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GS1247 - IKR/2. Uganda/3. VPA 71-83, 139-141 and 183-187 Lango Safe Water Project/6_Verification/MP5/Round 3 (TBC)/"/>
    </mc:Choice>
  </mc:AlternateContent>
  <xr:revisionPtr revIDLastSave="365" documentId="8_{C6AD0507-4FDD-4C07-9062-A86C441C70F9}" xr6:coauthVersionLast="47" xr6:coauthVersionMax="47" xr10:uidLastSave="{9D15C7A4-C607-4691-BF90-DBE7E0139D94}"/>
  <bookViews>
    <workbookView xWindow="-120" yWindow="-120" windowWidth="29040" windowHeight="15840" firstSheet="1" activeTab="4" xr2:uid="{DABA334E-4C74-4083-98D5-4B623DFEC73E}"/>
  </bookViews>
  <sheets>
    <sheet name="Summary" sheetId="14" r:id="rId1"/>
    <sheet name="Total PTDs" sheetId="1" r:id="rId2"/>
    <sheet name="WQT &amp; RL Data" sheetId="38" r:id="rId3"/>
    <sheet name="RL MP5 Period" sheetId="37" r:id="rId4"/>
    <sheet name="SDG Impacts" sheetId="29" r:id="rId5"/>
    <sheet name="HH Lists" sheetId="23" r:id="rId6"/>
    <sheet name="GS5106" sheetId="15" r:id="rId7"/>
    <sheet name="GS5186" sheetId="4" r:id="rId8"/>
    <sheet name="GS5187" sheetId="8" r:id="rId9"/>
    <sheet name="GS5188" sheetId="9" r:id="rId10"/>
    <sheet name="GS5189" sheetId="11" r:id="rId11"/>
    <sheet name="GS5190" sheetId="12" r:id="rId12"/>
    <sheet name="GS5191" sheetId="13" r:id="rId13"/>
    <sheet name="GS5192" sheetId="19" r:id="rId14"/>
    <sheet name="GS5193" sheetId="20" r:id="rId15"/>
    <sheet name="GS5194" sheetId="21" r:id="rId16"/>
    <sheet name="GS5196" sheetId="24" r:id="rId17"/>
    <sheet name="GS5197" sheetId="25" r:id="rId18"/>
    <sheet name="GS6349" sheetId="26" r:id="rId19"/>
    <sheet name="GS6350" sheetId="27" r:id="rId20"/>
    <sheet name="GS6351" sheetId="28" r:id="rId21"/>
    <sheet name="GS7362" sheetId="31" r:id="rId22"/>
    <sheet name="GS7363" sheetId="32" r:id="rId23"/>
    <sheet name="GS7364" sheetId="33" r:id="rId24"/>
    <sheet name="GS7365" sheetId="34" r:id="rId25"/>
    <sheet name="GS7366" sheetId="35" r:id="rId26"/>
  </sheets>
  <externalReferences>
    <externalReference r:id="rId27"/>
  </externalReferenc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15" l="1"/>
  <c r="I9" i="29"/>
  <c r="E418" i="29"/>
  <c r="E417" i="29"/>
  <c r="E397" i="29"/>
  <c r="E376" i="29"/>
  <c r="E354" i="29"/>
  <c r="E332" i="29"/>
  <c r="E310" i="29"/>
  <c r="E288" i="29"/>
  <c r="E266" i="29"/>
  <c r="E245" i="29"/>
  <c r="E224" i="29"/>
  <c r="E202" i="29"/>
  <c r="E181" i="29"/>
  <c r="E160" i="29"/>
  <c r="E139" i="29"/>
  <c r="E119" i="29"/>
  <c r="E98" i="29"/>
  <c r="E76" i="29"/>
  <c r="E54" i="29"/>
  <c r="E32" i="29"/>
  <c r="E10" i="29"/>
  <c r="E17" i="29"/>
  <c r="F23" i="15"/>
  <c r="E262" i="29"/>
  <c r="E271" i="29" s="1"/>
  <c r="Q128" i="1"/>
  <c r="P128" i="1"/>
  <c r="Q131" i="1"/>
  <c r="P131" i="1"/>
  <c r="J108" i="38"/>
  <c r="J174" i="38" s="1"/>
  <c r="I108" i="38"/>
  <c r="H108" i="38"/>
  <c r="G108" i="38"/>
  <c r="K62" i="37"/>
  <c r="L7" i="29" l="1"/>
  <c r="Q8" i="1"/>
  <c r="Q139" i="1"/>
  <c r="Q138" i="1"/>
  <c r="Q113" i="1"/>
  <c r="J94" i="38"/>
  <c r="P186" i="1"/>
  <c r="P179" i="1"/>
  <c r="P159" i="1"/>
  <c r="P139" i="1"/>
  <c r="P138" i="1"/>
  <c r="P27" i="1"/>
  <c r="P23" i="1"/>
  <c r="P22" i="1"/>
  <c r="P20" i="1"/>
  <c r="P16" i="1"/>
  <c r="P19" i="1"/>
  <c r="Q173" i="1"/>
  <c r="J142" i="38"/>
  <c r="K26" i="37" l="1"/>
  <c r="K25" i="37"/>
  <c r="K24" i="37"/>
  <c r="K40" i="37" l="1"/>
  <c r="K30" i="37"/>
  <c r="K31" i="37"/>
  <c r="E381" i="29" l="1"/>
  <c r="E372" i="29"/>
  <c r="E350" i="29"/>
  <c r="E359" i="29" s="1"/>
  <c r="E328" i="29"/>
  <c r="E337" i="29" s="1"/>
  <c r="E306" i="29"/>
  <c r="E315" i="29" s="1"/>
  <c r="E307" i="29"/>
  <c r="E284" i="29"/>
  <c r="E293" i="29" s="1"/>
  <c r="E220" i="29"/>
  <c r="E229" i="29" s="1"/>
  <c r="E198" i="29"/>
  <c r="E207" i="29" s="1"/>
  <c r="E156" i="29"/>
  <c r="E165" i="29" s="1"/>
  <c r="E94" i="29"/>
  <c r="E103" i="29" s="1"/>
  <c r="E72" i="29"/>
  <c r="E81" i="29" s="1"/>
  <c r="E50" i="29"/>
  <c r="E59" i="29" s="1"/>
  <c r="E28" i="29"/>
  <c r="E37" i="29" s="1"/>
  <c r="E6" i="29"/>
  <c r="Q158" i="1"/>
  <c r="P158" i="1"/>
  <c r="Q123" i="1"/>
  <c r="P123" i="1"/>
  <c r="Q118" i="1"/>
  <c r="P118" i="1"/>
  <c r="Q84" i="1"/>
  <c r="P84" i="1"/>
  <c r="H36" i="38"/>
  <c r="P41" i="1" s="1"/>
  <c r="Q41" i="1"/>
  <c r="H19" i="38"/>
  <c r="K4" i="37"/>
  <c r="Q184" i="1"/>
  <c r="Q181" i="1"/>
  <c r="Q170" i="1"/>
  <c r="P170" i="1"/>
  <c r="Q171" i="1"/>
  <c r="P171" i="1"/>
  <c r="Q169" i="1"/>
  <c r="P169" i="1"/>
  <c r="Q163" i="1"/>
  <c r="P163" i="1"/>
  <c r="Q152" i="1"/>
  <c r="P152" i="1"/>
  <c r="Q151" i="1"/>
  <c r="P151" i="1"/>
  <c r="N154" i="1"/>
  <c r="N155" i="1"/>
  <c r="N153" i="1"/>
  <c r="N152" i="1"/>
  <c r="N151" i="1"/>
  <c r="N150" i="1"/>
  <c r="N149" i="1"/>
  <c r="N148" i="1"/>
  <c r="Q140" i="1"/>
  <c r="P140" i="1"/>
  <c r="J115" i="38"/>
  <c r="H115" i="38"/>
  <c r="Q111" i="1"/>
  <c r="P111" i="1"/>
  <c r="Q105" i="1"/>
  <c r="P105" i="1"/>
  <c r="J88" i="38"/>
  <c r="I88" i="38"/>
  <c r="H88" i="38"/>
  <c r="Q102" i="1"/>
  <c r="P102" i="1"/>
  <c r="Q74" i="1"/>
  <c r="P74" i="1"/>
  <c r="Q201" i="1"/>
  <c r="P201" i="1"/>
  <c r="Q109" i="1"/>
  <c r="P109" i="1"/>
  <c r="P113" i="1"/>
  <c r="Q208" i="1"/>
  <c r="P208" i="1"/>
  <c r="Q207" i="1"/>
  <c r="P207" i="1"/>
  <c r="Q153" i="1"/>
  <c r="Q50" i="1"/>
  <c r="P50" i="1"/>
  <c r="Q45" i="1"/>
  <c r="P45" i="1"/>
  <c r="Q44" i="1"/>
  <c r="P44" i="1"/>
  <c r="S35" i="1"/>
  <c r="R35" i="1"/>
  <c r="T35" i="1" s="1"/>
  <c r="Q34" i="1"/>
  <c r="P34" i="1"/>
  <c r="Q35" i="1"/>
  <c r="P35" i="1"/>
  <c r="O35" i="1"/>
  <c r="N35" i="1"/>
  <c r="Q31" i="1"/>
  <c r="P31" i="1"/>
  <c r="Q30" i="1"/>
  <c r="P30" i="1"/>
  <c r="Q15" i="1"/>
  <c r="P15" i="1"/>
  <c r="S4" i="1"/>
  <c r="R4" i="1"/>
  <c r="T4" i="1" s="1"/>
  <c r="Q6" i="1"/>
  <c r="P6" i="1"/>
  <c r="O208" i="1"/>
  <c r="N208" i="1"/>
  <c r="O207" i="1"/>
  <c r="N207" i="1"/>
  <c r="O206" i="1"/>
  <c r="N206" i="1"/>
  <c r="O204" i="1"/>
  <c r="N204" i="1"/>
  <c r="O205" i="1"/>
  <c r="N205" i="1"/>
  <c r="O203" i="1"/>
  <c r="N203" i="1"/>
  <c r="O202" i="1"/>
  <c r="N202" i="1"/>
  <c r="O201" i="1"/>
  <c r="N201" i="1"/>
  <c r="O200" i="1"/>
  <c r="N200" i="1"/>
  <c r="O197" i="1"/>
  <c r="N197" i="1"/>
  <c r="O196" i="1"/>
  <c r="N196" i="1"/>
  <c r="O195" i="1"/>
  <c r="N195" i="1"/>
  <c r="O193" i="1"/>
  <c r="N193" i="1"/>
  <c r="O194" i="1"/>
  <c r="N194" i="1"/>
  <c r="O192" i="1"/>
  <c r="N192" i="1"/>
  <c r="O190" i="1"/>
  <c r="N190" i="1"/>
  <c r="O191" i="1"/>
  <c r="N191" i="1"/>
  <c r="O187" i="1"/>
  <c r="N187" i="1"/>
  <c r="O185" i="1"/>
  <c r="N185" i="1"/>
  <c r="O186" i="1"/>
  <c r="N186" i="1"/>
  <c r="O184" i="1"/>
  <c r="N184" i="1"/>
  <c r="O182" i="1"/>
  <c r="N182" i="1"/>
  <c r="O183" i="1"/>
  <c r="N183" i="1"/>
  <c r="O180" i="1"/>
  <c r="N180" i="1"/>
  <c r="O181" i="1"/>
  <c r="N181" i="1"/>
  <c r="O179" i="1"/>
  <c r="N179" i="1"/>
  <c r="O178" i="1"/>
  <c r="N178" i="1"/>
  <c r="O175" i="1"/>
  <c r="N175" i="1"/>
  <c r="O174" i="1"/>
  <c r="N174" i="1"/>
  <c r="O173" i="1"/>
  <c r="N173" i="1"/>
  <c r="O172" i="1"/>
  <c r="N172" i="1"/>
  <c r="O171" i="1"/>
  <c r="N171" i="1"/>
  <c r="O170" i="1"/>
  <c r="N170" i="1"/>
  <c r="O168" i="1"/>
  <c r="N168" i="1"/>
  <c r="O169" i="1"/>
  <c r="N169" i="1"/>
  <c r="O165" i="1"/>
  <c r="N165" i="1"/>
  <c r="O164" i="1"/>
  <c r="N164" i="1"/>
  <c r="O163" i="1"/>
  <c r="N163" i="1"/>
  <c r="O162" i="1"/>
  <c r="N162" i="1"/>
  <c r="O161" i="1"/>
  <c r="N161" i="1"/>
  <c r="O160" i="1"/>
  <c r="N160" i="1"/>
  <c r="O159" i="1"/>
  <c r="N159" i="1"/>
  <c r="O158" i="1"/>
  <c r="N158" i="1"/>
  <c r="O145" i="1"/>
  <c r="N145" i="1"/>
  <c r="O144" i="1"/>
  <c r="N144" i="1"/>
  <c r="O143" i="1"/>
  <c r="N143" i="1"/>
  <c r="O142" i="1"/>
  <c r="N142" i="1"/>
  <c r="O141" i="1"/>
  <c r="N141" i="1"/>
  <c r="O140" i="1"/>
  <c r="N140" i="1"/>
  <c r="O139" i="1"/>
  <c r="N139" i="1"/>
  <c r="O138" i="1"/>
  <c r="N138" i="1"/>
  <c r="O135" i="1"/>
  <c r="N135" i="1"/>
  <c r="O134" i="1"/>
  <c r="N134" i="1"/>
  <c r="O133" i="1"/>
  <c r="N133" i="1"/>
  <c r="O132" i="1"/>
  <c r="N132" i="1"/>
  <c r="O131" i="1"/>
  <c r="N131" i="1"/>
  <c r="O130" i="1"/>
  <c r="N130" i="1"/>
  <c r="O129" i="1"/>
  <c r="N129" i="1"/>
  <c r="O128" i="1"/>
  <c r="N128" i="1"/>
  <c r="O125" i="1"/>
  <c r="N125" i="1"/>
  <c r="O124" i="1"/>
  <c r="N124" i="1"/>
  <c r="O123" i="1"/>
  <c r="N123" i="1"/>
  <c r="O122" i="1"/>
  <c r="N122" i="1"/>
  <c r="O121" i="1"/>
  <c r="N121" i="1"/>
  <c r="O120" i="1"/>
  <c r="N120" i="1"/>
  <c r="O119" i="1"/>
  <c r="N119" i="1"/>
  <c r="O118" i="1"/>
  <c r="N118" i="1"/>
  <c r="O115" i="1"/>
  <c r="N115" i="1"/>
  <c r="O114" i="1"/>
  <c r="N114" i="1"/>
  <c r="O113" i="1"/>
  <c r="N113" i="1"/>
  <c r="O112" i="1"/>
  <c r="N112" i="1"/>
  <c r="O111" i="1"/>
  <c r="N111" i="1"/>
  <c r="O110" i="1"/>
  <c r="N110" i="1"/>
  <c r="O109" i="1"/>
  <c r="N109" i="1"/>
  <c r="O108" i="1"/>
  <c r="N108" i="1"/>
  <c r="O105" i="1"/>
  <c r="N105" i="1"/>
  <c r="O104" i="1"/>
  <c r="N104" i="1"/>
  <c r="O103" i="1"/>
  <c r="N103" i="1"/>
  <c r="O102" i="1"/>
  <c r="N102" i="1"/>
  <c r="O101" i="1"/>
  <c r="N101" i="1"/>
  <c r="O100" i="1"/>
  <c r="N100" i="1"/>
  <c r="N99" i="1"/>
  <c r="P99" i="1" s="1"/>
  <c r="Q99" i="1"/>
  <c r="Q80" i="1"/>
  <c r="P80" i="1"/>
  <c r="Q92" i="1"/>
  <c r="P92" i="1"/>
  <c r="Q90" i="1"/>
  <c r="P90" i="1"/>
  <c r="N88" i="1"/>
  <c r="N89" i="1"/>
  <c r="N90" i="1"/>
  <c r="N91" i="1"/>
  <c r="N92" i="1"/>
  <c r="N93" i="1"/>
  <c r="N94" i="1"/>
  <c r="N95" i="1"/>
  <c r="N96" i="1"/>
  <c r="N87" i="1"/>
  <c r="N75" i="1"/>
  <c r="N76" i="1"/>
  <c r="N77" i="1"/>
  <c r="N78" i="1"/>
  <c r="N79" i="1"/>
  <c r="N80" i="1"/>
  <c r="N81" i="1"/>
  <c r="N82" i="1"/>
  <c r="N83" i="1"/>
  <c r="N84" i="1"/>
  <c r="N74" i="1"/>
  <c r="Q61" i="1"/>
  <c r="P61" i="1"/>
  <c r="Q23" i="1"/>
  <c r="Q21" i="1"/>
  <c r="P21" i="1"/>
  <c r="N65" i="1"/>
  <c r="N66" i="1"/>
  <c r="N67" i="1"/>
  <c r="N68" i="1"/>
  <c r="N69" i="1"/>
  <c r="N70" i="1"/>
  <c r="N71" i="1"/>
  <c r="N64" i="1"/>
  <c r="N58" i="1"/>
  <c r="N59" i="1"/>
  <c r="N60" i="1"/>
  <c r="N61" i="1"/>
  <c r="N57" i="1"/>
  <c r="N50" i="1"/>
  <c r="N51" i="1"/>
  <c r="N52" i="1"/>
  <c r="N53" i="1"/>
  <c r="N54" i="1"/>
  <c r="N49" i="1"/>
  <c r="N46" i="1"/>
  <c r="N45" i="1"/>
  <c r="N44" i="1"/>
  <c r="N43" i="1"/>
  <c r="N42" i="1"/>
  <c r="N41" i="1"/>
  <c r="N40" i="1"/>
  <c r="N39" i="1"/>
  <c r="N38" i="1"/>
  <c r="N28" i="1"/>
  <c r="N29" i="1"/>
  <c r="N30" i="1"/>
  <c r="N31" i="1"/>
  <c r="N32" i="1"/>
  <c r="N33" i="1"/>
  <c r="N34" i="1"/>
  <c r="N27" i="1"/>
  <c r="N16" i="1"/>
  <c r="N17" i="1"/>
  <c r="N18" i="1"/>
  <c r="N19" i="1"/>
  <c r="N20" i="1"/>
  <c r="N21" i="1"/>
  <c r="N22" i="1"/>
  <c r="N23" i="1"/>
  <c r="N24" i="1"/>
  <c r="N15" i="1"/>
  <c r="N4" i="1"/>
  <c r="N5" i="1"/>
  <c r="N6" i="1"/>
  <c r="N7" i="1"/>
  <c r="N8" i="1"/>
  <c r="N9" i="1"/>
  <c r="N10" i="1"/>
  <c r="N11" i="1"/>
  <c r="N12" i="1"/>
  <c r="N3" i="1"/>
  <c r="P3" i="1" s="1"/>
  <c r="Q3" i="1"/>
  <c r="Q4" i="1"/>
  <c r="P4" i="1"/>
  <c r="O90" i="1"/>
  <c r="O44" i="1"/>
  <c r="O23" i="1"/>
  <c r="O4" i="1"/>
  <c r="E15" i="29" l="1"/>
  <c r="H46" i="38"/>
  <c r="P53" i="1" s="1"/>
  <c r="J151" i="38"/>
  <c r="H151" i="38"/>
  <c r="P184" i="1" s="1"/>
  <c r="J140" i="38"/>
  <c r="H140" i="38"/>
  <c r="J138" i="38"/>
  <c r="H138" i="38"/>
  <c r="J134" i="38"/>
  <c r="H134" i="38"/>
  <c r="J125" i="38"/>
  <c r="J124" i="38"/>
  <c r="H125" i="38"/>
  <c r="H124" i="38"/>
  <c r="J105" i="38"/>
  <c r="H105" i="38"/>
  <c r="J92" i="38"/>
  <c r="H92" i="38"/>
  <c r="J85" i="38"/>
  <c r="H85" i="38"/>
  <c r="J61" i="38"/>
  <c r="H61" i="38"/>
  <c r="J43" i="38"/>
  <c r="H43" i="38"/>
  <c r="J40" i="38"/>
  <c r="J39" i="38"/>
  <c r="H40" i="38"/>
  <c r="H39" i="38"/>
  <c r="J32" i="38"/>
  <c r="J27" i="38"/>
  <c r="J14" i="38"/>
  <c r="J7" i="38"/>
  <c r="H7" i="38"/>
  <c r="H14" i="38"/>
  <c r="H27" i="38"/>
  <c r="H32" i="38"/>
  <c r="H34" i="38"/>
  <c r="I151" i="38"/>
  <c r="I140" i="38"/>
  <c r="I138" i="38"/>
  <c r="I134" i="38"/>
  <c r="I125" i="38"/>
  <c r="I124" i="38"/>
  <c r="I115" i="38"/>
  <c r="I105" i="38"/>
  <c r="I92" i="38"/>
  <c r="I85" i="38"/>
  <c r="G151" i="38"/>
  <c r="G140" i="38"/>
  <c r="G138" i="38"/>
  <c r="G134" i="38"/>
  <c r="G125" i="38"/>
  <c r="G124" i="38"/>
  <c r="G115" i="38"/>
  <c r="G105" i="38"/>
  <c r="G92" i="38"/>
  <c r="G88" i="38"/>
  <c r="G85" i="38"/>
  <c r="I61" i="38"/>
  <c r="G61" i="38"/>
  <c r="I43" i="38"/>
  <c r="G43" i="38"/>
  <c r="I40" i="38"/>
  <c r="I39" i="38"/>
  <c r="G40" i="38"/>
  <c r="G39" i="38"/>
  <c r="I32" i="38"/>
  <c r="G32" i="38"/>
  <c r="G27" i="38"/>
  <c r="I27" i="38"/>
  <c r="I14" i="38"/>
  <c r="I7" i="38"/>
  <c r="G14" i="38"/>
  <c r="G7" i="38"/>
  <c r="H174" i="38" l="1"/>
  <c r="H175" i="38" s="1"/>
  <c r="K39" i="37" l="1"/>
  <c r="K3" i="37"/>
  <c r="K5" i="37"/>
  <c r="H146" i="38" s="1"/>
  <c r="K6" i="37"/>
  <c r="K7" i="37"/>
  <c r="H120" i="38" s="1"/>
  <c r="P145" i="1" s="1"/>
  <c r="K8" i="37"/>
  <c r="H162" i="38" s="1"/>
  <c r="P197" i="1" s="1"/>
  <c r="K9" i="37"/>
  <c r="H22" i="38" s="1"/>
  <c r="K10" i="37"/>
  <c r="H21" i="38" s="1"/>
  <c r="K11" i="37"/>
  <c r="H49" i="38" s="1"/>
  <c r="P58" i="1" s="1"/>
  <c r="K12" i="37"/>
  <c r="H54" i="38" s="1"/>
  <c r="P65" i="1" s="1"/>
  <c r="K13" i="37"/>
  <c r="K14" i="37"/>
  <c r="K15" i="37"/>
  <c r="H144" i="38" s="1"/>
  <c r="P175" i="1" s="1"/>
  <c r="K16" i="37"/>
  <c r="H142" i="38" s="1"/>
  <c r="P173" i="1" s="1"/>
  <c r="K17" i="37"/>
  <c r="K18" i="37"/>
  <c r="H131" i="38" s="1"/>
  <c r="P160" i="1" s="1"/>
  <c r="K19" i="37"/>
  <c r="H118" i="38" s="1"/>
  <c r="P143" i="1" s="1"/>
  <c r="K20" i="37"/>
  <c r="H59" i="38" s="1"/>
  <c r="P70" i="1" s="1"/>
  <c r="K21" i="37"/>
  <c r="K22" i="37"/>
  <c r="J120" i="38" s="1"/>
  <c r="Q145" i="1" s="1"/>
  <c r="K23" i="37"/>
  <c r="J137" i="38" s="1"/>
  <c r="Q168" i="1" s="1"/>
  <c r="K38" i="37"/>
  <c r="J18" i="38" s="1"/>
  <c r="Q19" i="1" s="1"/>
  <c r="J53" i="38" l="1"/>
  <c r="Q64" i="1" s="1"/>
  <c r="H53" i="38"/>
  <c r="P64" i="1" s="1"/>
  <c r="K60" i="37"/>
  <c r="J81" i="38" s="1"/>
  <c r="Q96" i="1" s="1"/>
  <c r="K59" i="37"/>
  <c r="J87" i="38" s="1"/>
  <c r="Q104" i="1" s="1"/>
  <c r="K58" i="37"/>
  <c r="H148" i="38" s="1"/>
  <c r="P181" i="1" s="1"/>
  <c r="K57" i="37"/>
  <c r="K56" i="37"/>
  <c r="H24" i="38" s="1"/>
  <c r="K55" i="37"/>
  <c r="K54" i="37"/>
  <c r="H66" i="38" s="1"/>
  <c r="P79" i="1" s="1"/>
  <c r="K53" i="37"/>
  <c r="H26" i="38" s="1"/>
  <c r="P29" i="1" s="1"/>
  <c r="K50" i="37"/>
  <c r="J10" i="38" s="1"/>
  <c r="Q9" i="1" s="1"/>
  <c r="K49" i="37"/>
  <c r="J161" i="38" s="1"/>
  <c r="Q196" i="1" s="1"/>
  <c r="K48" i="37"/>
  <c r="H153" i="38" s="1"/>
  <c r="K47" i="37"/>
  <c r="H159" i="38" s="1"/>
  <c r="P194" i="1" s="1"/>
  <c r="K46" i="37"/>
  <c r="H150" i="38" s="1"/>
  <c r="P183" i="1" s="1"/>
  <c r="K45" i="37"/>
  <c r="H157" i="38" s="1"/>
  <c r="P192" i="1" s="1"/>
  <c r="K44" i="37"/>
  <c r="H10" i="38" s="1"/>
  <c r="K43" i="37"/>
  <c r="H164" i="38" s="1"/>
  <c r="K33" i="37"/>
  <c r="H113" i="38" s="1"/>
  <c r="K34" i="37"/>
  <c r="H15" i="38" s="1"/>
  <c r="K35" i="37"/>
  <c r="H126" i="38" s="1"/>
  <c r="P153" i="1" s="1"/>
  <c r="K36" i="37"/>
  <c r="K37" i="37"/>
  <c r="K32" i="37"/>
  <c r="H18" i="38" s="1"/>
  <c r="H25" i="38" l="1"/>
  <c r="P28" i="1" s="1"/>
  <c r="R28" i="1" s="1"/>
  <c r="P54" i="1"/>
  <c r="R54" i="1" s="1"/>
  <c r="O54" i="1"/>
  <c r="Q206" i="1"/>
  <c r="P206" i="1"/>
  <c r="Q205" i="1"/>
  <c r="P205" i="1"/>
  <c r="Q204" i="1"/>
  <c r="P204" i="1"/>
  <c r="Q203" i="1"/>
  <c r="P203" i="1"/>
  <c r="Q202" i="1"/>
  <c r="P202" i="1"/>
  <c r="Q200" i="1"/>
  <c r="P200" i="1"/>
  <c r="P193" i="1"/>
  <c r="Q193" i="1"/>
  <c r="Q194" i="1"/>
  <c r="P195" i="1"/>
  <c r="Q195" i="1"/>
  <c r="P196" i="1"/>
  <c r="Q197" i="1"/>
  <c r="Q192" i="1"/>
  <c r="Q191" i="1"/>
  <c r="P191" i="1"/>
  <c r="Q190" i="1"/>
  <c r="P190" i="1"/>
  <c r="Q179" i="1"/>
  <c r="P180" i="1"/>
  <c r="Q180" i="1"/>
  <c r="P182" i="1"/>
  <c r="Q182" i="1"/>
  <c r="Q183" i="1"/>
  <c r="P185" i="1"/>
  <c r="Q185" i="1"/>
  <c r="Q186" i="1"/>
  <c r="P187" i="1"/>
  <c r="Q187" i="1"/>
  <c r="Q178" i="1"/>
  <c r="P178" i="1"/>
  <c r="Q175" i="1"/>
  <c r="Q174" i="1"/>
  <c r="P174" i="1"/>
  <c r="Q172" i="1"/>
  <c r="P172" i="1"/>
  <c r="P168" i="1"/>
  <c r="Q165" i="1"/>
  <c r="P165" i="1"/>
  <c r="Q164" i="1"/>
  <c r="P164" i="1"/>
  <c r="Q162" i="1"/>
  <c r="P162" i="1"/>
  <c r="Q161" i="1"/>
  <c r="P161" i="1"/>
  <c r="Q160" i="1"/>
  <c r="Q159" i="1"/>
  <c r="S113" i="1"/>
  <c r="R113" i="1"/>
  <c r="R90" i="1"/>
  <c r="S90" i="1"/>
  <c r="S44" i="1"/>
  <c r="R44" i="1"/>
  <c r="R23" i="1"/>
  <c r="S23" i="1"/>
  <c r="P89" i="1"/>
  <c r="O155" i="1"/>
  <c r="Q155" i="1" s="1"/>
  <c r="P155" i="1"/>
  <c r="O154" i="1"/>
  <c r="Q154" i="1" s="1"/>
  <c r="S154" i="1" s="1"/>
  <c r="P154" i="1"/>
  <c r="R154" i="1" s="1"/>
  <c r="O153" i="1"/>
  <c r="O152" i="1"/>
  <c r="S152" i="1" s="1"/>
  <c r="R152" i="1"/>
  <c r="O151" i="1"/>
  <c r="S151" i="1" s="1"/>
  <c r="R151" i="1"/>
  <c r="O150" i="1"/>
  <c r="Q150" i="1" s="1"/>
  <c r="S150" i="1" s="1"/>
  <c r="P150" i="1"/>
  <c r="R150" i="1" s="1"/>
  <c r="O149" i="1"/>
  <c r="Q149" i="1" s="1"/>
  <c r="S149" i="1" s="1"/>
  <c r="P149" i="1"/>
  <c r="R149" i="1" s="1"/>
  <c r="O148" i="1"/>
  <c r="Q148" i="1" s="1"/>
  <c r="S148" i="1" s="1"/>
  <c r="P148" i="1"/>
  <c r="R148" i="1" s="1"/>
  <c r="S145" i="1"/>
  <c r="R145" i="1"/>
  <c r="Q144" i="1"/>
  <c r="S144" i="1" s="1"/>
  <c r="P144" i="1"/>
  <c r="R144" i="1" s="1"/>
  <c r="Q143" i="1"/>
  <c r="S143" i="1" s="1"/>
  <c r="R143" i="1"/>
  <c r="Q142" i="1"/>
  <c r="S142" i="1" s="1"/>
  <c r="P142" i="1"/>
  <c r="R142" i="1" s="1"/>
  <c r="Q141" i="1"/>
  <c r="S141" i="1" s="1"/>
  <c r="P141" i="1"/>
  <c r="R141" i="1" s="1"/>
  <c r="S140" i="1"/>
  <c r="R140" i="1"/>
  <c r="Q135" i="1"/>
  <c r="P135" i="1"/>
  <c r="Q134" i="1"/>
  <c r="S134" i="1" s="1"/>
  <c r="P134" i="1"/>
  <c r="R134" i="1" s="1"/>
  <c r="Q133" i="1"/>
  <c r="S133" i="1" s="1"/>
  <c r="P133" i="1"/>
  <c r="R133" i="1" s="1"/>
  <c r="Q132" i="1"/>
  <c r="S132" i="1" s="1"/>
  <c r="P132" i="1"/>
  <c r="R132" i="1" s="1"/>
  <c r="S131" i="1"/>
  <c r="R131" i="1"/>
  <c r="Q130" i="1"/>
  <c r="S130" i="1" s="1"/>
  <c r="P130" i="1"/>
  <c r="R130" i="1" s="1"/>
  <c r="Q129" i="1"/>
  <c r="S129" i="1" s="1"/>
  <c r="P129" i="1"/>
  <c r="R129" i="1" s="1"/>
  <c r="S128" i="1"/>
  <c r="R128" i="1"/>
  <c r="Q125" i="1"/>
  <c r="S125" i="1" s="1"/>
  <c r="P125" i="1"/>
  <c r="R125" i="1" s="1"/>
  <c r="Q124" i="1"/>
  <c r="S124" i="1" s="1"/>
  <c r="P124" i="1"/>
  <c r="R124" i="1" s="1"/>
  <c r="R123" i="1"/>
  <c r="Q122" i="1"/>
  <c r="S122" i="1" s="1"/>
  <c r="P122" i="1"/>
  <c r="R122" i="1" s="1"/>
  <c r="Q121" i="1"/>
  <c r="S121" i="1" s="1"/>
  <c r="P121" i="1"/>
  <c r="R121" i="1" s="1"/>
  <c r="Q120" i="1"/>
  <c r="S120" i="1" s="1"/>
  <c r="P120" i="1"/>
  <c r="R120" i="1" s="1"/>
  <c r="Q119" i="1"/>
  <c r="S119" i="1" s="1"/>
  <c r="P119" i="1"/>
  <c r="R119" i="1" s="1"/>
  <c r="Q115" i="1"/>
  <c r="S115" i="1" s="1"/>
  <c r="P115" i="1"/>
  <c r="R115" i="1" s="1"/>
  <c r="Q114" i="1"/>
  <c r="S114" i="1" s="1"/>
  <c r="P114" i="1"/>
  <c r="R114" i="1" s="1"/>
  <c r="P112" i="1"/>
  <c r="R112" i="1" s="1"/>
  <c r="Q112" i="1"/>
  <c r="S112" i="1" s="1"/>
  <c r="S111" i="1"/>
  <c r="Q110" i="1"/>
  <c r="S110" i="1" s="1"/>
  <c r="P110" i="1"/>
  <c r="R110" i="1" s="1"/>
  <c r="Q108" i="1"/>
  <c r="S108" i="1" s="1"/>
  <c r="P108" i="1"/>
  <c r="R108" i="1" s="1"/>
  <c r="P103" i="1"/>
  <c r="R103" i="1" s="1"/>
  <c r="Q103" i="1"/>
  <c r="S103" i="1" s="1"/>
  <c r="P104" i="1"/>
  <c r="R104" i="1" s="1"/>
  <c r="S104" i="1"/>
  <c r="R105" i="1"/>
  <c r="S105" i="1"/>
  <c r="Q101" i="1"/>
  <c r="S101" i="1" s="1"/>
  <c r="P101" i="1"/>
  <c r="R101" i="1" s="1"/>
  <c r="Q100" i="1"/>
  <c r="S100" i="1" s="1"/>
  <c r="P100" i="1"/>
  <c r="R100" i="1" s="1"/>
  <c r="O99" i="1"/>
  <c r="S99" i="1" s="1"/>
  <c r="R99" i="1"/>
  <c r="P94" i="1"/>
  <c r="R94" i="1" s="1"/>
  <c r="O94" i="1"/>
  <c r="Q94" i="1" s="1"/>
  <c r="S94" i="1" s="1"/>
  <c r="P95" i="1"/>
  <c r="O95" i="1"/>
  <c r="Q95" i="1" s="1"/>
  <c r="P96" i="1"/>
  <c r="R96" i="1" s="1"/>
  <c r="O96" i="1"/>
  <c r="S96" i="1" s="1"/>
  <c r="O93" i="1"/>
  <c r="Q93" i="1" s="1"/>
  <c r="P93" i="1"/>
  <c r="O92" i="1"/>
  <c r="S92" i="1" s="1"/>
  <c r="O91" i="1"/>
  <c r="Q91" i="1" s="1"/>
  <c r="P91" i="1"/>
  <c r="O89" i="1"/>
  <c r="Q89" i="1" s="1"/>
  <c r="O88" i="1"/>
  <c r="Q88" i="1" s="1"/>
  <c r="S88" i="1" s="1"/>
  <c r="P88" i="1"/>
  <c r="R88" i="1" s="1"/>
  <c r="O87" i="1"/>
  <c r="Q87" i="1" s="1"/>
  <c r="S87" i="1" s="1"/>
  <c r="P87" i="1"/>
  <c r="R87" i="1" s="1"/>
  <c r="P77" i="1"/>
  <c r="R77" i="1" s="1"/>
  <c r="O77" i="1"/>
  <c r="Q77" i="1" s="1"/>
  <c r="S77" i="1" s="1"/>
  <c r="P78" i="1"/>
  <c r="R78" i="1" s="1"/>
  <c r="O78" i="1"/>
  <c r="Q78" i="1" s="1"/>
  <c r="S78" i="1" s="1"/>
  <c r="R79" i="1"/>
  <c r="O79" i="1"/>
  <c r="Q79" i="1" s="1"/>
  <c r="S79" i="1" s="1"/>
  <c r="R80" i="1"/>
  <c r="O80" i="1"/>
  <c r="P81" i="1"/>
  <c r="R81" i="1" s="1"/>
  <c r="O81" i="1"/>
  <c r="Q81" i="1" s="1"/>
  <c r="S81" i="1" s="1"/>
  <c r="P82" i="1"/>
  <c r="O82" i="1"/>
  <c r="Q82" i="1" s="1"/>
  <c r="P83" i="1"/>
  <c r="R83" i="1" s="1"/>
  <c r="O83" i="1"/>
  <c r="Q83" i="1" s="1"/>
  <c r="S83" i="1" s="1"/>
  <c r="R84" i="1"/>
  <c r="O84" i="1"/>
  <c r="O76" i="1"/>
  <c r="Q76" i="1" s="1"/>
  <c r="P76" i="1"/>
  <c r="O75" i="1"/>
  <c r="Q75" i="1" s="1"/>
  <c r="S75" i="1" s="1"/>
  <c r="P75" i="1"/>
  <c r="R75" i="1" s="1"/>
  <c r="O74" i="1"/>
  <c r="P66" i="1"/>
  <c r="R66" i="1" s="1"/>
  <c r="O66" i="1"/>
  <c r="Q66" i="1" s="1"/>
  <c r="S66" i="1" s="1"/>
  <c r="P67" i="1"/>
  <c r="R67" i="1" s="1"/>
  <c r="O67" i="1"/>
  <c r="Q67" i="1" s="1"/>
  <c r="S67" i="1" s="1"/>
  <c r="P68" i="1"/>
  <c r="R68" i="1" s="1"/>
  <c r="O68" i="1"/>
  <c r="Q68" i="1" s="1"/>
  <c r="S68" i="1" s="1"/>
  <c r="P69" i="1"/>
  <c r="R69" i="1" s="1"/>
  <c r="O69" i="1"/>
  <c r="Q69" i="1" s="1"/>
  <c r="S69" i="1" s="1"/>
  <c r="R70" i="1"/>
  <c r="O70" i="1"/>
  <c r="Q70" i="1" s="1"/>
  <c r="S70" i="1" s="1"/>
  <c r="P71" i="1"/>
  <c r="R71" i="1" s="1"/>
  <c r="O71" i="1"/>
  <c r="Q71" i="1" s="1"/>
  <c r="S71" i="1" s="1"/>
  <c r="O65" i="1"/>
  <c r="Q65" i="1" s="1"/>
  <c r="S65" i="1" s="1"/>
  <c r="R65" i="1"/>
  <c r="O64" i="1"/>
  <c r="S64" i="1" s="1"/>
  <c r="R64" i="1"/>
  <c r="P60" i="1"/>
  <c r="R60" i="1" s="1"/>
  <c r="O60" i="1"/>
  <c r="Q60" i="1" s="1"/>
  <c r="S60" i="1" s="1"/>
  <c r="R61" i="1"/>
  <c r="O61" i="1"/>
  <c r="O59" i="1"/>
  <c r="Q59" i="1" s="1"/>
  <c r="S59" i="1" s="1"/>
  <c r="P59" i="1"/>
  <c r="R59" i="1" s="1"/>
  <c r="O58" i="1"/>
  <c r="Q58" i="1" s="1"/>
  <c r="S58" i="1" s="1"/>
  <c r="R58" i="1"/>
  <c r="O57" i="1"/>
  <c r="Q57" i="1" s="1"/>
  <c r="S57" i="1" s="1"/>
  <c r="P57" i="1"/>
  <c r="R57" i="1" s="1"/>
  <c r="P52" i="1"/>
  <c r="R52" i="1" s="1"/>
  <c r="O52" i="1"/>
  <c r="Q52" i="1" s="1"/>
  <c r="S52" i="1" s="1"/>
  <c r="R53" i="1"/>
  <c r="O53" i="1"/>
  <c r="Q53" i="1" s="1"/>
  <c r="S53" i="1" s="1"/>
  <c r="O51" i="1"/>
  <c r="Q51" i="1" s="1"/>
  <c r="S51" i="1" s="1"/>
  <c r="P51" i="1"/>
  <c r="R51" i="1" s="1"/>
  <c r="O50" i="1"/>
  <c r="S50" i="1" s="1"/>
  <c r="R50" i="1"/>
  <c r="O49" i="1"/>
  <c r="Q49" i="1" s="1"/>
  <c r="S49" i="1" s="1"/>
  <c r="P49" i="1"/>
  <c r="R49" i="1" s="1"/>
  <c r="O46" i="1"/>
  <c r="Q46" i="1" s="1"/>
  <c r="S46" i="1" s="1"/>
  <c r="P46" i="1"/>
  <c r="R46" i="1" s="1"/>
  <c r="O45" i="1"/>
  <c r="S45" i="1" s="1"/>
  <c r="R45" i="1"/>
  <c r="P43" i="1"/>
  <c r="R43" i="1" s="1"/>
  <c r="O43" i="1"/>
  <c r="Q43" i="1" s="1"/>
  <c r="S43" i="1" s="1"/>
  <c r="O42" i="1"/>
  <c r="Q42" i="1" s="1"/>
  <c r="S42" i="1" s="1"/>
  <c r="P42" i="1"/>
  <c r="R42" i="1" s="1"/>
  <c r="O41" i="1"/>
  <c r="S41" i="1" s="1"/>
  <c r="R41" i="1"/>
  <c r="O40" i="1"/>
  <c r="Q40" i="1" s="1"/>
  <c r="S40" i="1" s="1"/>
  <c r="P40" i="1"/>
  <c r="R40" i="1" s="1"/>
  <c r="O39" i="1"/>
  <c r="Q39" i="1" s="1"/>
  <c r="S39" i="1" s="1"/>
  <c r="P39" i="1"/>
  <c r="R39" i="1" s="1"/>
  <c r="O38" i="1"/>
  <c r="Q38" i="1" s="1"/>
  <c r="S38" i="1" s="1"/>
  <c r="P38" i="1"/>
  <c r="R38" i="1" s="1"/>
  <c r="P32" i="1"/>
  <c r="R32" i="1" s="1"/>
  <c r="O32" i="1"/>
  <c r="Q32" i="1" s="1"/>
  <c r="S32" i="1" s="1"/>
  <c r="P33" i="1"/>
  <c r="R33" i="1" s="1"/>
  <c r="O33" i="1"/>
  <c r="Q33" i="1" s="1"/>
  <c r="S33" i="1" s="1"/>
  <c r="R34" i="1"/>
  <c r="O34" i="1"/>
  <c r="S34" i="1" s="1"/>
  <c r="O31" i="1"/>
  <c r="O30" i="1"/>
  <c r="S30" i="1" s="1"/>
  <c r="R30" i="1"/>
  <c r="O29" i="1"/>
  <c r="Q29" i="1" s="1"/>
  <c r="S29" i="1" s="1"/>
  <c r="R29" i="1"/>
  <c r="O28" i="1"/>
  <c r="Q28" i="1" s="1"/>
  <c r="S28" i="1" s="1"/>
  <c r="O27" i="1"/>
  <c r="Q27" i="1" s="1"/>
  <c r="S27" i="1" s="1"/>
  <c r="R27" i="1"/>
  <c r="O24" i="1"/>
  <c r="Q24" i="1" s="1"/>
  <c r="S24" i="1" s="1"/>
  <c r="P24" i="1"/>
  <c r="R24" i="1" s="1"/>
  <c r="P18" i="1"/>
  <c r="R18" i="1" s="1"/>
  <c r="O18" i="1"/>
  <c r="Q18" i="1" s="1"/>
  <c r="S18" i="1" s="1"/>
  <c r="R19" i="1"/>
  <c r="O19" i="1"/>
  <c r="S19" i="1" s="1"/>
  <c r="R20" i="1"/>
  <c r="O20" i="1"/>
  <c r="Q20" i="1" s="1"/>
  <c r="S20" i="1" s="1"/>
  <c r="R21" i="1"/>
  <c r="O21" i="1"/>
  <c r="S21" i="1" s="1"/>
  <c r="R22" i="1"/>
  <c r="O22" i="1"/>
  <c r="Q22" i="1" s="1"/>
  <c r="S22" i="1" s="1"/>
  <c r="O17" i="1"/>
  <c r="Q17" i="1" s="1"/>
  <c r="S17" i="1" s="1"/>
  <c r="P17" i="1"/>
  <c r="R17" i="1" s="1"/>
  <c r="O16" i="1"/>
  <c r="Q16" i="1" s="1"/>
  <c r="S16" i="1" s="1"/>
  <c r="R16" i="1"/>
  <c r="O15" i="1"/>
  <c r="R6" i="1"/>
  <c r="O6" i="1"/>
  <c r="S6" i="1" s="1"/>
  <c r="P7" i="1"/>
  <c r="R7" i="1" s="1"/>
  <c r="O7" i="1"/>
  <c r="Q7" i="1" s="1"/>
  <c r="S7" i="1" s="1"/>
  <c r="P8" i="1"/>
  <c r="R8" i="1" s="1"/>
  <c r="O8" i="1"/>
  <c r="S8" i="1" s="1"/>
  <c r="P9" i="1"/>
  <c r="R9" i="1" s="1"/>
  <c r="O9" i="1"/>
  <c r="S9" i="1" s="1"/>
  <c r="P10" i="1"/>
  <c r="R10" i="1" s="1"/>
  <c r="O10" i="1"/>
  <c r="Q10" i="1" s="1"/>
  <c r="S10" i="1" s="1"/>
  <c r="P11" i="1"/>
  <c r="R11" i="1" s="1"/>
  <c r="O11" i="1"/>
  <c r="Q11" i="1" s="1"/>
  <c r="S11" i="1" s="1"/>
  <c r="P12" i="1"/>
  <c r="R12" i="1" s="1"/>
  <c r="O12" i="1"/>
  <c r="Q12" i="1" s="1"/>
  <c r="S12" i="1" s="1"/>
  <c r="O5" i="1"/>
  <c r="Q5" i="1" s="1"/>
  <c r="S5" i="1" s="1"/>
  <c r="P5" i="1"/>
  <c r="R5" i="1" s="1"/>
  <c r="O3" i="1"/>
  <c r="S3" i="1" s="1"/>
  <c r="R3" i="1"/>
  <c r="S61" i="1" l="1"/>
  <c r="S102" i="1"/>
  <c r="S84" i="1"/>
  <c r="S31" i="1"/>
  <c r="S118" i="1"/>
  <c r="S138" i="1"/>
  <c r="S123" i="1"/>
  <c r="S139" i="1"/>
  <c r="S153" i="1"/>
  <c r="S80" i="1"/>
  <c r="S109" i="1"/>
  <c r="R31" i="1"/>
  <c r="R102" i="1"/>
  <c r="R92" i="1"/>
  <c r="R139" i="1"/>
  <c r="R153" i="1"/>
  <c r="R109" i="1"/>
  <c r="R111" i="1"/>
  <c r="R118" i="1"/>
  <c r="R138" i="1"/>
  <c r="N212" i="1"/>
  <c r="Q54" i="1"/>
  <c r="S54" i="1" s="1"/>
  <c r="I205" i="1" l="1"/>
  <c r="I178" i="1" l="1"/>
  <c r="I155" i="1" l="1"/>
  <c r="I135" i="1"/>
  <c r="I95" i="1"/>
  <c r="I93" i="1"/>
  <c r="I91" i="1"/>
  <c r="I89" i="1"/>
  <c r="I82" i="1"/>
  <c r="I76" i="1"/>
  <c r="I74" i="1"/>
  <c r="I15" i="1"/>
  <c r="S95" i="1" l="1"/>
  <c r="R95" i="1"/>
  <c r="R135" i="1"/>
  <c r="S135" i="1"/>
  <c r="R155" i="1"/>
  <c r="S155" i="1"/>
  <c r="S91" i="1"/>
  <c r="R91" i="1"/>
  <c r="R15" i="1"/>
  <c r="S15" i="1"/>
  <c r="S74" i="1"/>
  <c r="R74" i="1"/>
  <c r="S76" i="1"/>
  <c r="R76" i="1"/>
  <c r="R82" i="1"/>
  <c r="S82" i="1"/>
  <c r="S89" i="1"/>
  <c r="R89" i="1"/>
  <c r="R93" i="1"/>
  <c r="S93" i="1"/>
  <c r="I36" i="1"/>
  <c r="K14550" i="23" l="1"/>
  <c r="K14549" i="23"/>
  <c r="K14548" i="23"/>
  <c r="K14547" i="23"/>
  <c r="K14546" i="23"/>
  <c r="K14545" i="23"/>
  <c r="K14544" i="23"/>
  <c r="K14543" i="23"/>
  <c r="K14542" i="23"/>
  <c r="K14541" i="23"/>
  <c r="K14540" i="23"/>
  <c r="K14539" i="23"/>
  <c r="K14538" i="23"/>
  <c r="K14537" i="23"/>
  <c r="K14536" i="23"/>
  <c r="K14535" i="23"/>
  <c r="K14534" i="23"/>
  <c r="K14533" i="23"/>
  <c r="K14532" i="23"/>
  <c r="K14531" i="23"/>
  <c r="K14530" i="23"/>
  <c r="K14529" i="23"/>
  <c r="K14528" i="23"/>
  <c r="K14527" i="23"/>
  <c r="K14526" i="23"/>
  <c r="K14525" i="23"/>
  <c r="K14524" i="23"/>
  <c r="K14523" i="23"/>
  <c r="K14522" i="23"/>
  <c r="K14521" i="23"/>
  <c r="K14520" i="23"/>
  <c r="K14519" i="23"/>
  <c r="K14518" i="23"/>
  <c r="K14517" i="23"/>
  <c r="K14516" i="23"/>
  <c r="K14515" i="23"/>
  <c r="K14514" i="23"/>
  <c r="K14513" i="23"/>
  <c r="K14512" i="23"/>
  <c r="K14511" i="23"/>
  <c r="K14510" i="23"/>
  <c r="K14509" i="23"/>
  <c r="K14508" i="23"/>
  <c r="K14507" i="23"/>
  <c r="K14506" i="23"/>
  <c r="K14505" i="23"/>
  <c r="K14504" i="23"/>
  <c r="K14503" i="23"/>
  <c r="K14502" i="23"/>
  <c r="K14501" i="23"/>
  <c r="K14500" i="23"/>
  <c r="K14499" i="23"/>
  <c r="K14498" i="23"/>
  <c r="K14497" i="23"/>
  <c r="K14496" i="23"/>
  <c r="K14495" i="23"/>
  <c r="K14494" i="23"/>
  <c r="K14493" i="23"/>
  <c r="K14492" i="23"/>
  <c r="K14491" i="23"/>
  <c r="K14490" i="23"/>
  <c r="K14489" i="23"/>
  <c r="K14488" i="23"/>
  <c r="K14487" i="23"/>
  <c r="K14486" i="23"/>
  <c r="K14485" i="23"/>
  <c r="K14484" i="23"/>
  <c r="K14483" i="23"/>
  <c r="K14482" i="23"/>
  <c r="K14481" i="23"/>
  <c r="K14480" i="23"/>
  <c r="K14479" i="23"/>
  <c r="K14478" i="23"/>
  <c r="K14477" i="23"/>
  <c r="K14476" i="23"/>
  <c r="K14475" i="23"/>
  <c r="K14474" i="23"/>
  <c r="K14473" i="23"/>
  <c r="K14472" i="23"/>
  <c r="K14471" i="23"/>
  <c r="K14470" i="23"/>
  <c r="K14469" i="23"/>
  <c r="K14551" i="23" s="1"/>
  <c r="K14468" i="23"/>
  <c r="K14467" i="23"/>
  <c r="K14465" i="23"/>
  <c r="K14464" i="23"/>
  <c r="K14463" i="23"/>
  <c r="K14462" i="23"/>
  <c r="K14461" i="23"/>
  <c r="K14460" i="23"/>
  <c r="K14459" i="23"/>
  <c r="K14458" i="23"/>
  <c r="K14457" i="23"/>
  <c r="K14456" i="23"/>
  <c r="K14455" i="23"/>
  <c r="K14454" i="23"/>
  <c r="K14453" i="23"/>
  <c r="K14452" i="23"/>
  <c r="K14451" i="23"/>
  <c r="K14450" i="23"/>
  <c r="K14449" i="23"/>
  <c r="K14448" i="23"/>
  <c r="K14447" i="23"/>
  <c r="K14446" i="23"/>
  <c r="K14445" i="23"/>
  <c r="K14444" i="23"/>
  <c r="K14443" i="23"/>
  <c r="K14442" i="23"/>
  <c r="K14441" i="23"/>
  <c r="K14440" i="23"/>
  <c r="K14439" i="23"/>
  <c r="K14438" i="23"/>
  <c r="K14437" i="23"/>
  <c r="K14436" i="23"/>
  <c r="K14435" i="23"/>
  <c r="K14434" i="23"/>
  <c r="K14433" i="23"/>
  <c r="K14432" i="23"/>
  <c r="K14431" i="23"/>
  <c r="K14430" i="23"/>
  <c r="K14429" i="23"/>
  <c r="K14428" i="23"/>
  <c r="K14426" i="23"/>
  <c r="K14425" i="23"/>
  <c r="K14424" i="23"/>
  <c r="K14423" i="23"/>
  <c r="K14422" i="23"/>
  <c r="K14421" i="23"/>
  <c r="K14420" i="23"/>
  <c r="K14419" i="23"/>
  <c r="K14418" i="23"/>
  <c r="K14417" i="23"/>
  <c r="K14416" i="23"/>
  <c r="K14415" i="23"/>
  <c r="K14414" i="23"/>
  <c r="K14413" i="23"/>
  <c r="K14412" i="23"/>
  <c r="K14411" i="23"/>
  <c r="K14410" i="23"/>
  <c r="K14409" i="23"/>
  <c r="K14408" i="23"/>
  <c r="K14407" i="23"/>
  <c r="K14406" i="23"/>
  <c r="K14405" i="23"/>
  <c r="K14404" i="23"/>
  <c r="K14403" i="23"/>
  <c r="K14402" i="23"/>
  <c r="K14401" i="23"/>
  <c r="K14400" i="23"/>
  <c r="K14399" i="23"/>
  <c r="K14398" i="23"/>
  <c r="K14397" i="23"/>
  <c r="K14396" i="23"/>
  <c r="K14395" i="23"/>
  <c r="K14394" i="23"/>
  <c r="K14393" i="23"/>
  <c r="K14392" i="23"/>
  <c r="K14391" i="23"/>
  <c r="K14390" i="23"/>
  <c r="K14389" i="23"/>
  <c r="K14388" i="23"/>
  <c r="K14387" i="23"/>
  <c r="K14386" i="23"/>
  <c r="K14385" i="23"/>
  <c r="K14384" i="23"/>
  <c r="K14383" i="23"/>
  <c r="K14382" i="23"/>
  <c r="K14381" i="23"/>
  <c r="K14380" i="23"/>
  <c r="K14379" i="23"/>
  <c r="K14378" i="23"/>
  <c r="K14377" i="23"/>
  <c r="K14376" i="23"/>
  <c r="K14375" i="23"/>
  <c r="K14374" i="23"/>
  <c r="K14466" i="23" s="1"/>
  <c r="K14372" i="23"/>
  <c r="K14371" i="23"/>
  <c r="K14370" i="23"/>
  <c r="K14369" i="23"/>
  <c r="K14368" i="23"/>
  <c r="K14367" i="23"/>
  <c r="K14366" i="23"/>
  <c r="K14365" i="23"/>
  <c r="K14364" i="23"/>
  <c r="K14363" i="23"/>
  <c r="K14362" i="23"/>
  <c r="K14361" i="23"/>
  <c r="K14360" i="23"/>
  <c r="K14359" i="23"/>
  <c r="K14358" i="23"/>
  <c r="K14357" i="23"/>
  <c r="K14356" i="23"/>
  <c r="K14355" i="23"/>
  <c r="K14354" i="23"/>
  <c r="K14353" i="23"/>
  <c r="K14352" i="23"/>
  <c r="K14351" i="23"/>
  <c r="K14350" i="23"/>
  <c r="K14349" i="23"/>
  <c r="K14348" i="23"/>
  <c r="K14347" i="23"/>
  <c r="K14346" i="23"/>
  <c r="K14345" i="23"/>
  <c r="K14344" i="23"/>
  <c r="K14343" i="23"/>
  <c r="K14342" i="23"/>
  <c r="K14341" i="23"/>
  <c r="K14340" i="23"/>
  <c r="K14339" i="23"/>
  <c r="K14338" i="23"/>
  <c r="K14337" i="23"/>
  <c r="K14336" i="23"/>
  <c r="K14335" i="23"/>
  <c r="K14334" i="23"/>
  <c r="K14333" i="23"/>
  <c r="K14332" i="23"/>
  <c r="K14331" i="23"/>
  <c r="K14330" i="23"/>
  <c r="K14329" i="23"/>
  <c r="K14328" i="23"/>
  <c r="K14327" i="23"/>
  <c r="K14326" i="23"/>
  <c r="K14325" i="23"/>
  <c r="K14324" i="23"/>
  <c r="K14323" i="23"/>
  <c r="K14322" i="23"/>
  <c r="K14321" i="23"/>
  <c r="K14320" i="23"/>
  <c r="K14319" i="23"/>
  <c r="K14318" i="23"/>
  <c r="K14317" i="23"/>
  <c r="K14316" i="23"/>
  <c r="K14315" i="23"/>
  <c r="K14314" i="23"/>
  <c r="K14313" i="23"/>
  <c r="K14312" i="23"/>
  <c r="K14311" i="23"/>
  <c r="K14310" i="23"/>
  <c r="K14309" i="23"/>
  <c r="K14308" i="23"/>
  <c r="K14307" i="23"/>
  <c r="K14306" i="23"/>
  <c r="K14305" i="23"/>
  <c r="K14304" i="23"/>
  <c r="K14303" i="23"/>
  <c r="K14302" i="23"/>
  <c r="K14301" i="23"/>
  <c r="K14300" i="23"/>
  <c r="K14299" i="23"/>
  <c r="K14298" i="23"/>
  <c r="K14297" i="23"/>
  <c r="K14296" i="23"/>
  <c r="K14295" i="23"/>
  <c r="K14294" i="23"/>
  <c r="K14293" i="23"/>
  <c r="K14292" i="23"/>
  <c r="K14373" i="23" s="1"/>
  <c r="K14290" i="23"/>
  <c r="K14289" i="23"/>
  <c r="K14288" i="23"/>
  <c r="K14287" i="23"/>
  <c r="K14286" i="23"/>
  <c r="K14285" i="23"/>
  <c r="K14284" i="23"/>
  <c r="K14283" i="23"/>
  <c r="K14282" i="23"/>
  <c r="K14281" i="23"/>
  <c r="K14280" i="23"/>
  <c r="K14279" i="23"/>
  <c r="K14278" i="23"/>
  <c r="K14277" i="23"/>
  <c r="K14276" i="23"/>
  <c r="K14275" i="23"/>
  <c r="K14274" i="23"/>
  <c r="K14273" i="23"/>
  <c r="K14272" i="23"/>
  <c r="K14271" i="23"/>
  <c r="K14270" i="23"/>
  <c r="K14269" i="23"/>
  <c r="K14268" i="23"/>
  <c r="K14267" i="23"/>
  <c r="K14266" i="23"/>
  <c r="K14265" i="23"/>
  <c r="K14264" i="23"/>
  <c r="K14263" i="23"/>
  <c r="K14262" i="23"/>
  <c r="K14261" i="23"/>
  <c r="K14260" i="23"/>
  <c r="K14259" i="23"/>
  <c r="K14258" i="23"/>
  <c r="K14257" i="23"/>
  <c r="K14256" i="23"/>
  <c r="K14255" i="23"/>
  <c r="K14254" i="23"/>
  <c r="K14253" i="23"/>
  <c r="K14252" i="23"/>
  <c r="K14251" i="23"/>
  <c r="K14250" i="23"/>
  <c r="K14249" i="23"/>
  <c r="K14248" i="23"/>
  <c r="K14247" i="23"/>
  <c r="K14246" i="23"/>
  <c r="K14245" i="23"/>
  <c r="K14244" i="23"/>
  <c r="K14243" i="23"/>
  <c r="K14242" i="23"/>
  <c r="K14241" i="23"/>
  <c r="K14240" i="23"/>
  <c r="K14239" i="23"/>
  <c r="K14238" i="23"/>
  <c r="K14237" i="23"/>
  <c r="K14236" i="23"/>
  <c r="K14235" i="23"/>
  <c r="K14234" i="23"/>
  <c r="K14233" i="23"/>
  <c r="K14232" i="23"/>
  <c r="K14231" i="23"/>
  <c r="K14230" i="23"/>
  <c r="K14229" i="23"/>
  <c r="K14228" i="23"/>
  <c r="K14227" i="23"/>
  <c r="K14226" i="23"/>
  <c r="K14291" i="23" s="1"/>
  <c r="K14224" i="23"/>
  <c r="K14223" i="23"/>
  <c r="K14222" i="23"/>
  <c r="K14221" i="23"/>
  <c r="K14220" i="23"/>
  <c r="K14219" i="23"/>
  <c r="K14218" i="23"/>
  <c r="K14217" i="23"/>
  <c r="K14216" i="23"/>
  <c r="K14215" i="23"/>
  <c r="K14214" i="23"/>
  <c r="K14213" i="23"/>
  <c r="K14212" i="23"/>
  <c r="K14211" i="23"/>
  <c r="K14210" i="23"/>
  <c r="K14209" i="23"/>
  <c r="K14208" i="23"/>
  <c r="K14207" i="23"/>
  <c r="K14206" i="23"/>
  <c r="K14205" i="23"/>
  <c r="K14204" i="23"/>
  <c r="K14203" i="23"/>
  <c r="K14202" i="23"/>
  <c r="K14201" i="23"/>
  <c r="K14200" i="23"/>
  <c r="K14199" i="23"/>
  <c r="K14198" i="23"/>
  <c r="K14197" i="23"/>
  <c r="K14196" i="23"/>
  <c r="K14195" i="23"/>
  <c r="K14194" i="23"/>
  <c r="K14193" i="23"/>
  <c r="K14192" i="23"/>
  <c r="K14191" i="23"/>
  <c r="K14190" i="23"/>
  <c r="K14189" i="23"/>
  <c r="K14188" i="23"/>
  <c r="K14187" i="23"/>
  <c r="K14186" i="23"/>
  <c r="K14185" i="23"/>
  <c r="K14184" i="23"/>
  <c r="K14183" i="23"/>
  <c r="K14182" i="23"/>
  <c r="K14181" i="23"/>
  <c r="K14180" i="23"/>
  <c r="K14179" i="23"/>
  <c r="K14178" i="23"/>
  <c r="K14177" i="23"/>
  <c r="K14176" i="23"/>
  <c r="K14175" i="23"/>
  <c r="K14174" i="23"/>
  <c r="K14173" i="23"/>
  <c r="K14172" i="23"/>
  <c r="K14171" i="23"/>
  <c r="K14170" i="23"/>
  <c r="K14169" i="23"/>
  <c r="K14168" i="23"/>
  <c r="K14167" i="23"/>
  <c r="K14166" i="23"/>
  <c r="K14165" i="23"/>
  <c r="K14164" i="23"/>
  <c r="K14163" i="23"/>
  <c r="K14162" i="23"/>
  <c r="K14161" i="23"/>
  <c r="K14160" i="23"/>
  <c r="K14159" i="23"/>
  <c r="K14158" i="23"/>
  <c r="K14157" i="23"/>
  <c r="K14156" i="23"/>
  <c r="K14225" i="23" s="1"/>
  <c r="K14154" i="23"/>
  <c r="K14153" i="23"/>
  <c r="K14152" i="23"/>
  <c r="K14151" i="23"/>
  <c r="K14150" i="23"/>
  <c r="K14149" i="23"/>
  <c r="K14148" i="23"/>
  <c r="K14147" i="23"/>
  <c r="K14146" i="23"/>
  <c r="K14145" i="23"/>
  <c r="K14144" i="23"/>
  <c r="K14143" i="23"/>
  <c r="K14142" i="23"/>
  <c r="K14141" i="23"/>
  <c r="K14140" i="23"/>
  <c r="K14139" i="23"/>
  <c r="K14138" i="23"/>
  <c r="K14137" i="23"/>
  <c r="K14136" i="23"/>
  <c r="K14135" i="23"/>
  <c r="K14134" i="23"/>
  <c r="K14133" i="23"/>
  <c r="K14132" i="23"/>
  <c r="K14131" i="23"/>
  <c r="K14130" i="23"/>
  <c r="K14129" i="23"/>
  <c r="K14128" i="23"/>
  <c r="K14127" i="23"/>
  <c r="K14126" i="23"/>
  <c r="K14125" i="23"/>
  <c r="K14124" i="23"/>
  <c r="K14123" i="23"/>
  <c r="K14122" i="23"/>
  <c r="K14121" i="23"/>
  <c r="K14120" i="23"/>
  <c r="K14119" i="23"/>
  <c r="K14118" i="23"/>
  <c r="K14117" i="23"/>
  <c r="K14116" i="23"/>
  <c r="K14115" i="23"/>
  <c r="K14114" i="23"/>
  <c r="K14113" i="23"/>
  <c r="K14112" i="23"/>
  <c r="K14111" i="23"/>
  <c r="K14110" i="23"/>
  <c r="K14109" i="23"/>
  <c r="K14108" i="23"/>
  <c r="K14107" i="23"/>
  <c r="K14106" i="23"/>
  <c r="K14105" i="23"/>
  <c r="K14104" i="23"/>
  <c r="K14103" i="23"/>
  <c r="K14102" i="23"/>
  <c r="K14101" i="23"/>
  <c r="K14100" i="23"/>
  <c r="K14099" i="23"/>
  <c r="K14098" i="23"/>
  <c r="K14097" i="23"/>
  <c r="K14096" i="23"/>
  <c r="K14095" i="23"/>
  <c r="K14094" i="23"/>
  <c r="K14093" i="23"/>
  <c r="K14092" i="23"/>
  <c r="K14091" i="23"/>
  <c r="K14090" i="23"/>
  <c r="K14089" i="23"/>
  <c r="K14088" i="23"/>
  <c r="K14087" i="23"/>
  <c r="K14086" i="23"/>
  <c r="K14085" i="23"/>
  <c r="K14084" i="23"/>
  <c r="K14083" i="23"/>
  <c r="K14082" i="23"/>
  <c r="K14081" i="23"/>
  <c r="K14080" i="23"/>
  <c r="K14079" i="23"/>
  <c r="K14155" i="23" s="1"/>
  <c r="K14077" i="23"/>
  <c r="K14076" i="23"/>
  <c r="K14075" i="23"/>
  <c r="K14074" i="23"/>
  <c r="K14073" i="23"/>
  <c r="K14072" i="23"/>
  <c r="K14071" i="23"/>
  <c r="K14070" i="23"/>
  <c r="K14069" i="23"/>
  <c r="K14068" i="23"/>
  <c r="K14067" i="23"/>
  <c r="K14066" i="23"/>
  <c r="K14065" i="23"/>
  <c r="K14064" i="23"/>
  <c r="K14063" i="23"/>
  <c r="K14062" i="23"/>
  <c r="K14061" i="23"/>
  <c r="K14060" i="23"/>
  <c r="K14059" i="23"/>
  <c r="K14058" i="23"/>
  <c r="K14057" i="23"/>
  <c r="K14056" i="23"/>
  <c r="K14055" i="23"/>
  <c r="K14054" i="23"/>
  <c r="K14053" i="23"/>
  <c r="K14052" i="23"/>
  <c r="K14051" i="23"/>
  <c r="K14050" i="23"/>
  <c r="K14049" i="23"/>
  <c r="K14048" i="23"/>
  <c r="K14047" i="23"/>
  <c r="K14046" i="23"/>
  <c r="K14045" i="23"/>
  <c r="K14044" i="23"/>
  <c r="K14043" i="23"/>
  <c r="K14042" i="23"/>
  <c r="K14041" i="23"/>
  <c r="K14040" i="23"/>
  <c r="K14039" i="23"/>
  <c r="K14038" i="23"/>
  <c r="K14037" i="23"/>
  <c r="K14036" i="23"/>
  <c r="K14035" i="23"/>
  <c r="K14034" i="23"/>
  <c r="K14033" i="23"/>
  <c r="K14032" i="23"/>
  <c r="K14031" i="23"/>
  <c r="K14030" i="23"/>
  <c r="K14029" i="23"/>
  <c r="K14028" i="23"/>
  <c r="K14027" i="23"/>
  <c r="K14026" i="23"/>
  <c r="K14025" i="23"/>
  <c r="K14024" i="23"/>
  <c r="K14023" i="23"/>
  <c r="K14022" i="23"/>
  <c r="K14021" i="23"/>
  <c r="K14020" i="23"/>
  <c r="K14019" i="23"/>
  <c r="K14018" i="23"/>
  <c r="K14017" i="23"/>
  <c r="K14016" i="23"/>
  <c r="K14015" i="23"/>
  <c r="K14014" i="23"/>
  <c r="K14013" i="23"/>
  <c r="K14012" i="23"/>
  <c r="K14011" i="23"/>
  <c r="K14010" i="23"/>
  <c r="K14009" i="23"/>
  <c r="K14008" i="23"/>
  <c r="K14007" i="23"/>
  <c r="K14006" i="23"/>
  <c r="K14005" i="23"/>
  <c r="K14004" i="23"/>
  <c r="K14003" i="23"/>
  <c r="K14002" i="23"/>
  <c r="K14001" i="23"/>
  <c r="K14000" i="23"/>
  <c r="K13999" i="23"/>
  <c r="K13998" i="23"/>
  <c r="K13997" i="23"/>
  <c r="K13996" i="23"/>
  <c r="K13995" i="23"/>
  <c r="K13994" i="23"/>
  <c r="K13993" i="23"/>
  <c r="K13992" i="23"/>
  <c r="K13991" i="23"/>
  <c r="K13990" i="23"/>
  <c r="K13989" i="23"/>
  <c r="K13988" i="23"/>
  <c r="K13987" i="23"/>
  <c r="K13986" i="23"/>
  <c r="K13985" i="23"/>
  <c r="K14078" i="23" s="1"/>
  <c r="K13984" i="23"/>
  <c r="K13982" i="23"/>
  <c r="K13981" i="23"/>
  <c r="K13980" i="23"/>
  <c r="K13979" i="23"/>
  <c r="K13978" i="23"/>
  <c r="K13977" i="23"/>
  <c r="K13976" i="23"/>
  <c r="K13975" i="23"/>
  <c r="K13974" i="23"/>
  <c r="K13973" i="23"/>
  <c r="K13972" i="23"/>
  <c r="K13971" i="23"/>
  <c r="K13970" i="23"/>
  <c r="K13969" i="23"/>
  <c r="K13968" i="23"/>
  <c r="K13967" i="23"/>
  <c r="K13966" i="23"/>
  <c r="K13965" i="23"/>
  <c r="K13964" i="23"/>
  <c r="K13963" i="23"/>
  <c r="K13962" i="23"/>
  <c r="K13961" i="23"/>
  <c r="K13960" i="23"/>
  <c r="K13959" i="23"/>
  <c r="K13958" i="23"/>
  <c r="K13957" i="23"/>
  <c r="K13956" i="23"/>
  <c r="K13955" i="23"/>
  <c r="K13954" i="23"/>
  <c r="K13953" i="23"/>
  <c r="K13952" i="23"/>
  <c r="K13951" i="23"/>
  <c r="K13950" i="23"/>
  <c r="K13949" i="23"/>
  <c r="K13948" i="23"/>
  <c r="K13947" i="23"/>
  <c r="K13946" i="23"/>
  <c r="K13945" i="23"/>
  <c r="K13944" i="23"/>
  <c r="K13943" i="23"/>
  <c r="K13942" i="23"/>
  <c r="K13941" i="23"/>
  <c r="K13940" i="23"/>
  <c r="K13939" i="23"/>
  <c r="K13938" i="23"/>
  <c r="K13937" i="23"/>
  <c r="K13936" i="23"/>
  <c r="K13935" i="23"/>
  <c r="K13934" i="23"/>
  <c r="K13933" i="23"/>
  <c r="K13932" i="23"/>
  <c r="K13931" i="23"/>
  <c r="K13930" i="23"/>
  <c r="K13929" i="23"/>
  <c r="K13928" i="23"/>
  <c r="K13927" i="23"/>
  <c r="K13926" i="23"/>
  <c r="K13925" i="23"/>
  <c r="K13924" i="23"/>
  <c r="K13923" i="23"/>
  <c r="K13922" i="23"/>
  <c r="K13921" i="23"/>
  <c r="K13920" i="23"/>
  <c r="K13919" i="23"/>
  <c r="K13918" i="23"/>
  <c r="K13917" i="23"/>
  <c r="K13916" i="23"/>
  <c r="K13915" i="23"/>
  <c r="K13914" i="23"/>
  <c r="K13913" i="23"/>
  <c r="K13912" i="23"/>
  <c r="K13911" i="23"/>
  <c r="K13910" i="23"/>
  <c r="K13909" i="23"/>
  <c r="K13908" i="23"/>
  <c r="K13907" i="23"/>
  <c r="K13906" i="23"/>
  <c r="K13905" i="23"/>
  <c r="K13904" i="23"/>
  <c r="K13903" i="23"/>
  <c r="K13983" i="23" s="1"/>
  <c r="K13902" i="23"/>
  <c r="K13901" i="23"/>
  <c r="K13900" i="23"/>
  <c r="K13899" i="23"/>
  <c r="K13898" i="23"/>
  <c r="K13897" i="23"/>
  <c r="K13895" i="23"/>
  <c r="K13894" i="23"/>
  <c r="K13893" i="23"/>
  <c r="K13892" i="23"/>
  <c r="K13891" i="23"/>
  <c r="K13890" i="23"/>
  <c r="K13889" i="23"/>
  <c r="K13888" i="23"/>
  <c r="K13887" i="23"/>
  <c r="K13886" i="23"/>
  <c r="K13885" i="23"/>
  <c r="K13884" i="23"/>
  <c r="K13883" i="23"/>
  <c r="K13882" i="23"/>
  <c r="K13881" i="23"/>
  <c r="K13880" i="23"/>
  <c r="K13879" i="23"/>
  <c r="K13878" i="23"/>
  <c r="K13877" i="23"/>
  <c r="K13876" i="23"/>
  <c r="K13875" i="23"/>
  <c r="K13874" i="23"/>
  <c r="K13873" i="23"/>
  <c r="K13872" i="23"/>
  <c r="K13871" i="23"/>
  <c r="K13870" i="23"/>
  <c r="K13869" i="23"/>
  <c r="K13868" i="23"/>
  <c r="K13867" i="23"/>
  <c r="K13866" i="23"/>
  <c r="K13865" i="23"/>
  <c r="K13864" i="23"/>
  <c r="K13863" i="23"/>
  <c r="K13862" i="23"/>
  <c r="K13861" i="23"/>
  <c r="K13860" i="23"/>
  <c r="K13859" i="23"/>
  <c r="K13858" i="23"/>
  <c r="K13857" i="23"/>
  <c r="K13856" i="23"/>
  <c r="K13855" i="23"/>
  <c r="K13854" i="23"/>
  <c r="K13853" i="23"/>
  <c r="K13852" i="23"/>
  <c r="K13851" i="23"/>
  <c r="K13850" i="23"/>
  <c r="K13849" i="23"/>
  <c r="K13848" i="23"/>
  <c r="K13847" i="23"/>
  <c r="K13846" i="23"/>
  <c r="K13845" i="23"/>
  <c r="K13844" i="23"/>
  <c r="K13843" i="23"/>
  <c r="K13842" i="23"/>
  <c r="K13841" i="23"/>
  <c r="K13840" i="23"/>
  <c r="K13839" i="23"/>
  <c r="K13838" i="23"/>
  <c r="K13837" i="23"/>
  <c r="K13836" i="23"/>
  <c r="K13835" i="23"/>
  <c r="K13834" i="23"/>
  <c r="K13833" i="23"/>
  <c r="K13832" i="23"/>
  <c r="K13831" i="23"/>
  <c r="K13830" i="23"/>
  <c r="K13829" i="23"/>
  <c r="K13828" i="23"/>
  <c r="K13827" i="23"/>
  <c r="K13826" i="23"/>
  <c r="K13825" i="23"/>
  <c r="K13824" i="23"/>
  <c r="K13823" i="23"/>
  <c r="K13822" i="23"/>
  <c r="K13821" i="23"/>
  <c r="K13820" i="23"/>
  <c r="K13819" i="23"/>
  <c r="K13818" i="23"/>
  <c r="K13817" i="23"/>
  <c r="K13816" i="23"/>
  <c r="K13815" i="23"/>
  <c r="K13814" i="23"/>
  <c r="K13896" i="23" s="1"/>
  <c r="K13812" i="23"/>
  <c r="K13811" i="23"/>
  <c r="K13810" i="23"/>
  <c r="K13809" i="23"/>
  <c r="K13808" i="23"/>
  <c r="K13807" i="23"/>
  <c r="K13806" i="23"/>
  <c r="K13805" i="23"/>
  <c r="K13804" i="23"/>
  <c r="K13803" i="23"/>
  <c r="K13802" i="23"/>
  <c r="K13801" i="23"/>
  <c r="K13800" i="23"/>
  <c r="K13799" i="23"/>
  <c r="K13798" i="23"/>
  <c r="K13797" i="23"/>
  <c r="K13796" i="23"/>
  <c r="K13795" i="23"/>
  <c r="K13794" i="23"/>
  <c r="K13793" i="23"/>
  <c r="K13792" i="23"/>
  <c r="K13791" i="23"/>
  <c r="K13790" i="23"/>
  <c r="K13789" i="23"/>
  <c r="K13788" i="23"/>
  <c r="K13787" i="23"/>
  <c r="K13786" i="23"/>
  <c r="K13785" i="23"/>
  <c r="K13784" i="23"/>
  <c r="K13783" i="23"/>
  <c r="K13782" i="23"/>
  <c r="K13781" i="23"/>
  <c r="K13780" i="23"/>
  <c r="K13779" i="23"/>
  <c r="K13778" i="23"/>
  <c r="K13777" i="23"/>
  <c r="K13776" i="23"/>
  <c r="K13775" i="23"/>
  <c r="K13774" i="23"/>
  <c r="K13773" i="23"/>
  <c r="K13772" i="23"/>
  <c r="K13771" i="23"/>
  <c r="K13770" i="23"/>
  <c r="K13769" i="23"/>
  <c r="K13768" i="23"/>
  <c r="K13767" i="23"/>
  <c r="K13766" i="23"/>
  <c r="K13765" i="23"/>
  <c r="K13764" i="23"/>
  <c r="K13763" i="23"/>
  <c r="K13762" i="23"/>
  <c r="K13761" i="23"/>
  <c r="K13760" i="23"/>
  <c r="K13759" i="23"/>
  <c r="K13758" i="23"/>
  <c r="K13757" i="23"/>
  <c r="K13756" i="23"/>
  <c r="K13755" i="23"/>
  <c r="K13754" i="23"/>
  <c r="K13753" i="23"/>
  <c r="K13752" i="23"/>
  <c r="K13751" i="23"/>
  <c r="K13750" i="23"/>
  <c r="K13749" i="23"/>
  <c r="K13748" i="23"/>
  <c r="K13747" i="23"/>
  <c r="K13746" i="23"/>
  <c r="K13745" i="23"/>
  <c r="K13744" i="23"/>
  <c r="K13743" i="23"/>
  <c r="K13742" i="23"/>
  <c r="K13741" i="23"/>
  <c r="K13740" i="23"/>
  <c r="K13813" i="23" s="1"/>
  <c r="K13739" i="23"/>
  <c r="K13737" i="23"/>
  <c r="K13736" i="23"/>
  <c r="K13735" i="23"/>
  <c r="K13734" i="23"/>
  <c r="K13733" i="23"/>
  <c r="K13732" i="23"/>
  <c r="K13731" i="23"/>
  <c r="K13730" i="23"/>
  <c r="K13729" i="23"/>
  <c r="K13728" i="23"/>
  <c r="K13727" i="23"/>
  <c r="K13726" i="23"/>
  <c r="K13725" i="23"/>
  <c r="K13724" i="23"/>
  <c r="K13723" i="23"/>
  <c r="K13722" i="23"/>
  <c r="K13721" i="23"/>
  <c r="K13720" i="23"/>
  <c r="K13719" i="23"/>
  <c r="K13718" i="23"/>
  <c r="K13717" i="23"/>
  <c r="K13716" i="23"/>
  <c r="K13715" i="23"/>
  <c r="K13714" i="23"/>
  <c r="K13713" i="23"/>
  <c r="K13712" i="23"/>
  <c r="K13711" i="23"/>
  <c r="K13710" i="23"/>
  <c r="K13709" i="23"/>
  <c r="K13708" i="23"/>
  <c r="K13707" i="23"/>
  <c r="K13706" i="23"/>
  <c r="K13705" i="23"/>
  <c r="K13704" i="23"/>
  <c r="K13703" i="23"/>
  <c r="K13702" i="23"/>
  <c r="K13701" i="23"/>
  <c r="K13700" i="23"/>
  <c r="K13699" i="23"/>
  <c r="K13698" i="23"/>
  <c r="K13697" i="23"/>
  <c r="K13696" i="23"/>
  <c r="K13695" i="23"/>
  <c r="K13694" i="23"/>
  <c r="K13693" i="23"/>
  <c r="K13692" i="23"/>
  <c r="K13691" i="23"/>
  <c r="K13690" i="23"/>
  <c r="K13689" i="23"/>
  <c r="K13688" i="23"/>
  <c r="K13687" i="23"/>
  <c r="K13686" i="23"/>
  <c r="K13685" i="23"/>
  <c r="K13684" i="23"/>
  <c r="K13683" i="23"/>
  <c r="K13682" i="23"/>
  <c r="K13681" i="23"/>
  <c r="K13680" i="23"/>
  <c r="K13679" i="23"/>
  <c r="K13678" i="23"/>
  <c r="K13677" i="23"/>
  <c r="K13676" i="23"/>
  <c r="K13675" i="23"/>
  <c r="K13674" i="23"/>
  <c r="K13673" i="23"/>
  <c r="K13672" i="23"/>
  <c r="K13671" i="23"/>
  <c r="K13670" i="23"/>
  <c r="K13669" i="23"/>
  <c r="K13668" i="23"/>
  <c r="K13667" i="23"/>
  <c r="K13666" i="23"/>
  <c r="K13665" i="23"/>
  <c r="K13664" i="23"/>
  <c r="K13663" i="23"/>
  <c r="K13662" i="23"/>
  <c r="K13661" i="23"/>
  <c r="K13660" i="23"/>
  <c r="K13659" i="23"/>
  <c r="K13658" i="23"/>
  <c r="K13657" i="23"/>
  <c r="K13656" i="23"/>
  <c r="K13655" i="23"/>
  <c r="K13654" i="23"/>
  <c r="K13653" i="23"/>
  <c r="K13652" i="23"/>
  <c r="K13651" i="23"/>
  <c r="K13650" i="23"/>
  <c r="K13649" i="23"/>
  <c r="K13648" i="23"/>
  <c r="K13647" i="23"/>
  <c r="K13646" i="23"/>
  <c r="K13645" i="23"/>
  <c r="K13644" i="23"/>
  <c r="K13643" i="23"/>
  <c r="K13738" i="23" s="1"/>
  <c r="K13641" i="23"/>
  <c r="K13640" i="23"/>
  <c r="K13639" i="23"/>
  <c r="K13638" i="23"/>
  <c r="K13637" i="23"/>
  <c r="K13636" i="23"/>
  <c r="K13635" i="23"/>
  <c r="K13634" i="23"/>
  <c r="K13633" i="23"/>
  <c r="K13632" i="23"/>
  <c r="K13631" i="23"/>
  <c r="K13630" i="23"/>
  <c r="K13629" i="23"/>
  <c r="K13628" i="23"/>
  <c r="K13627" i="23"/>
  <c r="K13626" i="23"/>
  <c r="K13625" i="23"/>
  <c r="K13624" i="23"/>
  <c r="K13623" i="23"/>
  <c r="K13622" i="23"/>
  <c r="K13621" i="23"/>
  <c r="K13620" i="23"/>
  <c r="K13619" i="23"/>
  <c r="K13618" i="23"/>
  <c r="K13617" i="23"/>
  <c r="K13616" i="23"/>
  <c r="K13615" i="23"/>
  <c r="K13614" i="23"/>
  <c r="K13613" i="23"/>
  <c r="K13612" i="23"/>
  <c r="K13611" i="23"/>
  <c r="K13610" i="23"/>
  <c r="K13609" i="23"/>
  <c r="K13608" i="23"/>
  <c r="K13607" i="23"/>
  <c r="K13606" i="23"/>
  <c r="K13605" i="23"/>
  <c r="K13604" i="23"/>
  <c r="K13603" i="23"/>
  <c r="K13602" i="23"/>
  <c r="K13601" i="23"/>
  <c r="K13600" i="23"/>
  <c r="K13599" i="23"/>
  <c r="K13598" i="23"/>
  <c r="K13597" i="23"/>
  <c r="K13596" i="23"/>
  <c r="K13595" i="23"/>
  <c r="K13594" i="23"/>
  <c r="K13593" i="23"/>
  <c r="K13592" i="23"/>
  <c r="K13591" i="23"/>
  <c r="K13590" i="23"/>
  <c r="K13589" i="23"/>
  <c r="K13588" i="23"/>
  <c r="K13587" i="23"/>
  <c r="K13586" i="23"/>
  <c r="K13585" i="23"/>
  <c r="K13584" i="23"/>
  <c r="K13583" i="23"/>
  <c r="K13582" i="23"/>
  <c r="K13581" i="23"/>
  <c r="K13580" i="23"/>
  <c r="K13579" i="23"/>
  <c r="K13578" i="23"/>
  <c r="K13577" i="23"/>
  <c r="K13576" i="23"/>
  <c r="K13575" i="23"/>
  <c r="K13574" i="23"/>
  <c r="K13573" i="23"/>
  <c r="K13572" i="23"/>
  <c r="K13571" i="23"/>
  <c r="K13570" i="23"/>
  <c r="K13569" i="23"/>
  <c r="K13568" i="23"/>
  <c r="K13567" i="23"/>
  <c r="K13566" i="23"/>
  <c r="K13565" i="23"/>
  <c r="K13564" i="23"/>
  <c r="K13563" i="23"/>
  <c r="K13562" i="23"/>
  <c r="K13561" i="23"/>
  <c r="K13560" i="23"/>
  <c r="K13559" i="23"/>
  <c r="K13558" i="23"/>
  <c r="K13557" i="23"/>
  <c r="K13556" i="23"/>
  <c r="K13555" i="23"/>
  <c r="K13554" i="23"/>
  <c r="K13553" i="23"/>
  <c r="K13552" i="23"/>
  <c r="K13551" i="23"/>
  <c r="K13550" i="23"/>
  <c r="K13549" i="23"/>
  <c r="K13548" i="23"/>
  <c r="K13547" i="23"/>
  <c r="K13642" i="23" s="1"/>
  <c r="K13545" i="23"/>
  <c r="K13544" i="23"/>
  <c r="K13543" i="23"/>
  <c r="K13542" i="23"/>
  <c r="K13541" i="23"/>
  <c r="K13540" i="23"/>
  <c r="K13539" i="23"/>
  <c r="K13538" i="23"/>
  <c r="K13537" i="23"/>
  <c r="K13536" i="23"/>
  <c r="K13535" i="23"/>
  <c r="K13534" i="23"/>
  <c r="K13533" i="23"/>
  <c r="K13532" i="23"/>
  <c r="K13531" i="23"/>
  <c r="K13530" i="23"/>
  <c r="K13529" i="23"/>
  <c r="K13528" i="23"/>
  <c r="K13527" i="23"/>
  <c r="K13526" i="23"/>
  <c r="K13525" i="23"/>
  <c r="K13524" i="23"/>
  <c r="K13523" i="23"/>
  <c r="K13522" i="23"/>
  <c r="K13521" i="23"/>
  <c r="K13520" i="23"/>
  <c r="K13519" i="23"/>
  <c r="K13518" i="23"/>
  <c r="K13517" i="23"/>
  <c r="K13516" i="23"/>
  <c r="K13515" i="23"/>
  <c r="K13514" i="23"/>
  <c r="K13513" i="23"/>
  <c r="K13512" i="23"/>
  <c r="K13511" i="23"/>
  <c r="K13510" i="23"/>
  <c r="K13509" i="23"/>
  <c r="K13508" i="23"/>
  <c r="K13507" i="23"/>
  <c r="K13506" i="23"/>
  <c r="K13505" i="23"/>
  <c r="K13504" i="23"/>
  <c r="K13503" i="23"/>
  <c r="K13502" i="23"/>
  <c r="K13501" i="23"/>
  <c r="K13500" i="23"/>
  <c r="K13499" i="23"/>
  <c r="K13498" i="23"/>
  <c r="K13497" i="23"/>
  <c r="K13496" i="23"/>
  <c r="K13495" i="23"/>
  <c r="K13494" i="23"/>
  <c r="K13493" i="23"/>
  <c r="K13492" i="23"/>
  <c r="K13491" i="23"/>
  <c r="K13490" i="23"/>
  <c r="K13489" i="23"/>
  <c r="K13488" i="23"/>
  <c r="K13487" i="23"/>
  <c r="K13486" i="23"/>
  <c r="K13485" i="23"/>
  <c r="K13484" i="23"/>
  <c r="K13483" i="23"/>
  <c r="K13482" i="23"/>
  <c r="K13481" i="23"/>
  <c r="K13480" i="23"/>
  <c r="K13479" i="23"/>
  <c r="K13478" i="23"/>
  <c r="K13477" i="23"/>
  <c r="K13476" i="23"/>
  <c r="K13475" i="23"/>
  <c r="K13474" i="23"/>
  <c r="K13473" i="23"/>
  <c r="K13472" i="23"/>
  <c r="K13471" i="23"/>
  <c r="K13470" i="23"/>
  <c r="K13546" i="23" s="1"/>
  <c r="K13468" i="23"/>
  <c r="K13467" i="23"/>
  <c r="K13466" i="23"/>
  <c r="K13465" i="23"/>
  <c r="K13464" i="23"/>
  <c r="K13463" i="23"/>
  <c r="K13462" i="23"/>
  <c r="K13461" i="23"/>
  <c r="K13460" i="23"/>
  <c r="K13459" i="23"/>
  <c r="K13458" i="23"/>
  <c r="K13457" i="23"/>
  <c r="K13456" i="23"/>
  <c r="K13455" i="23"/>
  <c r="K13454" i="23"/>
  <c r="K13453" i="23"/>
  <c r="K13452" i="23"/>
  <c r="K13451" i="23"/>
  <c r="K13450" i="23"/>
  <c r="K13449" i="23"/>
  <c r="K13448" i="23"/>
  <c r="K13447" i="23"/>
  <c r="K13446" i="23"/>
  <c r="K13445" i="23"/>
  <c r="K13444" i="23"/>
  <c r="K13443" i="23"/>
  <c r="K13442" i="23"/>
  <c r="K13441" i="23"/>
  <c r="K13440" i="23"/>
  <c r="K13439" i="23"/>
  <c r="K13438" i="23"/>
  <c r="K13437" i="23"/>
  <c r="K13436" i="23"/>
  <c r="K13435" i="23"/>
  <c r="K13434" i="23"/>
  <c r="K13433" i="23"/>
  <c r="K13432" i="23"/>
  <c r="K13431" i="23"/>
  <c r="K13430" i="23"/>
  <c r="K13429" i="23"/>
  <c r="K13428" i="23"/>
  <c r="K13427" i="23"/>
  <c r="K13426" i="23"/>
  <c r="K13425" i="23"/>
  <c r="K13424" i="23"/>
  <c r="K13423" i="23"/>
  <c r="K13422" i="23"/>
  <c r="K13421" i="23"/>
  <c r="K13420" i="23"/>
  <c r="K13419" i="23"/>
  <c r="K13418" i="23"/>
  <c r="K13417" i="23"/>
  <c r="K13416" i="23"/>
  <c r="K13415" i="23"/>
  <c r="K13414" i="23"/>
  <c r="K13413" i="23"/>
  <c r="K13412" i="23"/>
  <c r="K13411" i="23"/>
  <c r="K13410" i="23"/>
  <c r="K13409" i="23"/>
  <c r="K13408" i="23"/>
  <c r="K13407" i="23"/>
  <c r="K13406" i="23"/>
  <c r="K13405" i="23"/>
  <c r="K13404" i="23"/>
  <c r="K13403" i="23"/>
  <c r="K13402" i="23"/>
  <c r="K13401" i="23"/>
  <c r="K13400" i="23"/>
  <c r="K13399" i="23"/>
  <c r="K13398" i="23"/>
  <c r="K13397" i="23"/>
  <c r="K13396" i="23"/>
  <c r="K13395" i="23"/>
  <c r="K13394" i="23"/>
  <c r="K13393" i="23"/>
  <c r="K13392" i="23"/>
  <c r="K13391" i="23"/>
  <c r="K13390" i="23"/>
  <c r="K13389" i="23"/>
  <c r="K13388" i="23"/>
  <c r="K13387" i="23"/>
  <c r="K13386" i="23"/>
  <c r="K13385" i="23"/>
  <c r="K13469" i="23" s="1"/>
  <c r="K13384" i="23"/>
  <c r="K13382" i="23"/>
  <c r="K13381" i="23"/>
  <c r="K13380" i="23"/>
  <c r="K13379" i="23"/>
  <c r="K13378" i="23"/>
  <c r="K13377" i="23"/>
  <c r="K13376" i="23"/>
  <c r="K13375" i="23"/>
  <c r="K13374" i="23"/>
  <c r="K13373" i="23"/>
  <c r="K13372" i="23"/>
  <c r="K13371" i="23"/>
  <c r="K13370" i="23"/>
  <c r="K13369" i="23"/>
  <c r="K13368" i="23"/>
  <c r="K13367" i="23"/>
  <c r="K13366" i="23"/>
  <c r="K13365" i="23"/>
  <c r="K13364" i="23"/>
  <c r="K13363" i="23"/>
  <c r="K13362" i="23"/>
  <c r="K13361" i="23"/>
  <c r="K13360" i="23"/>
  <c r="K13359" i="23"/>
  <c r="K13358" i="23"/>
  <c r="K13357" i="23"/>
  <c r="K13356" i="23"/>
  <c r="K13355" i="23"/>
  <c r="K13354" i="23"/>
  <c r="K13353" i="23"/>
  <c r="K13352" i="23"/>
  <c r="K13351" i="23"/>
  <c r="K13350" i="23"/>
  <c r="K13349" i="23"/>
  <c r="K13348" i="23"/>
  <c r="K13347" i="23"/>
  <c r="K13346" i="23"/>
  <c r="K13345" i="23"/>
  <c r="K13344" i="23"/>
  <c r="K13343" i="23"/>
  <c r="K13342" i="23"/>
  <c r="K13341" i="23"/>
  <c r="K13340" i="23"/>
  <c r="K13339" i="23"/>
  <c r="K13338" i="23"/>
  <c r="K13337" i="23"/>
  <c r="K13336" i="23"/>
  <c r="K13335" i="23"/>
  <c r="K13334" i="23"/>
  <c r="K13333" i="23"/>
  <c r="K13332" i="23"/>
  <c r="K13331" i="23"/>
  <c r="K13330" i="23"/>
  <c r="K13329" i="23"/>
  <c r="K13328" i="23"/>
  <c r="K13327" i="23"/>
  <c r="K13326" i="23"/>
  <c r="K13325" i="23"/>
  <c r="K13324" i="23"/>
  <c r="K13323" i="23"/>
  <c r="K13322" i="23"/>
  <c r="K13321" i="23"/>
  <c r="K13320" i="23"/>
  <c r="K13319" i="23"/>
  <c r="K13318" i="23"/>
  <c r="K13317" i="23"/>
  <c r="K13316" i="23"/>
  <c r="K13315" i="23"/>
  <c r="K13314" i="23"/>
  <c r="K13313" i="23"/>
  <c r="K13312" i="23"/>
  <c r="K13311" i="23"/>
  <c r="K13383" i="23" s="1"/>
  <c r="K13310" i="23"/>
  <c r="K13309" i="23"/>
  <c r="K13308" i="23"/>
  <c r="K13307" i="23"/>
  <c r="K13305" i="23"/>
  <c r="K13304" i="23"/>
  <c r="K13303" i="23"/>
  <c r="K13302" i="23"/>
  <c r="K13301" i="23"/>
  <c r="K13300" i="23"/>
  <c r="K13299" i="23"/>
  <c r="K13298" i="23"/>
  <c r="K13297" i="23"/>
  <c r="K13296" i="23"/>
  <c r="K13295" i="23"/>
  <c r="K13294" i="23"/>
  <c r="K13293" i="23"/>
  <c r="K13292" i="23"/>
  <c r="K13291" i="23"/>
  <c r="K13290" i="23"/>
  <c r="K13289" i="23"/>
  <c r="K13288" i="23"/>
  <c r="K13287" i="23"/>
  <c r="K13286" i="23"/>
  <c r="K13285" i="23"/>
  <c r="K13284" i="23"/>
  <c r="K13283" i="23"/>
  <c r="K13282" i="23"/>
  <c r="K13281" i="23"/>
  <c r="K13280" i="23"/>
  <c r="K13279" i="23"/>
  <c r="K13278" i="23"/>
  <c r="K13277" i="23"/>
  <c r="K13276" i="23"/>
  <c r="K13275" i="23"/>
  <c r="K13274" i="23"/>
  <c r="K13273" i="23"/>
  <c r="K13272" i="23"/>
  <c r="K13271" i="23"/>
  <c r="K13270" i="23"/>
  <c r="K13269" i="23"/>
  <c r="K13268" i="23"/>
  <c r="K13267" i="23"/>
  <c r="K13266" i="23"/>
  <c r="K13265" i="23"/>
  <c r="K13264" i="23"/>
  <c r="K13263" i="23"/>
  <c r="K13262" i="23"/>
  <c r="K13261" i="23"/>
  <c r="K13260" i="23"/>
  <c r="K13259" i="23"/>
  <c r="K13258" i="23"/>
  <c r="K13257" i="23"/>
  <c r="K13256" i="23"/>
  <c r="K13255" i="23"/>
  <c r="K13254" i="23"/>
  <c r="K13253" i="23"/>
  <c r="K13252" i="23"/>
  <c r="K13251" i="23"/>
  <c r="K13250" i="23"/>
  <c r="K13249" i="23"/>
  <c r="K13248" i="23"/>
  <c r="K13247" i="23"/>
  <c r="K13246" i="23"/>
  <c r="K13245" i="23"/>
  <c r="K13244" i="23"/>
  <c r="K13243" i="23"/>
  <c r="K13242" i="23"/>
  <c r="K13241" i="23"/>
  <c r="K13240" i="23"/>
  <c r="K13239" i="23"/>
  <c r="K13238" i="23"/>
  <c r="K13237" i="23"/>
  <c r="K13236" i="23"/>
  <c r="K13235" i="23"/>
  <c r="K13234" i="23"/>
  <c r="K13233" i="23"/>
  <c r="K13232" i="23"/>
  <c r="K13231" i="23"/>
  <c r="K13230" i="23"/>
  <c r="K13229" i="23"/>
  <c r="K13228" i="23"/>
  <c r="K13227" i="23"/>
  <c r="K13226" i="23"/>
  <c r="K13225" i="23"/>
  <c r="K13224" i="23"/>
  <c r="K13223" i="23"/>
  <c r="K13222" i="23"/>
  <c r="K13221" i="23"/>
  <c r="K13220" i="23"/>
  <c r="K13219" i="23"/>
  <c r="K13218" i="23"/>
  <c r="K13217" i="23"/>
  <c r="K13216" i="23"/>
  <c r="K13215" i="23"/>
  <c r="K13214" i="23"/>
  <c r="K13213" i="23"/>
  <c r="K13212" i="23"/>
  <c r="K13211" i="23"/>
  <c r="K13210" i="23"/>
  <c r="K13209" i="23"/>
  <c r="K13208" i="23"/>
  <c r="K13207" i="23"/>
  <c r="K13306" i="23" s="1"/>
  <c r="K13206" i="23"/>
  <c r="K13205" i="23"/>
  <c r="K13204" i="23"/>
  <c r="K13203" i="23"/>
  <c r="K13201" i="23"/>
  <c r="K13200" i="23"/>
  <c r="K13199" i="23"/>
  <c r="K13198" i="23"/>
  <c r="K13197" i="23"/>
  <c r="K13196" i="23"/>
  <c r="K13195" i="23"/>
  <c r="K13194" i="23"/>
  <c r="K13193" i="23"/>
  <c r="K13192" i="23"/>
  <c r="K13191" i="23"/>
  <c r="K13190" i="23"/>
  <c r="K13189" i="23"/>
  <c r="K13188" i="23"/>
  <c r="K13187" i="23"/>
  <c r="K13186" i="23"/>
  <c r="K13185" i="23"/>
  <c r="K13184" i="23"/>
  <c r="K13183" i="23"/>
  <c r="K13182" i="23"/>
  <c r="K13181" i="23"/>
  <c r="K13180" i="23"/>
  <c r="K13179" i="23"/>
  <c r="K13178" i="23"/>
  <c r="K13177" i="23"/>
  <c r="K13176" i="23"/>
  <c r="K13175" i="23"/>
  <c r="K13174" i="23"/>
  <c r="K13173" i="23"/>
  <c r="K13172" i="23"/>
  <c r="K13171" i="23"/>
  <c r="K13170" i="23"/>
  <c r="K13169" i="23"/>
  <c r="K13168" i="23"/>
  <c r="K13167" i="23"/>
  <c r="K13166" i="23"/>
  <c r="K13165" i="23"/>
  <c r="K13164" i="23"/>
  <c r="K13163" i="23"/>
  <c r="K13162" i="23"/>
  <c r="K13161" i="23"/>
  <c r="K13160" i="23"/>
  <c r="K13159" i="23"/>
  <c r="K13158" i="23"/>
  <c r="K13157" i="23"/>
  <c r="K13156" i="23"/>
  <c r="K13155" i="23"/>
  <c r="K13154" i="23"/>
  <c r="K13153" i="23"/>
  <c r="K13152" i="23"/>
  <c r="K13151" i="23"/>
  <c r="K13150" i="23"/>
  <c r="K13149" i="23"/>
  <c r="K13148" i="23"/>
  <c r="K13147" i="23"/>
  <c r="K13146" i="23"/>
  <c r="K13145" i="23"/>
  <c r="K13144" i="23"/>
  <c r="K13143" i="23"/>
  <c r="K13142" i="23"/>
  <c r="K13141" i="23"/>
  <c r="K13140" i="23"/>
  <c r="K13139" i="23"/>
  <c r="K13138" i="23"/>
  <c r="K13137" i="23"/>
  <c r="K13136" i="23"/>
  <c r="K13135" i="23"/>
  <c r="K13134" i="23"/>
  <c r="K13133" i="23"/>
  <c r="K13132" i="23"/>
  <c r="K13131" i="23"/>
  <c r="K13130" i="23"/>
  <c r="K13202" i="23" s="1"/>
  <c r="K13128" i="23"/>
  <c r="K13127" i="23"/>
  <c r="K13126" i="23"/>
  <c r="K13125" i="23"/>
  <c r="K13124" i="23"/>
  <c r="K13123" i="23"/>
  <c r="K13122" i="23"/>
  <c r="K13121" i="23"/>
  <c r="K13120" i="23"/>
  <c r="K13119" i="23"/>
  <c r="K13118" i="23"/>
  <c r="K13117" i="23"/>
  <c r="K13116" i="23"/>
  <c r="K13115" i="23"/>
  <c r="K13114" i="23"/>
  <c r="K13113" i="23"/>
  <c r="K13112" i="23"/>
  <c r="K13111" i="23"/>
  <c r="K13110" i="23"/>
  <c r="K13109" i="23"/>
  <c r="K13108" i="23"/>
  <c r="K13107" i="23"/>
  <c r="K13106" i="23"/>
  <c r="K13105" i="23"/>
  <c r="K13104" i="23"/>
  <c r="K13103" i="23"/>
  <c r="K13102" i="23"/>
  <c r="K13101" i="23"/>
  <c r="K13100" i="23"/>
  <c r="K13099" i="23"/>
  <c r="K13098" i="23"/>
  <c r="K13097" i="23"/>
  <c r="K13096" i="23"/>
  <c r="K13095" i="23"/>
  <c r="K13094" i="23"/>
  <c r="K13093" i="23"/>
  <c r="K13092" i="23"/>
  <c r="K13091" i="23"/>
  <c r="K13090" i="23"/>
  <c r="K13089" i="23"/>
  <c r="K13088" i="23"/>
  <c r="K13087" i="23"/>
  <c r="K13086" i="23"/>
  <c r="K13085" i="23"/>
  <c r="K13084" i="23"/>
  <c r="K13083" i="23"/>
  <c r="K13082" i="23"/>
  <c r="K13081" i="23"/>
  <c r="K13080" i="23"/>
  <c r="K13079" i="23"/>
  <c r="K13078" i="23"/>
  <c r="K13077" i="23"/>
  <c r="K13076" i="23"/>
  <c r="K13075" i="23"/>
  <c r="K13074" i="23"/>
  <c r="K13073" i="23"/>
  <c r="K13072" i="23"/>
  <c r="K13071" i="23"/>
  <c r="K13070" i="23"/>
  <c r="K13069" i="23"/>
  <c r="K13068" i="23"/>
  <c r="K13067" i="23"/>
  <c r="K13066" i="23"/>
  <c r="K13065" i="23"/>
  <c r="K13064" i="23"/>
  <c r="K13063" i="23"/>
  <c r="K13062" i="23"/>
  <c r="K13061" i="23"/>
  <c r="K13060" i="23"/>
  <c r="K13059" i="23"/>
  <c r="K13058" i="23"/>
  <c r="K13057" i="23"/>
  <c r="K13056" i="23"/>
  <c r="K13055" i="23"/>
  <c r="K13054" i="23"/>
  <c r="K13053" i="23"/>
  <c r="K13052" i="23"/>
  <c r="K13051" i="23"/>
  <c r="K13050" i="23"/>
  <c r="K13049" i="23"/>
  <c r="K13048" i="23"/>
  <c r="K13047" i="23"/>
  <c r="K13046" i="23"/>
  <c r="K13129" i="23" s="1"/>
  <c r="K13044" i="23"/>
  <c r="K13043" i="23"/>
  <c r="K13042" i="23"/>
  <c r="K13041" i="23"/>
  <c r="K13040" i="23"/>
  <c r="K13039" i="23"/>
  <c r="K13038" i="23"/>
  <c r="K13037" i="23"/>
  <c r="K13036" i="23"/>
  <c r="K13035" i="23"/>
  <c r="K13034" i="23"/>
  <c r="K13033" i="23"/>
  <c r="K13032" i="23"/>
  <c r="K13031" i="23"/>
  <c r="K13030" i="23"/>
  <c r="K13029" i="23"/>
  <c r="K13028" i="23"/>
  <c r="K13027" i="23"/>
  <c r="K13026" i="23"/>
  <c r="K13025" i="23"/>
  <c r="K13024" i="23"/>
  <c r="K13023" i="23"/>
  <c r="K13022" i="23"/>
  <c r="K13021" i="23"/>
  <c r="K13020" i="23"/>
  <c r="K13019" i="23"/>
  <c r="K13018" i="23"/>
  <c r="K13017" i="23"/>
  <c r="K13016" i="23"/>
  <c r="K13015" i="23"/>
  <c r="K13014" i="23"/>
  <c r="K13013" i="23"/>
  <c r="K13012" i="23"/>
  <c r="K13011" i="23"/>
  <c r="K13010" i="23"/>
  <c r="K13009" i="23"/>
  <c r="K13008" i="23"/>
  <c r="K13007" i="23"/>
  <c r="K13006" i="23"/>
  <c r="K13005" i="23"/>
  <c r="K13004" i="23"/>
  <c r="K13003" i="23"/>
  <c r="K13002" i="23"/>
  <c r="K13001" i="23"/>
  <c r="K13000" i="23"/>
  <c r="K12999" i="23"/>
  <c r="K12998" i="23"/>
  <c r="K12997" i="23"/>
  <c r="K12996" i="23"/>
  <c r="K12995" i="23"/>
  <c r="K12994" i="23"/>
  <c r="K12993" i="23"/>
  <c r="K12992" i="23"/>
  <c r="K12991" i="23"/>
  <c r="K12990" i="23"/>
  <c r="K12989" i="23"/>
  <c r="K12988" i="23"/>
  <c r="K12987" i="23"/>
  <c r="K12986" i="23"/>
  <c r="K12985" i="23"/>
  <c r="K12984" i="23"/>
  <c r="K12983" i="23"/>
  <c r="K12982" i="23"/>
  <c r="K12981" i="23"/>
  <c r="K12980" i="23"/>
  <c r="K12979" i="23"/>
  <c r="K12978" i="23"/>
  <c r="K12977" i="23"/>
  <c r="K12976" i="23"/>
  <c r="K12975" i="23"/>
  <c r="K12974" i="23"/>
  <c r="K12973" i="23"/>
  <c r="K12972" i="23"/>
  <c r="K12971" i="23"/>
  <c r="K12970" i="23"/>
  <c r="K12969" i="23"/>
  <c r="K12968" i="23"/>
  <c r="K12967" i="23"/>
  <c r="K12966" i="23"/>
  <c r="K12965" i="23"/>
  <c r="K12964" i="23"/>
  <c r="K12963" i="23"/>
  <c r="K12962" i="23"/>
  <c r="K12961" i="23"/>
  <c r="K12960" i="23"/>
  <c r="K12959" i="23"/>
  <c r="K12958" i="23"/>
  <c r="K12957" i="23"/>
  <c r="K12956" i="23"/>
  <c r="K13045" i="23" s="1"/>
  <c r="K12954" i="23"/>
  <c r="K12953" i="23"/>
  <c r="K12952" i="23"/>
  <c r="K12951" i="23"/>
  <c r="K12950" i="23"/>
  <c r="K12949" i="23"/>
  <c r="K12948" i="23"/>
  <c r="K12947" i="23"/>
  <c r="K12946" i="23"/>
  <c r="K12945" i="23"/>
  <c r="K12944" i="23"/>
  <c r="K12943" i="23"/>
  <c r="K12942" i="23"/>
  <c r="K12941" i="23"/>
  <c r="K12940" i="23"/>
  <c r="K12939" i="23"/>
  <c r="K12938" i="23"/>
  <c r="K12937" i="23"/>
  <c r="K12936" i="23"/>
  <c r="K12935" i="23"/>
  <c r="K12934" i="23"/>
  <c r="K12933" i="23"/>
  <c r="K12932" i="23"/>
  <c r="K12931" i="23"/>
  <c r="K12930" i="23"/>
  <c r="K12929" i="23"/>
  <c r="K12928" i="23"/>
  <c r="K12927" i="23"/>
  <c r="K12926" i="23"/>
  <c r="K12925" i="23"/>
  <c r="K12924" i="23"/>
  <c r="K12923" i="23"/>
  <c r="K12922" i="23"/>
  <c r="K12921" i="23"/>
  <c r="K12920" i="23"/>
  <c r="K12919" i="23"/>
  <c r="K12918" i="23"/>
  <c r="K12917" i="23"/>
  <c r="K12916" i="23"/>
  <c r="K12915" i="23"/>
  <c r="K12914" i="23"/>
  <c r="K12913" i="23"/>
  <c r="K12912" i="23"/>
  <c r="K12911" i="23"/>
  <c r="K12910" i="23"/>
  <c r="K12909" i="23"/>
  <c r="K12908" i="23"/>
  <c r="K12907" i="23"/>
  <c r="K12906" i="23"/>
  <c r="K12905" i="23"/>
  <c r="K12904" i="23"/>
  <c r="K12903" i="23"/>
  <c r="K12902" i="23"/>
  <c r="K12901" i="23"/>
  <c r="K12900" i="23"/>
  <c r="K12899" i="23"/>
  <c r="K12898" i="23"/>
  <c r="K12897" i="23"/>
  <c r="K12896" i="23"/>
  <c r="K12895" i="23"/>
  <c r="K12894" i="23"/>
  <c r="K12893" i="23"/>
  <c r="K12892" i="23"/>
  <c r="K12891" i="23"/>
  <c r="K12890" i="23"/>
  <c r="K12889" i="23"/>
  <c r="K12888" i="23"/>
  <c r="K12887" i="23"/>
  <c r="K12886" i="23"/>
  <c r="K12885" i="23"/>
  <c r="K12884" i="23"/>
  <c r="K12883" i="23"/>
  <c r="K12882" i="23"/>
  <c r="K12881" i="23"/>
  <c r="K12880" i="23"/>
  <c r="K12879" i="23"/>
  <c r="K12878" i="23"/>
  <c r="K12877" i="23"/>
  <c r="K12876" i="23"/>
  <c r="K12875" i="23"/>
  <c r="K12874" i="23"/>
  <c r="K12873" i="23"/>
  <c r="K12955" i="23" s="1"/>
  <c r="K12871" i="23"/>
  <c r="K12870" i="23"/>
  <c r="K12869" i="23"/>
  <c r="K12868" i="23"/>
  <c r="K12867" i="23"/>
  <c r="K12866" i="23"/>
  <c r="K12865" i="23"/>
  <c r="K12864" i="23"/>
  <c r="K12863" i="23"/>
  <c r="K12862" i="23"/>
  <c r="K12861" i="23"/>
  <c r="K12860" i="23"/>
  <c r="K12859" i="23"/>
  <c r="K12858" i="23"/>
  <c r="K12857" i="23"/>
  <c r="K12856" i="23"/>
  <c r="K12855" i="23"/>
  <c r="K12854" i="23"/>
  <c r="K12853" i="23"/>
  <c r="K12852" i="23"/>
  <c r="K12851" i="23"/>
  <c r="K12850" i="23"/>
  <c r="K12849" i="23"/>
  <c r="K12848" i="23"/>
  <c r="K12847" i="23"/>
  <c r="K12846" i="23"/>
  <c r="K12845" i="23"/>
  <c r="K12844" i="23"/>
  <c r="K12843" i="23"/>
  <c r="K12842" i="23"/>
  <c r="K12841" i="23"/>
  <c r="K12840" i="23"/>
  <c r="K12839" i="23"/>
  <c r="K12838" i="23"/>
  <c r="K12837" i="23"/>
  <c r="K12836" i="23"/>
  <c r="K12835" i="23"/>
  <c r="K12834" i="23"/>
  <c r="K12833" i="23"/>
  <c r="K12832" i="23"/>
  <c r="K12831" i="23"/>
  <c r="K12830" i="23"/>
  <c r="K12829" i="23"/>
  <c r="K12828" i="23"/>
  <c r="K12827" i="23"/>
  <c r="K12826" i="23"/>
  <c r="K12825" i="23"/>
  <c r="K12824" i="23"/>
  <c r="K12823" i="23"/>
  <c r="K12822" i="23"/>
  <c r="K12821" i="23"/>
  <c r="K12820" i="23"/>
  <c r="K12819" i="23"/>
  <c r="K12818" i="23"/>
  <c r="K12817" i="23"/>
  <c r="K12816" i="23"/>
  <c r="K12815" i="23"/>
  <c r="K12814" i="23"/>
  <c r="K12813" i="23"/>
  <c r="K12812" i="23"/>
  <c r="K12811" i="23"/>
  <c r="K12810" i="23"/>
  <c r="K12809" i="23"/>
  <c r="K12808" i="23"/>
  <c r="K12807" i="23"/>
  <c r="K12806" i="23"/>
  <c r="K12805" i="23"/>
  <c r="K12804" i="23"/>
  <c r="K12803" i="23"/>
  <c r="K12802" i="23"/>
  <c r="K12801" i="23"/>
  <c r="K12800" i="23"/>
  <c r="K12799" i="23"/>
  <c r="K12798" i="23"/>
  <c r="K12797" i="23"/>
  <c r="K12796" i="23"/>
  <c r="K12795" i="23"/>
  <c r="K12794" i="23"/>
  <c r="K12793" i="23"/>
  <c r="K12792" i="23"/>
  <c r="K12791" i="23"/>
  <c r="K12790" i="23"/>
  <c r="K12789" i="23"/>
  <c r="K12788" i="23"/>
  <c r="K12787" i="23"/>
  <c r="K12786" i="23"/>
  <c r="K12785" i="23"/>
  <c r="K12784" i="23"/>
  <c r="K12783" i="23"/>
  <c r="K12782" i="23"/>
  <c r="K12781" i="23"/>
  <c r="K12780" i="23"/>
  <c r="K12779" i="23"/>
  <c r="K12778" i="23"/>
  <c r="K12777" i="23"/>
  <c r="K12872" i="23" s="1"/>
  <c r="K12775" i="23"/>
  <c r="K12774" i="23"/>
  <c r="K12773" i="23"/>
  <c r="K12772" i="23"/>
  <c r="K12771" i="23"/>
  <c r="K12770" i="23"/>
  <c r="K12769" i="23"/>
  <c r="K12768" i="23"/>
  <c r="K12767" i="23"/>
  <c r="K12766" i="23"/>
  <c r="K12765" i="23"/>
  <c r="K12764" i="23"/>
  <c r="K12763" i="23"/>
  <c r="K12762" i="23"/>
  <c r="K12761" i="23"/>
  <c r="K12760" i="23"/>
  <c r="K12759" i="23"/>
  <c r="K12758" i="23"/>
  <c r="K12757" i="23"/>
  <c r="K12756" i="23"/>
  <c r="K12755" i="23"/>
  <c r="K12754" i="23"/>
  <c r="K12753" i="23"/>
  <c r="K12752" i="23"/>
  <c r="K12751" i="23"/>
  <c r="K12750" i="23"/>
  <c r="K12749" i="23"/>
  <c r="K12748" i="23"/>
  <c r="K12747" i="23"/>
  <c r="K12746" i="23"/>
  <c r="K12745" i="23"/>
  <c r="K12744" i="23"/>
  <c r="K12743" i="23"/>
  <c r="K12742" i="23"/>
  <c r="K12741" i="23"/>
  <c r="K12740" i="23"/>
  <c r="K12739" i="23"/>
  <c r="K12738" i="23"/>
  <c r="K12737" i="23"/>
  <c r="K12736" i="23"/>
  <c r="K12735" i="23"/>
  <c r="K12734" i="23"/>
  <c r="K12733" i="23"/>
  <c r="K12732" i="23"/>
  <c r="K12731" i="23"/>
  <c r="K12730" i="23"/>
  <c r="K12729" i="23"/>
  <c r="K12728" i="23"/>
  <c r="K12727" i="23"/>
  <c r="K12726" i="23"/>
  <c r="K12725" i="23"/>
  <c r="K12724" i="23"/>
  <c r="K12723" i="23"/>
  <c r="K12722" i="23"/>
  <c r="K12721" i="23"/>
  <c r="K12720" i="23"/>
  <c r="K12719" i="23"/>
  <c r="K12718" i="23"/>
  <c r="K12717" i="23"/>
  <c r="K12716" i="23"/>
  <c r="K12715" i="23"/>
  <c r="K12714" i="23"/>
  <c r="K12713" i="23"/>
  <c r="K12712" i="23"/>
  <c r="K12711" i="23"/>
  <c r="K12710" i="23"/>
  <c r="K12709" i="23"/>
  <c r="K12708" i="23"/>
  <c r="K12776" i="23" s="1"/>
  <c r="K12706" i="23"/>
  <c r="K12705" i="23"/>
  <c r="K12704" i="23"/>
  <c r="K12703" i="23"/>
  <c r="K12702" i="23"/>
  <c r="K12701" i="23"/>
  <c r="K12700" i="23"/>
  <c r="K12699" i="23"/>
  <c r="K12698" i="23"/>
  <c r="K12697" i="23"/>
  <c r="K12696" i="23"/>
  <c r="K12695" i="23"/>
  <c r="K12694" i="23"/>
  <c r="K12693" i="23"/>
  <c r="K12692" i="23"/>
  <c r="K12691" i="23"/>
  <c r="K12690" i="23"/>
  <c r="K12689" i="23"/>
  <c r="K12688" i="23"/>
  <c r="K12687" i="23"/>
  <c r="K12686" i="23"/>
  <c r="K12685" i="23"/>
  <c r="K12684" i="23"/>
  <c r="K12683" i="23"/>
  <c r="K12682" i="23"/>
  <c r="K12681" i="23"/>
  <c r="K12680" i="23"/>
  <c r="K12679" i="23"/>
  <c r="K12678" i="23"/>
  <c r="K12677" i="23"/>
  <c r="K12676" i="23"/>
  <c r="K12675" i="23"/>
  <c r="K12674" i="23"/>
  <c r="K12673" i="23"/>
  <c r="K12672" i="23"/>
  <c r="K12671" i="23"/>
  <c r="K12670" i="23"/>
  <c r="K12669" i="23"/>
  <c r="K12668" i="23"/>
  <c r="K12667" i="23"/>
  <c r="K12666" i="23"/>
  <c r="K12665" i="23"/>
  <c r="K12664" i="23"/>
  <c r="K12663" i="23"/>
  <c r="K12662" i="23"/>
  <c r="K12661" i="23"/>
  <c r="K12660" i="23"/>
  <c r="K12659" i="23"/>
  <c r="K12658" i="23"/>
  <c r="K12657" i="23"/>
  <c r="K12656" i="23"/>
  <c r="K12655" i="23"/>
  <c r="K12654" i="23"/>
  <c r="K12653" i="23"/>
  <c r="K12652" i="23"/>
  <c r="K12651" i="23"/>
  <c r="K12650" i="23"/>
  <c r="K12649" i="23"/>
  <c r="K12648" i="23"/>
  <c r="K12647" i="23"/>
  <c r="K12646" i="23"/>
  <c r="K12645" i="23"/>
  <c r="K12644" i="23"/>
  <c r="K12643" i="23"/>
  <c r="K12642" i="23"/>
  <c r="K12641" i="23"/>
  <c r="K12640" i="23"/>
  <c r="K12639" i="23"/>
  <c r="K12638" i="23"/>
  <c r="K12637" i="23"/>
  <c r="K12636" i="23"/>
  <c r="K12635" i="23"/>
  <c r="K12634" i="23"/>
  <c r="K12633" i="23"/>
  <c r="K12632" i="23"/>
  <c r="K12631" i="23"/>
  <c r="K12630" i="23"/>
  <c r="K12629" i="23"/>
  <c r="K12628" i="23"/>
  <c r="K12627" i="23"/>
  <c r="K12626" i="23"/>
  <c r="K12625" i="23"/>
  <c r="K12624" i="23"/>
  <c r="K12623" i="23"/>
  <c r="K12622" i="23"/>
  <c r="K12707" i="23" s="1"/>
  <c r="K12620" i="23"/>
  <c r="K12619" i="23"/>
  <c r="K12618" i="23"/>
  <c r="K12617" i="23"/>
  <c r="K12616" i="23"/>
  <c r="K12615" i="23"/>
  <c r="K12614" i="23"/>
  <c r="K12613" i="23"/>
  <c r="K12612" i="23"/>
  <c r="K12611" i="23"/>
  <c r="K12610" i="23"/>
  <c r="K12609" i="23"/>
  <c r="K12608" i="23"/>
  <c r="K12607" i="23"/>
  <c r="K12606" i="23"/>
  <c r="K12605" i="23"/>
  <c r="K12604" i="23"/>
  <c r="K12603" i="23"/>
  <c r="K12602" i="23"/>
  <c r="K12601" i="23"/>
  <c r="K12600" i="23"/>
  <c r="K12599" i="23"/>
  <c r="K12598" i="23"/>
  <c r="K12597" i="23"/>
  <c r="K12596" i="23"/>
  <c r="K12595" i="23"/>
  <c r="K12594" i="23"/>
  <c r="K12593" i="23"/>
  <c r="K12592" i="23"/>
  <c r="K12591" i="23"/>
  <c r="K12590" i="23"/>
  <c r="K12589" i="23"/>
  <c r="K12588" i="23"/>
  <c r="K12587" i="23"/>
  <c r="K12586" i="23"/>
  <c r="K12585" i="23"/>
  <c r="K12584" i="23"/>
  <c r="K12583" i="23"/>
  <c r="K12582" i="23"/>
  <c r="K12581" i="23"/>
  <c r="K12580" i="23"/>
  <c r="K12579" i="23"/>
  <c r="K12578" i="23"/>
  <c r="K12577" i="23"/>
  <c r="K12576" i="23"/>
  <c r="K12575" i="23"/>
  <c r="K12574" i="23"/>
  <c r="K12573" i="23"/>
  <c r="K12572" i="23"/>
  <c r="K12571" i="23"/>
  <c r="K12570" i="23"/>
  <c r="K12569" i="23"/>
  <c r="K12568" i="23"/>
  <c r="K12567" i="23"/>
  <c r="K12566" i="23"/>
  <c r="K12565" i="23"/>
  <c r="K12564" i="23"/>
  <c r="K12563" i="23"/>
  <c r="K12562" i="23"/>
  <c r="K12561" i="23"/>
  <c r="K12560" i="23"/>
  <c r="K12559" i="23"/>
  <c r="K12558" i="23"/>
  <c r="K12557" i="23"/>
  <c r="K12556" i="23"/>
  <c r="K12555" i="23"/>
  <c r="K12554" i="23"/>
  <c r="K12553" i="23"/>
  <c r="K12552" i="23"/>
  <c r="K12551" i="23"/>
  <c r="K12550" i="23"/>
  <c r="K12549" i="23"/>
  <c r="K12548" i="23"/>
  <c r="K12547" i="23"/>
  <c r="K12546" i="23"/>
  <c r="K12545" i="23"/>
  <c r="K12544" i="23"/>
  <c r="K12543" i="23"/>
  <c r="K12542" i="23"/>
  <c r="K12541" i="23"/>
  <c r="K12540" i="23"/>
  <c r="K12539" i="23"/>
  <c r="K12538" i="23"/>
  <c r="K12537" i="23"/>
  <c r="K12621" i="23" s="1"/>
  <c r="K12535" i="23"/>
  <c r="K12534" i="23"/>
  <c r="K12533" i="23"/>
  <c r="K12532" i="23"/>
  <c r="K12531" i="23"/>
  <c r="K12530" i="23"/>
  <c r="K12529" i="23"/>
  <c r="K12528" i="23"/>
  <c r="K12527" i="23"/>
  <c r="K12526" i="23"/>
  <c r="K12525" i="23"/>
  <c r="K12524" i="23"/>
  <c r="K12523" i="23"/>
  <c r="K12522" i="23"/>
  <c r="K12521" i="23"/>
  <c r="K12520" i="23"/>
  <c r="K12519" i="23"/>
  <c r="K12518" i="23"/>
  <c r="K12517" i="23"/>
  <c r="K12516" i="23"/>
  <c r="K12515" i="23"/>
  <c r="K12514" i="23"/>
  <c r="K12513" i="23"/>
  <c r="K12512" i="23"/>
  <c r="K12511" i="23"/>
  <c r="K12510" i="23"/>
  <c r="K12509" i="23"/>
  <c r="K12508" i="23"/>
  <c r="K12507" i="23"/>
  <c r="K12506" i="23"/>
  <c r="K12505" i="23"/>
  <c r="K12504" i="23"/>
  <c r="K12503" i="23"/>
  <c r="K12502" i="23"/>
  <c r="K12501" i="23"/>
  <c r="K12500" i="23"/>
  <c r="K12499" i="23"/>
  <c r="K12498" i="23"/>
  <c r="K12497" i="23"/>
  <c r="K12496" i="23"/>
  <c r="K12495" i="23"/>
  <c r="K12494" i="23"/>
  <c r="K12493" i="23"/>
  <c r="K12492" i="23"/>
  <c r="K12491" i="23"/>
  <c r="K12490" i="23"/>
  <c r="K12489" i="23"/>
  <c r="K12488" i="23"/>
  <c r="K12487" i="23"/>
  <c r="K12486" i="23"/>
  <c r="K12485" i="23"/>
  <c r="K12536" i="23" s="1"/>
  <c r="K12483" i="23"/>
  <c r="K12482" i="23"/>
  <c r="K12481" i="23"/>
  <c r="K12480" i="23"/>
  <c r="K12479" i="23"/>
  <c r="K12478" i="23"/>
  <c r="K12477" i="23"/>
  <c r="K12476" i="23"/>
  <c r="K12475" i="23"/>
  <c r="K12474" i="23"/>
  <c r="K12473" i="23"/>
  <c r="K12472" i="23"/>
  <c r="K12471" i="23"/>
  <c r="K12470" i="23"/>
  <c r="K12469" i="23"/>
  <c r="K12468" i="23"/>
  <c r="K12467" i="23"/>
  <c r="K12466" i="23"/>
  <c r="K12465" i="23"/>
  <c r="K12464" i="23"/>
  <c r="K12463" i="23"/>
  <c r="K12462" i="23"/>
  <c r="K12461" i="23"/>
  <c r="K12460" i="23"/>
  <c r="K12459" i="23"/>
  <c r="K12458" i="23"/>
  <c r="K12457" i="23"/>
  <c r="K12456" i="23"/>
  <c r="K12455" i="23"/>
  <c r="K12454" i="23"/>
  <c r="K12453" i="23"/>
  <c r="K12452" i="23"/>
  <c r="K12451" i="23"/>
  <c r="K12450" i="23"/>
  <c r="K12449" i="23"/>
  <c r="K12448" i="23"/>
  <c r="K12447" i="23"/>
  <c r="K12446" i="23"/>
  <c r="K12445" i="23"/>
  <c r="K12444" i="23"/>
  <c r="K12443" i="23"/>
  <c r="K12442" i="23"/>
  <c r="K12441" i="23"/>
  <c r="K12440" i="23"/>
  <c r="K12439" i="23"/>
  <c r="K12438" i="23"/>
  <c r="K12437" i="23"/>
  <c r="K12436" i="23"/>
  <c r="K12435" i="23"/>
  <c r="K12434" i="23"/>
  <c r="K12433" i="23"/>
  <c r="K12432" i="23"/>
  <c r="K12431" i="23"/>
  <c r="K12430" i="23"/>
  <c r="K12429" i="23"/>
  <c r="K12428" i="23"/>
  <c r="K12427" i="23"/>
  <c r="K12426" i="23"/>
  <c r="K12425" i="23"/>
  <c r="K12424" i="23"/>
  <c r="K12423" i="23"/>
  <c r="K12422" i="23"/>
  <c r="K12421" i="23"/>
  <c r="K12420" i="23"/>
  <c r="K12419" i="23"/>
  <c r="K12418" i="23"/>
  <c r="K12417" i="23"/>
  <c r="K12416" i="23"/>
  <c r="K12415" i="23"/>
  <c r="K12414" i="23"/>
  <c r="K12413" i="23"/>
  <c r="K12412" i="23"/>
  <c r="K12411" i="23"/>
  <c r="K12410" i="23"/>
  <c r="K12409" i="23"/>
  <c r="K12408" i="23"/>
  <c r="K12407" i="23"/>
  <c r="K12406" i="23"/>
  <c r="K12405" i="23"/>
  <c r="K12404" i="23"/>
  <c r="K12403" i="23"/>
  <c r="K12402" i="23"/>
  <c r="K12401" i="23"/>
  <c r="K12400" i="23"/>
  <c r="K12399" i="23"/>
  <c r="K12398" i="23"/>
  <c r="K12397" i="23"/>
  <c r="K12396" i="23"/>
  <c r="K12484" i="23" s="1"/>
  <c r="K12395" i="23"/>
  <c r="K12393" i="23"/>
  <c r="K12392" i="23"/>
  <c r="K12391" i="23"/>
  <c r="K12390" i="23"/>
  <c r="K12389" i="23"/>
  <c r="K12388" i="23"/>
  <c r="K12387" i="23"/>
  <c r="K12386" i="23"/>
  <c r="K12385" i="23"/>
  <c r="K12384" i="23"/>
  <c r="K12383" i="23"/>
  <c r="K12382" i="23"/>
  <c r="K12381" i="23"/>
  <c r="K12380" i="23"/>
  <c r="K12379" i="23"/>
  <c r="K12378" i="23"/>
  <c r="K12377" i="23"/>
  <c r="K12376" i="23"/>
  <c r="K12375" i="23"/>
  <c r="K12374" i="23"/>
  <c r="K12373" i="23"/>
  <c r="K12372" i="23"/>
  <c r="K12371" i="23"/>
  <c r="K12370" i="23"/>
  <c r="K12369" i="23"/>
  <c r="K12368" i="23"/>
  <c r="K12367" i="23"/>
  <c r="K12366" i="23"/>
  <c r="K12365" i="23"/>
  <c r="K12364" i="23"/>
  <c r="K12363" i="23"/>
  <c r="K12362" i="23"/>
  <c r="K12361" i="23"/>
  <c r="K12360" i="23"/>
  <c r="K12359" i="23"/>
  <c r="K12358" i="23"/>
  <c r="K12357" i="23"/>
  <c r="K12356" i="23"/>
  <c r="K12355" i="23"/>
  <c r="K12354" i="23"/>
  <c r="K12353" i="23"/>
  <c r="K12352" i="23"/>
  <c r="K12351" i="23"/>
  <c r="K12350" i="23"/>
  <c r="K12349" i="23"/>
  <c r="K12348" i="23"/>
  <c r="K12347" i="23"/>
  <c r="K12346" i="23"/>
  <c r="K12345" i="23"/>
  <c r="K12344" i="23"/>
  <c r="K12343" i="23"/>
  <c r="K12342" i="23"/>
  <c r="K12341" i="23"/>
  <c r="K12340" i="23"/>
  <c r="K12339" i="23"/>
  <c r="K12338" i="23"/>
  <c r="K12337" i="23"/>
  <c r="K12336" i="23"/>
  <c r="K12335" i="23"/>
  <c r="K12334" i="23"/>
  <c r="K12333" i="23"/>
  <c r="K12332" i="23"/>
  <c r="K12331" i="23"/>
  <c r="K12330" i="23"/>
  <c r="K12329" i="23"/>
  <c r="K12328" i="23"/>
  <c r="K12327" i="23"/>
  <c r="K12326" i="23"/>
  <c r="K12325" i="23"/>
  <c r="K12324" i="23"/>
  <c r="K12323" i="23"/>
  <c r="K12322" i="23"/>
  <c r="K12321" i="23"/>
  <c r="K12320" i="23"/>
  <c r="K12319" i="23"/>
  <c r="K12318" i="23"/>
  <c r="K12317" i="23"/>
  <c r="K12316" i="23"/>
  <c r="K12315" i="23"/>
  <c r="K12314" i="23"/>
  <c r="K12394" i="23" s="1"/>
  <c r="K12313" i="23"/>
  <c r="K12311" i="23"/>
  <c r="K12310" i="23"/>
  <c r="K12309" i="23"/>
  <c r="K12308" i="23"/>
  <c r="K12307" i="23"/>
  <c r="K12306" i="23"/>
  <c r="K12305" i="23"/>
  <c r="K12304" i="23"/>
  <c r="K12303" i="23"/>
  <c r="K12302" i="23"/>
  <c r="K12301" i="23"/>
  <c r="K12300" i="23"/>
  <c r="K12299" i="23"/>
  <c r="K12298" i="23"/>
  <c r="K12297" i="23"/>
  <c r="K12296" i="23"/>
  <c r="K12295" i="23"/>
  <c r="K12294" i="23"/>
  <c r="K12293" i="23"/>
  <c r="K12292" i="23"/>
  <c r="K12291" i="23"/>
  <c r="K12290" i="23"/>
  <c r="K12289" i="23"/>
  <c r="K12288" i="23"/>
  <c r="K12287" i="23"/>
  <c r="K12286" i="23"/>
  <c r="K12285" i="23"/>
  <c r="K12284" i="23"/>
  <c r="K12283" i="23"/>
  <c r="K12282" i="23"/>
  <c r="K12281" i="23"/>
  <c r="K12280" i="23"/>
  <c r="K12279" i="23"/>
  <c r="K12278" i="23"/>
  <c r="K12277" i="23"/>
  <c r="K12276" i="23"/>
  <c r="K12275" i="23"/>
  <c r="K12274" i="23"/>
  <c r="K12273" i="23"/>
  <c r="K12272" i="23"/>
  <c r="K12271" i="23"/>
  <c r="K12270" i="23"/>
  <c r="K12269" i="23"/>
  <c r="K12268" i="23"/>
  <c r="K12267" i="23"/>
  <c r="K12266" i="23"/>
  <c r="K12265" i="23"/>
  <c r="K12264" i="23"/>
  <c r="K12263" i="23"/>
  <c r="K12262" i="23"/>
  <c r="K12261" i="23"/>
  <c r="K12260" i="23"/>
  <c r="K12259" i="23"/>
  <c r="K12258" i="23"/>
  <c r="K12257" i="23"/>
  <c r="K12256" i="23"/>
  <c r="K12255" i="23"/>
  <c r="K12254" i="23"/>
  <c r="K12253" i="23"/>
  <c r="K12252" i="23"/>
  <c r="K12251" i="23"/>
  <c r="K12250" i="23"/>
  <c r="K12249" i="23"/>
  <c r="K12248" i="23"/>
  <c r="K12247" i="23"/>
  <c r="K12246" i="23"/>
  <c r="K12245" i="23"/>
  <c r="K12244" i="23"/>
  <c r="K12243" i="23"/>
  <c r="K12242" i="23"/>
  <c r="K12241" i="23"/>
  <c r="K12240" i="23"/>
  <c r="K12239" i="23"/>
  <c r="K12238" i="23"/>
  <c r="K12237" i="23"/>
  <c r="K12236" i="23"/>
  <c r="K12235" i="23"/>
  <c r="K12234" i="23"/>
  <c r="K12233" i="23"/>
  <c r="K12232" i="23"/>
  <c r="K12231" i="23"/>
  <c r="K12230" i="23"/>
  <c r="K12229" i="23"/>
  <c r="K12228" i="23"/>
  <c r="K12227" i="23"/>
  <c r="K12226" i="23"/>
  <c r="K12225" i="23"/>
  <c r="K12224" i="23"/>
  <c r="K12223" i="23"/>
  <c r="K12222" i="23"/>
  <c r="K12221" i="23"/>
  <c r="K12220" i="23"/>
  <c r="K12219" i="23"/>
  <c r="K12218" i="23"/>
  <c r="K12217" i="23"/>
  <c r="K12216" i="23"/>
  <c r="K12215" i="23"/>
  <c r="K12214" i="23"/>
  <c r="K12213" i="23"/>
  <c r="K12212" i="23"/>
  <c r="K12211" i="23"/>
  <c r="K12210" i="23"/>
  <c r="K12209" i="23"/>
  <c r="K12208" i="23"/>
  <c r="K12207" i="23"/>
  <c r="K12206" i="23"/>
  <c r="K12205" i="23"/>
  <c r="K12204" i="23"/>
  <c r="K12203" i="23"/>
  <c r="K12202" i="23"/>
  <c r="K12201" i="23"/>
  <c r="K12200" i="23"/>
  <c r="K12199" i="23"/>
  <c r="K12198" i="23"/>
  <c r="K12197" i="23"/>
  <c r="K12196" i="23"/>
  <c r="K12195" i="23"/>
  <c r="K12194" i="23"/>
  <c r="K12193" i="23"/>
  <c r="K12192" i="23"/>
  <c r="K12191" i="23"/>
  <c r="K12190" i="23"/>
  <c r="K12189" i="23"/>
  <c r="K12188" i="23"/>
  <c r="K12187" i="23"/>
  <c r="K12186" i="23"/>
  <c r="K12185" i="23"/>
  <c r="K12184" i="23"/>
  <c r="K12183" i="23"/>
  <c r="K12182" i="23"/>
  <c r="K12181" i="23"/>
  <c r="K12180" i="23"/>
  <c r="K12179" i="23"/>
  <c r="K12178" i="23"/>
  <c r="K12177" i="23"/>
  <c r="K12176" i="23"/>
  <c r="K12175" i="23"/>
  <c r="K12174" i="23"/>
  <c r="K12173" i="23"/>
  <c r="K12172" i="23"/>
  <c r="K12171" i="23"/>
  <c r="K12170" i="23"/>
  <c r="K12169" i="23"/>
  <c r="K12168" i="23"/>
  <c r="K12167" i="23"/>
  <c r="K12166" i="23"/>
  <c r="K12165" i="23"/>
  <c r="K12164" i="23"/>
  <c r="K12163" i="23"/>
  <c r="K12162" i="23"/>
  <c r="K12161" i="23"/>
  <c r="K12160" i="23"/>
  <c r="K12159" i="23"/>
  <c r="K12158" i="23"/>
  <c r="K12157" i="23"/>
  <c r="K12156" i="23"/>
  <c r="K12155" i="23"/>
  <c r="K12154" i="23"/>
  <c r="K12153" i="23"/>
  <c r="K12152" i="23"/>
  <c r="K12151" i="23"/>
  <c r="K12150" i="23"/>
  <c r="K12149" i="23"/>
  <c r="K12148" i="23"/>
  <c r="K12147" i="23"/>
  <c r="K12146" i="23"/>
  <c r="K12145" i="23"/>
  <c r="K12144" i="23"/>
  <c r="K12143" i="23"/>
  <c r="K12142" i="23"/>
  <c r="K12141" i="23"/>
  <c r="K12140" i="23"/>
  <c r="K12139" i="23"/>
  <c r="K12138" i="23"/>
  <c r="K12137" i="23"/>
  <c r="K12136" i="23"/>
  <c r="K12135" i="23"/>
  <c r="K12134" i="23"/>
  <c r="K12133" i="23"/>
  <c r="K12132" i="23"/>
  <c r="K12131" i="23"/>
  <c r="K12130" i="23"/>
  <c r="K12129" i="23"/>
  <c r="K12128" i="23"/>
  <c r="K12127" i="23"/>
  <c r="K12126" i="23"/>
  <c r="K12125" i="23"/>
  <c r="K12124" i="23"/>
  <c r="K12123" i="23"/>
  <c r="K12122" i="23"/>
  <c r="K12312" i="23" s="1"/>
  <c r="K12120" i="23"/>
  <c r="K12119" i="23"/>
  <c r="K12118" i="23"/>
  <c r="K12117" i="23"/>
  <c r="K12116" i="23"/>
  <c r="K12115" i="23"/>
  <c r="K12114" i="23"/>
  <c r="K12113" i="23"/>
  <c r="K12112" i="23"/>
  <c r="K12111" i="23"/>
  <c r="K12110" i="23"/>
  <c r="K12109" i="23"/>
  <c r="K12108" i="23"/>
  <c r="K12107" i="23"/>
  <c r="K12106" i="23"/>
  <c r="K12105" i="23"/>
  <c r="K12104" i="23"/>
  <c r="K12103" i="23"/>
  <c r="K12102" i="23"/>
  <c r="K12101" i="23"/>
  <c r="K12100" i="23"/>
  <c r="K12099" i="23"/>
  <c r="K12098" i="23"/>
  <c r="K12097" i="23"/>
  <c r="K12096" i="23"/>
  <c r="K12095" i="23"/>
  <c r="K12094" i="23"/>
  <c r="K12093" i="23"/>
  <c r="K12092" i="23"/>
  <c r="K12091" i="23"/>
  <c r="K12090" i="23"/>
  <c r="K12089" i="23"/>
  <c r="K12088" i="23"/>
  <c r="K12087" i="23"/>
  <c r="K12086" i="23"/>
  <c r="K12085" i="23"/>
  <c r="K12084" i="23"/>
  <c r="K12083" i="23"/>
  <c r="K12082" i="23"/>
  <c r="K12081" i="23"/>
  <c r="K12080" i="23"/>
  <c r="K12079" i="23"/>
  <c r="K12078" i="23"/>
  <c r="K12077" i="23"/>
  <c r="K12076" i="23"/>
  <c r="K12075" i="23"/>
  <c r="K12074" i="23"/>
  <c r="K12073" i="23"/>
  <c r="K12072" i="23"/>
  <c r="K12071" i="23"/>
  <c r="K12070" i="23"/>
  <c r="K12069" i="23"/>
  <c r="K12068" i="23"/>
  <c r="K12067" i="23"/>
  <c r="K12066" i="23"/>
  <c r="K12065" i="23"/>
  <c r="K12064" i="23"/>
  <c r="K12063" i="23"/>
  <c r="K12062" i="23"/>
  <c r="K12061" i="23"/>
  <c r="K12060" i="23"/>
  <c r="K12059" i="23"/>
  <c r="K12058" i="23"/>
  <c r="K12057" i="23"/>
  <c r="K12056" i="23"/>
  <c r="K12055" i="23"/>
  <c r="K12054" i="23"/>
  <c r="K12053" i="23"/>
  <c r="K12052" i="23"/>
  <c r="K12051" i="23"/>
  <c r="K12050" i="23"/>
  <c r="K12049" i="23"/>
  <c r="K12048" i="23"/>
  <c r="K12047" i="23"/>
  <c r="K12046" i="23"/>
  <c r="K12045" i="23"/>
  <c r="K12044" i="23"/>
  <c r="K12043" i="23"/>
  <c r="K12042" i="23"/>
  <c r="K12041" i="23"/>
  <c r="K12040" i="23"/>
  <c r="K12039" i="23"/>
  <c r="K12038" i="23"/>
  <c r="K12037" i="23"/>
  <c r="K12121" i="23" s="1"/>
  <c r="K12036" i="23"/>
  <c r="K12035" i="23"/>
  <c r="K12033" i="23"/>
  <c r="K12032" i="23"/>
  <c r="K12031" i="23"/>
  <c r="K12030" i="23"/>
  <c r="K12029" i="23"/>
  <c r="K12028" i="23"/>
  <c r="K12027" i="23"/>
  <c r="K12026" i="23"/>
  <c r="K12025" i="23"/>
  <c r="K12024" i="23"/>
  <c r="K12023" i="23"/>
  <c r="K12022" i="23"/>
  <c r="K12021" i="23"/>
  <c r="K12020" i="23"/>
  <c r="K12019" i="23"/>
  <c r="K12018" i="23"/>
  <c r="K12017" i="23"/>
  <c r="K12016" i="23"/>
  <c r="K12015" i="23"/>
  <c r="K12014" i="23"/>
  <c r="K12013" i="23"/>
  <c r="K12012" i="23"/>
  <c r="K12011" i="23"/>
  <c r="K12010" i="23"/>
  <c r="K12009" i="23"/>
  <c r="K12008" i="23"/>
  <c r="K12007" i="23"/>
  <c r="K12006" i="23"/>
  <c r="K12005" i="23"/>
  <c r="K12004" i="23"/>
  <c r="K12003" i="23"/>
  <c r="K12002" i="23"/>
  <c r="K12001" i="23"/>
  <c r="K12000" i="23"/>
  <c r="K11999" i="23"/>
  <c r="K11998" i="23"/>
  <c r="K11997" i="23"/>
  <c r="K11996" i="23"/>
  <c r="K11995" i="23"/>
  <c r="K11994" i="23"/>
  <c r="K11993" i="23"/>
  <c r="K11992" i="23"/>
  <c r="K11991" i="23"/>
  <c r="K11990" i="23"/>
  <c r="K11989" i="23"/>
  <c r="K11988" i="23"/>
  <c r="K11987" i="23"/>
  <c r="K11986" i="23"/>
  <c r="K11985" i="23"/>
  <c r="K11984" i="23"/>
  <c r="K11983" i="23"/>
  <c r="K11982" i="23"/>
  <c r="K11981" i="23"/>
  <c r="K11980" i="23"/>
  <c r="K11979" i="23"/>
  <c r="K11978" i="23"/>
  <c r="K11977" i="23"/>
  <c r="K11976" i="23"/>
  <c r="K11975" i="23"/>
  <c r="K11974" i="23"/>
  <c r="K11973" i="23"/>
  <c r="K11972" i="23"/>
  <c r="K11971" i="23"/>
  <c r="K11970" i="23"/>
  <c r="K11969" i="23"/>
  <c r="K11968" i="23"/>
  <c r="K11967" i="23"/>
  <c r="K11966" i="23"/>
  <c r="K11965" i="23"/>
  <c r="K11964" i="23"/>
  <c r="K11963" i="23"/>
  <c r="K11962" i="23"/>
  <c r="K11961" i="23"/>
  <c r="K11960" i="23"/>
  <c r="K11959" i="23"/>
  <c r="K11958" i="23"/>
  <c r="K11957" i="23"/>
  <c r="K11956" i="23"/>
  <c r="K11955" i="23"/>
  <c r="K11954" i="23"/>
  <c r="K11953" i="23"/>
  <c r="K11952" i="23"/>
  <c r="K11951" i="23"/>
  <c r="K11950" i="23"/>
  <c r="K11949" i="23"/>
  <c r="K11948" i="23"/>
  <c r="K11947" i="23"/>
  <c r="K11946" i="23"/>
  <c r="K11945" i="23"/>
  <c r="K11944" i="23"/>
  <c r="K11943" i="23"/>
  <c r="K12034" i="23" s="1"/>
  <c r="K11941" i="23"/>
  <c r="K11940" i="23"/>
  <c r="K11939" i="23"/>
  <c r="K11938" i="23"/>
  <c r="K11937" i="23"/>
  <c r="K11936" i="23"/>
  <c r="K11935" i="23"/>
  <c r="K11934" i="23"/>
  <c r="K11933" i="23"/>
  <c r="K11932" i="23"/>
  <c r="K11931" i="23"/>
  <c r="K11930" i="23"/>
  <c r="K11929" i="23"/>
  <c r="K11928" i="23"/>
  <c r="K11927" i="23"/>
  <c r="K11926" i="23"/>
  <c r="K11925" i="23"/>
  <c r="K11924" i="23"/>
  <c r="K11923" i="23"/>
  <c r="K11922" i="23"/>
  <c r="K11921" i="23"/>
  <c r="K11920" i="23"/>
  <c r="K11919" i="23"/>
  <c r="K11918" i="23"/>
  <c r="K11917" i="23"/>
  <c r="K11916" i="23"/>
  <c r="K11915" i="23"/>
  <c r="K11914" i="23"/>
  <c r="K11913" i="23"/>
  <c r="K11912" i="23"/>
  <c r="K11911" i="23"/>
  <c r="K11910" i="23"/>
  <c r="K11909" i="23"/>
  <c r="K11908" i="23"/>
  <c r="K11907" i="23"/>
  <c r="K11906" i="23"/>
  <c r="K11905" i="23"/>
  <c r="K11904" i="23"/>
  <c r="K11903" i="23"/>
  <c r="K11902" i="23"/>
  <c r="K11901" i="23"/>
  <c r="K11900" i="23"/>
  <c r="K11899" i="23"/>
  <c r="K11898" i="23"/>
  <c r="K11897" i="23"/>
  <c r="K11896" i="23"/>
  <c r="K11895" i="23"/>
  <c r="K11894" i="23"/>
  <c r="K11893" i="23"/>
  <c r="K11892" i="23"/>
  <c r="K11891" i="23"/>
  <c r="K11890" i="23"/>
  <c r="K11889" i="23"/>
  <c r="K11888" i="23"/>
  <c r="K11887" i="23"/>
  <c r="K11886" i="23"/>
  <c r="K11885" i="23"/>
  <c r="K11884" i="23"/>
  <c r="K11883" i="23"/>
  <c r="K11882" i="23"/>
  <c r="K11881" i="23"/>
  <c r="K11880" i="23"/>
  <c r="K11879" i="23"/>
  <c r="K11878" i="23"/>
  <c r="K11877" i="23"/>
  <c r="K11876" i="23"/>
  <c r="K11875" i="23"/>
  <c r="K11874" i="23"/>
  <c r="K11873" i="23"/>
  <c r="K11872" i="23"/>
  <c r="K11871" i="23"/>
  <c r="K11870" i="23"/>
  <c r="K11869" i="23"/>
  <c r="K11868" i="23"/>
  <c r="K11867" i="23"/>
  <c r="K11866" i="23"/>
  <c r="K11942" i="23" s="1"/>
  <c r="K11864" i="23"/>
  <c r="K11863" i="23"/>
  <c r="K11862" i="23"/>
  <c r="K11861" i="23"/>
  <c r="K11860" i="23"/>
  <c r="K11859" i="23"/>
  <c r="K11858" i="23"/>
  <c r="K11857" i="23"/>
  <c r="K11856" i="23"/>
  <c r="K11855" i="23"/>
  <c r="K11854" i="23"/>
  <c r="K11853" i="23"/>
  <c r="K11852" i="23"/>
  <c r="K11851" i="23"/>
  <c r="K11850" i="23"/>
  <c r="K11849" i="23"/>
  <c r="K11848" i="23"/>
  <c r="K11847" i="23"/>
  <c r="K11846" i="23"/>
  <c r="K11845" i="23"/>
  <c r="K11844" i="23"/>
  <c r="K11843" i="23"/>
  <c r="K11842" i="23"/>
  <c r="K11841" i="23"/>
  <c r="K11840" i="23"/>
  <c r="K11839" i="23"/>
  <c r="K11838" i="23"/>
  <c r="K11837" i="23"/>
  <c r="K11836" i="23"/>
  <c r="K11835" i="23"/>
  <c r="K11834" i="23"/>
  <c r="K11833" i="23"/>
  <c r="K11832" i="23"/>
  <c r="K11831" i="23"/>
  <c r="K11830" i="23"/>
  <c r="K11829" i="23"/>
  <c r="K11828" i="23"/>
  <c r="K11827" i="23"/>
  <c r="K11826" i="23"/>
  <c r="K11825" i="23"/>
  <c r="K11824" i="23"/>
  <c r="K11823" i="23"/>
  <c r="K11822" i="23"/>
  <c r="K11821" i="23"/>
  <c r="K11820" i="23"/>
  <c r="K11819" i="23"/>
  <c r="K11818" i="23"/>
  <c r="K11817" i="23"/>
  <c r="K11816" i="23"/>
  <c r="K11815" i="23"/>
  <c r="K11814" i="23"/>
  <c r="K11813" i="23"/>
  <c r="K11812" i="23"/>
  <c r="K11811" i="23"/>
  <c r="K11810" i="23"/>
  <c r="K11809" i="23"/>
  <c r="K11865" i="23" s="1"/>
  <c r="K11808" i="23"/>
  <c r="K11806" i="23"/>
  <c r="K11805" i="23"/>
  <c r="K11804" i="23"/>
  <c r="K11803" i="23"/>
  <c r="K11802" i="23"/>
  <c r="K11801" i="23"/>
  <c r="K11800" i="23"/>
  <c r="K11799" i="23"/>
  <c r="K11798" i="23"/>
  <c r="K11797" i="23"/>
  <c r="K11796" i="23"/>
  <c r="K11795" i="23"/>
  <c r="K11794" i="23"/>
  <c r="K11793" i="23"/>
  <c r="K11792" i="23"/>
  <c r="K11791" i="23"/>
  <c r="K11790" i="23"/>
  <c r="K11789" i="23"/>
  <c r="K11788" i="23"/>
  <c r="K11787" i="23"/>
  <c r="K11786" i="23"/>
  <c r="K11785" i="23"/>
  <c r="K11784" i="23"/>
  <c r="K11783" i="23"/>
  <c r="K11782" i="23"/>
  <c r="K11781" i="23"/>
  <c r="K11780" i="23"/>
  <c r="K11779" i="23"/>
  <c r="K11778" i="23"/>
  <c r="K11777" i="23"/>
  <c r="K11776" i="23"/>
  <c r="K11775" i="23"/>
  <c r="K11774" i="23"/>
  <c r="K11773" i="23"/>
  <c r="K11772" i="23"/>
  <c r="K11771" i="23"/>
  <c r="K11770" i="23"/>
  <c r="K11769" i="23"/>
  <c r="K11768" i="23"/>
  <c r="K11767" i="23"/>
  <c r="K11766" i="23"/>
  <c r="K11765" i="23"/>
  <c r="K11764" i="23"/>
  <c r="K11763" i="23"/>
  <c r="K11762" i="23"/>
  <c r="K11761" i="23"/>
  <c r="K11760" i="23"/>
  <c r="K11759" i="23"/>
  <c r="K11758" i="23"/>
  <c r="K11757" i="23"/>
  <c r="K11756" i="23"/>
  <c r="K11755" i="23"/>
  <c r="K11754" i="23"/>
  <c r="K11753" i="23"/>
  <c r="K11752" i="23"/>
  <c r="K11751" i="23"/>
  <c r="K11750" i="23"/>
  <c r="K11749" i="23"/>
  <c r="K11748" i="23"/>
  <c r="K11747" i="23"/>
  <c r="K11746" i="23"/>
  <c r="K11745" i="23"/>
  <c r="K11744" i="23"/>
  <c r="K11743" i="23"/>
  <c r="K11742" i="23"/>
  <c r="K11741" i="23"/>
  <c r="K11740" i="23"/>
  <c r="K11739" i="23"/>
  <c r="K11738" i="23"/>
  <c r="K11737" i="23"/>
  <c r="K11736" i="23"/>
  <c r="K11735" i="23"/>
  <c r="K11734" i="23"/>
  <c r="K11733" i="23"/>
  <c r="K11732" i="23"/>
  <c r="K11731" i="23"/>
  <c r="K11730" i="23"/>
  <c r="K11729" i="23"/>
  <c r="K11728" i="23"/>
  <c r="K11727" i="23"/>
  <c r="K11726" i="23"/>
  <c r="K11725" i="23"/>
  <c r="K11724" i="23"/>
  <c r="K11723" i="23"/>
  <c r="K11722" i="23"/>
  <c r="K11721" i="23"/>
  <c r="K11720" i="23"/>
  <c r="K11719" i="23"/>
  <c r="K11718" i="23"/>
  <c r="K11717" i="23"/>
  <c r="K11716" i="23"/>
  <c r="K11715" i="23"/>
  <c r="K11714" i="23"/>
  <c r="K11713" i="23"/>
  <c r="K11712" i="23"/>
  <c r="K11711" i="23"/>
  <c r="K11710" i="23"/>
  <c r="K11709" i="23"/>
  <c r="K11708" i="23"/>
  <c r="K11707" i="23"/>
  <c r="K11706" i="23"/>
  <c r="K11705" i="23"/>
  <c r="K11704" i="23"/>
  <c r="K11703" i="23"/>
  <c r="K11807" i="23" s="1"/>
  <c r="K11702" i="23"/>
  <c r="K11701" i="23"/>
  <c r="K11700" i="23"/>
  <c r="K11699" i="23"/>
  <c r="K11697" i="23"/>
  <c r="K11696" i="23"/>
  <c r="K11695" i="23"/>
  <c r="K11694" i="23"/>
  <c r="K11693" i="23"/>
  <c r="K11692" i="23"/>
  <c r="K11691" i="23"/>
  <c r="K11690" i="23"/>
  <c r="K11689" i="23"/>
  <c r="K11688" i="23"/>
  <c r="K11687" i="23"/>
  <c r="K11686" i="23"/>
  <c r="K11685" i="23"/>
  <c r="K11684" i="23"/>
  <c r="K11683" i="23"/>
  <c r="K11682" i="23"/>
  <c r="K11681" i="23"/>
  <c r="K11680" i="23"/>
  <c r="K11679" i="23"/>
  <c r="K11678" i="23"/>
  <c r="K11677" i="23"/>
  <c r="K11676" i="23"/>
  <c r="K11675" i="23"/>
  <c r="K11674" i="23"/>
  <c r="K11673" i="23"/>
  <c r="K11672" i="23"/>
  <c r="K11671" i="23"/>
  <c r="K11670" i="23"/>
  <c r="K11669" i="23"/>
  <c r="K11668" i="23"/>
  <c r="K11667" i="23"/>
  <c r="K11666" i="23"/>
  <c r="K11665" i="23"/>
  <c r="K11664" i="23"/>
  <c r="K11663" i="23"/>
  <c r="K11662" i="23"/>
  <c r="K11661" i="23"/>
  <c r="K11660" i="23"/>
  <c r="K11659" i="23"/>
  <c r="K11658" i="23"/>
  <c r="K11657" i="23"/>
  <c r="K11656" i="23"/>
  <c r="K11655" i="23"/>
  <c r="K11654" i="23"/>
  <c r="K11653" i="23"/>
  <c r="K11652" i="23"/>
  <c r="K11651" i="23"/>
  <c r="K11650" i="23"/>
  <c r="K11649" i="23"/>
  <c r="K11648" i="23"/>
  <c r="K11647" i="23"/>
  <c r="K11646" i="23"/>
  <c r="K11645" i="23"/>
  <c r="K11644" i="23"/>
  <c r="K11643" i="23"/>
  <c r="K11642" i="23"/>
  <c r="K11641" i="23"/>
  <c r="K11640" i="23"/>
  <c r="K11639" i="23"/>
  <c r="K11638" i="23"/>
  <c r="K11637" i="23"/>
  <c r="K11636" i="23"/>
  <c r="K11635" i="23"/>
  <c r="K11634" i="23"/>
  <c r="K11633" i="23"/>
  <c r="K11632" i="23"/>
  <c r="K11631" i="23"/>
  <c r="K11630" i="23"/>
  <c r="K11629" i="23"/>
  <c r="K11628" i="23"/>
  <c r="K11627" i="23"/>
  <c r="K11626" i="23"/>
  <c r="K11625" i="23"/>
  <c r="K11624" i="23"/>
  <c r="K11623" i="23"/>
  <c r="K11622" i="23"/>
  <c r="K11621" i="23"/>
  <c r="K11620" i="23"/>
  <c r="K11619" i="23"/>
  <c r="K11618" i="23"/>
  <c r="K11617" i="23"/>
  <c r="K11616" i="23"/>
  <c r="K11615" i="23"/>
  <c r="K11614" i="23"/>
  <c r="K11613" i="23"/>
  <c r="K11612" i="23"/>
  <c r="K11611" i="23"/>
  <c r="K11610" i="23"/>
  <c r="K11609" i="23"/>
  <c r="K11608" i="23"/>
  <c r="K11607" i="23"/>
  <c r="K11698" i="23" s="1"/>
  <c r="K11606" i="23"/>
  <c r="K11605" i="23"/>
  <c r="K11604" i="23"/>
  <c r="K11603" i="23"/>
  <c r="K11601" i="23"/>
  <c r="K11600" i="23"/>
  <c r="K11599" i="23"/>
  <c r="K11598" i="23"/>
  <c r="K11597" i="23"/>
  <c r="K11596" i="23"/>
  <c r="K11595" i="23"/>
  <c r="K11594" i="23"/>
  <c r="K11593" i="23"/>
  <c r="K11592" i="23"/>
  <c r="K11591" i="23"/>
  <c r="K11590" i="23"/>
  <c r="K11589" i="23"/>
  <c r="K11588" i="23"/>
  <c r="K11587" i="23"/>
  <c r="K11586" i="23"/>
  <c r="K11585" i="23"/>
  <c r="K11584" i="23"/>
  <c r="K11583" i="23"/>
  <c r="K11582" i="23"/>
  <c r="K11581" i="23"/>
  <c r="K11580" i="23"/>
  <c r="K11579" i="23"/>
  <c r="K11578" i="23"/>
  <c r="K11577" i="23"/>
  <c r="K11576" i="23"/>
  <c r="K11575" i="23"/>
  <c r="K11574" i="23"/>
  <c r="K11573" i="23"/>
  <c r="K11572" i="23"/>
  <c r="K11571" i="23"/>
  <c r="K11570" i="23"/>
  <c r="K11569" i="23"/>
  <c r="K11568" i="23"/>
  <c r="K11567" i="23"/>
  <c r="K11566" i="23"/>
  <c r="K11565" i="23"/>
  <c r="K11564" i="23"/>
  <c r="K11563" i="23"/>
  <c r="K11562" i="23"/>
  <c r="K11561" i="23"/>
  <c r="K11560" i="23"/>
  <c r="K11559" i="23"/>
  <c r="K11558" i="23"/>
  <c r="K11557" i="23"/>
  <c r="K11556" i="23"/>
  <c r="K11555" i="23"/>
  <c r="K11554" i="23"/>
  <c r="K11553" i="23"/>
  <c r="K11552" i="23"/>
  <c r="K11551" i="23"/>
  <c r="K11550" i="23"/>
  <c r="K11549" i="23"/>
  <c r="K11548" i="23"/>
  <c r="K11547" i="23"/>
  <c r="K11546" i="23"/>
  <c r="K11545" i="23"/>
  <c r="K11544" i="23"/>
  <c r="K11543" i="23"/>
  <c r="K11542" i="23"/>
  <c r="K11541" i="23"/>
  <c r="K11540" i="23"/>
  <c r="K11539" i="23"/>
  <c r="K11538" i="23"/>
  <c r="K11537" i="23"/>
  <c r="K11536" i="23"/>
  <c r="K11535" i="23"/>
  <c r="K11534" i="23"/>
  <c r="K11533" i="23"/>
  <c r="K11532" i="23"/>
  <c r="K11531" i="23"/>
  <c r="K11530" i="23"/>
  <c r="K11529" i="23"/>
  <c r="K11528" i="23"/>
  <c r="K11527" i="23"/>
  <c r="K11602" i="23" s="1"/>
  <c r="K11525" i="23"/>
  <c r="K11524" i="23"/>
  <c r="K11523" i="23"/>
  <c r="K11522" i="23"/>
  <c r="K11521" i="23"/>
  <c r="K11520" i="23"/>
  <c r="K11519" i="23"/>
  <c r="K11518" i="23"/>
  <c r="K11517" i="23"/>
  <c r="K11516" i="23"/>
  <c r="K11515" i="23"/>
  <c r="K11514" i="23"/>
  <c r="K11513" i="23"/>
  <c r="K11512" i="23"/>
  <c r="K11511" i="23"/>
  <c r="K11510" i="23"/>
  <c r="K11509" i="23"/>
  <c r="K11508" i="23"/>
  <c r="K11507" i="23"/>
  <c r="K11506" i="23"/>
  <c r="K11505" i="23"/>
  <c r="K11504" i="23"/>
  <c r="K11503" i="23"/>
  <c r="K11502" i="23"/>
  <c r="K11501" i="23"/>
  <c r="K11500" i="23"/>
  <c r="K11499" i="23"/>
  <c r="K11498" i="23"/>
  <c r="K11497" i="23"/>
  <c r="K11496" i="23"/>
  <c r="K11495" i="23"/>
  <c r="K11494" i="23"/>
  <c r="K11493" i="23"/>
  <c r="K11492" i="23"/>
  <c r="K11491" i="23"/>
  <c r="K11490" i="23"/>
  <c r="K11489" i="23"/>
  <c r="K11488" i="23"/>
  <c r="K11487" i="23"/>
  <c r="K11486" i="23"/>
  <c r="K11485" i="23"/>
  <c r="K11484" i="23"/>
  <c r="K11483" i="23"/>
  <c r="K11482" i="23"/>
  <c r="K11481" i="23"/>
  <c r="K11480" i="23"/>
  <c r="K11479" i="23"/>
  <c r="K11478" i="23"/>
  <c r="K11477" i="23"/>
  <c r="K11476" i="23"/>
  <c r="K11475" i="23"/>
  <c r="K11474" i="23"/>
  <c r="K11473" i="23"/>
  <c r="K11472" i="23"/>
  <c r="K11471" i="23"/>
  <c r="K11470" i="23"/>
  <c r="K11469" i="23"/>
  <c r="K11468" i="23"/>
  <c r="K11467" i="23"/>
  <c r="K11466" i="23"/>
  <c r="K11465" i="23"/>
  <c r="K11464" i="23"/>
  <c r="K11463" i="23"/>
  <c r="K11462" i="23"/>
  <c r="K11461" i="23"/>
  <c r="K11460" i="23"/>
  <c r="K11459" i="23"/>
  <c r="K11458" i="23"/>
  <c r="K11457" i="23"/>
  <c r="K11456" i="23"/>
  <c r="K11455" i="23"/>
  <c r="K11454" i="23"/>
  <c r="K11453" i="23"/>
  <c r="K11452" i="23"/>
  <c r="K11451" i="23"/>
  <c r="K11450" i="23"/>
  <c r="K11449" i="23"/>
  <c r="K11448" i="23"/>
  <c r="K11447" i="23"/>
  <c r="K11446" i="23"/>
  <c r="K11445" i="23"/>
  <c r="K11444" i="23"/>
  <c r="K11443" i="23"/>
  <c r="K11442" i="23"/>
  <c r="K11441" i="23"/>
  <c r="K11440" i="23"/>
  <c r="K11439" i="23"/>
  <c r="K11438" i="23"/>
  <c r="K11437" i="23"/>
  <c r="K11436" i="23"/>
  <c r="K11435" i="23"/>
  <c r="K11434" i="23"/>
  <c r="K11433" i="23"/>
  <c r="K11432" i="23"/>
  <c r="K11431" i="23"/>
  <c r="K11430" i="23"/>
  <c r="K11429" i="23"/>
  <c r="K11428" i="23"/>
  <c r="K11427" i="23"/>
  <c r="K11426" i="23"/>
  <c r="K11425" i="23"/>
  <c r="K11424" i="23"/>
  <c r="K11423" i="23"/>
  <c r="K11422" i="23"/>
  <c r="K11421" i="23"/>
  <c r="K11420" i="23"/>
  <c r="K11419" i="23"/>
  <c r="K11418" i="23"/>
  <c r="K11417" i="23"/>
  <c r="K11416" i="23"/>
  <c r="K11415" i="23"/>
  <c r="K11414" i="23"/>
  <c r="K11413" i="23"/>
  <c r="K11412" i="23"/>
  <c r="K11526" i="23" s="1"/>
  <c r="K11410" i="23"/>
  <c r="K11409" i="23"/>
  <c r="K11408" i="23"/>
  <c r="K11407" i="23"/>
  <c r="K11406" i="23"/>
  <c r="K11405" i="23"/>
  <c r="K11404" i="23"/>
  <c r="K11403" i="23"/>
  <c r="K11402" i="23"/>
  <c r="K11401" i="23"/>
  <c r="K11400" i="23"/>
  <c r="K11399" i="23"/>
  <c r="K11398" i="23"/>
  <c r="K11397" i="23"/>
  <c r="K11396" i="23"/>
  <c r="K11395" i="23"/>
  <c r="K11394" i="23"/>
  <c r="K11393" i="23"/>
  <c r="K11392" i="23"/>
  <c r="K11391" i="23"/>
  <c r="K11390" i="23"/>
  <c r="K11389" i="23"/>
  <c r="K11388" i="23"/>
  <c r="K11387" i="23"/>
  <c r="K11386" i="23"/>
  <c r="K11385" i="23"/>
  <c r="K11384" i="23"/>
  <c r="K11383" i="23"/>
  <c r="K11382" i="23"/>
  <c r="K11381" i="23"/>
  <c r="K11380" i="23"/>
  <c r="K11379" i="23"/>
  <c r="K11378" i="23"/>
  <c r="K11377" i="23"/>
  <c r="K11376" i="23"/>
  <c r="K11375" i="23"/>
  <c r="K11374" i="23"/>
  <c r="K11373" i="23"/>
  <c r="K11372" i="23"/>
  <c r="K11371" i="23"/>
  <c r="K11370" i="23"/>
  <c r="K11369" i="23"/>
  <c r="K11368" i="23"/>
  <c r="K11367" i="23"/>
  <c r="K11366" i="23"/>
  <c r="K11365" i="23"/>
  <c r="K11364" i="23"/>
  <c r="K11363" i="23"/>
  <c r="K11362" i="23"/>
  <c r="K11361" i="23"/>
  <c r="K11360" i="23"/>
  <c r="K11359" i="23"/>
  <c r="K11358" i="23"/>
  <c r="K11357" i="23"/>
  <c r="K11356" i="23"/>
  <c r="K11355" i="23"/>
  <c r="K11354" i="23"/>
  <c r="K11353" i="23"/>
  <c r="K11352" i="23"/>
  <c r="K11351" i="23"/>
  <c r="K11350" i="23"/>
  <c r="K11349" i="23"/>
  <c r="K11348" i="23"/>
  <c r="K11411" i="23" s="1"/>
  <c r="K11346" i="23"/>
  <c r="K11345" i="23"/>
  <c r="K11344" i="23"/>
  <c r="K11343" i="23"/>
  <c r="K11342" i="23"/>
  <c r="K11341" i="23"/>
  <c r="K11340" i="23"/>
  <c r="K11339" i="23"/>
  <c r="K11338" i="23"/>
  <c r="K11337" i="23"/>
  <c r="K11336" i="23"/>
  <c r="K11335" i="23"/>
  <c r="K11334" i="23"/>
  <c r="K11333" i="23"/>
  <c r="K11332" i="23"/>
  <c r="K11331" i="23"/>
  <c r="K11330" i="23"/>
  <c r="K11329" i="23"/>
  <c r="K11328" i="23"/>
  <c r="K11327" i="23"/>
  <c r="K11326" i="23"/>
  <c r="K11325" i="23"/>
  <c r="K11324" i="23"/>
  <c r="K11323" i="23"/>
  <c r="K11322" i="23"/>
  <c r="K11321" i="23"/>
  <c r="K11320" i="23"/>
  <c r="K11319" i="23"/>
  <c r="K11318" i="23"/>
  <c r="K11317" i="23"/>
  <c r="K11316" i="23"/>
  <c r="K11315" i="23"/>
  <c r="K11314" i="23"/>
  <c r="K11313" i="23"/>
  <c r="K11312" i="23"/>
  <c r="K11311" i="23"/>
  <c r="K11310" i="23"/>
  <c r="K11309" i="23"/>
  <c r="K11308" i="23"/>
  <c r="K11307" i="23"/>
  <c r="K11306" i="23"/>
  <c r="K11305" i="23"/>
  <c r="K11304" i="23"/>
  <c r="K11303" i="23"/>
  <c r="K11302" i="23"/>
  <c r="K11301" i="23"/>
  <c r="K11300" i="23"/>
  <c r="K11299" i="23"/>
  <c r="K11298" i="23"/>
  <c r="K11297" i="23"/>
  <c r="K11296" i="23"/>
  <c r="K11295" i="23"/>
  <c r="K11294" i="23"/>
  <c r="K11293" i="23"/>
  <c r="K11292" i="23"/>
  <c r="K11291" i="23"/>
  <c r="K11290" i="23"/>
  <c r="K11289" i="23"/>
  <c r="K11288" i="23"/>
  <c r="K11287" i="23"/>
  <c r="K11286" i="23"/>
  <c r="K11285" i="23"/>
  <c r="K11284" i="23"/>
  <c r="K11283" i="23"/>
  <c r="K11282" i="23"/>
  <c r="K11281" i="23"/>
  <c r="K11280" i="23"/>
  <c r="K11279" i="23"/>
  <c r="K11278" i="23"/>
  <c r="K11277" i="23"/>
  <c r="K11276" i="23"/>
  <c r="K11275" i="23"/>
  <c r="K11274" i="23"/>
  <c r="K11273" i="23"/>
  <c r="K11272" i="23"/>
  <c r="K11271" i="23"/>
  <c r="K11270" i="23"/>
  <c r="K11269" i="23"/>
  <c r="K11268" i="23"/>
  <c r="K11267" i="23"/>
  <c r="K11266" i="23"/>
  <c r="K11265" i="23"/>
  <c r="K11264" i="23"/>
  <c r="K11263" i="23"/>
  <c r="K11262" i="23"/>
  <c r="K11261" i="23"/>
  <c r="K11260" i="23"/>
  <c r="K11259" i="23"/>
  <c r="K11258" i="23"/>
  <c r="K11257" i="23"/>
  <c r="K11256" i="23"/>
  <c r="K11255" i="23"/>
  <c r="K11254" i="23"/>
  <c r="K11253" i="23"/>
  <c r="K11252" i="23"/>
  <c r="K11251" i="23"/>
  <c r="K11250" i="23"/>
  <c r="K11249" i="23"/>
  <c r="K11248" i="23"/>
  <c r="K11247" i="23"/>
  <c r="K11246" i="23"/>
  <c r="K11245" i="23"/>
  <c r="K11244" i="23"/>
  <c r="K11243" i="23"/>
  <c r="K11242" i="23"/>
  <c r="K11241" i="23"/>
  <c r="K11240" i="23"/>
  <c r="K11239" i="23"/>
  <c r="K11238" i="23"/>
  <c r="K11237" i="23"/>
  <c r="K11236" i="23"/>
  <c r="K11235" i="23"/>
  <c r="K11234" i="23"/>
  <c r="K11233" i="23"/>
  <c r="K11347" i="23" s="1"/>
  <c r="K11231" i="23"/>
  <c r="K11230" i="23"/>
  <c r="K11229" i="23"/>
  <c r="K11228" i="23"/>
  <c r="K11227" i="23"/>
  <c r="K11226" i="23"/>
  <c r="K11225" i="23"/>
  <c r="K11224" i="23"/>
  <c r="K11223" i="23"/>
  <c r="K11222" i="23"/>
  <c r="K11221" i="23"/>
  <c r="K11220" i="23"/>
  <c r="K11219" i="23"/>
  <c r="K11218" i="23"/>
  <c r="K11217" i="23"/>
  <c r="K11216" i="23"/>
  <c r="K11215" i="23"/>
  <c r="K11214" i="23"/>
  <c r="K11213" i="23"/>
  <c r="K11212" i="23"/>
  <c r="K11211" i="23"/>
  <c r="K11210" i="23"/>
  <c r="K11209" i="23"/>
  <c r="K11208" i="23"/>
  <c r="K11207" i="23"/>
  <c r="K11206" i="23"/>
  <c r="K11205" i="23"/>
  <c r="K11204" i="23"/>
  <c r="K11203" i="23"/>
  <c r="K11202" i="23"/>
  <c r="K11201" i="23"/>
  <c r="K11200" i="23"/>
  <c r="K11199" i="23"/>
  <c r="K11198" i="23"/>
  <c r="K11197" i="23"/>
  <c r="K11196" i="23"/>
  <c r="K11195" i="23"/>
  <c r="K11194" i="23"/>
  <c r="K11193" i="23"/>
  <c r="K11192" i="23"/>
  <c r="K11191" i="23"/>
  <c r="K11190" i="23"/>
  <c r="K11189" i="23"/>
  <c r="K11188" i="23"/>
  <c r="K11187" i="23"/>
  <c r="K11186" i="23"/>
  <c r="K11185" i="23"/>
  <c r="K11184" i="23"/>
  <c r="K11183" i="23"/>
  <c r="K11182" i="23"/>
  <c r="K11181" i="23"/>
  <c r="K11180" i="23"/>
  <c r="K11179" i="23"/>
  <c r="K11178" i="23"/>
  <c r="K11177" i="23"/>
  <c r="K11176" i="23"/>
  <c r="K11175" i="23"/>
  <c r="K11174" i="23"/>
  <c r="K11173" i="23"/>
  <c r="K11172" i="23"/>
  <c r="K11171" i="23"/>
  <c r="K11170" i="23"/>
  <c r="K11169" i="23"/>
  <c r="K11168" i="23"/>
  <c r="K11167" i="23"/>
  <c r="K11166" i="23"/>
  <c r="K11165" i="23"/>
  <c r="K11164" i="23"/>
  <c r="K11163" i="23"/>
  <c r="K11162" i="23"/>
  <c r="K11161" i="23"/>
  <c r="K11160" i="23"/>
  <c r="K11159" i="23"/>
  <c r="K11158" i="23"/>
  <c r="K11157" i="23"/>
  <c r="K11156" i="23"/>
  <c r="K11155" i="23"/>
  <c r="K11154" i="23"/>
  <c r="K11153" i="23"/>
  <c r="K11152" i="23"/>
  <c r="K11151" i="23"/>
  <c r="K11150" i="23"/>
  <c r="K11149" i="23"/>
  <c r="K11148" i="23"/>
  <c r="K11147" i="23"/>
  <c r="K11146" i="23"/>
  <c r="K11145" i="23"/>
  <c r="K11144" i="23"/>
  <c r="K11143" i="23"/>
  <c r="K11142" i="23"/>
  <c r="K11141" i="23"/>
  <c r="K11140" i="23"/>
  <c r="K11139" i="23"/>
  <c r="K11138" i="23"/>
  <c r="K11137" i="23"/>
  <c r="K11136" i="23"/>
  <c r="K11135" i="23"/>
  <c r="K11134" i="23"/>
  <c r="K11133" i="23"/>
  <c r="K11132" i="23"/>
  <c r="K11131" i="23"/>
  <c r="K11130" i="23"/>
  <c r="K11129" i="23"/>
  <c r="K11128" i="23"/>
  <c r="K11127" i="23"/>
  <c r="K11126" i="23"/>
  <c r="K11125" i="23"/>
  <c r="K11124" i="23"/>
  <c r="K11123" i="23"/>
  <c r="K11122" i="23"/>
  <c r="K11121" i="23"/>
  <c r="K11120" i="23"/>
  <c r="K11119" i="23"/>
  <c r="K11118" i="23"/>
  <c r="K11232" i="23" s="1"/>
  <c r="K11116" i="23"/>
  <c r="K11115" i="23"/>
  <c r="K11114" i="23"/>
  <c r="K11113" i="23"/>
  <c r="K11112" i="23"/>
  <c r="K11111" i="23"/>
  <c r="K11110" i="23"/>
  <c r="K11109" i="23"/>
  <c r="K11108" i="23"/>
  <c r="K11107" i="23"/>
  <c r="K11106" i="23"/>
  <c r="K11105" i="23"/>
  <c r="K11104" i="23"/>
  <c r="K11103" i="23"/>
  <c r="K11102" i="23"/>
  <c r="K11101" i="23"/>
  <c r="K11100" i="23"/>
  <c r="K11099" i="23"/>
  <c r="K11098" i="23"/>
  <c r="K11097" i="23"/>
  <c r="K11096" i="23"/>
  <c r="K11095" i="23"/>
  <c r="K11094" i="23"/>
  <c r="K11093" i="23"/>
  <c r="K11092" i="23"/>
  <c r="K11091" i="23"/>
  <c r="K11090" i="23"/>
  <c r="K11089" i="23"/>
  <c r="K11088" i="23"/>
  <c r="K11087" i="23"/>
  <c r="K11086" i="23"/>
  <c r="K11085" i="23"/>
  <c r="K11084" i="23"/>
  <c r="K11083" i="23"/>
  <c r="K11082" i="23"/>
  <c r="K11081" i="23"/>
  <c r="K11080" i="23"/>
  <c r="K11079" i="23"/>
  <c r="K11078" i="23"/>
  <c r="K11077" i="23"/>
  <c r="K11076" i="23"/>
  <c r="K11075" i="23"/>
  <c r="K11074" i="23"/>
  <c r="K11073" i="23"/>
  <c r="K11072" i="23"/>
  <c r="K11071" i="23"/>
  <c r="K11070" i="23"/>
  <c r="K11069" i="23"/>
  <c r="K11068" i="23"/>
  <c r="K11067" i="23"/>
  <c r="K11066" i="23"/>
  <c r="K11065" i="23"/>
  <c r="K11064" i="23"/>
  <c r="K11063" i="23"/>
  <c r="K11062" i="23"/>
  <c r="K11061" i="23"/>
  <c r="K11060" i="23"/>
  <c r="K11059" i="23"/>
  <c r="K11058" i="23"/>
  <c r="K11057" i="23"/>
  <c r="K11056" i="23"/>
  <c r="K11055" i="23"/>
  <c r="K11054" i="23"/>
  <c r="K11053" i="23"/>
  <c r="K11052" i="23"/>
  <c r="K11051" i="23"/>
  <c r="K11050" i="23"/>
  <c r="K11049" i="23"/>
  <c r="K11048" i="23"/>
  <c r="K11047" i="23"/>
  <c r="K11046" i="23"/>
  <c r="K11045" i="23"/>
  <c r="K11044" i="23"/>
  <c r="K11043" i="23"/>
  <c r="K11042" i="23"/>
  <c r="K11041" i="23"/>
  <c r="K11040" i="23"/>
  <c r="K11039" i="23"/>
  <c r="K11038" i="23"/>
  <c r="K11037" i="23"/>
  <c r="K11036" i="23"/>
  <c r="K11035" i="23"/>
  <c r="K11034" i="23"/>
  <c r="K11033" i="23"/>
  <c r="K11032" i="23"/>
  <c r="K11031" i="23"/>
  <c r="K11030" i="23"/>
  <c r="K11029" i="23"/>
  <c r="K11028" i="23"/>
  <c r="K11027" i="23"/>
  <c r="K11026" i="23"/>
  <c r="K11025" i="23"/>
  <c r="K11024" i="23"/>
  <c r="K11023" i="23"/>
  <c r="K11022" i="23"/>
  <c r="K11021" i="23"/>
  <c r="K11020" i="23"/>
  <c r="K11019" i="23"/>
  <c r="K11018" i="23"/>
  <c r="K11017" i="23"/>
  <c r="K11117" i="23" s="1"/>
  <c r="K11015" i="23"/>
  <c r="K11014" i="23"/>
  <c r="K11013" i="23"/>
  <c r="K11012" i="23"/>
  <c r="K11011" i="23"/>
  <c r="K11010" i="23"/>
  <c r="K11009" i="23"/>
  <c r="K11008" i="23"/>
  <c r="K11007" i="23"/>
  <c r="K11006" i="23"/>
  <c r="K11005" i="23"/>
  <c r="K11004" i="23"/>
  <c r="K11003" i="23"/>
  <c r="K11002" i="23"/>
  <c r="K11001" i="23"/>
  <c r="K11000" i="23"/>
  <c r="K10999" i="23"/>
  <c r="K10998" i="23"/>
  <c r="K10997" i="23"/>
  <c r="K10996" i="23"/>
  <c r="K10995" i="23"/>
  <c r="K10994" i="23"/>
  <c r="K10993" i="23"/>
  <c r="K10992" i="23"/>
  <c r="K10991" i="23"/>
  <c r="K10990" i="23"/>
  <c r="K10989" i="23"/>
  <c r="K10988" i="23"/>
  <c r="K10987" i="23"/>
  <c r="K10986" i="23"/>
  <c r="K10985" i="23"/>
  <c r="K10984" i="23"/>
  <c r="K10983" i="23"/>
  <c r="K10982" i="23"/>
  <c r="K10981" i="23"/>
  <c r="K10980" i="23"/>
  <c r="K10979" i="23"/>
  <c r="K10978" i="23"/>
  <c r="K10977" i="23"/>
  <c r="K10976" i="23"/>
  <c r="K10975" i="23"/>
  <c r="K10974" i="23"/>
  <c r="K10973" i="23"/>
  <c r="K10972" i="23"/>
  <c r="K10971" i="23"/>
  <c r="K10970" i="23"/>
  <c r="K10969" i="23"/>
  <c r="K10968" i="23"/>
  <c r="K10967" i="23"/>
  <c r="K10966" i="23"/>
  <c r="K10965" i="23"/>
  <c r="K10964" i="23"/>
  <c r="K10963" i="23"/>
  <c r="K10962" i="23"/>
  <c r="K10961" i="23"/>
  <c r="K10960" i="23"/>
  <c r="K10959" i="23"/>
  <c r="K10958" i="23"/>
  <c r="K10957" i="23"/>
  <c r="K10956" i="23"/>
  <c r="K10955" i="23"/>
  <c r="K10954" i="23"/>
  <c r="K10953" i="23"/>
  <c r="K10952" i="23"/>
  <c r="K10951" i="23"/>
  <c r="K10950" i="23"/>
  <c r="K10949" i="23"/>
  <c r="K10948" i="23"/>
  <c r="K10947" i="23"/>
  <c r="K10946" i="23"/>
  <c r="K10945" i="23"/>
  <c r="K10944" i="23"/>
  <c r="K10943" i="23"/>
  <c r="K10942" i="23"/>
  <c r="K10941" i="23"/>
  <c r="K10940" i="23"/>
  <c r="K10939" i="23"/>
  <c r="K10938" i="23"/>
  <c r="K10937" i="23"/>
  <c r="K10936" i="23"/>
  <c r="K10935" i="23"/>
  <c r="K10934" i="23"/>
  <c r="K10933" i="23"/>
  <c r="K10932" i="23"/>
  <c r="K10931" i="23"/>
  <c r="K10930" i="23"/>
  <c r="K10929" i="23"/>
  <c r="K10928" i="23"/>
  <c r="K10927" i="23"/>
  <c r="K10926" i="23"/>
  <c r="K10925" i="23"/>
  <c r="K10924" i="23"/>
  <c r="K10923" i="23"/>
  <c r="K10922" i="23"/>
  <c r="K10921" i="23"/>
  <c r="K10920" i="23"/>
  <c r="K10919" i="23"/>
  <c r="K10918" i="23"/>
  <c r="K10917" i="23"/>
  <c r="K10916" i="23"/>
  <c r="K10915" i="23"/>
  <c r="K10914" i="23"/>
  <c r="K10913" i="23"/>
  <c r="K10912" i="23"/>
  <c r="K10911" i="23"/>
  <c r="K10910" i="23"/>
  <c r="K11016" i="23" s="1"/>
  <c r="K10908" i="23"/>
  <c r="K10907" i="23"/>
  <c r="K10906" i="23"/>
  <c r="K10905" i="23"/>
  <c r="K10904" i="23"/>
  <c r="K10903" i="23"/>
  <c r="K10902" i="23"/>
  <c r="K10901" i="23"/>
  <c r="K10900" i="23"/>
  <c r="K10899" i="23"/>
  <c r="K10898" i="23"/>
  <c r="K10897" i="23"/>
  <c r="K10896" i="23"/>
  <c r="K10895" i="23"/>
  <c r="K10894" i="23"/>
  <c r="K10893" i="23"/>
  <c r="K10892" i="23"/>
  <c r="K10891" i="23"/>
  <c r="K10890" i="23"/>
  <c r="K10889" i="23"/>
  <c r="K10888" i="23"/>
  <c r="K10887" i="23"/>
  <c r="K10886" i="23"/>
  <c r="K10885" i="23"/>
  <c r="K10884" i="23"/>
  <c r="K10883" i="23"/>
  <c r="K10882" i="23"/>
  <c r="K10881" i="23"/>
  <c r="K10880" i="23"/>
  <c r="K10879" i="23"/>
  <c r="K10878" i="23"/>
  <c r="K10877" i="23"/>
  <c r="K10876" i="23"/>
  <c r="K10875" i="23"/>
  <c r="K10874" i="23"/>
  <c r="K10873" i="23"/>
  <c r="K10872" i="23"/>
  <c r="K10871" i="23"/>
  <c r="K10870" i="23"/>
  <c r="K10869" i="23"/>
  <c r="K10868" i="23"/>
  <c r="K10867" i="23"/>
  <c r="K10866" i="23"/>
  <c r="K10865" i="23"/>
  <c r="K10864" i="23"/>
  <c r="K10863" i="23"/>
  <c r="K10862" i="23"/>
  <c r="K10861" i="23"/>
  <c r="K10860" i="23"/>
  <c r="K10859" i="23"/>
  <c r="K10858" i="23"/>
  <c r="K10857" i="23"/>
  <c r="K10856" i="23"/>
  <c r="K10855" i="23"/>
  <c r="K10854" i="23"/>
  <c r="K10853" i="23"/>
  <c r="K10852" i="23"/>
  <c r="K10851" i="23"/>
  <c r="K10850" i="23"/>
  <c r="K10849" i="23"/>
  <c r="K10848" i="23"/>
  <c r="K10847" i="23"/>
  <c r="K10846" i="23"/>
  <c r="K10845" i="23"/>
  <c r="K10844" i="23"/>
  <c r="K10843" i="23"/>
  <c r="K10842" i="23"/>
  <c r="K10841" i="23"/>
  <c r="K10840" i="23"/>
  <c r="K10839" i="23"/>
  <c r="K10838" i="23"/>
  <c r="K10837" i="23"/>
  <c r="K10836" i="23"/>
  <c r="K10835" i="23"/>
  <c r="K10834" i="23"/>
  <c r="K10833" i="23"/>
  <c r="K10832" i="23"/>
  <c r="K10831" i="23"/>
  <c r="K10830" i="23"/>
  <c r="K10829" i="23"/>
  <c r="K10828" i="23"/>
  <c r="K10827" i="23"/>
  <c r="K10826" i="23"/>
  <c r="K10825" i="23"/>
  <c r="K10824" i="23"/>
  <c r="K10823" i="23"/>
  <c r="K10822" i="23"/>
  <c r="K10821" i="23"/>
  <c r="K10820" i="23"/>
  <c r="K10819" i="23"/>
  <c r="K10818" i="23"/>
  <c r="K10817" i="23"/>
  <c r="K10816" i="23"/>
  <c r="K10815" i="23"/>
  <c r="K10814" i="23"/>
  <c r="K10813" i="23"/>
  <c r="K10812" i="23"/>
  <c r="K10811" i="23"/>
  <c r="K10810" i="23"/>
  <c r="K10809" i="23"/>
  <c r="K10808" i="23"/>
  <c r="K10807" i="23"/>
  <c r="K10806" i="23"/>
  <c r="K10805" i="23"/>
  <c r="K10804" i="23"/>
  <c r="K10803" i="23"/>
  <c r="K10802" i="23"/>
  <c r="K10801" i="23"/>
  <c r="K10800" i="23"/>
  <c r="K10799" i="23"/>
  <c r="K10798" i="23"/>
  <c r="K10797" i="23"/>
  <c r="K10796" i="23"/>
  <c r="K10909" i="23" s="1"/>
  <c r="K10795" i="23"/>
  <c r="K10793" i="23"/>
  <c r="K10792" i="23"/>
  <c r="K10791" i="23"/>
  <c r="K10790" i="23"/>
  <c r="K10789" i="23"/>
  <c r="K10788" i="23"/>
  <c r="K10787" i="23"/>
  <c r="K10786" i="23"/>
  <c r="K10785" i="23"/>
  <c r="K10784" i="23"/>
  <c r="K10783" i="23"/>
  <c r="K10782" i="23"/>
  <c r="K10781" i="23"/>
  <c r="K10780" i="23"/>
  <c r="K10779" i="23"/>
  <c r="K10778" i="23"/>
  <c r="K10777" i="23"/>
  <c r="K10776" i="23"/>
  <c r="K10775" i="23"/>
  <c r="K10774" i="23"/>
  <c r="K10773" i="23"/>
  <c r="K10772" i="23"/>
  <c r="K10771" i="23"/>
  <c r="K10770" i="23"/>
  <c r="K10769" i="23"/>
  <c r="K10768" i="23"/>
  <c r="K10767" i="23"/>
  <c r="K10766" i="23"/>
  <c r="K10765" i="23"/>
  <c r="K10764" i="23"/>
  <c r="K10763" i="23"/>
  <c r="K10762" i="23"/>
  <c r="K10761" i="23"/>
  <c r="K10760" i="23"/>
  <c r="K10759" i="23"/>
  <c r="K10758" i="23"/>
  <c r="K10757" i="23"/>
  <c r="K10756" i="23"/>
  <c r="K10755" i="23"/>
  <c r="K10754" i="23"/>
  <c r="K10753" i="23"/>
  <c r="K10752" i="23"/>
  <c r="K10751" i="23"/>
  <c r="K10750" i="23"/>
  <c r="K10749" i="23"/>
  <c r="K10748" i="23"/>
  <c r="K10747" i="23"/>
  <c r="K10746" i="23"/>
  <c r="K10745" i="23"/>
  <c r="K10744" i="23"/>
  <c r="K10743" i="23"/>
  <c r="K10742" i="23"/>
  <c r="K10741" i="23"/>
  <c r="K10740" i="23"/>
  <c r="K10739" i="23"/>
  <c r="K10738" i="23"/>
  <c r="K10737" i="23"/>
  <c r="K10736" i="23"/>
  <c r="K10735" i="23"/>
  <c r="K10734" i="23"/>
  <c r="K10733" i="23"/>
  <c r="K10732" i="23"/>
  <c r="K10731" i="23"/>
  <c r="K10730" i="23"/>
  <c r="K10729" i="23"/>
  <c r="K10728" i="23"/>
  <c r="K10727" i="23"/>
  <c r="K10726" i="23"/>
  <c r="K10725" i="23"/>
  <c r="K10724" i="23"/>
  <c r="K10723" i="23"/>
  <c r="K10722" i="23"/>
  <c r="K10721" i="23"/>
  <c r="K10720" i="23"/>
  <c r="K10719" i="23"/>
  <c r="K10794" i="23" s="1"/>
  <c r="K10718" i="23"/>
  <c r="K10717" i="23"/>
  <c r="K10716" i="23"/>
  <c r="K10714" i="23"/>
  <c r="K10713" i="23"/>
  <c r="K10712" i="23"/>
  <c r="K10711" i="23"/>
  <c r="K10710" i="23"/>
  <c r="K10709" i="23"/>
  <c r="K10708" i="23"/>
  <c r="K10707" i="23"/>
  <c r="K10706" i="23"/>
  <c r="K10705" i="23"/>
  <c r="K10704" i="23"/>
  <c r="K10703" i="23"/>
  <c r="K10702" i="23"/>
  <c r="K10701" i="23"/>
  <c r="K10700" i="23"/>
  <c r="K10699" i="23"/>
  <c r="K10698" i="23"/>
  <c r="K10697" i="23"/>
  <c r="K10696" i="23"/>
  <c r="K10695" i="23"/>
  <c r="K10694" i="23"/>
  <c r="K10693" i="23"/>
  <c r="K10692" i="23"/>
  <c r="K10691" i="23"/>
  <c r="K10690" i="23"/>
  <c r="K10689" i="23"/>
  <c r="K10688" i="23"/>
  <c r="K10687" i="23"/>
  <c r="K10686" i="23"/>
  <c r="K10685" i="23"/>
  <c r="K10684" i="23"/>
  <c r="K10683" i="23"/>
  <c r="K10682" i="23"/>
  <c r="K10681" i="23"/>
  <c r="K10680" i="23"/>
  <c r="K10679" i="23"/>
  <c r="K10678" i="23"/>
  <c r="K10677" i="23"/>
  <c r="K10676" i="23"/>
  <c r="K10675" i="23"/>
  <c r="K10674" i="23"/>
  <c r="K10673" i="23"/>
  <c r="K10672" i="23"/>
  <c r="K10671" i="23"/>
  <c r="K10670" i="23"/>
  <c r="K10669" i="23"/>
  <c r="K10668" i="23"/>
  <c r="K10667" i="23"/>
  <c r="K10666" i="23"/>
  <c r="K10665" i="23"/>
  <c r="K10664" i="23"/>
  <c r="K10663" i="23"/>
  <c r="K10662" i="23"/>
  <c r="K10661" i="23"/>
  <c r="K10660" i="23"/>
  <c r="K10659" i="23"/>
  <c r="K10658" i="23"/>
  <c r="K10657" i="23"/>
  <c r="K10656" i="23"/>
  <c r="K10655" i="23"/>
  <c r="K10654" i="23"/>
  <c r="K10653" i="23"/>
  <c r="K10652" i="23"/>
  <c r="K10651" i="23"/>
  <c r="K10650" i="23"/>
  <c r="K10649" i="23"/>
  <c r="K10648" i="23"/>
  <c r="K10647" i="23"/>
  <c r="K10646" i="23"/>
  <c r="K10645" i="23"/>
  <c r="K10644" i="23"/>
  <c r="K10643" i="23"/>
  <c r="K10642" i="23"/>
  <c r="K10641" i="23"/>
  <c r="K10640" i="23"/>
  <c r="K10639" i="23"/>
  <c r="K10715" i="23" s="1"/>
  <c r="L7311" i="23" l="1"/>
  <c r="L7199" i="23"/>
  <c r="L7128" i="23"/>
  <c r="L6636" i="23"/>
  <c r="L6511" i="23"/>
  <c r="L6322" i="23"/>
  <c r="L6265" i="23"/>
  <c r="L6191" i="23"/>
  <c r="L6153" i="23"/>
  <c r="L6035" i="23"/>
  <c r="L5792" i="23"/>
  <c r="L5722" i="23"/>
  <c r="L5592" i="23"/>
  <c r="L5219" i="23"/>
  <c r="L5172" i="23"/>
  <c r="L5121" i="23"/>
  <c r="L4632" i="23"/>
  <c r="L3305" i="23"/>
  <c r="L3194" i="23"/>
  <c r="L2163" i="23"/>
  <c r="L2027" i="23"/>
  <c r="L1956" i="23"/>
  <c r="L1886" i="23"/>
  <c r="L1812" i="23"/>
  <c r="L1744" i="23"/>
  <c r="L1658" i="23"/>
  <c r="L1552" i="23"/>
  <c r="L703" i="23"/>
  <c r="L614" i="23"/>
  <c r="L262" i="23"/>
  <c r="L194" i="23"/>
  <c r="L139" i="23"/>
  <c r="L62" i="23"/>
  <c r="P35" i="35" l="1"/>
  <c r="P15" i="35"/>
  <c r="P13" i="35"/>
  <c r="M2" i="35"/>
  <c r="K35" i="35"/>
  <c r="K15" i="35"/>
  <c r="K13" i="35"/>
  <c r="H2" i="35"/>
  <c r="P35" i="34"/>
  <c r="P15" i="34"/>
  <c r="P13" i="34"/>
  <c r="M2" i="34"/>
  <c r="K35" i="34"/>
  <c r="K15" i="34"/>
  <c r="K13" i="34"/>
  <c r="H2" i="34"/>
  <c r="E423" i="29" l="1"/>
  <c r="E422" i="29"/>
  <c r="E414" i="29"/>
  <c r="E403" i="29"/>
  <c r="E402" i="29"/>
  <c r="E394" i="29"/>
  <c r="E383" i="29"/>
  <c r="E382" i="29"/>
  <c r="E373" i="29"/>
  <c r="E361" i="29"/>
  <c r="E360" i="29"/>
  <c r="E351" i="29"/>
  <c r="E339" i="29"/>
  <c r="E338" i="29"/>
  <c r="E329" i="29"/>
  <c r="S200" i="1" l="1"/>
  <c r="R200" i="1"/>
  <c r="R186" i="1"/>
  <c r="S186" i="1"/>
  <c r="R187" i="1"/>
  <c r="S208" i="1"/>
  <c r="R208" i="1"/>
  <c r="S207" i="1"/>
  <c r="R207" i="1"/>
  <c r="R206" i="1"/>
  <c r="S206" i="1"/>
  <c r="S205" i="1"/>
  <c r="R205" i="1"/>
  <c r="S204" i="1"/>
  <c r="R204" i="1"/>
  <c r="S203" i="1"/>
  <c r="R203" i="1"/>
  <c r="R202" i="1"/>
  <c r="S202" i="1"/>
  <c r="R201" i="1"/>
  <c r="R197" i="1"/>
  <c r="S197" i="1"/>
  <c r="R196" i="1"/>
  <c r="S196" i="1"/>
  <c r="R195" i="1"/>
  <c r="S195" i="1"/>
  <c r="S194" i="1"/>
  <c r="R194" i="1"/>
  <c r="S193" i="1"/>
  <c r="R193" i="1"/>
  <c r="R192" i="1"/>
  <c r="S192" i="1"/>
  <c r="S191" i="1"/>
  <c r="R191" i="1"/>
  <c r="S190" i="1"/>
  <c r="R190" i="1"/>
  <c r="R178" i="1"/>
  <c r="S185" i="1"/>
  <c r="R185" i="1"/>
  <c r="S184" i="1"/>
  <c r="R184" i="1"/>
  <c r="R183" i="1"/>
  <c r="S183" i="1"/>
  <c r="S182" i="1"/>
  <c r="R182" i="1"/>
  <c r="S181" i="1"/>
  <c r="R181" i="1"/>
  <c r="S180" i="1"/>
  <c r="R180" i="1"/>
  <c r="S179" i="1"/>
  <c r="R179" i="1"/>
  <c r="S175" i="1"/>
  <c r="R175" i="1"/>
  <c r="S174" i="1"/>
  <c r="R174" i="1"/>
  <c r="R173" i="1"/>
  <c r="S173" i="1"/>
  <c r="S172" i="1"/>
  <c r="R172" i="1"/>
  <c r="S171" i="1"/>
  <c r="R171" i="1"/>
  <c r="S170" i="1"/>
  <c r="R170" i="1"/>
  <c r="S169" i="1"/>
  <c r="R169" i="1"/>
  <c r="R168" i="1"/>
  <c r="S168" i="1"/>
  <c r="E35" i="35"/>
  <c r="E15" i="35"/>
  <c r="E13" i="35"/>
  <c r="B2" i="35"/>
  <c r="E35" i="34"/>
  <c r="E15" i="34"/>
  <c r="E13" i="34"/>
  <c r="B2" i="34"/>
  <c r="P35" i="33"/>
  <c r="K35" i="33"/>
  <c r="E35" i="33"/>
  <c r="P15" i="33"/>
  <c r="K15" i="33"/>
  <c r="E15" i="33"/>
  <c r="P13" i="33"/>
  <c r="K13" i="33"/>
  <c r="E13" i="33"/>
  <c r="M2" i="33"/>
  <c r="H2" i="33"/>
  <c r="B2" i="33"/>
  <c r="P35" i="32"/>
  <c r="K35" i="32"/>
  <c r="E35" i="32"/>
  <c r="P15" i="32"/>
  <c r="K15" i="32"/>
  <c r="E15" i="32"/>
  <c r="P13" i="32"/>
  <c r="K13" i="32"/>
  <c r="E13" i="32"/>
  <c r="M2" i="32"/>
  <c r="H2" i="32"/>
  <c r="B2" i="32"/>
  <c r="P35" i="31"/>
  <c r="K35" i="31"/>
  <c r="E35" i="31"/>
  <c r="P15" i="31"/>
  <c r="K15" i="31"/>
  <c r="E15" i="31"/>
  <c r="P13" i="31"/>
  <c r="K13" i="31"/>
  <c r="E13" i="31"/>
  <c r="M2" i="31"/>
  <c r="H2" i="31"/>
  <c r="B2" i="31"/>
  <c r="R209" i="1" l="1"/>
  <c r="K6" i="35" s="1"/>
  <c r="T175" i="1"/>
  <c r="T182" i="1"/>
  <c r="T193" i="1"/>
  <c r="T197" i="1"/>
  <c r="T169" i="1"/>
  <c r="T185" i="1"/>
  <c r="T170" i="1"/>
  <c r="T208" i="1"/>
  <c r="S187" i="1"/>
  <c r="T187" i="1" s="1"/>
  <c r="T168" i="1"/>
  <c r="T172" i="1"/>
  <c r="T206" i="1"/>
  <c r="S178" i="1"/>
  <c r="T195" i="1"/>
  <c r="R188" i="1"/>
  <c r="K6" i="33" s="1"/>
  <c r="K10" i="33" s="1"/>
  <c r="K27" i="33" s="1"/>
  <c r="S176" i="1"/>
  <c r="P6" i="32" s="1"/>
  <c r="P10" i="32" s="1"/>
  <c r="P27" i="32" s="1"/>
  <c r="T191" i="1"/>
  <c r="T194" i="1"/>
  <c r="S201" i="1"/>
  <c r="S209" i="1" s="1"/>
  <c r="P6" i="35" s="1"/>
  <c r="T186" i="1"/>
  <c r="T200" i="1"/>
  <c r="T205" i="1"/>
  <c r="T183" i="1"/>
  <c r="T171" i="1"/>
  <c r="T174" i="1"/>
  <c r="T181" i="1"/>
  <c r="T184" i="1"/>
  <c r="T192" i="1"/>
  <c r="S198" i="1"/>
  <c r="P6" i="34" s="1"/>
  <c r="T204" i="1"/>
  <c r="T202" i="1"/>
  <c r="T203" i="1"/>
  <c r="T207" i="1"/>
  <c r="T196" i="1"/>
  <c r="R198" i="1"/>
  <c r="K6" i="34" s="1"/>
  <c r="T190" i="1"/>
  <c r="T179" i="1"/>
  <c r="T180" i="1"/>
  <c r="T173" i="1"/>
  <c r="R176" i="1"/>
  <c r="K6" i="32" s="1"/>
  <c r="K10" i="32" s="1"/>
  <c r="K27" i="32" s="1"/>
  <c r="K10" i="34" l="1"/>
  <c r="K27" i="34" s="1"/>
  <c r="K14" i="34"/>
  <c r="K18" i="34" s="1"/>
  <c r="K28" i="34" s="1"/>
  <c r="P14" i="34"/>
  <c r="P18" i="34" s="1"/>
  <c r="P28" i="34" s="1"/>
  <c r="P10" i="34"/>
  <c r="P27" i="34" s="1"/>
  <c r="P14" i="35"/>
  <c r="P18" i="35" s="1"/>
  <c r="P28" i="35" s="1"/>
  <c r="P10" i="35"/>
  <c r="P27" i="35" s="1"/>
  <c r="K14" i="35"/>
  <c r="K18" i="35" s="1"/>
  <c r="K28" i="35" s="1"/>
  <c r="K10" i="35"/>
  <c r="K27" i="35" s="1"/>
  <c r="K14" i="32"/>
  <c r="K18" i="32" s="1"/>
  <c r="K28" i="32" s="1"/>
  <c r="K31" i="32" s="1"/>
  <c r="K14" i="33"/>
  <c r="K18" i="33" s="1"/>
  <c r="K28" i="33" s="1"/>
  <c r="K31" i="33" s="1"/>
  <c r="S188" i="1"/>
  <c r="P6" i="33" s="1"/>
  <c r="P10" i="33" s="1"/>
  <c r="P27" i="33" s="1"/>
  <c r="T201" i="1"/>
  <c r="T209" i="1" s="1"/>
  <c r="E6" i="35" s="1"/>
  <c r="T178" i="1"/>
  <c r="T188" i="1" s="1"/>
  <c r="E6" i="33" s="1"/>
  <c r="P14" i="32"/>
  <c r="P18" i="32" s="1"/>
  <c r="P28" i="32" s="1"/>
  <c r="P31" i="32" s="1"/>
  <c r="T198" i="1"/>
  <c r="E6" i="34" s="1"/>
  <c r="E14" i="34" s="1"/>
  <c r="E18" i="34" s="1"/>
  <c r="E28" i="34" s="1"/>
  <c r="T176" i="1"/>
  <c r="E6" i="32" s="1"/>
  <c r="J19" i="14" s="1"/>
  <c r="I209" i="1"/>
  <c r="I198" i="1"/>
  <c r="I188" i="1"/>
  <c r="I176" i="1"/>
  <c r="I166" i="1"/>
  <c r="E308" i="29"/>
  <c r="E286" i="29"/>
  <c r="E264" i="29"/>
  <c r="E243" i="29"/>
  <c r="E222" i="29"/>
  <c r="E200" i="29"/>
  <c r="E179" i="29"/>
  <c r="E158" i="29"/>
  <c r="E137" i="29"/>
  <c r="E117" i="29"/>
  <c r="E415" i="29" s="1"/>
  <c r="E96" i="29"/>
  <c r="E395" i="29" s="1"/>
  <c r="E74" i="29"/>
  <c r="E374" i="29" s="1"/>
  <c r="E52" i="29"/>
  <c r="E352" i="29" s="1"/>
  <c r="E30" i="29"/>
  <c r="E330" i="29" s="1"/>
  <c r="E317" i="29"/>
  <c r="E316" i="29"/>
  <c r="E295" i="29"/>
  <c r="E294" i="29"/>
  <c r="E285" i="29"/>
  <c r="E273" i="29"/>
  <c r="E272" i="29"/>
  <c r="E263" i="29"/>
  <c r="E251" i="29"/>
  <c r="E250" i="29"/>
  <c r="E242" i="29"/>
  <c r="E231" i="29"/>
  <c r="E230" i="29"/>
  <c r="E221" i="29"/>
  <c r="E209" i="29"/>
  <c r="E208" i="29"/>
  <c r="E199" i="29"/>
  <c r="E187" i="29"/>
  <c r="E186" i="29"/>
  <c r="E178" i="29"/>
  <c r="E167" i="29"/>
  <c r="E166" i="29"/>
  <c r="E157" i="29"/>
  <c r="E145" i="29"/>
  <c r="E144" i="29"/>
  <c r="E136" i="29"/>
  <c r="E125" i="29"/>
  <c r="E124" i="29"/>
  <c r="E116" i="29"/>
  <c r="E105" i="29"/>
  <c r="E104" i="29"/>
  <c r="E95" i="29"/>
  <c r="E83" i="29"/>
  <c r="E82" i="29"/>
  <c r="E73" i="29"/>
  <c r="E61" i="29"/>
  <c r="E39" i="29"/>
  <c r="E60" i="29"/>
  <c r="E51" i="29"/>
  <c r="E38" i="29"/>
  <c r="E29" i="29"/>
  <c r="E7" i="29"/>
  <c r="E16" i="29"/>
  <c r="K7" i="29"/>
  <c r="G16" i="14" s="1"/>
  <c r="P35" i="28"/>
  <c r="K35" i="28"/>
  <c r="E35" i="28"/>
  <c r="P15" i="28"/>
  <c r="K15" i="28"/>
  <c r="E15" i="28"/>
  <c r="P13" i="28"/>
  <c r="K13" i="28"/>
  <c r="E13" i="28"/>
  <c r="M2" i="28"/>
  <c r="H2" i="28"/>
  <c r="B2" i="28"/>
  <c r="P35" i="27"/>
  <c r="K35" i="27"/>
  <c r="E35" i="27"/>
  <c r="P15" i="27"/>
  <c r="K15" i="27"/>
  <c r="E15" i="27"/>
  <c r="P13" i="27"/>
  <c r="K13" i="27"/>
  <c r="E13" i="27"/>
  <c r="M2" i="27"/>
  <c r="H2" i="27"/>
  <c r="B2" i="27"/>
  <c r="P35" i="26"/>
  <c r="K35" i="26"/>
  <c r="E35" i="26"/>
  <c r="P15" i="26"/>
  <c r="K15" i="26"/>
  <c r="E15" i="26"/>
  <c r="P13" i="26"/>
  <c r="K13" i="26"/>
  <c r="E13" i="26"/>
  <c r="M2" i="26"/>
  <c r="H2" i="26"/>
  <c r="B2" i="26"/>
  <c r="B2" i="25"/>
  <c r="P35" i="25"/>
  <c r="K35" i="25"/>
  <c r="E35" i="25"/>
  <c r="P15" i="25"/>
  <c r="K15" i="25"/>
  <c r="E15" i="25"/>
  <c r="P13" i="25"/>
  <c r="K13" i="25"/>
  <c r="E13" i="25"/>
  <c r="M2" i="25"/>
  <c r="H2" i="25"/>
  <c r="P35" i="24"/>
  <c r="K35" i="24"/>
  <c r="E35" i="24"/>
  <c r="P15" i="24"/>
  <c r="K15" i="24"/>
  <c r="E15" i="24"/>
  <c r="P13" i="24"/>
  <c r="K13" i="24"/>
  <c r="E13" i="24"/>
  <c r="M2" i="9"/>
  <c r="H2" i="9"/>
  <c r="B2" i="9"/>
  <c r="M2" i="8"/>
  <c r="H2" i="8"/>
  <c r="B2" i="8"/>
  <c r="M2" i="4"/>
  <c r="H2" i="4"/>
  <c r="B2" i="4"/>
  <c r="C10638" i="23"/>
  <c r="K10637" i="23"/>
  <c r="K10636" i="23"/>
  <c r="K10635" i="23"/>
  <c r="K10634" i="23"/>
  <c r="K10633" i="23"/>
  <c r="K10632" i="23"/>
  <c r="K10631" i="23"/>
  <c r="K10630" i="23"/>
  <c r="K10629" i="23"/>
  <c r="K10628" i="23"/>
  <c r="K10627" i="23"/>
  <c r="K10626" i="23"/>
  <c r="K10625" i="23"/>
  <c r="K10624" i="23"/>
  <c r="K10623" i="23"/>
  <c r="K10622" i="23"/>
  <c r="K10621" i="23"/>
  <c r="K10620" i="23"/>
  <c r="K10619" i="23"/>
  <c r="K10618" i="23"/>
  <c r="K10617" i="23"/>
  <c r="K10616" i="23"/>
  <c r="K10615" i="23"/>
  <c r="K10614" i="23"/>
  <c r="K10613" i="23"/>
  <c r="K10612" i="23"/>
  <c r="K10611" i="23"/>
  <c r="K10610" i="23"/>
  <c r="K10609" i="23"/>
  <c r="K10608" i="23"/>
  <c r="K10607" i="23"/>
  <c r="K10606" i="23"/>
  <c r="K10605" i="23"/>
  <c r="K10604" i="23"/>
  <c r="K10603" i="23"/>
  <c r="K10602" i="23"/>
  <c r="K10601" i="23"/>
  <c r="K10600" i="23"/>
  <c r="K10599" i="23"/>
  <c r="K10598" i="23"/>
  <c r="K10597" i="23"/>
  <c r="K10596" i="23"/>
  <c r="K10595" i="23"/>
  <c r="K10594" i="23"/>
  <c r="K10593" i="23"/>
  <c r="K10592" i="23"/>
  <c r="K10591" i="23"/>
  <c r="K10590" i="23"/>
  <c r="K10589" i="23"/>
  <c r="K10588" i="23"/>
  <c r="K10587" i="23"/>
  <c r="K10586" i="23"/>
  <c r="K10585" i="23"/>
  <c r="K10584" i="23"/>
  <c r="K10583" i="23"/>
  <c r="K10582" i="23"/>
  <c r="K10581" i="23"/>
  <c r="K10580" i="23"/>
  <c r="K10579" i="23"/>
  <c r="K10578" i="23"/>
  <c r="K10577" i="23"/>
  <c r="K10576" i="23"/>
  <c r="K10575" i="23"/>
  <c r="K10574" i="23"/>
  <c r="C10573" i="23"/>
  <c r="K10572" i="23"/>
  <c r="K10571" i="23"/>
  <c r="K10570" i="23"/>
  <c r="K10569" i="23"/>
  <c r="K10568" i="23"/>
  <c r="K10567" i="23"/>
  <c r="K10566" i="23"/>
  <c r="K10565" i="23"/>
  <c r="K10564" i="23"/>
  <c r="K10563" i="23"/>
  <c r="K10562" i="23"/>
  <c r="K10561" i="23"/>
  <c r="K10560" i="23"/>
  <c r="K10559" i="23"/>
  <c r="K10558" i="23"/>
  <c r="K10557" i="23"/>
  <c r="K10556" i="23"/>
  <c r="K10555" i="23"/>
  <c r="K10554" i="23"/>
  <c r="K10553" i="23"/>
  <c r="K10552" i="23"/>
  <c r="K10551" i="23"/>
  <c r="K10550" i="23"/>
  <c r="K10549" i="23"/>
  <c r="K10548" i="23"/>
  <c r="K10547" i="23"/>
  <c r="K10546" i="23"/>
  <c r="K10545" i="23"/>
  <c r="K10544" i="23"/>
  <c r="K10543" i="23"/>
  <c r="K10542" i="23"/>
  <c r="K10541" i="23"/>
  <c r="K10540" i="23"/>
  <c r="K10539" i="23"/>
  <c r="K10538" i="23"/>
  <c r="K10537" i="23"/>
  <c r="K10536" i="23"/>
  <c r="K10535" i="23"/>
  <c r="K10534" i="23"/>
  <c r="K10533" i="23"/>
  <c r="K10532" i="23"/>
  <c r="K10531" i="23"/>
  <c r="K10530" i="23"/>
  <c r="K10529" i="23"/>
  <c r="K10528" i="23"/>
  <c r="K10527" i="23"/>
  <c r="K10526" i="23"/>
  <c r="K10525" i="23"/>
  <c r="K10524" i="23"/>
  <c r="K10523" i="23"/>
  <c r="K10522" i="23"/>
  <c r="K10521" i="23"/>
  <c r="K10520" i="23"/>
  <c r="K10519" i="23"/>
  <c r="K10518" i="23"/>
  <c r="K10517" i="23"/>
  <c r="K10516" i="23"/>
  <c r="K10515" i="23"/>
  <c r="K10514" i="23"/>
  <c r="K10513" i="23"/>
  <c r="K10512" i="23"/>
  <c r="K10511" i="23"/>
  <c r="K10510" i="23"/>
  <c r="K10509" i="23"/>
  <c r="K10508" i="23"/>
  <c r="K10507" i="23"/>
  <c r="K10506" i="23"/>
  <c r="K10505" i="23"/>
  <c r="K10504" i="23"/>
  <c r="K10503" i="23"/>
  <c r="K10502" i="23"/>
  <c r="K10501" i="23"/>
  <c r="K10500" i="23"/>
  <c r="K10499" i="23"/>
  <c r="K10498" i="23"/>
  <c r="K10497" i="23"/>
  <c r="K10496" i="23"/>
  <c r="C10495" i="23"/>
  <c r="K10494" i="23"/>
  <c r="K10493" i="23"/>
  <c r="K10492" i="23"/>
  <c r="K10491" i="23"/>
  <c r="K10490" i="23"/>
  <c r="K10489" i="23"/>
  <c r="K10488" i="23"/>
  <c r="K10487" i="23"/>
  <c r="K10486" i="23"/>
  <c r="K10485" i="23"/>
  <c r="K10484" i="23"/>
  <c r="K10483" i="23"/>
  <c r="K10482" i="23"/>
  <c r="K10481" i="23"/>
  <c r="K10480" i="23"/>
  <c r="K10479" i="23"/>
  <c r="K10478" i="23"/>
  <c r="K10477" i="23"/>
  <c r="K10476" i="23"/>
  <c r="K10475" i="23"/>
  <c r="K10474" i="23"/>
  <c r="K10473" i="23"/>
  <c r="K10472" i="23"/>
  <c r="K10471" i="23"/>
  <c r="K10470" i="23"/>
  <c r="K10469" i="23"/>
  <c r="K10468" i="23"/>
  <c r="K10467" i="23"/>
  <c r="K10466" i="23"/>
  <c r="K10465" i="23"/>
  <c r="K10464" i="23"/>
  <c r="K10463" i="23"/>
  <c r="K10462" i="23"/>
  <c r="K10461" i="23"/>
  <c r="K10460" i="23"/>
  <c r="K10459" i="23"/>
  <c r="K10458" i="23"/>
  <c r="K10457" i="23"/>
  <c r="K10456" i="23"/>
  <c r="K10455" i="23"/>
  <c r="K10454" i="23"/>
  <c r="K10453" i="23"/>
  <c r="K10452" i="23"/>
  <c r="K10451" i="23"/>
  <c r="K10450" i="23"/>
  <c r="K10449" i="23"/>
  <c r="K10448" i="23"/>
  <c r="K10447" i="23"/>
  <c r="K10446" i="23"/>
  <c r="K10445" i="23"/>
  <c r="K10444" i="23"/>
  <c r="K10443" i="23"/>
  <c r="K10442" i="23"/>
  <c r="K10441" i="23"/>
  <c r="K10440" i="23"/>
  <c r="K10439" i="23"/>
  <c r="K10438" i="23"/>
  <c r="K10437" i="23"/>
  <c r="K10436" i="23"/>
  <c r="K10435" i="23"/>
  <c r="K10434" i="23"/>
  <c r="K10433" i="23"/>
  <c r="K10432" i="23"/>
  <c r="K10431" i="23"/>
  <c r="K10430" i="23"/>
  <c r="K10429" i="23"/>
  <c r="K10428" i="23"/>
  <c r="K10427" i="23"/>
  <c r="K10426" i="23"/>
  <c r="K10425" i="23"/>
  <c r="K10424" i="23"/>
  <c r="K10423" i="23"/>
  <c r="K10422" i="23"/>
  <c r="K10421" i="23"/>
  <c r="K10420" i="23"/>
  <c r="K10419" i="23"/>
  <c r="K10418" i="23"/>
  <c r="K10417" i="23"/>
  <c r="K10416" i="23"/>
  <c r="K10415" i="23"/>
  <c r="K10414" i="23"/>
  <c r="K10413" i="23"/>
  <c r="C10412" i="23"/>
  <c r="C10330" i="23"/>
  <c r="C10247" i="23"/>
  <c r="C10150" i="23"/>
  <c r="C10034" i="23"/>
  <c r="K10411" i="23"/>
  <c r="K10410" i="23"/>
  <c r="K10409" i="23"/>
  <c r="K10408" i="23"/>
  <c r="K10407" i="23"/>
  <c r="K10406" i="23"/>
  <c r="K10405" i="23"/>
  <c r="K10404" i="23"/>
  <c r="K10403" i="23"/>
  <c r="K10402" i="23"/>
  <c r="K10401" i="23"/>
  <c r="K10400" i="23"/>
  <c r="K10399" i="23"/>
  <c r="K10398" i="23"/>
  <c r="K10397" i="23"/>
  <c r="K10396" i="23"/>
  <c r="K10395" i="23"/>
  <c r="K10394" i="23"/>
  <c r="K10393" i="23"/>
  <c r="K10392" i="23"/>
  <c r="K10391" i="23"/>
  <c r="K10390" i="23"/>
  <c r="K10389" i="23"/>
  <c r="K10388" i="23"/>
  <c r="K10387" i="23"/>
  <c r="K10386" i="23"/>
  <c r="K10385" i="23"/>
  <c r="K10384" i="23"/>
  <c r="K10383" i="23"/>
  <c r="K10382" i="23"/>
  <c r="K10381" i="23"/>
  <c r="K10380" i="23"/>
  <c r="K10379" i="23"/>
  <c r="K10378" i="23"/>
  <c r="K10377" i="23"/>
  <c r="K10376" i="23"/>
  <c r="K10375" i="23"/>
  <c r="K10374" i="23"/>
  <c r="K10373" i="23"/>
  <c r="K10372" i="23"/>
  <c r="K10371" i="23"/>
  <c r="K10370" i="23"/>
  <c r="K10369" i="23"/>
  <c r="K10368" i="23"/>
  <c r="K10367" i="23"/>
  <c r="K10366" i="23"/>
  <c r="K10365" i="23"/>
  <c r="K10364" i="23"/>
  <c r="K10363" i="23"/>
  <c r="K10362" i="23"/>
  <c r="K10361" i="23"/>
  <c r="K10360" i="23"/>
  <c r="K10359" i="23"/>
  <c r="K10358" i="23"/>
  <c r="K10357" i="23"/>
  <c r="K10356" i="23"/>
  <c r="K10355" i="23"/>
  <c r="K10354" i="23"/>
  <c r="K10353" i="23"/>
  <c r="K10352" i="23"/>
  <c r="K10351" i="23"/>
  <c r="K10350" i="23"/>
  <c r="K10349" i="23"/>
  <c r="K10348" i="23"/>
  <c r="K10347" i="23"/>
  <c r="K10346" i="23"/>
  <c r="K10345" i="23"/>
  <c r="K10344" i="23"/>
  <c r="K10343" i="23"/>
  <c r="K10342" i="23"/>
  <c r="K10341" i="23"/>
  <c r="K10340" i="23"/>
  <c r="K10339" i="23"/>
  <c r="K10338" i="23"/>
  <c r="K10337" i="23"/>
  <c r="K10336" i="23"/>
  <c r="K10335" i="23"/>
  <c r="K10334" i="23"/>
  <c r="K10333" i="23"/>
  <c r="K10332" i="23"/>
  <c r="K10331" i="23"/>
  <c r="K10329" i="23"/>
  <c r="K10328" i="23"/>
  <c r="K10327" i="23"/>
  <c r="K10326" i="23"/>
  <c r="K10325" i="23"/>
  <c r="K10324" i="23"/>
  <c r="K10323" i="23"/>
  <c r="K10322" i="23"/>
  <c r="K10321" i="23"/>
  <c r="K10320" i="23"/>
  <c r="K10319" i="23"/>
  <c r="K10318" i="23"/>
  <c r="K10317" i="23"/>
  <c r="K10316" i="23"/>
  <c r="K10315" i="23"/>
  <c r="K10314" i="23"/>
  <c r="K10313" i="23"/>
  <c r="K10312" i="23"/>
  <c r="K10311" i="23"/>
  <c r="K10310" i="23"/>
  <c r="K10309" i="23"/>
  <c r="K10308" i="23"/>
  <c r="K10307" i="23"/>
  <c r="K10306" i="23"/>
  <c r="K10305" i="23"/>
  <c r="K10304" i="23"/>
  <c r="K10303" i="23"/>
  <c r="K10302" i="23"/>
  <c r="K10301" i="23"/>
  <c r="K10300" i="23"/>
  <c r="K10299" i="23"/>
  <c r="K10298" i="23"/>
  <c r="K10297" i="23"/>
  <c r="K10296" i="23"/>
  <c r="K10295" i="23"/>
  <c r="K10294" i="23"/>
  <c r="K10293" i="23"/>
  <c r="K10292" i="23"/>
  <c r="K10291" i="23"/>
  <c r="K10290" i="23"/>
  <c r="K10289" i="23"/>
  <c r="K10288" i="23"/>
  <c r="K10287" i="23"/>
  <c r="K10286" i="23"/>
  <c r="K10285" i="23"/>
  <c r="K10284" i="23"/>
  <c r="K10283" i="23"/>
  <c r="K10282" i="23"/>
  <c r="K10281" i="23"/>
  <c r="K10280" i="23"/>
  <c r="K10279" i="23"/>
  <c r="K10278" i="23"/>
  <c r="K10277" i="23"/>
  <c r="K10276" i="23"/>
  <c r="K10275" i="23"/>
  <c r="K10274" i="23"/>
  <c r="K10273" i="23"/>
  <c r="K10272" i="23"/>
  <c r="K10271" i="23"/>
  <c r="K10270" i="23"/>
  <c r="K10269" i="23"/>
  <c r="K10268" i="23"/>
  <c r="K10267" i="23"/>
  <c r="K10266" i="23"/>
  <c r="K10265" i="23"/>
  <c r="K10264" i="23"/>
  <c r="K10263" i="23"/>
  <c r="K10262" i="23"/>
  <c r="K10261" i="23"/>
  <c r="K10260" i="23"/>
  <c r="K10259" i="23"/>
  <c r="K10258" i="23"/>
  <c r="K10257" i="23"/>
  <c r="K10256" i="23"/>
  <c r="K10255" i="23"/>
  <c r="K10254" i="23"/>
  <c r="K10253" i="23"/>
  <c r="K10252" i="23"/>
  <c r="K10251" i="23"/>
  <c r="K10250" i="23"/>
  <c r="K10249" i="23"/>
  <c r="K10248" i="23"/>
  <c r="K10246" i="23"/>
  <c r="K10245" i="23"/>
  <c r="K10244" i="23"/>
  <c r="K10243" i="23"/>
  <c r="K10242" i="23"/>
  <c r="K10241" i="23"/>
  <c r="K10240" i="23"/>
  <c r="K10239" i="23"/>
  <c r="K10238" i="23"/>
  <c r="K10237" i="23"/>
  <c r="K10236" i="23"/>
  <c r="K10235" i="23"/>
  <c r="K10234" i="23"/>
  <c r="K10233" i="23"/>
  <c r="K10232" i="23"/>
  <c r="K10231" i="23"/>
  <c r="K10230" i="23"/>
  <c r="K10229" i="23"/>
  <c r="K10228" i="23"/>
  <c r="K10227" i="23"/>
  <c r="K10226" i="23"/>
  <c r="K10225" i="23"/>
  <c r="K10224" i="23"/>
  <c r="K10223" i="23"/>
  <c r="K10222" i="23"/>
  <c r="K10221" i="23"/>
  <c r="K10220" i="23"/>
  <c r="K10219" i="23"/>
  <c r="K10218" i="23"/>
  <c r="K10217" i="23"/>
  <c r="K10216" i="23"/>
  <c r="K10215" i="23"/>
  <c r="K10214" i="23"/>
  <c r="K10213" i="23"/>
  <c r="K10212" i="23"/>
  <c r="K10211" i="23"/>
  <c r="K10210" i="23"/>
  <c r="K10209" i="23"/>
  <c r="K10208" i="23"/>
  <c r="K10207" i="23"/>
  <c r="K10206" i="23"/>
  <c r="K10205" i="23"/>
  <c r="K10204" i="23"/>
  <c r="K10203" i="23"/>
  <c r="K10202" i="23"/>
  <c r="K10201" i="23"/>
  <c r="K10200" i="23"/>
  <c r="K10199" i="23"/>
  <c r="K10198" i="23"/>
  <c r="K10197" i="23"/>
  <c r="K10196" i="23"/>
  <c r="K10195" i="23"/>
  <c r="K10194" i="23"/>
  <c r="K10193" i="23"/>
  <c r="K10192" i="23"/>
  <c r="K10191" i="23"/>
  <c r="K10190" i="23"/>
  <c r="K10189" i="23"/>
  <c r="K10188" i="23"/>
  <c r="K10187" i="23"/>
  <c r="K10186" i="23"/>
  <c r="K10185" i="23"/>
  <c r="K10184" i="23"/>
  <c r="K10183" i="23"/>
  <c r="K10182" i="23"/>
  <c r="K10181" i="23"/>
  <c r="K10180" i="23"/>
  <c r="K10179" i="23"/>
  <c r="K10178" i="23"/>
  <c r="K10177" i="23"/>
  <c r="K10176" i="23"/>
  <c r="K10175" i="23"/>
  <c r="K10174" i="23"/>
  <c r="K10173" i="23"/>
  <c r="K10172" i="23"/>
  <c r="K10171" i="23"/>
  <c r="K10170" i="23"/>
  <c r="K10169" i="23"/>
  <c r="K10168" i="23"/>
  <c r="K10167" i="23"/>
  <c r="K10166" i="23"/>
  <c r="K10165" i="23"/>
  <c r="K10164" i="23"/>
  <c r="K10163" i="23"/>
  <c r="K10162" i="23"/>
  <c r="K10161" i="23"/>
  <c r="K10160" i="23"/>
  <c r="K10159" i="23"/>
  <c r="K10158" i="23"/>
  <c r="K10157" i="23"/>
  <c r="K10156" i="23"/>
  <c r="K10155" i="23"/>
  <c r="K10154" i="23"/>
  <c r="K10153" i="23"/>
  <c r="K10152" i="23"/>
  <c r="K10151" i="23"/>
  <c r="K10149" i="23"/>
  <c r="K10148" i="23"/>
  <c r="K10147" i="23"/>
  <c r="K10146" i="23"/>
  <c r="K10145" i="23"/>
  <c r="K10144" i="23"/>
  <c r="K10143" i="23"/>
  <c r="K10142" i="23"/>
  <c r="K10141" i="23"/>
  <c r="K10140" i="23"/>
  <c r="K10139" i="23"/>
  <c r="K10138" i="23"/>
  <c r="K10137" i="23"/>
  <c r="K10136" i="23"/>
  <c r="K10135" i="23"/>
  <c r="K10134" i="23"/>
  <c r="K10133" i="23"/>
  <c r="K10132" i="23"/>
  <c r="K10131" i="23"/>
  <c r="K10130" i="23"/>
  <c r="K10129" i="23"/>
  <c r="K10128" i="23"/>
  <c r="K10127" i="23"/>
  <c r="K10126" i="23"/>
  <c r="K10125" i="23"/>
  <c r="K10124" i="23"/>
  <c r="K10123" i="23"/>
  <c r="K10122" i="23"/>
  <c r="K10121" i="23"/>
  <c r="K10120" i="23"/>
  <c r="K10119" i="23"/>
  <c r="K10118" i="23"/>
  <c r="K10117" i="23"/>
  <c r="K10116" i="23"/>
  <c r="K10115" i="23"/>
  <c r="K10114" i="23"/>
  <c r="K10113" i="23"/>
  <c r="K10112" i="23"/>
  <c r="K10111" i="23"/>
  <c r="K10110" i="23"/>
  <c r="K10109" i="23"/>
  <c r="K10108" i="23"/>
  <c r="K10107" i="23"/>
  <c r="K10106" i="23"/>
  <c r="K10105" i="23"/>
  <c r="K10104" i="23"/>
  <c r="K10103" i="23"/>
  <c r="K10102" i="23"/>
  <c r="K10101" i="23"/>
  <c r="K10100" i="23"/>
  <c r="K10099" i="23"/>
  <c r="K10098" i="23"/>
  <c r="K10097" i="23"/>
  <c r="K10096" i="23"/>
  <c r="K10095" i="23"/>
  <c r="K10094" i="23"/>
  <c r="K10093" i="23"/>
  <c r="K10092" i="23"/>
  <c r="K10091" i="23"/>
  <c r="K10090" i="23"/>
  <c r="K10089" i="23"/>
  <c r="K10088" i="23"/>
  <c r="K10087" i="23"/>
  <c r="K10086" i="23"/>
  <c r="K10085" i="23"/>
  <c r="K10084" i="23"/>
  <c r="K10083" i="23"/>
  <c r="K10082" i="23"/>
  <c r="K10081" i="23"/>
  <c r="K10080" i="23"/>
  <c r="K10079" i="23"/>
  <c r="K10078" i="23"/>
  <c r="K10077" i="23"/>
  <c r="K10076" i="23"/>
  <c r="K10075" i="23"/>
  <c r="K10074" i="23"/>
  <c r="K10073" i="23"/>
  <c r="K10072" i="23"/>
  <c r="K10071" i="23"/>
  <c r="K10070" i="23"/>
  <c r="K10069" i="23"/>
  <c r="K10068" i="23"/>
  <c r="K10067" i="23"/>
  <c r="K10066" i="23"/>
  <c r="K10065" i="23"/>
  <c r="K10064" i="23"/>
  <c r="K10063" i="23"/>
  <c r="K10062" i="23"/>
  <c r="K10061" i="23"/>
  <c r="K10060" i="23"/>
  <c r="K10059" i="23"/>
  <c r="K10058" i="23"/>
  <c r="K10057" i="23"/>
  <c r="K10056" i="23"/>
  <c r="K10055" i="23"/>
  <c r="K10054" i="23"/>
  <c r="K10053" i="23"/>
  <c r="K10052" i="23"/>
  <c r="K10051" i="23"/>
  <c r="K10050" i="23"/>
  <c r="K10049" i="23"/>
  <c r="K10048" i="23"/>
  <c r="K10047" i="23"/>
  <c r="K10046" i="23"/>
  <c r="K10045" i="23"/>
  <c r="K10044" i="23"/>
  <c r="K10043" i="23"/>
  <c r="K10042" i="23"/>
  <c r="K10041" i="23"/>
  <c r="K10040" i="23"/>
  <c r="K10039" i="23"/>
  <c r="K10038" i="23"/>
  <c r="K10037" i="23"/>
  <c r="K10036" i="23"/>
  <c r="K10035" i="23"/>
  <c r="K10033" i="23"/>
  <c r="K10032" i="23"/>
  <c r="K10031" i="23"/>
  <c r="K10030" i="23"/>
  <c r="K10029" i="23"/>
  <c r="K10028" i="23"/>
  <c r="K10027" i="23"/>
  <c r="K10026" i="23"/>
  <c r="K10025" i="23"/>
  <c r="K10024" i="23"/>
  <c r="K10023" i="23"/>
  <c r="K10022" i="23"/>
  <c r="K10021" i="23"/>
  <c r="K10020" i="23"/>
  <c r="K10019" i="23"/>
  <c r="K10018" i="23"/>
  <c r="K10017" i="23"/>
  <c r="K10016" i="23"/>
  <c r="K10015" i="23"/>
  <c r="K10014" i="23"/>
  <c r="K10013" i="23"/>
  <c r="K10012" i="23"/>
  <c r="K10011" i="23"/>
  <c r="K10010" i="23"/>
  <c r="K10009" i="23"/>
  <c r="K10008" i="23"/>
  <c r="K10007" i="23"/>
  <c r="K10006" i="23"/>
  <c r="K10005" i="23"/>
  <c r="K10004" i="23"/>
  <c r="K10003" i="23"/>
  <c r="K10002" i="23"/>
  <c r="K10001" i="23"/>
  <c r="K10000" i="23"/>
  <c r="K9999" i="23"/>
  <c r="K9998" i="23"/>
  <c r="K9997" i="23"/>
  <c r="K9996" i="23"/>
  <c r="K9995" i="23"/>
  <c r="K9994" i="23"/>
  <c r="K9993" i="23"/>
  <c r="K9992" i="23"/>
  <c r="K9991" i="23"/>
  <c r="K9990" i="23"/>
  <c r="K9989" i="23"/>
  <c r="K9988" i="23"/>
  <c r="K9987" i="23"/>
  <c r="K9986" i="23"/>
  <c r="K9985" i="23"/>
  <c r="K9984" i="23"/>
  <c r="K9983" i="23"/>
  <c r="K9982" i="23"/>
  <c r="K9981" i="23"/>
  <c r="K9980" i="23"/>
  <c r="K9979" i="23"/>
  <c r="K9978" i="23"/>
  <c r="K9977" i="23"/>
  <c r="K9976" i="23"/>
  <c r="K9975" i="23"/>
  <c r="K9974" i="23"/>
  <c r="K9973" i="23"/>
  <c r="K9972" i="23"/>
  <c r="K9971" i="23"/>
  <c r="K9970" i="23"/>
  <c r="K9969" i="23"/>
  <c r="K9968" i="23"/>
  <c r="K9967" i="23"/>
  <c r="K9966" i="23"/>
  <c r="K9965" i="23"/>
  <c r="K9964" i="23"/>
  <c r="K9963" i="23"/>
  <c r="K9962" i="23"/>
  <c r="K9961" i="23"/>
  <c r="K9960" i="23"/>
  <c r="K9959" i="23"/>
  <c r="K9958" i="23"/>
  <c r="K9957" i="23"/>
  <c r="K9956" i="23"/>
  <c r="K9955" i="23"/>
  <c r="K9954" i="23"/>
  <c r="K9953" i="23"/>
  <c r="K9952" i="23"/>
  <c r="K9951" i="23"/>
  <c r="K9950" i="23"/>
  <c r="K9949" i="23"/>
  <c r="K9948" i="23"/>
  <c r="K9947" i="23"/>
  <c r="K9946" i="23"/>
  <c r="K9945" i="23"/>
  <c r="K9944" i="23"/>
  <c r="K9943" i="23"/>
  <c r="K9942" i="23"/>
  <c r="C9941" i="23"/>
  <c r="C9838" i="23"/>
  <c r="C9790" i="23"/>
  <c r="C9674" i="23"/>
  <c r="C9599" i="23"/>
  <c r="C9490" i="23"/>
  <c r="C9429" i="23"/>
  <c r="C9340" i="23"/>
  <c r="K9940" i="23"/>
  <c r="K9939" i="23"/>
  <c r="K9938" i="23"/>
  <c r="K9937" i="23"/>
  <c r="K9936" i="23"/>
  <c r="K9935" i="23"/>
  <c r="K9934" i="23"/>
  <c r="K9933" i="23"/>
  <c r="K9932" i="23"/>
  <c r="K9931" i="23"/>
  <c r="K9930" i="23"/>
  <c r="K9929" i="23"/>
  <c r="K9928" i="23"/>
  <c r="K9927" i="23"/>
  <c r="K9926" i="23"/>
  <c r="K9925" i="23"/>
  <c r="K9924" i="23"/>
  <c r="K9923" i="23"/>
  <c r="K9922" i="23"/>
  <c r="K9921" i="23"/>
  <c r="K9920" i="23"/>
  <c r="K9919" i="23"/>
  <c r="K9918" i="23"/>
  <c r="K9917" i="23"/>
  <c r="K9916" i="23"/>
  <c r="K9915" i="23"/>
  <c r="K9914" i="23"/>
  <c r="K9913" i="23"/>
  <c r="K9912" i="23"/>
  <c r="K9911" i="23"/>
  <c r="K9910" i="23"/>
  <c r="K9909" i="23"/>
  <c r="K9908" i="23"/>
  <c r="K9907" i="23"/>
  <c r="K9906" i="23"/>
  <c r="K9905" i="23"/>
  <c r="K9904" i="23"/>
  <c r="K9903" i="23"/>
  <c r="K9902" i="23"/>
  <c r="K9901" i="23"/>
  <c r="K9900" i="23"/>
  <c r="K9899" i="23"/>
  <c r="K9898" i="23"/>
  <c r="K9897" i="23"/>
  <c r="K9896" i="23"/>
  <c r="K9895" i="23"/>
  <c r="K9894" i="23"/>
  <c r="K9893" i="23"/>
  <c r="K9892" i="23"/>
  <c r="K9891" i="23"/>
  <c r="K9890" i="23"/>
  <c r="K9889" i="23"/>
  <c r="K9888" i="23"/>
  <c r="K9887" i="23"/>
  <c r="K9886" i="23"/>
  <c r="K9885" i="23"/>
  <c r="K9884" i="23"/>
  <c r="K9883" i="23"/>
  <c r="K9882" i="23"/>
  <c r="K9881" i="23"/>
  <c r="K9880" i="23"/>
  <c r="K9879" i="23"/>
  <c r="K9878" i="23"/>
  <c r="K9877" i="23"/>
  <c r="K9876" i="23"/>
  <c r="K9875" i="23"/>
  <c r="K9874" i="23"/>
  <c r="K9873" i="23"/>
  <c r="K9872" i="23"/>
  <c r="K9871" i="23"/>
  <c r="K9870" i="23"/>
  <c r="K9869" i="23"/>
  <c r="K9868" i="23"/>
  <c r="K9867" i="23"/>
  <c r="K9866" i="23"/>
  <c r="K9865" i="23"/>
  <c r="K9864" i="23"/>
  <c r="K9863" i="23"/>
  <c r="K9862" i="23"/>
  <c r="K9861" i="23"/>
  <c r="K9860" i="23"/>
  <c r="K9859" i="23"/>
  <c r="K9858" i="23"/>
  <c r="K9857" i="23"/>
  <c r="K9856" i="23"/>
  <c r="K9855" i="23"/>
  <c r="K9854" i="23"/>
  <c r="K9853" i="23"/>
  <c r="K9852" i="23"/>
  <c r="K9851" i="23"/>
  <c r="K9850" i="23"/>
  <c r="K9849" i="23"/>
  <c r="K9848" i="23"/>
  <c r="K9847" i="23"/>
  <c r="K9846" i="23"/>
  <c r="K9845" i="23"/>
  <c r="K9844" i="23"/>
  <c r="K9843" i="23"/>
  <c r="K9842" i="23"/>
  <c r="K9841" i="23"/>
  <c r="K9840" i="23"/>
  <c r="K9839" i="23"/>
  <c r="K9837" i="23"/>
  <c r="K9836" i="23"/>
  <c r="K9835" i="23"/>
  <c r="K9834" i="23"/>
  <c r="K9833" i="23"/>
  <c r="K9832" i="23"/>
  <c r="K9831" i="23"/>
  <c r="K9830" i="23"/>
  <c r="K9829" i="23"/>
  <c r="K9828" i="23"/>
  <c r="K9827" i="23"/>
  <c r="K9826" i="23"/>
  <c r="K9825" i="23"/>
  <c r="K9824" i="23"/>
  <c r="K9823" i="23"/>
  <c r="K9822" i="23"/>
  <c r="K9821" i="23"/>
  <c r="K9820" i="23"/>
  <c r="K9819" i="23"/>
  <c r="K9818" i="23"/>
  <c r="K9817" i="23"/>
  <c r="K9816" i="23"/>
  <c r="K9815" i="23"/>
  <c r="K9814" i="23"/>
  <c r="K9813" i="23"/>
  <c r="K9812" i="23"/>
  <c r="K9811" i="23"/>
  <c r="K9810" i="23"/>
  <c r="K9809" i="23"/>
  <c r="K9808" i="23"/>
  <c r="K9807" i="23"/>
  <c r="K9806" i="23"/>
  <c r="K9805" i="23"/>
  <c r="K9804" i="23"/>
  <c r="K9803" i="23"/>
  <c r="K9802" i="23"/>
  <c r="K9801" i="23"/>
  <c r="K9800" i="23"/>
  <c r="K9799" i="23"/>
  <c r="K9798" i="23"/>
  <c r="K9797" i="23"/>
  <c r="K9796" i="23"/>
  <c r="K9795" i="23"/>
  <c r="K9794" i="23"/>
  <c r="K9793" i="23"/>
  <c r="K9792" i="23"/>
  <c r="K9791" i="23"/>
  <c r="K9789" i="23"/>
  <c r="K9788" i="23"/>
  <c r="K9787" i="23"/>
  <c r="K9786" i="23"/>
  <c r="K9785" i="23"/>
  <c r="K9784" i="23"/>
  <c r="K9783" i="23"/>
  <c r="K9782" i="23"/>
  <c r="K9781" i="23"/>
  <c r="K9780" i="23"/>
  <c r="K9779" i="23"/>
  <c r="K9778" i="23"/>
  <c r="K9777" i="23"/>
  <c r="K9776" i="23"/>
  <c r="K9775" i="23"/>
  <c r="K9774" i="23"/>
  <c r="K9773" i="23"/>
  <c r="K9772" i="23"/>
  <c r="K9771" i="23"/>
  <c r="K9770" i="23"/>
  <c r="K9769" i="23"/>
  <c r="K9768" i="23"/>
  <c r="K9767" i="23"/>
  <c r="K9766" i="23"/>
  <c r="K9765" i="23"/>
  <c r="K9764" i="23"/>
  <c r="K9763" i="23"/>
  <c r="K9762" i="23"/>
  <c r="K9761" i="23"/>
  <c r="K9760" i="23"/>
  <c r="K9759" i="23"/>
  <c r="K9758" i="23"/>
  <c r="K9757" i="23"/>
  <c r="K9756" i="23"/>
  <c r="K9755" i="23"/>
  <c r="K9754" i="23"/>
  <c r="K9753" i="23"/>
  <c r="K9752" i="23"/>
  <c r="K9751" i="23"/>
  <c r="K9750" i="23"/>
  <c r="K9749" i="23"/>
  <c r="K9748" i="23"/>
  <c r="K9747" i="23"/>
  <c r="K9746" i="23"/>
  <c r="K9745" i="23"/>
  <c r="K9744" i="23"/>
  <c r="K9743" i="23"/>
  <c r="K9742" i="23"/>
  <c r="K9741" i="23"/>
  <c r="K9740" i="23"/>
  <c r="K9739" i="23"/>
  <c r="K9738" i="23"/>
  <c r="K9737" i="23"/>
  <c r="K9736" i="23"/>
  <c r="K9735" i="23"/>
  <c r="K9734" i="23"/>
  <c r="K9733" i="23"/>
  <c r="K9732" i="23"/>
  <c r="K9731" i="23"/>
  <c r="K9730" i="23"/>
  <c r="K9729" i="23"/>
  <c r="K9728" i="23"/>
  <c r="K9727" i="23"/>
  <c r="K9726" i="23"/>
  <c r="K9725" i="23"/>
  <c r="K9724" i="23"/>
  <c r="K9723" i="23"/>
  <c r="K9722" i="23"/>
  <c r="K9721" i="23"/>
  <c r="K9720" i="23"/>
  <c r="K9719" i="23"/>
  <c r="K9718" i="23"/>
  <c r="K9717" i="23"/>
  <c r="K9716" i="23"/>
  <c r="K9715" i="23"/>
  <c r="K9714" i="23"/>
  <c r="K9713" i="23"/>
  <c r="K9712" i="23"/>
  <c r="K9711" i="23"/>
  <c r="K9710" i="23"/>
  <c r="K9709" i="23"/>
  <c r="K9708" i="23"/>
  <c r="K9707" i="23"/>
  <c r="K9706" i="23"/>
  <c r="K9705" i="23"/>
  <c r="K9704" i="23"/>
  <c r="K9703" i="23"/>
  <c r="K9702" i="23"/>
  <c r="K9701" i="23"/>
  <c r="K9700" i="23"/>
  <c r="K9699" i="23"/>
  <c r="K9698" i="23"/>
  <c r="K9697" i="23"/>
  <c r="K9696" i="23"/>
  <c r="K9695" i="23"/>
  <c r="K9694" i="23"/>
  <c r="K9693" i="23"/>
  <c r="K9692" i="23"/>
  <c r="K9691" i="23"/>
  <c r="K9690" i="23"/>
  <c r="K9689" i="23"/>
  <c r="K9688" i="23"/>
  <c r="K9687" i="23"/>
  <c r="K9686" i="23"/>
  <c r="K9685" i="23"/>
  <c r="K9684" i="23"/>
  <c r="K9683" i="23"/>
  <c r="K9682" i="23"/>
  <c r="K9681" i="23"/>
  <c r="K9680" i="23"/>
  <c r="K9679" i="23"/>
  <c r="K9678" i="23"/>
  <c r="K9677" i="23"/>
  <c r="K9676" i="23"/>
  <c r="K9675" i="23"/>
  <c r="K9673" i="23"/>
  <c r="K9672" i="23"/>
  <c r="K9671" i="23"/>
  <c r="K9670" i="23"/>
  <c r="K9669" i="23"/>
  <c r="K9668" i="23"/>
  <c r="K9667" i="23"/>
  <c r="K9666" i="23"/>
  <c r="K9665" i="23"/>
  <c r="K9664" i="23"/>
  <c r="K9663" i="23"/>
  <c r="K9662" i="23"/>
  <c r="K9661" i="23"/>
  <c r="K9660" i="23"/>
  <c r="K9659" i="23"/>
  <c r="K9658" i="23"/>
  <c r="K9657" i="23"/>
  <c r="K9656" i="23"/>
  <c r="K9655" i="23"/>
  <c r="K9654" i="23"/>
  <c r="K9653" i="23"/>
  <c r="K9652" i="23"/>
  <c r="K9651" i="23"/>
  <c r="K9650" i="23"/>
  <c r="K9649" i="23"/>
  <c r="K9648" i="23"/>
  <c r="K9647" i="23"/>
  <c r="K9646" i="23"/>
  <c r="K9645" i="23"/>
  <c r="K9644" i="23"/>
  <c r="K9643" i="23"/>
  <c r="K9642" i="23"/>
  <c r="K9641" i="23"/>
  <c r="K9640" i="23"/>
  <c r="K9639" i="23"/>
  <c r="K9638" i="23"/>
  <c r="K9637" i="23"/>
  <c r="K9636" i="23"/>
  <c r="K9635" i="23"/>
  <c r="K9634" i="23"/>
  <c r="K9633" i="23"/>
  <c r="K9632" i="23"/>
  <c r="K9631" i="23"/>
  <c r="K9630" i="23"/>
  <c r="K9629" i="23"/>
  <c r="K9628" i="23"/>
  <c r="K9627" i="23"/>
  <c r="K9626" i="23"/>
  <c r="K9625" i="23"/>
  <c r="K9624" i="23"/>
  <c r="K9623" i="23"/>
  <c r="K9622" i="23"/>
  <c r="K9621" i="23"/>
  <c r="K9620" i="23"/>
  <c r="K9619" i="23"/>
  <c r="K9618" i="23"/>
  <c r="K9617" i="23"/>
  <c r="K9616" i="23"/>
  <c r="K9615" i="23"/>
  <c r="K9614" i="23"/>
  <c r="K9613" i="23"/>
  <c r="K9612" i="23"/>
  <c r="K9611" i="23"/>
  <c r="K9610" i="23"/>
  <c r="K9609" i="23"/>
  <c r="K9608" i="23"/>
  <c r="K9607" i="23"/>
  <c r="K9606" i="23"/>
  <c r="K9605" i="23"/>
  <c r="K9604" i="23"/>
  <c r="K9603" i="23"/>
  <c r="K9602" i="23"/>
  <c r="K9601" i="23"/>
  <c r="K9600" i="23"/>
  <c r="K9598" i="23"/>
  <c r="K9597" i="23"/>
  <c r="K9596" i="23"/>
  <c r="K9595" i="23"/>
  <c r="K9594" i="23"/>
  <c r="K9593" i="23"/>
  <c r="K9592" i="23"/>
  <c r="K9591" i="23"/>
  <c r="K9590" i="23"/>
  <c r="K9589" i="23"/>
  <c r="K9588" i="23"/>
  <c r="K9587" i="23"/>
  <c r="K9586" i="23"/>
  <c r="K9585" i="23"/>
  <c r="K9584" i="23"/>
  <c r="K9583" i="23"/>
  <c r="K9582" i="23"/>
  <c r="K9581" i="23"/>
  <c r="K9580" i="23"/>
  <c r="K9579" i="23"/>
  <c r="K9578" i="23"/>
  <c r="K9577" i="23"/>
  <c r="K9576" i="23"/>
  <c r="K9575" i="23"/>
  <c r="K9574" i="23"/>
  <c r="K9573" i="23"/>
  <c r="K9572" i="23"/>
  <c r="K9571" i="23"/>
  <c r="K9570" i="23"/>
  <c r="K9569" i="23"/>
  <c r="K9568" i="23"/>
  <c r="K9567" i="23"/>
  <c r="K9566" i="23"/>
  <c r="K9565" i="23"/>
  <c r="K9564" i="23"/>
  <c r="K9563" i="23"/>
  <c r="K9562" i="23"/>
  <c r="K9561" i="23"/>
  <c r="K9560" i="23"/>
  <c r="K9559" i="23"/>
  <c r="K9558" i="23"/>
  <c r="K9557" i="23"/>
  <c r="K9556" i="23"/>
  <c r="K9555" i="23"/>
  <c r="K9554" i="23"/>
  <c r="K9553" i="23"/>
  <c r="K9552" i="23"/>
  <c r="K9551" i="23"/>
  <c r="K9550" i="23"/>
  <c r="K9549" i="23"/>
  <c r="K9548" i="23"/>
  <c r="K9547" i="23"/>
  <c r="K9546" i="23"/>
  <c r="K9545" i="23"/>
  <c r="K9544" i="23"/>
  <c r="K9543" i="23"/>
  <c r="K9542" i="23"/>
  <c r="K9541" i="23"/>
  <c r="K9540" i="23"/>
  <c r="K9539" i="23"/>
  <c r="K9538" i="23"/>
  <c r="K9537" i="23"/>
  <c r="K9536" i="23"/>
  <c r="K9535" i="23"/>
  <c r="K9534" i="23"/>
  <c r="K9533" i="23"/>
  <c r="K9532" i="23"/>
  <c r="K9531" i="23"/>
  <c r="K9530" i="23"/>
  <c r="K9529" i="23"/>
  <c r="K9528" i="23"/>
  <c r="K9527" i="23"/>
  <c r="K9526" i="23"/>
  <c r="K9525" i="23"/>
  <c r="K9524" i="23"/>
  <c r="K9523" i="23"/>
  <c r="K9522" i="23"/>
  <c r="K9521" i="23"/>
  <c r="K9520" i="23"/>
  <c r="K9519" i="23"/>
  <c r="K9518" i="23"/>
  <c r="K9517" i="23"/>
  <c r="K9516" i="23"/>
  <c r="K9515" i="23"/>
  <c r="K9514" i="23"/>
  <c r="K9513" i="23"/>
  <c r="K9512" i="23"/>
  <c r="K9511" i="23"/>
  <c r="K9510" i="23"/>
  <c r="K9509" i="23"/>
  <c r="K9508" i="23"/>
  <c r="K9507" i="23"/>
  <c r="K9506" i="23"/>
  <c r="K9505" i="23"/>
  <c r="K9504" i="23"/>
  <c r="K9503" i="23"/>
  <c r="K9502" i="23"/>
  <c r="K9501" i="23"/>
  <c r="K9500" i="23"/>
  <c r="K9499" i="23"/>
  <c r="K9498" i="23"/>
  <c r="K9497" i="23"/>
  <c r="K9496" i="23"/>
  <c r="K9495" i="23"/>
  <c r="K9494" i="23"/>
  <c r="K9493" i="23"/>
  <c r="K9492" i="23"/>
  <c r="K9491" i="23"/>
  <c r="K9489" i="23"/>
  <c r="K9488" i="23"/>
  <c r="K9487" i="23"/>
  <c r="K9486" i="23"/>
  <c r="K9485" i="23"/>
  <c r="K9484" i="23"/>
  <c r="K9483" i="23"/>
  <c r="K9482" i="23"/>
  <c r="K9481" i="23"/>
  <c r="K9480" i="23"/>
  <c r="K9479" i="23"/>
  <c r="K9478" i="23"/>
  <c r="K9477" i="23"/>
  <c r="K9476" i="23"/>
  <c r="K9475" i="23"/>
  <c r="K9474" i="23"/>
  <c r="K9473" i="23"/>
  <c r="K9472" i="23"/>
  <c r="K9471" i="23"/>
  <c r="K9470" i="23"/>
  <c r="K9469" i="23"/>
  <c r="K9468" i="23"/>
  <c r="K9467" i="23"/>
  <c r="K9466" i="23"/>
  <c r="K9465" i="23"/>
  <c r="K9464" i="23"/>
  <c r="K9463" i="23"/>
  <c r="K9462" i="23"/>
  <c r="K9461" i="23"/>
  <c r="K9460" i="23"/>
  <c r="K9459" i="23"/>
  <c r="K9458" i="23"/>
  <c r="K9457" i="23"/>
  <c r="K9456" i="23"/>
  <c r="K9455" i="23"/>
  <c r="K9454" i="23"/>
  <c r="K9453" i="23"/>
  <c r="K9452" i="23"/>
  <c r="K9451" i="23"/>
  <c r="K9450" i="23"/>
  <c r="K9449" i="23"/>
  <c r="K9448" i="23"/>
  <c r="K9447" i="23"/>
  <c r="K9446" i="23"/>
  <c r="K9445" i="23"/>
  <c r="K9444" i="23"/>
  <c r="K9443" i="23"/>
  <c r="K9442" i="23"/>
  <c r="K9441" i="23"/>
  <c r="K9440" i="23"/>
  <c r="K9439" i="23"/>
  <c r="K9438" i="23"/>
  <c r="K9437" i="23"/>
  <c r="K9436" i="23"/>
  <c r="K9435" i="23"/>
  <c r="K9434" i="23"/>
  <c r="K9433" i="23"/>
  <c r="K9432" i="23"/>
  <c r="K9431" i="23"/>
  <c r="K9430" i="23"/>
  <c r="K9428" i="23"/>
  <c r="K9427" i="23"/>
  <c r="K9426" i="23"/>
  <c r="K9425" i="23"/>
  <c r="K9424" i="23"/>
  <c r="K9423" i="23"/>
  <c r="K9422" i="23"/>
  <c r="K9421" i="23"/>
  <c r="K9420" i="23"/>
  <c r="K9419" i="23"/>
  <c r="K9418" i="23"/>
  <c r="K9417" i="23"/>
  <c r="K9416" i="23"/>
  <c r="K9415" i="23"/>
  <c r="K9414" i="23"/>
  <c r="K9413" i="23"/>
  <c r="K9412" i="23"/>
  <c r="K9411" i="23"/>
  <c r="K9410" i="23"/>
  <c r="K9409" i="23"/>
  <c r="K9408" i="23"/>
  <c r="K9407" i="23"/>
  <c r="K9406" i="23"/>
  <c r="K9405" i="23"/>
  <c r="K9404" i="23"/>
  <c r="K9403" i="23"/>
  <c r="K9402" i="23"/>
  <c r="K9401" i="23"/>
  <c r="K9400" i="23"/>
  <c r="K9399" i="23"/>
  <c r="K9398" i="23"/>
  <c r="K9397" i="23"/>
  <c r="K9396" i="23"/>
  <c r="K9395" i="23"/>
  <c r="K9394" i="23"/>
  <c r="K9393" i="23"/>
  <c r="K9392" i="23"/>
  <c r="K9391" i="23"/>
  <c r="K9390" i="23"/>
  <c r="K9389" i="23"/>
  <c r="K9388" i="23"/>
  <c r="K9387" i="23"/>
  <c r="K9386" i="23"/>
  <c r="K9385" i="23"/>
  <c r="K9384" i="23"/>
  <c r="K9383" i="23"/>
  <c r="K9382" i="23"/>
  <c r="K9381" i="23"/>
  <c r="K9380" i="23"/>
  <c r="K9379" i="23"/>
  <c r="K9378" i="23"/>
  <c r="K9377" i="23"/>
  <c r="K9376" i="23"/>
  <c r="K9375" i="23"/>
  <c r="K9374" i="23"/>
  <c r="K9373" i="23"/>
  <c r="K9372" i="23"/>
  <c r="K9371" i="23"/>
  <c r="K9370" i="23"/>
  <c r="K9369" i="23"/>
  <c r="K9368" i="23"/>
  <c r="K9367" i="23"/>
  <c r="K9366" i="23"/>
  <c r="K9365" i="23"/>
  <c r="K9364" i="23"/>
  <c r="K9363" i="23"/>
  <c r="K9362" i="23"/>
  <c r="K9361" i="23"/>
  <c r="K9360" i="23"/>
  <c r="K9359" i="23"/>
  <c r="K9358" i="23"/>
  <c r="K9357" i="23"/>
  <c r="K9356" i="23"/>
  <c r="K9355" i="23"/>
  <c r="K9354" i="23"/>
  <c r="K9353" i="23"/>
  <c r="K9352" i="23"/>
  <c r="K9351" i="23"/>
  <c r="K9350" i="23"/>
  <c r="K9349" i="23"/>
  <c r="K9348" i="23"/>
  <c r="K9347" i="23"/>
  <c r="K9346" i="23"/>
  <c r="K9345" i="23"/>
  <c r="K9344" i="23"/>
  <c r="K9343" i="23"/>
  <c r="K9342" i="23"/>
  <c r="K9341" i="23"/>
  <c r="K9339" i="23"/>
  <c r="K9338" i="23"/>
  <c r="K9337" i="23"/>
  <c r="K9336" i="23"/>
  <c r="K9335" i="23"/>
  <c r="K9334" i="23"/>
  <c r="K9333" i="23"/>
  <c r="K9332" i="23"/>
  <c r="K9331" i="23"/>
  <c r="K9330" i="23"/>
  <c r="K9329" i="23"/>
  <c r="K9328" i="23"/>
  <c r="K9327" i="23"/>
  <c r="K9326" i="23"/>
  <c r="K9325" i="23"/>
  <c r="K9324" i="23"/>
  <c r="K9323" i="23"/>
  <c r="K9322" i="23"/>
  <c r="K9321" i="23"/>
  <c r="K9320" i="23"/>
  <c r="K9319" i="23"/>
  <c r="K9318" i="23"/>
  <c r="K9317" i="23"/>
  <c r="K9316" i="23"/>
  <c r="K9315" i="23"/>
  <c r="K9314" i="23"/>
  <c r="K9313" i="23"/>
  <c r="K9312" i="23"/>
  <c r="K9311" i="23"/>
  <c r="K9310" i="23"/>
  <c r="K9309" i="23"/>
  <c r="K9308" i="23"/>
  <c r="K9307" i="23"/>
  <c r="K9306" i="23"/>
  <c r="K9305" i="23"/>
  <c r="K9304" i="23"/>
  <c r="K9303" i="23"/>
  <c r="K9302" i="23"/>
  <c r="K9301" i="23"/>
  <c r="K9300" i="23"/>
  <c r="K9299" i="23"/>
  <c r="K9298" i="23"/>
  <c r="K9297" i="23"/>
  <c r="K9296" i="23"/>
  <c r="K9295" i="23"/>
  <c r="K9294" i="23"/>
  <c r="K9293" i="23"/>
  <c r="K9292" i="23"/>
  <c r="K9291" i="23"/>
  <c r="K9290" i="23"/>
  <c r="K9289" i="23"/>
  <c r="K9288" i="23"/>
  <c r="K9287" i="23"/>
  <c r="K9286" i="23"/>
  <c r="K9285" i="23"/>
  <c r="K9284" i="23"/>
  <c r="K9283" i="23"/>
  <c r="K9282" i="23"/>
  <c r="K9281" i="23"/>
  <c r="K9280" i="23"/>
  <c r="K9279" i="23"/>
  <c r="K9278" i="23"/>
  <c r="K9277" i="23"/>
  <c r="K9276" i="23"/>
  <c r="K9275" i="23"/>
  <c r="K9274" i="23"/>
  <c r="K9273" i="23"/>
  <c r="K9272" i="23"/>
  <c r="K9271" i="23"/>
  <c r="K9270" i="23"/>
  <c r="K9269" i="23"/>
  <c r="K9268" i="23"/>
  <c r="K9267" i="23"/>
  <c r="K9266" i="23"/>
  <c r="K9265" i="23"/>
  <c r="K9264" i="23"/>
  <c r="K9263" i="23"/>
  <c r="K9262" i="23"/>
  <c r="K9261" i="23"/>
  <c r="K9260" i="23"/>
  <c r="C9259" i="23"/>
  <c r="K9258" i="23"/>
  <c r="K9257" i="23"/>
  <c r="K9256" i="23"/>
  <c r="K9255" i="23"/>
  <c r="K9254" i="23"/>
  <c r="K9253" i="23"/>
  <c r="K9252" i="23"/>
  <c r="K9251" i="23"/>
  <c r="K9250" i="23"/>
  <c r="K9249" i="23"/>
  <c r="K9248" i="23"/>
  <c r="K9247" i="23"/>
  <c r="K9246" i="23"/>
  <c r="K9245" i="23"/>
  <c r="K9244" i="23"/>
  <c r="K9243" i="23"/>
  <c r="K9242" i="23"/>
  <c r="K9241" i="23"/>
  <c r="K9240" i="23"/>
  <c r="K9239" i="23"/>
  <c r="K9238" i="23"/>
  <c r="K9237" i="23"/>
  <c r="K9236" i="23"/>
  <c r="K9235" i="23"/>
  <c r="K9234" i="23"/>
  <c r="K9233" i="23"/>
  <c r="K9232" i="23"/>
  <c r="K9231" i="23"/>
  <c r="K9230" i="23"/>
  <c r="K9229" i="23"/>
  <c r="K9228" i="23"/>
  <c r="K9227" i="23"/>
  <c r="K9226" i="23"/>
  <c r="K9225" i="23"/>
  <c r="K9224" i="23"/>
  <c r="K9223" i="23"/>
  <c r="K9222" i="23"/>
  <c r="K9221" i="23"/>
  <c r="K9220" i="23"/>
  <c r="K9219" i="23"/>
  <c r="K9218" i="23"/>
  <c r="K9217" i="23"/>
  <c r="K9216" i="23"/>
  <c r="K9215" i="23"/>
  <c r="K9214" i="23"/>
  <c r="K9213" i="23"/>
  <c r="K9212" i="23"/>
  <c r="K9211" i="23"/>
  <c r="K9210" i="23"/>
  <c r="K9209" i="23"/>
  <c r="K9208" i="23"/>
  <c r="K9207" i="23"/>
  <c r="K9206" i="23"/>
  <c r="K9205" i="23"/>
  <c r="C9204" i="23"/>
  <c r="K9203" i="23"/>
  <c r="K9202" i="23"/>
  <c r="K9201" i="23"/>
  <c r="K9200" i="23"/>
  <c r="K9199" i="23"/>
  <c r="K9198" i="23"/>
  <c r="K9197" i="23"/>
  <c r="K9196" i="23"/>
  <c r="K9195" i="23"/>
  <c r="K9194" i="23"/>
  <c r="K9193" i="23"/>
  <c r="K9192" i="23"/>
  <c r="K9191" i="23"/>
  <c r="K9190" i="23"/>
  <c r="K9189" i="23"/>
  <c r="K9188" i="23"/>
  <c r="K9187" i="23"/>
  <c r="K9186" i="23"/>
  <c r="K9185" i="23"/>
  <c r="K9184" i="23"/>
  <c r="K9183" i="23"/>
  <c r="K9182" i="23"/>
  <c r="K9181" i="23"/>
  <c r="K9180" i="23"/>
  <c r="K9179" i="23"/>
  <c r="K9178" i="23"/>
  <c r="K9177" i="23"/>
  <c r="K9176" i="23"/>
  <c r="K9175" i="23"/>
  <c r="K9174" i="23"/>
  <c r="K9173" i="23"/>
  <c r="K9172" i="23"/>
  <c r="K9171" i="23"/>
  <c r="K9170" i="23"/>
  <c r="K9169" i="23"/>
  <c r="K9168" i="23"/>
  <c r="K9167" i="23"/>
  <c r="K9166" i="23"/>
  <c r="K9165" i="23"/>
  <c r="K9164" i="23"/>
  <c r="K9163" i="23"/>
  <c r="K9162" i="23"/>
  <c r="K9161" i="23"/>
  <c r="K9160" i="23"/>
  <c r="K9159" i="23"/>
  <c r="K9158" i="23"/>
  <c r="K9157" i="23"/>
  <c r="K9156" i="23"/>
  <c r="K9155" i="23"/>
  <c r="K9154" i="23"/>
  <c r="K9153" i="23"/>
  <c r="K9152" i="23"/>
  <c r="K9151" i="23"/>
  <c r="K9150" i="23"/>
  <c r="K9149" i="23"/>
  <c r="K9148" i="23"/>
  <c r="K9147" i="23"/>
  <c r="K9146" i="23"/>
  <c r="K9145" i="23"/>
  <c r="K9144" i="23"/>
  <c r="K9143" i="23"/>
  <c r="K9142" i="23"/>
  <c r="K9141" i="23"/>
  <c r="K9140" i="23"/>
  <c r="K9139" i="23"/>
  <c r="K9138" i="23"/>
  <c r="K9137" i="23"/>
  <c r="K9136" i="23"/>
  <c r="K9135" i="23"/>
  <c r="K9134" i="23"/>
  <c r="K9133" i="23"/>
  <c r="K9132" i="23"/>
  <c r="K9131" i="23"/>
  <c r="K9130" i="23"/>
  <c r="K9129" i="23"/>
  <c r="K9128" i="23"/>
  <c r="K9127" i="23"/>
  <c r="K9126" i="23"/>
  <c r="C9125" i="23"/>
  <c r="K9124" i="23"/>
  <c r="K9123" i="23"/>
  <c r="K9122" i="23"/>
  <c r="K9121" i="23"/>
  <c r="K9120" i="23"/>
  <c r="K9119" i="23"/>
  <c r="K9118" i="23"/>
  <c r="K9117" i="23"/>
  <c r="K9116" i="23"/>
  <c r="K9115" i="23"/>
  <c r="K9114" i="23"/>
  <c r="K9113" i="23"/>
  <c r="K9112" i="23"/>
  <c r="K9111" i="23"/>
  <c r="K9110" i="23"/>
  <c r="K9109" i="23"/>
  <c r="K9108" i="23"/>
  <c r="K9107" i="23"/>
  <c r="K9106" i="23"/>
  <c r="K9105" i="23"/>
  <c r="K9104" i="23"/>
  <c r="K9103" i="23"/>
  <c r="K9102" i="23"/>
  <c r="K9101" i="23"/>
  <c r="K9100" i="23"/>
  <c r="K9099" i="23"/>
  <c r="K9098" i="23"/>
  <c r="K9097" i="23"/>
  <c r="K9096" i="23"/>
  <c r="K9095" i="23"/>
  <c r="K9094" i="23"/>
  <c r="K9093" i="23"/>
  <c r="K9092" i="23"/>
  <c r="K9091" i="23"/>
  <c r="K9090" i="23"/>
  <c r="K9089" i="23"/>
  <c r="K9088" i="23"/>
  <c r="K9087" i="23"/>
  <c r="K9086" i="23"/>
  <c r="K9085" i="23"/>
  <c r="K9084" i="23"/>
  <c r="K9083" i="23"/>
  <c r="K9082" i="23"/>
  <c r="K9081" i="23"/>
  <c r="K9080" i="23"/>
  <c r="K9079" i="23"/>
  <c r="K9078" i="23"/>
  <c r="K9077" i="23"/>
  <c r="K9076" i="23"/>
  <c r="K9075" i="23"/>
  <c r="K9074" i="23"/>
  <c r="K9073" i="23"/>
  <c r="K9072" i="23"/>
  <c r="K9071" i="23"/>
  <c r="K9070" i="23"/>
  <c r="K9069" i="23"/>
  <c r="K9068" i="23"/>
  <c r="K9067" i="23"/>
  <c r="K9066" i="23"/>
  <c r="K9065" i="23"/>
  <c r="K9064" i="23"/>
  <c r="K9063" i="23"/>
  <c r="K9062" i="23"/>
  <c r="K9061" i="23"/>
  <c r="K9060" i="23"/>
  <c r="K9059" i="23"/>
  <c r="K9058" i="23"/>
  <c r="K9057" i="23"/>
  <c r="K9056" i="23"/>
  <c r="K9055" i="23"/>
  <c r="K9054" i="23"/>
  <c r="K9053" i="23"/>
  <c r="K9052" i="23"/>
  <c r="K9051" i="23"/>
  <c r="K9050" i="23"/>
  <c r="K9049" i="23"/>
  <c r="K9048" i="23"/>
  <c r="K9047" i="23"/>
  <c r="K9046" i="23"/>
  <c r="K9045" i="23"/>
  <c r="K9044" i="23"/>
  <c r="K9043" i="23"/>
  <c r="C9042" i="23"/>
  <c r="K9041" i="23"/>
  <c r="K9040" i="23"/>
  <c r="K9039" i="23"/>
  <c r="K9038" i="23"/>
  <c r="K9037" i="23"/>
  <c r="K9036" i="23"/>
  <c r="K9035" i="23"/>
  <c r="K9034" i="23"/>
  <c r="K9033" i="23"/>
  <c r="K9032" i="23"/>
  <c r="K9031" i="23"/>
  <c r="K9030" i="23"/>
  <c r="K9029" i="23"/>
  <c r="K9028" i="23"/>
  <c r="K9027" i="23"/>
  <c r="K9026" i="23"/>
  <c r="K9025" i="23"/>
  <c r="K9024" i="23"/>
  <c r="K9023" i="23"/>
  <c r="K9022" i="23"/>
  <c r="K9021" i="23"/>
  <c r="K9020" i="23"/>
  <c r="K9019" i="23"/>
  <c r="K9018" i="23"/>
  <c r="K9017" i="23"/>
  <c r="K9016" i="23"/>
  <c r="K9015" i="23"/>
  <c r="K9014" i="23"/>
  <c r="K9013" i="23"/>
  <c r="K9012" i="23"/>
  <c r="K9011" i="23"/>
  <c r="K9010" i="23"/>
  <c r="K9009" i="23"/>
  <c r="K9008" i="23"/>
  <c r="K9007" i="23"/>
  <c r="K9006" i="23"/>
  <c r="K9005" i="23"/>
  <c r="K9004" i="23"/>
  <c r="K9003" i="23"/>
  <c r="K9002" i="23"/>
  <c r="K9001" i="23"/>
  <c r="K9000" i="23"/>
  <c r="K8999" i="23"/>
  <c r="K8998" i="23"/>
  <c r="K8997" i="23"/>
  <c r="K8996" i="23"/>
  <c r="K8995" i="23"/>
  <c r="K8994" i="23"/>
  <c r="K8993" i="23"/>
  <c r="K8992" i="23"/>
  <c r="K8991" i="23"/>
  <c r="K8990" i="23"/>
  <c r="K8989" i="23"/>
  <c r="K8988" i="23"/>
  <c r="K8987" i="23"/>
  <c r="K8986" i="23"/>
  <c r="K8985" i="23"/>
  <c r="K8984" i="23"/>
  <c r="K8983" i="23"/>
  <c r="K8982" i="23"/>
  <c r="K8981" i="23"/>
  <c r="K8980" i="23"/>
  <c r="K8979" i="23"/>
  <c r="K8978" i="23"/>
  <c r="K8977" i="23"/>
  <c r="K8976" i="23"/>
  <c r="K8975" i="23"/>
  <c r="K8974" i="23"/>
  <c r="K8973" i="23"/>
  <c r="K8972" i="23"/>
  <c r="K8971" i="23"/>
  <c r="K8970" i="23"/>
  <c r="K8969" i="23"/>
  <c r="K8968" i="23"/>
  <c r="K8967" i="23"/>
  <c r="K8966" i="23"/>
  <c r="K8965" i="23"/>
  <c r="K8964" i="23"/>
  <c r="K8963" i="23"/>
  <c r="K8962" i="23"/>
  <c r="K8961" i="23"/>
  <c r="K8960" i="23"/>
  <c r="K8959" i="23"/>
  <c r="K8958" i="23"/>
  <c r="K8957" i="23"/>
  <c r="K8956" i="23"/>
  <c r="K8955" i="23"/>
  <c r="K8954" i="23"/>
  <c r="K8953" i="23"/>
  <c r="K8952" i="23"/>
  <c r="K8951" i="23"/>
  <c r="K8950" i="23"/>
  <c r="K8949" i="23"/>
  <c r="K8948" i="23"/>
  <c r="K8947" i="23"/>
  <c r="K8946" i="23"/>
  <c r="K8945" i="23"/>
  <c r="K8944" i="23"/>
  <c r="K8943" i="23"/>
  <c r="K8942" i="23"/>
  <c r="K8941" i="23"/>
  <c r="K8940" i="23"/>
  <c r="K8939" i="23"/>
  <c r="K8938" i="23"/>
  <c r="K8937" i="23"/>
  <c r="K8936" i="23"/>
  <c r="K8935" i="23"/>
  <c r="K8934" i="23"/>
  <c r="K8933" i="23"/>
  <c r="K8932" i="23"/>
  <c r="K8931" i="23"/>
  <c r="K8930" i="23"/>
  <c r="K8929" i="23"/>
  <c r="K8928" i="23"/>
  <c r="K8927" i="23"/>
  <c r="K8926" i="23"/>
  <c r="K8925" i="23"/>
  <c r="K8924" i="23"/>
  <c r="K8923" i="23"/>
  <c r="K8922" i="23"/>
  <c r="K8921" i="23"/>
  <c r="K8920" i="23"/>
  <c r="K8919" i="23"/>
  <c r="K8918" i="23"/>
  <c r="K8917" i="23"/>
  <c r="K8916" i="23"/>
  <c r="K8915" i="23"/>
  <c r="K8914" i="23"/>
  <c r="K8913" i="23"/>
  <c r="K8912" i="23"/>
  <c r="K8911" i="23"/>
  <c r="K8910" i="23"/>
  <c r="K8909" i="23"/>
  <c r="K8908" i="23"/>
  <c r="K8907" i="23"/>
  <c r="K8906" i="23"/>
  <c r="K8905" i="23"/>
  <c r="K8904" i="23"/>
  <c r="K8903" i="23"/>
  <c r="K8902" i="23"/>
  <c r="K8901" i="23"/>
  <c r="K8900" i="23"/>
  <c r="K8899" i="23"/>
  <c r="K8898" i="23"/>
  <c r="K8897" i="23"/>
  <c r="K8896" i="23"/>
  <c r="K8895" i="23"/>
  <c r="K8894" i="23"/>
  <c r="K8893" i="23"/>
  <c r="K8892" i="23"/>
  <c r="C8891" i="23"/>
  <c r="K8890" i="23"/>
  <c r="K8889" i="23"/>
  <c r="K8888" i="23"/>
  <c r="K8887" i="23"/>
  <c r="K8886" i="23"/>
  <c r="K8885" i="23"/>
  <c r="K8884" i="23"/>
  <c r="K8883" i="23"/>
  <c r="K8882" i="23"/>
  <c r="K8881" i="23"/>
  <c r="K8880" i="23"/>
  <c r="K8879" i="23"/>
  <c r="K8878" i="23"/>
  <c r="K8877" i="23"/>
  <c r="K8876" i="23"/>
  <c r="K8875" i="23"/>
  <c r="K8874" i="23"/>
  <c r="K8873" i="23"/>
  <c r="K8872" i="23"/>
  <c r="K8871" i="23"/>
  <c r="K8870" i="23"/>
  <c r="K8869" i="23"/>
  <c r="K8868" i="23"/>
  <c r="K8867" i="23"/>
  <c r="K8866" i="23"/>
  <c r="K8865" i="23"/>
  <c r="K8864" i="23"/>
  <c r="K8863" i="23"/>
  <c r="K8862" i="23"/>
  <c r="K8861" i="23"/>
  <c r="K8860" i="23"/>
  <c r="K8859" i="23"/>
  <c r="K8858" i="23"/>
  <c r="K8857" i="23"/>
  <c r="K8856" i="23"/>
  <c r="K8855" i="23"/>
  <c r="K8854" i="23"/>
  <c r="K8853" i="23"/>
  <c r="K8852" i="23"/>
  <c r="K8851" i="23"/>
  <c r="K8850" i="23"/>
  <c r="K8849" i="23"/>
  <c r="K8848" i="23"/>
  <c r="K8847" i="23"/>
  <c r="K8846" i="23"/>
  <c r="K8845" i="23"/>
  <c r="K8844" i="23"/>
  <c r="K8843" i="23"/>
  <c r="K8842" i="23"/>
  <c r="K8841" i="23"/>
  <c r="K8840" i="23"/>
  <c r="K8839" i="23"/>
  <c r="K8838" i="23"/>
  <c r="K8837" i="23"/>
  <c r="K8836" i="23"/>
  <c r="K8835" i="23"/>
  <c r="K8834" i="23"/>
  <c r="K8833" i="23"/>
  <c r="K8832" i="23"/>
  <c r="K8831" i="23"/>
  <c r="K8830" i="23"/>
  <c r="K8829" i="23"/>
  <c r="K8828" i="23"/>
  <c r="K8827" i="23"/>
  <c r="K8826" i="23"/>
  <c r="K8825" i="23"/>
  <c r="K8824" i="23"/>
  <c r="K8823" i="23"/>
  <c r="K8822" i="23"/>
  <c r="K8821" i="23"/>
  <c r="K8820" i="23"/>
  <c r="K8819" i="23"/>
  <c r="K8818" i="23"/>
  <c r="K8817" i="23"/>
  <c r="K8816" i="23"/>
  <c r="K8815" i="23"/>
  <c r="K8814" i="23"/>
  <c r="K8813" i="23"/>
  <c r="K8812" i="23"/>
  <c r="K8811" i="23"/>
  <c r="K8810" i="23"/>
  <c r="K8809" i="23"/>
  <c r="C8808" i="23"/>
  <c r="K8807" i="23"/>
  <c r="K8806" i="23"/>
  <c r="K8805" i="23"/>
  <c r="K8804" i="23"/>
  <c r="K8803" i="23"/>
  <c r="K8802" i="23"/>
  <c r="K8801" i="23"/>
  <c r="K8800" i="23"/>
  <c r="K8799" i="23"/>
  <c r="K8798" i="23"/>
  <c r="K8797" i="23"/>
  <c r="K8796" i="23"/>
  <c r="K8795" i="23"/>
  <c r="K8794" i="23"/>
  <c r="K8793" i="23"/>
  <c r="K8792" i="23"/>
  <c r="K8791" i="23"/>
  <c r="K8790" i="23"/>
  <c r="K8789" i="23"/>
  <c r="K8788" i="23"/>
  <c r="K8787" i="23"/>
  <c r="K8786" i="23"/>
  <c r="K8785" i="23"/>
  <c r="K8784" i="23"/>
  <c r="K8783" i="23"/>
  <c r="K8782" i="23"/>
  <c r="K8781" i="23"/>
  <c r="K8780" i="23"/>
  <c r="K8779" i="23"/>
  <c r="K8778" i="23"/>
  <c r="K8777" i="23"/>
  <c r="K8776" i="23"/>
  <c r="K8775" i="23"/>
  <c r="K8774" i="23"/>
  <c r="K8773" i="23"/>
  <c r="K8772" i="23"/>
  <c r="K8771" i="23"/>
  <c r="K8770" i="23"/>
  <c r="K8769" i="23"/>
  <c r="K8768" i="23"/>
  <c r="K8767" i="23"/>
  <c r="K8766" i="23"/>
  <c r="K8765" i="23"/>
  <c r="K8764" i="23"/>
  <c r="K8763" i="23"/>
  <c r="K8762" i="23"/>
  <c r="K8761" i="23"/>
  <c r="K8760" i="23"/>
  <c r="K8759" i="23"/>
  <c r="K8758" i="23"/>
  <c r="K8757" i="23"/>
  <c r="K8756" i="23"/>
  <c r="K8755" i="23"/>
  <c r="K8754" i="23"/>
  <c r="K8753" i="23"/>
  <c r="K8752" i="23"/>
  <c r="K8751" i="23"/>
  <c r="K8750" i="23"/>
  <c r="K8749" i="23"/>
  <c r="K8748" i="23"/>
  <c r="K8747" i="23"/>
  <c r="K8746" i="23"/>
  <c r="K8745" i="23"/>
  <c r="K8744" i="23"/>
  <c r="K8743" i="23"/>
  <c r="K8742" i="23"/>
  <c r="K8741" i="23"/>
  <c r="K8740" i="23"/>
  <c r="K8739" i="23"/>
  <c r="K8738" i="23"/>
  <c r="K8737" i="23"/>
  <c r="K8736" i="23"/>
  <c r="K8735" i="23"/>
  <c r="K8734" i="23"/>
  <c r="K8733" i="23"/>
  <c r="K8732" i="23"/>
  <c r="K8731" i="23"/>
  <c r="K8730" i="23"/>
  <c r="K8729" i="23"/>
  <c r="K8728" i="23"/>
  <c r="K8727" i="23"/>
  <c r="K8726" i="23"/>
  <c r="K8725" i="23"/>
  <c r="K8724" i="23"/>
  <c r="K8723" i="23"/>
  <c r="K8722" i="23"/>
  <c r="K8721" i="23"/>
  <c r="K8720" i="23"/>
  <c r="K8719" i="23"/>
  <c r="C8718" i="23"/>
  <c r="K8717" i="23"/>
  <c r="K8716" i="23"/>
  <c r="K8715" i="23"/>
  <c r="K8714" i="23"/>
  <c r="K8713" i="23"/>
  <c r="K8712" i="23"/>
  <c r="K8711" i="23"/>
  <c r="K8710" i="23"/>
  <c r="K8709" i="23"/>
  <c r="K8708" i="23"/>
  <c r="K8707" i="23"/>
  <c r="K8706" i="23"/>
  <c r="K8705" i="23"/>
  <c r="K8704" i="23"/>
  <c r="K8703" i="23"/>
  <c r="K8702" i="23"/>
  <c r="K8701" i="23"/>
  <c r="K8700" i="23"/>
  <c r="K8699" i="23"/>
  <c r="K8698" i="23"/>
  <c r="K8697" i="23"/>
  <c r="K8696" i="23"/>
  <c r="K8695" i="23"/>
  <c r="K8694" i="23"/>
  <c r="K8693" i="23"/>
  <c r="K8692" i="23"/>
  <c r="K8691" i="23"/>
  <c r="K8690" i="23"/>
  <c r="K8689" i="23"/>
  <c r="K8688" i="23"/>
  <c r="K8687" i="23"/>
  <c r="K8686" i="23"/>
  <c r="K8685" i="23"/>
  <c r="K8684" i="23"/>
  <c r="K8683" i="23"/>
  <c r="K8682" i="23"/>
  <c r="K8681" i="23"/>
  <c r="K8680" i="23"/>
  <c r="K8679" i="23"/>
  <c r="K8678" i="23"/>
  <c r="K8677" i="23"/>
  <c r="K8676" i="23"/>
  <c r="K8675" i="23"/>
  <c r="K8674" i="23"/>
  <c r="K8673" i="23"/>
  <c r="K8672" i="23"/>
  <c r="K8671" i="23"/>
  <c r="K8670" i="23"/>
  <c r="K8669" i="23"/>
  <c r="K8668" i="23"/>
  <c r="K8667" i="23"/>
  <c r="K8666" i="23"/>
  <c r="K8665" i="23"/>
  <c r="K8664" i="23"/>
  <c r="K8663" i="23"/>
  <c r="K8662" i="23"/>
  <c r="K8661" i="23"/>
  <c r="K8660" i="23"/>
  <c r="K8659" i="23"/>
  <c r="K8658" i="23"/>
  <c r="K8657" i="23"/>
  <c r="K8656" i="23"/>
  <c r="K8655" i="23"/>
  <c r="K8654" i="23"/>
  <c r="K8653" i="23"/>
  <c r="K8652" i="23"/>
  <c r="K8651" i="23"/>
  <c r="K8650" i="23"/>
  <c r="K8649" i="23"/>
  <c r="K8648" i="23"/>
  <c r="K8647" i="23"/>
  <c r="K8646" i="23"/>
  <c r="K8645" i="23"/>
  <c r="K8644" i="23"/>
  <c r="K8643" i="23"/>
  <c r="K8642" i="23"/>
  <c r="K8641" i="23"/>
  <c r="K8640" i="23"/>
  <c r="K8639" i="23"/>
  <c r="K8638" i="23"/>
  <c r="K8637" i="23"/>
  <c r="K8636" i="23"/>
  <c r="K8635" i="23"/>
  <c r="K8634" i="23"/>
  <c r="K8633" i="23"/>
  <c r="K8632" i="23"/>
  <c r="K8631" i="23"/>
  <c r="K8630" i="23"/>
  <c r="K8629" i="23"/>
  <c r="K8628" i="23"/>
  <c r="K8627" i="23"/>
  <c r="K8626" i="23"/>
  <c r="K8625" i="23"/>
  <c r="K8624" i="23"/>
  <c r="K8623" i="23"/>
  <c r="K8622" i="23"/>
  <c r="K8621" i="23"/>
  <c r="K8620" i="23"/>
  <c r="K8619" i="23"/>
  <c r="K8618" i="23"/>
  <c r="K8617" i="23"/>
  <c r="K8616" i="23"/>
  <c r="K8615" i="23"/>
  <c r="K8614" i="23"/>
  <c r="C8613" i="23"/>
  <c r="K8612" i="23"/>
  <c r="K8611" i="23"/>
  <c r="K8610" i="23"/>
  <c r="K8609" i="23"/>
  <c r="K8608" i="23"/>
  <c r="K8607" i="23"/>
  <c r="K8606" i="23"/>
  <c r="K8605" i="23"/>
  <c r="K8604" i="23"/>
  <c r="K8603" i="23"/>
  <c r="K8602" i="23"/>
  <c r="K8601" i="23"/>
  <c r="K8600" i="23"/>
  <c r="K8599" i="23"/>
  <c r="K8598" i="23"/>
  <c r="K8597" i="23"/>
  <c r="K8596" i="23"/>
  <c r="K8595" i="23"/>
  <c r="K8594" i="23"/>
  <c r="K8593" i="23"/>
  <c r="K8592" i="23"/>
  <c r="K8591" i="23"/>
  <c r="K8590" i="23"/>
  <c r="K8589" i="23"/>
  <c r="K8588" i="23"/>
  <c r="K8587" i="23"/>
  <c r="K8586" i="23"/>
  <c r="K8585" i="23"/>
  <c r="K8584" i="23"/>
  <c r="K8583" i="23"/>
  <c r="K8582" i="23"/>
  <c r="K8581" i="23"/>
  <c r="K8580" i="23"/>
  <c r="K8579" i="23"/>
  <c r="K8578" i="23"/>
  <c r="K8577" i="23"/>
  <c r="K8576" i="23"/>
  <c r="K8575" i="23"/>
  <c r="K8574" i="23"/>
  <c r="K8573" i="23"/>
  <c r="K8572" i="23"/>
  <c r="K8571" i="23"/>
  <c r="K8570" i="23"/>
  <c r="K8569" i="23"/>
  <c r="K8568" i="23"/>
  <c r="K8567" i="23"/>
  <c r="K8566" i="23"/>
  <c r="K8565" i="23"/>
  <c r="K8564" i="23"/>
  <c r="K8563" i="23"/>
  <c r="K8562" i="23"/>
  <c r="K8561" i="23"/>
  <c r="K8560" i="23"/>
  <c r="C8559" i="23"/>
  <c r="C8477" i="23"/>
  <c r="C8400" i="23"/>
  <c r="C8308" i="23"/>
  <c r="C8227" i="23"/>
  <c r="K8558" i="23"/>
  <c r="K8557" i="23"/>
  <c r="K8556" i="23"/>
  <c r="K8555" i="23"/>
  <c r="K8554" i="23"/>
  <c r="K8553" i="23"/>
  <c r="K8552" i="23"/>
  <c r="K8551" i="23"/>
  <c r="K8550" i="23"/>
  <c r="K8549" i="23"/>
  <c r="K8548" i="23"/>
  <c r="K8547" i="23"/>
  <c r="K8546" i="23"/>
  <c r="K8545" i="23"/>
  <c r="K8544" i="23"/>
  <c r="K8543" i="23"/>
  <c r="K8542" i="23"/>
  <c r="K8541" i="23"/>
  <c r="K8540" i="23"/>
  <c r="K8539" i="23"/>
  <c r="K8538" i="23"/>
  <c r="K8537" i="23"/>
  <c r="K8536" i="23"/>
  <c r="K8535" i="23"/>
  <c r="K8534" i="23"/>
  <c r="K8533" i="23"/>
  <c r="K8532" i="23"/>
  <c r="K8531" i="23"/>
  <c r="K8530" i="23"/>
  <c r="K8529" i="23"/>
  <c r="K8528" i="23"/>
  <c r="K8527" i="23"/>
  <c r="K8526" i="23"/>
  <c r="K8525" i="23"/>
  <c r="K8524" i="23"/>
  <c r="K8523" i="23"/>
  <c r="K8522" i="23"/>
  <c r="K8521" i="23"/>
  <c r="K8520" i="23"/>
  <c r="K8519" i="23"/>
  <c r="K8518" i="23"/>
  <c r="K8517" i="23"/>
  <c r="K8516" i="23"/>
  <c r="K8515" i="23"/>
  <c r="K8514" i="23"/>
  <c r="K8513" i="23"/>
  <c r="K8512" i="23"/>
  <c r="K8511" i="23"/>
  <c r="K8510" i="23"/>
  <c r="K8509" i="23"/>
  <c r="K8508" i="23"/>
  <c r="K8507" i="23"/>
  <c r="K8506" i="23"/>
  <c r="K8505" i="23"/>
  <c r="K8504" i="23"/>
  <c r="K8503" i="23"/>
  <c r="K8502" i="23"/>
  <c r="K8501" i="23"/>
  <c r="K8500" i="23"/>
  <c r="K8499" i="23"/>
  <c r="K8498" i="23"/>
  <c r="K8497" i="23"/>
  <c r="K8496" i="23"/>
  <c r="K8495" i="23"/>
  <c r="K8494" i="23"/>
  <c r="K8493" i="23"/>
  <c r="K8492" i="23"/>
  <c r="K8491" i="23"/>
  <c r="K8490" i="23"/>
  <c r="K8489" i="23"/>
  <c r="K8488" i="23"/>
  <c r="K8487" i="23"/>
  <c r="K8486" i="23"/>
  <c r="K8485" i="23"/>
  <c r="K8484" i="23"/>
  <c r="K8483" i="23"/>
  <c r="K8482" i="23"/>
  <c r="K8481" i="23"/>
  <c r="K8480" i="23"/>
  <c r="K8479" i="23"/>
  <c r="K8478" i="23"/>
  <c r="K8476" i="23"/>
  <c r="K8475" i="23"/>
  <c r="K8474" i="23"/>
  <c r="K8473" i="23"/>
  <c r="K8472" i="23"/>
  <c r="K8471" i="23"/>
  <c r="K8470" i="23"/>
  <c r="K8469" i="23"/>
  <c r="K8468" i="23"/>
  <c r="K8467" i="23"/>
  <c r="K8466" i="23"/>
  <c r="K8465" i="23"/>
  <c r="K8464" i="23"/>
  <c r="K8463" i="23"/>
  <c r="K8462" i="23"/>
  <c r="K8461" i="23"/>
  <c r="K8460" i="23"/>
  <c r="K8459" i="23"/>
  <c r="K8458" i="23"/>
  <c r="K8457" i="23"/>
  <c r="K8456" i="23"/>
  <c r="K8455" i="23"/>
  <c r="K8454" i="23"/>
  <c r="K8453" i="23"/>
  <c r="K8452" i="23"/>
  <c r="K8451" i="23"/>
  <c r="K8450" i="23"/>
  <c r="K8449" i="23"/>
  <c r="K8448" i="23"/>
  <c r="K8447" i="23"/>
  <c r="K8446" i="23"/>
  <c r="K8445" i="23"/>
  <c r="K8444" i="23"/>
  <c r="K8443" i="23"/>
  <c r="K8442" i="23"/>
  <c r="K8441" i="23"/>
  <c r="K8440" i="23"/>
  <c r="K8439" i="23"/>
  <c r="K8438" i="23"/>
  <c r="K8437" i="23"/>
  <c r="K8436" i="23"/>
  <c r="K8435" i="23"/>
  <c r="K8434" i="23"/>
  <c r="K8433" i="23"/>
  <c r="K8432" i="23"/>
  <c r="K8431" i="23"/>
  <c r="K8430" i="23"/>
  <c r="K8429" i="23"/>
  <c r="K8428" i="23"/>
  <c r="K8427" i="23"/>
  <c r="K8426" i="23"/>
  <c r="K8425" i="23"/>
  <c r="K8424" i="23"/>
  <c r="K8423" i="23"/>
  <c r="K8422" i="23"/>
  <c r="K8421" i="23"/>
  <c r="K8420" i="23"/>
  <c r="K8419" i="23"/>
  <c r="K8418" i="23"/>
  <c r="K8417" i="23"/>
  <c r="K8416" i="23"/>
  <c r="K8415" i="23"/>
  <c r="K8414" i="23"/>
  <c r="K8413" i="23"/>
  <c r="K8412" i="23"/>
  <c r="K8411" i="23"/>
  <c r="K8410" i="23"/>
  <c r="K8409" i="23"/>
  <c r="K8408" i="23"/>
  <c r="K8407" i="23"/>
  <c r="K8406" i="23"/>
  <c r="K8405" i="23"/>
  <c r="K8404" i="23"/>
  <c r="K8403" i="23"/>
  <c r="K8402" i="23"/>
  <c r="K8401" i="23"/>
  <c r="K8399" i="23"/>
  <c r="K8398" i="23"/>
  <c r="K8397" i="23"/>
  <c r="K8396" i="23"/>
  <c r="K8395" i="23"/>
  <c r="K8394" i="23"/>
  <c r="K8393" i="23"/>
  <c r="K8392" i="23"/>
  <c r="K8391" i="23"/>
  <c r="K8390" i="23"/>
  <c r="K8389" i="23"/>
  <c r="K8388" i="23"/>
  <c r="K8387" i="23"/>
  <c r="K8386" i="23"/>
  <c r="K8385" i="23"/>
  <c r="K8384" i="23"/>
  <c r="K8383" i="23"/>
  <c r="K8382" i="23"/>
  <c r="K8381" i="23"/>
  <c r="K8380" i="23"/>
  <c r="K8379" i="23"/>
  <c r="K8378" i="23"/>
  <c r="K8377" i="23"/>
  <c r="K8376" i="23"/>
  <c r="K8375" i="23"/>
  <c r="K8374" i="23"/>
  <c r="K8373" i="23"/>
  <c r="K8372" i="23"/>
  <c r="K8371" i="23"/>
  <c r="K8370" i="23"/>
  <c r="K8369" i="23"/>
  <c r="K8368" i="23"/>
  <c r="K8367" i="23"/>
  <c r="K8366" i="23"/>
  <c r="K8365" i="23"/>
  <c r="K8364" i="23"/>
  <c r="K8363" i="23"/>
  <c r="K8362" i="23"/>
  <c r="K8361" i="23"/>
  <c r="K8360" i="23"/>
  <c r="K8359" i="23"/>
  <c r="K8358" i="23"/>
  <c r="K8357" i="23"/>
  <c r="K8356" i="23"/>
  <c r="K8355" i="23"/>
  <c r="K8354" i="23"/>
  <c r="K8353" i="23"/>
  <c r="K8352" i="23"/>
  <c r="K8351" i="23"/>
  <c r="K8350" i="23"/>
  <c r="K8349" i="23"/>
  <c r="K8348" i="23"/>
  <c r="K8347" i="23"/>
  <c r="K8346" i="23"/>
  <c r="K8345" i="23"/>
  <c r="K8344" i="23"/>
  <c r="K8343" i="23"/>
  <c r="K8342" i="23"/>
  <c r="K8341" i="23"/>
  <c r="K8340" i="23"/>
  <c r="K8339" i="23"/>
  <c r="K8338" i="23"/>
  <c r="K8337" i="23"/>
  <c r="K8336" i="23"/>
  <c r="K8335" i="23"/>
  <c r="K8334" i="23"/>
  <c r="K8333" i="23"/>
  <c r="K8332" i="23"/>
  <c r="K8331" i="23"/>
  <c r="K8330" i="23"/>
  <c r="K8329" i="23"/>
  <c r="K8328" i="23"/>
  <c r="K8327" i="23"/>
  <c r="K8326" i="23"/>
  <c r="K8325" i="23"/>
  <c r="K8324" i="23"/>
  <c r="K8323" i="23"/>
  <c r="K8322" i="23"/>
  <c r="K8321" i="23"/>
  <c r="K8320" i="23"/>
  <c r="K8319" i="23"/>
  <c r="K8318" i="23"/>
  <c r="K8317" i="23"/>
  <c r="K8316" i="23"/>
  <c r="K8315" i="23"/>
  <c r="K8314" i="23"/>
  <c r="K8313" i="23"/>
  <c r="K8312" i="23"/>
  <c r="K8311" i="23"/>
  <c r="K8310" i="23"/>
  <c r="K8309" i="23"/>
  <c r="K8307" i="23"/>
  <c r="K8306" i="23"/>
  <c r="K8305" i="23"/>
  <c r="K8304" i="23"/>
  <c r="K8303" i="23"/>
  <c r="K8302" i="23"/>
  <c r="K8301" i="23"/>
  <c r="K8300" i="23"/>
  <c r="K8299" i="23"/>
  <c r="K8298" i="23"/>
  <c r="K8297" i="23"/>
  <c r="K8296" i="23"/>
  <c r="K8295" i="23"/>
  <c r="K8294" i="23"/>
  <c r="K8293" i="23"/>
  <c r="K8292" i="23"/>
  <c r="K8291" i="23"/>
  <c r="K8290" i="23"/>
  <c r="K8289" i="23"/>
  <c r="K8288" i="23"/>
  <c r="K8287" i="23"/>
  <c r="K8286" i="23"/>
  <c r="K8285" i="23"/>
  <c r="K8284" i="23"/>
  <c r="K8283" i="23"/>
  <c r="K8282" i="23"/>
  <c r="K8281" i="23"/>
  <c r="K8280" i="23"/>
  <c r="K8279" i="23"/>
  <c r="K8278" i="23"/>
  <c r="K8277" i="23"/>
  <c r="K8276" i="23"/>
  <c r="K8275" i="23"/>
  <c r="K8274" i="23"/>
  <c r="K8273" i="23"/>
  <c r="K8272" i="23"/>
  <c r="K8271" i="23"/>
  <c r="K8270" i="23"/>
  <c r="K8269" i="23"/>
  <c r="K8268" i="23"/>
  <c r="K8267" i="23"/>
  <c r="K8266" i="23"/>
  <c r="K8265" i="23"/>
  <c r="K8264" i="23"/>
  <c r="K8263" i="23"/>
  <c r="K8262" i="23"/>
  <c r="K8261" i="23"/>
  <c r="K8260" i="23"/>
  <c r="K8259" i="23"/>
  <c r="K8258" i="23"/>
  <c r="K8257" i="23"/>
  <c r="K8256" i="23"/>
  <c r="K8255" i="23"/>
  <c r="K8254" i="23"/>
  <c r="K8253" i="23"/>
  <c r="K8252" i="23"/>
  <c r="K8251" i="23"/>
  <c r="K8250" i="23"/>
  <c r="K8249" i="23"/>
  <c r="K8248" i="23"/>
  <c r="K8247" i="23"/>
  <c r="K8246" i="23"/>
  <c r="K8245" i="23"/>
  <c r="K8244" i="23"/>
  <c r="K8243" i="23"/>
  <c r="K8242" i="23"/>
  <c r="K8241" i="23"/>
  <c r="K8240" i="23"/>
  <c r="K8239" i="23"/>
  <c r="K8238" i="23"/>
  <c r="K8237" i="23"/>
  <c r="K8236" i="23"/>
  <c r="K8235" i="23"/>
  <c r="K8234" i="23"/>
  <c r="K8233" i="23"/>
  <c r="K8232" i="23"/>
  <c r="K8231" i="23"/>
  <c r="K8230" i="23"/>
  <c r="K8229" i="23"/>
  <c r="K8228" i="23"/>
  <c r="K8226" i="23"/>
  <c r="K8225" i="23"/>
  <c r="K8224" i="23"/>
  <c r="K8223" i="23"/>
  <c r="K8222" i="23"/>
  <c r="K8221" i="23"/>
  <c r="K8220" i="23"/>
  <c r="K8219" i="23"/>
  <c r="K8218" i="23"/>
  <c r="K8217" i="23"/>
  <c r="K8216" i="23"/>
  <c r="K8215" i="23"/>
  <c r="K8214" i="23"/>
  <c r="K8213" i="23"/>
  <c r="K8212" i="23"/>
  <c r="K8211" i="23"/>
  <c r="K8210" i="23"/>
  <c r="K8209" i="23"/>
  <c r="K8208" i="23"/>
  <c r="K8207" i="23"/>
  <c r="K8206" i="23"/>
  <c r="K8205" i="23"/>
  <c r="K8204" i="23"/>
  <c r="K8203" i="23"/>
  <c r="K8202" i="23"/>
  <c r="K8201" i="23"/>
  <c r="K8200" i="23"/>
  <c r="K8199" i="23"/>
  <c r="K8198" i="23"/>
  <c r="K8197" i="23"/>
  <c r="K8196" i="23"/>
  <c r="K8195" i="23"/>
  <c r="K8194" i="23"/>
  <c r="K8193" i="23"/>
  <c r="K8192" i="23"/>
  <c r="K8191" i="23"/>
  <c r="K8190" i="23"/>
  <c r="K8189" i="23"/>
  <c r="K8188" i="23"/>
  <c r="K8187" i="23"/>
  <c r="K8186" i="23"/>
  <c r="K8185" i="23"/>
  <c r="K8184" i="23"/>
  <c r="K8183" i="23"/>
  <c r="K8182" i="23"/>
  <c r="K8181" i="23"/>
  <c r="K8180" i="23"/>
  <c r="K8179" i="23"/>
  <c r="K8178" i="23"/>
  <c r="K8177" i="23"/>
  <c r="K8176" i="23"/>
  <c r="K8175" i="23"/>
  <c r="K8174" i="23"/>
  <c r="K8173" i="23"/>
  <c r="K8172" i="23"/>
  <c r="K8171" i="23"/>
  <c r="K8170" i="23"/>
  <c r="K8169" i="23"/>
  <c r="K8168" i="23"/>
  <c r="K8167" i="23"/>
  <c r="K8166" i="23"/>
  <c r="K8165" i="23"/>
  <c r="K8164" i="23"/>
  <c r="K8163" i="23"/>
  <c r="K8162" i="23"/>
  <c r="K8161" i="23"/>
  <c r="K8160" i="23"/>
  <c r="K8159" i="23"/>
  <c r="K8158" i="23"/>
  <c r="K8157" i="23"/>
  <c r="K8156" i="23"/>
  <c r="K8155" i="23"/>
  <c r="K8154" i="23"/>
  <c r="K8153" i="23"/>
  <c r="K8152" i="23"/>
  <c r="C8151" i="23"/>
  <c r="C8069" i="23"/>
  <c r="K8150" i="23"/>
  <c r="K8149" i="23"/>
  <c r="K8148" i="23"/>
  <c r="K8147" i="23"/>
  <c r="K8146" i="23"/>
  <c r="K8145" i="23"/>
  <c r="K8144" i="23"/>
  <c r="K8143" i="23"/>
  <c r="K8142" i="23"/>
  <c r="K8141" i="23"/>
  <c r="K8140" i="23"/>
  <c r="K8139" i="23"/>
  <c r="K8138" i="23"/>
  <c r="K8137" i="23"/>
  <c r="K8136" i="23"/>
  <c r="K8135" i="23"/>
  <c r="K8134" i="23"/>
  <c r="K8133" i="23"/>
  <c r="K8132" i="23"/>
  <c r="K8131" i="23"/>
  <c r="K8130" i="23"/>
  <c r="K8129" i="23"/>
  <c r="K8128" i="23"/>
  <c r="K8127" i="23"/>
  <c r="K8126" i="23"/>
  <c r="K8125" i="23"/>
  <c r="K8124" i="23"/>
  <c r="K8123" i="23"/>
  <c r="K8122" i="23"/>
  <c r="K8121" i="23"/>
  <c r="K8120" i="23"/>
  <c r="K8119" i="23"/>
  <c r="K8118" i="23"/>
  <c r="K8117" i="23"/>
  <c r="K8116" i="23"/>
  <c r="K8115" i="23"/>
  <c r="K8114" i="23"/>
  <c r="K8113" i="23"/>
  <c r="K8112" i="23"/>
  <c r="K8111" i="23"/>
  <c r="K8110" i="23"/>
  <c r="K8109" i="23"/>
  <c r="K8108" i="23"/>
  <c r="K8107" i="23"/>
  <c r="K8106" i="23"/>
  <c r="K8105" i="23"/>
  <c r="K8104" i="23"/>
  <c r="K8103" i="23"/>
  <c r="K8102" i="23"/>
  <c r="K8101" i="23"/>
  <c r="K8100" i="23"/>
  <c r="K8099" i="23"/>
  <c r="K8098" i="23"/>
  <c r="K8097" i="23"/>
  <c r="K8096" i="23"/>
  <c r="K8095" i="23"/>
  <c r="K8094" i="23"/>
  <c r="K8093" i="23"/>
  <c r="K8092" i="23"/>
  <c r="K8091" i="23"/>
  <c r="K8090" i="23"/>
  <c r="K8089" i="23"/>
  <c r="K8088" i="23"/>
  <c r="K8087" i="23"/>
  <c r="K8086" i="23"/>
  <c r="K8085" i="23"/>
  <c r="K8084" i="23"/>
  <c r="K8083" i="23"/>
  <c r="K8082" i="23"/>
  <c r="K8081" i="23"/>
  <c r="K8080" i="23"/>
  <c r="K8079" i="23"/>
  <c r="K8078" i="23"/>
  <c r="K8077" i="23"/>
  <c r="K8076" i="23"/>
  <c r="K8075" i="23"/>
  <c r="K8074" i="23"/>
  <c r="K8073" i="23"/>
  <c r="K8072" i="23"/>
  <c r="K8071" i="23"/>
  <c r="K8070" i="23"/>
  <c r="K8068" i="23"/>
  <c r="K8067" i="23"/>
  <c r="K8066" i="23"/>
  <c r="K8065" i="23"/>
  <c r="K8064" i="23"/>
  <c r="K8063" i="23"/>
  <c r="K8062" i="23"/>
  <c r="K8061" i="23"/>
  <c r="K8060" i="23"/>
  <c r="K8059" i="23"/>
  <c r="K8058" i="23"/>
  <c r="K8057" i="23"/>
  <c r="K8056" i="23"/>
  <c r="K8055" i="23"/>
  <c r="K8054" i="23"/>
  <c r="K8053" i="23"/>
  <c r="K8052" i="23"/>
  <c r="K8051" i="23"/>
  <c r="K8050" i="23"/>
  <c r="K8049" i="23"/>
  <c r="K8048" i="23"/>
  <c r="K8047" i="23"/>
  <c r="K8046" i="23"/>
  <c r="K8045" i="23"/>
  <c r="K8044" i="23"/>
  <c r="K8043" i="23"/>
  <c r="K8042" i="23"/>
  <c r="K8041" i="23"/>
  <c r="K8040" i="23"/>
  <c r="K8039" i="23"/>
  <c r="K8038" i="23"/>
  <c r="K8037" i="23"/>
  <c r="K8036" i="23"/>
  <c r="K8035" i="23"/>
  <c r="K8034" i="23"/>
  <c r="K8033" i="23"/>
  <c r="K8032" i="23"/>
  <c r="K8031" i="23"/>
  <c r="K8030" i="23"/>
  <c r="K8029" i="23"/>
  <c r="K8028" i="23"/>
  <c r="K8027" i="23"/>
  <c r="K8026" i="23"/>
  <c r="K8025" i="23"/>
  <c r="K8024" i="23"/>
  <c r="K8023" i="23"/>
  <c r="K8022" i="23"/>
  <c r="K8021" i="23"/>
  <c r="K8020" i="23"/>
  <c r="K8019" i="23"/>
  <c r="K8018" i="23"/>
  <c r="K8017" i="23"/>
  <c r="K8016" i="23"/>
  <c r="K8015" i="23"/>
  <c r="K8014" i="23"/>
  <c r="K8013" i="23"/>
  <c r="K8012" i="23"/>
  <c r="K8011" i="23"/>
  <c r="K8010" i="23"/>
  <c r="K8009" i="23"/>
  <c r="K8008" i="23"/>
  <c r="K8007" i="23"/>
  <c r="K8006" i="23"/>
  <c r="K8005" i="23"/>
  <c r="K8004" i="23"/>
  <c r="K8003" i="23"/>
  <c r="K8002" i="23"/>
  <c r="K8001" i="23"/>
  <c r="K8000" i="23"/>
  <c r="K7999" i="23"/>
  <c r="K7998" i="23"/>
  <c r="K7997" i="23"/>
  <c r="K7996" i="23"/>
  <c r="K7995" i="23"/>
  <c r="K7994" i="23"/>
  <c r="K7993" i="23"/>
  <c r="K7992" i="23"/>
  <c r="K7991" i="23"/>
  <c r="K7990" i="23"/>
  <c r="K7989" i="23"/>
  <c r="C7988" i="23"/>
  <c r="K7987" i="23"/>
  <c r="K7986" i="23"/>
  <c r="K7985" i="23"/>
  <c r="K7984" i="23"/>
  <c r="K7983" i="23"/>
  <c r="K7982" i="23"/>
  <c r="K7981" i="23"/>
  <c r="K7980" i="23"/>
  <c r="K7979" i="23"/>
  <c r="K7978" i="23"/>
  <c r="K7977" i="23"/>
  <c r="K7976" i="23"/>
  <c r="K7975" i="23"/>
  <c r="K7974" i="23"/>
  <c r="K7973" i="23"/>
  <c r="K7972" i="23"/>
  <c r="K7971" i="23"/>
  <c r="K7970" i="23"/>
  <c r="K7969" i="23"/>
  <c r="K7968" i="23"/>
  <c r="K7967" i="23"/>
  <c r="K7966" i="23"/>
  <c r="K7965" i="23"/>
  <c r="K7964" i="23"/>
  <c r="K7963" i="23"/>
  <c r="K7962" i="23"/>
  <c r="K7961" i="23"/>
  <c r="K7960" i="23"/>
  <c r="K7959" i="23"/>
  <c r="K7958" i="23"/>
  <c r="K7957" i="23"/>
  <c r="K7956" i="23"/>
  <c r="K7955" i="23"/>
  <c r="K7954" i="23"/>
  <c r="K7953" i="23"/>
  <c r="K7952" i="23"/>
  <c r="K7951" i="23"/>
  <c r="K7950" i="23"/>
  <c r="K7949" i="23"/>
  <c r="K7948" i="23"/>
  <c r="K7947" i="23"/>
  <c r="K7946" i="23"/>
  <c r="K7945" i="23"/>
  <c r="K7944" i="23"/>
  <c r="K7943" i="23"/>
  <c r="K7942" i="23"/>
  <c r="K7941" i="23"/>
  <c r="K7940" i="23"/>
  <c r="K7939" i="23"/>
  <c r="K7938" i="23"/>
  <c r="K7937" i="23"/>
  <c r="C7936" i="23"/>
  <c r="C7851" i="23"/>
  <c r="C7768" i="23"/>
  <c r="C7691" i="23"/>
  <c r="K7935" i="23"/>
  <c r="K7934" i="23"/>
  <c r="K7933" i="23"/>
  <c r="K7932" i="23"/>
  <c r="K7931" i="23"/>
  <c r="K7930" i="23"/>
  <c r="K7929" i="23"/>
  <c r="K7928" i="23"/>
  <c r="K7927" i="23"/>
  <c r="K7926" i="23"/>
  <c r="K7925" i="23"/>
  <c r="K7924" i="23"/>
  <c r="K7923" i="23"/>
  <c r="K7922" i="23"/>
  <c r="K7921" i="23"/>
  <c r="K7920" i="23"/>
  <c r="K7919" i="23"/>
  <c r="K7918" i="23"/>
  <c r="K7917" i="23"/>
  <c r="K7916" i="23"/>
  <c r="K7915" i="23"/>
  <c r="K7914" i="23"/>
  <c r="K7913" i="23"/>
  <c r="K7912" i="23"/>
  <c r="K7911" i="23"/>
  <c r="K7910" i="23"/>
  <c r="K7909" i="23"/>
  <c r="K7908" i="23"/>
  <c r="K7907" i="23"/>
  <c r="K7906" i="23"/>
  <c r="K7905" i="23"/>
  <c r="K7904" i="23"/>
  <c r="K7903" i="23"/>
  <c r="K7902" i="23"/>
  <c r="K7901" i="23"/>
  <c r="K7900" i="23"/>
  <c r="K7899" i="23"/>
  <c r="K7898" i="23"/>
  <c r="K7897" i="23"/>
  <c r="K7896" i="23"/>
  <c r="K7895" i="23"/>
  <c r="K7894" i="23"/>
  <c r="K7893" i="23"/>
  <c r="K7892" i="23"/>
  <c r="K7891" i="23"/>
  <c r="K7890" i="23"/>
  <c r="K7889" i="23"/>
  <c r="K7888" i="23"/>
  <c r="K7887" i="23"/>
  <c r="K7886" i="23"/>
  <c r="K7885" i="23"/>
  <c r="K7884" i="23"/>
  <c r="K7883" i="23"/>
  <c r="K7882" i="23"/>
  <c r="K7881" i="23"/>
  <c r="K7880" i="23"/>
  <c r="K7879" i="23"/>
  <c r="K7878" i="23"/>
  <c r="K7877" i="23"/>
  <c r="K7876" i="23"/>
  <c r="K7875" i="23"/>
  <c r="K7874" i="23"/>
  <c r="K7873" i="23"/>
  <c r="K7872" i="23"/>
  <c r="K7871" i="23"/>
  <c r="K7870" i="23"/>
  <c r="K7869" i="23"/>
  <c r="K7868" i="23"/>
  <c r="K7867" i="23"/>
  <c r="K7866" i="23"/>
  <c r="K7865" i="23"/>
  <c r="K7864" i="23"/>
  <c r="K7863" i="23"/>
  <c r="K7862" i="23"/>
  <c r="K7861" i="23"/>
  <c r="K7860" i="23"/>
  <c r="K7859" i="23"/>
  <c r="K7858" i="23"/>
  <c r="K7857" i="23"/>
  <c r="K7856" i="23"/>
  <c r="K7855" i="23"/>
  <c r="K7854" i="23"/>
  <c r="K7853" i="23"/>
  <c r="K7852" i="23"/>
  <c r="K7850" i="23"/>
  <c r="K7849" i="23"/>
  <c r="K7848" i="23"/>
  <c r="K7847" i="23"/>
  <c r="K7846" i="23"/>
  <c r="K7845" i="23"/>
  <c r="K7844" i="23"/>
  <c r="K7843" i="23"/>
  <c r="K7842" i="23"/>
  <c r="K7841" i="23"/>
  <c r="K7840" i="23"/>
  <c r="K7839" i="23"/>
  <c r="K7838" i="23"/>
  <c r="K7837" i="23"/>
  <c r="K7836" i="23"/>
  <c r="K7835" i="23"/>
  <c r="K7834" i="23"/>
  <c r="K7833" i="23"/>
  <c r="K7832" i="23"/>
  <c r="K7831" i="23"/>
  <c r="K7830" i="23"/>
  <c r="K7829" i="23"/>
  <c r="K7828" i="23"/>
  <c r="K7827" i="23"/>
  <c r="K7826" i="23"/>
  <c r="K7825" i="23"/>
  <c r="K7824" i="23"/>
  <c r="K7823" i="23"/>
  <c r="K7822" i="23"/>
  <c r="K7821" i="23"/>
  <c r="K7820" i="23"/>
  <c r="K7819" i="23"/>
  <c r="K7818" i="23"/>
  <c r="K7817" i="23"/>
  <c r="K7816" i="23"/>
  <c r="K7815" i="23"/>
  <c r="K7814" i="23"/>
  <c r="K7813" i="23"/>
  <c r="K7812" i="23"/>
  <c r="K7811" i="23"/>
  <c r="K7810" i="23"/>
  <c r="K7809" i="23"/>
  <c r="K7808" i="23"/>
  <c r="K7807" i="23"/>
  <c r="K7806" i="23"/>
  <c r="K7805" i="23"/>
  <c r="K7804" i="23"/>
  <c r="K7803" i="23"/>
  <c r="K7802" i="23"/>
  <c r="K7801" i="23"/>
  <c r="K7800" i="23"/>
  <c r="K7799" i="23"/>
  <c r="K7798" i="23"/>
  <c r="K7797" i="23"/>
  <c r="K7796" i="23"/>
  <c r="K7795" i="23"/>
  <c r="K7794" i="23"/>
  <c r="K7793" i="23"/>
  <c r="K7792" i="23"/>
  <c r="K7791" i="23"/>
  <c r="K7790" i="23"/>
  <c r="K7789" i="23"/>
  <c r="K7788" i="23"/>
  <c r="K7787" i="23"/>
  <c r="K7786" i="23"/>
  <c r="K7785" i="23"/>
  <c r="K7784" i="23"/>
  <c r="K7783" i="23"/>
  <c r="K7782" i="23"/>
  <c r="K7781" i="23"/>
  <c r="K7780" i="23"/>
  <c r="K7779" i="23"/>
  <c r="K7778" i="23"/>
  <c r="K7777" i="23"/>
  <c r="K7776" i="23"/>
  <c r="K7775" i="23"/>
  <c r="K7774" i="23"/>
  <c r="K7773" i="23"/>
  <c r="K7772" i="23"/>
  <c r="K7771" i="23"/>
  <c r="K7770" i="23"/>
  <c r="K7769" i="23"/>
  <c r="K7767" i="23"/>
  <c r="K7766" i="23"/>
  <c r="K7765" i="23"/>
  <c r="K7764" i="23"/>
  <c r="K7763" i="23"/>
  <c r="K7762" i="23"/>
  <c r="K7761" i="23"/>
  <c r="K7760" i="23"/>
  <c r="K7759" i="23"/>
  <c r="K7758" i="23"/>
  <c r="K7757" i="23"/>
  <c r="K7756" i="23"/>
  <c r="K7755" i="23"/>
  <c r="K7754" i="23"/>
  <c r="K7753" i="23"/>
  <c r="K7752" i="23"/>
  <c r="K7751" i="23"/>
  <c r="K7750" i="23"/>
  <c r="K7749" i="23"/>
  <c r="K7748" i="23"/>
  <c r="K7747" i="23"/>
  <c r="K7746" i="23"/>
  <c r="K7745" i="23"/>
  <c r="K7744" i="23"/>
  <c r="K7743" i="23"/>
  <c r="K7742" i="23"/>
  <c r="K7741" i="23"/>
  <c r="K7740" i="23"/>
  <c r="K7739" i="23"/>
  <c r="K7738" i="23"/>
  <c r="K7737" i="23"/>
  <c r="K7736" i="23"/>
  <c r="K7735" i="23"/>
  <c r="K7734" i="23"/>
  <c r="K7733" i="23"/>
  <c r="K7732" i="23"/>
  <c r="K7731" i="23"/>
  <c r="K7730" i="23"/>
  <c r="K7729" i="23"/>
  <c r="K7728" i="23"/>
  <c r="K7727" i="23"/>
  <c r="K7726" i="23"/>
  <c r="K7725" i="23"/>
  <c r="K7724" i="23"/>
  <c r="K7723" i="23"/>
  <c r="K7722" i="23"/>
  <c r="K7721" i="23"/>
  <c r="K7720" i="23"/>
  <c r="K7719" i="23"/>
  <c r="K7718" i="23"/>
  <c r="K7717" i="23"/>
  <c r="K7716" i="23"/>
  <c r="K7715" i="23"/>
  <c r="K7714" i="23"/>
  <c r="K7713" i="23"/>
  <c r="K7712" i="23"/>
  <c r="K7711" i="23"/>
  <c r="K7710" i="23"/>
  <c r="K7709" i="23"/>
  <c r="K7708" i="23"/>
  <c r="K7707" i="23"/>
  <c r="K7706" i="23"/>
  <c r="K7705" i="23"/>
  <c r="K7704" i="23"/>
  <c r="K7703" i="23"/>
  <c r="K7702" i="23"/>
  <c r="K7701" i="23"/>
  <c r="K7700" i="23"/>
  <c r="K7699" i="23"/>
  <c r="K7698" i="23"/>
  <c r="K7697" i="23"/>
  <c r="K7696" i="23"/>
  <c r="K7695" i="23"/>
  <c r="K7694" i="23"/>
  <c r="K7693" i="23"/>
  <c r="K7692" i="23"/>
  <c r="K7690" i="23"/>
  <c r="K7689" i="23"/>
  <c r="K7688" i="23"/>
  <c r="K7687" i="23"/>
  <c r="K7686" i="23"/>
  <c r="K7685" i="23"/>
  <c r="K7684" i="23"/>
  <c r="K7683" i="23"/>
  <c r="K7682" i="23"/>
  <c r="K7681" i="23"/>
  <c r="K7680" i="23"/>
  <c r="K7679" i="23"/>
  <c r="K7678" i="23"/>
  <c r="K7677" i="23"/>
  <c r="K7676" i="23"/>
  <c r="K7675" i="23"/>
  <c r="K7674" i="23"/>
  <c r="K7673" i="23"/>
  <c r="K7672" i="23"/>
  <c r="K7671" i="23"/>
  <c r="K7670" i="23"/>
  <c r="K7669" i="23"/>
  <c r="K7668" i="23"/>
  <c r="K7667" i="23"/>
  <c r="K7666" i="23"/>
  <c r="K7665" i="23"/>
  <c r="K7664" i="23"/>
  <c r="K7663" i="23"/>
  <c r="K7662" i="23"/>
  <c r="K7661" i="23"/>
  <c r="K7660" i="23"/>
  <c r="K7659" i="23"/>
  <c r="K7658" i="23"/>
  <c r="K7657" i="23"/>
  <c r="K7656" i="23"/>
  <c r="K7655" i="23"/>
  <c r="K7654" i="23"/>
  <c r="K7653" i="23"/>
  <c r="K7652" i="23"/>
  <c r="K7651" i="23"/>
  <c r="K7650" i="23"/>
  <c r="K7649" i="23"/>
  <c r="K7648" i="23"/>
  <c r="K7647" i="23"/>
  <c r="K7646" i="23"/>
  <c r="K7645" i="23"/>
  <c r="K7644" i="23"/>
  <c r="K7643" i="23"/>
  <c r="K7642" i="23"/>
  <c r="K7641" i="23"/>
  <c r="K7640" i="23"/>
  <c r="K7639" i="23"/>
  <c r="K7638" i="23"/>
  <c r="K7637" i="23"/>
  <c r="K7636" i="23"/>
  <c r="K7635" i="23"/>
  <c r="K7634" i="23"/>
  <c r="K7633" i="23"/>
  <c r="K7632" i="23"/>
  <c r="K7631" i="23"/>
  <c r="K7630" i="23"/>
  <c r="K7629" i="23"/>
  <c r="K7628" i="23"/>
  <c r="K7627" i="23"/>
  <c r="K7626" i="23"/>
  <c r="K7625" i="23"/>
  <c r="K7624" i="23"/>
  <c r="K7623" i="23"/>
  <c r="K7622" i="23"/>
  <c r="K7621" i="23"/>
  <c r="C7620" i="23"/>
  <c r="K7619" i="23"/>
  <c r="K7618" i="23"/>
  <c r="K7617" i="23"/>
  <c r="K7616" i="23"/>
  <c r="K7615" i="23"/>
  <c r="K7614" i="23"/>
  <c r="K7613" i="23"/>
  <c r="K7612" i="23"/>
  <c r="K7611" i="23"/>
  <c r="K7610" i="23"/>
  <c r="K7609" i="23"/>
  <c r="K7608" i="23"/>
  <c r="K7607" i="23"/>
  <c r="K7606" i="23"/>
  <c r="K7605" i="23"/>
  <c r="K7604" i="23"/>
  <c r="K7603" i="23"/>
  <c r="K7602" i="23"/>
  <c r="K7601" i="23"/>
  <c r="K7600" i="23"/>
  <c r="K7599" i="23"/>
  <c r="K7598" i="23"/>
  <c r="K7597" i="23"/>
  <c r="K7596" i="23"/>
  <c r="K7595" i="23"/>
  <c r="K7594" i="23"/>
  <c r="K7593" i="23"/>
  <c r="K7592" i="23"/>
  <c r="K7591" i="23"/>
  <c r="K7590" i="23"/>
  <c r="K7589" i="23"/>
  <c r="K7588" i="23"/>
  <c r="K7587" i="23"/>
  <c r="K7586" i="23"/>
  <c r="K7585" i="23"/>
  <c r="K7584" i="23"/>
  <c r="K7583" i="23"/>
  <c r="K7582" i="23"/>
  <c r="K7581" i="23"/>
  <c r="K7580" i="23"/>
  <c r="K7579" i="23"/>
  <c r="K7578" i="23"/>
  <c r="K7577" i="23"/>
  <c r="K7576" i="23"/>
  <c r="K7575" i="23"/>
  <c r="K7574" i="23"/>
  <c r="K7573" i="23"/>
  <c r="K7572" i="23"/>
  <c r="K7571" i="23"/>
  <c r="K7570" i="23"/>
  <c r="K7569" i="23"/>
  <c r="K7568" i="23"/>
  <c r="K7567" i="23"/>
  <c r="K7566" i="23"/>
  <c r="K7565" i="23"/>
  <c r="K7564" i="23"/>
  <c r="K7563" i="23"/>
  <c r="K7562" i="23"/>
  <c r="K7561" i="23"/>
  <c r="K7560" i="23"/>
  <c r="K7559" i="23"/>
  <c r="K7558" i="23"/>
  <c r="K7557" i="23"/>
  <c r="K7556" i="23"/>
  <c r="K7555" i="23"/>
  <c r="K7554" i="23"/>
  <c r="K7553" i="23"/>
  <c r="K7552" i="23"/>
  <c r="K7551" i="23"/>
  <c r="K7550" i="23"/>
  <c r="K7549" i="23"/>
  <c r="K7548" i="23"/>
  <c r="K7547" i="23"/>
  <c r="K7546" i="23"/>
  <c r="K7545" i="23"/>
  <c r="K7544" i="23"/>
  <c r="K7543" i="23"/>
  <c r="K7542" i="23"/>
  <c r="C7541" i="23"/>
  <c r="K7540" i="23"/>
  <c r="K7539" i="23"/>
  <c r="K7538" i="23"/>
  <c r="K7537" i="23"/>
  <c r="K7536" i="23"/>
  <c r="K7535" i="23"/>
  <c r="K7534" i="23"/>
  <c r="K7533" i="23"/>
  <c r="K7532" i="23"/>
  <c r="K7531" i="23"/>
  <c r="K7530" i="23"/>
  <c r="K7529" i="23"/>
  <c r="K7528" i="23"/>
  <c r="K7527" i="23"/>
  <c r="K7526" i="23"/>
  <c r="K7525" i="23"/>
  <c r="K7524" i="23"/>
  <c r="K7523" i="23"/>
  <c r="K7522" i="23"/>
  <c r="K7521" i="23"/>
  <c r="K7520" i="23"/>
  <c r="K7519" i="23"/>
  <c r="K7518" i="23"/>
  <c r="K7517" i="23"/>
  <c r="K7516" i="23"/>
  <c r="K7515" i="23"/>
  <c r="K7514" i="23"/>
  <c r="K7513" i="23"/>
  <c r="K7512" i="23"/>
  <c r="K7511" i="23"/>
  <c r="K7510" i="23"/>
  <c r="K7509" i="23"/>
  <c r="K7508" i="23"/>
  <c r="K7507" i="23"/>
  <c r="K7506" i="23"/>
  <c r="K7505" i="23"/>
  <c r="K7504" i="23"/>
  <c r="K7503" i="23"/>
  <c r="K7502" i="23"/>
  <c r="K7501" i="23"/>
  <c r="K7500" i="23"/>
  <c r="K7499" i="23"/>
  <c r="K7498" i="23"/>
  <c r="K7497" i="23"/>
  <c r="K7496" i="23"/>
  <c r="K7495" i="23"/>
  <c r="K7494" i="23"/>
  <c r="K7493" i="23"/>
  <c r="K7492" i="23"/>
  <c r="K7491" i="23"/>
  <c r="K7490" i="23"/>
  <c r="K7489" i="23"/>
  <c r="K7488" i="23"/>
  <c r="K7487" i="23"/>
  <c r="K7486" i="23"/>
  <c r="K7485" i="23"/>
  <c r="K7484" i="23"/>
  <c r="K7483" i="23"/>
  <c r="K7482" i="23"/>
  <c r="K7481" i="23"/>
  <c r="K7480" i="23"/>
  <c r="K7479" i="23"/>
  <c r="K7478" i="23"/>
  <c r="K7477" i="23"/>
  <c r="K7476" i="23"/>
  <c r="K7475" i="23"/>
  <c r="K7474" i="23"/>
  <c r="K7473" i="23"/>
  <c r="K7472" i="23"/>
  <c r="K7471" i="23"/>
  <c r="K7470" i="23"/>
  <c r="K7469" i="23"/>
  <c r="C7468" i="23"/>
  <c r="K7467" i="23"/>
  <c r="K7466" i="23"/>
  <c r="K7465" i="23"/>
  <c r="K7464" i="23"/>
  <c r="K7463" i="23"/>
  <c r="K7462" i="23"/>
  <c r="K7461" i="23"/>
  <c r="K7460" i="23"/>
  <c r="K7459" i="23"/>
  <c r="K7458" i="23"/>
  <c r="K7457" i="23"/>
  <c r="K7456" i="23"/>
  <c r="K7455" i="23"/>
  <c r="K7454" i="23"/>
  <c r="K7453" i="23"/>
  <c r="K7452" i="23"/>
  <c r="K7451" i="23"/>
  <c r="K7450" i="23"/>
  <c r="K7449" i="23"/>
  <c r="K7448" i="23"/>
  <c r="K7447" i="23"/>
  <c r="K7446" i="23"/>
  <c r="K7445" i="23"/>
  <c r="K7444" i="23"/>
  <c r="K7443" i="23"/>
  <c r="K7442" i="23"/>
  <c r="K7441" i="23"/>
  <c r="K7440" i="23"/>
  <c r="K7439" i="23"/>
  <c r="K7438" i="23"/>
  <c r="K7437" i="23"/>
  <c r="K7436" i="23"/>
  <c r="K7435" i="23"/>
  <c r="K7434" i="23"/>
  <c r="K7433" i="23"/>
  <c r="K7432" i="23"/>
  <c r="K7431" i="23"/>
  <c r="K7430" i="23"/>
  <c r="K7429" i="23"/>
  <c r="K7428" i="23"/>
  <c r="K7427" i="23"/>
  <c r="K7426" i="23"/>
  <c r="K7425" i="23"/>
  <c r="K7424" i="23"/>
  <c r="K7423" i="23"/>
  <c r="K7422" i="23"/>
  <c r="K7421" i="23"/>
  <c r="K7420" i="23"/>
  <c r="K7419" i="23"/>
  <c r="K7418" i="23"/>
  <c r="K7417" i="23"/>
  <c r="K7416" i="23"/>
  <c r="K7415" i="23"/>
  <c r="K7414" i="23"/>
  <c r="K7413" i="23"/>
  <c r="K7412" i="23"/>
  <c r="K7411" i="23"/>
  <c r="K7410" i="23"/>
  <c r="K7409" i="23"/>
  <c r="K7408" i="23"/>
  <c r="K7407" i="23"/>
  <c r="K7406" i="23"/>
  <c r="K7405" i="23"/>
  <c r="K7404" i="23"/>
  <c r="K7403" i="23"/>
  <c r="K7402" i="23"/>
  <c r="K7401" i="23"/>
  <c r="K7400" i="23"/>
  <c r="K7399" i="23"/>
  <c r="K7398" i="23"/>
  <c r="K7397" i="23"/>
  <c r="C7396" i="23"/>
  <c r="K7395" i="23"/>
  <c r="K7394" i="23"/>
  <c r="K7393" i="23"/>
  <c r="K7392" i="23"/>
  <c r="K7391" i="23"/>
  <c r="K7390" i="23"/>
  <c r="K7389" i="23"/>
  <c r="K7388" i="23"/>
  <c r="K7387" i="23"/>
  <c r="K7386" i="23"/>
  <c r="K7385" i="23"/>
  <c r="K7384" i="23"/>
  <c r="K7383" i="23"/>
  <c r="K7382" i="23"/>
  <c r="K7381" i="23"/>
  <c r="K7380" i="23"/>
  <c r="K7379" i="23"/>
  <c r="K7378" i="23"/>
  <c r="K7377" i="23"/>
  <c r="K7376" i="23"/>
  <c r="K7375" i="23"/>
  <c r="K7374" i="23"/>
  <c r="K7373" i="23"/>
  <c r="K7372" i="23"/>
  <c r="K7371" i="23"/>
  <c r="K7370" i="23"/>
  <c r="K7369" i="23"/>
  <c r="K7368" i="23"/>
  <c r="K7367" i="23"/>
  <c r="K7366" i="23"/>
  <c r="K7365" i="23"/>
  <c r="K7364" i="23"/>
  <c r="K7363" i="23"/>
  <c r="K7362" i="23"/>
  <c r="K7361" i="23"/>
  <c r="K7360" i="23"/>
  <c r="K7359" i="23"/>
  <c r="K7358" i="23"/>
  <c r="K7357" i="23"/>
  <c r="K7356" i="23"/>
  <c r="K7355" i="23"/>
  <c r="K7354" i="23"/>
  <c r="K7353" i="23"/>
  <c r="K7352" i="23"/>
  <c r="K7351" i="23"/>
  <c r="K7350" i="23"/>
  <c r="K7349" i="23"/>
  <c r="K7348" i="23"/>
  <c r="K7347" i="23"/>
  <c r="K7346" i="23"/>
  <c r="K7345" i="23"/>
  <c r="K7344" i="23"/>
  <c r="K7343" i="23"/>
  <c r="K7342" i="23"/>
  <c r="K7341" i="23"/>
  <c r="K7340" i="23"/>
  <c r="K7339" i="23"/>
  <c r="K7338" i="23"/>
  <c r="K7337" i="23"/>
  <c r="K7336" i="23"/>
  <c r="K7335" i="23"/>
  <c r="K7334" i="23"/>
  <c r="K7333" i="23"/>
  <c r="K7332" i="23"/>
  <c r="K7331" i="23"/>
  <c r="K7330" i="23"/>
  <c r="K7329" i="23"/>
  <c r="K7328" i="23"/>
  <c r="K7327" i="23"/>
  <c r="K7326" i="23"/>
  <c r="K7325" i="23"/>
  <c r="K7324" i="23"/>
  <c r="K7323" i="23"/>
  <c r="K7322" i="23"/>
  <c r="K7321" i="23"/>
  <c r="K7320" i="23"/>
  <c r="K7319" i="23"/>
  <c r="K7318" i="23"/>
  <c r="K7317" i="23"/>
  <c r="K7316" i="23"/>
  <c r="K7315" i="23"/>
  <c r="K7314" i="23"/>
  <c r="K7313" i="23"/>
  <c r="K7312" i="23"/>
  <c r="K8227" i="23"/>
  <c r="K8613" i="23"/>
  <c r="K9042" i="23"/>
  <c r="K9490" i="23"/>
  <c r="K9599" i="23"/>
  <c r="K10638" i="23"/>
  <c r="K8400" i="23"/>
  <c r="K8808" i="23"/>
  <c r="K10412" i="23"/>
  <c r="K10573" i="23"/>
  <c r="K7468" i="23"/>
  <c r="K7541" i="23"/>
  <c r="K7691" i="23"/>
  <c r="K7768" i="23"/>
  <c r="K7936" i="23"/>
  <c r="K7988" i="23"/>
  <c r="K8151" i="23"/>
  <c r="K8891" i="23"/>
  <c r="K9259" i="23"/>
  <c r="K9838" i="23"/>
  <c r="K10330" i="23"/>
  <c r="K10495" i="23"/>
  <c r="K8069" i="23"/>
  <c r="K8308" i="23"/>
  <c r="K8477" i="23"/>
  <c r="K8559" i="23"/>
  <c r="K8718" i="23"/>
  <c r="K9125" i="23"/>
  <c r="K9204" i="23"/>
  <c r="K9340" i="23"/>
  <c r="K9429" i="23"/>
  <c r="K9674" i="23"/>
  <c r="K9790" i="23"/>
  <c r="K9941" i="23"/>
  <c r="K10034" i="23"/>
  <c r="K10150" i="23"/>
  <c r="K10247" i="23"/>
  <c r="K7620" i="23"/>
  <c r="K7851" i="23"/>
  <c r="K7396" i="23"/>
  <c r="P35" i="21"/>
  <c r="P15" i="21"/>
  <c r="P13" i="21"/>
  <c r="K35" i="21"/>
  <c r="E35" i="21"/>
  <c r="K15" i="21"/>
  <c r="E15" i="21"/>
  <c r="K13" i="21"/>
  <c r="E13" i="21"/>
  <c r="P35" i="20"/>
  <c r="K35" i="20"/>
  <c r="E35" i="20"/>
  <c r="P15" i="20"/>
  <c r="K15" i="20"/>
  <c r="E15" i="20"/>
  <c r="P13" i="20"/>
  <c r="K13" i="20"/>
  <c r="E13" i="20"/>
  <c r="P35" i="19"/>
  <c r="K35" i="19"/>
  <c r="E35" i="19"/>
  <c r="P15" i="19"/>
  <c r="K15" i="19"/>
  <c r="E15" i="19"/>
  <c r="P13" i="19"/>
  <c r="K13" i="19"/>
  <c r="E13" i="19"/>
  <c r="P35" i="13"/>
  <c r="K35" i="13"/>
  <c r="E35" i="13"/>
  <c r="P15" i="13"/>
  <c r="K15" i="13"/>
  <c r="E15" i="13"/>
  <c r="P13" i="13"/>
  <c r="K13" i="13"/>
  <c r="E13" i="13"/>
  <c r="P35" i="12"/>
  <c r="K35" i="12"/>
  <c r="E35" i="12"/>
  <c r="P15" i="12"/>
  <c r="K15" i="12"/>
  <c r="E15" i="12"/>
  <c r="P13" i="12"/>
  <c r="K13" i="12"/>
  <c r="E13" i="12"/>
  <c r="P35" i="11"/>
  <c r="K35" i="11"/>
  <c r="E35" i="11"/>
  <c r="P15" i="11"/>
  <c r="K15" i="11"/>
  <c r="E15" i="11"/>
  <c r="P13" i="11"/>
  <c r="K13" i="11"/>
  <c r="E13" i="11"/>
  <c r="P35" i="9"/>
  <c r="K35" i="9"/>
  <c r="E35" i="9"/>
  <c r="P15" i="9"/>
  <c r="K15" i="9"/>
  <c r="E15" i="9"/>
  <c r="P13" i="9"/>
  <c r="K13" i="9"/>
  <c r="E13" i="9"/>
  <c r="P35" i="8"/>
  <c r="K35" i="8"/>
  <c r="E35" i="8"/>
  <c r="P15" i="8"/>
  <c r="K15" i="8"/>
  <c r="E15" i="8"/>
  <c r="P13" i="8"/>
  <c r="K13" i="8"/>
  <c r="E13" i="8"/>
  <c r="P35" i="4"/>
  <c r="K35" i="4"/>
  <c r="E35" i="4"/>
  <c r="P15" i="4"/>
  <c r="K15" i="4"/>
  <c r="E15" i="4"/>
  <c r="P13" i="4"/>
  <c r="K13" i="4"/>
  <c r="E13" i="4"/>
  <c r="P35" i="15"/>
  <c r="P15" i="15"/>
  <c r="P13" i="15"/>
  <c r="K35" i="15"/>
  <c r="K15" i="15"/>
  <c r="K13" i="15"/>
  <c r="E35" i="15"/>
  <c r="E15" i="15"/>
  <c r="E13" i="15"/>
  <c r="C7311" i="23"/>
  <c r="K7310" i="23"/>
  <c r="K7309" i="23"/>
  <c r="K7308" i="23"/>
  <c r="K7307" i="23"/>
  <c r="K7306" i="23"/>
  <c r="K7305" i="23"/>
  <c r="K7304" i="23"/>
  <c r="K7303" i="23"/>
  <c r="K7302" i="23"/>
  <c r="K7301" i="23"/>
  <c r="K7300" i="23"/>
  <c r="K7299" i="23"/>
  <c r="K7298" i="23"/>
  <c r="K7297" i="23"/>
  <c r="K7296" i="23"/>
  <c r="K7295" i="23"/>
  <c r="K7294" i="23"/>
  <c r="K7293" i="23"/>
  <c r="K7292" i="23"/>
  <c r="K7291" i="23"/>
  <c r="K7290" i="23"/>
  <c r="K7289" i="23"/>
  <c r="K7288" i="23"/>
  <c r="K7287" i="23"/>
  <c r="K7286" i="23"/>
  <c r="K7285" i="23"/>
  <c r="K7284" i="23"/>
  <c r="K7283" i="23"/>
  <c r="K7282" i="23"/>
  <c r="K7281" i="23"/>
  <c r="K7280" i="23"/>
  <c r="K7279" i="23"/>
  <c r="K7278" i="23"/>
  <c r="K7277" i="23"/>
  <c r="K7276" i="23"/>
  <c r="K7275" i="23"/>
  <c r="K7274" i="23"/>
  <c r="K7273" i="23"/>
  <c r="K7272" i="23"/>
  <c r="K7271" i="23"/>
  <c r="K7270" i="23"/>
  <c r="K7269" i="23"/>
  <c r="K7268" i="23"/>
  <c r="K7267" i="23"/>
  <c r="K7266" i="23"/>
  <c r="K7265" i="23"/>
  <c r="K7264" i="23"/>
  <c r="K7263" i="23"/>
  <c r="K7262" i="23"/>
  <c r="K7261" i="23"/>
  <c r="K7260" i="23"/>
  <c r="K7259" i="23"/>
  <c r="K7258" i="23"/>
  <c r="K7257" i="23"/>
  <c r="K7256" i="23"/>
  <c r="K7255" i="23"/>
  <c r="K7254" i="23"/>
  <c r="K7253" i="23"/>
  <c r="K7252" i="23"/>
  <c r="K7251" i="23"/>
  <c r="K7250" i="23"/>
  <c r="K7249" i="23"/>
  <c r="K7248" i="23"/>
  <c r="K7247" i="23"/>
  <c r="K7246" i="23"/>
  <c r="K7245" i="23"/>
  <c r="K7244" i="23"/>
  <c r="K7243" i="23"/>
  <c r="K7242" i="23"/>
  <c r="K7241" i="23"/>
  <c r="K7240" i="23"/>
  <c r="K7239" i="23"/>
  <c r="K7238" i="23"/>
  <c r="K7237" i="23"/>
  <c r="K7236" i="23"/>
  <c r="K7235" i="23"/>
  <c r="K7234" i="23"/>
  <c r="K7233" i="23"/>
  <c r="K7232" i="23"/>
  <c r="K7231" i="23"/>
  <c r="K7230" i="23"/>
  <c r="K7229" i="23"/>
  <c r="K7228" i="23"/>
  <c r="K7227" i="23"/>
  <c r="K7226" i="23"/>
  <c r="K7225" i="23"/>
  <c r="K7224" i="23"/>
  <c r="K7223" i="23"/>
  <c r="K7222" i="23"/>
  <c r="K7221" i="23"/>
  <c r="K7220" i="23"/>
  <c r="K7219" i="23"/>
  <c r="K7218" i="23"/>
  <c r="K7217" i="23"/>
  <c r="K7216" i="23"/>
  <c r="K7215" i="23"/>
  <c r="K7214" i="23"/>
  <c r="K7213" i="23"/>
  <c r="K7212" i="23"/>
  <c r="K7211" i="23"/>
  <c r="K7210" i="23"/>
  <c r="K7209" i="23"/>
  <c r="K7208" i="23"/>
  <c r="K7207" i="23"/>
  <c r="K7206" i="23"/>
  <c r="K7205" i="23"/>
  <c r="K7204" i="23"/>
  <c r="K7203" i="23"/>
  <c r="K7202" i="23"/>
  <c r="K7201" i="23"/>
  <c r="K7200" i="23"/>
  <c r="C7199" i="23"/>
  <c r="K7198" i="23"/>
  <c r="K7197" i="23"/>
  <c r="K7196" i="23"/>
  <c r="K7195" i="23"/>
  <c r="K7194" i="23"/>
  <c r="K7193" i="23"/>
  <c r="K7192" i="23"/>
  <c r="K7191" i="23"/>
  <c r="K7190" i="23"/>
  <c r="K7189" i="23"/>
  <c r="K7188" i="23"/>
  <c r="K7187" i="23"/>
  <c r="K7186" i="23"/>
  <c r="K7185" i="23"/>
  <c r="K7184" i="23"/>
  <c r="K7183" i="23"/>
  <c r="K7182" i="23"/>
  <c r="K7181" i="23"/>
  <c r="K7180" i="23"/>
  <c r="K7179" i="23"/>
  <c r="K7178" i="23"/>
  <c r="K7177" i="23"/>
  <c r="K7176" i="23"/>
  <c r="K7175" i="23"/>
  <c r="K7174" i="23"/>
  <c r="K7173" i="23"/>
  <c r="K7172" i="23"/>
  <c r="K7171" i="23"/>
  <c r="K7170" i="23"/>
  <c r="K7169" i="23"/>
  <c r="K7168" i="23"/>
  <c r="K7167" i="23"/>
  <c r="K7166" i="23"/>
  <c r="K7165" i="23"/>
  <c r="K7164" i="23"/>
  <c r="K7163" i="23"/>
  <c r="K7162" i="23"/>
  <c r="K7161" i="23"/>
  <c r="K7160" i="23"/>
  <c r="K7159" i="23"/>
  <c r="K7158" i="23"/>
  <c r="K7157" i="23"/>
  <c r="K7156" i="23"/>
  <c r="K7155" i="23"/>
  <c r="K7154" i="23"/>
  <c r="K7153" i="23"/>
  <c r="K7152" i="23"/>
  <c r="K7151" i="23"/>
  <c r="K7150" i="23"/>
  <c r="K7149" i="23"/>
  <c r="K7148" i="23"/>
  <c r="K7147" i="23"/>
  <c r="K7146" i="23"/>
  <c r="K7145" i="23"/>
  <c r="K7144" i="23"/>
  <c r="K7143" i="23"/>
  <c r="K7142" i="23"/>
  <c r="K7141" i="23"/>
  <c r="K7140" i="23"/>
  <c r="K7139" i="23"/>
  <c r="K7138" i="23"/>
  <c r="K7137" i="23"/>
  <c r="K7136" i="23"/>
  <c r="K7135" i="23"/>
  <c r="K7134" i="23"/>
  <c r="K7133" i="23"/>
  <c r="K7132" i="23"/>
  <c r="K7131" i="23"/>
  <c r="K7130" i="23"/>
  <c r="K7129" i="23"/>
  <c r="C7128" i="23"/>
  <c r="K7127" i="23"/>
  <c r="K7126" i="23"/>
  <c r="K7125" i="23"/>
  <c r="K7124" i="23"/>
  <c r="K7123" i="23"/>
  <c r="K7122" i="23"/>
  <c r="K7121" i="23"/>
  <c r="K7120" i="23"/>
  <c r="K7119" i="23"/>
  <c r="K7118" i="23"/>
  <c r="K7117" i="23"/>
  <c r="K7116" i="23"/>
  <c r="K7115" i="23"/>
  <c r="K7114" i="23"/>
  <c r="K7113" i="23"/>
  <c r="K7112" i="23"/>
  <c r="K7111" i="23"/>
  <c r="K7110" i="23"/>
  <c r="K7109" i="23"/>
  <c r="K7108" i="23"/>
  <c r="K7107" i="23"/>
  <c r="K7106" i="23"/>
  <c r="K7105" i="23"/>
  <c r="K7104" i="23"/>
  <c r="K7103" i="23"/>
  <c r="K7102" i="23"/>
  <c r="K7101" i="23"/>
  <c r="K7100" i="23"/>
  <c r="K7099" i="23"/>
  <c r="K7098" i="23"/>
  <c r="K7097" i="23"/>
  <c r="K7096" i="23"/>
  <c r="K7095" i="23"/>
  <c r="K7094" i="23"/>
  <c r="K7093" i="23"/>
  <c r="K7092" i="23"/>
  <c r="K7091" i="23"/>
  <c r="K7090" i="23"/>
  <c r="K7089" i="23"/>
  <c r="K7088" i="23"/>
  <c r="K7087" i="23"/>
  <c r="K7086" i="23"/>
  <c r="K7085" i="23"/>
  <c r="K7084" i="23"/>
  <c r="K7083" i="23"/>
  <c r="K7082" i="23"/>
  <c r="K7081" i="23"/>
  <c r="K7080" i="23"/>
  <c r="K7079" i="23"/>
  <c r="K7078" i="23"/>
  <c r="K7077" i="23"/>
  <c r="K7076" i="23"/>
  <c r="K7075" i="23"/>
  <c r="K7074" i="23"/>
  <c r="K7073" i="23"/>
  <c r="K7072" i="23"/>
  <c r="K7071" i="23"/>
  <c r="K7070" i="23"/>
  <c r="K7069" i="23"/>
  <c r="K7068" i="23"/>
  <c r="K7067" i="23"/>
  <c r="K7066" i="23"/>
  <c r="K7065" i="23"/>
  <c r="K7064" i="23"/>
  <c r="K7063" i="23"/>
  <c r="K7062" i="23"/>
  <c r="K7061" i="23"/>
  <c r="K7060" i="23"/>
  <c r="K7059" i="23"/>
  <c r="L7058" i="23"/>
  <c r="C7058" i="23"/>
  <c r="K7057" i="23"/>
  <c r="K7056" i="23"/>
  <c r="K7055" i="23"/>
  <c r="K7054" i="23"/>
  <c r="K7053" i="23"/>
  <c r="K7052" i="23"/>
  <c r="K7051" i="23"/>
  <c r="K7050" i="23"/>
  <c r="K7049" i="23"/>
  <c r="K7048" i="23"/>
  <c r="K7047" i="23"/>
  <c r="K7046" i="23"/>
  <c r="K7045" i="23"/>
  <c r="K7044" i="23"/>
  <c r="K7043" i="23"/>
  <c r="K7042" i="23"/>
  <c r="K7041" i="23"/>
  <c r="K7040" i="23"/>
  <c r="K7039" i="23"/>
  <c r="K7038" i="23"/>
  <c r="K7037" i="23"/>
  <c r="K7036" i="23"/>
  <c r="K7035" i="23"/>
  <c r="K7034" i="23"/>
  <c r="K7033" i="23"/>
  <c r="K7032" i="23"/>
  <c r="K7031" i="23"/>
  <c r="K7030" i="23"/>
  <c r="K7029" i="23"/>
  <c r="K7028" i="23"/>
  <c r="K7027" i="23"/>
  <c r="K7026" i="23"/>
  <c r="K7025" i="23"/>
  <c r="K7024" i="23"/>
  <c r="K7023" i="23"/>
  <c r="K7022" i="23"/>
  <c r="K7021" i="23"/>
  <c r="K7020" i="23"/>
  <c r="K7019" i="23"/>
  <c r="K7018" i="23"/>
  <c r="K7017" i="23"/>
  <c r="K7016" i="23"/>
  <c r="K7015" i="23"/>
  <c r="K7014" i="23"/>
  <c r="K7013" i="23"/>
  <c r="K7012" i="23"/>
  <c r="K7011" i="23"/>
  <c r="K7010" i="23"/>
  <c r="K7009" i="23"/>
  <c r="K7008" i="23"/>
  <c r="K7007" i="23"/>
  <c r="K7006" i="23"/>
  <c r="K7005" i="23"/>
  <c r="K7004" i="23"/>
  <c r="K7003" i="23"/>
  <c r="K7002" i="23"/>
  <c r="K7001" i="23"/>
  <c r="K7000" i="23"/>
  <c r="K6999" i="23"/>
  <c r="K6998" i="23"/>
  <c r="K6997" i="23"/>
  <c r="K6996" i="23"/>
  <c r="K6995" i="23"/>
  <c r="K6994" i="23"/>
  <c r="K6993" i="23"/>
  <c r="K6992" i="23"/>
  <c r="K6991" i="23"/>
  <c r="K6990" i="23"/>
  <c r="K6989" i="23"/>
  <c r="K6988" i="23"/>
  <c r="K6987" i="23"/>
  <c r="K6986" i="23"/>
  <c r="K6985" i="23"/>
  <c r="K6984" i="23"/>
  <c r="K6983" i="23"/>
  <c r="K6982" i="23"/>
  <c r="K6981" i="23"/>
  <c r="K6980" i="23"/>
  <c r="K6979" i="23"/>
  <c r="K6978" i="23"/>
  <c r="K6977" i="23"/>
  <c r="K6976" i="23"/>
  <c r="K6975" i="23"/>
  <c r="K6974" i="23"/>
  <c r="K6973" i="23"/>
  <c r="K6972" i="23"/>
  <c r="K6971" i="23"/>
  <c r="K6970" i="23"/>
  <c r="K6969" i="23"/>
  <c r="K6968" i="23"/>
  <c r="K6967" i="23"/>
  <c r="K6966" i="23"/>
  <c r="K6965" i="23"/>
  <c r="K6964" i="23"/>
  <c r="K6963" i="23"/>
  <c r="K6962" i="23"/>
  <c r="K6961" i="23"/>
  <c r="K6960" i="23"/>
  <c r="K6959" i="23"/>
  <c r="K6958" i="23"/>
  <c r="L6957" i="23"/>
  <c r="K6957" i="23"/>
  <c r="C6957" i="23"/>
  <c r="L6788" i="23"/>
  <c r="K6788" i="23"/>
  <c r="C6788" i="23"/>
  <c r="L6707" i="23"/>
  <c r="K6707" i="23"/>
  <c r="C6707" i="23"/>
  <c r="C6636" i="23"/>
  <c r="K6635" i="23"/>
  <c r="K6634" i="23"/>
  <c r="K6633" i="23"/>
  <c r="K6632" i="23"/>
  <c r="K6631" i="23"/>
  <c r="K6630" i="23"/>
  <c r="K6629" i="23"/>
  <c r="K6628" i="23"/>
  <c r="K6627" i="23"/>
  <c r="K6626" i="23"/>
  <c r="K6625" i="23"/>
  <c r="K6624" i="23"/>
  <c r="K6623" i="23"/>
  <c r="K6622" i="23"/>
  <c r="K6621" i="23"/>
  <c r="K6620" i="23"/>
  <c r="K6619" i="23"/>
  <c r="K6618" i="23"/>
  <c r="K6617" i="23"/>
  <c r="K6616" i="23"/>
  <c r="K6615" i="23"/>
  <c r="K6614" i="23"/>
  <c r="K6613" i="23"/>
  <c r="K6612" i="23"/>
  <c r="K6611" i="23"/>
  <c r="K6610" i="23"/>
  <c r="K6609" i="23"/>
  <c r="K6608" i="23"/>
  <c r="K6607" i="23"/>
  <c r="K6606" i="23"/>
  <c r="K6605" i="23"/>
  <c r="K6604" i="23"/>
  <c r="K6603" i="23"/>
  <c r="K6602" i="23"/>
  <c r="K6601" i="23"/>
  <c r="K6600" i="23"/>
  <c r="K6599" i="23"/>
  <c r="K6598" i="23"/>
  <c r="K6597" i="23"/>
  <c r="K6596" i="23"/>
  <c r="K6595" i="23"/>
  <c r="K6594" i="23"/>
  <c r="K6593" i="23"/>
  <c r="K6592" i="23"/>
  <c r="K6591" i="23"/>
  <c r="K6590" i="23"/>
  <c r="K6589" i="23"/>
  <c r="K6588" i="23"/>
  <c r="K6587" i="23"/>
  <c r="K6586" i="23"/>
  <c r="K6585" i="23"/>
  <c r="K6584" i="23"/>
  <c r="K6583" i="23"/>
  <c r="K6582" i="23"/>
  <c r="K6581" i="23"/>
  <c r="K6580" i="23"/>
  <c r="K6579" i="23"/>
  <c r="K6578" i="23"/>
  <c r="K6577" i="23"/>
  <c r="K6576" i="23"/>
  <c r="K6575" i="23"/>
  <c r="K6574" i="23"/>
  <c r="K6573" i="23"/>
  <c r="K6572" i="23"/>
  <c r="K6571" i="23"/>
  <c r="K6570" i="23"/>
  <c r="K6569" i="23"/>
  <c r="K6568" i="23"/>
  <c r="K6567" i="23"/>
  <c r="K6566" i="23"/>
  <c r="K6565" i="23"/>
  <c r="K6564" i="23"/>
  <c r="K6563" i="23"/>
  <c r="K6562" i="23"/>
  <c r="K6561" i="23"/>
  <c r="K6560" i="23"/>
  <c r="K6559" i="23"/>
  <c r="K6558" i="23"/>
  <c r="K6557" i="23"/>
  <c r="K6556" i="23"/>
  <c r="K6555" i="23"/>
  <c r="K6554" i="23"/>
  <c r="K6553" i="23"/>
  <c r="K6552" i="23"/>
  <c r="K6551" i="23"/>
  <c r="K6550" i="23"/>
  <c r="K6549" i="23"/>
  <c r="K6548" i="23"/>
  <c r="K6547" i="23"/>
  <c r="K6546" i="23"/>
  <c r="K6545" i="23"/>
  <c r="K6544" i="23"/>
  <c r="K6543" i="23"/>
  <c r="K6542" i="23"/>
  <c r="K6541" i="23"/>
  <c r="K6540" i="23"/>
  <c r="K6539" i="23"/>
  <c r="K6538" i="23"/>
  <c r="K6537" i="23"/>
  <c r="K6536" i="23"/>
  <c r="K6535" i="23"/>
  <c r="K6534" i="23"/>
  <c r="K6533" i="23"/>
  <c r="K6532" i="23"/>
  <c r="K6531" i="23"/>
  <c r="K6530" i="23"/>
  <c r="K6529" i="23"/>
  <c r="K6528" i="23"/>
  <c r="K6527" i="23"/>
  <c r="K6526" i="23"/>
  <c r="K6525" i="23"/>
  <c r="K6524" i="23"/>
  <c r="K6523" i="23"/>
  <c r="K6522" i="23"/>
  <c r="K6521" i="23"/>
  <c r="K6520" i="23"/>
  <c r="K6519" i="23"/>
  <c r="K6518" i="23"/>
  <c r="K6517" i="23"/>
  <c r="K6516" i="23"/>
  <c r="K6515" i="23"/>
  <c r="K6514" i="23"/>
  <c r="K6513" i="23"/>
  <c r="K6512" i="23"/>
  <c r="C6511" i="23"/>
  <c r="K6510" i="23"/>
  <c r="K6509" i="23"/>
  <c r="K6508" i="23"/>
  <c r="K6507" i="23"/>
  <c r="K6506" i="23"/>
  <c r="K6505" i="23"/>
  <c r="K6504" i="23"/>
  <c r="K6503" i="23"/>
  <c r="K6502" i="23"/>
  <c r="K6501" i="23"/>
  <c r="K6500" i="23"/>
  <c r="K6499" i="23"/>
  <c r="K6498" i="23"/>
  <c r="K6497" i="23"/>
  <c r="K6496" i="23"/>
  <c r="K6495" i="23"/>
  <c r="K6494" i="23"/>
  <c r="K6493" i="23"/>
  <c r="K6492" i="23"/>
  <c r="K6491" i="23"/>
  <c r="K6490" i="23"/>
  <c r="K6489" i="23"/>
  <c r="K6488" i="23"/>
  <c r="K6487" i="23"/>
  <c r="K6486" i="23"/>
  <c r="K6485" i="23"/>
  <c r="K6484" i="23"/>
  <c r="K6483" i="23"/>
  <c r="K6482" i="23"/>
  <c r="K6481" i="23"/>
  <c r="K6480" i="23"/>
  <c r="K6479" i="23"/>
  <c r="K6478" i="23"/>
  <c r="K6477" i="23"/>
  <c r="K6476" i="23"/>
  <c r="K6475" i="23"/>
  <c r="K6474" i="23"/>
  <c r="K6473" i="23"/>
  <c r="K6472" i="23"/>
  <c r="K6471" i="23"/>
  <c r="K6470" i="23"/>
  <c r="K6469" i="23"/>
  <c r="K6468" i="23"/>
  <c r="K6467" i="23"/>
  <c r="K6466" i="23"/>
  <c r="K6465" i="23"/>
  <c r="K6464" i="23"/>
  <c r="K6463" i="23"/>
  <c r="K6462" i="23"/>
  <c r="K6461" i="23"/>
  <c r="K6460" i="23"/>
  <c r="K6459" i="23"/>
  <c r="K6458" i="23"/>
  <c r="K6457" i="23"/>
  <c r="K6456" i="23"/>
  <c r="K6455" i="23"/>
  <c r="K6454" i="23"/>
  <c r="K6453" i="23"/>
  <c r="K6452" i="23"/>
  <c r="K6451" i="23"/>
  <c r="K6450" i="23"/>
  <c r="K6449" i="23"/>
  <c r="K6448" i="23"/>
  <c r="K6447" i="23"/>
  <c r="K6446" i="23"/>
  <c r="K6445" i="23"/>
  <c r="K6444" i="23"/>
  <c r="K6443" i="23"/>
  <c r="K6442" i="23"/>
  <c r="K6441" i="23"/>
  <c r="L6440" i="23"/>
  <c r="C6440" i="23"/>
  <c r="K6439" i="23"/>
  <c r="K6438" i="23"/>
  <c r="K6437" i="23"/>
  <c r="K6436" i="23"/>
  <c r="K6435" i="23"/>
  <c r="K6434" i="23"/>
  <c r="K6433" i="23"/>
  <c r="K6432" i="23"/>
  <c r="K6431" i="23"/>
  <c r="K6430" i="23"/>
  <c r="K6429" i="23"/>
  <c r="K6428" i="23"/>
  <c r="K6427" i="23"/>
  <c r="K6426" i="23"/>
  <c r="K6425" i="23"/>
  <c r="K6424" i="23"/>
  <c r="K6423" i="23"/>
  <c r="K6422" i="23"/>
  <c r="K6421" i="23"/>
  <c r="K6420" i="23"/>
  <c r="K6419" i="23"/>
  <c r="K6418" i="23"/>
  <c r="K6417" i="23"/>
  <c r="K6416" i="23"/>
  <c r="K6415" i="23"/>
  <c r="K6414" i="23"/>
  <c r="K6413" i="23"/>
  <c r="K6412" i="23"/>
  <c r="K6411" i="23"/>
  <c r="K6410" i="23"/>
  <c r="K6409" i="23"/>
  <c r="K6408" i="23"/>
  <c r="K6407" i="23"/>
  <c r="K6406" i="23"/>
  <c r="K6405" i="23"/>
  <c r="K6404" i="23"/>
  <c r="K6403" i="23"/>
  <c r="K6402" i="23"/>
  <c r="K6401" i="23"/>
  <c r="K6400" i="23"/>
  <c r="K6399" i="23"/>
  <c r="K6398" i="23"/>
  <c r="K6397" i="23"/>
  <c r="K6396" i="23"/>
  <c r="K6395" i="23"/>
  <c r="K6394" i="23"/>
  <c r="K6393" i="23"/>
  <c r="K6392" i="23"/>
  <c r="K6391" i="23"/>
  <c r="K6390" i="23"/>
  <c r="K6389" i="23"/>
  <c r="K6388" i="23"/>
  <c r="K6387" i="23"/>
  <c r="K6386" i="23"/>
  <c r="K6385" i="23"/>
  <c r="K6384" i="23"/>
  <c r="K6383" i="23"/>
  <c r="K6382" i="23"/>
  <c r="K6381" i="23"/>
  <c r="K6380" i="23"/>
  <c r="K6379" i="23"/>
  <c r="K6378" i="23"/>
  <c r="K6377" i="23"/>
  <c r="K6376" i="23"/>
  <c r="K6375" i="23"/>
  <c r="K6374" i="23"/>
  <c r="K6373" i="23"/>
  <c r="K6372" i="23"/>
  <c r="K6371" i="23"/>
  <c r="K6370" i="23"/>
  <c r="K6369" i="23"/>
  <c r="K6368" i="23"/>
  <c r="K6367" i="23"/>
  <c r="K6366" i="23"/>
  <c r="K6365" i="23"/>
  <c r="K6364" i="23"/>
  <c r="K6363" i="23"/>
  <c r="K6362" i="23"/>
  <c r="K6361" i="23"/>
  <c r="K6360" i="23"/>
  <c r="K6359" i="23"/>
  <c r="K6358" i="23"/>
  <c r="K6357" i="23"/>
  <c r="K6356" i="23"/>
  <c r="K6355" i="23"/>
  <c r="K6354" i="23"/>
  <c r="K6353" i="23"/>
  <c r="K6352" i="23"/>
  <c r="K6351" i="23"/>
  <c r="K6350" i="23"/>
  <c r="K6349" i="23"/>
  <c r="K6348" i="23"/>
  <c r="K6347" i="23"/>
  <c r="K6346" i="23"/>
  <c r="K6345" i="23"/>
  <c r="K6344" i="23"/>
  <c r="K6343" i="23"/>
  <c r="K6342" i="23"/>
  <c r="K6341" i="23"/>
  <c r="K6340" i="23"/>
  <c r="K6339" i="23"/>
  <c r="K6338" i="23"/>
  <c r="K6337" i="23"/>
  <c r="K6336" i="23"/>
  <c r="K6335" i="23"/>
  <c r="K6334" i="23"/>
  <c r="K6333" i="23"/>
  <c r="K6332" i="23"/>
  <c r="K6331" i="23"/>
  <c r="K6330" i="23"/>
  <c r="K6329" i="23"/>
  <c r="K6328" i="23"/>
  <c r="K6327" i="23"/>
  <c r="K6326" i="23"/>
  <c r="K6325" i="23"/>
  <c r="K6324" i="23"/>
  <c r="K6323" i="23"/>
  <c r="C6322" i="23"/>
  <c r="K6321" i="23"/>
  <c r="K6320" i="23"/>
  <c r="K6319" i="23"/>
  <c r="K6318" i="23"/>
  <c r="K6317" i="23"/>
  <c r="K6316" i="23"/>
  <c r="K6315" i="23"/>
  <c r="K6314" i="23"/>
  <c r="K6313" i="23"/>
  <c r="K6312" i="23"/>
  <c r="K6311" i="23"/>
  <c r="K6310" i="23"/>
  <c r="K6309" i="23"/>
  <c r="K6308" i="23"/>
  <c r="K6307" i="23"/>
  <c r="K6306" i="23"/>
  <c r="K6305" i="23"/>
  <c r="K6304" i="23"/>
  <c r="K6303" i="23"/>
  <c r="K6302" i="23"/>
  <c r="K6301" i="23"/>
  <c r="K6300" i="23"/>
  <c r="K6299" i="23"/>
  <c r="K6298" i="23"/>
  <c r="K6297" i="23"/>
  <c r="K6296" i="23"/>
  <c r="K6295" i="23"/>
  <c r="K6294" i="23"/>
  <c r="K6293" i="23"/>
  <c r="K6292" i="23"/>
  <c r="K6291" i="23"/>
  <c r="K6290" i="23"/>
  <c r="K6289" i="23"/>
  <c r="K6288" i="23"/>
  <c r="K6287" i="23"/>
  <c r="K6286" i="23"/>
  <c r="K6285" i="23"/>
  <c r="K6284" i="23"/>
  <c r="K6283" i="23"/>
  <c r="K6282" i="23"/>
  <c r="K6281" i="23"/>
  <c r="K6280" i="23"/>
  <c r="K6279" i="23"/>
  <c r="K6278" i="23"/>
  <c r="K6277" i="23"/>
  <c r="K6276" i="23"/>
  <c r="K6275" i="23"/>
  <c r="K6274" i="23"/>
  <c r="K6273" i="23"/>
  <c r="K6272" i="23"/>
  <c r="K6271" i="23"/>
  <c r="K6270" i="23"/>
  <c r="K6269" i="23"/>
  <c r="K6268" i="23"/>
  <c r="K6267" i="23"/>
  <c r="K6266" i="23"/>
  <c r="C6265" i="23"/>
  <c r="K6264" i="23"/>
  <c r="K6263" i="23"/>
  <c r="K6262" i="23"/>
  <c r="K6261" i="23"/>
  <c r="K6260" i="23"/>
  <c r="K6259" i="23"/>
  <c r="K6258" i="23"/>
  <c r="K6257" i="23"/>
  <c r="K6256" i="23"/>
  <c r="K6255" i="23"/>
  <c r="K6254" i="23"/>
  <c r="K6253" i="23"/>
  <c r="K6252" i="23"/>
  <c r="K6251" i="23"/>
  <c r="K6250" i="23"/>
  <c r="K6249" i="23"/>
  <c r="K6248" i="23"/>
  <c r="K6247" i="23"/>
  <c r="K6246" i="23"/>
  <c r="K6245" i="23"/>
  <c r="K6244" i="23"/>
  <c r="K6243" i="23"/>
  <c r="K6242" i="23"/>
  <c r="K6241" i="23"/>
  <c r="K6240" i="23"/>
  <c r="K6239" i="23"/>
  <c r="K6238" i="23"/>
  <c r="K6237" i="23"/>
  <c r="K6236" i="23"/>
  <c r="K6235" i="23"/>
  <c r="K6234" i="23"/>
  <c r="K6233" i="23"/>
  <c r="K6232" i="23"/>
  <c r="K6231" i="23"/>
  <c r="K6230" i="23"/>
  <c r="K6229" i="23"/>
  <c r="K6228" i="23"/>
  <c r="K6227" i="23"/>
  <c r="K6226" i="23"/>
  <c r="K6225" i="23"/>
  <c r="K6224" i="23"/>
  <c r="K6223" i="23"/>
  <c r="K6222" i="23"/>
  <c r="K6221" i="23"/>
  <c r="K6220" i="23"/>
  <c r="K6219" i="23"/>
  <c r="K6218" i="23"/>
  <c r="K6217" i="23"/>
  <c r="K6216" i="23"/>
  <c r="K6215" i="23"/>
  <c r="K6214" i="23"/>
  <c r="K6213" i="23"/>
  <c r="K6212" i="23"/>
  <c r="K6211" i="23"/>
  <c r="K6210" i="23"/>
  <c r="K6209" i="23"/>
  <c r="K6208" i="23"/>
  <c r="K6207" i="23"/>
  <c r="K6206" i="23"/>
  <c r="K6205" i="23"/>
  <c r="K6204" i="23"/>
  <c r="K6203" i="23"/>
  <c r="K6202" i="23"/>
  <c r="K6201" i="23"/>
  <c r="K6200" i="23"/>
  <c r="K6199" i="23"/>
  <c r="K6198" i="23"/>
  <c r="K6197" i="23"/>
  <c r="K6196" i="23"/>
  <c r="K6195" i="23"/>
  <c r="K6194" i="23"/>
  <c r="K6193" i="23"/>
  <c r="K6192" i="23"/>
  <c r="C6191" i="23"/>
  <c r="K6190" i="23"/>
  <c r="K6189" i="23"/>
  <c r="K6188" i="23"/>
  <c r="K6187" i="23"/>
  <c r="K6186" i="23"/>
  <c r="K6185" i="23"/>
  <c r="K6184" i="23"/>
  <c r="K6183" i="23"/>
  <c r="K6182" i="23"/>
  <c r="K6181" i="23"/>
  <c r="K6180" i="23"/>
  <c r="K6179" i="23"/>
  <c r="K6178" i="23"/>
  <c r="K6177" i="23"/>
  <c r="K6176" i="23"/>
  <c r="K6175" i="23"/>
  <c r="K6174" i="23"/>
  <c r="K6173" i="23"/>
  <c r="K6172" i="23"/>
  <c r="K6171" i="23"/>
  <c r="K6170" i="23"/>
  <c r="K6169" i="23"/>
  <c r="K6168" i="23"/>
  <c r="K6167" i="23"/>
  <c r="K6166" i="23"/>
  <c r="K6165" i="23"/>
  <c r="K6164" i="23"/>
  <c r="K6163" i="23"/>
  <c r="K6162" i="23"/>
  <c r="K6161" i="23"/>
  <c r="K6160" i="23"/>
  <c r="K6159" i="23"/>
  <c r="K6158" i="23"/>
  <c r="K6157" i="23"/>
  <c r="K6156" i="23"/>
  <c r="K6155" i="23"/>
  <c r="K6154" i="23"/>
  <c r="C6153" i="23"/>
  <c r="K6152" i="23"/>
  <c r="K6151" i="23"/>
  <c r="K6150" i="23"/>
  <c r="K6149" i="23"/>
  <c r="K6148" i="23"/>
  <c r="K6147" i="23"/>
  <c r="K6146" i="23"/>
  <c r="K6145" i="23"/>
  <c r="K6144" i="23"/>
  <c r="K6143" i="23"/>
  <c r="K6142" i="23"/>
  <c r="K6141" i="23"/>
  <c r="K6140" i="23"/>
  <c r="K6139" i="23"/>
  <c r="K6138" i="23"/>
  <c r="K6137" i="23"/>
  <c r="K6136" i="23"/>
  <c r="K6135" i="23"/>
  <c r="K6134" i="23"/>
  <c r="K6133" i="23"/>
  <c r="K6132" i="23"/>
  <c r="K6131" i="23"/>
  <c r="K6130" i="23"/>
  <c r="K6129" i="23"/>
  <c r="K6128" i="23"/>
  <c r="K6127" i="23"/>
  <c r="K6126" i="23"/>
  <c r="K6125" i="23"/>
  <c r="K6124" i="23"/>
  <c r="K6123" i="23"/>
  <c r="K6122" i="23"/>
  <c r="K6121" i="23"/>
  <c r="K6120" i="23"/>
  <c r="K6119" i="23"/>
  <c r="K6118" i="23"/>
  <c r="K6117" i="23"/>
  <c r="K6116" i="23"/>
  <c r="K6115" i="23"/>
  <c r="K6114" i="23"/>
  <c r="K6113" i="23"/>
  <c r="K6112" i="23"/>
  <c r="K6111" i="23"/>
  <c r="K6110" i="23"/>
  <c r="K6109" i="23"/>
  <c r="K6108" i="23"/>
  <c r="K6107" i="23"/>
  <c r="K6106" i="23"/>
  <c r="K6105" i="23"/>
  <c r="K6104" i="23"/>
  <c r="K6103" i="23"/>
  <c r="K6102" i="23"/>
  <c r="K6101" i="23"/>
  <c r="K6100" i="23"/>
  <c r="K6099" i="23"/>
  <c r="K6098" i="23"/>
  <c r="K6097" i="23"/>
  <c r="K6096" i="23"/>
  <c r="K6095" i="23"/>
  <c r="K6094" i="23"/>
  <c r="K6093" i="23"/>
  <c r="K6092" i="23"/>
  <c r="K6091" i="23"/>
  <c r="K6090" i="23"/>
  <c r="K6089" i="23"/>
  <c r="L6088" i="23"/>
  <c r="C6088" i="23"/>
  <c r="K6087" i="23"/>
  <c r="K6086" i="23"/>
  <c r="K6085" i="23"/>
  <c r="K6084" i="23"/>
  <c r="K6083" i="23"/>
  <c r="K6082" i="23"/>
  <c r="K6081" i="23"/>
  <c r="K6080" i="23"/>
  <c r="K6079" i="23"/>
  <c r="K6078" i="23"/>
  <c r="K6077" i="23"/>
  <c r="K6076" i="23"/>
  <c r="K6075" i="23"/>
  <c r="K6074" i="23"/>
  <c r="K6073" i="23"/>
  <c r="K6072" i="23"/>
  <c r="K6071" i="23"/>
  <c r="K6070" i="23"/>
  <c r="K6069" i="23"/>
  <c r="K6068" i="23"/>
  <c r="K6067" i="23"/>
  <c r="K6066" i="23"/>
  <c r="K6065" i="23"/>
  <c r="K6064" i="23"/>
  <c r="K6063" i="23"/>
  <c r="K6062" i="23"/>
  <c r="K6061" i="23"/>
  <c r="K6060" i="23"/>
  <c r="K6059" i="23"/>
  <c r="K6058" i="23"/>
  <c r="K6057" i="23"/>
  <c r="K6056" i="23"/>
  <c r="K6055" i="23"/>
  <c r="K6054" i="23"/>
  <c r="K6053" i="23"/>
  <c r="K6052" i="23"/>
  <c r="K6051" i="23"/>
  <c r="K6050" i="23"/>
  <c r="K6049" i="23"/>
  <c r="K6048" i="23"/>
  <c r="K6047" i="23"/>
  <c r="K6046" i="23"/>
  <c r="K6045" i="23"/>
  <c r="K6044" i="23"/>
  <c r="K6043" i="23"/>
  <c r="K6042" i="23"/>
  <c r="K6041" i="23"/>
  <c r="K6040" i="23"/>
  <c r="K6039" i="23"/>
  <c r="K6038" i="23"/>
  <c r="K6037" i="23"/>
  <c r="K6036" i="23"/>
  <c r="C6035" i="23"/>
  <c r="K6034" i="23"/>
  <c r="K6033" i="23"/>
  <c r="K6032" i="23"/>
  <c r="K6031" i="23"/>
  <c r="K6030" i="23"/>
  <c r="K6029" i="23"/>
  <c r="K6028" i="23"/>
  <c r="K6027" i="23"/>
  <c r="K6026" i="23"/>
  <c r="K6025" i="23"/>
  <c r="K6024" i="23"/>
  <c r="K6023" i="23"/>
  <c r="K6022" i="23"/>
  <c r="K6021" i="23"/>
  <c r="K6020" i="23"/>
  <c r="K6019" i="23"/>
  <c r="K6018" i="23"/>
  <c r="K6017" i="23"/>
  <c r="K6016" i="23"/>
  <c r="K6015" i="23"/>
  <c r="K6014" i="23"/>
  <c r="K6013" i="23"/>
  <c r="K6012" i="23"/>
  <c r="K6011" i="23"/>
  <c r="K6010" i="23"/>
  <c r="K6009" i="23"/>
  <c r="K6008" i="23"/>
  <c r="K6007" i="23"/>
  <c r="K6006" i="23"/>
  <c r="K6005" i="23"/>
  <c r="K6004" i="23"/>
  <c r="K6003" i="23"/>
  <c r="K6002" i="23"/>
  <c r="K6001" i="23"/>
  <c r="K6000" i="23"/>
  <c r="K5999" i="23"/>
  <c r="K5998" i="23"/>
  <c r="K5997" i="23"/>
  <c r="K5996" i="23"/>
  <c r="K5995" i="23"/>
  <c r="K5994" i="23"/>
  <c r="K5993" i="23"/>
  <c r="K5992" i="23"/>
  <c r="K5991" i="23"/>
  <c r="K5990" i="23"/>
  <c r="K5989" i="23"/>
  <c r="K5988" i="23"/>
  <c r="K5987" i="23"/>
  <c r="K5986" i="23"/>
  <c r="K5985" i="23"/>
  <c r="K5984" i="23"/>
  <c r="K5983" i="23"/>
  <c r="K5982" i="23"/>
  <c r="K5981" i="23"/>
  <c r="K5980" i="23"/>
  <c r="K5979" i="23"/>
  <c r="K5978" i="23"/>
  <c r="K5977" i="23"/>
  <c r="K5976" i="23"/>
  <c r="K5975" i="23"/>
  <c r="K5974" i="23"/>
  <c r="K5973" i="23"/>
  <c r="K5972" i="23"/>
  <c r="K5971" i="23"/>
  <c r="K5970" i="23"/>
  <c r="K5969" i="23"/>
  <c r="K5968" i="23"/>
  <c r="K5967" i="23"/>
  <c r="K5966" i="23"/>
  <c r="K5965" i="23"/>
  <c r="K5964" i="23"/>
  <c r="K5963" i="23"/>
  <c r="K5962" i="23"/>
  <c r="K5961" i="23"/>
  <c r="K5960" i="23"/>
  <c r="K5959" i="23"/>
  <c r="K5958" i="23"/>
  <c r="K5957" i="23"/>
  <c r="K5956" i="23"/>
  <c r="K5955" i="23"/>
  <c r="K5954" i="23"/>
  <c r="K5953" i="23"/>
  <c r="K5952" i="23"/>
  <c r="K5951" i="23"/>
  <c r="L5950" i="23"/>
  <c r="C5950" i="23"/>
  <c r="K5949" i="23"/>
  <c r="K5948" i="23"/>
  <c r="K5947" i="23"/>
  <c r="K5946" i="23"/>
  <c r="K5945" i="23"/>
  <c r="K5944" i="23"/>
  <c r="K5943" i="23"/>
  <c r="K5942" i="23"/>
  <c r="K5941" i="23"/>
  <c r="K5940" i="23"/>
  <c r="K5939" i="23"/>
  <c r="K5938" i="23"/>
  <c r="K5937" i="23"/>
  <c r="K5936" i="23"/>
  <c r="K5935" i="23"/>
  <c r="K5934" i="23"/>
  <c r="K5933" i="23"/>
  <c r="K5932" i="23"/>
  <c r="K5931" i="23"/>
  <c r="K5930" i="23"/>
  <c r="K5929" i="23"/>
  <c r="K5928" i="23"/>
  <c r="K5927" i="23"/>
  <c r="K5926" i="23"/>
  <c r="K5925" i="23"/>
  <c r="K5924" i="23"/>
  <c r="K5923" i="23"/>
  <c r="K5922" i="23"/>
  <c r="K5921" i="23"/>
  <c r="K5920" i="23"/>
  <c r="K5919" i="23"/>
  <c r="K5918" i="23"/>
  <c r="K5917" i="23"/>
  <c r="K5916" i="23"/>
  <c r="K5915" i="23"/>
  <c r="K5914" i="23"/>
  <c r="K5913" i="23"/>
  <c r="K5912" i="23"/>
  <c r="K5911" i="23"/>
  <c r="K5910" i="23"/>
  <c r="K5909" i="23"/>
  <c r="K5908" i="23"/>
  <c r="K5907" i="23"/>
  <c r="K5906" i="23"/>
  <c r="K5905" i="23"/>
  <c r="K5904" i="23"/>
  <c r="K5903" i="23"/>
  <c r="K5902" i="23"/>
  <c r="K5901" i="23"/>
  <c r="K5900" i="23"/>
  <c r="K5899" i="23"/>
  <c r="K5898" i="23"/>
  <c r="K5897" i="23"/>
  <c r="K5896" i="23"/>
  <c r="K5895" i="23"/>
  <c r="K5894" i="23"/>
  <c r="K5893" i="23"/>
  <c r="K5892" i="23"/>
  <c r="K5891" i="23"/>
  <c r="K5890" i="23"/>
  <c r="K5889" i="23"/>
  <c r="K5888" i="23"/>
  <c r="K5887" i="23"/>
  <c r="K5886" i="23"/>
  <c r="K5885" i="23"/>
  <c r="K5884" i="23"/>
  <c r="K5883" i="23"/>
  <c r="K5882" i="23"/>
  <c r="K5881" i="23"/>
  <c r="K5880" i="23"/>
  <c r="K5879" i="23"/>
  <c r="K5878" i="23"/>
  <c r="K5877" i="23"/>
  <c r="K5876" i="23"/>
  <c r="K5875" i="23"/>
  <c r="K5874" i="23"/>
  <c r="K5873" i="23"/>
  <c r="K5872" i="23"/>
  <c r="K5871" i="23"/>
  <c r="K5870" i="23"/>
  <c r="L5869" i="23"/>
  <c r="C5869" i="23"/>
  <c r="K5868" i="23"/>
  <c r="K5867" i="23"/>
  <c r="K5866" i="23"/>
  <c r="K5865" i="23"/>
  <c r="K5864" i="23"/>
  <c r="K5863" i="23"/>
  <c r="K5862" i="23"/>
  <c r="K5861" i="23"/>
  <c r="K5860" i="23"/>
  <c r="K5859" i="23"/>
  <c r="K5858" i="23"/>
  <c r="K5857" i="23"/>
  <c r="K5856" i="23"/>
  <c r="K5855" i="23"/>
  <c r="K5854" i="23"/>
  <c r="K5853" i="23"/>
  <c r="K5852" i="23"/>
  <c r="K5851" i="23"/>
  <c r="K5850" i="23"/>
  <c r="K5849" i="23"/>
  <c r="K5848" i="23"/>
  <c r="K5847" i="23"/>
  <c r="K5846" i="23"/>
  <c r="K5845" i="23"/>
  <c r="K5844" i="23"/>
  <c r="K5843" i="23"/>
  <c r="K5842" i="23"/>
  <c r="K5841" i="23"/>
  <c r="K5840" i="23"/>
  <c r="K5839" i="23"/>
  <c r="K5838" i="23"/>
  <c r="K5837" i="23"/>
  <c r="K5836" i="23"/>
  <c r="K5835" i="23"/>
  <c r="K5834" i="23"/>
  <c r="K5833" i="23"/>
  <c r="K5832" i="23"/>
  <c r="K5831" i="23"/>
  <c r="K5830" i="23"/>
  <c r="K5829" i="23"/>
  <c r="K5828" i="23"/>
  <c r="K5827" i="23"/>
  <c r="K5826" i="23"/>
  <c r="K5825" i="23"/>
  <c r="K5824" i="23"/>
  <c r="K5823" i="23"/>
  <c r="K5822" i="23"/>
  <c r="K5821" i="23"/>
  <c r="K5820" i="23"/>
  <c r="K5819" i="23"/>
  <c r="K5818" i="23"/>
  <c r="K5817" i="23"/>
  <c r="K5816" i="23"/>
  <c r="K5815" i="23"/>
  <c r="K5814" i="23"/>
  <c r="K5813" i="23"/>
  <c r="K5812" i="23"/>
  <c r="K5811" i="23"/>
  <c r="K5810" i="23"/>
  <c r="K5809" i="23"/>
  <c r="K5808" i="23"/>
  <c r="K5807" i="23"/>
  <c r="K5806" i="23"/>
  <c r="K5805" i="23"/>
  <c r="K5804" i="23"/>
  <c r="K5803" i="23"/>
  <c r="K5802" i="23"/>
  <c r="K5801" i="23"/>
  <c r="K5800" i="23"/>
  <c r="K5799" i="23"/>
  <c r="K5798" i="23"/>
  <c r="K5797" i="23"/>
  <c r="K5796" i="23"/>
  <c r="K5795" i="23"/>
  <c r="K5794" i="23"/>
  <c r="K5793" i="23"/>
  <c r="C5792" i="23"/>
  <c r="K5791" i="23"/>
  <c r="K5790" i="23"/>
  <c r="K5789" i="23"/>
  <c r="K5788" i="23"/>
  <c r="K5787" i="23"/>
  <c r="K5786" i="23"/>
  <c r="K5785" i="23"/>
  <c r="K5784" i="23"/>
  <c r="K5783" i="23"/>
  <c r="K5782" i="23"/>
  <c r="K5781" i="23"/>
  <c r="K5780" i="23"/>
  <c r="K5779" i="23"/>
  <c r="K5778" i="23"/>
  <c r="K5777" i="23"/>
  <c r="K5776" i="23"/>
  <c r="K5775" i="23"/>
  <c r="K5774" i="23"/>
  <c r="K5773" i="23"/>
  <c r="K5772" i="23"/>
  <c r="K5771" i="23"/>
  <c r="K5770" i="23"/>
  <c r="K5769" i="23"/>
  <c r="K5768" i="23"/>
  <c r="K5767" i="23"/>
  <c r="K5766" i="23"/>
  <c r="K5765" i="23"/>
  <c r="K5764" i="23"/>
  <c r="K5763" i="23"/>
  <c r="K5762" i="23"/>
  <c r="K5761" i="23"/>
  <c r="K5760" i="23"/>
  <c r="K5759" i="23"/>
  <c r="K5758" i="23"/>
  <c r="K5757" i="23"/>
  <c r="K5756" i="23"/>
  <c r="K5755" i="23"/>
  <c r="K5754" i="23"/>
  <c r="K5753" i="23"/>
  <c r="K5752" i="23"/>
  <c r="K5751" i="23"/>
  <c r="K5750" i="23"/>
  <c r="K5749" i="23"/>
  <c r="K5748" i="23"/>
  <c r="K5747" i="23"/>
  <c r="K5746" i="23"/>
  <c r="K5745" i="23"/>
  <c r="K5744" i="23"/>
  <c r="K5743" i="23"/>
  <c r="K5742" i="23"/>
  <c r="K5741" i="23"/>
  <c r="K5740" i="23"/>
  <c r="K5739" i="23"/>
  <c r="K5738" i="23"/>
  <c r="K5737" i="23"/>
  <c r="K5736" i="23"/>
  <c r="K5735" i="23"/>
  <c r="K5734" i="23"/>
  <c r="K5733" i="23"/>
  <c r="K5732" i="23"/>
  <c r="K5731" i="23"/>
  <c r="K5730" i="23"/>
  <c r="K5729" i="23"/>
  <c r="K5728" i="23"/>
  <c r="K5727" i="23"/>
  <c r="K5726" i="23"/>
  <c r="K5725" i="23"/>
  <c r="K5724" i="23"/>
  <c r="K5723" i="23"/>
  <c r="C5722" i="23"/>
  <c r="K5721" i="23"/>
  <c r="K5720" i="23"/>
  <c r="K5719" i="23"/>
  <c r="K5718" i="23"/>
  <c r="K5717" i="23"/>
  <c r="K5716" i="23"/>
  <c r="K5715" i="23"/>
  <c r="K5714" i="23"/>
  <c r="K5713" i="23"/>
  <c r="K5712" i="23"/>
  <c r="K5711" i="23"/>
  <c r="K5710" i="23"/>
  <c r="K5709" i="23"/>
  <c r="K5708" i="23"/>
  <c r="K5707" i="23"/>
  <c r="K5706" i="23"/>
  <c r="K5705" i="23"/>
  <c r="K5704" i="23"/>
  <c r="K5703" i="23"/>
  <c r="K5702" i="23"/>
  <c r="K5701" i="23"/>
  <c r="K5700" i="23"/>
  <c r="K5699" i="23"/>
  <c r="K5698" i="23"/>
  <c r="K5697" i="23"/>
  <c r="K5696" i="23"/>
  <c r="K5695" i="23"/>
  <c r="K5694" i="23"/>
  <c r="K5693" i="23"/>
  <c r="K5692" i="23"/>
  <c r="K5691" i="23"/>
  <c r="K5690" i="23"/>
  <c r="K5689" i="23"/>
  <c r="K5688" i="23"/>
  <c r="K5687" i="23"/>
  <c r="K5686" i="23"/>
  <c r="K5685" i="23"/>
  <c r="K5684" i="23"/>
  <c r="K5683" i="23"/>
  <c r="K5682" i="23"/>
  <c r="K5681" i="23"/>
  <c r="K5680" i="23"/>
  <c r="K5679" i="23"/>
  <c r="K5678" i="23"/>
  <c r="K5677" i="23"/>
  <c r="K5676" i="23"/>
  <c r="K5675" i="23"/>
  <c r="K5674" i="23"/>
  <c r="L5673" i="23"/>
  <c r="C5673" i="23"/>
  <c r="K5672" i="23"/>
  <c r="K5671" i="23"/>
  <c r="K5670" i="23"/>
  <c r="K5669" i="23"/>
  <c r="K5668" i="23"/>
  <c r="K5667" i="23"/>
  <c r="K5666" i="23"/>
  <c r="K5665" i="23"/>
  <c r="K5664" i="23"/>
  <c r="K5663" i="23"/>
  <c r="K5662" i="23"/>
  <c r="K5661" i="23"/>
  <c r="K5660" i="23"/>
  <c r="K5659" i="23"/>
  <c r="K5658" i="23"/>
  <c r="K5657" i="23"/>
  <c r="K5656" i="23"/>
  <c r="K5655" i="23"/>
  <c r="K5654" i="23"/>
  <c r="K5653" i="23"/>
  <c r="K5652" i="23"/>
  <c r="K5651" i="23"/>
  <c r="K5650" i="23"/>
  <c r="K5649" i="23"/>
  <c r="K5648" i="23"/>
  <c r="K5647" i="23"/>
  <c r="K5646" i="23"/>
  <c r="K5645" i="23"/>
  <c r="K5644" i="23"/>
  <c r="K5643" i="23"/>
  <c r="K5642" i="23"/>
  <c r="K5641" i="23"/>
  <c r="K5640" i="23"/>
  <c r="K5639" i="23"/>
  <c r="K5638" i="23"/>
  <c r="K5637" i="23"/>
  <c r="K5636" i="23"/>
  <c r="K5635" i="23"/>
  <c r="K5634" i="23"/>
  <c r="K5633" i="23"/>
  <c r="K5632" i="23"/>
  <c r="K5631" i="23"/>
  <c r="K5630" i="23"/>
  <c r="K5629" i="23"/>
  <c r="K5628" i="23"/>
  <c r="K5627" i="23"/>
  <c r="K5626" i="23"/>
  <c r="K5625" i="23"/>
  <c r="K5624" i="23"/>
  <c r="K5623" i="23"/>
  <c r="K5622" i="23"/>
  <c r="K5621" i="23"/>
  <c r="K5620" i="23"/>
  <c r="K5619" i="23"/>
  <c r="K5618" i="23"/>
  <c r="K5617" i="23"/>
  <c r="K5616" i="23"/>
  <c r="K5615" i="23"/>
  <c r="K5614" i="23"/>
  <c r="K5613" i="23"/>
  <c r="K5612" i="23"/>
  <c r="K5611" i="23"/>
  <c r="K5610" i="23"/>
  <c r="K5609" i="23"/>
  <c r="K5608" i="23"/>
  <c r="K5607" i="23"/>
  <c r="K5606" i="23"/>
  <c r="K5605" i="23"/>
  <c r="K5604" i="23"/>
  <c r="K5603" i="23"/>
  <c r="K5602" i="23"/>
  <c r="K5601" i="23"/>
  <c r="K5600" i="23"/>
  <c r="K5599" i="23"/>
  <c r="K5598" i="23"/>
  <c r="K5597" i="23"/>
  <c r="K5596" i="23"/>
  <c r="K5595" i="23"/>
  <c r="K5594" i="23"/>
  <c r="K5593" i="23"/>
  <c r="C5592" i="23"/>
  <c r="K5591" i="23"/>
  <c r="K5590" i="23"/>
  <c r="K5589" i="23"/>
  <c r="K5588" i="23"/>
  <c r="K5587" i="23"/>
  <c r="K5586" i="23"/>
  <c r="K5585" i="23"/>
  <c r="K5584" i="23"/>
  <c r="K5583" i="23"/>
  <c r="K5582" i="23"/>
  <c r="K5581" i="23"/>
  <c r="K5580" i="23"/>
  <c r="K5579" i="23"/>
  <c r="K5578" i="23"/>
  <c r="K5577" i="23"/>
  <c r="K5576" i="23"/>
  <c r="K5575" i="23"/>
  <c r="K5574" i="23"/>
  <c r="K5573" i="23"/>
  <c r="K5572" i="23"/>
  <c r="K5571" i="23"/>
  <c r="K5570" i="23"/>
  <c r="K5569" i="23"/>
  <c r="K5568" i="23"/>
  <c r="K5567" i="23"/>
  <c r="K5566" i="23"/>
  <c r="K5565" i="23"/>
  <c r="K5564" i="23"/>
  <c r="K5563" i="23"/>
  <c r="K5562" i="23"/>
  <c r="K5561" i="23"/>
  <c r="K5560" i="23"/>
  <c r="K5559" i="23"/>
  <c r="K5558" i="23"/>
  <c r="K5557" i="23"/>
  <c r="K5556" i="23"/>
  <c r="K5555" i="23"/>
  <c r="K5554" i="23"/>
  <c r="K5553" i="23"/>
  <c r="K5552" i="23"/>
  <c r="K5551" i="23"/>
  <c r="K5550" i="23"/>
  <c r="K5549" i="23"/>
  <c r="K5548" i="23"/>
  <c r="K5547" i="23"/>
  <c r="K5546" i="23"/>
  <c r="K5545" i="23"/>
  <c r="K5544" i="23"/>
  <c r="K5543" i="23"/>
  <c r="K5542" i="23"/>
  <c r="K5541" i="23"/>
  <c r="K5540" i="23"/>
  <c r="K5539" i="23"/>
  <c r="K5538" i="23"/>
  <c r="K5537" i="23"/>
  <c r="K5536" i="23"/>
  <c r="K5535" i="23"/>
  <c r="K5534" i="23"/>
  <c r="L5533" i="23"/>
  <c r="C5533" i="23"/>
  <c r="K5532" i="23"/>
  <c r="K5531" i="23"/>
  <c r="K5530" i="23"/>
  <c r="K5529" i="23"/>
  <c r="K5528" i="23"/>
  <c r="K5527" i="23"/>
  <c r="K5526" i="23"/>
  <c r="K5525" i="23"/>
  <c r="K5524" i="23"/>
  <c r="K5523" i="23"/>
  <c r="K5522" i="23"/>
  <c r="K5521" i="23"/>
  <c r="K5520" i="23"/>
  <c r="K5519" i="23"/>
  <c r="K5518" i="23"/>
  <c r="K5517" i="23"/>
  <c r="K5516" i="23"/>
  <c r="K5515" i="23"/>
  <c r="K5514" i="23"/>
  <c r="K5513" i="23"/>
  <c r="K5512" i="23"/>
  <c r="K5511" i="23"/>
  <c r="K5510" i="23"/>
  <c r="K5509" i="23"/>
  <c r="K5508" i="23"/>
  <c r="K5507" i="23"/>
  <c r="K5506" i="23"/>
  <c r="K5505" i="23"/>
  <c r="K5504" i="23"/>
  <c r="K5503" i="23"/>
  <c r="K5502" i="23"/>
  <c r="K5501" i="23"/>
  <c r="K5500" i="23"/>
  <c r="K5499" i="23"/>
  <c r="K5498" i="23"/>
  <c r="K5497" i="23"/>
  <c r="K5496" i="23"/>
  <c r="K5495" i="23"/>
  <c r="K5494" i="23"/>
  <c r="K5493" i="23"/>
  <c r="K5492" i="23"/>
  <c r="K5491" i="23"/>
  <c r="K5490" i="23"/>
  <c r="K5489" i="23"/>
  <c r="K5488" i="23"/>
  <c r="K5487" i="23"/>
  <c r="K5486" i="23"/>
  <c r="K5485" i="23"/>
  <c r="K5484" i="23"/>
  <c r="K5483" i="23"/>
  <c r="K5482" i="23"/>
  <c r="K5481" i="23"/>
  <c r="K5480" i="23"/>
  <c r="K5479" i="23"/>
  <c r="K5478" i="23"/>
  <c r="K5477" i="23"/>
  <c r="K5476" i="23"/>
  <c r="K5475" i="23"/>
  <c r="K5474" i="23"/>
  <c r="K5473" i="23"/>
  <c r="K5472" i="23"/>
  <c r="K5471" i="23"/>
  <c r="K5470" i="23"/>
  <c r="K5469" i="23"/>
  <c r="K5468" i="23"/>
  <c r="K5467" i="23"/>
  <c r="K5466" i="23"/>
  <c r="K5465" i="23"/>
  <c r="K5464" i="23"/>
  <c r="L5463" i="23"/>
  <c r="C5463" i="23"/>
  <c r="K5462" i="23"/>
  <c r="K5461" i="23"/>
  <c r="K5460" i="23"/>
  <c r="K5459" i="23"/>
  <c r="K5458" i="23"/>
  <c r="K5457" i="23"/>
  <c r="K5456" i="23"/>
  <c r="K5455" i="23"/>
  <c r="K5454" i="23"/>
  <c r="K5453" i="23"/>
  <c r="K5452" i="23"/>
  <c r="K5451" i="23"/>
  <c r="K5450" i="23"/>
  <c r="K5449" i="23"/>
  <c r="K5448" i="23"/>
  <c r="K5447" i="23"/>
  <c r="K5446" i="23"/>
  <c r="K5445" i="23"/>
  <c r="K5444" i="23"/>
  <c r="K5443" i="23"/>
  <c r="K5442" i="23"/>
  <c r="K5441" i="23"/>
  <c r="K5440" i="23"/>
  <c r="K5439" i="23"/>
  <c r="K5438" i="23"/>
  <c r="K5437" i="23"/>
  <c r="K5436" i="23"/>
  <c r="K5435" i="23"/>
  <c r="K5434" i="23"/>
  <c r="K5433" i="23"/>
  <c r="K5432" i="23"/>
  <c r="K5431" i="23"/>
  <c r="K5430" i="23"/>
  <c r="K5429" i="23"/>
  <c r="K5428" i="23"/>
  <c r="K5427" i="23"/>
  <c r="K5426" i="23"/>
  <c r="K5425" i="23"/>
  <c r="K5424" i="23"/>
  <c r="K5423" i="23"/>
  <c r="K5422" i="23"/>
  <c r="K5421" i="23"/>
  <c r="K5420" i="23"/>
  <c r="K5419" i="23"/>
  <c r="K5418" i="23"/>
  <c r="K5417" i="23"/>
  <c r="K5416" i="23"/>
  <c r="K5415" i="23"/>
  <c r="K5414" i="23"/>
  <c r="K5413" i="23"/>
  <c r="K5412" i="23"/>
  <c r="K5411" i="23"/>
  <c r="K5410" i="23"/>
  <c r="K5409" i="23"/>
  <c r="K5408" i="23"/>
  <c r="K5407" i="23"/>
  <c r="K5406" i="23"/>
  <c r="K5405" i="23"/>
  <c r="K5404" i="23"/>
  <c r="K5403" i="23"/>
  <c r="K5402" i="23"/>
  <c r="K5401" i="23"/>
  <c r="K5400" i="23"/>
  <c r="K5399" i="23"/>
  <c r="K5398" i="23"/>
  <c r="K5397" i="23"/>
  <c r="K5396" i="23"/>
  <c r="K5395" i="23"/>
  <c r="K5394" i="23"/>
  <c r="K5393" i="23"/>
  <c r="K5392" i="23"/>
  <c r="K5391" i="23"/>
  <c r="K5390" i="23"/>
  <c r="K5389" i="23"/>
  <c r="K5388" i="23"/>
  <c r="K5387" i="23"/>
  <c r="K5386" i="23"/>
  <c r="K5385" i="23"/>
  <c r="K5384" i="23"/>
  <c r="K5383" i="23"/>
  <c r="K5382" i="23"/>
  <c r="K5381" i="23"/>
  <c r="K5380" i="23"/>
  <c r="K5379" i="23"/>
  <c r="K5378" i="23"/>
  <c r="K5377" i="23"/>
  <c r="K5376" i="23"/>
  <c r="K5375" i="23"/>
  <c r="L5374" i="23"/>
  <c r="C5374" i="23"/>
  <c r="K5373" i="23"/>
  <c r="K5372" i="23"/>
  <c r="K5371" i="23"/>
  <c r="K5370" i="23"/>
  <c r="K5369" i="23"/>
  <c r="K5368" i="23"/>
  <c r="K5367" i="23"/>
  <c r="K5366" i="23"/>
  <c r="K5365" i="23"/>
  <c r="K5364" i="23"/>
  <c r="K5363" i="23"/>
  <c r="K5362" i="23"/>
  <c r="K5361" i="23"/>
  <c r="K5360" i="23"/>
  <c r="K5359" i="23"/>
  <c r="K5358" i="23"/>
  <c r="K5357" i="23"/>
  <c r="K5356" i="23"/>
  <c r="K5355" i="23"/>
  <c r="K5354" i="23"/>
  <c r="K5353" i="23"/>
  <c r="K5352" i="23"/>
  <c r="K5351" i="23"/>
  <c r="K5350" i="23"/>
  <c r="K5349" i="23"/>
  <c r="K5348" i="23"/>
  <c r="K5347" i="23"/>
  <c r="K5346" i="23"/>
  <c r="K5345" i="23"/>
  <c r="K5344" i="23"/>
  <c r="K5343" i="23"/>
  <c r="K5342" i="23"/>
  <c r="K5341" i="23"/>
  <c r="K5340" i="23"/>
  <c r="K5339" i="23"/>
  <c r="K5338" i="23"/>
  <c r="K5337" i="23"/>
  <c r="K5336" i="23"/>
  <c r="K5335" i="23"/>
  <c r="K5334" i="23"/>
  <c r="K5333" i="23"/>
  <c r="K5332" i="23"/>
  <c r="K5331" i="23"/>
  <c r="K5330" i="23"/>
  <c r="K5329" i="23"/>
  <c r="K5328" i="23"/>
  <c r="K5327" i="23"/>
  <c r="K5326" i="23"/>
  <c r="K5325" i="23"/>
  <c r="K5324" i="23"/>
  <c r="K5323" i="23"/>
  <c r="K5322" i="23"/>
  <c r="K5321" i="23"/>
  <c r="K5320" i="23"/>
  <c r="K5319" i="23"/>
  <c r="K5318" i="23"/>
  <c r="K5317" i="23"/>
  <c r="K5316" i="23"/>
  <c r="K5315" i="23"/>
  <c r="K5314" i="23"/>
  <c r="K5313" i="23"/>
  <c r="K5312" i="23"/>
  <c r="K5311" i="23"/>
  <c r="K5310" i="23"/>
  <c r="K5309" i="23"/>
  <c r="K5308" i="23"/>
  <c r="K5307" i="23"/>
  <c r="K5306" i="23"/>
  <c r="K5305" i="23"/>
  <c r="K5304" i="23"/>
  <c r="K5303" i="23"/>
  <c r="K5302" i="23"/>
  <c r="K5301" i="23"/>
  <c r="K5300" i="23"/>
  <c r="K5299" i="23"/>
  <c r="K5298" i="23"/>
  <c r="K5297" i="23"/>
  <c r="K5296" i="23"/>
  <c r="K5295" i="23"/>
  <c r="K5294" i="23"/>
  <c r="K5293" i="23"/>
  <c r="K5292" i="23"/>
  <c r="K5291" i="23"/>
  <c r="K5290" i="23"/>
  <c r="K5289" i="23"/>
  <c r="K5288" i="23"/>
  <c r="K5287" i="23"/>
  <c r="K5286" i="23"/>
  <c r="K5285" i="23"/>
  <c r="K5284" i="23"/>
  <c r="K5283" i="23"/>
  <c r="K5282" i="23"/>
  <c r="K5281" i="23"/>
  <c r="K5280" i="23"/>
  <c r="K5279" i="23"/>
  <c r="K5278" i="23"/>
  <c r="K5277" i="23"/>
  <c r="K5276" i="23"/>
  <c r="K5275" i="23"/>
  <c r="K5274" i="23"/>
  <c r="K5273" i="23"/>
  <c r="K5272" i="23"/>
  <c r="K5271" i="23"/>
  <c r="K5270" i="23"/>
  <c r="K5269" i="23"/>
  <c r="K5268" i="23"/>
  <c r="L5267" i="23"/>
  <c r="C5267" i="23"/>
  <c r="K5266" i="23"/>
  <c r="K5265" i="23"/>
  <c r="K5264" i="23"/>
  <c r="K5263" i="23"/>
  <c r="K5262" i="23"/>
  <c r="K5261" i="23"/>
  <c r="K5260" i="23"/>
  <c r="K5259" i="23"/>
  <c r="K5258" i="23"/>
  <c r="K5257" i="23"/>
  <c r="K5256" i="23"/>
  <c r="K5255" i="23"/>
  <c r="K5254" i="23"/>
  <c r="K5253" i="23"/>
  <c r="K5252" i="23"/>
  <c r="K5251" i="23"/>
  <c r="K5250" i="23"/>
  <c r="K5249" i="23"/>
  <c r="K5248" i="23"/>
  <c r="K5247" i="23"/>
  <c r="K5246" i="23"/>
  <c r="K5245" i="23"/>
  <c r="K5244" i="23"/>
  <c r="K5243" i="23"/>
  <c r="K5242" i="23"/>
  <c r="K5241" i="23"/>
  <c r="K5240" i="23"/>
  <c r="K5239" i="23"/>
  <c r="K5238" i="23"/>
  <c r="K5237" i="23"/>
  <c r="K5236" i="23"/>
  <c r="K5235" i="23"/>
  <c r="K5234" i="23"/>
  <c r="K5233" i="23"/>
  <c r="K5232" i="23"/>
  <c r="K5231" i="23"/>
  <c r="K5230" i="23"/>
  <c r="K5229" i="23"/>
  <c r="K5228" i="23"/>
  <c r="K5227" i="23"/>
  <c r="K5226" i="23"/>
  <c r="K5225" i="23"/>
  <c r="K5224" i="23"/>
  <c r="K5223" i="23"/>
  <c r="K5222" i="23"/>
  <c r="K5221" i="23"/>
  <c r="K5220" i="23"/>
  <c r="C5219" i="23"/>
  <c r="K5218" i="23"/>
  <c r="K5217" i="23"/>
  <c r="K5216" i="23"/>
  <c r="K5215" i="23"/>
  <c r="K5214" i="23"/>
  <c r="K5213" i="23"/>
  <c r="K5212" i="23"/>
  <c r="K5211" i="23"/>
  <c r="K5210" i="23"/>
  <c r="K5209" i="23"/>
  <c r="K5208" i="23"/>
  <c r="K5207" i="23"/>
  <c r="K5206" i="23"/>
  <c r="K5205" i="23"/>
  <c r="K5204" i="23"/>
  <c r="K5203" i="23"/>
  <c r="K5202" i="23"/>
  <c r="K5201" i="23"/>
  <c r="K5200" i="23"/>
  <c r="K5199" i="23"/>
  <c r="K5198" i="23"/>
  <c r="K5197" i="23"/>
  <c r="K5196" i="23"/>
  <c r="K5195" i="23"/>
  <c r="K5194" i="23"/>
  <c r="K5193" i="23"/>
  <c r="K5192" i="23"/>
  <c r="K5191" i="23"/>
  <c r="K5190" i="23"/>
  <c r="K5189" i="23"/>
  <c r="K5188" i="23"/>
  <c r="K5187" i="23"/>
  <c r="K5186" i="23"/>
  <c r="K5185" i="23"/>
  <c r="K5184" i="23"/>
  <c r="K5183" i="23"/>
  <c r="K5182" i="23"/>
  <c r="K5181" i="23"/>
  <c r="K5180" i="23"/>
  <c r="K5179" i="23"/>
  <c r="K5178" i="23"/>
  <c r="K5177" i="23"/>
  <c r="K5176" i="23"/>
  <c r="K5175" i="23"/>
  <c r="K5174" i="23"/>
  <c r="K5173" i="23"/>
  <c r="C5172" i="23"/>
  <c r="K5171" i="23"/>
  <c r="K5170" i="23"/>
  <c r="K5169" i="23"/>
  <c r="K5168" i="23"/>
  <c r="K5167" i="23"/>
  <c r="K5166" i="23"/>
  <c r="K5165" i="23"/>
  <c r="K5164" i="23"/>
  <c r="K5163" i="23"/>
  <c r="K5162" i="23"/>
  <c r="K5161" i="23"/>
  <c r="K5160" i="23"/>
  <c r="K5159" i="23"/>
  <c r="K5158" i="23"/>
  <c r="K5157" i="23"/>
  <c r="K5156" i="23"/>
  <c r="K5155" i="23"/>
  <c r="K5154" i="23"/>
  <c r="K5153" i="23"/>
  <c r="K5152" i="23"/>
  <c r="K5151" i="23"/>
  <c r="K5150" i="23"/>
  <c r="K5149" i="23"/>
  <c r="K5148" i="23"/>
  <c r="K5147" i="23"/>
  <c r="K5146" i="23"/>
  <c r="K5145" i="23"/>
  <c r="K5144" i="23"/>
  <c r="K5143" i="23"/>
  <c r="K5142" i="23"/>
  <c r="K5141" i="23"/>
  <c r="K5140" i="23"/>
  <c r="K5139" i="23"/>
  <c r="K5138" i="23"/>
  <c r="K5137" i="23"/>
  <c r="K5136" i="23"/>
  <c r="K5135" i="23"/>
  <c r="K5134" i="23"/>
  <c r="K5133" i="23"/>
  <c r="K5132" i="23"/>
  <c r="K5131" i="23"/>
  <c r="K5130" i="23"/>
  <c r="K5129" i="23"/>
  <c r="K5128" i="23"/>
  <c r="K5127" i="23"/>
  <c r="K5126" i="23"/>
  <c r="K5125" i="23"/>
  <c r="K5124" i="23"/>
  <c r="K5123" i="23"/>
  <c r="K5122" i="23"/>
  <c r="C5121" i="23"/>
  <c r="K5120" i="23"/>
  <c r="K5119" i="23"/>
  <c r="K5118" i="23"/>
  <c r="K5117" i="23"/>
  <c r="K5116" i="23"/>
  <c r="K5115" i="23"/>
  <c r="K5114" i="23"/>
  <c r="K5113" i="23"/>
  <c r="K5112" i="23"/>
  <c r="K5111" i="23"/>
  <c r="K5110" i="23"/>
  <c r="K5109" i="23"/>
  <c r="K5108" i="23"/>
  <c r="K5107" i="23"/>
  <c r="K5106" i="23"/>
  <c r="K5105" i="23"/>
  <c r="K5104" i="23"/>
  <c r="K5103" i="23"/>
  <c r="K5102" i="23"/>
  <c r="K5101" i="23"/>
  <c r="K5100" i="23"/>
  <c r="K5099" i="23"/>
  <c r="K5098" i="23"/>
  <c r="K5097" i="23"/>
  <c r="K5096" i="23"/>
  <c r="K5095" i="23"/>
  <c r="K5094" i="23"/>
  <c r="K5093" i="23"/>
  <c r="K5092" i="23"/>
  <c r="K5091" i="23"/>
  <c r="K5090" i="23"/>
  <c r="K5089" i="23"/>
  <c r="K5088" i="23"/>
  <c r="K5087" i="23"/>
  <c r="K5086" i="23"/>
  <c r="K5085" i="23"/>
  <c r="K5084" i="23"/>
  <c r="K5083" i="23"/>
  <c r="K5082" i="23"/>
  <c r="K5081" i="23"/>
  <c r="K5080" i="23"/>
  <c r="K5079" i="23"/>
  <c r="K5078" i="23"/>
  <c r="K5077" i="23"/>
  <c r="K5076" i="23"/>
  <c r="K5075" i="23"/>
  <c r="K5074" i="23"/>
  <c r="K5073" i="23"/>
  <c r="K5072" i="23"/>
  <c r="K5071" i="23"/>
  <c r="K5070" i="23"/>
  <c r="K5069" i="23"/>
  <c r="K5068" i="23"/>
  <c r="K5067" i="23"/>
  <c r="K5066" i="23"/>
  <c r="K5065" i="23"/>
  <c r="K5064" i="23"/>
  <c r="K5063" i="23"/>
  <c r="K5062" i="23"/>
  <c r="K5061" i="23"/>
  <c r="K5060" i="23"/>
  <c r="K5059" i="23"/>
  <c r="K5058" i="23"/>
  <c r="K5057" i="23"/>
  <c r="K5056" i="23"/>
  <c r="K5055" i="23"/>
  <c r="K5054" i="23"/>
  <c r="K5053" i="23"/>
  <c r="K5052" i="23"/>
  <c r="K5051" i="23"/>
  <c r="K5050" i="23"/>
  <c r="K5049" i="23"/>
  <c r="K5048" i="23"/>
  <c r="K5047" i="23"/>
  <c r="K5046" i="23"/>
  <c r="K5045" i="23"/>
  <c r="K5044" i="23"/>
  <c r="K5043" i="23"/>
  <c r="K5042" i="23"/>
  <c r="K5041" i="23"/>
  <c r="K5040" i="23"/>
  <c r="K5039" i="23"/>
  <c r="K5038" i="23"/>
  <c r="K5037" i="23"/>
  <c r="K5036" i="23"/>
  <c r="K5035" i="23"/>
  <c r="K5034" i="23"/>
  <c r="K5033" i="23"/>
  <c r="K5032" i="23"/>
  <c r="K5031" i="23"/>
  <c r="K5030" i="23"/>
  <c r="K5029" i="23"/>
  <c r="K5028" i="23"/>
  <c r="K5027" i="23"/>
  <c r="L5026" i="23"/>
  <c r="C5026" i="23"/>
  <c r="K5025" i="23"/>
  <c r="K5024" i="23"/>
  <c r="K5023" i="23"/>
  <c r="K5022" i="23"/>
  <c r="K5021" i="23"/>
  <c r="K5020" i="23"/>
  <c r="K5019" i="23"/>
  <c r="K5018" i="23"/>
  <c r="K5017" i="23"/>
  <c r="K5016" i="23"/>
  <c r="K5015" i="23"/>
  <c r="K5014" i="23"/>
  <c r="K5013" i="23"/>
  <c r="K5012" i="23"/>
  <c r="K5011" i="23"/>
  <c r="K5010" i="23"/>
  <c r="K5009" i="23"/>
  <c r="K5008" i="23"/>
  <c r="K5007" i="23"/>
  <c r="K5006" i="23"/>
  <c r="K5005" i="23"/>
  <c r="K5004" i="23"/>
  <c r="K5003" i="23"/>
  <c r="K5002" i="23"/>
  <c r="K5001" i="23"/>
  <c r="K5000" i="23"/>
  <c r="K4999" i="23"/>
  <c r="K4998" i="23"/>
  <c r="K4997" i="23"/>
  <c r="K4996" i="23"/>
  <c r="K4995" i="23"/>
  <c r="K4994" i="23"/>
  <c r="K4993" i="23"/>
  <c r="K4992" i="23"/>
  <c r="K4991" i="23"/>
  <c r="K4990" i="23"/>
  <c r="K4989" i="23"/>
  <c r="K4988" i="23"/>
  <c r="K4987" i="23"/>
  <c r="K4986" i="23"/>
  <c r="K4985" i="23"/>
  <c r="K4984" i="23"/>
  <c r="K4983" i="23"/>
  <c r="K4982" i="23"/>
  <c r="K4981" i="23"/>
  <c r="K4980" i="23"/>
  <c r="K4979" i="23"/>
  <c r="K4978" i="23"/>
  <c r="K4977" i="23"/>
  <c r="K4976" i="23"/>
  <c r="K4975" i="23"/>
  <c r="K4974" i="23"/>
  <c r="K4973" i="23"/>
  <c r="K4972" i="23"/>
  <c r="K4971" i="23"/>
  <c r="K4970" i="23"/>
  <c r="K4969" i="23"/>
  <c r="K4968" i="23"/>
  <c r="K4967" i="23"/>
  <c r="K4966" i="23"/>
  <c r="K4965" i="23"/>
  <c r="K4964" i="23"/>
  <c r="K4963" i="23"/>
  <c r="K4962" i="23"/>
  <c r="K4961" i="23"/>
  <c r="K4960" i="23"/>
  <c r="K4959" i="23"/>
  <c r="K4958" i="23"/>
  <c r="K4957" i="23"/>
  <c r="K4956" i="23"/>
  <c r="K4955" i="23"/>
  <c r="K4954" i="23"/>
  <c r="K4953" i="23"/>
  <c r="K4952" i="23"/>
  <c r="K4951" i="23"/>
  <c r="K4950" i="23"/>
  <c r="K4949" i="23"/>
  <c r="K4948" i="23"/>
  <c r="K4947" i="23"/>
  <c r="K4946" i="23"/>
  <c r="K4945" i="23"/>
  <c r="K4944" i="23"/>
  <c r="K4943" i="23"/>
  <c r="K4942" i="23"/>
  <c r="K4941" i="23"/>
  <c r="K4940" i="23"/>
  <c r="K4939" i="23"/>
  <c r="K4938" i="23"/>
  <c r="K4937" i="23"/>
  <c r="K4936" i="23"/>
  <c r="L4935" i="23"/>
  <c r="C4935" i="23"/>
  <c r="K4934" i="23"/>
  <c r="K4933" i="23"/>
  <c r="K4932" i="23"/>
  <c r="K4931" i="23"/>
  <c r="K4930" i="23"/>
  <c r="K4929" i="23"/>
  <c r="K4928" i="23"/>
  <c r="K4927" i="23"/>
  <c r="K4926" i="23"/>
  <c r="K4925" i="23"/>
  <c r="K4924" i="23"/>
  <c r="K4923" i="23"/>
  <c r="K4922" i="23"/>
  <c r="K4921" i="23"/>
  <c r="K4920" i="23"/>
  <c r="K4919" i="23"/>
  <c r="K4918" i="23"/>
  <c r="K4917" i="23"/>
  <c r="K4916" i="23"/>
  <c r="K4915" i="23"/>
  <c r="K4914" i="23"/>
  <c r="K4913" i="23"/>
  <c r="K4912" i="23"/>
  <c r="K4911" i="23"/>
  <c r="K4910" i="23"/>
  <c r="K4909" i="23"/>
  <c r="K4908" i="23"/>
  <c r="K4907" i="23"/>
  <c r="K4906" i="23"/>
  <c r="K4905" i="23"/>
  <c r="K4904" i="23"/>
  <c r="K4903" i="23"/>
  <c r="K4902" i="23"/>
  <c r="K4901" i="23"/>
  <c r="K4900" i="23"/>
  <c r="K4899" i="23"/>
  <c r="K4898" i="23"/>
  <c r="K4897" i="23"/>
  <c r="K4896" i="23"/>
  <c r="K4895" i="23"/>
  <c r="K4894" i="23"/>
  <c r="K4893" i="23"/>
  <c r="K4892" i="23"/>
  <c r="K4891" i="23"/>
  <c r="K4890" i="23"/>
  <c r="K4889" i="23"/>
  <c r="K4888" i="23"/>
  <c r="K4887" i="23"/>
  <c r="K4886" i="23"/>
  <c r="K4885" i="23"/>
  <c r="K4884" i="23"/>
  <c r="K4883" i="23"/>
  <c r="K4882" i="23"/>
  <c r="K4881" i="23"/>
  <c r="K4880" i="23"/>
  <c r="K4879" i="23"/>
  <c r="K4878" i="23"/>
  <c r="K4877" i="23"/>
  <c r="K4876" i="23"/>
  <c r="K4875" i="23"/>
  <c r="K4874" i="23"/>
  <c r="K4873" i="23"/>
  <c r="K4872" i="23"/>
  <c r="K4871" i="23"/>
  <c r="K4870" i="23"/>
  <c r="K4869" i="23"/>
  <c r="K4868" i="23"/>
  <c r="K4867" i="23"/>
  <c r="K4866" i="23"/>
  <c r="K4865" i="23"/>
  <c r="K4864" i="23"/>
  <c r="K4863" i="23"/>
  <c r="K4862" i="23"/>
  <c r="K4861" i="23"/>
  <c r="K4860" i="23"/>
  <c r="K4859" i="23"/>
  <c r="K4858" i="23"/>
  <c r="K4857" i="23"/>
  <c r="K4856" i="23"/>
  <c r="K4855" i="23"/>
  <c r="K4854" i="23"/>
  <c r="K4853" i="23"/>
  <c r="K4852" i="23"/>
  <c r="K4851" i="23"/>
  <c r="K4850" i="23"/>
  <c r="K4849" i="23"/>
  <c r="K4848" i="23"/>
  <c r="K4847" i="23"/>
  <c r="L4846" i="23"/>
  <c r="C4846" i="23"/>
  <c r="K4845" i="23"/>
  <c r="K4844" i="23"/>
  <c r="K4843" i="23"/>
  <c r="K4842" i="23"/>
  <c r="K4841" i="23"/>
  <c r="K4840" i="23"/>
  <c r="K4839" i="23"/>
  <c r="K4838" i="23"/>
  <c r="K4837" i="23"/>
  <c r="K4836" i="23"/>
  <c r="K4835" i="23"/>
  <c r="K4834" i="23"/>
  <c r="K4833" i="23"/>
  <c r="K4832" i="23"/>
  <c r="K4831" i="23"/>
  <c r="K4830" i="23"/>
  <c r="K4829" i="23"/>
  <c r="K4828" i="23"/>
  <c r="K4827" i="23"/>
  <c r="K4826" i="23"/>
  <c r="K4825" i="23"/>
  <c r="K4824" i="23"/>
  <c r="K4823" i="23"/>
  <c r="K4822" i="23"/>
  <c r="K4821" i="23"/>
  <c r="K4820" i="23"/>
  <c r="K4819" i="23"/>
  <c r="K4818" i="23"/>
  <c r="K4817" i="23"/>
  <c r="K4816" i="23"/>
  <c r="K4815" i="23"/>
  <c r="K4814" i="23"/>
  <c r="K4813" i="23"/>
  <c r="K4812" i="23"/>
  <c r="K4811" i="23"/>
  <c r="K4810" i="23"/>
  <c r="K4809" i="23"/>
  <c r="K4808" i="23"/>
  <c r="K4807" i="23"/>
  <c r="K4806" i="23"/>
  <c r="K4805" i="23"/>
  <c r="K4804" i="23"/>
  <c r="K4803" i="23"/>
  <c r="K4802" i="23"/>
  <c r="K4801" i="23"/>
  <c r="K4800" i="23"/>
  <c r="K4799" i="23"/>
  <c r="K4798" i="23"/>
  <c r="K4797" i="23"/>
  <c r="K4796" i="23"/>
  <c r="K4795" i="23"/>
  <c r="K4794" i="23"/>
  <c r="K4793" i="23"/>
  <c r="K4792" i="23"/>
  <c r="K4791" i="23"/>
  <c r="K4790" i="23"/>
  <c r="K4789" i="23"/>
  <c r="K4788" i="23"/>
  <c r="K4787" i="23"/>
  <c r="K4786" i="23"/>
  <c r="K4785" i="23"/>
  <c r="K4784" i="23"/>
  <c r="K4783" i="23"/>
  <c r="K4782" i="23"/>
  <c r="K4781" i="23"/>
  <c r="K4780" i="23"/>
  <c r="K4779" i="23"/>
  <c r="K4778" i="23"/>
  <c r="K4777" i="23"/>
  <c r="K4776" i="23"/>
  <c r="K4775" i="23"/>
  <c r="K4774" i="23"/>
  <c r="K4773" i="23"/>
  <c r="K4772" i="23"/>
  <c r="K4771" i="23"/>
  <c r="K4770" i="23"/>
  <c r="K4769" i="23"/>
  <c r="K4768" i="23"/>
  <c r="K4767" i="23"/>
  <c r="K4766" i="23"/>
  <c r="K4765" i="23"/>
  <c r="K4764" i="23"/>
  <c r="K4763" i="23"/>
  <c r="K4762" i="23"/>
  <c r="K4761" i="23"/>
  <c r="K4760" i="23"/>
  <c r="K4759" i="23"/>
  <c r="K4758" i="23"/>
  <c r="K4757" i="23"/>
  <c r="K4756" i="23"/>
  <c r="K4755" i="23"/>
  <c r="K4754" i="23"/>
  <c r="K4753" i="23"/>
  <c r="K4752" i="23"/>
  <c r="K4751" i="23"/>
  <c r="K4750" i="23"/>
  <c r="K4749" i="23"/>
  <c r="K4748" i="23"/>
  <c r="K4747" i="23"/>
  <c r="K4746" i="23"/>
  <c r="K4745" i="23"/>
  <c r="K4744" i="23"/>
  <c r="K4743" i="23"/>
  <c r="K4742" i="23"/>
  <c r="K4741" i="23"/>
  <c r="K4740" i="23"/>
  <c r="K4739" i="23"/>
  <c r="K4738" i="23"/>
  <c r="K4737" i="23"/>
  <c r="K4736" i="23"/>
  <c r="K4735" i="23"/>
  <c r="L4734" i="23"/>
  <c r="C4734" i="23"/>
  <c r="K4733" i="23"/>
  <c r="K4732" i="23"/>
  <c r="K4731" i="23"/>
  <c r="K4730" i="23"/>
  <c r="K4729" i="23"/>
  <c r="K4728" i="23"/>
  <c r="K4727" i="23"/>
  <c r="K4726" i="23"/>
  <c r="K4725" i="23"/>
  <c r="K4724" i="23"/>
  <c r="K4723" i="23"/>
  <c r="K4722" i="23"/>
  <c r="K4721" i="23"/>
  <c r="K4720" i="23"/>
  <c r="K4719" i="23"/>
  <c r="K4718" i="23"/>
  <c r="K4717" i="23"/>
  <c r="K4716" i="23"/>
  <c r="K4715" i="23"/>
  <c r="K4714" i="23"/>
  <c r="K4713" i="23"/>
  <c r="K4712" i="23"/>
  <c r="K4711" i="23"/>
  <c r="K4710" i="23"/>
  <c r="K4709" i="23"/>
  <c r="K4708" i="23"/>
  <c r="K4707" i="23"/>
  <c r="K4706" i="23"/>
  <c r="K4705" i="23"/>
  <c r="K4704" i="23"/>
  <c r="K4703" i="23"/>
  <c r="K4702" i="23"/>
  <c r="K4701" i="23"/>
  <c r="K4700" i="23"/>
  <c r="K4699" i="23"/>
  <c r="K4698" i="23"/>
  <c r="K4697" i="23"/>
  <c r="K4696" i="23"/>
  <c r="K4695" i="23"/>
  <c r="K4694" i="23"/>
  <c r="K4693" i="23"/>
  <c r="K4692" i="23"/>
  <c r="K4691" i="23"/>
  <c r="K4690" i="23"/>
  <c r="K4689" i="23"/>
  <c r="K4688" i="23"/>
  <c r="K4687" i="23"/>
  <c r="K4686" i="23"/>
  <c r="K4685" i="23"/>
  <c r="K4684" i="23"/>
  <c r="K4683" i="23"/>
  <c r="K4682" i="23"/>
  <c r="K4681" i="23"/>
  <c r="K4680" i="23"/>
  <c r="K4679" i="23"/>
  <c r="K4678" i="23"/>
  <c r="K4677" i="23"/>
  <c r="K4676" i="23"/>
  <c r="K4675" i="23"/>
  <c r="K4674" i="23"/>
  <c r="K4673" i="23"/>
  <c r="K4672" i="23"/>
  <c r="K4671" i="23"/>
  <c r="K4670" i="23"/>
  <c r="K4669" i="23"/>
  <c r="K4668" i="23"/>
  <c r="K4667" i="23"/>
  <c r="K4666" i="23"/>
  <c r="K4665" i="23"/>
  <c r="K4664" i="23"/>
  <c r="K4663" i="23"/>
  <c r="K4662" i="23"/>
  <c r="K4661" i="23"/>
  <c r="K4660" i="23"/>
  <c r="K4659" i="23"/>
  <c r="K4658" i="23"/>
  <c r="K4657" i="23"/>
  <c r="K4656" i="23"/>
  <c r="K4655" i="23"/>
  <c r="K4654" i="23"/>
  <c r="K4653" i="23"/>
  <c r="K4652" i="23"/>
  <c r="K4651" i="23"/>
  <c r="K4650" i="23"/>
  <c r="K4649" i="23"/>
  <c r="K4648" i="23"/>
  <c r="K4647" i="23"/>
  <c r="K4646" i="23"/>
  <c r="K4645" i="23"/>
  <c r="K4644" i="23"/>
  <c r="K4643" i="23"/>
  <c r="K4642" i="23"/>
  <c r="K4641" i="23"/>
  <c r="K4640" i="23"/>
  <c r="K4639" i="23"/>
  <c r="K4638" i="23"/>
  <c r="K4637" i="23"/>
  <c r="K4636" i="23"/>
  <c r="K4635" i="23"/>
  <c r="K4634" i="23"/>
  <c r="K4633" i="23"/>
  <c r="C4632" i="23"/>
  <c r="K4631" i="23"/>
  <c r="K4630" i="23"/>
  <c r="K4629" i="23"/>
  <c r="K4628" i="23"/>
  <c r="K4627" i="23"/>
  <c r="K4626" i="23"/>
  <c r="K4625" i="23"/>
  <c r="K4624" i="23"/>
  <c r="K4623" i="23"/>
  <c r="K4622" i="23"/>
  <c r="K4621" i="23"/>
  <c r="K4620" i="23"/>
  <c r="K4619" i="23"/>
  <c r="K4618" i="23"/>
  <c r="K4617" i="23"/>
  <c r="K4616" i="23"/>
  <c r="K4615" i="23"/>
  <c r="K4614" i="23"/>
  <c r="K4613" i="23"/>
  <c r="K4612" i="23"/>
  <c r="K4611" i="23"/>
  <c r="K4610" i="23"/>
  <c r="K4609" i="23"/>
  <c r="K4608" i="23"/>
  <c r="K4607" i="23"/>
  <c r="K4606" i="23"/>
  <c r="K4605" i="23"/>
  <c r="K4604" i="23"/>
  <c r="K4603" i="23"/>
  <c r="K4602" i="23"/>
  <c r="K4601" i="23"/>
  <c r="K4600" i="23"/>
  <c r="K4599" i="23"/>
  <c r="K4598" i="23"/>
  <c r="K4597" i="23"/>
  <c r="K4596" i="23"/>
  <c r="K4595" i="23"/>
  <c r="K4594" i="23"/>
  <c r="K4593" i="23"/>
  <c r="K4592" i="23"/>
  <c r="K4591" i="23"/>
  <c r="K4590" i="23"/>
  <c r="K4589" i="23"/>
  <c r="K4588" i="23"/>
  <c r="K4587" i="23"/>
  <c r="K4586" i="23"/>
  <c r="K4585" i="23"/>
  <c r="K4584" i="23"/>
  <c r="K4583" i="23"/>
  <c r="K4582" i="23"/>
  <c r="K4581" i="23"/>
  <c r="K4580" i="23"/>
  <c r="K4579" i="23"/>
  <c r="K4578" i="23"/>
  <c r="K4577" i="23"/>
  <c r="K4576" i="23"/>
  <c r="K4575" i="23"/>
  <c r="K4574" i="23"/>
  <c r="K4573" i="23"/>
  <c r="K4572" i="23"/>
  <c r="K4571" i="23"/>
  <c r="K4570" i="23"/>
  <c r="K4569" i="23"/>
  <c r="K4568" i="23"/>
  <c r="K4567" i="23"/>
  <c r="K4566" i="23"/>
  <c r="K4565" i="23"/>
  <c r="K4564" i="23"/>
  <c r="K4563" i="23"/>
  <c r="K4562" i="23"/>
  <c r="K4561" i="23"/>
  <c r="K4560" i="23"/>
  <c r="K4559" i="23"/>
  <c r="K4558" i="23"/>
  <c r="K4557" i="23"/>
  <c r="K4556" i="23"/>
  <c r="K4555" i="23"/>
  <c r="I4554" i="23"/>
  <c r="K4554" i="23"/>
  <c r="K4553" i="23"/>
  <c r="K4552" i="23"/>
  <c r="K4551" i="23"/>
  <c r="K4550" i="23"/>
  <c r="K4549" i="23"/>
  <c r="K4548" i="23"/>
  <c r="K4547" i="23"/>
  <c r="I4546" i="23"/>
  <c r="K4546" i="23"/>
  <c r="K4545" i="23"/>
  <c r="K4544" i="23"/>
  <c r="K4543" i="23"/>
  <c r="K4542" i="23"/>
  <c r="K4541" i="23"/>
  <c r="K4540" i="23"/>
  <c r="K4539" i="23"/>
  <c r="K4538" i="23"/>
  <c r="K4537" i="23"/>
  <c r="K4536" i="23"/>
  <c r="K4535" i="23"/>
  <c r="K4534" i="23"/>
  <c r="K4533" i="23"/>
  <c r="K4532" i="23"/>
  <c r="K4531" i="23"/>
  <c r="K4530" i="23"/>
  <c r="K4529" i="23"/>
  <c r="L4528" i="23"/>
  <c r="C4528" i="23"/>
  <c r="K4527" i="23"/>
  <c r="K4526" i="23"/>
  <c r="K4525" i="23"/>
  <c r="K4524" i="23"/>
  <c r="K4523" i="23"/>
  <c r="K4522" i="23"/>
  <c r="K4521" i="23"/>
  <c r="K4520" i="23"/>
  <c r="K4519" i="23"/>
  <c r="K4518" i="23"/>
  <c r="K4517" i="23"/>
  <c r="K4516" i="23"/>
  <c r="K4515" i="23"/>
  <c r="K4514" i="23"/>
  <c r="K4513" i="23"/>
  <c r="K4512" i="23"/>
  <c r="K4511" i="23"/>
  <c r="K4510" i="23"/>
  <c r="K4509" i="23"/>
  <c r="K4508" i="23"/>
  <c r="K4507" i="23"/>
  <c r="K4506" i="23"/>
  <c r="K4505" i="23"/>
  <c r="K4504" i="23"/>
  <c r="K4503" i="23"/>
  <c r="K4502" i="23"/>
  <c r="K4501" i="23"/>
  <c r="K4500" i="23"/>
  <c r="K4499" i="23"/>
  <c r="K4498" i="23"/>
  <c r="K4497" i="23"/>
  <c r="K4496" i="23"/>
  <c r="K4495" i="23"/>
  <c r="K4494" i="23"/>
  <c r="K4493" i="23"/>
  <c r="K4492" i="23"/>
  <c r="K4491" i="23"/>
  <c r="K4490" i="23"/>
  <c r="K4489" i="23"/>
  <c r="K4488" i="23"/>
  <c r="K4487" i="23"/>
  <c r="K4486" i="23"/>
  <c r="K4485" i="23"/>
  <c r="K4484" i="23"/>
  <c r="K4483" i="23"/>
  <c r="K4482" i="23"/>
  <c r="K4481" i="23"/>
  <c r="K4480" i="23"/>
  <c r="K4479" i="23"/>
  <c r="K4478" i="23"/>
  <c r="K4477" i="23"/>
  <c r="K4476" i="23"/>
  <c r="K4475" i="23"/>
  <c r="K4474" i="23"/>
  <c r="K4473" i="23"/>
  <c r="K4472" i="23"/>
  <c r="K4471" i="23"/>
  <c r="K4470" i="23"/>
  <c r="K4469" i="23"/>
  <c r="K4468" i="23"/>
  <c r="K4467" i="23"/>
  <c r="K4466" i="23"/>
  <c r="K4465" i="23"/>
  <c r="K4464" i="23"/>
  <c r="K4463" i="23"/>
  <c r="K4462" i="23"/>
  <c r="K4461" i="23"/>
  <c r="K4460" i="23"/>
  <c r="K4459" i="23"/>
  <c r="K4458" i="23"/>
  <c r="K4457" i="23"/>
  <c r="K4456" i="23"/>
  <c r="K4455" i="23"/>
  <c r="K4454" i="23"/>
  <c r="K4453" i="23"/>
  <c r="K4452" i="23"/>
  <c r="K4451" i="23"/>
  <c r="K4450" i="23"/>
  <c r="K4449" i="23"/>
  <c r="K4448" i="23"/>
  <c r="K4447" i="23"/>
  <c r="K4446" i="23"/>
  <c r="K4445" i="23"/>
  <c r="K4444" i="23"/>
  <c r="K4443" i="23"/>
  <c r="K4442" i="23"/>
  <c r="K4441" i="23"/>
  <c r="K4440" i="23"/>
  <c r="K4439" i="23"/>
  <c r="K4438" i="23"/>
  <c r="K4437" i="23"/>
  <c r="K4436" i="23"/>
  <c r="K4435" i="23"/>
  <c r="K4434" i="23"/>
  <c r="K4433" i="23"/>
  <c r="K4432" i="23"/>
  <c r="K4431" i="23"/>
  <c r="K4430" i="23"/>
  <c r="K4429" i="23"/>
  <c r="K4428" i="23"/>
  <c r="K4427" i="23"/>
  <c r="K4426" i="23"/>
  <c r="K4425" i="23"/>
  <c r="L4424" i="23"/>
  <c r="C4424" i="23"/>
  <c r="K4423" i="23"/>
  <c r="K4422" i="23"/>
  <c r="K4421" i="23"/>
  <c r="K4420" i="23"/>
  <c r="K4419" i="23"/>
  <c r="K4418" i="23"/>
  <c r="K4417" i="23"/>
  <c r="K4416" i="23"/>
  <c r="K4415" i="23"/>
  <c r="K4414" i="23"/>
  <c r="K4413" i="23"/>
  <c r="K4412" i="23"/>
  <c r="K4411" i="23"/>
  <c r="K4410" i="23"/>
  <c r="K4409" i="23"/>
  <c r="K4408" i="23"/>
  <c r="K4407" i="23"/>
  <c r="K4406" i="23"/>
  <c r="K4405" i="23"/>
  <c r="K4404" i="23"/>
  <c r="K4403" i="23"/>
  <c r="K4402" i="23"/>
  <c r="K4401" i="23"/>
  <c r="K4400" i="23"/>
  <c r="K4399" i="23"/>
  <c r="K4398" i="23"/>
  <c r="K4397" i="23"/>
  <c r="K4396" i="23"/>
  <c r="K4395" i="23"/>
  <c r="K4394" i="23"/>
  <c r="K4393" i="23"/>
  <c r="K4392" i="23"/>
  <c r="K4391" i="23"/>
  <c r="K4390" i="23"/>
  <c r="K4389" i="23"/>
  <c r="K4388" i="23"/>
  <c r="K4387" i="23"/>
  <c r="K4386" i="23"/>
  <c r="K4385" i="23"/>
  <c r="K4384" i="23"/>
  <c r="K4383" i="23"/>
  <c r="K4382" i="23"/>
  <c r="K4381" i="23"/>
  <c r="K4380" i="23"/>
  <c r="K4379" i="23"/>
  <c r="K4378" i="23"/>
  <c r="K4377" i="23"/>
  <c r="K4376" i="23"/>
  <c r="K4375" i="23"/>
  <c r="K4374" i="23"/>
  <c r="K4373" i="23"/>
  <c r="K4372" i="23"/>
  <c r="K4371" i="23"/>
  <c r="K4370" i="23"/>
  <c r="K4369" i="23"/>
  <c r="K4368" i="23"/>
  <c r="K4367" i="23"/>
  <c r="K4366" i="23"/>
  <c r="K4365" i="23"/>
  <c r="K4364" i="23"/>
  <c r="K4363" i="23"/>
  <c r="K4362" i="23"/>
  <c r="K4361" i="23"/>
  <c r="K4360" i="23"/>
  <c r="K4359" i="23"/>
  <c r="K4358" i="23"/>
  <c r="K4357" i="23"/>
  <c r="K4356" i="23"/>
  <c r="K4355" i="23"/>
  <c r="K4354" i="23"/>
  <c r="K4353" i="23"/>
  <c r="K4352" i="23"/>
  <c r="K4351" i="23"/>
  <c r="K4350" i="23"/>
  <c r="K4349" i="23"/>
  <c r="K4348" i="23"/>
  <c r="K4347" i="23"/>
  <c r="K4346" i="23"/>
  <c r="K4345" i="23"/>
  <c r="K4344" i="23"/>
  <c r="K4343" i="23"/>
  <c r="K4342" i="23"/>
  <c r="K4341" i="23"/>
  <c r="K4340" i="23"/>
  <c r="K4339" i="23"/>
  <c r="K4338" i="23"/>
  <c r="K4337" i="23"/>
  <c r="K4336" i="23"/>
  <c r="K4335" i="23"/>
  <c r="K4334" i="23"/>
  <c r="K4333" i="23"/>
  <c r="K4332" i="23"/>
  <c r="K4331" i="23"/>
  <c r="K4330" i="23"/>
  <c r="K4329" i="23"/>
  <c r="K4328" i="23"/>
  <c r="K4327" i="23"/>
  <c r="K4326" i="23"/>
  <c r="K4324" i="23"/>
  <c r="K4323" i="23"/>
  <c r="K4322" i="23"/>
  <c r="K4321" i="23"/>
  <c r="K4320" i="23"/>
  <c r="K4319" i="23"/>
  <c r="K4318" i="23"/>
  <c r="K4317" i="23"/>
  <c r="K4316" i="23"/>
  <c r="K4315" i="23"/>
  <c r="K4314" i="23"/>
  <c r="K4313" i="23"/>
  <c r="K4312" i="23"/>
  <c r="K4311" i="23"/>
  <c r="K4310" i="23"/>
  <c r="K4309" i="23"/>
  <c r="K4308" i="23"/>
  <c r="K4307" i="23"/>
  <c r="K4306" i="23"/>
  <c r="K4305" i="23"/>
  <c r="K4304" i="23"/>
  <c r="K4303" i="23"/>
  <c r="K4302" i="23"/>
  <c r="K4301" i="23"/>
  <c r="K4300" i="23"/>
  <c r="K4299" i="23"/>
  <c r="K4298" i="23"/>
  <c r="K4297" i="23"/>
  <c r="K4296" i="23"/>
  <c r="K4295" i="23"/>
  <c r="K4294" i="23"/>
  <c r="K4293" i="23"/>
  <c r="K4292" i="23"/>
  <c r="K4291" i="23"/>
  <c r="K4290" i="23"/>
  <c r="K4289" i="23"/>
  <c r="K4288" i="23"/>
  <c r="K4287" i="23"/>
  <c r="K4286" i="23"/>
  <c r="K4285" i="23"/>
  <c r="K4284" i="23"/>
  <c r="K4283" i="23"/>
  <c r="K4282" i="23"/>
  <c r="K4281" i="23"/>
  <c r="K4280" i="23"/>
  <c r="K4279" i="23"/>
  <c r="K4278" i="23"/>
  <c r="K4277" i="23"/>
  <c r="K4276" i="23"/>
  <c r="K4275" i="23"/>
  <c r="K4274" i="23"/>
  <c r="K4273" i="23"/>
  <c r="K4272" i="23"/>
  <c r="K4271" i="23"/>
  <c r="K4270" i="23"/>
  <c r="K4269" i="23"/>
  <c r="K4268" i="23"/>
  <c r="K4267" i="23"/>
  <c r="K4266" i="23"/>
  <c r="K4265" i="23"/>
  <c r="K4264" i="23"/>
  <c r="K4263" i="23"/>
  <c r="K4262" i="23"/>
  <c r="K4261" i="23"/>
  <c r="K4260" i="23"/>
  <c r="K4259" i="23"/>
  <c r="K4258" i="23"/>
  <c r="K4257" i="23"/>
  <c r="K4256" i="23"/>
  <c r="K4255" i="23"/>
  <c r="K4254" i="23"/>
  <c r="K4253" i="23"/>
  <c r="K4252" i="23"/>
  <c r="K4251" i="23"/>
  <c r="K4250" i="23"/>
  <c r="K4249" i="23"/>
  <c r="K4248" i="23"/>
  <c r="K4247" i="23"/>
  <c r="K4246" i="23"/>
  <c r="K4245" i="23"/>
  <c r="K4244" i="23"/>
  <c r="K4243" i="23"/>
  <c r="K4242" i="23"/>
  <c r="K4241" i="23"/>
  <c r="K4240" i="23"/>
  <c r="K4239" i="23"/>
  <c r="K4238" i="23"/>
  <c r="K4237" i="23"/>
  <c r="K4236" i="23"/>
  <c r="K4235" i="23"/>
  <c r="K4234" i="23"/>
  <c r="K4233" i="23"/>
  <c r="K4232" i="23"/>
  <c r="K4231" i="23"/>
  <c r="K4230" i="23"/>
  <c r="K4229" i="23"/>
  <c r="K4228" i="23"/>
  <c r="K4227" i="23"/>
  <c r="K4226" i="23"/>
  <c r="K4225" i="23"/>
  <c r="K4224" i="23"/>
  <c r="K4223" i="23"/>
  <c r="K4222" i="23"/>
  <c r="K4221" i="23"/>
  <c r="K4220" i="23"/>
  <c r="K4219" i="23"/>
  <c r="K4218" i="23"/>
  <c r="K4217" i="23"/>
  <c r="K4216" i="23"/>
  <c r="K4215" i="23"/>
  <c r="K4214" i="23"/>
  <c r="K4213" i="23"/>
  <c r="K4212" i="23"/>
  <c r="K4211" i="23"/>
  <c r="K4210" i="23"/>
  <c r="K4209" i="23"/>
  <c r="K4208" i="23"/>
  <c r="K4207" i="23"/>
  <c r="K4206" i="23"/>
  <c r="L4205" i="23"/>
  <c r="L4325" i="23" s="1"/>
  <c r="C4205" i="23"/>
  <c r="C4325" i="23"/>
  <c r="K4204" i="23"/>
  <c r="K4203" i="23"/>
  <c r="K4202" i="23"/>
  <c r="K4201" i="23"/>
  <c r="K4200" i="23"/>
  <c r="K4199" i="23"/>
  <c r="K4198" i="23"/>
  <c r="K4197" i="23"/>
  <c r="K4196" i="23"/>
  <c r="K4195" i="23"/>
  <c r="K4194" i="23"/>
  <c r="K4193" i="23"/>
  <c r="K4192" i="23"/>
  <c r="K4191" i="23"/>
  <c r="K4190" i="23"/>
  <c r="K4189" i="23"/>
  <c r="K4188" i="23"/>
  <c r="K4187" i="23"/>
  <c r="K4186" i="23"/>
  <c r="K4185" i="23"/>
  <c r="K4184" i="23"/>
  <c r="K4183" i="23"/>
  <c r="K4182" i="23"/>
  <c r="K4181" i="23"/>
  <c r="K4180" i="23"/>
  <c r="K4179" i="23"/>
  <c r="K4178" i="23"/>
  <c r="K4177" i="23"/>
  <c r="K4176" i="23"/>
  <c r="K4175" i="23"/>
  <c r="K4174" i="23"/>
  <c r="K4173" i="23"/>
  <c r="K4172" i="23"/>
  <c r="K4171" i="23"/>
  <c r="K4170" i="23"/>
  <c r="K4169" i="23"/>
  <c r="K4168" i="23"/>
  <c r="K4167" i="23"/>
  <c r="K4166" i="23"/>
  <c r="K4165" i="23"/>
  <c r="K4164" i="23"/>
  <c r="K4163" i="23"/>
  <c r="K4162" i="23"/>
  <c r="K4161" i="23"/>
  <c r="K4160" i="23"/>
  <c r="K4159" i="23"/>
  <c r="K4158" i="23"/>
  <c r="K4157" i="23"/>
  <c r="K4156" i="23"/>
  <c r="K4155" i="23"/>
  <c r="K4154" i="23"/>
  <c r="K4153" i="23"/>
  <c r="K4152" i="23"/>
  <c r="K4151" i="23"/>
  <c r="K4150" i="23"/>
  <c r="K4149" i="23"/>
  <c r="K4148" i="23"/>
  <c r="K4147" i="23"/>
  <c r="K4146" i="23"/>
  <c r="K4145" i="23"/>
  <c r="K4144" i="23"/>
  <c r="K4143" i="23"/>
  <c r="K4142" i="23"/>
  <c r="K4141" i="23"/>
  <c r="K4140" i="23"/>
  <c r="K4139" i="23"/>
  <c r="K4138" i="23"/>
  <c r="K4137" i="23"/>
  <c r="K4136" i="23"/>
  <c r="K4135" i="23"/>
  <c r="K4134" i="23"/>
  <c r="K4133" i="23"/>
  <c r="K4132" i="23"/>
  <c r="K4131" i="23"/>
  <c r="K4130" i="23"/>
  <c r="K4129" i="23"/>
  <c r="K4128" i="23"/>
  <c r="K4127" i="23"/>
  <c r="K4126" i="23"/>
  <c r="K4125" i="23"/>
  <c r="K4124" i="23"/>
  <c r="K4123" i="23"/>
  <c r="K4122" i="23"/>
  <c r="K4121" i="23"/>
  <c r="K4120" i="23"/>
  <c r="K4119" i="23"/>
  <c r="K4118" i="23"/>
  <c r="K4117" i="23"/>
  <c r="K4116" i="23"/>
  <c r="K4115" i="23"/>
  <c r="K4114" i="23"/>
  <c r="K4113" i="23"/>
  <c r="K4112" i="23"/>
  <c r="K4111" i="23"/>
  <c r="K4110" i="23"/>
  <c r="K4109" i="23"/>
  <c r="K4108" i="23"/>
  <c r="K4107" i="23"/>
  <c r="K4106" i="23"/>
  <c r="K4105" i="23"/>
  <c r="K4104" i="23"/>
  <c r="K4103" i="23"/>
  <c r="K4102" i="23"/>
  <c r="K4101" i="23"/>
  <c r="K4100" i="23"/>
  <c r="K4099" i="23"/>
  <c r="K4098" i="23"/>
  <c r="K4097" i="23"/>
  <c r="K4096" i="23"/>
  <c r="K4095" i="23"/>
  <c r="K4094" i="23"/>
  <c r="K4093" i="23"/>
  <c r="K4092" i="23"/>
  <c r="K4091" i="23"/>
  <c r="K4090" i="23"/>
  <c r="K4089" i="23"/>
  <c r="K4088" i="23"/>
  <c r="K4087" i="23"/>
  <c r="K4086" i="23"/>
  <c r="K4085" i="23"/>
  <c r="K4084" i="23"/>
  <c r="K4083" i="23"/>
  <c r="K4082" i="23"/>
  <c r="K4081" i="23"/>
  <c r="K4080" i="23"/>
  <c r="K4079" i="23"/>
  <c r="K4078" i="23"/>
  <c r="K4077" i="23"/>
  <c r="K4076" i="23"/>
  <c r="K4075" i="23"/>
  <c r="K4074" i="23"/>
  <c r="K4073" i="23"/>
  <c r="K4072" i="23"/>
  <c r="K4071" i="23"/>
  <c r="K4070" i="23"/>
  <c r="K4069" i="23"/>
  <c r="K4068" i="23"/>
  <c r="K4067" i="23"/>
  <c r="K4066" i="23"/>
  <c r="K4065" i="23"/>
  <c r="L4064" i="23"/>
  <c r="C4064" i="23"/>
  <c r="K4063" i="23"/>
  <c r="K4062" i="23"/>
  <c r="K4061" i="23"/>
  <c r="K4060" i="23"/>
  <c r="K4059" i="23"/>
  <c r="K4058" i="23"/>
  <c r="K4057" i="23"/>
  <c r="K4056" i="23"/>
  <c r="K4055" i="23"/>
  <c r="K4054" i="23"/>
  <c r="K4053" i="23"/>
  <c r="K4052" i="23"/>
  <c r="K4051" i="23"/>
  <c r="K4050" i="23"/>
  <c r="K4049" i="23"/>
  <c r="K4048" i="23"/>
  <c r="K4047" i="23"/>
  <c r="K4046" i="23"/>
  <c r="K4045" i="23"/>
  <c r="K4044" i="23"/>
  <c r="K4043" i="23"/>
  <c r="K4042" i="23"/>
  <c r="K4041" i="23"/>
  <c r="K4040" i="23"/>
  <c r="K4039" i="23"/>
  <c r="K4038" i="23"/>
  <c r="K4037" i="23"/>
  <c r="K4036" i="23"/>
  <c r="K4035" i="23"/>
  <c r="K4034" i="23"/>
  <c r="K4033" i="23"/>
  <c r="K4032" i="23"/>
  <c r="K4031" i="23"/>
  <c r="K4030" i="23"/>
  <c r="K4029" i="23"/>
  <c r="K4028" i="23"/>
  <c r="K4027" i="23"/>
  <c r="K4026" i="23"/>
  <c r="K4025" i="23"/>
  <c r="K4024" i="23"/>
  <c r="K4023" i="23"/>
  <c r="K4022" i="23"/>
  <c r="K4021" i="23"/>
  <c r="K4020" i="23"/>
  <c r="K4019" i="23"/>
  <c r="K4018" i="23"/>
  <c r="K4017" i="23"/>
  <c r="K4016" i="23"/>
  <c r="K4015" i="23"/>
  <c r="K4014" i="23"/>
  <c r="K4013" i="23"/>
  <c r="K4012" i="23"/>
  <c r="K4011" i="23"/>
  <c r="K4010" i="23"/>
  <c r="K4009" i="23"/>
  <c r="K4008" i="23"/>
  <c r="K4007" i="23"/>
  <c r="K4006" i="23"/>
  <c r="K4005" i="23"/>
  <c r="K4004" i="23"/>
  <c r="K4003" i="23"/>
  <c r="K4002" i="23"/>
  <c r="K4001" i="23"/>
  <c r="K4000" i="23"/>
  <c r="K3999" i="23"/>
  <c r="K3998" i="23"/>
  <c r="K3997" i="23"/>
  <c r="K3996" i="23"/>
  <c r="K3995" i="23"/>
  <c r="K3994" i="23"/>
  <c r="K3993" i="23"/>
  <c r="K3992" i="23"/>
  <c r="K3991" i="23"/>
  <c r="K3990" i="23"/>
  <c r="K3989" i="23"/>
  <c r="K3988" i="23"/>
  <c r="K3987" i="23"/>
  <c r="K3986" i="23"/>
  <c r="K3985" i="23"/>
  <c r="K3984" i="23"/>
  <c r="K3983" i="23"/>
  <c r="K3982" i="23"/>
  <c r="K3981" i="23"/>
  <c r="K3980" i="23"/>
  <c r="K3979" i="23"/>
  <c r="K3978" i="23"/>
  <c r="K3977" i="23"/>
  <c r="K3976" i="23"/>
  <c r="K3975" i="23"/>
  <c r="K3974" i="23"/>
  <c r="K3973" i="23"/>
  <c r="K3972" i="23"/>
  <c r="K3971" i="23"/>
  <c r="K3970" i="23"/>
  <c r="K3969" i="23"/>
  <c r="K3968" i="23"/>
  <c r="K3967" i="23"/>
  <c r="K3966" i="23"/>
  <c r="K3965" i="23"/>
  <c r="K3964" i="23"/>
  <c r="K3963" i="23"/>
  <c r="K3962" i="23"/>
  <c r="K3961" i="23"/>
  <c r="K3960" i="23"/>
  <c r="K3959" i="23"/>
  <c r="K3958" i="23"/>
  <c r="K3957" i="23"/>
  <c r="K3956" i="23"/>
  <c r="K3955" i="23"/>
  <c r="K3954" i="23"/>
  <c r="K3953" i="23"/>
  <c r="K3952" i="23"/>
  <c r="K3951" i="23"/>
  <c r="K3950" i="23"/>
  <c r="K3949" i="23"/>
  <c r="K3948" i="23"/>
  <c r="K3947" i="23"/>
  <c r="K3946" i="23"/>
  <c r="K3945" i="23"/>
  <c r="K3944" i="23"/>
  <c r="K3943" i="23"/>
  <c r="K3942" i="23"/>
  <c r="K3941" i="23"/>
  <c r="K3940" i="23"/>
  <c r="K3939" i="23"/>
  <c r="K3938" i="23"/>
  <c r="K3937" i="23"/>
  <c r="K3936" i="23"/>
  <c r="K3935" i="23"/>
  <c r="K3934" i="23"/>
  <c r="K3933" i="23"/>
  <c r="K3932" i="23"/>
  <c r="K3931" i="23"/>
  <c r="K3930" i="23"/>
  <c r="K3929" i="23"/>
  <c r="K3928" i="23"/>
  <c r="K3927" i="23"/>
  <c r="K3926" i="23"/>
  <c r="K3925" i="23"/>
  <c r="K3924" i="23"/>
  <c r="L3923" i="23"/>
  <c r="C3923" i="23"/>
  <c r="K3922" i="23"/>
  <c r="K3921" i="23"/>
  <c r="K3920" i="23"/>
  <c r="K3919" i="23"/>
  <c r="K3918" i="23"/>
  <c r="K3917" i="23"/>
  <c r="K3916" i="23"/>
  <c r="K3915" i="23"/>
  <c r="K3914" i="23"/>
  <c r="K3913" i="23"/>
  <c r="K3912" i="23"/>
  <c r="K3911" i="23"/>
  <c r="K3910" i="23"/>
  <c r="K3909" i="23"/>
  <c r="K3908" i="23"/>
  <c r="K3907" i="23"/>
  <c r="K3906" i="23"/>
  <c r="K3905" i="23"/>
  <c r="K3904" i="23"/>
  <c r="K3903" i="23"/>
  <c r="K3902" i="23"/>
  <c r="K3901" i="23"/>
  <c r="K3900" i="23"/>
  <c r="K3899" i="23"/>
  <c r="K3898" i="23"/>
  <c r="K3897" i="23"/>
  <c r="K3896" i="23"/>
  <c r="K3895" i="23"/>
  <c r="K3894" i="23"/>
  <c r="K3893" i="23"/>
  <c r="K3892" i="23"/>
  <c r="K3891" i="23"/>
  <c r="K3890" i="23"/>
  <c r="K3889" i="23"/>
  <c r="K3888" i="23"/>
  <c r="K3887" i="23"/>
  <c r="K3886" i="23"/>
  <c r="K3885" i="23"/>
  <c r="K3884" i="23"/>
  <c r="K3883" i="23"/>
  <c r="K3882" i="23"/>
  <c r="K3881" i="23"/>
  <c r="K3880" i="23"/>
  <c r="K3879" i="23"/>
  <c r="K3878" i="23"/>
  <c r="K3877" i="23"/>
  <c r="K3876" i="23"/>
  <c r="K3875" i="23"/>
  <c r="K3874" i="23"/>
  <c r="K3873" i="23"/>
  <c r="K3872" i="23"/>
  <c r="K3871" i="23"/>
  <c r="K3870" i="23"/>
  <c r="K3869" i="23"/>
  <c r="K3868" i="23"/>
  <c r="K3867" i="23"/>
  <c r="K3866" i="23"/>
  <c r="K3865" i="23"/>
  <c r="K3864" i="23"/>
  <c r="K3863" i="23"/>
  <c r="K3862" i="23"/>
  <c r="K3861" i="23"/>
  <c r="K3860" i="23"/>
  <c r="K3859" i="23"/>
  <c r="K3858" i="23"/>
  <c r="K3857" i="23"/>
  <c r="K3856" i="23"/>
  <c r="K3855" i="23"/>
  <c r="K3854" i="23"/>
  <c r="K3853" i="23"/>
  <c r="K3852" i="23"/>
  <c r="K3851" i="23"/>
  <c r="K3850" i="23"/>
  <c r="K3849" i="23"/>
  <c r="K3848" i="23"/>
  <c r="K3847" i="23"/>
  <c r="K3846" i="23"/>
  <c r="K3845" i="23"/>
  <c r="K3844" i="23"/>
  <c r="K3843" i="23"/>
  <c r="K3842" i="23"/>
  <c r="K3841" i="23"/>
  <c r="K3840" i="23"/>
  <c r="K3839" i="23"/>
  <c r="K3838" i="23"/>
  <c r="K3837" i="23"/>
  <c r="K3836" i="23"/>
  <c r="K3835" i="23"/>
  <c r="K3834" i="23"/>
  <c r="K3833" i="23"/>
  <c r="K3832" i="23"/>
  <c r="K3831" i="23"/>
  <c r="K3830" i="23"/>
  <c r="K3829" i="23"/>
  <c r="K3828" i="23"/>
  <c r="K3827" i="23"/>
  <c r="K3826" i="23"/>
  <c r="K3825" i="23"/>
  <c r="K3824" i="23"/>
  <c r="K3823" i="23"/>
  <c r="K3822" i="23"/>
  <c r="K3821" i="23"/>
  <c r="K3820" i="23"/>
  <c r="K3819" i="23"/>
  <c r="K3818" i="23"/>
  <c r="K3817" i="23"/>
  <c r="K3816" i="23"/>
  <c r="K3815" i="23"/>
  <c r="K3814" i="23"/>
  <c r="K3813" i="23"/>
  <c r="K3812" i="23"/>
  <c r="K3811" i="23"/>
  <c r="K3810" i="23"/>
  <c r="K3809" i="23"/>
  <c r="K3808" i="23"/>
  <c r="K3807" i="23"/>
  <c r="K3806" i="23"/>
  <c r="K3805" i="23"/>
  <c r="K3804" i="23"/>
  <c r="K3803" i="23"/>
  <c r="K3802" i="23"/>
  <c r="K3801" i="23"/>
  <c r="K3800" i="23"/>
  <c r="K3799" i="23"/>
  <c r="K3798" i="23"/>
  <c r="K3797" i="23"/>
  <c r="K3796" i="23"/>
  <c r="K3795" i="23"/>
  <c r="K3794" i="23"/>
  <c r="K3793" i="23"/>
  <c r="K3792" i="23"/>
  <c r="K3791" i="23"/>
  <c r="K3790" i="23"/>
  <c r="K3789" i="23"/>
  <c r="K3788" i="23"/>
  <c r="K3787" i="23"/>
  <c r="K3786" i="23"/>
  <c r="K3785" i="23"/>
  <c r="K3784" i="23"/>
  <c r="K3783" i="23"/>
  <c r="K3782" i="23"/>
  <c r="K3781" i="23"/>
  <c r="K3780" i="23"/>
  <c r="K3779" i="23"/>
  <c r="K3778" i="23"/>
  <c r="K3777" i="23"/>
  <c r="K3776" i="23"/>
  <c r="K3775" i="23"/>
  <c r="K3774" i="23"/>
  <c r="K3773" i="23"/>
  <c r="K3772" i="23"/>
  <c r="K3771" i="23"/>
  <c r="K3770" i="23"/>
  <c r="K3769" i="23"/>
  <c r="K3768" i="23"/>
  <c r="K3767" i="23"/>
  <c r="K3766" i="23"/>
  <c r="K3765" i="23"/>
  <c r="K3764" i="23"/>
  <c r="K3763" i="23"/>
  <c r="K3762" i="23"/>
  <c r="K3761" i="23"/>
  <c r="K3760" i="23"/>
  <c r="K3759" i="23"/>
  <c r="K3758" i="23"/>
  <c r="K3757" i="23"/>
  <c r="K3756" i="23"/>
  <c r="K3755" i="23"/>
  <c r="K3754" i="23"/>
  <c r="K3753" i="23"/>
  <c r="K3752" i="23"/>
  <c r="K3751" i="23"/>
  <c r="K3750" i="23"/>
  <c r="K3749" i="23"/>
  <c r="K3748" i="23"/>
  <c r="K3747" i="23"/>
  <c r="K3746" i="23"/>
  <c r="K3745" i="23"/>
  <c r="K3744" i="23"/>
  <c r="K3743" i="23"/>
  <c r="K3742" i="23"/>
  <c r="K3741" i="23"/>
  <c r="K3740" i="23"/>
  <c r="K3739" i="23"/>
  <c r="K3738" i="23"/>
  <c r="K3737" i="23"/>
  <c r="K3736" i="23"/>
  <c r="K3735" i="23"/>
  <c r="K3734" i="23"/>
  <c r="K3733" i="23"/>
  <c r="K3732" i="23"/>
  <c r="K3731" i="23"/>
  <c r="K3730" i="23"/>
  <c r="K3729" i="23"/>
  <c r="K3728" i="23"/>
  <c r="K3727" i="23"/>
  <c r="K3726" i="23"/>
  <c r="K3725" i="23"/>
  <c r="K3724" i="23"/>
  <c r="K3723" i="23"/>
  <c r="K3722" i="23"/>
  <c r="K3721" i="23"/>
  <c r="K3720" i="23"/>
  <c r="K3719" i="23"/>
  <c r="K3718" i="23"/>
  <c r="K3717" i="23"/>
  <c r="K3716" i="23"/>
  <c r="K3715" i="23"/>
  <c r="K3714" i="23"/>
  <c r="K3713" i="23"/>
  <c r="K3712" i="23"/>
  <c r="K3711" i="23"/>
  <c r="K3710" i="23"/>
  <c r="K3709" i="23"/>
  <c r="K3708" i="23"/>
  <c r="K3707" i="23"/>
  <c r="K3706" i="23"/>
  <c r="K3705" i="23"/>
  <c r="K3704" i="23"/>
  <c r="K3703" i="23"/>
  <c r="K3702" i="23"/>
  <c r="K3701" i="23"/>
  <c r="K3700" i="23"/>
  <c r="K3699" i="23"/>
  <c r="L3698" i="23"/>
  <c r="C3698" i="23"/>
  <c r="K3697" i="23"/>
  <c r="K3696" i="23"/>
  <c r="K3695" i="23"/>
  <c r="K3694" i="23"/>
  <c r="K3693" i="23"/>
  <c r="K3692" i="23"/>
  <c r="K3691" i="23"/>
  <c r="K3690" i="23"/>
  <c r="K3689" i="23"/>
  <c r="K3688" i="23"/>
  <c r="K3687" i="23"/>
  <c r="K3686" i="23"/>
  <c r="K3685" i="23"/>
  <c r="K3684" i="23"/>
  <c r="K3683" i="23"/>
  <c r="K3682" i="23"/>
  <c r="K3681" i="23"/>
  <c r="K3680" i="23"/>
  <c r="K3679" i="23"/>
  <c r="K3678" i="23"/>
  <c r="K3677" i="23"/>
  <c r="K3676" i="23"/>
  <c r="K3675" i="23"/>
  <c r="K3674" i="23"/>
  <c r="K3673" i="23"/>
  <c r="K3672" i="23"/>
  <c r="K3671" i="23"/>
  <c r="K3670" i="23"/>
  <c r="K3669" i="23"/>
  <c r="K3668" i="23"/>
  <c r="K3667" i="23"/>
  <c r="K3666" i="23"/>
  <c r="K3665" i="23"/>
  <c r="K3664" i="23"/>
  <c r="K3663" i="23"/>
  <c r="K3662" i="23"/>
  <c r="K3661" i="23"/>
  <c r="K3660" i="23"/>
  <c r="K3659" i="23"/>
  <c r="K3658" i="23"/>
  <c r="K3657" i="23"/>
  <c r="K3656" i="23"/>
  <c r="K3655" i="23"/>
  <c r="K3654" i="23"/>
  <c r="K3653" i="23"/>
  <c r="K3652" i="23"/>
  <c r="K3651" i="23"/>
  <c r="K3650" i="23"/>
  <c r="K3649" i="23"/>
  <c r="K3648" i="23"/>
  <c r="K3647" i="23"/>
  <c r="K3646" i="23"/>
  <c r="K3645" i="23"/>
  <c r="K3644" i="23"/>
  <c r="K3643" i="23"/>
  <c r="K3642" i="23"/>
  <c r="K3641" i="23"/>
  <c r="K3640" i="23"/>
  <c r="K3639" i="23"/>
  <c r="K3638" i="23"/>
  <c r="K3637" i="23"/>
  <c r="K3636" i="23"/>
  <c r="K3635" i="23"/>
  <c r="K3634" i="23"/>
  <c r="K3633" i="23"/>
  <c r="K3632" i="23"/>
  <c r="K3631" i="23"/>
  <c r="K3630" i="23"/>
  <c r="K3629" i="23"/>
  <c r="K3628" i="23"/>
  <c r="K3627" i="23"/>
  <c r="K3626" i="23"/>
  <c r="K3625" i="23"/>
  <c r="K3624" i="23"/>
  <c r="K3623" i="23"/>
  <c r="K3622" i="23"/>
  <c r="K3621" i="23"/>
  <c r="K3620" i="23"/>
  <c r="K3619" i="23"/>
  <c r="K3618" i="23"/>
  <c r="K3617" i="23"/>
  <c r="K3616" i="23"/>
  <c r="K3615" i="23"/>
  <c r="K3614" i="23"/>
  <c r="K3613" i="23"/>
  <c r="K3612" i="23"/>
  <c r="K3611" i="23"/>
  <c r="K3610" i="23"/>
  <c r="K3609" i="23"/>
  <c r="K3608" i="23"/>
  <c r="K3607" i="23"/>
  <c r="K3606" i="23"/>
  <c r="K3605" i="23"/>
  <c r="K3604" i="23"/>
  <c r="K3603" i="23"/>
  <c r="K3602" i="23"/>
  <c r="K3601" i="23"/>
  <c r="K3600" i="23"/>
  <c r="K3599" i="23"/>
  <c r="K3598" i="23"/>
  <c r="K3597" i="23"/>
  <c r="K3596" i="23"/>
  <c r="K3595" i="23"/>
  <c r="K3594" i="23"/>
  <c r="K3593" i="23"/>
  <c r="K3592" i="23"/>
  <c r="K3591" i="23"/>
  <c r="K3590" i="23"/>
  <c r="L3589" i="23"/>
  <c r="C3589" i="23"/>
  <c r="K3588" i="23"/>
  <c r="K3587" i="23"/>
  <c r="K3586" i="23"/>
  <c r="K3585" i="23"/>
  <c r="K3584" i="23"/>
  <c r="K3583" i="23"/>
  <c r="K3582" i="23"/>
  <c r="K3581" i="23"/>
  <c r="K3580" i="23"/>
  <c r="K3579" i="23"/>
  <c r="K3578" i="23"/>
  <c r="K3577" i="23"/>
  <c r="K3576" i="23"/>
  <c r="K3575" i="23"/>
  <c r="K3574" i="23"/>
  <c r="K3573" i="23"/>
  <c r="K3572" i="23"/>
  <c r="K3571" i="23"/>
  <c r="K3570" i="23"/>
  <c r="K3569" i="23"/>
  <c r="K3568" i="23"/>
  <c r="K3567" i="23"/>
  <c r="K3566" i="23"/>
  <c r="K3565" i="23"/>
  <c r="K3564" i="23"/>
  <c r="K3563" i="23"/>
  <c r="K3562" i="23"/>
  <c r="K3561" i="23"/>
  <c r="K3560" i="23"/>
  <c r="K3559" i="23"/>
  <c r="K3558" i="23"/>
  <c r="K3557" i="23"/>
  <c r="K3556" i="23"/>
  <c r="K3555" i="23"/>
  <c r="K3554" i="23"/>
  <c r="K3553" i="23"/>
  <c r="K3552" i="23"/>
  <c r="K3551" i="23"/>
  <c r="K3550" i="23"/>
  <c r="K3549" i="23"/>
  <c r="K3548" i="23"/>
  <c r="K3547" i="23"/>
  <c r="K3546" i="23"/>
  <c r="K3545" i="23"/>
  <c r="K3544" i="23"/>
  <c r="K3543" i="23"/>
  <c r="K3542" i="23"/>
  <c r="K3541" i="23"/>
  <c r="K3540" i="23"/>
  <c r="K3539" i="23"/>
  <c r="K3538" i="23"/>
  <c r="K3537" i="23"/>
  <c r="K3536" i="23"/>
  <c r="K3535" i="23"/>
  <c r="K3534" i="23"/>
  <c r="K3533" i="23"/>
  <c r="K3532" i="23"/>
  <c r="K3531" i="23"/>
  <c r="K3530" i="23"/>
  <c r="K3529" i="23"/>
  <c r="K3528" i="23"/>
  <c r="K3527" i="23"/>
  <c r="K3526" i="23"/>
  <c r="K3525" i="23"/>
  <c r="K3524" i="23"/>
  <c r="K3523" i="23"/>
  <c r="K3522" i="23"/>
  <c r="K3521" i="23"/>
  <c r="K3520" i="23"/>
  <c r="K3519" i="23"/>
  <c r="K3518" i="23"/>
  <c r="K3517" i="23"/>
  <c r="K3516" i="23"/>
  <c r="K3515" i="23"/>
  <c r="K3514" i="23"/>
  <c r="K3513" i="23"/>
  <c r="K3512" i="23"/>
  <c r="K3511" i="23"/>
  <c r="K3510" i="23"/>
  <c r="K3509" i="23"/>
  <c r="K3508" i="23"/>
  <c r="K3507" i="23"/>
  <c r="K3506" i="23"/>
  <c r="K3505" i="23"/>
  <c r="K3504" i="23"/>
  <c r="K3503" i="23"/>
  <c r="K3502" i="23"/>
  <c r="K3501" i="23"/>
  <c r="K3500" i="23"/>
  <c r="K3499" i="23"/>
  <c r="K3498" i="23"/>
  <c r="K3497" i="23"/>
  <c r="L3496" i="23"/>
  <c r="C3496" i="23"/>
  <c r="K3495" i="23"/>
  <c r="K3494" i="23"/>
  <c r="K3493" i="23"/>
  <c r="K3492" i="23"/>
  <c r="K3491" i="23"/>
  <c r="K3490" i="23"/>
  <c r="K3489" i="23"/>
  <c r="K3488" i="23"/>
  <c r="K3487" i="23"/>
  <c r="K3486" i="23"/>
  <c r="K3485" i="23"/>
  <c r="K3484" i="23"/>
  <c r="K3483" i="23"/>
  <c r="K3482" i="23"/>
  <c r="K3481" i="23"/>
  <c r="K3480" i="23"/>
  <c r="K3479" i="23"/>
  <c r="K3478" i="23"/>
  <c r="K3477" i="23"/>
  <c r="K3476" i="23"/>
  <c r="K3475" i="23"/>
  <c r="K3474" i="23"/>
  <c r="K3473" i="23"/>
  <c r="K3472" i="23"/>
  <c r="K3471" i="23"/>
  <c r="K3470" i="23"/>
  <c r="K3469" i="23"/>
  <c r="K3468" i="23"/>
  <c r="K3467" i="23"/>
  <c r="K3466" i="23"/>
  <c r="K3465" i="23"/>
  <c r="K3464" i="23"/>
  <c r="K3463" i="23"/>
  <c r="K3462" i="23"/>
  <c r="K3461" i="23"/>
  <c r="K3460" i="23"/>
  <c r="K3459" i="23"/>
  <c r="K3458" i="23"/>
  <c r="K3457" i="23"/>
  <c r="K3456" i="23"/>
  <c r="K3455" i="23"/>
  <c r="K3454" i="23"/>
  <c r="K3453" i="23"/>
  <c r="K3452" i="23"/>
  <c r="K3451" i="23"/>
  <c r="K3450" i="23"/>
  <c r="K3449" i="23"/>
  <c r="K3448" i="23"/>
  <c r="K3447" i="23"/>
  <c r="K3446" i="23"/>
  <c r="K3445" i="23"/>
  <c r="K3444" i="23"/>
  <c r="K3443" i="23"/>
  <c r="K3442" i="23"/>
  <c r="K3441" i="23"/>
  <c r="K3440" i="23"/>
  <c r="K3439" i="23"/>
  <c r="K3438" i="23"/>
  <c r="K3437" i="23"/>
  <c r="K3436" i="23"/>
  <c r="K3435" i="23"/>
  <c r="K3434" i="23"/>
  <c r="K3433" i="23"/>
  <c r="K3432" i="23"/>
  <c r="K3431" i="23"/>
  <c r="K3430" i="23"/>
  <c r="K3429" i="23"/>
  <c r="K3428" i="23"/>
  <c r="K3427" i="23"/>
  <c r="K3426" i="23"/>
  <c r="K3425" i="23"/>
  <c r="K3424" i="23"/>
  <c r="K3423" i="23"/>
  <c r="K3422" i="23"/>
  <c r="K3421" i="23"/>
  <c r="K3420" i="23"/>
  <c r="K3419" i="23"/>
  <c r="K3418" i="23"/>
  <c r="K3417" i="23"/>
  <c r="K3416" i="23"/>
  <c r="K3415" i="23"/>
  <c r="K3414" i="23"/>
  <c r="K3413" i="23"/>
  <c r="K3412" i="23"/>
  <c r="K3411" i="23"/>
  <c r="K3410" i="23"/>
  <c r="K3409" i="23"/>
  <c r="K3408" i="23"/>
  <c r="K3407" i="23"/>
  <c r="K3406" i="23"/>
  <c r="K3405" i="23"/>
  <c r="K3404" i="23"/>
  <c r="K3403" i="23"/>
  <c r="K3402" i="23"/>
  <c r="K3401" i="23"/>
  <c r="K3400" i="23"/>
  <c r="K3399" i="23"/>
  <c r="K3398" i="23"/>
  <c r="K3397" i="23"/>
  <c r="L3396" i="23"/>
  <c r="C3396" i="23"/>
  <c r="K3395" i="23"/>
  <c r="K3394" i="23"/>
  <c r="K3393" i="23"/>
  <c r="K3392" i="23"/>
  <c r="K3391" i="23"/>
  <c r="K3390" i="23"/>
  <c r="K3389" i="23"/>
  <c r="K3388" i="23"/>
  <c r="K3387" i="23"/>
  <c r="K3386" i="23"/>
  <c r="K3385" i="23"/>
  <c r="K3384" i="23"/>
  <c r="K3383" i="23"/>
  <c r="K3382" i="23"/>
  <c r="K3381" i="23"/>
  <c r="K3380" i="23"/>
  <c r="K3379" i="23"/>
  <c r="K3378" i="23"/>
  <c r="K3377" i="23"/>
  <c r="K3376" i="23"/>
  <c r="K3375" i="23"/>
  <c r="K3374" i="23"/>
  <c r="K3373" i="23"/>
  <c r="K3372" i="23"/>
  <c r="K3371" i="23"/>
  <c r="K3370" i="23"/>
  <c r="K3369" i="23"/>
  <c r="K3368" i="23"/>
  <c r="K3367" i="23"/>
  <c r="K3366" i="23"/>
  <c r="K3365" i="23"/>
  <c r="K3364" i="23"/>
  <c r="K3363" i="23"/>
  <c r="K3362" i="23"/>
  <c r="K3361" i="23"/>
  <c r="K3360" i="23"/>
  <c r="K3359" i="23"/>
  <c r="K3358" i="23"/>
  <c r="K3357" i="23"/>
  <c r="K3356" i="23"/>
  <c r="K3355" i="23"/>
  <c r="K3354" i="23"/>
  <c r="K3353" i="23"/>
  <c r="K3352" i="23"/>
  <c r="K3351" i="23"/>
  <c r="K3350" i="23"/>
  <c r="K3349" i="23"/>
  <c r="K3348" i="23"/>
  <c r="K3347" i="23"/>
  <c r="K3346" i="23"/>
  <c r="K3345" i="23"/>
  <c r="K3344" i="23"/>
  <c r="K3343" i="23"/>
  <c r="K3342" i="23"/>
  <c r="K3341" i="23"/>
  <c r="K3340" i="23"/>
  <c r="K3339" i="23"/>
  <c r="K3338" i="23"/>
  <c r="K3337" i="23"/>
  <c r="K3336" i="23"/>
  <c r="K3335" i="23"/>
  <c r="K3334" i="23"/>
  <c r="K3333" i="23"/>
  <c r="K3332" i="23"/>
  <c r="K3331" i="23"/>
  <c r="K3330" i="23"/>
  <c r="K3329" i="23"/>
  <c r="K3328" i="23"/>
  <c r="K3327" i="23"/>
  <c r="K3326" i="23"/>
  <c r="K3325" i="23"/>
  <c r="K3324" i="23"/>
  <c r="K3323" i="23"/>
  <c r="K3322" i="23"/>
  <c r="K3321" i="23"/>
  <c r="K3320" i="23"/>
  <c r="K3319" i="23"/>
  <c r="K3318" i="23"/>
  <c r="K3317" i="23"/>
  <c r="K3316" i="23"/>
  <c r="K3315" i="23"/>
  <c r="K3314" i="23"/>
  <c r="K3313" i="23"/>
  <c r="K3312" i="23"/>
  <c r="K3311" i="23"/>
  <c r="K3310" i="23"/>
  <c r="K3309" i="23"/>
  <c r="K3308" i="23"/>
  <c r="K3307" i="23"/>
  <c r="K3306" i="23"/>
  <c r="C3305" i="23"/>
  <c r="K3304" i="23"/>
  <c r="K3303" i="23"/>
  <c r="K3302" i="23"/>
  <c r="K3301" i="23"/>
  <c r="K3300" i="23"/>
  <c r="K3299" i="23"/>
  <c r="K3298" i="23"/>
  <c r="K3297" i="23"/>
  <c r="K3296" i="23"/>
  <c r="K3295" i="23"/>
  <c r="K3294" i="23"/>
  <c r="K3293" i="23"/>
  <c r="K3292" i="23"/>
  <c r="K3291" i="23"/>
  <c r="K3290" i="23"/>
  <c r="K3289" i="23"/>
  <c r="K3288" i="23"/>
  <c r="K3287" i="23"/>
  <c r="K3286" i="23"/>
  <c r="K3285" i="23"/>
  <c r="K3284" i="23"/>
  <c r="K3283" i="23"/>
  <c r="K3282" i="23"/>
  <c r="K3281" i="23"/>
  <c r="K3280" i="23"/>
  <c r="K3279" i="23"/>
  <c r="K3278" i="23"/>
  <c r="K3277" i="23"/>
  <c r="K3276" i="23"/>
  <c r="K3275" i="23"/>
  <c r="K3274" i="23"/>
  <c r="K3273" i="23"/>
  <c r="K3272" i="23"/>
  <c r="K3271" i="23"/>
  <c r="K3270" i="23"/>
  <c r="K3269" i="23"/>
  <c r="K3268" i="23"/>
  <c r="K3267" i="23"/>
  <c r="K3266" i="23"/>
  <c r="K3265" i="23"/>
  <c r="K3264" i="23"/>
  <c r="K3263" i="23"/>
  <c r="K3262" i="23"/>
  <c r="K3261" i="23"/>
  <c r="K3260" i="23"/>
  <c r="K3259" i="23"/>
  <c r="K3258" i="23"/>
  <c r="K3257" i="23"/>
  <c r="K3256" i="23"/>
  <c r="K3255" i="23"/>
  <c r="K3254" i="23"/>
  <c r="K3253" i="23"/>
  <c r="K3252" i="23"/>
  <c r="K3251" i="23"/>
  <c r="K3250" i="23"/>
  <c r="K3249" i="23"/>
  <c r="K3248" i="23"/>
  <c r="K3247" i="23"/>
  <c r="K3246" i="23"/>
  <c r="K3245" i="23"/>
  <c r="K3244" i="23"/>
  <c r="K3243" i="23"/>
  <c r="K3242" i="23"/>
  <c r="K3241" i="23"/>
  <c r="K3240" i="23"/>
  <c r="K3239" i="23"/>
  <c r="K3238" i="23"/>
  <c r="K3237" i="23"/>
  <c r="K3236" i="23"/>
  <c r="K3235" i="23"/>
  <c r="K3234" i="23"/>
  <c r="K3233" i="23"/>
  <c r="K3232" i="23"/>
  <c r="K3231" i="23"/>
  <c r="K3230" i="23"/>
  <c r="K3229" i="23"/>
  <c r="K3228" i="23"/>
  <c r="K3227" i="23"/>
  <c r="K3226" i="23"/>
  <c r="K3225" i="23"/>
  <c r="K3224" i="23"/>
  <c r="K3223" i="23"/>
  <c r="K3222" i="23"/>
  <c r="K3221" i="23"/>
  <c r="K3220" i="23"/>
  <c r="K3219" i="23"/>
  <c r="K3218" i="23"/>
  <c r="K3217" i="23"/>
  <c r="K3216" i="23"/>
  <c r="K3215" i="23"/>
  <c r="K3214" i="23"/>
  <c r="K3213" i="23"/>
  <c r="K3212" i="23"/>
  <c r="K3211" i="23"/>
  <c r="K3210" i="23"/>
  <c r="K3209" i="23"/>
  <c r="K3208" i="23"/>
  <c r="K3207" i="23"/>
  <c r="K3206" i="23"/>
  <c r="K3205" i="23"/>
  <c r="K3204" i="23"/>
  <c r="K3203" i="23"/>
  <c r="K3202" i="23"/>
  <c r="K3201" i="23"/>
  <c r="K3200" i="23"/>
  <c r="K3199" i="23"/>
  <c r="K3198" i="23"/>
  <c r="K3197" i="23"/>
  <c r="K3196" i="23"/>
  <c r="K3195" i="23"/>
  <c r="C3194" i="23"/>
  <c r="K3193" i="23"/>
  <c r="K3192" i="23"/>
  <c r="K3191" i="23"/>
  <c r="K3190" i="23"/>
  <c r="K3189" i="23"/>
  <c r="K3188" i="23"/>
  <c r="K3187" i="23"/>
  <c r="K3186" i="23"/>
  <c r="K3185" i="23"/>
  <c r="K3184" i="23"/>
  <c r="K3183" i="23"/>
  <c r="K3182" i="23"/>
  <c r="K3181" i="23"/>
  <c r="K3180" i="23"/>
  <c r="K3179" i="23"/>
  <c r="K3178" i="23"/>
  <c r="K3177" i="23"/>
  <c r="K3176" i="23"/>
  <c r="K3175" i="23"/>
  <c r="K3174" i="23"/>
  <c r="K3173" i="23"/>
  <c r="K3172" i="23"/>
  <c r="K3171" i="23"/>
  <c r="K3170" i="23"/>
  <c r="K3169" i="23"/>
  <c r="K3168" i="23"/>
  <c r="K3167" i="23"/>
  <c r="K3166" i="23"/>
  <c r="K3165" i="23"/>
  <c r="K3164" i="23"/>
  <c r="K3163" i="23"/>
  <c r="K3162" i="23"/>
  <c r="K3161" i="23"/>
  <c r="K3160" i="23"/>
  <c r="K3159" i="23"/>
  <c r="K3158" i="23"/>
  <c r="K3157" i="23"/>
  <c r="K3156" i="23"/>
  <c r="K3155" i="23"/>
  <c r="K3154" i="23"/>
  <c r="K3153" i="23"/>
  <c r="K3152" i="23"/>
  <c r="K3151" i="23"/>
  <c r="K3150" i="23"/>
  <c r="K3149" i="23"/>
  <c r="K3148" i="23"/>
  <c r="K3147" i="23"/>
  <c r="K3146" i="23"/>
  <c r="K3145" i="23"/>
  <c r="K3144" i="23"/>
  <c r="K3143" i="23"/>
  <c r="K3142" i="23"/>
  <c r="K3141" i="23"/>
  <c r="K3140" i="23"/>
  <c r="K3139" i="23"/>
  <c r="K3138" i="23"/>
  <c r="K3137" i="23"/>
  <c r="K3136" i="23"/>
  <c r="K3135" i="23"/>
  <c r="K3134" i="23"/>
  <c r="K3133" i="23"/>
  <c r="K3132" i="23"/>
  <c r="K3131" i="23"/>
  <c r="K3130" i="23"/>
  <c r="K3129" i="23"/>
  <c r="K3128" i="23"/>
  <c r="K3127" i="23"/>
  <c r="K3126" i="23"/>
  <c r="K3125" i="23"/>
  <c r="K3124" i="23"/>
  <c r="K3123" i="23"/>
  <c r="K3122" i="23"/>
  <c r="K3121" i="23"/>
  <c r="K3120" i="23"/>
  <c r="K3119" i="23"/>
  <c r="K3118" i="23"/>
  <c r="K3117" i="23"/>
  <c r="K3116" i="23"/>
  <c r="K3115" i="23"/>
  <c r="K3114" i="23"/>
  <c r="K3113" i="23"/>
  <c r="K3112" i="23"/>
  <c r="K3111" i="23"/>
  <c r="K3110" i="23"/>
  <c r="K3109" i="23"/>
  <c r="K3108" i="23"/>
  <c r="K3107" i="23"/>
  <c r="K3106" i="23"/>
  <c r="K3105" i="23"/>
  <c r="K3104" i="23"/>
  <c r="K3103" i="23"/>
  <c r="K3102" i="23"/>
  <c r="K3101" i="23"/>
  <c r="K3100" i="23"/>
  <c r="K3099" i="23"/>
  <c r="K3098" i="23"/>
  <c r="K3097" i="23"/>
  <c r="K3096" i="23"/>
  <c r="K3095" i="23"/>
  <c r="K3094" i="23"/>
  <c r="K3093" i="23"/>
  <c r="K3092" i="23"/>
  <c r="K3091" i="23"/>
  <c r="K3090" i="23"/>
  <c r="K3089" i="23"/>
  <c r="K3088" i="23"/>
  <c r="K3087" i="23"/>
  <c r="K3086" i="23"/>
  <c r="K3085" i="23"/>
  <c r="K3084" i="23"/>
  <c r="K3083" i="23"/>
  <c r="K3082" i="23"/>
  <c r="K3081" i="23"/>
  <c r="K3080" i="23"/>
  <c r="K3079" i="23"/>
  <c r="K3078" i="23"/>
  <c r="K3077" i="23"/>
  <c r="K3076" i="23"/>
  <c r="K3075" i="23"/>
  <c r="K3074" i="23"/>
  <c r="K3073" i="23"/>
  <c r="K3072" i="23"/>
  <c r="K3071" i="23"/>
  <c r="K3070" i="23"/>
  <c r="K3069" i="23"/>
  <c r="K3068" i="23"/>
  <c r="K3067" i="23"/>
  <c r="K3066" i="23"/>
  <c r="K3065" i="23"/>
  <c r="K3064" i="23"/>
  <c r="K3063" i="23"/>
  <c r="K3062" i="23"/>
  <c r="K3061" i="23"/>
  <c r="K3060" i="23"/>
  <c r="K3059" i="23"/>
  <c r="K3058" i="23"/>
  <c r="K3057" i="23"/>
  <c r="K3056" i="23"/>
  <c r="K3055" i="23"/>
  <c r="K3054" i="23"/>
  <c r="K3053" i="23"/>
  <c r="K3052" i="23"/>
  <c r="K3051" i="23"/>
  <c r="K3050" i="23"/>
  <c r="K3049" i="23"/>
  <c r="K3048" i="23"/>
  <c r="K3047" i="23"/>
  <c r="K3046" i="23"/>
  <c r="K3045" i="23"/>
  <c r="K3044" i="23"/>
  <c r="K3043" i="23"/>
  <c r="K3042" i="23"/>
  <c r="K3041" i="23"/>
  <c r="K3040" i="23"/>
  <c r="K3039" i="23"/>
  <c r="K3038" i="23"/>
  <c r="K3037" i="23"/>
  <c r="K3036" i="23"/>
  <c r="K3035" i="23"/>
  <c r="K3034" i="23"/>
  <c r="K3033" i="23"/>
  <c r="K3032" i="23"/>
  <c r="K3031" i="23"/>
  <c r="K3030" i="23"/>
  <c r="K3029" i="23"/>
  <c r="K3028" i="23"/>
  <c r="K3027" i="23"/>
  <c r="K3026" i="23"/>
  <c r="K3025" i="23"/>
  <c r="K3024" i="23"/>
  <c r="L3023" i="23"/>
  <c r="C3023" i="23"/>
  <c r="K3022" i="23"/>
  <c r="K3021" i="23"/>
  <c r="K3020" i="23"/>
  <c r="K3019" i="23"/>
  <c r="K3018" i="23"/>
  <c r="K3017" i="23"/>
  <c r="K3016" i="23"/>
  <c r="K3015" i="23"/>
  <c r="K3014" i="23"/>
  <c r="K3013" i="23"/>
  <c r="K3012" i="23"/>
  <c r="K3011" i="23"/>
  <c r="K3010" i="23"/>
  <c r="K3009" i="23"/>
  <c r="K3008" i="23"/>
  <c r="K3007" i="23"/>
  <c r="K3006" i="23"/>
  <c r="K3005" i="23"/>
  <c r="K3004" i="23"/>
  <c r="K3003" i="23"/>
  <c r="K3002" i="23"/>
  <c r="K3001" i="23"/>
  <c r="K3000" i="23"/>
  <c r="K2999" i="23"/>
  <c r="K2998" i="23"/>
  <c r="K2997" i="23"/>
  <c r="K2996" i="23"/>
  <c r="K2995" i="23"/>
  <c r="K2994" i="23"/>
  <c r="K2993" i="23"/>
  <c r="K2992" i="23"/>
  <c r="K2991" i="23"/>
  <c r="K2990" i="23"/>
  <c r="K2989" i="23"/>
  <c r="K2988" i="23"/>
  <c r="K2987" i="23"/>
  <c r="K2986" i="23"/>
  <c r="K2985" i="23"/>
  <c r="K2984" i="23"/>
  <c r="K2983" i="23"/>
  <c r="K2982" i="23"/>
  <c r="K2981" i="23"/>
  <c r="K2980" i="23"/>
  <c r="K2979" i="23"/>
  <c r="K2978" i="23"/>
  <c r="K2977" i="23"/>
  <c r="K2976" i="23"/>
  <c r="K2975" i="23"/>
  <c r="K2974" i="23"/>
  <c r="K2973" i="23"/>
  <c r="K2972" i="23"/>
  <c r="K2971" i="23"/>
  <c r="K2970" i="23"/>
  <c r="K2969" i="23"/>
  <c r="K2968" i="23"/>
  <c r="K2967" i="23"/>
  <c r="K2966" i="23"/>
  <c r="K2965" i="23"/>
  <c r="K2964" i="23"/>
  <c r="K2963" i="23"/>
  <c r="K2962" i="23"/>
  <c r="K2961" i="23"/>
  <c r="K2960" i="23"/>
  <c r="K2959" i="23"/>
  <c r="K2958" i="23"/>
  <c r="K2957" i="23"/>
  <c r="K2956" i="23"/>
  <c r="K2955" i="23"/>
  <c r="K2954" i="23"/>
  <c r="K2953" i="23"/>
  <c r="K2952" i="23"/>
  <c r="K2951" i="23"/>
  <c r="K2950" i="23"/>
  <c r="K2949" i="23"/>
  <c r="K2948" i="23"/>
  <c r="K2947" i="23"/>
  <c r="K2946" i="23"/>
  <c r="K2945" i="23"/>
  <c r="K2944" i="23"/>
  <c r="K2943" i="23"/>
  <c r="K2942" i="23"/>
  <c r="K2941" i="23"/>
  <c r="K2940" i="23"/>
  <c r="K2939" i="23"/>
  <c r="K2938" i="23"/>
  <c r="K2937" i="23"/>
  <c r="K2936" i="23"/>
  <c r="K2935" i="23"/>
  <c r="K2934" i="23"/>
  <c r="K2933" i="23"/>
  <c r="K2932" i="23"/>
  <c r="K2931" i="23"/>
  <c r="K2930" i="23"/>
  <c r="K2929" i="23"/>
  <c r="K2928" i="23"/>
  <c r="K2927" i="23"/>
  <c r="K2926" i="23"/>
  <c r="K2925" i="23"/>
  <c r="K2924" i="23"/>
  <c r="K2923" i="23"/>
  <c r="K2922" i="23"/>
  <c r="K2921" i="23"/>
  <c r="K2920" i="23"/>
  <c r="K2919" i="23"/>
  <c r="K2918" i="23"/>
  <c r="K2917" i="23"/>
  <c r="K2916" i="23"/>
  <c r="K2915" i="23"/>
  <c r="K2914" i="23"/>
  <c r="K2913" i="23"/>
  <c r="K2912" i="23"/>
  <c r="K2911" i="23"/>
  <c r="K2910" i="23"/>
  <c r="K2909" i="23"/>
  <c r="K2908" i="23"/>
  <c r="K2907" i="23"/>
  <c r="C2163" i="23"/>
  <c r="K2162" i="23"/>
  <c r="K2161" i="23"/>
  <c r="K2160" i="23"/>
  <c r="K2159" i="23"/>
  <c r="K2158" i="23"/>
  <c r="K2157" i="23"/>
  <c r="K2156" i="23"/>
  <c r="K2155" i="23"/>
  <c r="K2154" i="23"/>
  <c r="K2153" i="23"/>
  <c r="K2152" i="23"/>
  <c r="K2151" i="23"/>
  <c r="K2150" i="23"/>
  <c r="K2149" i="23"/>
  <c r="K2148" i="23"/>
  <c r="K2147" i="23"/>
  <c r="K2146" i="23"/>
  <c r="K2145" i="23"/>
  <c r="K2144" i="23"/>
  <c r="K2143" i="23"/>
  <c r="K2142" i="23"/>
  <c r="K2141" i="23"/>
  <c r="K2140" i="23"/>
  <c r="K2139" i="23"/>
  <c r="K2138" i="23"/>
  <c r="K2137" i="23"/>
  <c r="K2136" i="23"/>
  <c r="K2135" i="23"/>
  <c r="K2134" i="23"/>
  <c r="K2133" i="23"/>
  <c r="K2132" i="23"/>
  <c r="K2131" i="23"/>
  <c r="K2130" i="23"/>
  <c r="K2129" i="23"/>
  <c r="K2128" i="23"/>
  <c r="K2127" i="23"/>
  <c r="K2126" i="23"/>
  <c r="K2125" i="23"/>
  <c r="K2124" i="23"/>
  <c r="K2123" i="23"/>
  <c r="K2122" i="23"/>
  <c r="K2121" i="23"/>
  <c r="K2120" i="23"/>
  <c r="K2119" i="23"/>
  <c r="K2118" i="23"/>
  <c r="K2117" i="23"/>
  <c r="K2116" i="23"/>
  <c r="K2115" i="23"/>
  <c r="K2114" i="23"/>
  <c r="K2113" i="23"/>
  <c r="K2112" i="23"/>
  <c r="K2111" i="23"/>
  <c r="K2110" i="23"/>
  <c r="K2109" i="23"/>
  <c r="K2108" i="23"/>
  <c r="K2107" i="23"/>
  <c r="K2106" i="23"/>
  <c r="K2105" i="23"/>
  <c r="K2104" i="23"/>
  <c r="K2103" i="23"/>
  <c r="K2102" i="23"/>
  <c r="K2101" i="23"/>
  <c r="K2100" i="23"/>
  <c r="K2099" i="23"/>
  <c r="K2098" i="23"/>
  <c r="K2097" i="23"/>
  <c r="K2096" i="23"/>
  <c r="K2095" i="23"/>
  <c r="L2094" i="23"/>
  <c r="C2094" i="23"/>
  <c r="K2093" i="23"/>
  <c r="K2092" i="23"/>
  <c r="K2091" i="23"/>
  <c r="K2090" i="23"/>
  <c r="K2089" i="23"/>
  <c r="K2088" i="23"/>
  <c r="K2087" i="23"/>
  <c r="K2086" i="23"/>
  <c r="K2085" i="23"/>
  <c r="K2084" i="23"/>
  <c r="K2083" i="23"/>
  <c r="K2082" i="23"/>
  <c r="K2081" i="23"/>
  <c r="K2080" i="23"/>
  <c r="K2079" i="23"/>
  <c r="K2078" i="23"/>
  <c r="K2077" i="23"/>
  <c r="K2076" i="23"/>
  <c r="K2075" i="23"/>
  <c r="K2074" i="23"/>
  <c r="K2073" i="23"/>
  <c r="K2072" i="23"/>
  <c r="K2071" i="23"/>
  <c r="K2070" i="23"/>
  <c r="K2069" i="23"/>
  <c r="K2068" i="23"/>
  <c r="K2067" i="23"/>
  <c r="K2066" i="23"/>
  <c r="K2065" i="23"/>
  <c r="K2064" i="23"/>
  <c r="K2063" i="23"/>
  <c r="K2062" i="23"/>
  <c r="K2061" i="23"/>
  <c r="K2060" i="23"/>
  <c r="K2059" i="23"/>
  <c r="K2058" i="23"/>
  <c r="K2057" i="23"/>
  <c r="K2056" i="23"/>
  <c r="K2055" i="23"/>
  <c r="K2054" i="23"/>
  <c r="K2053" i="23"/>
  <c r="K2052" i="23"/>
  <c r="K2051" i="23"/>
  <c r="K2050" i="23"/>
  <c r="K2049" i="23"/>
  <c r="K2048" i="23"/>
  <c r="K2047" i="23"/>
  <c r="K2046" i="23"/>
  <c r="K2045" i="23"/>
  <c r="K2044" i="23"/>
  <c r="K2043" i="23"/>
  <c r="K2042" i="23"/>
  <c r="K2041" i="23"/>
  <c r="K2040" i="23"/>
  <c r="K2039" i="23"/>
  <c r="K2038" i="23"/>
  <c r="K2037" i="23"/>
  <c r="K2036" i="23"/>
  <c r="K2035" i="23"/>
  <c r="K2034" i="23"/>
  <c r="K2033" i="23"/>
  <c r="K2032" i="23"/>
  <c r="K2031" i="23"/>
  <c r="K2030" i="23"/>
  <c r="K2029" i="23"/>
  <c r="K2028" i="23"/>
  <c r="C2027" i="23"/>
  <c r="K2026" i="23"/>
  <c r="K2025" i="23"/>
  <c r="K2024" i="23"/>
  <c r="K2023" i="23"/>
  <c r="K2022" i="23"/>
  <c r="K2021" i="23"/>
  <c r="K2020" i="23"/>
  <c r="K2019" i="23"/>
  <c r="K2018" i="23"/>
  <c r="K2017" i="23"/>
  <c r="K2016" i="23"/>
  <c r="K2015" i="23"/>
  <c r="K2014" i="23"/>
  <c r="K2013" i="23"/>
  <c r="K2012" i="23"/>
  <c r="K2011" i="23"/>
  <c r="K2010" i="23"/>
  <c r="K2009" i="23"/>
  <c r="K2008" i="23"/>
  <c r="K2007" i="23"/>
  <c r="K2006" i="23"/>
  <c r="K2005" i="23"/>
  <c r="K2004" i="23"/>
  <c r="K2003" i="23"/>
  <c r="K2002" i="23"/>
  <c r="K2001" i="23"/>
  <c r="K2000" i="23"/>
  <c r="K1999" i="23"/>
  <c r="K1998" i="23"/>
  <c r="K1997" i="23"/>
  <c r="K1996" i="23"/>
  <c r="K1995" i="23"/>
  <c r="K1994" i="23"/>
  <c r="K1993" i="23"/>
  <c r="K1992" i="23"/>
  <c r="K1991" i="23"/>
  <c r="K1990" i="23"/>
  <c r="K1989" i="23"/>
  <c r="K1988" i="23"/>
  <c r="K1987" i="23"/>
  <c r="K1986" i="23"/>
  <c r="K1985" i="23"/>
  <c r="K1984" i="23"/>
  <c r="K1983" i="23"/>
  <c r="K1982" i="23"/>
  <c r="K1981" i="23"/>
  <c r="K1980" i="23"/>
  <c r="K1979" i="23"/>
  <c r="K1978" i="23"/>
  <c r="K1977" i="23"/>
  <c r="K1976" i="23"/>
  <c r="K1975" i="23"/>
  <c r="K1974" i="23"/>
  <c r="K1973" i="23"/>
  <c r="K1972" i="23"/>
  <c r="K1971" i="23"/>
  <c r="K1970" i="23"/>
  <c r="K1969" i="23"/>
  <c r="K1968" i="23"/>
  <c r="K1967" i="23"/>
  <c r="K1966" i="23"/>
  <c r="K1965" i="23"/>
  <c r="K1964" i="23"/>
  <c r="K1963" i="23"/>
  <c r="K1962" i="23"/>
  <c r="K1961" i="23"/>
  <c r="K1960" i="23"/>
  <c r="K1959" i="23"/>
  <c r="K1958" i="23"/>
  <c r="K1957" i="23"/>
  <c r="K1956" i="23"/>
  <c r="C1956" i="23"/>
  <c r="K1886" i="23"/>
  <c r="C1886" i="23"/>
  <c r="K1812" i="23"/>
  <c r="C1812" i="23"/>
  <c r="K1744" i="23"/>
  <c r="C1744" i="23"/>
  <c r="K1658" i="23"/>
  <c r="C1658" i="23"/>
  <c r="K1552" i="23"/>
  <c r="C1552" i="23"/>
  <c r="C703" i="23"/>
  <c r="K702" i="23"/>
  <c r="K701" i="23"/>
  <c r="K700" i="23"/>
  <c r="K699" i="23"/>
  <c r="K698" i="23"/>
  <c r="K697" i="23"/>
  <c r="K696" i="23"/>
  <c r="K695" i="23"/>
  <c r="K694" i="23"/>
  <c r="K693" i="23"/>
  <c r="K692" i="23"/>
  <c r="K691" i="23"/>
  <c r="K690" i="23"/>
  <c r="K689" i="23"/>
  <c r="K688" i="23"/>
  <c r="K687" i="23"/>
  <c r="K686" i="23"/>
  <c r="K685" i="23"/>
  <c r="K684" i="23"/>
  <c r="K683" i="23"/>
  <c r="K682" i="23"/>
  <c r="K681" i="23"/>
  <c r="K680" i="23"/>
  <c r="K679" i="23"/>
  <c r="K678" i="23"/>
  <c r="K677" i="23"/>
  <c r="K676" i="23"/>
  <c r="K675" i="23"/>
  <c r="K674" i="23"/>
  <c r="K673" i="23"/>
  <c r="K672" i="23"/>
  <c r="K671" i="23"/>
  <c r="K670" i="23"/>
  <c r="K669" i="23"/>
  <c r="K668" i="23"/>
  <c r="K667" i="23"/>
  <c r="K666" i="23"/>
  <c r="K665" i="23"/>
  <c r="K664" i="23"/>
  <c r="K663" i="23"/>
  <c r="K662" i="23"/>
  <c r="K661" i="23"/>
  <c r="K660" i="23"/>
  <c r="K659" i="23"/>
  <c r="K658" i="23"/>
  <c r="K657" i="23"/>
  <c r="K656" i="23"/>
  <c r="K655" i="23"/>
  <c r="K654" i="23"/>
  <c r="K653" i="23"/>
  <c r="K652" i="23"/>
  <c r="K651" i="23"/>
  <c r="K650" i="23"/>
  <c r="K649" i="23"/>
  <c r="K648" i="23"/>
  <c r="K647" i="23"/>
  <c r="K646" i="23"/>
  <c r="K645" i="23"/>
  <c r="K644" i="23"/>
  <c r="K643" i="23"/>
  <c r="K642" i="23"/>
  <c r="K641" i="23"/>
  <c r="K640" i="23"/>
  <c r="K639" i="23"/>
  <c r="K638" i="23"/>
  <c r="K637" i="23"/>
  <c r="K636" i="23"/>
  <c r="K635" i="23"/>
  <c r="K634" i="23"/>
  <c r="K633" i="23"/>
  <c r="K632" i="23"/>
  <c r="K631" i="23"/>
  <c r="K630" i="23"/>
  <c r="K629" i="23"/>
  <c r="K628" i="23"/>
  <c r="K627" i="23"/>
  <c r="K626" i="23"/>
  <c r="K625" i="23"/>
  <c r="K624" i="23"/>
  <c r="K623" i="23"/>
  <c r="K622" i="23"/>
  <c r="K621" i="23"/>
  <c r="K620" i="23"/>
  <c r="K619" i="23"/>
  <c r="K618" i="23"/>
  <c r="K617" i="23"/>
  <c r="K616" i="23"/>
  <c r="K615" i="23"/>
  <c r="C614" i="23"/>
  <c r="K612" i="23"/>
  <c r="K611" i="23"/>
  <c r="K610" i="23"/>
  <c r="K609" i="23"/>
  <c r="K608" i="23"/>
  <c r="K607" i="23"/>
  <c r="K606" i="23"/>
  <c r="K605" i="23"/>
  <c r="K604" i="23"/>
  <c r="K603" i="23"/>
  <c r="K602" i="23"/>
  <c r="K601" i="23"/>
  <c r="K600" i="23"/>
  <c r="K599" i="23"/>
  <c r="K598" i="23"/>
  <c r="K597" i="23"/>
  <c r="K596" i="23"/>
  <c r="K595" i="23"/>
  <c r="K594" i="23"/>
  <c r="K593" i="23"/>
  <c r="K592" i="23"/>
  <c r="K591" i="23"/>
  <c r="K590" i="23"/>
  <c r="K589" i="23"/>
  <c r="K588" i="23"/>
  <c r="K587" i="23"/>
  <c r="K586" i="23"/>
  <c r="K585" i="23"/>
  <c r="K584" i="23"/>
  <c r="K583" i="23"/>
  <c r="K582" i="23"/>
  <c r="K581" i="23"/>
  <c r="K580" i="23"/>
  <c r="K579" i="23"/>
  <c r="K578" i="23"/>
  <c r="K577" i="23"/>
  <c r="K576" i="23"/>
  <c r="K575" i="23"/>
  <c r="K574" i="23"/>
  <c r="K573" i="23"/>
  <c r="K572" i="23"/>
  <c r="K571" i="23"/>
  <c r="K570" i="23"/>
  <c r="K569" i="23"/>
  <c r="K568" i="23"/>
  <c r="K567" i="23"/>
  <c r="K566" i="23"/>
  <c r="K565" i="23"/>
  <c r="K564" i="23"/>
  <c r="K563" i="23"/>
  <c r="K562" i="23"/>
  <c r="K561" i="23"/>
  <c r="K560" i="23"/>
  <c r="K559" i="23"/>
  <c r="K558" i="23"/>
  <c r="K557" i="23"/>
  <c r="K556" i="23"/>
  <c r="K555" i="23"/>
  <c r="K554" i="23"/>
  <c r="K553" i="23"/>
  <c r="K552" i="23"/>
  <c r="K551" i="23"/>
  <c r="K550" i="23"/>
  <c r="K549" i="23"/>
  <c r="K548" i="23"/>
  <c r="K547" i="23"/>
  <c r="K546" i="23"/>
  <c r="K545" i="23"/>
  <c r="K544" i="23"/>
  <c r="L543" i="23"/>
  <c r="C543" i="23"/>
  <c r="K542" i="23"/>
  <c r="K541" i="23"/>
  <c r="K540" i="23"/>
  <c r="K539" i="23"/>
  <c r="K538" i="23"/>
  <c r="K537" i="23"/>
  <c r="K536" i="23"/>
  <c r="K535" i="23"/>
  <c r="K534" i="23"/>
  <c r="K533" i="23"/>
  <c r="K532" i="23"/>
  <c r="K531" i="23"/>
  <c r="K530" i="23"/>
  <c r="K529" i="23"/>
  <c r="K528" i="23"/>
  <c r="K527" i="23"/>
  <c r="K526" i="23"/>
  <c r="K525" i="23"/>
  <c r="K524" i="23"/>
  <c r="K523" i="23"/>
  <c r="K522" i="23"/>
  <c r="K521" i="23"/>
  <c r="K520" i="23"/>
  <c r="K519" i="23"/>
  <c r="K518" i="23"/>
  <c r="K517" i="23"/>
  <c r="K516" i="23"/>
  <c r="K515" i="23"/>
  <c r="K514" i="23"/>
  <c r="K513" i="23"/>
  <c r="K512" i="23"/>
  <c r="K511" i="23"/>
  <c r="K510" i="23"/>
  <c r="K509" i="23"/>
  <c r="K508" i="23"/>
  <c r="K507" i="23"/>
  <c r="K506" i="23"/>
  <c r="K505" i="23"/>
  <c r="K504" i="23"/>
  <c r="K503" i="23"/>
  <c r="K502" i="23"/>
  <c r="K501" i="23"/>
  <c r="K500" i="23"/>
  <c r="K499" i="23"/>
  <c r="K498" i="23"/>
  <c r="K497" i="23"/>
  <c r="K496" i="23"/>
  <c r="K495" i="23"/>
  <c r="K494" i="23"/>
  <c r="K493" i="23"/>
  <c r="K492" i="23"/>
  <c r="K491" i="23"/>
  <c r="K490" i="23"/>
  <c r="K489" i="23"/>
  <c r="K488" i="23"/>
  <c r="K487" i="23"/>
  <c r="K486" i="23"/>
  <c r="K485" i="23"/>
  <c r="K484" i="23"/>
  <c r="K483" i="23"/>
  <c r="K482" i="23"/>
  <c r="K481" i="23"/>
  <c r="K480" i="23"/>
  <c r="K479" i="23"/>
  <c r="K478" i="23"/>
  <c r="K477" i="23"/>
  <c r="K476" i="23"/>
  <c r="K475" i="23"/>
  <c r="K474" i="23"/>
  <c r="K473" i="23"/>
  <c r="K472" i="23"/>
  <c r="K471" i="23"/>
  <c r="K470" i="23"/>
  <c r="L469" i="23"/>
  <c r="C469" i="23"/>
  <c r="K468" i="23"/>
  <c r="K467" i="23"/>
  <c r="K466" i="23"/>
  <c r="K465" i="23"/>
  <c r="K464" i="23"/>
  <c r="K463" i="23"/>
  <c r="K462" i="23"/>
  <c r="K461" i="23"/>
  <c r="K460" i="23"/>
  <c r="K459" i="23"/>
  <c r="K458" i="23"/>
  <c r="K457" i="23"/>
  <c r="K456" i="23"/>
  <c r="K455" i="23"/>
  <c r="K454" i="23"/>
  <c r="K453" i="23"/>
  <c r="K452" i="23"/>
  <c r="K451" i="23"/>
  <c r="K450" i="23"/>
  <c r="K449" i="23"/>
  <c r="K448" i="23"/>
  <c r="K447" i="23"/>
  <c r="K446" i="23"/>
  <c r="K445" i="23"/>
  <c r="K444" i="23"/>
  <c r="K443" i="23"/>
  <c r="K442" i="23"/>
  <c r="K441" i="23"/>
  <c r="K440" i="23"/>
  <c r="K439" i="23"/>
  <c r="K438" i="23"/>
  <c r="K437" i="23"/>
  <c r="K436" i="23"/>
  <c r="K435" i="23"/>
  <c r="K434" i="23"/>
  <c r="K433" i="23"/>
  <c r="K432" i="23"/>
  <c r="K431" i="23"/>
  <c r="K430" i="23"/>
  <c r="K429" i="23"/>
  <c r="K428" i="23"/>
  <c r="K427" i="23"/>
  <c r="K426" i="23"/>
  <c r="K425" i="23"/>
  <c r="K424" i="23"/>
  <c r="K423" i="23"/>
  <c r="K422" i="23"/>
  <c r="K421" i="23"/>
  <c r="K420" i="23"/>
  <c r="K419" i="23"/>
  <c r="K418" i="23"/>
  <c r="K417" i="23"/>
  <c r="K416" i="23"/>
  <c r="K415" i="23"/>
  <c r="K414" i="23"/>
  <c r="K413" i="23"/>
  <c r="K412" i="23"/>
  <c r="K411" i="23"/>
  <c r="K410" i="23"/>
  <c r="K409" i="23"/>
  <c r="K408" i="23"/>
  <c r="K407" i="23"/>
  <c r="K406" i="23"/>
  <c r="K405" i="23"/>
  <c r="K404" i="23"/>
  <c r="K403" i="23"/>
  <c r="K402" i="23"/>
  <c r="L401" i="23"/>
  <c r="C401" i="23"/>
  <c r="K400" i="23"/>
  <c r="K399" i="23"/>
  <c r="K398" i="23"/>
  <c r="K397" i="23"/>
  <c r="K396" i="23"/>
  <c r="K395" i="23"/>
  <c r="K394" i="23"/>
  <c r="K393" i="23"/>
  <c r="K392" i="23"/>
  <c r="K391" i="23"/>
  <c r="K390" i="23"/>
  <c r="K389" i="23"/>
  <c r="K388" i="23"/>
  <c r="K387" i="23"/>
  <c r="K386" i="23"/>
  <c r="K385" i="23"/>
  <c r="K384" i="23"/>
  <c r="K383" i="23"/>
  <c r="K382" i="23"/>
  <c r="K381" i="23"/>
  <c r="K380" i="23"/>
  <c r="K379" i="23"/>
  <c r="K378" i="23"/>
  <c r="K377" i="23"/>
  <c r="K376" i="23"/>
  <c r="K375" i="23"/>
  <c r="K374" i="23"/>
  <c r="K373" i="23"/>
  <c r="K372" i="23"/>
  <c r="K371" i="23"/>
  <c r="K370" i="23"/>
  <c r="K369" i="23"/>
  <c r="K368" i="23"/>
  <c r="K367" i="23"/>
  <c r="K366" i="23"/>
  <c r="K365" i="23"/>
  <c r="K364" i="23"/>
  <c r="K363" i="23"/>
  <c r="K362" i="23"/>
  <c r="K361" i="23"/>
  <c r="K360" i="23"/>
  <c r="K359" i="23"/>
  <c r="K358" i="23"/>
  <c r="K357" i="23"/>
  <c r="K356" i="23"/>
  <c r="K355" i="23"/>
  <c r="K354" i="23"/>
  <c r="K353" i="23"/>
  <c r="K352" i="23"/>
  <c r="K351" i="23"/>
  <c r="K350" i="23"/>
  <c r="K349" i="23"/>
  <c r="K348" i="23"/>
  <c r="K347" i="23"/>
  <c r="K346" i="23"/>
  <c r="K345" i="23"/>
  <c r="K344" i="23"/>
  <c r="K343" i="23"/>
  <c r="K342" i="23"/>
  <c r="K341" i="23"/>
  <c r="K340" i="23"/>
  <c r="K339" i="23"/>
  <c r="K338" i="23"/>
  <c r="K337" i="23"/>
  <c r="K336" i="23"/>
  <c r="K335" i="23"/>
  <c r="K334" i="23"/>
  <c r="K333" i="23"/>
  <c r="K332" i="23"/>
  <c r="K331" i="23"/>
  <c r="K330" i="23"/>
  <c r="K329" i="23"/>
  <c r="L328" i="23"/>
  <c r="C328" i="23"/>
  <c r="K327" i="23"/>
  <c r="K326" i="23"/>
  <c r="K325" i="23"/>
  <c r="K324" i="23"/>
  <c r="K323" i="23"/>
  <c r="K322" i="23"/>
  <c r="K321" i="23"/>
  <c r="K320" i="23"/>
  <c r="K319" i="23"/>
  <c r="K318" i="23"/>
  <c r="K317" i="23"/>
  <c r="K316" i="23"/>
  <c r="K315" i="23"/>
  <c r="K314" i="23"/>
  <c r="K313" i="23"/>
  <c r="K312" i="23"/>
  <c r="K311" i="23"/>
  <c r="K310" i="23"/>
  <c r="K309" i="23"/>
  <c r="K308" i="23"/>
  <c r="K307" i="23"/>
  <c r="K306" i="23"/>
  <c r="K305" i="23"/>
  <c r="K304" i="23"/>
  <c r="K303" i="23"/>
  <c r="K302" i="23"/>
  <c r="K301" i="23"/>
  <c r="K300" i="23"/>
  <c r="K299" i="23"/>
  <c r="K298" i="23"/>
  <c r="K297" i="23"/>
  <c r="K296" i="23"/>
  <c r="K295" i="23"/>
  <c r="K294" i="23"/>
  <c r="K293" i="23"/>
  <c r="K292" i="23"/>
  <c r="K291" i="23"/>
  <c r="K290" i="23"/>
  <c r="K289" i="23"/>
  <c r="K288" i="23"/>
  <c r="K287" i="23"/>
  <c r="K286" i="23"/>
  <c r="K285" i="23"/>
  <c r="K284" i="23"/>
  <c r="K283" i="23"/>
  <c r="K282" i="23"/>
  <c r="K281" i="23"/>
  <c r="K280" i="23"/>
  <c r="K279" i="23"/>
  <c r="K278" i="23"/>
  <c r="K277" i="23"/>
  <c r="K276" i="23"/>
  <c r="K275" i="23"/>
  <c r="K274" i="23"/>
  <c r="K273" i="23"/>
  <c r="K272" i="23"/>
  <c r="K271" i="23"/>
  <c r="K270" i="23"/>
  <c r="K269" i="23"/>
  <c r="K268" i="23"/>
  <c r="K267" i="23"/>
  <c r="K266" i="23"/>
  <c r="K265" i="23"/>
  <c r="K264" i="23"/>
  <c r="K263" i="23"/>
  <c r="C262" i="23"/>
  <c r="K261" i="23"/>
  <c r="K260" i="23"/>
  <c r="K259" i="23"/>
  <c r="K258" i="23"/>
  <c r="K257" i="23"/>
  <c r="K256" i="23"/>
  <c r="K255" i="23"/>
  <c r="K254" i="23"/>
  <c r="K253" i="23"/>
  <c r="K252" i="23"/>
  <c r="K251" i="23"/>
  <c r="K250" i="23"/>
  <c r="K249" i="23"/>
  <c r="K248" i="23"/>
  <c r="K247" i="23"/>
  <c r="K246" i="23"/>
  <c r="K245" i="23"/>
  <c r="K244" i="23"/>
  <c r="K243" i="23"/>
  <c r="K242" i="23"/>
  <c r="K241" i="23"/>
  <c r="K240" i="23"/>
  <c r="K239" i="23"/>
  <c r="K238" i="23"/>
  <c r="K237" i="23"/>
  <c r="K236" i="23"/>
  <c r="K235" i="23"/>
  <c r="K234" i="23"/>
  <c r="K233" i="23"/>
  <c r="K232" i="23"/>
  <c r="K231" i="23"/>
  <c r="K230" i="23"/>
  <c r="K229" i="23"/>
  <c r="K228" i="23"/>
  <c r="K227" i="23"/>
  <c r="K226" i="23"/>
  <c r="K225" i="23"/>
  <c r="K224" i="23"/>
  <c r="K223" i="23"/>
  <c r="K222" i="23"/>
  <c r="K221" i="23"/>
  <c r="K220" i="23"/>
  <c r="K219" i="23"/>
  <c r="K218" i="23"/>
  <c r="K217" i="23"/>
  <c r="K216" i="23"/>
  <c r="K215" i="23"/>
  <c r="K214" i="23"/>
  <c r="K213" i="23"/>
  <c r="K212" i="23"/>
  <c r="K211" i="23"/>
  <c r="K210" i="23"/>
  <c r="K209" i="23"/>
  <c r="K208" i="23"/>
  <c r="K207" i="23"/>
  <c r="K206" i="23"/>
  <c r="K205" i="23"/>
  <c r="K204" i="23"/>
  <c r="K203" i="23"/>
  <c r="K202" i="23"/>
  <c r="K201" i="23"/>
  <c r="K200" i="23"/>
  <c r="K199" i="23"/>
  <c r="K198" i="23"/>
  <c r="K197" i="23"/>
  <c r="K196" i="23"/>
  <c r="K195" i="23"/>
  <c r="C194" i="23"/>
  <c r="K193" i="23"/>
  <c r="K192" i="23"/>
  <c r="K191" i="23"/>
  <c r="K190" i="23"/>
  <c r="K189" i="23"/>
  <c r="K188" i="23"/>
  <c r="K187" i="23"/>
  <c r="K186" i="23"/>
  <c r="K185" i="23"/>
  <c r="K184" i="23"/>
  <c r="K183" i="23"/>
  <c r="K182" i="23"/>
  <c r="K181" i="23"/>
  <c r="K180" i="23"/>
  <c r="K179" i="23"/>
  <c r="K178" i="23"/>
  <c r="K177" i="23"/>
  <c r="K176" i="23"/>
  <c r="K175" i="23"/>
  <c r="K174" i="23"/>
  <c r="K173" i="23"/>
  <c r="K172" i="23"/>
  <c r="K171" i="23"/>
  <c r="K170" i="23"/>
  <c r="K169" i="23"/>
  <c r="K168" i="23"/>
  <c r="K167" i="23"/>
  <c r="K166" i="23"/>
  <c r="K165" i="23"/>
  <c r="K164" i="23"/>
  <c r="K163" i="23"/>
  <c r="K162" i="23"/>
  <c r="K161" i="23"/>
  <c r="K160" i="23"/>
  <c r="K159" i="23"/>
  <c r="K158" i="23"/>
  <c r="K157" i="23"/>
  <c r="K156" i="23"/>
  <c r="K155" i="23"/>
  <c r="K154" i="23"/>
  <c r="K153" i="23"/>
  <c r="K152" i="23"/>
  <c r="K151" i="23"/>
  <c r="K150" i="23"/>
  <c r="K149" i="23"/>
  <c r="K148" i="23"/>
  <c r="K147" i="23"/>
  <c r="K146" i="23"/>
  <c r="K145" i="23"/>
  <c r="K144" i="23"/>
  <c r="K143" i="23"/>
  <c r="K142" i="23"/>
  <c r="K141" i="23"/>
  <c r="K140" i="23"/>
  <c r="C139" i="23"/>
  <c r="K138" i="23"/>
  <c r="K137" i="23"/>
  <c r="K136" i="23"/>
  <c r="K135" i="23"/>
  <c r="K134" i="23"/>
  <c r="K133" i="23"/>
  <c r="K132" i="23"/>
  <c r="K131" i="23"/>
  <c r="K130" i="23"/>
  <c r="K129" i="23"/>
  <c r="K128" i="23"/>
  <c r="K127" i="23"/>
  <c r="K126" i="23"/>
  <c r="K125" i="23"/>
  <c r="K124" i="23"/>
  <c r="K123" i="23"/>
  <c r="K122" i="23"/>
  <c r="K121" i="23"/>
  <c r="K120" i="23"/>
  <c r="K119" i="23"/>
  <c r="K118" i="23"/>
  <c r="K117" i="23"/>
  <c r="K116" i="23"/>
  <c r="K115" i="23"/>
  <c r="K114" i="23"/>
  <c r="K113" i="23"/>
  <c r="K112" i="23"/>
  <c r="K111" i="23"/>
  <c r="K110" i="23"/>
  <c r="K109" i="23"/>
  <c r="K108" i="23"/>
  <c r="K107" i="23"/>
  <c r="K106" i="23"/>
  <c r="K105" i="23"/>
  <c r="K104" i="23"/>
  <c r="K103" i="23"/>
  <c r="K102" i="23"/>
  <c r="K101" i="23"/>
  <c r="K100" i="23"/>
  <c r="K99" i="23"/>
  <c r="K98" i="23"/>
  <c r="K97" i="23"/>
  <c r="K96" i="23"/>
  <c r="K95" i="23"/>
  <c r="K94" i="23"/>
  <c r="K93" i="23"/>
  <c r="K92" i="23"/>
  <c r="K91" i="23"/>
  <c r="K90" i="23"/>
  <c r="K89" i="23"/>
  <c r="K88" i="23"/>
  <c r="K87" i="23"/>
  <c r="K86" i="23"/>
  <c r="K85" i="23"/>
  <c r="K84" i="23"/>
  <c r="K83" i="23"/>
  <c r="K82" i="23"/>
  <c r="K81" i="23"/>
  <c r="K80" i="23"/>
  <c r="K79" i="23"/>
  <c r="K78" i="23"/>
  <c r="K77" i="23"/>
  <c r="K76" i="23"/>
  <c r="K75" i="23"/>
  <c r="K74" i="23"/>
  <c r="K73" i="23"/>
  <c r="K72" i="23"/>
  <c r="K71" i="23"/>
  <c r="K70" i="23"/>
  <c r="K69" i="23"/>
  <c r="K68" i="23"/>
  <c r="K67" i="23"/>
  <c r="K66" i="23"/>
  <c r="K65" i="23"/>
  <c r="K64" i="23"/>
  <c r="K63" i="23"/>
  <c r="K62" i="23"/>
  <c r="C62" i="23"/>
  <c r="K5172" i="23"/>
  <c r="K5463" i="23"/>
  <c r="K3698" i="23"/>
  <c r="K4064" i="23"/>
  <c r="K5792" i="23"/>
  <c r="K6265" i="23"/>
  <c r="K6511" i="23"/>
  <c r="K6636" i="23"/>
  <c r="K7311" i="23"/>
  <c r="K5026" i="23"/>
  <c r="K7128" i="23"/>
  <c r="K7058" i="23"/>
  <c r="K7199" i="23"/>
  <c r="K5950" i="23"/>
  <c r="K6191" i="23"/>
  <c r="K6440" i="23"/>
  <c r="K6088" i="23"/>
  <c r="K6035" i="23"/>
  <c r="K6153" i="23"/>
  <c r="K6322" i="23"/>
  <c r="K5374" i="23"/>
  <c r="K5673" i="23"/>
  <c r="K5267" i="23"/>
  <c r="K5592" i="23"/>
  <c r="K5722" i="23"/>
  <c r="K5219" i="23"/>
  <c r="K5533" i="23"/>
  <c r="K5869" i="23"/>
  <c r="K4632" i="23"/>
  <c r="K4846" i="23"/>
  <c r="K5121" i="23"/>
  <c r="K4734" i="23"/>
  <c r="K4424" i="23"/>
  <c r="K4528" i="23"/>
  <c r="K4935" i="23"/>
  <c r="K3923" i="23"/>
  <c r="K4205" i="23"/>
  <c r="K3589" i="23"/>
  <c r="K3023" i="23"/>
  <c r="K3396" i="23"/>
  <c r="K3305" i="23"/>
  <c r="K3194" i="23"/>
  <c r="K3496" i="23"/>
  <c r="K2027" i="23"/>
  <c r="K2094" i="23"/>
  <c r="K2163" i="23"/>
  <c r="K703" i="23"/>
  <c r="K139" i="23"/>
  <c r="K469" i="23"/>
  <c r="K328" i="23"/>
  <c r="K543" i="23"/>
  <c r="K614" i="23"/>
  <c r="K194" i="23"/>
  <c r="K262" i="23"/>
  <c r="K401" i="23"/>
  <c r="K4325" i="23"/>
  <c r="K36" i="33" l="1"/>
  <c r="P36" i="32"/>
  <c r="P37" i="32" s="1"/>
  <c r="E19" i="14" s="1"/>
  <c r="K36" i="32"/>
  <c r="P31" i="34"/>
  <c r="K31" i="34"/>
  <c r="P31" i="35"/>
  <c r="I126" i="1"/>
  <c r="K31" i="35"/>
  <c r="E380" i="29"/>
  <c r="E385" i="29" s="1"/>
  <c r="E371" i="29"/>
  <c r="E377" i="29" s="1"/>
  <c r="T28" i="1"/>
  <c r="E393" i="29"/>
  <c r="E398" i="29" s="1"/>
  <c r="E401" i="29"/>
  <c r="E421" i="29"/>
  <c r="E413" i="29"/>
  <c r="T84" i="1"/>
  <c r="T42" i="1"/>
  <c r="E336" i="29"/>
  <c r="E341" i="29" s="1"/>
  <c r="E327" i="29"/>
  <c r="E333" i="29" s="1"/>
  <c r="T34" i="1"/>
  <c r="T99" i="1"/>
  <c r="E358" i="29"/>
  <c r="E363" i="29" s="1"/>
  <c r="E349" i="29"/>
  <c r="E355" i="29" s="1"/>
  <c r="G5" i="14"/>
  <c r="G9" i="14"/>
  <c r="G3" i="14"/>
  <c r="G11" i="14"/>
  <c r="G13" i="14"/>
  <c r="G15" i="14"/>
  <c r="G17" i="14"/>
  <c r="G4" i="14"/>
  <c r="G6" i="14"/>
  <c r="G8" i="14"/>
  <c r="G10" i="14"/>
  <c r="G12" i="14"/>
  <c r="G14" i="14"/>
  <c r="G18" i="14"/>
  <c r="G19" i="14"/>
  <c r="G20" i="14"/>
  <c r="G21" i="14"/>
  <c r="G22" i="14"/>
  <c r="G23" i="14"/>
  <c r="G7" i="14"/>
  <c r="T150" i="1"/>
  <c r="T120" i="1"/>
  <c r="T67" i="1"/>
  <c r="E14" i="32"/>
  <c r="E18" i="32" s="1"/>
  <c r="E28" i="32" s="1"/>
  <c r="P14" i="33"/>
  <c r="P18" i="33" s="1"/>
  <c r="P28" i="33" s="1"/>
  <c r="P31" i="33" s="1"/>
  <c r="E10" i="34"/>
  <c r="E27" i="34" s="1"/>
  <c r="E31" i="34" s="1"/>
  <c r="J21" i="14"/>
  <c r="J20" i="14"/>
  <c r="E14" i="33"/>
  <c r="E18" i="33" s="1"/>
  <c r="E28" i="33" s="1"/>
  <c r="E10" i="33"/>
  <c r="E27" i="33" s="1"/>
  <c r="E10" i="32"/>
  <c r="E27" i="32" s="1"/>
  <c r="J22" i="14"/>
  <c r="E10" i="35"/>
  <c r="E27" i="35" s="1"/>
  <c r="E14" i="35"/>
  <c r="E18" i="35" s="1"/>
  <c r="E28" i="35" s="1"/>
  <c r="T102" i="1"/>
  <c r="T9" i="1"/>
  <c r="T43" i="1"/>
  <c r="T54" i="1"/>
  <c r="T65" i="1"/>
  <c r="T44" i="1"/>
  <c r="T93" i="1"/>
  <c r="T92" i="1"/>
  <c r="T153" i="1"/>
  <c r="T89" i="1"/>
  <c r="T83" i="1"/>
  <c r="T53" i="1"/>
  <c r="T51" i="1"/>
  <c r="T80" i="1"/>
  <c r="T132" i="1"/>
  <c r="T46" i="1"/>
  <c r="T33" i="1"/>
  <c r="T57" i="1"/>
  <c r="T45" i="1"/>
  <c r="T104" i="1"/>
  <c r="T125" i="1"/>
  <c r="T131" i="1"/>
  <c r="T10" i="1"/>
  <c r="T115" i="1"/>
  <c r="T155" i="1"/>
  <c r="T114" i="1"/>
  <c r="T133" i="1"/>
  <c r="T149" i="1"/>
  <c r="T60" i="1"/>
  <c r="T121" i="1"/>
  <c r="T143" i="1"/>
  <c r="T145" i="1"/>
  <c r="T130" i="1"/>
  <c r="I97" i="1"/>
  <c r="E185" i="29" s="1"/>
  <c r="E189" i="29" s="1"/>
  <c r="T95" i="1"/>
  <c r="I62" i="1"/>
  <c r="T122" i="1"/>
  <c r="I13" i="1"/>
  <c r="I72" i="1"/>
  <c r="I25" i="1"/>
  <c r="I55" i="1"/>
  <c r="I136" i="1"/>
  <c r="I116" i="1"/>
  <c r="I85" i="1"/>
  <c r="T74" i="1"/>
  <c r="I106" i="1"/>
  <c r="T41" i="1"/>
  <c r="I47" i="1"/>
  <c r="I156" i="1"/>
  <c r="T32" i="1"/>
  <c r="I146" i="1"/>
  <c r="T24" i="1"/>
  <c r="T88" i="1" l="1"/>
  <c r="T81" i="1"/>
  <c r="E36" i="32"/>
  <c r="P36" i="35"/>
  <c r="P37" i="35" s="1"/>
  <c r="E22" i="14" s="1"/>
  <c r="K36" i="35"/>
  <c r="P36" i="34"/>
  <c r="P37" i="34" s="1"/>
  <c r="E21" i="14" s="1"/>
  <c r="K36" i="34"/>
  <c r="P36" i="33"/>
  <c r="P37" i="33" s="1"/>
  <c r="K37" i="33"/>
  <c r="D20" i="14" s="1"/>
  <c r="K37" i="32"/>
  <c r="T87" i="1"/>
  <c r="T128" i="1"/>
  <c r="T8" i="1"/>
  <c r="T50" i="1"/>
  <c r="T61" i="1"/>
  <c r="T70" i="1"/>
  <c r="T21" i="1"/>
  <c r="T134" i="1"/>
  <c r="F22" i="14"/>
  <c r="F20" i="14"/>
  <c r="F18" i="14"/>
  <c r="F21" i="14"/>
  <c r="T69" i="1"/>
  <c r="T11" i="1"/>
  <c r="T66" i="1"/>
  <c r="F19" i="14"/>
  <c r="T105" i="1"/>
  <c r="T23" i="1"/>
  <c r="T78" i="1"/>
  <c r="T101" i="1"/>
  <c r="T30" i="1"/>
  <c r="T113" i="1"/>
  <c r="I22" i="14"/>
  <c r="E425" i="29"/>
  <c r="H22" i="14" s="1"/>
  <c r="H11" i="14"/>
  <c r="H18" i="14"/>
  <c r="I18" i="14"/>
  <c r="I21" i="14"/>
  <c r="E405" i="29"/>
  <c r="H21" i="14" s="1"/>
  <c r="H20" i="14"/>
  <c r="I20" i="14"/>
  <c r="H19" i="14"/>
  <c r="I19" i="14"/>
  <c r="T38" i="1"/>
  <c r="T154" i="1"/>
  <c r="T144" i="1"/>
  <c r="T79" i="1"/>
  <c r="E31" i="32"/>
  <c r="T76" i="1"/>
  <c r="T124" i="1"/>
  <c r="E31" i="33"/>
  <c r="T140" i="1"/>
  <c r="T103" i="1"/>
  <c r="T75" i="1"/>
  <c r="E31" i="35"/>
  <c r="T68" i="1"/>
  <c r="S106" i="1"/>
  <c r="P6" i="21" s="1"/>
  <c r="P14" i="21" s="1"/>
  <c r="P18" i="21" s="1"/>
  <c r="P28" i="21" s="1"/>
  <c r="T12" i="1"/>
  <c r="T151" i="1"/>
  <c r="T90" i="1"/>
  <c r="T49" i="1"/>
  <c r="T94" i="1"/>
  <c r="T39" i="1"/>
  <c r="R47" i="1"/>
  <c r="K6" i="9" s="1"/>
  <c r="K10" i="9" s="1"/>
  <c r="K27" i="9" s="1"/>
  <c r="T58" i="1"/>
  <c r="T138" i="1"/>
  <c r="T40" i="1"/>
  <c r="T109" i="1"/>
  <c r="T111" i="1"/>
  <c r="T29" i="1"/>
  <c r="E177" i="29"/>
  <c r="E182" i="29" s="1"/>
  <c r="T110" i="1"/>
  <c r="T123" i="1"/>
  <c r="T142" i="1"/>
  <c r="T59" i="1"/>
  <c r="R62" i="1"/>
  <c r="K6" i="12" s="1"/>
  <c r="K14" i="12" s="1"/>
  <c r="K18" i="12" s="1"/>
  <c r="K28" i="12" s="1"/>
  <c r="T100" i="1"/>
  <c r="S62" i="1"/>
  <c r="P6" i="12" s="1"/>
  <c r="P14" i="12" s="1"/>
  <c r="P18" i="12" s="1"/>
  <c r="P28" i="12" s="1"/>
  <c r="S146" i="1"/>
  <c r="P6" i="27" s="1"/>
  <c r="P10" i="27" s="1"/>
  <c r="P27" i="27" s="1"/>
  <c r="S55" i="1"/>
  <c r="P6" i="11" s="1"/>
  <c r="P10" i="11" s="1"/>
  <c r="P27" i="11" s="1"/>
  <c r="S47" i="1"/>
  <c r="P6" i="9" s="1"/>
  <c r="P10" i="9" s="1"/>
  <c r="P27" i="9" s="1"/>
  <c r="S136" i="1"/>
  <c r="P6" i="26" s="1"/>
  <c r="P14" i="26" s="1"/>
  <c r="P18" i="26" s="1"/>
  <c r="P28" i="26" s="1"/>
  <c r="T96" i="1"/>
  <c r="R97" i="1"/>
  <c r="K6" i="20" s="1"/>
  <c r="K10" i="20" s="1"/>
  <c r="K27" i="20" s="1"/>
  <c r="S126" i="1"/>
  <c r="P6" i="25" s="1"/>
  <c r="P14" i="25" s="1"/>
  <c r="P18" i="25" s="1"/>
  <c r="P28" i="25" s="1"/>
  <c r="S156" i="1"/>
  <c r="P6" i="28" s="1"/>
  <c r="P10" i="28" s="1"/>
  <c r="P27" i="28" s="1"/>
  <c r="T141" i="1"/>
  <c r="T112" i="1"/>
  <c r="R85" i="1"/>
  <c r="K6" i="19" s="1"/>
  <c r="K10" i="19" s="1"/>
  <c r="K27" i="19" s="1"/>
  <c r="T135" i="1"/>
  <c r="T31" i="1"/>
  <c r="R106" i="1"/>
  <c r="K6" i="21" s="1"/>
  <c r="K10" i="21" s="1"/>
  <c r="K27" i="21" s="1"/>
  <c r="S97" i="1"/>
  <c r="P6" i="20" s="1"/>
  <c r="P10" i="20" s="1"/>
  <c r="P27" i="20" s="1"/>
  <c r="S116" i="1"/>
  <c r="P6" i="24" s="1"/>
  <c r="P10" i="24" s="1"/>
  <c r="P27" i="24" s="1"/>
  <c r="T77" i="1"/>
  <c r="E123" i="29"/>
  <c r="E115" i="29"/>
  <c r="E120" i="29" s="1"/>
  <c r="T71" i="1"/>
  <c r="T52" i="1"/>
  <c r="T91" i="1"/>
  <c r="T129" i="1"/>
  <c r="S36" i="1"/>
  <c r="P6" i="8" s="1"/>
  <c r="E143" i="29"/>
  <c r="E135" i="29"/>
  <c r="E140" i="29" s="1"/>
  <c r="E14" i="29"/>
  <c r="E5" i="29"/>
  <c r="E36" i="29"/>
  <c r="E27" i="29"/>
  <c r="E33" i="29" s="1"/>
  <c r="T64" i="1"/>
  <c r="R72" i="1"/>
  <c r="K6" i="13" s="1"/>
  <c r="E71" i="29"/>
  <c r="E77" i="29" s="1"/>
  <c r="E80" i="29"/>
  <c r="T27" i="1"/>
  <c r="R36" i="1"/>
  <c r="K6" i="8" s="1"/>
  <c r="E206" i="29"/>
  <c r="E211" i="29" s="1"/>
  <c r="E197" i="29"/>
  <c r="E203" i="29" s="1"/>
  <c r="T22" i="1"/>
  <c r="E219" i="29"/>
  <c r="E225" i="29" s="1"/>
  <c r="E228" i="29"/>
  <c r="S72" i="1"/>
  <c r="P6" i="13" s="1"/>
  <c r="R136" i="1"/>
  <c r="K6" i="26" s="1"/>
  <c r="R55" i="1"/>
  <c r="K6" i="11" s="1"/>
  <c r="S85" i="1"/>
  <c r="P6" i="19" s="1"/>
  <c r="R116" i="1"/>
  <c r="K6" i="24" s="1"/>
  <c r="T108" i="1"/>
  <c r="E49" i="29"/>
  <c r="E55" i="29" s="1"/>
  <c r="E58" i="29"/>
  <c r="R126" i="1"/>
  <c r="K6" i="25" s="1"/>
  <c r="T118" i="1"/>
  <c r="T152" i="1"/>
  <c r="E292" i="29"/>
  <c r="E297" i="29" s="1"/>
  <c r="E283" i="29"/>
  <c r="E289" i="29" s="1"/>
  <c r="E155" i="29"/>
  <c r="E161" i="29" s="1"/>
  <c r="E164" i="29"/>
  <c r="E169" i="29" s="1"/>
  <c r="T82" i="1"/>
  <c r="E249" i="29"/>
  <c r="E241" i="29"/>
  <c r="E246" i="29" s="1"/>
  <c r="T119" i="1"/>
  <c r="T139" i="1"/>
  <c r="R146" i="1"/>
  <c r="K6" i="27" s="1"/>
  <c r="E314" i="29"/>
  <c r="E319" i="29" s="1"/>
  <c r="E305" i="29"/>
  <c r="E311" i="29" s="1"/>
  <c r="E261" i="29"/>
  <c r="E267" i="29" s="1"/>
  <c r="E270" i="29"/>
  <c r="E275" i="29" s="1"/>
  <c r="E93" i="29"/>
  <c r="E99" i="29" s="1"/>
  <c r="E102" i="29"/>
  <c r="E107" i="29" s="1"/>
  <c r="E11" i="29" l="1"/>
  <c r="E9" i="29" s="1"/>
  <c r="E36" i="35"/>
  <c r="K37" i="35"/>
  <c r="E36" i="34"/>
  <c r="K37" i="34"/>
  <c r="E20" i="14"/>
  <c r="E37" i="33"/>
  <c r="C20" i="14" s="1"/>
  <c r="E388" i="29" s="1"/>
  <c r="E36" i="33"/>
  <c r="D19" i="14"/>
  <c r="E37" i="32"/>
  <c r="C19" i="14" s="1"/>
  <c r="E366" i="29" s="1"/>
  <c r="E416" i="29"/>
  <c r="E331" i="29"/>
  <c r="E424" i="29"/>
  <c r="E375" i="29"/>
  <c r="E404" i="29"/>
  <c r="E384" i="29"/>
  <c r="E353" i="29"/>
  <c r="E188" i="29"/>
  <c r="E362" i="29"/>
  <c r="H16" i="14"/>
  <c r="H17" i="14"/>
  <c r="E75" i="29"/>
  <c r="E147" i="29"/>
  <c r="H9" i="14" s="1"/>
  <c r="H10" i="14"/>
  <c r="E53" i="29"/>
  <c r="E223" i="29"/>
  <c r="E127" i="29"/>
  <c r="H8" i="14" s="1"/>
  <c r="E340" i="29"/>
  <c r="H7" i="14"/>
  <c r="H12" i="14"/>
  <c r="H15" i="14"/>
  <c r="E19" i="29"/>
  <c r="E396" i="29"/>
  <c r="E31" i="29"/>
  <c r="E253" i="29"/>
  <c r="H14" i="14" s="1"/>
  <c r="I11" i="14"/>
  <c r="F11" i="14"/>
  <c r="E233" i="29"/>
  <c r="H13" i="14" s="1"/>
  <c r="E85" i="29"/>
  <c r="H6" i="14" s="1"/>
  <c r="E63" i="29"/>
  <c r="H5" i="14" s="1"/>
  <c r="E41" i="29"/>
  <c r="H4" i="14" s="1"/>
  <c r="P10" i="21"/>
  <c r="P27" i="21" s="1"/>
  <c r="P31" i="21" s="1"/>
  <c r="T106" i="1"/>
  <c r="E6" i="21" s="1"/>
  <c r="E14" i="21" s="1"/>
  <c r="E18" i="21" s="1"/>
  <c r="E28" i="21" s="1"/>
  <c r="K14" i="9"/>
  <c r="K18" i="9" s="1"/>
  <c r="K28" i="9" s="1"/>
  <c r="K31" i="9" s="1"/>
  <c r="T62" i="1"/>
  <c r="E6" i="12" s="1"/>
  <c r="E10" i="12" s="1"/>
  <c r="E27" i="12" s="1"/>
  <c r="P10" i="25"/>
  <c r="P27" i="25" s="1"/>
  <c r="P31" i="25" s="1"/>
  <c r="T47" i="1"/>
  <c r="E6" i="9" s="1"/>
  <c r="E14" i="9" s="1"/>
  <c r="E18" i="9" s="1"/>
  <c r="E28" i="9" s="1"/>
  <c r="K10" i="12"/>
  <c r="K27" i="12" s="1"/>
  <c r="K31" i="12" s="1"/>
  <c r="T55" i="1"/>
  <c r="E6" i="11" s="1"/>
  <c r="J7" i="14" s="1"/>
  <c r="T36" i="1"/>
  <c r="E6" i="8" s="1"/>
  <c r="J5" i="14" s="1"/>
  <c r="K14" i="20"/>
  <c r="K18" i="20" s="1"/>
  <c r="K28" i="20" s="1"/>
  <c r="K31" i="20" s="1"/>
  <c r="P10" i="12"/>
  <c r="P27" i="12" s="1"/>
  <c r="P31" i="12" s="1"/>
  <c r="T136" i="1"/>
  <c r="E6" i="26" s="1"/>
  <c r="E10" i="26" s="1"/>
  <c r="E27" i="26" s="1"/>
  <c r="P14" i="20"/>
  <c r="P18" i="20" s="1"/>
  <c r="P28" i="20" s="1"/>
  <c r="P31" i="20" s="1"/>
  <c r="P36" i="20" s="1"/>
  <c r="T146" i="1"/>
  <c r="E6" i="27" s="1"/>
  <c r="E14" i="27" s="1"/>
  <c r="E18" i="27" s="1"/>
  <c r="E28" i="27" s="1"/>
  <c r="P14" i="9"/>
  <c r="P18" i="9" s="1"/>
  <c r="P28" i="9" s="1"/>
  <c r="P31" i="9" s="1"/>
  <c r="T116" i="1"/>
  <c r="E6" i="24" s="1"/>
  <c r="E10" i="24" s="1"/>
  <c r="E27" i="24" s="1"/>
  <c r="P14" i="11"/>
  <c r="P18" i="11" s="1"/>
  <c r="P28" i="11" s="1"/>
  <c r="P31" i="11" s="1"/>
  <c r="K14" i="19"/>
  <c r="K18" i="19" s="1"/>
  <c r="K28" i="19" s="1"/>
  <c r="K31" i="19" s="1"/>
  <c r="P14" i="27"/>
  <c r="P18" i="27" s="1"/>
  <c r="P28" i="27" s="1"/>
  <c r="P31" i="27" s="1"/>
  <c r="P14" i="24"/>
  <c r="P18" i="24" s="1"/>
  <c r="P28" i="24" s="1"/>
  <c r="P31" i="24" s="1"/>
  <c r="P36" i="24" s="1"/>
  <c r="P10" i="26"/>
  <c r="P27" i="26" s="1"/>
  <c r="P31" i="26" s="1"/>
  <c r="T97" i="1"/>
  <c r="E6" i="20" s="1"/>
  <c r="J11" i="14" s="1"/>
  <c r="T72" i="1"/>
  <c r="E6" i="13" s="1"/>
  <c r="E14" i="13" s="1"/>
  <c r="E18" i="13" s="1"/>
  <c r="E28" i="13" s="1"/>
  <c r="F8" i="14"/>
  <c r="I8" i="14"/>
  <c r="K14" i="21"/>
  <c r="K18" i="21" s="1"/>
  <c r="K28" i="21" s="1"/>
  <c r="K31" i="21" s="1"/>
  <c r="P14" i="28"/>
  <c r="P18" i="28" s="1"/>
  <c r="P28" i="28" s="1"/>
  <c r="P31" i="28" s="1"/>
  <c r="T85" i="1"/>
  <c r="E6" i="19" s="1"/>
  <c r="E14" i="19" s="1"/>
  <c r="E18" i="19" s="1"/>
  <c r="E28" i="19" s="1"/>
  <c r="I5" i="14"/>
  <c r="I15" i="14"/>
  <c r="F15" i="14"/>
  <c r="P10" i="13"/>
  <c r="P27" i="13" s="1"/>
  <c r="P14" i="13"/>
  <c r="P18" i="13" s="1"/>
  <c r="P28" i="13" s="1"/>
  <c r="K10" i="25"/>
  <c r="K27" i="25" s="1"/>
  <c r="K14" i="25"/>
  <c r="K18" i="25" s="1"/>
  <c r="K28" i="25" s="1"/>
  <c r="F17" i="14"/>
  <c r="I17" i="14"/>
  <c r="I14" i="14"/>
  <c r="F14" i="14"/>
  <c r="I10" i="14"/>
  <c r="F10" i="14"/>
  <c r="I4" i="14"/>
  <c r="I9" i="14"/>
  <c r="F9" i="14"/>
  <c r="I13" i="14"/>
  <c r="P10" i="8"/>
  <c r="P27" i="8" s="1"/>
  <c r="P14" i="8"/>
  <c r="P18" i="8" s="1"/>
  <c r="P28" i="8" s="1"/>
  <c r="I6" i="14"/>
  <c r="F16" i="14"/>
  <c r="I16" i="14"/>
  <c r="K14" i="24"/>
  <c r="K18" i="24" s="1"/>
  <c r="K28" i="24" s="1"/>
  <c r="K10" i="24"/>
  <c r="K27" i="24" s="1"/>
  <c r="P10" i="19"/>
  <c r="P27" i="19" s="1"/>
  <c r="P14" i="19"/>
  <c r="P18" i="19" s="1"/>
  <c r="P28" i="19" s="1"/>
  <c r="F12" i="14"/>
  <c r="I12" i="14"/>
  <c r="I7" i="14"/>
  <c r="F7" i="14"/>
  <c r="K14" i="27"/>
  <c r="K18" i="27" s="1"/>
  <c r="K28" i="27" s="1"/>
  <c r="K10" i="27"/>
  <c r="K27" i="27" s="1"/>
  <c r="K14" i="11"/>
  <c r="K18" i="11" s="1"/>
  <c r="K28" i="11" s="1"/>
  <c r="K10" i="11"/>
  <c r="K27" i="11" s="1"/>
  <c r="K10" i="13"/>
  <c r="K27" i="13" s="1"/>
  <c r="K14" i="13"/>
  <c r="K18" i="13" s="1"/>
  <c r="K28" i="13" s="1"/>
  <c r="T126" i="1"/>
  <c r="E6" i="25" s="1"/>
  <c r="K14" i="26"/>
  <c r="K18" i="26" s="1"/>
  <c r="K28" i="26" s="1"/>
  <c r="K10" i="26"/>
  <c r="K27" i="26" s="1"/>
  <c r="K14" i="8"/>
  <c r="K18" i="8" s="1"/>
  <c r="K28" i="8" s="1"/>
  <c r="K10" i="8"/>
  <c r="K27" i="8" s="1"/>
  <c r="I3" i="14"/>
  <c r="H3" i="14" l="1"/>
  <c r="E18" i="29"/>
  <c r="F3" i="14"/>
  <c r="D22" i="14"/>
  <c r="E37" i="35"/>
  <c r="C22" i="14" s="1"/>
  <c r="E428" i="29" s="1"/>
  <c r="D21" i="14"/>
  <c r="E37" i="34"/>
  <c r="C21" i="14" s="1"/>
  <c r="E408" i="29" s="1"/>
  <c r="P36" i="28"/>
  <c r="P37" i="28" s="1"/>
  <c r="E17" i="14" s="1"/>
  <c r="P36" i="27"/>
  <c r="P37" i="27" s="1"/>
  <c r="E16" i="14" s="1"/>
  <c r="P36" i="26"/>
  <c r="P37" i="26" s="1"/>
  <c r="E15" i="14" s="1"/>
  <c r="P36" i="25"/>
  <c r="P37" i="25" s="1"/>
  <c r="E14" i="14" s="1"/>
  <c r="P36" i="21"/>
  <c r="P37" i="21" s="1"/>
  <c r="E12" i="14" s="1"/>
  <c r="K36" i="21"/>
  <c r="K36" i="20"/>
  <c r="E36" i="20" s="1"/>
  <c r="K36" i="19"/>
  <c r="P36" i="12"/>
  <c r="P37" i="12" s="1"/>
  <c r="E8" i="14" s="1"/>
  <c r="K36" i="12"/>
  <c r="P36" i="11"/>
  <c r="P37" i="11" s="1"/>
  <c r="E7" i="14" s="1"/>
  <c r="P36" i="9"/>
  <c r="P37" i="9" s="1"/>
  <c r="E6" i="14" s="1"/>
  <c r="K36" i="9"/>
  <c r="F6" i="14"/>
  <c r="E296" i="29"/>
  <c r="E168" i="29"/>
  <c r="F13" i="14"/>
  <c r="F5" i="14"/>
  <c r="E126" i="29"/>
  <c r="E180" i="29"/>
  <c r="E159" i="29"/>
  <c r="E118" i="29"/>
  <c r="E62" i="29"/>
  <c r="E252" i="29"/>
  <c r="E309" i="29"/>
  <c r="E210" i="29"/>
  <c r="E146" i="29"/>
  <c r="E318" i="29"/>
  <c r="E201" i="29"/>
  <c r="F4" i="14"/>
  <c r="E138" i="29"/>
  <c r="E84" i="29"/>
  <c r="E97" i="29"/>
  <c r="E232" i="29"/>
  <c r="E106" i="29"/>
  <c r="E265" i="29"/>
  <c r="E40" i="29"/>
  <c r="E274" i="29"/>
  <c r="E287" i="29"/>
  <c r="E244" i="29"/>
  <c r="I23" i="14"/>
  <c r="J12" i="14"/>
  <c r="P37" i="20"/>
  <c r="E11" i="14" s="1"/>
  <c r="H23" i="14"/>
  <c r="E10" i="21"/>
  <c r="E27" i="21" s="1"/>
  <c r="E31" i="21" s="1"/>
  <c r="P37" i="24"/>
  <c r="E13" i="14" s="1"/>
  <c r="E14" i="8"/>
  <c r="E18" i="8" s="1"/>
  <c r="E28" i="8" s="1"/>
  <c r="J6" i="14"/>
  <c r="E10" i="8"/>
  <c r="E27" i="8" s="1"/>
  <c r="E10" i="9"/>
  <c r="E27" i="9" s="1"/>
  <c r="E31" i="9" s="1"/>
  <c r="E14" i="12"/>
  <c r="E18" i="12" s="1"/>
  <c r="E28" i="12" s="1"/>
  <c r="E31" i="12" s="1"/>
  <c r="E14" i="11"/>
  <c r="E18" i="11" s="1"/>
  <c r="E28" i="11" s="1"/>
  <c r="J8" i="14"/>
  <c r="E10" i="11"/>
  <c r="E27" i="11" s="1"/>
  <c r="E10" i="27"/>
  <c r="E27" i="27" s="1"/>
  <c r="E31" i="27" s="1"/>
  <c r="J13" i="14"/>
  <c r="J16" i="14"/>
  <c r="E14" i="26"/>
  <c r="E18" i="26" s="1"/>
  <c r="E28" i="26" s="1"/>
  <c r="E31" i="26" s="1"/>
  <c r="E14" i="24"/>
  <c r="E18" i="24" s="1"/>
  <c r="E28" i="24" s="1"/>
  <c r="E31" i="24" s="1"/>
  <c r="J15" i="14"/>
  <c r="E14" i="20"/>
  <c r="E18" i="20" s="1"/>
  <c r="E28" i="20" s="1"/>
  <c r="J9" i="14"/>
  <c r="E10" i="20"/>
  <c r="E27" i="20" s="1"/>
  <c r="E10" i="13"/>
  <c r="E27" i="13" s="1"/>
  <c r="E31" i="13" s="1"/>
  <c r="J10" i="14"/>
  <c r="K31" i="11"/>
  <c r="E10" i="19"/>
  <c r="E27" i="19" s="1"/>
  <c r="E31" i="19" s="1"/>
  <c r="P31" i="8"/>
  <c r="K31" i="26"/>
  <c r="P31" i="13"/>
  <c r="K31" i="25"/>
  <c r="K36" i="25" s="1"/>
  <c r="K31" i="24"/>
  <c r="K36" i="24" s="1"/>
  <c r="E36" i="24" s="1"/>
  <c r="J14" i="14"/>
  <c r="E14" i="25"/>
  <c r="E18" i="25" s="1"/>
  <c r="E28" i="25" s="1"/>
  <c r="E10" i="25"/>
  <c r="E27" i="25" s="1"/>
  <c r="K31" i="27"/>
  <c r="P31" i="19"/>
  <c r="K31" i="13"/>
  <c r="K31" i="8"/>
  <c r="K36" i="27" l="1"/>
  <c r="E36" i="27" s="1"/>
  <c r="K36" i="26"/>
  <c r="E36" i="26" s="1"/>
  <c r="E36" i="25"/>
  <c r="E36" i="21"/>
  <c r="K37" i="21"/>
  <c r="K37" i="20"/>
  <c r="D11" i="14" s="1"/>
  <c r="P36" i="19"/>
  <c r="P37" i="19" s="1"/>
  <c r="E10" i="14" s="1"/>
  <c r="K37" i="19"/>
  <c r="D10" i="14" s="1"/>
  <c r="P36" i="13"/>
  <c r="P37" i="13" s="1"/>
  <c r="E9" i="14" s="1"/>
  <c r="K36" i="13"/>
  <c r="E36" i="12"/>
  <c r="K37" i="12"/>
  <c r="K36" i="11"/>
  <c r="E36" i="11" s="1"/>
  <c r="E36" i="9"/>
  <c r="E37" i="9" s="1"/>
  <c r="P36" i="8"/>
  <c r="P37" i="8" s="1"/>
  <c r="E5" i="14" s="1"/>
  <c r="K36" i="8"/>
  <c r="K37" i="9"/>
  <c r="D6" i="14" s="1"/>
  <c r="F23" i="14"/>
  <c r="E31" i="8"/>
  <c r="K37" i="25"/>
  <c r="D14" i="14" s="1"/>
  <c r="K37" i="24"/>
  <c r="D13" i="14" s="1"/>
  <c r="E31" i="11"/>
  <c r="E31" i="20"/>
  <c r="E31" i="25"/>
  <c r="C6" i="14" l="1"/>
  <c r="E88" i="29" s="1"/>
  <c r="E37" i="20"/>
  <c r="C11" i="14" s="1"/>
  <c r="E192" i="29" s="1"/>
  <c r="K37" i="27"/>
  <c r="K37" i="26"/>
  <c r="D12" i="14"/>
  <c r="E37" i="21"/>
  <c r="C12" i="14" s="1"/>
  <c r="E214" i="29" s="1"/>
  <c r="E36" i="19"/>
  <c r="E37" i="19"/>
  <c r="C10" i="14" s="1"/>
  <c r="E172" i="29" s="1"/>
  <c r="E36" i="13"/>
  <c r="E37" i="13" s="1"/>
  <c r="C9" i="14" s="1"/>
  <c r="E150" i="29" s="1"/>
  <c r="K37" i="13"/>
  <c r="D9" i="14" s="1"/>
  <c r="D8" i="14"/>
  <c r="E37" i="12"/>
  <c r="C8" i="14" s="1"/>
  <c r="E130" i="29" s="1"/>
  <c r="K37" i="11"/>
  <c r="E36" i="8"/>
  <c r="K37" i="8"/>
  <c r="E37" i="24"/>
  <c r="C13" i="14" s="1"/>
  <c r="E236" i="29" s="1"/>
  <c r="E37" i="25"/>
  <c r="C14" i="14" s="1"/>
  <c r="E37" i="27" l="1"/>
  <c r="C16" i="14" s="1"/>
  <c r="E300" i="29" s="1"/>
  <c r="D16" i="14"/>
  <c r="E37" i="26"/>
  <c r="C15" i="14" s="1"/>
  <c r="E278" i="29" s="1"/>
  <c r="D15" i="14"/>
  <c r="E37" i="11"/>
  <c r="C7" i="14" s="1"/>
  <c r="E110" i="29" s="1"/>
  <c r="D7" i="14"/>
  <c r="D5" i="14"/>
  <c r="E37" i="8"/>
  <c r="C5" i="14" s="1"/>
  <c r="E66" i="29" s="1"/>
  <c r="E256" i="29"/>
  <c r="T148" i="1" l="1"/>
  <c r="T156" i="1" s="1"/>
  <c r="E6" i="28" s="1"/>
  <c r="R156" i="1"/>
  <c r="K6" i="28" s="1"/>
  <c r="K14" i="28" l="1"/>
  <c r="K18" i="28" s="1"/>
  <c r="K28" i="28" s="1"/>
  <c r="K10" i="28"/>
  <c r="K27" i="28" s="1"/>
  <c r="E10" i="28"/>
  <c r="E27" i="28" s="1"/>
  <c r="J17" i="14"/>
  <c r="E14" i="28"/>
  <c r="E18" i="28" s="1"/>
  <c r="E28" i="28" s="1"/>
  <c r="K31" i="28" l="1"/>
  <c r="K36" i="28" s="1"/>
  <c r="E36" i="28" s="1"/>
  <c r="E31" i="28"/>
  <c r="K37" i="28" l="1"/>
  <c r="D17" i="14" s="1"/>
  <c r="E37" i="28" l="1"/>
  <c r="C17" i="14" s="1"/>
  <c r="E322" i="29" s="1"/>
  <c r="T5" i="1"/>
  <c r="T6" i="1" l="1"/>
  <c r="R13" i="1"/>
  <c r="K6" i="15" s="1"/>
  <c r="K14" i="15" l="1"/>
  <c r="K18" i="15" s="1"/>
  <c r="K28" i="15" s="1"/>
  <c r="K10" i="15"/>
  <c r="K27" i="15" s="1"/>
  <c r="K31" i="15" l="1"/>
  <c r="K36" i="15" s="1"/>
  <c r="K37" i="15" s="1"/>
  <c r="D3" i="14" l="1"/>
  <c r="T7" i="1" l="1"/>
  <c r="T3" i="1" l="1"/>
  <c r="T13" i="1" s="1"/>
  <c r="E6" i="15" s="1"/>
  <c r="S13" i="1"/>
  <c r="P6" i="15" s="1"/>
  <c r="E14" i="15" l="1"/>
  <c r="E18" i="15" s="1"/>
  <c r="E28" i="15" s="1"/>
  <c r="E10" i="15"/>
  <c r="E27" i="15" s="1"/>
  <c r="P10" i="15"/>
  <c r="P27" i="15" s="1"/>
  <c r="P14" i="15"/>
  <c r="P18" i="15" s="1"/>
  <c r="P28" i="15" s="1"/>
  <c r="J3" i="14"/>
  <c r="E31" i="15" l="1"/>
  <c r="P31" i="15"/>
  <c r="P36" i="15" s="1"/>
  <c r="P37" i="15" l="1"/>
  <c r="E37" i="15" l="1"/>
  <c r="C3" i="14" s="1"/>
  <c r="E3" i="14"/>
  <c r="E22" i="29" l="1"/>
  <c r="T18" i="1"/>
  <c r="T19" i="1" l="1"/>
  <c r="T17" i="1"/>
  <c r="T20" i="1"/>
  <c r="R25" i="1"/>
  <c r="K6" i="4" s="1"/>
  <c r="T16" i="1"/>
  <c r="S25" i="1"/>
  <c r="P6" i="4" s="1"/>
  <c r="P14" i="4" l="1"/>
  <c r="P18" i="4" s="1"/>
  <c r="P28" i="4" s="1"/>
  <c r="P10" i="4"/>
  <c r="P27" i="4" s="1"/>
  <c r="T15" i="1"/>
  <c r="T25" i="1" s="1"/>
  <c r="E6" i="4" s="1"/>
  <c r="K10" i="4"/>
  <c r="K27" i="4" s="1"/>
  <c r="K14" i="4"/>
  <c r="K18" i="4" s="1"/>
  <c r="K28" i="4" s="1"/>
  <c r="P31" i="4" l="1"/>
  <c r="P36" i="4" s="1"/>
  <c r="P37" i="4" s="1"/>
  <c r="E4" i="14" s="1"/>
  <c r="E14" i="4"/>
  <c r="E18" i="4" s="1"/>
  <c r="E28" i="4" s="1"/>
  <c r="E10" i="4"/>
  <c r="E27" i="4" s="1"/>
  <c r="J4" i="14"/>
  <c r="K31" i="4"/>
  <c r="K36" i="4" s="1"/>
  <c r="E36" i="4" l="1"/>
  <c r="K37" i="4"/>
  <c r="E31" i="4"/>
  <c r="E37" i="4" l="1"/>
  <c r="C4" i="14" s="1"/>
  <c r="D4" i="14"/>
  <c r="E44" i="29" l="1"/>
  <c r="R164" i="1"/>
  <c r="R163" i="1"/>
  <c r="R159" i="1"/>
  <c r="R162" i="1"/>
  <c r="T162" i="1" s="1"/>
  <c r="R165" i="1"/>
  <c r="R161" i="1"/>
  <c r="T161" i="1" s="1"/>
  <c r="R160" i="1"/>
  <c r="S162" i="1"/>
  <c r="S159" i="1"/>
  <c r="S163" i="1"/>
  <c r="S160" i="1"/>
  <c r="S164" i="1"/>
  <c r="S161" i="1"/>
  <c r="S165" i="1"/>
  <c r="T165" i="1" l="1"/>
  <c r="T163" i="1"/>
  <c r="T164" i="1"/>
  <c r="T159" i="1"/>
  <c r="T160" i="1"/>
  <c r="Q212" i="1"/>
  <c r="Q213" i="1" s="1"/>
  <c r="S158" i="1"/>
  <c r="S166" i="1" s="1"/>
  <c r="P6" i="31" s="1"/>
  <c r="P10" i="31" l="1"/>
  <c r="P27" i="31" s="1"/>
  <c r="P14" i="31"/>
  <c r="P18" i="31" s="1"/>
  <c r="P28" i="31" s="1"/>
  <c r="N214" i="1"/>
  <c r="R158" i="1"/>
  <c r="R166" i="1" l="1"/>
  <c r="K6" i="31" s="1"/>
  <c r="T158" i="1"/>
  <c r="T166" i="1" s="1"/>
  <c r="E6" i="31" s="1"/>
  <c r="P31" i="31"/>
  <c r="P36" i="31" s="1"/>
  <c r="P37" i="31" s="1"/>
  <c r="E18" i="14" s="1"/>
  <c r="E23" i="14" s="1"/>
  <c r="E10" i="31" l="1"/>
  <c r="E27" i="31" s="1"/>
  <c r="J18" i="14"/>
  <c r="J23" i="14" s="1"/>
  <c r="E14" i="31"/>
  <c r="E18" i="31" s="1"/>
  <c r="E28" i="31" s="1"/>
  <c r="K10" i="31"/>
  <c r="K27" i="31" s="1"/>
  <c r="K14" i="31"/>
  <c r="K18" i="31" s="1"/>
  <c r="K28" i="31" s="1"/>
  <c r="K31" i="31" l="1"/>
  <c r="K36" i="31" s="1"/>
  <c r="E31" i="31"/>
  <c r="E36" i="31" l="1"/>
  <c r="K37" i="31"/>
  <c r="D18" i="14" l="1"/>
  <c r="D23" i="14" s="1"/>
  <c r="E37" i="31"/>
  <c r="C18" i="14" s="1"/>
  <c r="E344" i="29" l="1"/>
  <c r="C2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tc={134D7C91-46EB-4BFD-8849-2739AC11EDD1}</author>
    <author>tc={DB46DD86-BE92-4BC3-96E0-8953FD0CA9F2}</author>
    <author>tc={ADC45C33-C04D-4357-80BB-785DB46C1AC3}</author>
  </authors>
  <commentList>
    <comment ref="E23" authorId="0" shapeId="0" xr:uid="{134D7C91-46EB-4BFD-8849-2739AC11EDD1}">
      <text>
        <t>[Threaded comment]
Your version of Excel allows you to read this threaded comment; however, any edits to it will get removed if the file is opened in a newer version of Excel. Learn more: https://go.microsoft.com/fwlink/?linkid=870924
Comment:
    AR5 figure used from 01/01/2021</t>
      </text>
    </comment>
    <comment ref="K23" authorId="1" shapeId="0" xr:uid="{DB46DD86-BE92-4BC3-96E0-8953FD0CA9F2}">
      <text>
        <t>[Threaded comment]
Your version of Excel allows you to read this threaded comment; however, any edits to it will get removed if the file is opened in a newer version of Excel. Learn more: https://go.microsoft.com/fwlink/?linkid=870924
Comment:
    AR4</t>
      </text>
    </comment>
    <comment ref="P23" authorId="2" shapeId="0" xr:uid="{ADC45C33-C04D-4357-80BB-785DB46C1AC3}">
      <text>
        <t>[Threaded comment]
Your version of Excel allows you to read this threaded comment; however, any edits to it will get removed if the file is opened in a newer version of Excel. Learn more: https://go.microsoft.com/fwlink/?linkid=870924
Comment:
    AR5</t>
      </text>
    </comment>
  </commentList>
</comments>
</file>

<file path=xl/sharedStrings.xml><?xml version="1.0" encoding="utf-8"?>
<sst xmlns="http://schemas.openxmlformats.org/spreadsheetml/2006/main" count="111203" uniqueCount="13107">
  <si>
    <t>GS ID</t>
  </si>
  <si>
    <t>SDG 13 ERs Total</t>
  </si>
  <si>
    <t>2020 ERs</t>
  </si>
  <si>
    <t>2021 ERs</t>
  </si>
  <si>
    <t>SDG3 P,safe</t>
  </si>
  <si>
    <t>SDG5 Try</t>
  </si>
  <si>
    <t>SDG6 P,access</t>
  </si>
  <si>
    <r>
      <t>P</t>
    </r>
    <r>
      <rPr>
        <i/>
        <vertAlign val="subscript"/>
        <sz val="11"/>
        <color theme="1"/>
        <rFont val="Avenir Book"/>
      </rPr>
      <t>y</t>
    </r>
  </si>
  <si>
    <t>PTD Total</t>
  </si>
  <si>
    <t>GS5106</t>
  </si>
  <si>
    <t>GS5186</t>
  </si>
  <si>
    <t>GS5187</t>
  </si>
  <si>
    <t>GS5188</t>
  </si>
  <si>
    <t>GS5189</t>
  </si>
  <si>
    <t>GS5190</t>
  </si>
  <si>
    <t>GS5191</t>
  </si>
  <si>
    <t>GS5192</t>
  </si>
  <si>
    <t>GS5193</t>
  </si>
  <si>
    <t>GS5194</t>
  </si>
  <si>
    <t>GS5196</t>
  </si>
  <si>
    <t>GS5197</t>
  </si>
  <si>
    <t>GS6349</t>
  </si>
  <si>
    <t>GS6350</t>
  </si>
  <si>
    <t>GS6351</t>
  </si>
  <si>
    <t>GS7362</t>
  </si>
  <si>
    <t>GS7363</t>
  </si>
  <si>
    <t>GS7364</t>
  </si>
  <si>
    <t>GS7365</t>
  </si>
  <si>
    <t>GS7366</t>
  </si>
  <si>
    <t>Total</t>
  </si>
  <si>
    <t>Borehole ID</t>
  </si>
  <si>
    <t>Date of Rehabilitation</t>
  </si>
  <si>
    <t>Village</t>
  </si>
  <si>
    <t>Pump Model</t>
  </si>
  <si>
    <t>Lat</t>
  </si>
  <si>
    <t>Long</t>
  </si>
  <si>
    <t>Name of elected Representative</t>
  </si>
  <si>
    <t>Telephone Number</t>
  </si>
  <si>
    <t>No. of users</t>
  </si>
  <si>
    <t>Mode of use</t>
  </si>
  <si>
    <t>Available Days Crediting 20</t>
  </si>
  <si>
    <t>Total Functional Days 20</t>
  </si>
  <si>
    <t>Total Functional Days 21</t>
  </si>
  <si>
    <t>PTDs 2020</t>
  </si>
  <si>
    <t>PTDs 2021</t>
  </si>
  <si>
    <t>Total PTDs</t>
  </si>
  <si>
    <t>VPA 71 - GS5106</t>
  </si>
  <si>
    <t>LAN001</t>
  </si>
  <si>
    <t>Aderolongo</t>
  </si>
  <si>
    <t>India Mark II</t>
  </si>
  <si>
    <t>Ntakizeze Emmanuel</t>
  </si>
  <si>
    <t>0783050191</t>
  </si>
  <si>
    <t>Domestic</t>
  </si>
  <si>
    <t>Start of MP 5</t>
  </si>
  <si>
    <t>LAN002</t>
  </si>
  <si>
    <t>Awito</t>
  </si>
  <si>
    <t>Harerimana Gidon</t>
  </si>
  <si>
    <t>0783044530</t>
  </si>
  <si>
    <t>End of year</t>
  </si>
  <si>
    <t>LAN003</t>
  </si>
  <si>
    <t>Ejang</t>
  </si>
  <si>
    <t>End of MP 5</t>
  </si>
  <si>
    <t>LAN004</t>
  </si>
  <si>
    <t>Kulu Omara</t>
  </si>
  <si>
    <t>Nabahire Athanase</t>
  </si>
  <si>
    <t>0725531776</t>
  </si>
  <si>
    <t>LAN005</t>
  </si>
  <si>
    <t>Te-Cwao</t>
  </si>
  <si>
    <t>LAN006</t>
  </si>
  <si>
    <t>St Paul Amoi</t>
  </si>
  <si>
    <t>LAN007</t>
  </si>
  <si>
    <t>Acilkom</t>
  </si>
  <si>
    <t>LAN008</t>
  </si>
  <si>
    <t>Awelogei</t>
  </si>
  <si>
    <t>LAN009</t>
  </si>
  <si>
    <t>Aber</t>
  </si>
  <si>
    <t>LAN010</t>
  </si>
  <si>
    <t>Kongotye</t>
  </si>
  <si>
    <t>Nyirangwabije Gaudence</t>
  </si>
  <si>
    <t>0783790858</t>
  </si>
  <si>
    <t>VPA 72 - GS5186</t>
  </si>
  <si>
    <t>LAN011</t>
  </si>
  <si>
    <t>Aduru</t>
  </si>
  <si>
    <t>Kayiyesi Diane</t>
  </si>
  <si>
    <t>0788246404</t>
  </si>
  <si>
    <t>LAN012</t>
  </si>
  <si>
    <t>Apel II</t>
  </si>
  <si>
    <t>LAN013</t>
  </si>
  <si>
    <t>Apur B</t>
  </si>
  <si>
    <t>Legend</t>
  </si>
  <si>
    <t>LAN014</t>
  </si>
  <si>
    <t>Te-Abwolo</t>
  </si>
  <si>
    <t>LAN015</t>
  </si>
  <si>
    <t>Amunga SW</t>
  </si>
  <si>
    <t>Functionality Cap</t>
  </si>
  <si>
    <t>LAN016</t>
  </si>
  <si>
    <t>Amunga P/S</t>
  </si>
  <si>
    <t>Nyirangwate Gaudence</t>
  </si>
  <si>
    <t>LAN017</t>
  </si>
  <si>
    <t>Kulu Okani</t>
  </si>
  <si>
    <t>Twizeyimana Forste</t>
  </si>
  <si>
    <t>0783041719</t>
  </si>
  <si>
    <t>LAN018</t>
  </si>
  <si>
    <t>Kulu Eluk</t>
  </si>
  <si>
    <t>LAN019</t>
  </si>
  <si>
    <t>Alito T/C</t>
  </si>
  <si>
    <t>Mudacumura Innocent</t>
  </si>
  <si>
    <t>0722299463</t>
  </si>
  <si>
    <t>LAN020</t>
  </si>
  <si>
    <t>Otkwac Amalo</t>
  </si>
  <si>
    <t>Gihozo Manzi</t>
  </si>
  <si>
    <t>0725521176</t>
  </si>
  <si>
    <t>VPA 73 - GS5187</t>
  </si>
  <si>
    <t>LAN021</t>
  </si>
  <si>
    <t>Tangala</t>
  </si>
  <si>
    <t>Ngabonziza Gilbert</t>
  </si>
  <si>
    <t>0787750328</t>
  </si>
  <si>
    <t>LAN022</t>
  </si>
  <si>
    <t>Otikokin</t>
  </si>
  <si>
    <t>Nduwamungu Theoneste</t>
  </si>
  <si>
    <t>0782176699</t>
  </si>
  <si>
    <t>LAN023</t>
  </si>
  <si>
    <t>Aliwok</t>
  </si>
  <si>
    <t>LAN024</t>
  </si>
  <si>
    <t>Atelela</t>
  </si>
  <si>
    <t>LAN025</t>
  </si>
  <si>
    <t>Awat 'A'</t>
  </si>
  <si>
    <t>LAN026</t>
  </si>
  <si>
    <t>Center Lira</t>
  </si>
  <si>
    <t>Gandika Cyubahiro</t>
  </si>
  <si>
    <t>LAN027</t>
  </si>
  <si>
    <t>Abongo Ipale</t>
  </si>
  <si>
    <t>Ndayambaje Adrien</t>
  </si>
  <si>
    <t>0784571586</t>
  </si>
  <si>
    <t>LAN028</t>
  </si>
  <si>
    <t>Apuru</t>
  </si>
  <si>
    <t>LAN029</t>
  </si>
  <si>
    <t>Bar Ibule</t>
  </si>
  <si>
    <t>Rwandenzi Petero Celestin</t>
  </si>
  <si>
    <t>0787611188</t>
  </si>
  <si>
    <t>VPA 74 - GS5188</t>
  </si>
  <si>
    <t>LAN030</t>
  </si>
  <si>
    <t>Adak</t>
  </si>
  <si>
    <t>LAN031</t>
  </si>
  <si>
    <t>Abucero</t>
  </si>
  <si>
    <t>Twahirwa Claude</t>
  </si>
  <si>
    <t>0787515753</t>
  </si>
  <si>
    <t>LAN032</t>
  </si>
  <si>
    <t>Akwac A</t>
  </si>
  <si>
    <t>Munyenkoko Soxelle</t>
  </si>
  <si>
    <t>0785568588</t>
  </si>
  <si>
    <t>LAN033</t>
  </si>
  <si>
    <t>Awonayap A</t>
  </si>
  <si>
    <t>LAN034</t>
  </si>
  <si>
    <t>Baropiro</t>
  </si>
  <si>
    <t>LAN035</t>
  </si>
  <si>
    <t>Baroceco</t>
  </si>
  <si>
    <t>LAN036</t>
  </si>
  <si>
    <t>Barabolo</t>
  </si>
  <si>
    <t>LAN037</t>
  </si>
  <si>
    <t>Baralegi</t>
  </si>
  <si>
    <t>Kavamahanga Clavert</t>
  </si>
  <si>
    <t>0789890268</t>
  </si>
  <si>
    <t>LAN038</t>
  </si>
  <si>
    <t>Anyonomac</t>
  </si>
  <si>
    <t>Habineza Boneventure</t>
  </si>
  <si>
    <t>0727245895</t>
  </si>
  <si>
    <t>VPA 75 - GS5189</t>
  </si>
  <si>
    <t>LAN039</t>
  </si>
  <si>
    <t>Apala 'A'</t>
  </si>
  <si>
    <t>LAN040</t>
  </si>
  <si>
    <t>Telela</t>
  </si>
  <si>
    <t>Nikuze Venancie</t>
  </si>
  <si>
    <t>0725532940</t>
  </si>
  <si>
    <t>LAN041</t>
  </si>
  <si>
    <t>Lwala</t>
  </si>
  <si>
    <t>Sindikubwabo Ildephonse</t>
  </si>
  <si>
    <t>0781567787</t>
  </si>
  <si>
    <t>LAN042</t>
  </si>
  <si>
    <t>Okar</t>
  </si>
  <si>
    <t>36°n 0473187</t>
  </si>
  <si>
    <t>Utm 0251111</t>
  </si>
  <si>
    <t>LAN043</t>
  </si>
  <si>
    <t>Araodyang</t>
  </si>
  <si>
    <t>36°n 0485883</t>
  </si>
  <si>
    <t>Utm 0261113</t>
  </si>
  <si>
    <t>LAN044</t>
  </si>
  <si>
    <t>Teyago</t>
  </si>
  <si>
    <t>36°n 0458008</t>
  </si>
  <si>
    <t>Utm 0247089</t>
  </si>
  <si>
    <t>VPA 76 - GS5190</t>
  </si>
  <si>
    <t>LAN045</t>
  </si>
  <si>
    <t>Corner Apii</t>
  </si>
  <si>
    <t>36°n 0476597</t>
  </si>
  <si>
    <t>Utm 0253321</t>
  </si>
  <si>
    <t>LAN046</t>
  </si>
  <si>
    <t>Alake</t>
  </si>
  <si>
    <t>36°n 0478611</t>
  </si>
  <si>
    <t>Utm 0259847</t>
  </si>
  <si>
    <t>LAN047</t>
  </si>
  <si>
    <t>Omerogweno</t>
  </si>
  <si>
    <t>36°n 0480549</t>
  </si>
  <si>
    <t>Utm 0260701</t>
  </si>
  <si>
    <t>LAN048</t>
  </si>
  <si>
    <t>Apala Telela</t>
  </si>
  <si>
    <t>36°n 0476848</t>
  </si>
  <si>
    <t>Utm 0255718</t>
  </si>
  <si>
    <t>LAN049</t>
  </si>
  <si>
    <t>Abur</t>
  </si>
  <si>
    <t>36°n 0457108</t>
  </si>
  <si>
    <t>Utm 0245131</t>
  </si>
  <si>
    <t>VPA 77 - GS5191</t>
  </si>
  <si>
    <t>LAN050</t>
  </si>
  <si>
    <t>Abuka 'A'</t>
  </si>
  <si>
    <t>36°n 0485711</t>
  </si>
  <si>
    <t>Utm 0262964</t>
  </si>
  <si>
    <t>LAN051</t>
  </si>
  <si>
    <t>Abolonyero</t>
  </si>
  <si>
    <t>36°n 0470447</t>
  </si>
  <si>
    <t>Utm 0252788</t>
  </si>
  <si>
    <t>LAN052</t>
  </si>
  <si>
    <t>Awiro</t>
  </si>
  <si>
    <t>36°n 0476441</t>
  </si>
  <si>
    <t>Utm 0259761</t>
  </si>
  <si>
    <t>LAN053</t>
  </si>
  <si>
    <t>Abak</t>
  </si>
  <si>
    <t>36°n 0472023</t>
  </si>
  <si>
    <t>Utm 0252386</t>
  </si>
  <si>
    <t>LAN054</t>
  </si>
  <si>
    <t>Atop</t>
  </si>
  <si>
    <t>36°n 0471743</t>
  </si>
  <si>
    <t>Utm 0257386</t>
  </si>
  <si>
    <t>LAN055</t>
  </si>
  <si>
    <t>Amoli</t>
  </si>
  <si>
    <t>36°n 0481327</t>
  </si>
  <si>
    <t>Utm 0259985</t>
  </si>
  <si>
    <t>LAN056</t>
  </si>
  <si>
    <t>Awili</t>
  </si>
  <si>
    <t>LAN057</t>
  </si>
  <si>
    <t>Witim</t>
  </si>
  <si>
    <t>36°n 0489643</t>
  </si>
  <si>
    <t>Utm 0258451</t>
  </si>
  <si>
    <t>VPA 78 - GS5192</t>
  </si>
  <si>
    <t>LAN058</t>
  </si>
  <si>
    <t>Akaidebe</t>
  </si>
  <si>
    <t>LAN059</t>
  </si>
  <si>
    <t>Odoo Jeremiah</t>
  </si>
  <si>
    <t>LAN060</t>
  </si>
  <si>
    <t>Okoto</t>
  </si>
  <si>
    <t>LAN061</t>
  </si>
  <si>
    <t>Olengo 'A'</t>
  </si>
  <si>
    <t>LAN062</t>
  </si>
  <si>
    <t>Tem Gumi</t>
  </si>
  <si>
    <t>LAN063</t>
  </si>
  <si>
    <t>Omino</t>
  </si>
  <si>
    <t>LAN064</t>
  </si>
  <si>
    <t>Atwako 'B'</t>
  </si>
  <si>
    <t>LAN065</t>
  </si>
  <si>
    <t>Otoro</t>
  </si>
  <si>
    <t>LAN066</t>
  </si>
  <si>
    <t>Aminalucu</t>
  </si>
  <si>
    <t>LAN067</t>
  </si>
  <si>
    <t>Aminakech</t>
  </si>
  <si>
    <t>LAN068</t>
  </si>
  <si>
    <t>Awiotang</t>
  </si>
  <si>
    <t>VPA 79 - GS5193</t>
  </si>
  <si>
    <t>LAN069</t>
  </si>
  <si>
    <t>Acede</t>
  </si>
  <si>
    <t>LAN070</t>
  </si>
  <si>
    <t>Aming</t>
  </si>
  <si>
    <t>LAN071</t>
  </si>
  <si>
    <t>Alango</t>
  </si>
  <si>
    <t>36° n 0506182</t>
  </si>
  <si>
    <t>Utm 0266782</t>
  </si>
  <si>
    <t>LAN072</t>
  </si>
  <si>
    <t>Onger</t>
  </si>
  <si>
    <t>36° n 0529127</t>
  </si>
  <si>
    <t>Utm 0278322</t>
  </si>
  <si>
    <t>LAN073</t>
  </si>
  <si>
    <t>Aminogwang</t>
  </si>
  <si>
    <t xml:space="preserve">36° n 0532997  </t>
  </si>
  <si>
    <t>Utm 0276073</t>
  </si>
  <si>
    <t>LAN074</t>
  </si>
  <si>
    <t>Ilera</t>
  </si>
  <si>
    <t>36° n 0525340</t>
  </si>
  <si>
    <t>Utm 0270773</t>
  </si>
  <si>
    <t>LAN075</t>
  </si>
  <si>
    <t>Te-Ebule</t>
  </si>
  <si>
    <t>LAN076</t>
  </si>
  <si>
    <t>Te-Yao</t>
  </si>
  <si>
    <t>36° n 0521411</t>
  </si>
  <si>
    <t>Utm 0269734</t>
  </si>
  <si>
    <t>LAN077</t>
  </si>
  <si>
    <t>Nyamkere</t>
  </si>
  <si>
    <t>36°n 0460637</t>
  </si>
  <si>
    <t>Utm 0242240</t>
  </si>
  <si>
    <t>LAN078</t>
  </si>
  <si>
    <t>Abiting</t>
  </si>
  <si>
    <t>Utm 0263714</t>
  </si>
  <si>
    <t>VPA 80 - GS5194</t>
  </si>
  <si>
    <t>LAN079</t>
  </si>
  <si>
    <t>Alilo</t>
  </si>
  <si>
    <t>36°n 0451425</t>
  </si>
  <si>
    <t>Utm 0273926</t>
  </si>
  <si>
    <t>Mutagahuga Evergiste</t>
  </si>
  <si>
    <t>0783529950</t>
  </si>
  <si>
    <t>LAN080</t>
  </si>
  <si>
    <t>Ayile</t>
  </si>
  <si>
    <t>36°n 0480606</t>
  </si>
  <si>
    <t>Utm 0263029</t>
  </si>
  <si>
    <t>Sibomana Yakobo</t>
  </si>
  <si>
    <t>0727200383</t>
  </si>
  <si>
    <t>LAN081</t>
  </si>
  <si>
    <t>Aton</t>
  </si>
  <si>
    <t>Habiyakare Gilbert</t>
  </si>
  <si>
    <t>0786354474</t>
  </si>
  <si>
    <t>LAN082</t>
  </si>
  <si>
    <t>Lela Opuk</t>
  </si>
  <si>
    <t>36° n 04999297</t>
  </si>
  <si>
    <t>Utm 0260489</t>
  </si>
  <si>
    <t>Manirarora Tharcice</t>
  </si>
  <si>
    <t>0727755670</t>
  </si>
  <si>
    <t>LAN083</t>
  </si>
  <si>
    <t>Alango Okwangole</t>
  </si>
  <si>
    <t>36° n 0530424</t>
  </si>
  <si>
    <t>Utm 0271578</t>
  </si>
  <si>
    <t>LAN084</t>
  </si>
  <si>
    <t>Amakilaka</t>
  </si>
  <si>
    <t>36° n 0505406</t>
  </si>
  <si>
    <t>Utm 0262157</t>
  </si>
  <si>
    <t>Nyiratabaro Zainabu</t>
  </si>
  <si>
    <t>0725560892</t>
  </si>
  <si>
    <t>LAN085</t>
  </si>
  <si>
    <t>Ober</t>
  </si>
  <si>
    <t>36° n 0502338</t>
  </si>
  <si>
    <t> Utm 0258631</t>
  </si>
  <si>
    <t>Mbaraga Jonathan</t>
  </si>
  <si>
    <t>0783423551</t>
  </si>
  <si>
    <t>VPA 82 - GS5196</t>
  </si>
  <si>
    <t>LAN087</t>
  </si>
  <si>
    <t>Abongoawobe</t>
  </si>
  <si>
    <t>36°N0503127</t>
  </si>
  <si>
    <t>LAN088</t>
  </si>
  <si>
    <t>Abuabura</t>
  </si>
  <si>
    <t>36°N0529026</t>
  </si>
  <si>
    <t>LAN089</t>
  </si>
  <si>
    <t>Adagawaka</t>
  </si>
  <si>
    <t>36°N0504198</t>
  </si>
  <si>
    <t>LAN090</t>
  </si>
  <si>
    <t>Agali Alingadyel</t>
  </si>
  <si>
    <t>36°N0528294</t>
  </si>
  <si>
    <t>LAN091</t>
  </si>
  <si>
    <t>Akom</t>
  </si>
  <si>
    <t>36°N0512312</t>
  </si>
  <si>
    <t>LAN092</t>
  </si>
  <si>
    <t>Alela</t>
  </si>
  <si>
    <t>36°N0542810</t>
  </si>
  <si>
    <t>LAN093</t>
  </si>
  <si>
    <t>Arwenyo</t>
  </si>
  <si>
    <t>36°N0508281</t>
  </si>
  <si>
    <t>LAN094</t>
  </si>
  <si>
    <t>Aweodiko</t>
  </si>
  <si>
    <t>36°N0517215</t>
  </si>
  <si>
    <t>VPA 83 - GS5197</t>
  </si>
  <si>
    <t>LAN095</t>
  </si>
  <si>
    <t>Ilera Amintenyo</t>
  </si>
  <si>
    <t>36°N0523486</t>
  </si>
  <si>
    <t>LAN096</t>
  </si>
  <si>
    <t>Otongere B</t>
  </si>
  <si>
    <t>36°N0507554</t>
  </si>
  <si>
    <t>LAN097</t>
  </si>
  <si>
    <t>Teyao Aluti</t>
  </si>
  <si>
    <t>LAN098</t>
  </si>
  <si>
    <t>Okeda A</t>
  </si>
  <si>
    <t>36°N0509794</t>
  </si>
  <si>
    <t>LAN099</t>
  </si>
  <si>
    <t>Okeorkok</t>
  </si>
  <si>
    <t>36°N0520177</t>
  </si>
  <si>
    <t>LAN100</t>
  </si>
  <si>
    <t>Okum</t>
  </si>
  <si>
    <t>36°N0545530</t>
  </si>
  <si>
    <t>LAN101</t>
  </si>
  <si>
    <t>Olarolobo</t>
  </si>
  <si>
    <t>36°N0515629</t>
  </si>
  <si>
    <t>LAN102</t>
  </si>
  <si>
    <t>Oloakero</t>
  </si>
  <si>
    <t>36°N0521164</t>
  </si>
  <si>
    <t>VPA 139 - GS6349</t>
  </si>
  <si>
    <t>LAN103</t>
  </si>
  <si>
    <t>Acoke</t>
  </si>
  <si>
    <t>36°N0526282</t>
  </si>
  <si>
    <t>LAN104</t>
  </si>
  <si>
    <t>Obalodeo</t>
  </si>
  <si>
    <t>36°N0523418</t>
  </si>
  <si>
    <t>LAN105</t>
  </si>
  <si>
    <t>Teyao Aloi</t>
  </si>
  <si>
    <t>36°N0525029</t>
  </si>
  <si>
    <t>LAN106</t>
  </si>
  <si>
    <t>Aduru Okwangole</t>
  </si>
  <si>
    <t>33° 00.100</t>
  </si>
  <si>
    <t>02°23.779</t>
  </si>
  <si>
    <t>LAN107</t>
  </si>
  <si>
    <t>Obal</t>
  </si>
  <si>
    <t>36°N0499561</t>
  </si>
  <si>
    <t>LAN108</t>
  </si>
  <si>
    <t>Akwac B</t>
  </si>
  <si>
    <t>33° 04.985</t>
  </si>
  <si>
    <t>02°34.586</t>
  </si>
  <si>
    <t>LAN109</t>
  </si>
  <si>
    <t>Yabwangi</t>
  </si>
  <si>
    <t>33° 07.646</t>
  </si>
  <si>
    <t>02°36.456</t>
  </si>
  <si>
    <t>LAN110</t>
  </si>
  <si>
    <t>Aloi 'A'</t>
  </si>
  <si>
    <t>33° 11.197</t>
  </si>
  <si>
    <t>02°15.745</t>
  </si>
  <si>
    <t>VPA 140 - GS6350</t>
  </si>
  <si>
    <t>LAN111</t>
  </si>
  <si>
    <t>Alumeri</t>
  </si>
  <si>
    <t>33° 10.183</t>
  </si>
  <si>
    <t>02°33.113</t>
  </si>
  <si>
    <t>LAN112</t>
  </si>
  <si>
    <t>Amintato B</t>
  </si>
  <si>
    <t>32°  50.848</t>
  </si>
  <si>
    <t>02° 26.563</t>
  </si>
  <si>
    <t>LAN113</t>
  </si>
  <si>
    <t>Amonomito</t>
  </si>
  <si>
    <t>33° 01.364</t>
  </si>
  <si>
    <t>02° 24.117</t>
  </si>
  <si>
    <t>LAN114</t>
  </si>
  <si>
    <t>Apado</t>
  </si>
  <si>
    <t>33° 01.335</t>
  </si>
  <si>
    <t>02°25.595</t>
  </si>
  <si>
    <t>LAN115</t>
  </si>
  <si>
    <t>Awiny</t>
  </si>
  <si>
    <t>33° 00.322</t>
  </si>
  <si>
    <t>02° 22.752</t>
  </si>
  <si>
    <t>LAN116</t>
  </si>
  <si>
    <t>Ayitatwon</t>
  </si>
  <si>
    <t>32° 51.074</t>
  </si>
  <si>
    <t>02°28.725</t>
  </si>
  <si>
    <t>LAN117</t>
  </si>
  <si>
    <t>Bung</t>
  </si>
  <si>
    <t>32°  46.983</t>
  </si>
  <si>
    <t>02° 27.374</t>
  </si>
  <si>
    <t>LAN118</t>
  </si>
  <si>
    <t>Entebbe</t>
  </si>
  <si>
    <t>32°  49.408</t>
  </si>
  <si>
    <t>02° 24.166</t>
  </si>
  <si>
    <t>VPA 141 - GS6351</t>
  </si>
  <si>
    <t>LAN119</t>
  </si>
  <si>
    <t>Lakcani</t>
  </si>
  <si>
    <r>
      <t>33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 xml:space="preserve"> 09.781</t>
    </r>
  </si>
  <si>
    <t>02° 12.848</t>
  </si>
  <si>
    <t>LAN120</t>
  </si>
  <si>
    <t>Lela Ocika</t>
  </si>
  <si>
    <t>32° 50.433</t>
  </si>
  <si>
    <t>02°25.002</t>
  </si>
  <si>
    <t>LAN121</t>
  </si>
  <si>
    <t>Ober 2</t>
  </si>
  <si>
    <t>33°01.705</t>
  </si>
  <si>
    <t>02° 20.639</t>
  </si>
  <si>
    <t>LAN122</t>
  </si>
  <si>
    <t>Okeda "B"</t>
  </si>
  <si>
    <t>33°06.541</t>
  </si>
  <si>
    <r>
      <t>02</t>
    </r>
    <r>
      <rPr>
        <sz val="11"/>
        <color theme="1"/>
        <rFont val="Calibri"/>
        <family val="2"/>
      </rPr>
      <t>°22.684</t>
    </r>
  </si>
  <si>
    <t>LAN123</t>
  </si>
  <si>
    <t>Okurunyang A</t>
  </si>
  <si>
    <t>33° 07.303</t>
  </si>
  <si>
    <t>02°35.100</t>
  </si>
  <si>
    <t>LAN124</t>
  </si>
  <si>
    <t>Adwei</t>
  </si>
  <si>
    <t>33° 10.347</t>
  </si>
  <si>
    <t>02°30.401</t>
  </si>
  <si>
    <t>LAN125</t>
  </si>
  <si>
    <t>Aliwok B</t>
  </si>
  <si>
    <t>33°14.039</t>
  </si>
  <si>
    <t>02°16.622</t>
  </si>
  <si>
    <t>LAN126</t>
  </si>
  <si>
    <t>Te-Okutu</t>
  </si>
  <si>
    <t>32° 51.545</t>
  </si>
  <si>
    <t>02° 22.769</t>
  </si>
  <si>
    <t>VPA 183 - GS7362</t>
  </si>
  <si>
    <t>LAN127</t>
  </si>
  <si>
    <t>Abalokara</t>
  </si>
  <si>
    <t>N02⁰08.809" </t>
  </si>
  <si>
    <t>E032⁰38.951" </t>
  </si>
  <si>
    <t>LAN128</t>
  </si>
  <si>
    <t>Abilonino Tegot</t>
  </si>
  <si>
    <t>N02⁰13.985"</t>
  </si>
  <si>
    <t>E032⁰48.949"</t>
  </si>
  <si>
    <t>LAN129</t>
  </si>
  <si>
    <t>Alwala</t>
  </si>
  <si>
    <t>N02°08.513''</t>
  </si>
  <si>
    <t>E032°53.77''</t>
  </si>
  <si>
    <t>LAN130</t>
  </si>
  <si>
    <t>Acae-Ogik</t>
  </si>
  <si>
    <t>N02°19.772''</t>
  </si>
  <si>
    <t>E032°49.872</t>
  </si>
  <si>
    <t>LAN131</t>
  </si>
  <si>
    <t>Bar-Onger</t>
  </si>
  <si>
    <t>N02°21.547''</t>
  </si>
  <si>
    <t>E032°53.611''</t>
  </si>
  <si>
    <t>LAN132</t>
  </si>
  <si>
    <t>Adag-Anii Alito</t>
  </si>
  <si>
    <t>LAN133</t>
  </si>
  <si>
    <t>Adakingo</t>
  </si>
  <si>
    <t>N02°07.937''</t>
  </si>
  <si>
    <t>E032°53.243''</t>
  </si>
  <si>
    <t>LAN134</t>
  </si>
  <si>
    <t>Akena B</t>
  </si>
  <si>
    <t>N02°22.177''</t>
  </si>
  <si>
    <t>E032°50.975''</t>
  </si>
  <si>
    <t>VPA 184 - GS7363</t>
  </si>
  <si>
    <t>LAN135</t>
  </si>
  <si>
    <t>Worekeni</t>
  </si>
  <si>
    <t>LAN136</t>
  </si>
  <si>
    <t>Alelibanya</t>
  </si>
  <si>
    <t>N02⁰08.600"</t>
  </si>
  <si>
    <t>E032⁰41.600"</t>
  </si>
  <si>
    <t>LAN137</t>
  </si>
  <si>
    <t>Abongo Papa</t>
  </si>
  <si>
    <t>N02°19.748''</t>
  </si>
  <si>
    <t>E032°48.159''</t>
  </si>
  <si>
    <t>LAN138</t>
  </si>
  <si>
    <t>Aputi</t>
  </si>
  <si>
    <t>N02°09.363''</t>
  </si>
  <si>
    <t>E032°53.119''</t>
  </si>
  <si>
    <t>LAN139</t>
  </si>
  <si>
    <t>Bar Pii Atidi</t>
  </si>
  <si>
    <t>N02°20.347''</t>
  </si>
  <si>
    <t>E032°44.335''</t>
  </si>
  <si>
    <t>LAN140</t>
  </si>
  <si>
    <t>Acan-Mwol</t>
  </si>
  <si>
    <t>N02°22.179'' </t>
  </si>
  <si>
    <t>E032°51.413'' </t>
  </si>
  <si>
    <t>LAN141</t>
  </si>
  <si>
    <t>Dogikore</t>
  </si>
  <si>
    <t>N02⁰08.680"</t>
  </si>
  <si>
    <t>E032⁰38.533"</t>
  </si>
  <si>
    <t>LAN142</t>
  </si>
  <si>
    <t>Odeo</t>
  </si>
  <si>
    <t>N02°069.201''</t>
  </si>
  <si>
    <t>E032°53.776''</t>
  </si>
  <si>
    <t>VPA 185 - GS7364</t>
  </si>
  <si>
    <t>LAN143</t>
  </si>
  <si>
    <t>Omoladyang Dani</t>
  </si>
  <si>
    <t>E032⁰41.660"</t>
  </si>
  <si>
    <t>LAN144</t>
  </si>
  <si>
    <t>St. Anne</t>
  </si>
  <si>
    <t>N02⁰13.037"</t>
  </si>
  <si>
    <t>E032⁰44.153"</t>
  </si>
  <si>
    <t>LAN145</t>
  </si>
  <si>
    <t>Te-Opok</t>
  </si>
  <si>
    <t>N02°23.481''</t>
  </si>
  <si>
    <t>E032°50.410''</t>
  </si>
  <si>
    <t>LAN146</t>
  </si>
  <si>
    <t>Akao</t>
  </si>
  <si>
    <t>N02°08.054''</t>
  </si>
  <si>
    <t>E032°54.802''</t>
  </si>
  <si>
    <t>LAN147</t>
  </si>
  <si>
    <t>Cungapenyi</t>
  </si>
  <si>
    <t>E032̊53.243''</t>
  </si>
  <si>
    <t>LAN148</t>
  </si>
  <si>
    <t>Adagani Dokolo</t>
  </si>
  <si>
    <t>N01°57.245''</t>
  </si>
  <si>
    <t>E033°02.163''</t>
  </si>
  <si>
    <t>LAN149</t>
  </si>
  <si>
    <t>Ageni 'A'</t>
  </si>
  <si>
    <t>N01°53.064''</t>
  </si>
  <si>
    <t>E032°02.300''</t>
  </si>
  <si>
    <t>LAN150</t>
  </si>
  <si>
    <t>Adwongdokinyom</t>
  </si>
  <si>
    <t>N01⁰53.453"</t>
  </si>
  <si>
    <t>E033⁰04.446"</t>
  </si>
  <si>
    <t>LAN151</t>
  </si>
  <si>
    <t>Angeta</t>
  </si>
  <si>
    <t>N. 33.128993</t>
  </si>
  <si>
    <t>E. 1.895914</t>
  </si>
  <si>
    <t>LAN152</t>
  </si>
  <si>
    <t>Apanyapany</t>
  </si>
  <si>
    <t>N02°25.501''</t>
  </si>
  <si>
    <t>E033°08.240''</t>
  </si>
  <si>
    <t>VPA 186 - GS7365</t>
  </si>
  <si>
    <t>LAN153</t>
  </si>
  <si>
    <t>Adak 'B'</t>
  </si>
  <si>
    <t>N01⁰57.994"</t>
  </si>
  <si>
    <t>E033⁰08.130"</t>
  </si>
  <si>
    <t>LAN154</t>
  </si>
  <si>
    <t>Ajaa 'A'</t>
  </si>
  <si>
    <t>N01⁰52.263"</t>
  </si>
  <si>
    <t>LAN155</t>
  </si>
  <si>
    <t>Alut</t>
  </si>
  <si>
    <t>N01⁰53.684"</t>
  </si>
  <si>
    <t>E033⁰01.917"</t>
  </si>
  <si>
    <t>LAN156</t>
  </si>
  <si>
    <t>Aluti</t>
  </si>
  <si>
    <t>N01⁰59.310"</t>
  </si>
  <si>
    <t>E033⁰05.921"</t>
  </si>
  <si>
    <t>LAN157</t>
  </si>
  <si>
    <t>Acwer</t>
  </si>
  <si>
    <t>N01⁰52.514"</t>
  </si>
  <si>
    <t>E032⁰05.527"</t>
  </si>
  <si>
    <t>LAN158</t>
  </si>
  <si>
    <t>Otongodel</t>
  </si>
  <si>
    <t>N. 33.098814</t>
  </si>
  <si>
    <t>E. 1.808572</t>
  </si>
  <si>
    <t>LAN159</t>
  </si>
  <si>
    <t>Aringading</t>
  </si>
  <si>
    <t>N01⁰58.161"</t>
  </si>
  <si>
    <t>E033⁰09.852"</t>
  </si>
  <si>
    <t>LAN160</t>
  </si>
  <si>
    <t>Awali</t>
  </si>
  <si>
    <t>N02°20.480''</t>
  </si>
  <si>
    <t>E032°51.359''</t>
  </si>
  <si>
    <t>VPA 187 - GS7366</t>
  </si>
  <si>
    <t>LAN161</t>
  </si>
  <si>
    <t>Awat 'B'</t>
  </si>
  <si>
    <t>N01⁰57.276"</t>
  </si>
  <si>
    <t>E033⁰08.299"</t>
  </si>
  <si>
    <t>LAN162</t>
  </si>
  <si>
    <t>Aweiwoo</t>
  </si>
  <si>
    <t>N01⁰00.050"</t>
  </si>
  <si>
    <t>EO33⁰07.308"</t>
  </si>
  <si>
    <t>LAN163</t>
  </si>
  <si>
    <t>Ayetayet 'A'</t>
  </si>
  <si>
    <t>N01⁰55.394"</t>
  </si>
  <si>
    <t>E033⁰03.910"</t>
  </si>
  <si>
    <t>LAN164</t>
  </si>
  <si>
    <t>Aminalaki</t>
  </si>
  <si>
    <t>LAN165</t>
  </si>
  <si>
    <t>Obelower</t>
  </si>
  <si>
    <t>N01⁰54.454''</t>
  </si>
  <si>
    <t>E033⁰02.571"</t>
  </si>
  <si>
    <t>LAN166</t>
  </si>
  <si>
    <t>Onango</t>
  </si>
  <si>
    <t>N02°22.207''</t>
  </si>
  <si>
    <t>E033°01.124''</t>
  </si>
  <si>
    <t>LAN167</t>
  </si>
  <si>
    <t>Oyengopere 'A'</t>
  </si>
  <si>
    <t>N01⁰52.394"</t>
  </si>
  <si>
    <t>E033⁰03.440"</t>
  </si>
  <si>
    <t>LAN168</t>
  </si>
  <si>
    <t>Oyengopere 'B'</t>
  </si>
  <si>
    <t>N01°52.394''</t>
  </si>
  <si>
    <t>E033°03.440''</t>
  </si>
  <si>
    <t>LAN169</t>
  </si>
  <si>
    <t>Adicwiny</t>
  </si>
  <si>
    <t>N.33.226374</t>
  </si>
  <si>
    <t>E. 1.952519</t>
  </si>
  <si>
    <t>Total crediting days</t>
  </si>
  <si>
    <t>Functional Days</t>
  </si>
  <si>
    <t>Breakdown days</t>
  </si>
  <si>
    <t>Operationality</t>
  </si>
  <si>
    <t>Borehole Information</t>
  </si>
  <si>
    <t>WQT Information</t>
  </si>
  <si>
    <t>WQT Non-functioning Days 2020</t>
  </si>
  <si>
    <t>WQT + RL Non-functioning days
(2020)</t>
  </si>
  <si>
    <t>Non-functioning Days 2021</t>
  </si>
  <si>
    <t>WQT + RL Non-functioning days
(2021)</t>
  </si>
  <si>
    <t>Borehole name</t>
  </si>
  <si>
    <t>Start of MP</t>
  </si>
  <si>
    <t>Full WQT Result</t>
  </si>
  <si>
    <t>PASSED</t>
  </si>
  <si>
    <t>End of 2020</t>
  </si>
  <si>
    <t>Start of 2021</t>
  </si>
  <si>
    <t>End of MP (Yr 1)</t>
  </si>
  <si>
    <t>FAILED</t>
  </si>
  <si>
    <t>WQTs</t>
  </si>
  <si>
    <t>To be provided by R1 feedback</t>
  </si>
  <si>
    <t>Measured Breakdown Days</t>
  </si>
  <si>
    <t>BOREHOLE REACTIVE REPAIR LOG</t>
  </si>
  <si>
    <t>District within project</t>
  </si>
  <si>
    <t>Borehole Name</t>
  </si>
  <si>
    <t>Borehole Problem</t>
  </si>
  <si>
    <t>Cause of damage</t>
  </si>
  <si>
    <t>Parts Required</t>
  </si>
  <si>
    <t>Description of Status of broken down BH</t>
  </si>
  <si>
    <t>Date Reported</t>
  </si>
  <si>
    <t>Date Fixed</t>
  </si>
  <si>
    <t>Time Non-Functional in MP (days)</t>
  </si>
  <si>
    <t>Kole</t>
  </si>
  <si>
    <t>Baribule</t>
  </si>
  <si>
    <t>Worn out Pump Bucket, upper Valves and Centralisers</t>
  </si>
  <si>
    <t>Over Burden</t>
  </si>
  <si>
    <t>Replace Pump Bucket, Centralizers</t>
  </si>
  <si>
    <t>Functioning with dificulties the Borehole yields after 10 strokes</t>
  </si>
  <si>
    <t>Start of MP:</t>
  </si>
  <si>
    <t>Aroadyang</t>
  </si>
  <si>
    <t>Worn out Bearing, Upper Valve, Centralisers</t>
  </si>
  <si>
    <t>Poor Operation and Mentainance</t>
  </si>
  <si>
    <t>Replace Bearing, Upper valve, Centralisers,</t>
  </si>
  <si>
    <t>Non Functional, but was reporting when it was functioning with difficulties</t>
  </si>
  <si>
    <t>End of MP:</t>
  </si>
  <si>
    <t>St. Ann</t>
  </si>
  <si>
    <t>Worn Out Centralisers, Pump Bucket, Upper Valve</t>
  </si>
  <si>
    <t xml:space="preserve">Over Burden </t>
  </si>
  <si>
    <t>Replace new Upper valve, Pump Bucket and centralisers</t>
  </si>
  <si>
    <t>Non -Functional, no yield even after pumping for Hours</t>
  </si>
  <si>
    <t>Worn out Pump Bucket, Centralisers</t>
  </si>
  <si>
    <t>Over burden</t>
  </si>
  <si>
    <t>Replace new Pump Bucket and Centralisers</t>
  </si>
  <si>
    <t>Functioning with difficulties</t>
  </si>
  <si>
    <t>Worn out Pump Bucket, Centralisers and Bearing</t>
  </si>
  <si>
    <t>Replace new Pump bucket, Centralisers and Bearing</t>
  </si>
  <si>
    <t>Non Functional</t>
  </si>
  <si>
    <t>Broken Pedestal, Apron and Centralisers and Inspection cover</t>
  </si>
  <si>
    <t>Poor operation and management</t>
  </si>
  <si>
    <t>Replace Pedestal, Inspection cover, centralisers and fix the Apron Cracks</t>
  </si>
  <si>
    <t>Non functional</t>
  </si>
  <si>
    <t>Alito Trading Center</t>
  </si>
  <si>
    <t>Damaged Upper Valve, Centralisers and Pump Bucket</t>
  </si>
  <si>
    <t>Eluk</t>
  </si>
  <si>
    <t>Broken Handle, Pump bucket and Centralisers</t>
  </si>
  <si>
    <t>Pump Handle, pump bucket and Centralisers</t>
  </si>
  <si>
    <t>Damaged Head Assembly</t>
  </si>
  <si>
    <t>Replace Pump Head Complete</t>
  </si>
  <si>
    <t>Poor operation and Management</t>
  </si>
  <si>
    <t>Replace new Head Assembly</t>
  </si>
  <si>
    <t>Worn out Pump baucket, Centralisers and Upper Valve</t>
  </si>
  <si>
    <t>Replace new Pump baucket, Centralisers and Upper Valve</t>
  </si>
  <si>
    <t>Broken Top rod and Cylinder, Worn out pump Bucket and Centralisers</t>
  </si>
  <si>
    <t>Install new Top rod and Cylinder, pump Bucket and Centralisers</t>
  </si>
  <si>
    <t>Acanmwol</t>
  </si>
  <si>
    <t>Broken Axle Pin, worn out pump Bucket and Centralisers</t>
  </si>
  <si>
    <t>Replcae new Axle Pin, pump Bucket and Centralisers</t>
  </si>
  <si>
    <t>Axle Pin, Centralisers, Pump Bucket</t>
  </si>
  <si>
    <t>Replace new Axle Pin, Centralisers and Pump Bucket</t>
  </si>
  <si>
    <t>Functioning with Difficulties</t>
  </si>
  <si>
    <t>Damaged Pump Head, Centralisers worn out and Pump bucket</t>
  </si>
  <si>
    <t>Over Buden due to high population</t>
  </si>
  <si>
    <t>Replace new Pump Head, Centralisers worn out and Pump bucket</t>
  </si>
  <si>
    <t>Lower valve, Centralisers, Pump Bucket</t>
  </si>
  <si>
    <t>Poor well development</t>
  </si>
  <si>
    <t>Replace new Lower Valve, Centralisers and Pump Bucket</t>
  </si>
  <si>
    <t>Damaged Pump Head, Lower Valve and Pump bucket</t>
  </si>
  <si>
    <t>Over Burden, inappropriate operation</t>
  </si>
  <si>
    <t>Replace new Pump Head Complete, Lower Valve and Pump Bucket</t>
  </si>
  <si>
    <t>Abuka A</t>
  </si>
  <si>
    <t>Damaged Upper Valve and Pump Bucket</t>
  </si>
  <si>
    <t>Replace new Upper valve and Pump Bucket.</t>
  </si>
  <si>
    <t>Functioning with dificulties</t>
  </si>
  <si>
    <t>Damaged Head Complete and centralisers</t>
  </si>
  <si>
    <t>Poor management and Operation</t>
  </si>
  <si>
    <t>Replace new Head Complete and Centralisers</t>
  </si>
  <si>
    <t>New pedestal, water tank and bearings.</t>
  </si>
  <si>
    <t>-</t>
  </si>
  <si>
    <t>Damaged Lower Valve, Pump Bucket and Centralisers</t>
  </si>
  <si>
    <t>Replace new Pump Bucket, Lower Valve and Centralisers</t>
  </si>
  <si>
    <t>Okani</t>
  </si>
  <si>
    <t>Broken pump handle and wornout pump bucket</t>
  </si>
  <si>
    <t>Poor operation and maintenance</t>
  </si>
  <si>
    <t>Replace new pump handle and pump bucket</t>
  </si>
  <si>
    <t>LAN0140</t>
  </si>
  <si>
    <t>Damaged upper valves, worn out centralisers and pump bucket</t>
  </si>
  <si>
    <t>Otuke</t>
  </si>
  <si>
    <t>Awonayap</t>
  </si>
  <si>
    <t>Worn out Centralisers, Pump Bucket and upper Valves</t>
  </si>
  <si>
    <t>Replace new Pump Bucket and Centralisers and Upper valves</t>
  </si>
  <si>
    <t>Functioning with a lot of dificulties</t>
  </si>
  <si>
    <t>Amunga P7</t>
  </si>
  <si>
    <t>Broken Pipe, Connecting Rod, Pump Bucket and Centralisers</t>
  </si>
  <si>
    <t>Inappropriate Operation</t>
  </si>
  <si>
    <t>Replace new PVC Pipe, Connecting Rod, Pump Bucket and Centralisers</t>
  </si>
  <si>
    <t>Amunga S/W</t>
  </si>
  <si>
    <t>Replace new Lower Valve, Pump Bucket and Centralisers</t>
  </si>
  <si>
    <t>Damaged Lower Valve and Pump Bucket</t>
  </si>
  <si>
    <t>Replace new Lower Valve and Pump Bucket</t>
  </si>
  <si>
    <t>Apel 2</t>
  </si>
  <si>
    <t>Replace new lower valve, pump bucket and centralisers</t>
  </si>
  <si>
    <t>Broken Pedestal, Pump Bucket, Centralisera and pip leakage</t>
  </si>
  <si>
    <t>Over burden and Change in water level</t>
  </si>
  <si>
    <t>Add more pipes, Rods, and install new pedestal, pump bucket and centralisers</t>
  </si>
  <si>
    <t>Worn out Pump Bucket, Bearing, Axle pin  and Centralisers</t>
  </si>
  <si>
    <t>Replace new pump Bucket, Axle Pin, Bearing and Centralisers</t>
  </si>
  <si>
    <t>Worn out Pump Bucket, Bearing, and Centralisers</t>
  </si>
  <si>
    <t>Replace new pump bucket,Bearing and Centralisers</t>
  </si>
  <si>
    <t>PumpHead maintenance</t>
  </si>
  <si>
    <t>Pump Head complete</t>
  </si>
  <si>
    <t>Minor maintenance</t>
  </si>
  <si>
    <t>29/02/2021</t>
  </si>
  <si>
    <t>Dokolo</t>
  </si>
  <si>
    <t>Replace new Pump bucket, Upper valves and Centralisers</t>
  </si>
  <si>
    <t>Very low water yield after pumping for about 15 Strokes</t>
  </si>
  <si>
    <t>Worn out Pump Bucket, Rod Centralisers and Lower Valve</t>
  </si>
  <si>
    <t>Replace New Centralisers, Pump Bucket and Lower valve</t>
  </si>
  <si>
    <t>Worn out Lower Valve, Pump Bucket and Centralisers</t>
  </si>
  <si>
    <t>Replace New Lower Valve, Pump Bucket and Centralisers</t>
  </si>
  <si>
    <t>Functioning but with difficulties, yield low after pumping for about 10 Strokes</t>
  </si>
  <si>
    <t>Adaganii</t>
  </si>
  <si>
    <t>Worn out Lower Valve and Centralisers</t>
  </si>
  <si>
    <t>Replace new lower Valve and Centralisers</t>
  </si>
  <si>
    <t>Its been functioning with difficulties, the water yield is very low</t>
  </si>
  <si>
    <t>Worn out Lower Valves, Centralisers and Pump Bucket</t>
  </si>
  <si>
    <t>Over Burden due to high population</t>
  </si>
  <si>
    <t>Its been functioning with difficulties, water comes after pumping for about 10 Strokes</t>
  </si>
  <si>
    <t>Worn out Pump Bucket, Centralisers and Lower Valve</t>
  </si>
  <si>
    <t>Inapproriate operation and poor management</t>
  </si>
  <si>
    <t>Non Functional.</t>
  </si>
  <si>
    <t>Worn out Pump Bucket and Centralisers</t>
  </si>
  <si>
    <t>Over burden and poor well develoment</t>
  </si>
  <si>
    <t>Non Funtional</t>
  </si>
  <si>
    <t>Alebtong</t>
  </si>
  <si>
    <t>Replace new Centralisers, Pump bucket and Upper Valve</t>
  </si>
  <si>
    <t>Non-Functional, even after pumping for longtime.</t>
  </si>
  <si>
    <t>Worn out Centralisers, Pump Bucket and Lower Valves</t>
  </si>
  <si>
    <t>Replace Pump Bucket, Centralisers and Lower valves</t>
  </si>
  <si>
    <t>Replace Pump Handle, Centralisers and Pump Bucket</t>
  </si>
  <si>
    <t>Functining but with difficulties, the Borehole yield is after 10 Strokes</t>
  </si>
  <si>
    <t>Damaged Pump Head Complete, Pump Bucket, Centralisers and worn out bobin</t>
  </si>
  <si>
    <t>Replace new Pump Head Complete, Pump Bucket, Centralisers and worn out bobin</t>
  </si>
  <si>
    <t>At the time of reporting, it was functioning with very low yield and difficulties</t>
  </si>
  <si>
    <t>Damaged Head Assembly, Pump Bucket and Centralisers</t>
  </si>
  <si>
    <t>Replace new head complete, pump Bucket and Centralisers</t>
  </si>
  <si>
    <t>Akaoidebe</t>
  </si>
  <si>
    <t>Damaged Apron</t>
  </si>
  <si>
    <t>Old age, week concrete mixture</t>
  </si>
  <si>
    <t>Renovate/Re-Cast the Apron</t>
  </si>
  <si>
    <t>Functional with damaged Apron</t>
  </si>
  <si>
    <t>Broken Handle, Centralisers and Pump Bucket</t>
  </si>
  <si>
    <t>In appropriate Operation and Mentainance</t>
  </si>
  <si>
    <t>Replace new Handle, Pump Bucket and Centralisers</t>
  </si>
  <si>
    <t>Functioning though with difficulties</t>
  </si>
  <si>
    <t>Replace new Head Complete</t>
  </si>
  <si>
    <t>All VPAs</t>
  </si>
  <si>
    <t>SDG 3</t>
  </si>
  <si>
    <t>SDG 5</t>
  </si>
  <si>
    <t>Parameter</t>
  </si>
  <si>
    <t>Description</t>
  </si>
  <si>
    <t>Unit</t>
  </si>
  <si>
    <t>Value</t>
  </si>
  <si>
    <r>
      <t>P</t>
    </r>
    <r>
      <rPr>
        <vertAlign val="subscript"/>
        <sz val="11"/>
        <color theme="1"/>
        <rFont val="Avenir Book"/>
      </rPr>
      <t>y</t>
    </r>
  </si>
  <si>
    <t>Number of persons having access to safe water in the project activity</t>
  </si>
  <si>
    <t>Number</t>
  </si>
  <si>
    <r>
      <t>T</t>
    </r>
    <r>
      <rPr>
        <vertAlign val="subscript"/>
        <sz val="9"/>
        <color theme="1"/>
        <rFont val="Calibri"/>
        <family val="2"/>
        <scheme val="minor"/>
      </rPr>
      <t>b,y</t>
    </r>
    <r>
      <rPr>
        <sz val="9"/>
        <color theme="1"/>
        <rFont val="Calibri"/>
        <family val="2"/>
        <scheme val="minor"/>
      </rPr>
      <t xml:space="preserve"> (Q14 Gender Baseline Survey)</t>
    </r>
  </si>
  <si>
    <t xml:space="preserve">Time spent collecting water per household per day prior to project </t>
  </si>
  <si>
    <t>Minutes</t>
  </si>
  <si>
    <t xml:space="preserve">Pyfailure </t>
  </si>
  <si>
    <t>Number of persons not accessing safe water in the project activity due to failure days (non-functioning technology or failed WQT)</t>
  </si>
  <si>
    <r>
      <t>T</t>
    </r>
    <r>
      <rPr>
        <vertAlign val="subscript"/>
        <sz val="9"/>
        <color theme="1"/>
        <rFont val="Calibri"/>
        <family val="2"/>
        <scheme val="minor"/>
      </rPr>
      <t>p,y</t>
    </r>
    <r>
      <rPr>
        <sz val="9"/>
        <color theme="1"/>
        <rFont val="Calibri"/>
        <family val="2"/>
        <scheme val="minor"/>
      </rPr>
      <t xml:space="preserve"> (Q17 Project survey)</t>
    </r>
  </si>
  <si>
    <t xml:space="preserve">Time spent collecting water per household per day in project </t>
  </si>
  <si>
    <r>
      <t>C</t>
    </r>
    <r>
      <rPr>
        <vertAlign val="subscript"/>
        <sz val="11"/>
        <color theme="1"/>
        <rFont val="Avenir Book"/>
      </rPr>
      <t>j</t>
    </r>
  </si>
  <si>
    <t>Portion of users of the project technology j who in the baseline were already consuming safe water without boiling it.</t>
  </si>
  <si>
    <t>Percentage</t>
  </si>
  <si>
    <r>
      <t>TR</t>
    </r>
    <r>
      <rPr>
        <vertAlign val="subscript"/>
        <sz val="9"/>
        <color theme="1"/>
        <rFont val="Calibri"/>
        <family val="2"/>
        <scheme val="minor"/>
      </rPr>
      <t>y</t>
    </r>
  </si>
  <si>
    <t>Total reduction time spent collecting water for project activity in year y</t>
  </si>
  <si>
    <t xml:space="preserve">  </t>
  </si>
  <si>
    <r>
      <t>P</t>
    </r>
    <r>
      <rPr>
        <vertAlign val="subscript"/>
        <sz val="11"/>
        <color theme="1"/>
        <rFont val="Avenir Book"/>
      </rPr>
      <t>b, boil</t>
    </r>
  </si>
  <si>
    <r>
      <t>Percentage of</t>
    </r>
    <r>
      <rPr>
        <vertAlign val="subscript"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persons boiling water for purification in the baseline scenario</t>
    </r>
  </si>
  <si>
    <t>Baseline estimate</t>
  </si>
  <si>
    <t>Number of people consuming safe or boiled water in the baseline scenario</t>
  </si>
  <si>
    <t>Pyfailure =</t>
  </si>
  <si>
    <r>
      <t>U</t>
    </r>
    <r>
      <rPr>
        <vertAlign val="subscript"/>
        <sz val="9"/>
        <color theme="1"/>
        <rFont val="Calibri"/>
        <family val="2"/>
        <scheme val="minor"/>
      </rPr>
      <t>p,y</t>
    </r>
  </si>
  <si>
    <t>Usage rate in project scenario p during year y</t>
  </si>
  <si>
    <t>Psafe</t>
  </si>
  <si>
    <t>Number of additional persons consuming safe water in the project activity compared to the baseline scenario</t>
  </si>
  <si>
    <t>SDG 6</t>
  </si>
  <si>
    <r>
      <t>P</t>
    </r>
    <r>
      <rPr>
        <vertAlign val="subscript"/>
        <sz val="9"/>
        <color theme="1"/>
        <rFont val="Calibri"/>
        <family val="2"/>
        <scheme val="minor"/>
      </rPr>
      <t>y</t>
    </r>
  </si>
  <si>
    <t>Persons having access to safe water in the project activity</t>
  </si>
  <si>
    <r>
      <t>C</t>
    </r>
    <r>
      <rPr>
        <vertAlign val="subscript"/>
        <sz val="9"/>
        <color theme="1"/>
        <rFont val="Calibri"/>
        <family val="2"/>
        <scheme val="minor"/>
      </rPr>
      <t>j</t>
    </r>
  </si>
  <si>
    <t>Portion of users of the project technology j who in the baseline were consuming safe water without boiling it</t>
  </si>
  <si>
    <t>Number of people with access to safe water in the baseline scenario</t>
  </si>
  <si>
    <r>
      <t>P</t>
    </r>
    <r>
      <rPr>
        <vertAlign val="subscript"/>
        <sz val="9"/>
        <color theme="1"/>
        <rFont val="Calibri"/>
        <family val="2"/>
        <scheme val="minor"/>
      </rPr>
      <t>access</t>
    </r>
  </si>
  <si>
    <t>Additional persons having access to safe water in the project activity compared to the baseline scenario</t>
  </si>
  <si>
    <t>SDG 13</t>
  </si>
  <si>
    <t>tCO2e</t>
  </si>
  <si>
    <t xml:space="preserve">Tonnes of Carbon Dioxide equivalent </t>
  </si>
  <si>
    <t>Number of additional persons having access to safe water in the project activity compared to the baseline scenario</t>
  </si>
  <si>
    <t>Borehole</t>
  </si>
  <si>
    <t>S/N</t>
  </si>
  <si>
    <t>Household Name</t>
  </si>
  <si>
    <t>Marital Status</t>
  </si>
  <si>
    <t>Parish</t>
  </si>
  <si>
    <t>Sub County</t>
  </si>
  <si>
    <t>Mobile</t>
  </si>
  <si>
    <t>Male</t>
  </si>
  <si>
    <t>Female</t>
  </si>
  <si>
    <t>Distance</t>
  </si>
  <si>
    <t>ADEROLONGO</t>
  </si>
  <si>
    <t>Okello Maxwel Bwala</t>
  </si>
  <si>
    <t>Married</t>
  </si>
  <si>
    <t>Anara</t>
  </si>
  <si>
    <t>Aloi</t>
  </si>
  <si>
    <t>Ocen Martin</t>
  </si>
  <si>
    <t>Olang George</t>
  </si>
  <si>
    <t>Odongo Benard</t>
  </si>
  <si>
    <t>Purenci Owera</t>
  </si>
  <si>
    <t>Widowed</t>
  </si>
  <si>
    <t>Odongo Francis Koc</t>
  </si>
  <si>
    <t>Okello Moses Alii</t>
  </si>
  <si>
    <t>Otyang Martin</t>
  </si>
  <si>
    <t>Olang James</t>
  </si>
  <si>
    <t>Ogwal Tonny</t>
  </si>
  <si>
    <t>Onyong Selestino</t>
  </si>
  <si>
    <t>Kado Jaspher</t>
  </si>
  <si>
    <t>Olang Ben</t>
  </si>
  <si>
    <t>Owera Martin Olang</t>
  </si>
  <si>
    <t>Odyek Peter</t>
  </si>
  <si>
    <t>Magret Omara</t>
  </si>
  <si>
    <t>Lilly Aryam</t>
  </si>
  <si>
    <t>Lusia Ogwang</t>
  </si>
  <si>
    <t>Okello Obeny</t>
  </si>
  <si>
    <t>Aol Flowrence</t>
  </si>
  <si>
    <t>Adoline Aryam</t>
  </si>
  <si>
    <t>Okello Geofry</t>
  </si>
  <si>
    <t>Koncileta Omara</t>
  </si>
  <si>
    <t>Aryam Bonny</t>
  </si>
  <si>
    <t>Odongo Leo Akonyi</t>
  </si>
  <si>
    <t>Adeka Solomon</t>
  </si>
  <si>
    <t>Owera Charles</t>
  </si>
  <si>
    <t>Aryam Richard</t>
  </si>
  <si>
    <t>Okello Aben</t>
  </si>
  <si>
    <t>Aduline Olang</t>
  </si>
  <si>
    <t>Opio Francis</t>
  </si>
  <si>
    <t>Okol Agel</t>
  </si>
  <si>
    <t>Onyanga Joel</t>
  </si>
  <si>
    <t>Nekolina</t>
  </si>
  <si>
    <t>Odongo Milton</t>
  </si>
  <si>
    <t>Hellen Otyang</t>
  </si>
  <si>
    <t>Otyang Peter</t>
  </si>
  <si>
    <t>Otyang Cirino</t>
  </si>
  <si>
    <t>Otyang Tom</t>
  </si>
  <si>
    <t>Owera Quinto</t>
  </si>
  <si>
    <t>Owaa Jenasio</t>
  </si>
  <si>
    <t>Okello Vincent</t>
  </si>
  <si>
    <t>Okello Dickens</t>
  </si>
  <si>
    <t>Atim Cissy</t>
  </si>
  <si>
    <t>Owera Martin</t>
  </si>
  <si>
    <t>Owera Moses</t>
  </si>
  <si>
    <t>Opio Tonny</t>
  </si>
  <si>
    <t>Betty Owera</t>
  </si>
  <si>
    <t>Adongo Hellen</t>
  </si>
  <si>
    <t>Otyang Lawrence</t>
  </si>
  <si>
    <t>Aryam Alex</t>
  </si>
  <si>
    <t>Origa Isacc</t>
  </si>
  <si>
    <t>Adeka Julius</t>
  </si>
  <si>
    <t>Nam Thomas</t>
  </si>
  <si>
    <t>Santa Adilo</t>
  </si>
  <si>
    <t>Flow Ocen</t>
  </si>
  <si>
    <t>Opio Sam</t>
  </si>
  <si>
    <t>Anna Acuku</t>
  </si>
  <si>
    <t>Santa Otyang</t>
  </si>
  <si>
    <t>Akello Hellen</t>
  </si>
  <si>
    <t>AWITO</t>
  </si>
  <si>
    <t>Opio Denish</t>
  </si>
  <si>
    <t>Awito Te-dam</t>
  </si>
  <si>
    <t>Akwangkel</t>
  </si>
  <si>
    <t>Omara Dominic</t>
  </si>
  <si>
    <t>Opio Vincent</t>
  </si>
  <si>
    <t>Agai Tom</t>
  </si>
  <si>
    <t>Omara Bonny</t>
  </si>
  <si>
    <t>Epol Bosco</t>
  </si>
  <si>
    <t>Santa Oceng</t>
  </si>
  <si>
    <t>Angom Jenifer</t>
  </si>
  <si>
    <t>Apule Jimmy</t>
  </si>
  <si>
    <t>To Ipur</t>
  </si>
  <si>
    <t>Amuria</t>
  </si>
  <si>
    <t xml:space="preserve">Akullu Susan </t>
  </si>
  <si>
    <t>Single</t>
  </si>
  <si>
    <t>Ocak Nelson</t>
  </si>
  <si>
    <t>Ocaya Dick</t>
  </si>
  <si>
    <t>Agai Richard</t>
  </si>
  <si>
    <t>Opido Joel</t>
  </si>
  <si>
    <t>Olwengo B</t>
  </si>
  <si>
    <t>Ogwang Milton</t>
  </si>
  <si>
    <t>Susan Aluka</t>
  </si>
  <si>
    <t>Ayena Patrick</t>
  </si>
  <si>
    <t>Ogwal Moses</t>
  </si>
  <si>
    <t>Okeng Bosco</t>
  </si>
  <si>
    <t>Oteng Nelson</t>
  </si>
  <si>
    <t>Okello Moses</t>
  </si>
  <si>
    <t>Omara Tonny</t>
  </si>
  <si>
    <t>Ojim William</t>
  </si>
  <si>
    <t>Ojuka Bonny</t>
  </si>
  <si>
    <t>Akello Koncy</t>
  </si>
  <si>
    <t>Akello Ketty</t>
  </si>
  <si>
    <t>Akello Erin</t>
  </si>
  <si>
    <t>Obura Jaspher</t>
  </si>
  <si>
    <t>Obura George</t>
  </si>
  <si>
    <t>Hellen Okello</t>
  </si>
  <si>
    <t>Ayo Sam</t>
  </si>
  <si>
    <t>Ayo Patrick</t>
  </si>
  <si>
    <t>Maricelina Egwar</t>
  </si>
  <si>
    <t>Odongo James</t>
  </si>
  <si>
    <t>Okabo Jimmy</t>
  </si>
  <si>
    <t>Obura Joel</t>
  </si>
  <si>
    <t>Okeng Gustabio</t>
  </si>
  <si>
    <t>Okwir Denish</t>
  </si>
  <si>
    <t>Egwar Tonny</t>
  </si>
  <si>
    <t>Apili Koncy</t>
  </si>
  <si>
    <t>Okello Tonny</t>
  </si>
  <si>
    <t>Ocen Jaspher</t>
  </si>
  <si>
    <t>Opio Julius</t>
  </si>
  <si>
    <t>Ongom Franci</t>
  </si>
  <si>
    <t>Odyeny Washington</t>
  </si>
  <si>
    <t>Ogwal Jaspher</t>
  </si>
  <si>
    <t>Adero Flow</t>
  </si>
  <si>
    <t>Odyeny Francis</t>
  </si>
  <si>
    <t>Roncy</t>
  </si>
  <si>
    <t>Opio Nelson</t>
  </si>
  <si>
    <t>Ogwok Martin</t>
  </si>
  <si>
    <t>Opido Martin</t>
  </si>
  <si>
    <t>Odyang Denis</t>
  </si>
  <si>
    <t>Egwar Luzino</t>
  </si>
  <si>
    <t>Eromulina</t>
  </si>
  <si>
    <t>Opido Patrick</t>
  </si>
  <si>
    <t>Joan Opido</t>
  </si>
  <si>
    <t>Egwar Nekolaci</t>
  </si>
  <si>
    <t>Okello Peter</t>
  </si>
  <si>
    <t>Agai Moses</t>
  </si>
  <si>
    <t>Opido Tonny</t>
  </si>
  <si>
    <t>Okabo Paul</t>
  </si>
  <si>
    <t>Ayugi Hadolin</t>
  </si>
  <si>
    <t>Ogwok Benson</t>
  </si>
  <si>
    <t>Jenty Ogwaok</t>
  </si>
  <si>
    <t>Dorcus Okello</t>
  </si>
  <si>
    <t>Jenifer Epel</t>
  </si>
  <si>
    <t>Opio Dickens</t>
  </si>
  <si>
    <t>Omara Jaspher</t>
  </si>
  <si>
    <t>Atyang Jane</t>
  </si>
  <si>
    <t>Okello Patrick</t>
  </si>
  <si>
    <t>Odyang Jaspher</t>
  </si>
  <si>
    <t>Omara Daniel</t>
  </si>
  <si>
    <t>EJANG</t>
  </si>
  <si>
    <t>Okello Joel</t>
  </si>
  <si>
    <t>Origa Festo</t>
  </si>
  <si>
    <t>Adeka Julious</t>
  </si>
  <si>
    <t>Ojok Francis</t>
  </si>
  <si>
    <t>Owera Denis</t>
  </si>
  <si>
    <t>Aryam Michael</t>
  </si>
  <si>
    <t>Sylvia Oculu</t>
  </si>
  <si>
    <t>Owaa Jenacio</t>
  </si>
  <si>
    <t>Owera Albino</t>
  </si>
  <si>
    <t>Saltina Adeka</t>
  </si>
  <si>
    <t>Gedolina Adeka</t>
  </si>
  <si>
    <t>Adeka Cirino</t>
  </si>
  <si>
    <t>Owera Bosco</t>
  </si>
  <si>
    <t>Abutuadii</t>
  </si>
  <si>
    <t>Anyanga</t>
  </si>
  <si>
    <t>Akura</t>
  </si>
  <si>
    <t>Okeny Tonny</t>
  </si>
  <si>
    <t>Ongom Sam</t>
  </si>
  <si>
    <t>Acuma</t>
  </si>
  <si>
    <t>Ongom Alfonse</t>
  </si>
  <si>
    <t>Acipa Sophia</t>
  </si>
  <si>
    <t xml:space="preserve">Oleke </t>
  </si>
  <si>
    <t>Owera</t>
  </si>
  <si>
    <t>Okello Yubentino</t>
  </si>
  <si>
    <t>Obonyo</t>
  </si>
  <si>
    <t>Opio Jimmy</t>
  </si>
  <si>
    <t>Ongora</t>
  </si>
  <si>
    <t>Aryam Vincent</t>
  </si>
  <si>
    <t>Ayabwangi</t>
  </si>
  <si>
    <t>Bardago</t>
  </si>
  <si>
    <t>Owaa John</t>
  </si>
  <si>
    <t>Owera Alex</t>
  </si>
  <si>
    <t>Flowrence Odyany</t>
  </si>
  <si>
    <t>Odongo Francis</t>
  </si>
  <si>
    <t>Opio Okii</t>
  </si>
  <si>
    <t>Paskolina Owei</t>
  </si>
  <si>
    <t>Owei Innocent</t>
  </si>
  <si>
    <t>Ojok Bosco</t>
  </si>
  <si>
    <t>Kilara Owera Tom</t>
  </si>
  <si>
    <t>Ogwang Tobia</t>
  </si>
  <si>
    <t>Owera Gustabio</t>
  </si>
  <si>
    <t>Owera Yeko</t>
  </si>
  <si>
    <t>Ojuka Francis</t>
  </si>
  <si>
    <t>Okello Jaspher</t>
  </si>
  <si>
    <t>Mary Owei</t>
  </si>
  <si>
    <t>Opio Yubentino</t>
  </si>
  <si>
    <t>Ojang James</t>
  </si>
  <si>
    <t>Rose Aryam</t>
  </si>
  <si>
    <t>Okullu Moses</t>
  </si>
  <si>
    <t>Adeka Sirino</t>
  </si>
  <si>
    <t>Odongo Lawrence</t>
  </si>
  <si>
    <t>Anna Ojok</t>
  </si>
  <si>
    <t xml:space="preserve">Esther Okello </t>
  </si>
  <si>
    <t>Kulu-Omara</t>
  </si>
  <si>
    <t>Aloa Moses</t>
  </si>
  <si>
    <t>Anino</t>
  </si>
  <si>
    <t>Alal</t>
  </si>
  <si>
    <t>Santa Awany</t>
  </si>
  <si>
    <t>Oceng Geoffry</t>
  </si>
  <si>
    <t>Awany Ambrose</t>
  </si>
  <si>
    <t>Omara Christopher</t>
  </si>
  <si>
    <t>Olila Morish</t>
  </si>
  <si>
    <t>Otim Salbatorio</t>
  </si>
  <si>
    <t>Terezina Otim</t>
  </si>
  <si>
    <t>Opio JJ</t>
  </si>
  <si>
    <t>Opac</t>
  </si>
  <si>
    <t>Awei</t>
  </si>
  <si>
    <t>Ogwal Nelson</t>
  </si>
  <si>
    <t>Ogwang Lameck</t>
  </si>
  <si>
    <t>Ogwal Bosco</t>
  </si>
  <si>
    <t>Santa Odom</t>
  </si>
  <si>
    <t>Hellen Odongo</t>
  </si>
  <si>
    <t>Alice Oyang</t>
  </si>
  <si>
    <t>Ocen Richard</t>
  </si>
  <si>
    <t>Imat Sophia</t>
  </si>
  <si>
    <t>Santa Boto</t>
  </si>
  <si>
    <t>Stella Omara</t>
  </si>
  <si>
    <t>jasinta Oleke</t>
  </si>
  <si>
    <t>Olake Tonny</t>
  </si>
  <si>
    <t>Ogal Bosco</t>
  </si>
  <si>
    <t>Omara Francis</t>
  </si>
  <si>
    <t>Opio Thomas</t>
  </si>
  <si>
    <t>Otim Patrick</t>
  </si>
  <si>
    <t>Okello Benson</t>
  </si>
  <si>
    <t>Ocen Dickens</t>
  </si>
  <si>
    <t>Imat Sylivia</t>
  </si>
  <si>
    <t>Santa Onyanga</t>
  </si>
  <si>
    <t>Agea Robert</t>
  </si>
  <si>
    <t>Imat Joana Ocen</t>
  </si>
  <si>
    <t>Terezina Ewan</t>
  </si>
  <si>
    <t>Agea Bonny</t>
  </si>
  <si>
    <t>Abura Moses</t>
  </si>
  <si>
    <t>Otim Yongwe</t>
  </si>
  <si>
    <t>Agea Simon Peter</t>
  </si>
  <si>
    <t>Ogwal Sam</t>
  </si>
  <si>
    <t>Ewan John</t>
  </si>
  <si>
    <t>Olake Martin</t>
  </si>
  <si>
    <t>Odongo Joe</t>
  </si>
  <si>
    <t>Okwir Joe</t>
  </si>
  <si>
    <t>Aduku</t>
  </si>
  <si>
    <t>Dorothy Ogwang</t>
  </si>
  <si>
    <t>Owece Alfred</t>
  </si>
  <si>
    <t>Oceng Moses</t>
  </si>
  <si>
    <t>Otim Thomas</t>
  </si>
  <si>
    <t>Otim Alfred</t>
  </si>
  <si>
    <t>Imat Phoebe</t>
  </si>
  <si>
    <t>Odom Alfred</t>
  </si>
  <si>
    <t>Ogole Baranaba</t>
  </si>
  <si>
    <t>Ogole Francis</t>
  </si>
  <si>
    <t>Odongo Jaspher</t>
  </si>
  <si>
    <t>Ogole Ambrose</t>
  </si>
  <si>
    <t>Obala Jenacio</t>
  </si>
  <si>
    <t>Otim Moses Alii</t>
  </si>
  <si>
    <t>Ogwal Charles</t>
  </si>
  <si>
    <t>Odongo</t>
  </si>
  <si>
    <t>Adongo Molly</t>
  </si>
  <si>
    <t>Okello Jimmy</t>
  </si>
  <si>
    <t>Ayugi Lucy</t>
  </si>
  <si>
    <t>Atala Coline</t>
  </si>
  <si>
    <t>Erin Otim</t>
  </si>
  <si>
    <t>Angole Brenda</t>
  </si>
  <si>
    <t>Atoo Evaline</t>
  </si>
  <si>
    <t>Olake Jimmy</t>
  </si>
  <si>
    <t>Lydia Enyang</t>
  </si>
  <si>
    <t>Okello Samuel</t>
  </si>
  <si>
    <t>Okello James</t>
  </si>
  <si>
    <t>Ogwang Johnson</t>
  </si>
  <si>
    <t>Owiny Alfred</t>
  </si>
  <si>
    <t>Alunyu Bosco</t>
  </si>
  <si>
    <t>Akello Dorita</t>
  </si>
  <si>
    <t>Awany Solomon</t>
  </si>
  <si>
    <t>Obuu JJ</t>
  </si>
  <si>
    <t>Owiny Amos</t>
  </si>
  <si>
    <t>Omara Tom</t>
  </si>
  <si>
    <t>Odongo William</t>
  </si>
  <si>
    <t>Ayeni Peter</t>
  </si>
  <si>
    <t>Carolin Ayeni</t>
  </si>
  <si>
    <t>Eunice Ayeni</t>
  </si>
  <si>
    <t>Hellen Awany</t>
  </si>
  <si>
    <t>Opio Johson</t>
  </si>
  <si>
    <t>Grace Opio</t>
  </si>
  <si>
    <t>Owiny Moris</t>
  </si>
  <si>
    <t>Odongo Jackson</t>
  </si>
  <si>
    <t xml:space="preserve">Pilda Alunyu </t>
  </si>
  <si>
    <t>Dorcus Awany</t>
  </si>
  <si>
    <t>Ojuka Seriv</t>
  </si>
  <si>
    <t>Anna Obebe</t>
  </si>
  <si>
    <t>Olang Moris</t>
  </si>
  <si>
    <t>Lilly Olang</t>
  </si>
  <si>
    <t>Odongo Joseph</t>
  </si>
  <si>
    <t>Lilly Ogwal</t>
  </si>
  <si>
    <t>Along Jimmy</t>
  </si>
  <si>
    <t>Atim Vickie</t>
  </si>
  <si>
    <t>Akor George</t>
  </si>
  <si>
    <t>Otongo Paul</t>
  </si>
  <si>
    <t>Enyang John</t>
  </si>
  <si>
    <t>Anna Ojuka</t>
  </si>
  <si>
    <t>Odongo Ambrose</t>
  </si>
  <si>
    <t>Janet Odongo</t>
  </si>
  <si>
    <t>Okello Saul</t>
  </si>
  <si>
    <t>Ogali Patrick</t>
  </si>
  <si>
    <t>Jasinta Odepo</t>
  </si>
  <si>
    <t>Alunyu Quinto</t>
  </si>
  <si>
    <t>Akor Tonny</t>
  </si>
  <si>
    <t>Ayeni John Peter</t>
  </si>
  <si>
    <t>Awany Martin</t>
  </si>
  <si>
    <t>Odongo Yako</t>
  </si>
  <si>
    <t>Josephine Okello</t>
  </si>
  <si>
    <t>Tericana</t>
  </si>
  <si>
    <t>Lucy Alunyu</t>
  </si>
  <si>
    <t xml:space="preserve"> Semecy Odongo </t>
  </si>
  <si>
    <t>Sophia Okello</t>
  </si>
  <si>
    <t>Dolotia Alunyu</t>
  </si>
  <si>
    <t>Ojuka John</t>
  </si>
  <si>
    <t>Ojuka Bosco</t>
  </si>
  <si>
    <t>Okeng Richard</t>
  </si>
  <si>
    <t xml:space="preserve">Okao Washington </t>
  </si>
  <si>
    <t>Okello Isaac Cosmas</t>
  </si>
  <si>
    <t>Teddy Omara</t>
  </si>
  <si>
    <t>Akello Vickie</t>
  </si>
  <si>
    <t>Eunice Okello</t>
  </si>
  <si>
    <t>Cissy Obote</t>
  </si>
  <si>
    <t>Stella Okoc</t>
  </si>
  <si>
    <t>Jusphine Okello</t>
  </si>
  <si>
    <t>Apio Rose</t>
  </si>
  <si>
    <t>Sara Owiny</t>
  </si>
  <si>
    <t>Milly Odongo</t>
  </si>
  <si>
    <t>Wilson Etuku</t>
  </si>
  <si>
    <t>Amoi</t>
  </si>
  <si>
    <t>Angetta</t>
  </si>
  <si>
    <t>Omoro</t>
  </si>
  <si>
    <t>Coda Patrick</t>
  </si>
  <si>
    <t>Okoo Patrick</t>
  </si>
  <si>
    <t>Okello Noha</t>
  </si>
  <si>
    <t>Aceng Dorothy</t>
  </si>
  <si>
    <t>David Opio</t>
  </si>
  <si>
    <t>Bua Yeko</t>
  </si>
  <si>
    <t>Lucy Etime</t>
  </si>
  <si>
    <t>Ogwal Wilson</t>
  </si>
  <si>
    <t>Joyce Okello</t>
  </si>
  <si>
    <t>Otwal Thomas</t>
  </si>
  <si>
    <t>Okello Thomas</t>
  </si>
  <si>
    <t>Okwit Simon</t>
  </si>
  <si>
    <t>Otwal Tom Moris</t>
  </si>
  <si>
    <t>Olila Yeko</t>
  </si>
  <si>
    <t>Kosta Aryam</t>
  </si>
  <si>
    <t>Olila Martin</t>
  </si>
  <si>
    <t>Opio Moses</t>
  </si>
  <si>
    <t>Selina Otwal</t>
  </si>
  <si>
    <t>Abalu</t>
  </si>
  <si>
    <t>Omol Tom</t>
  </si>
  <si>
    <t>Okeng Fred</t>
  </si>
  <si>
    <t>Nekocita Omara</t>
  </si>
  <si>
    <t>Hilda Odida</t>
  </si>
  <si>
    <t>Opio Kenedy</t>
  </si>
  <si>
    <t>Olyec Patrick</t>
  </si>
  <si>
    <t>Okello Wilfred</t>
  </si>
  <si>
    <t>Omara Joel</t>
  </si>
  <si>
    <t>Keren Otwal</t>
  </si>
  <si>
    <t>Adol Charles</t>
  </si>
  <si>
    <t>Alengo Denis</t>
  </si>
  <si>
    <t>Joana Omara</t>
  </si>
  <si>
    <t>Alunga Kenedy</t>
  </si>
  <si>
    <t>Engunyu Yeko</t>
  </si>
  <si>
    <t>Odida Moses</t>
  </si>
  <si>
    <t>Oluge Agness</t>
  </si>
  <si>
    <t>Dola Benson</t>
  </si>
  <si>
    <t>Dida Jackson</t>
  </si>
  <si>
    <t>Okello Geoffry</t>
  </si>
  <si>
    <t>Kosta Omara</t>
  </si>
  <si>
    <t>Otwal Nelson</t>
  </si>
  <si>
    <t>Simfo Opio</t>
  </si>
  <si>
    <t>Janet Otwal</t>
  </si>
  <si>
    <t>Rejina Achak</t>
  </si>
  <si>
    <t>Anna Ajonga</t>
  </si>
  <si>
    <t>Ogwal Nimanon</t>
  </si>
  <si>
    <t>Oluma Samuel</t>
  </si>
  <si>
    <t>Josicka Okello</t>
  </si>
  <si>
    <t>Simfo Coda</t>
  </si>
  <si>
    <t>Hellen Okoo</t>
  </si>
  <si>
    <t>Josi Omate</t>
  </si>
  <si>
    <t>Catherin Okoo</t>
  </si>
  <si>
    <t>Geto Okoo</t>
  </si>
  <si>
    <t>Alice Okello</t>
  </si>
  <si>
    <t>Flowrence Pomate</t>
  </si>
  <si>
    <t>Harriet Omara</t>
  </si>
  <si>
    <t>Benna Omate</t>
  </si>
  <si>
    <t>Kosta Oola</t>
  </si>
  <si>
    <t>Joans Dam Rev</t>
  </si>
  <si>
    <t>Okello Sam</t>
  </si>
  <si>
    <t>Okwit Francis</t>
  </si>
  <si>
    <t>Santa Acir</t>
  </si>
  <si>
    <t>AbongoNyeke</t>
  </si>
  <si>
    <t>Jenifer Acir</t>
  </si>
  <si>
    <t>Etuku Jackson</t>
  </si>
  <si>
    <t>Loy Odida</t>
  </si>
  <si>
    <t>Okeca Patrick</t>
  </si>
  <si>
    <t>Ongm Bosco</t>
  </si>
  <si>
    <t>Otwal Joseph</t>
  </si>
  <si>
    <t>Opio Samuel</t>
  </si>
  <si>
    <t>Omate Nelson</t>
  </si>
  <si>
    <t>ACILKOM</t>
  </si>
  <si>
    <t>Ocen Alex</t>
  </si>
  <si>
    <t>Agwiciri</t>
  </si>
  <si>
    <t>Agwata</t>
  </si>
  <si>
    <t>Ogwang Denis</t>
  </si>
  <si>
    <t>Onyang Foster</t>
  </si>
  <si>
    <t>Oyugi Ambrose</t>
  </si>
  <si>
    <t>Milly Odur</t>
  </si>
  <si>
    <t>Widow</t>
  </si>
  <si>
    <t>Okello Soweto</t>
  </si>
  <si>
    <t>Okwir Geofry</t>
  </si>
  <si>
    <t>Orech Rogers</t>
  </si>
  <si>
    <t>Flowrance Okwir</t>
  </si>
  <si>
    <t>Odwongo Willy</t>
  </si>
  <si>
    <t>Kelementina</t>
  </si>
  <si>
    <t>Odwongo Johnson</t>
  </si>
  <si>
    <t>Semmy Okullu</t>
  </si>
  <si>
    <t>Merry Odongo</t>
  </si>
  <si>
    <t>Elong Tom</t>
  </si>
  <si>
    <t>Opio Aduk</t>
  </si>
  <si>
    <t>Odongo Were</t>
  </si>
  <si>
    <t>Betty Erimu</t>
  </si>
  <si>
    <t>Loy Amoc</t>
  </si>
  <si>
    <t>Opio Odur</t>
  </si>
  <si>
    <t>Acaa</t>
  </si>
  <si>
    <t>Odur Moris</t>
  </si>
  <si>
    <t>Agambo</t>
  </si>
  <si>
    <t>Odea Solomon</t>
  </si>
  <si>
    <t>Betty Opio</t>
  </si>
  <si>
    <t xml:space="preserve">Milly Abili </t>
  </si>
  <si>
    <t>Opoka Sam</t>
  </si>
  <si>
    <t>Adwoki</t>
  </si>
  <si>
    <t xml:space="preserve">Onyang Bosco </t>
  </si>
  <si>
    <t>Ocen Jackson</t>
  </si>
  <si>
    <t>Opio Denis</t>
  </si>
  <si>
    <t>Atwoma Jaspher</t>
  </si>
  <si>
    <t>Odur Quinto</t>
  </si>
  <si>
    <t xml:space="preserve">Evelin Odur </t>
  </si>
  <si>
    <t>Akello Lydia</t>
  </si>
  <si>
    <t>Amollo Middy</t>
  </si>
  <si>
    <t>Ocen David</t>
  </si>
  <si>
    <t>Okello Richard</t>
  </si>
  <si>
    <t>Odwongo Ray</t>
  </si>
  <si>
    <t xml:space="preserve">Odongo George </t>
  </si>
  <si>
    <t>Ocen Benson</t>
  </si>
  <si>
    <t>Ocen Michael</t>
  </si>
  <si>
    <t>Alyao Esther</t>
  </si>
  <si>
    <t>Alur Grace</t>
  </si>
  <si>
    <t>Odur Martin</t>
  </si>
  <si>
    <t>Christine Opio</t>
  </si>
  <si>
    <t>Ajika Leonard</t>
  </si>
  <si>
    <t>Molly Wece</t>
  </si>
  <si>
    <t>Orech George</t>
  </si>
  <si>
    <t>Odur Frank</t>
  </si>
  <si>
    <t>Atoo Judith</t>
  </si>
  <si>
    <t>Odwongo Calvin</t>
  </si>
  <si>
    <t>Odur Andrew</t>
  </si>
  <si>
    <t>Abili Nick</t>
  </si>
  <si>
    <t>Odwogo Erick</t>
  </si>
  <si>
    <t>Okao Vincent</t>
  </si>
  <si>
    <t>Okello Rasid</t>
  </si>
  <si>
    <t>Odur  Bonny</t>
  </si>
  <si>
    <t>Ocen Denis</t>
  </si>
  <si>
    <t>Hilda Atwoma</t>
  </si>
  <si>
    <t>Adongo Anjelin</t>
  </si>
  <si>
    <t>Odwongo Lawrance</t>
  </si>
  <si>
    <t>Auma Nancy</t>
  </si>
  <si>
    <t>Okori Santa</t>
  </si>
  <si>
    <t>Sylvia Wece</t>
  </si>
  <si>
    <t>Betty Ekwan</t>
  </si>
  <si>
    <t>AWELOGEI</t>
  </si>
  <si>
    <t>Omeja Alfred</t>
  </si>
  <si>
    <t>Awelogwei</t>
  </si>
  <si>
    <t>Amwoma</t>
  </si>
  <si>
    <t>Awany Alex</t>
  </si>
  <si>
    <t>Otolomogo</t>
  </si>
  <si>
    <t>Olwa Wolter</t>
  </si>
  <si>
    <t xml:space="preserve">Jusinta </t>
  </si>
  <si>
    <t>Okabo Jaspher</t>
  </si>
  <si>
    <t>Akite Harriet</t>
  </si>
  <si>
    <t>Angom Molly</t>
  </si>
  <si>
    <t>Ocol Tonny</t>
  </si>
  <si>
    <t>Ojede Robert</t>
  </si>
  <si>
    <t>Okure Daniel</t>
  </si>
  <si>
    <t>Otim Denish</t>
  </si>
  <si>
    <t xml:space="preserve">Obua Geofry </t>
  </si>
  <si>
    <t>Omeja Richard</t>
  </si>
  <si>
    <t>Awio Bosco</t>
  </si>
  <si>
    <t>Ogwang Tonny</t>
  </si>
  <si>
    <t>Ogwal Richard</t>
  </si>
  <si>
    <t>Grace Ajuk</t>
  </si>
  <si>
    <t>Otim Quinto</t>
  </si>
  <si>
    <t>Susan Opio</t>
  </si>
  <si>
    <t>Orono Benson</t>
  </si>
  <si>
    <t>Okeng Moses</t>
  </si>
  <si>
    <t>Ouni Tom</t>
  </si>
  <si>
    <t>Auma Susan</t>
  </si>
  <si>
    <t>Ojungu Leone</t>
  </si>
  <si>
    <t>Duca Patrick</t>
  </si>
  <si>
    <t>Sophia Oyuku</t>
  </si>
  <si>
    <t>Ejom Brunu</t>
  </si>
  <si>
    <t>Ogwal Angelos</t>
  </si>
  <si>
    <t>Ocen Jakalia</t>
  </si>
  <si>
    <t>Ogwang Sam</t>
  </si>
  <si>
    <t>Ocen Peter</t>
  </si>
  <si>
    <t>Alyek Lucy</t>
  </si>
  <si>
    <t>Okal Innocent</t>
  </si>
  <si>
    <t>Okal Vincent</t>
  </si>
  <si>
    <t>Oduc Alex</t>
  </si>
  <si>
    <t>Ebu David</t>
  </si>
  <si>
    <t>Ogwal Geofry</t>
  </si>
  <si>
    <t>Ameny Seferino</t>
  </si>
  <si>
    <t>Obira Robert</t>
  </si>
  <si>
    <t>Dola Marico</t>
  </si>
  <si>
    <t>Okingo Danish</t>
  </si>
  <si>
    <t>Ocen Patrick</t>
  </si>
  <si>
    <t>Ayo Jino</t>
  </si>
  <si>
    <t>Odongo Peter</t>
  </si>
  <si>
    <t>Otim Angela</t>
  </si>
  <si>
    <t>Opio Fastino</t>
  </si>
  <si>
    <t>Tabi Jimmy</t>
  </si>
  <si>
    <t>Lilly Olong</t>
  </si>
  <si>
    <t>Micilesi Ogwang</t>
  </si>
  <si>
    <t>Ocen Geoffrey</t>
  </si>
  <si>
    <t xml:space="preserve">Atine Robert </t>
  </si>
  <si>
    <t xml:space="preserve">Odur Santo </t>
  </si>
  <si>
    <t>Mary Ojok</t>
  </si>
  <si>
    <t>Okure Alfred</t>
  </si>
  <si>
    <t>Okello Geoffrey</t>
  </si>
  <si>
    <t>Olong Ben</t>
  </si>
  <si>
    <t>Akello Cali</t>
  </si>
  <si>
    <t>Ongom Bosco</t>
  </si>
  <si>
    <t>Jenty Okori</t>
  </si>
  <si>
    <t>Atyang Alpha</t>
  </si>
  <si>
    <t>Eunice Opio</t>
  </si>
  <si>
    <t>Ojok Ray</t>
  </si>
  <si>
    <t>Okopa Richard</t>
  </si>
  <si>
    <t>Ojungu Denis</t>
  </si>
  <si>
    <t>Opio Jonstanio</t>
  </si>
  <si>
    <t>Okello Ambrose</t>
  </si>
  <si>
    <t>Aluk Lawrence</t>
  </si>
  <si>
    <t>Okingo Mike</t>
  </si>
  <si>
    <t>Ogwal James</t>
  </si>
  <si>
    <t>ABER</t>
  </si>
  <si>
    <t>Obote Moses</t>
  </si>
  <si>
    <t>Anyomi</t>
  </si>
  <si>
    <t>Adwari</t>
  </si>
  <si>
    <t>Omara Joseph</t>
  </si>
  <si>
    <t>Obote Selestino</t>
  </si>
  <si>
    <t>Odongo Samuel</t>
  </si>
  <si>
    <t>Obote Alfred</t>
  </si>
  <si>
    <t>Ogwang Francis</t>
  </si>
  <si>
    <t>Opio Joshua</t>
  </si>
  <si>
    <t>Akullo Jenet</t>
  </si>
  <si>
    <t>Adupa Rasid</t>
  </si>
  <si>
    <t>Odur Richard</t>
  </si>
  <si>
    <t xml:space="preserve">Otim Samuel </t>
  </si>
  <si>
    <t>Ayoo  Albatina</t>
  </si>
  <si>
    <t>Otim Benon</t>
  </si>
  <si>
    <t>Odur Julius</t>
  </si>
  <si>
    <t>Ojok Alfonse</t>
  </si>
  <si>
    <t>Otim Bosco</t>
  </si>
  <si>
    <t>Atei Patrick</t>
  </si>
  <si>
    <t>Ojok Mike</t>
  </si>
  <si>
    <t>Amai James</t>
  </si>
  <si>
    <t>Okellom Geofry</t>
  </si>
  <si>
    <t>Ogwang Franco</t>
  </si>
  <si>
    <t>Akello Bijaria</t>
  </si>
  <si>
    <t>Angela William</t>
  </si>
  <si>
    <t>Okello Jolly</t>
  </si>
  <si>
    <t>Abaca Bosco</t>
  </si>
  <si>
    <t>Otim Tom</t>
  </si>
  <si>
    <t>Okullo Anthony</t>
  </si>
  <si>
    <t>Akoli Jemma</t>
  </si>
  <si>
    <t>Akullo Betty</t>
  </si>
  <si>
    <t>Ogwang Richard</t>
  </si>
  <si>
    <t>Akol Eromolina</t>
  </si>
  <si>
    <t>Alwit</t>
  </si>
  <si>
    <t>Alengo James</t>
  </si>
  <si>
    <t>Ogwang Wilson</t>
  </si>
  <si>
    <t>Angela Isaac</t>
  </si>
  <si>
    <t>Ogwang Isaiah</t>
  </si>
  <si>
    <t>Angela Simon</t>
  </si>
  <si>
    <t>Okello Nelson</t>
  </si>
  <si>
    <t>Okwir Charles</t>
  </si>
  <si>
    <t>Ocen Joel</t>
  </si>
  <si>
    <t>Awio Katorina</t>
  </si>
  <si>
    <t>Amongi Grace</t>
  </si>
  <si>
    <t>Molly Omara</t>
  </si>
  <si>
    <t>Otim Moses</t>
  </si>
  <si>
    <t>Awor Lucy</t>
  </si>
  <si>
    <t>Eunice Aluri</t>
  </si>
  <si>
    <t>Okello Jashper</t>
  </si>
  <si>
    <t>Okello Alfred</t>
  </si>
  <si>
    <t>Ayo George</t>
  </si>
  <si>
    <t>Kere Patrick</t>
  </si>
  <si>
    <t>Opio Binansio</t>
  </si>
  <si>
    <t>Atei Joseph</t>
  </si>
  <si>
    <t>Ekit Jasinta</t>
  </si>
  <si>
    <t>Divorced</t>
  </si>
  <si>
    <t>Obote Alex</t>
  </si>
  <si>
    <t>Olila Richard</t>
  </si>
  <si>
    <t>Ocen Geoffry</t>
  </si>
  <si>
    <t>Okullu Sam</t>
  </si>
  <si>
    <t>Lilly Angele</t>
  </si>
  <si>
    <t>Auma Vickie</t>
  </si>
  <si>
    <t>Alinda Kevin</t>
  </si>
  <si>
    <t>Aryam Geroge Alex</t>
  </si>
  <si>
    <t>Okeng Peter</t>
  </si>
  <si>
    <t>Ocen Keneth</t>
  </si>
  <si>
    <t>Bua David Kizito</t>
  </si>
  <si>
    <t>Angella William</t>
  </si>
  <si>
    <t>Okullu Denis</t>
  </si>
  <si>
    <t>Teobwolo</t>
  </si>
  <si>
    <t>KONGOTYE</t>
  </si>
  <si>
    <t>Egum Tom</t>
  </si>
  <si>
    <t>Kognotye</t>
  </si>
  <si>
    <t>Amoyai</t>
  </si>
  <si>
    <t>Okwang</t>
  </si>
  <si>
    <t>Lingo Paul</t>
  </si>
  <si>
    <t>Otim Geofry</t>
  </si>
  <si>
    <t>Odongo Nima</t>
  </si>
  <si>
    <t>Alina Ocen</t>
  </si>
  <si>
    <t>Amolo Grace</t>
  </si>
  <si>
    <t>Odongo Bosco</t>
  </si>
  <si>
    <t>Okello Denis</t>
  </si>
  <si>
    <t>Okuu Bonny</t>
  </si>
  <si>
    <t>Oteca Alex</t>
  </si>
  <si>
    <t>Atubu Robin</t>
  </si>
  <si>
    <t>Eger Geofry</t>
  </si>
  <si>
    <t>Apio Lucy</t>
  </si>
  <si>
    <t>Amucu Esther</t>
  </si>
  <si>
    <t>Amunu Mary</t>
  </si>
  <si>
    <t>Egum Wilbert</t>
  </si>
  <si>
    <t>Ogwal Akoc</t>
  </si>
  <si>
    <t>Ogwang Jimmy</t>
  </si>
  <si>
    <t>Egum Rolex</t>
  </si>
  <si>
    <t>Jacinta Akullu</t>
  </si>
  <si>
    <t xml:space="preserve">Okello John </t>
  </si>
  <si>
    <t>Odwar Tom</t>
  </si>
  <si>
    <t>Opio George</t>
  </si>
  <si>
    <t>Obile Sarafino</t>
  </si>
  <si>
    <t>Opoo Nicolas</t>
  </si>
  <si>
    <t>Ekura Patrick</t>
  </si>
  <si>
    <t>Betty Eger</t>
  </si>
  <si>
    <t>Okello Amali</t>
  </si>
  <si>
    <t>Okweny Moses</t>
  </si>
  <si>
    <t>Odongo Yubentino</t>
  </si>
  <si>
    <t>Kong Magret</t>
  </si>
  <si>
    <t>Akello Marian</t>
  </si>
  <si>
    <t>Amuge Sylvia</t>
  </si>
  <si>
    <t>Okuu Moses</t>
  </si>
  <si>
    <t>Otyene James</t>
  </si>
  <si>
    <t>Ojok Moses</t>
  </si>
  <si>
    <t>Eluk Simon</t>
  </si>
  <si>
    <t>Karina Ekura</t>
  </si>
  <si>
    <t>Adinga Stephen</t>
  </si>
  <si>
    <t>Angiro Alphonsio</t>
  </si>
  <si>
    <t>Ekura Daniel</t>
  </si>
  <si>
    <t>Okol Alex</t>
  </si>
  <si>
    <t>Irine Kiza</t>
  </si>
  <si>
    <t>Ongom Patrick</t>
  </si>
  <si>
    <t>Okello Francis</t>
  </si>
  <si>
    <t>Abuka Samiri</t>
  </si>
  <si>
    <t>Arucai John</t>
  </si>
  <si>
    <t>Obile James</t>
  </si>
  <si>
    <t>Acut Dan</t>
  </si>
  <si>
    <t>Ekwel Richard</t>
  </si>
  <si>
    <t xml:space="preserve">Odongo Silvesto </t>
  </si>
  <si>
    <t>Otua Costino</t>
  </si>
  <si>
    <t>Akony Bonny</t>
  </si>
  <si>
    <t>Okuku Bonny</t>
  </si>
  <si>
    <t>Okot Walter</t>
  </si>
  <si>
    <t>Acai Bonny</t>
  </si>
  <si>
    <t>Elok Lameck</t>
  </si>
  <si>
    <t>Ogwang Isaac</t>
  </si>
  <si>
    <t>Lingo Jaspher</t>
  </si>
  <si>
    <t>Eyer Bonny</t>
  </si>
  <si>
    <t>Okwango Wilfred</t>
  </si>
  <si>
    <t>Adinga Jaspher</t>
  </si>
  <si>
    <t>Okello Dikon</t>
  </si>
  <si>
    <t>Odung Morrish</t>
  </si>
  <si>
    <t>Ogwang Jenason</t>
  </si>
  <si>
    <t>Omara Moses</t>
  </si>
  <si>
    <t>Alingo Pius</t>
  </si>
  <si>
    <t>Akoch Bonny</t>
  </si>
  <si>
    <t>Ogwok Tom</t>
  </si>
  <si>
    <t>Juk Moses</t>
  </si>
  <si>
    <t>Akite Evaline</t>
  </si>
  <si>
    <t>Amodi Paul</t>
  </si>
  <si>
    <t>Odongo Solomon</t>
  </si>
  <si>
    <t>Angela Joel</t>
  </si>
  <si>
    <t>Egum Wilberto</t>
  </si>
  <si>
    <t>Okwir Moses</t>
  </si>
  <si>
    <t>Ekura Danish</t>
  </si>
  <si>
    <t>Along Moses</t>
  </si>
  <si>
    <t xml:space="preserve">Olang Alex </t>
  </si>
  <si>
    <t>ADURU</t>
  </si>
  <si>
    <t>Olet Joel</t>
  </si>
  <si>
    <t>Onywalo-Awobe</t>
  </si>
  <si>
    <t>Akaki Pure</t>
  </si>
  <si>
    <t>Okwir Lowrenece</t>
  </si>
  <si>
    <t>Apio Hellen</t>
  </si>
  <si>
    <t>Akullo Teddy</t>
  </si>
  <si>
    <t>Ocen Milton</t>
  </si>
  <si>
    <t>Okello Leone</t>
  </si>
  <si>
    <t>Eunice Odongo</t>
  </si>
  <si>
    <t>Sylvia</t>
  </si>
  <si>
    <t>Ogwang Ejenio</t>
  </si>
  <si>
    <t>Betty</t>
  </si>
  <si>
    <t>Awany Lawrence</t>
  </si>
  <si>
    <t>Ongom Paul</t>
  </si>
  <si>
    <t>Obura Geofry</t>
  </si>
  <si>
    <t>Rev. Ameri Max Olet</t>
  </si>
  <si>
    <t>Ongom Joe</t>
  </si>
  <si>
    <t>Okello Ceasor</t>
  </si>
  <si>
    <t>Otyama Richard</t>
  </si>
  <si>
    <t>Okello Romick</t>
  </si>
  <si>
    <t>Abura Alex</t>
  </si>
  <si>
    <t>Bisantina Owach</t>
  </si>
  <si>
    <t>Oyugi Jashper</t>
  </si>
  <si>
    <t>Aryam Celestino</t>
  </si>
  <si>
    <t>Abali Samson</t>
  </si>
  <si>
    <t>Obua Milton</t>
  </si>
  <si>
    <t>Owiny Joel</t>
  </si>
  <si>
    <t>Nekolina Acen</t>
  </si>
  <si>
    <t>Epila Jashper</t>
  </si>
  <si>
    <t>Onyala Alany</t>
  </si>
  <si>
    <t>Opio Geofry</t>
  </si>
  <si>
    <t>Acam Christine</t>
  </si>
  <si>
    <t>Epila Janan</t>
  </si>
  <si>
    <t>Abuu Gedi</t>
  </si>
  <si>
    <t>Okello Romie</t>
  </si>
  <si>
    <t>Ameri William</t>
  </si>
  <si>
    <t>Ejang Tamali</t>
  </si>
  <si>
    <t>Akino Susan</t>
  </si>
  <si>
    <t>Arao Joy Irine</t>
  </si>
  <si>
    <t>Okwir Julio</t>
  </si>
  <si>
    <t>Ongom Robert</t>
  </si>
  <si>
    <t>Ongom Emmanuel</t>
  </si>
  <si>
    <t>Opok Moris</t>
  </si>
  <si>
    <t>Abura Richard</t>
  </si>
  <si>
    <t>Awany Jaspher</t>
  </si>
  <si>
    <t>Ameri Gerison</t>
  </si>
  <si>
    <t>Opok David</t>
  </si>
  <si>
    <t>Owach Tom</t>
  </si>
  <si>
    <t>Auma Betty</t>
  </si>
  <si>
    <t>APEL</t>
  </si>
  <si>
    <t>Odongo Mukasa</t>
  </si>
  <si>
    <t>Apel</t>
  </si>
  <si>
    <t>Agweng</t>
  </si>
  <si>
    <t>Ogwal Joel</t>
  </si>
  <si>
    <t>Akello Christine</t>
  </si>
  <si>
    <t>Divorce</t>
  </si>
  <si>
    <t>Okabo Jackson</t>
  </si>
  <si>
    <t>Olyet</t>
  </si>
  <si>
    <t xml:space="preserve">Apili Jimmy </t>
  </si>
  <si>
    <t>Ato Moses</t>
  </si>
  <si>
    <t>Ogwal Jasinto</t>
  </si>
  <si>
    <t>Omara Leo</t>
  </si>
  <si>
    <t>Obote Richard</t>
  </si>
  <si>
    <t>Enyel John</t>
  </si>
  <si>
    <t>Amuge Lydia</t>
  </si>
  <si>
    <t>Separated</t>
  </si>
  <si>
    <t>Okabo Hilary</t>
  </si>
  <si>
    <t>Abor Peter</t>
  </si>
  <si>
    <t>Ogwel Tobby</t>
  </si>
  <si>
    <t xml:space="preserve">Ajok Anna </t>
  </si>
  <si>
    <t>Odongo Simon</t>
  </si>
  <si>
    <t>Ojok Tom</t>
  </si>
  <si>
    <t>Ojok Isaac</t>
  </si>
  <si>
    <t>Silina Oguma</t>
  </si>
  <si>
    <t>Ogali Solomon</t>
  </si>
  <si>
    <t>Omara Benson</t>
  </si>
  <si>
    <t>Adongo Sidon</t>
  </si>
  <si>
    <t>Okwir Robert</t>
  </si>
  <si>
    <t>Opio Alex</t>
  </si>
  <si>
    <t>Okello Tobby</t>
  </si>
  <si>
    <t>Omara Sadrack</t>
  </si>
  <si>
    <t>Ogena Geofry</t>
  </si>
  <si>
    <t>Angim Richard</t>
  </si>
  <si>
    <t>Awor Lilly</t>
  </si>
  <si>
    <t>Ojok Silvesto</t>
  </si>
  <si>
    <t>Odongo alfred</t>
  </si>
  <si>
    <t>Nam Alfred</t>
  </si>
  <si>
    <t>Okabo James</t>
  </si>
  <si>
    <t>Anyera Jimmy</t>
  </si>
  <si>
    <t>Opio Tom</t>
  </si>
  <si>
    <t>Odongo Jimmy</t>
  </si>
  <si>
    <t>Atine Bosco</t>
  </si>
  <si>
    <t>Otim Wilbert</t>
  </si>
  <si>
    <t>Odongo Adrew</t>
  </si>
  <si>
    <t>Odom Sam</t>
  </si>
  <si>
    <t>Okello William</t>
  </si>
  <si>
    <t>Orwa Washington</t>
  </si>
  <si>
    <t>Akello Karoline</t>
  </si>
  <si>
    <t>Ogweng Geofry</t>
  </si>
  <si>
    <t>Abua</t>
  </si>
  <si>
    <t>Odom Richard</t>
  </si>
  <si>
    <t>Ogwang Anthony</t>
  </si>
  <si>
    <t>Akello Jasinta</t>
  </si>
  <si>
    <t>Ogwang Moses</t>
  </si>
  <si>
    <t>Opio Lino</t>
  </si>
  <si>
    <t>Odongo tom</t>
  </si>
  <si>
    <t>Santa Otim</t>
  </si>
  <si>
    <t>Okwir Jimmy</t>
  </si>
  <si>
    <t xml:space="preserve">Onyala Alfred </t>
  </si>
  <si>
    <t>Abilinyero</t>
  </si>
  <si>
    <t>Okello Bonny</t>
  </si>
  <si>
    <t>Adongo Anyuleta</t>
  </si>
  <si>
    <t>Bua Sam</t>
  </si>
  <si>
    <t>Okello Agustine</t>
  </si>
  <si>
    <t>Awany Patruck</t>
  </si>
  <si>
    <t>Akello Harriet</t>
  </si>
  <si>
    <t>Acum Jimmy</t>
  </si>
  <si>
    <t>Bua Moris</t>
  </si>
  <si>
    <t>Bua Levi</t>
  </si>
  <si>
    <t>APUR B</t>
  </si>
  <si>
    <t>Okullo CP</t>
  </si>
  <si>
    <t>Odom Tonny</t>
  </si>
  <si>
    <t>Owani Moses</t>
  </si>
  <si>
    <t>Akao Semmy</t>
  </si>
  <si>
    <t>Otiti Patrick</t>
  </si>
  <si>
    <t>Enyel Wilbert</t>
  </si>
  <si>
    <t>Acuma Alfred</t>
  </si>
  <si>
    <t>Okullo Tom</t>
  </si>
  <si>
    <t>Adur Grace</t>
  </si>
  <si>
    <t>Abeto Albatina</t>
  </si>
  <si>
    <t>Jasinta Ogwang</t>
  </si>
  <si>
    <t>Akao Stella</t>
  </si>
  <si>
    <t>Otiti Erin</t>
  </si>
  <si>
    <t>Pulokeria Ojuka</t>
  </si>
  <si>
    <t>Munu James</t>
  </si>
  <si>
    <t>Raja Joel</t>
  </si>
  <si>
    <t>Akite Ronyci</t>
  </si>
  <si>
    <t>Otiti Moses</t>
  </si>
  <si>
    <t>Okello Tom Bai</t>
  </si>
  <si>
    <t>Ongu Bosco</t>
  </si>
  <si>
    <t>Amule Albatina</t>
  </si>
  <si>
    <t>Okullo Nimo</t>
  </si>
  <si>
    <t>Omara Richard</t>
  </si>
  <si>
    <t>Okullo Martin</t>
  </si>
  <si>
    <t>Obote Tonny</t>
  </si>
  <si>
    <t>Okwir Silo</t>
  </si>
  <si>
    <t>Ogwal Oscar</t>
  </si>
  <si>
    <t xml:space="preserve">Rose Opio </t>
  </si>
  <si>
    <t>Omara Alex</t>
  </si>
  <si>
    <t>Ajok Sauda</t>
  </si>
  <si>
    <t>Akello Joyce</t>
  </si>
  <si>
    <t>Adero Serina</t>
  </si>
  <si>
    <t>Owani William</t>
  </si>
  <si>
    <t>Ojuka Andrew</t>
  </si>
  <si>
    <t xml:space="preserve">Acen Roseline </t>
  </si>
  <si>
    <t>Agea Tonny</t>
  </si>
  <si>
    <t>Alum Santa</t>
  </si>
  <si>
    <t>Angom Sodon</t>
  </si>
  <si>
    <t>Odongo Michael</t>
  </si>
  <si>
    <t>Akoli Alisantorina</t>
  </si>
  <si>
    <t>Alung A Vincent</t>
  </si>
  <si>
    <t>Ojok Moris</t>
  </si>
  <si>
    <t>Ejang Sidon</t>
  </si>
  <si>
    <t>Rose Otiti</t>
  </si>
  <si>
    <t>Ojok Benson</t>
  </si>
  <si>
    <t>Acola Hadoline</t>
  </si>
  <si>
    <t>Acum Patrick</t>
  </si>
  <si>
    <t>Diso Christine</t>
  </si>
  <si>
    <t>Tino Santa</t>
  </si>
  <si>
    <t>Ejang Grace</t>
  </si>
  <si>
    <t>Awio Bonny</t>
  </si>
  <si>
    <t>Anyang Scovia</t>
  </si>
  <si>
    <t>Akullo Bensimesi</t>
  </si>
  <si>
    <t>Okello Rufino</t>
  </si>
  <si>
    <t>Scovia Ogwang</t>
  </si>
  <si>
    <t>Sitamirram Apio</t>
  </si>
  <si>
    <t>Otiti Moses Enyel</t>
  </si>
  <si>
    <t>Monica Obong</t>
  </si>
  <si>
    <t>Otiti Alfonse</t>
  </si>
  <si>
    <t>Widower</t>
  </si>
  <si>
    <t>Omara Bosco</t>
  </si>
  <si>
    <t>Olinga Tom</t>
  </si>
  <si>
    <t>Ogwal Carl P</t>
  </si>
  <si>
    <t>Adongo Rachel</t>
  </si>
  <si>
    <t>Okullu Nimo</t>
  </si>
  <si>
    <t>Okello Sam Ab</t>
  </si>
  <si>
    <t>Auma Monika</t>
  </si>
  <si>
    <t>Oguti Richard</t>
  </si>
  <si>
    <t>Akite Judith</t>
  </si>
  <si>
    <t>Adite Sharon</t>
  </si>
  <si>
    <t>Akit Ronyci</t>
  </si>
  <si>
    <t>Aketo Hida</t>
  </si>
  <si>
    <t>TE-Obwolo</t>
  </si>
  <si>
    <t>Ocen Francis</t>
  </si>
  <si>
    <t>Te-Obwolo</t>
  </si>
  <si>
    <t>Okeng Tonny</t>
  </si>
  <si>
    <t xml:space="preserve">Acen Betty </t>
  </si>
  <si>
    <t>Ajok Teddy</t>
  </si>
  <si>
    <t>Awino Dorcus</t>
  </si>
  <si>
    <t>Apio Maria</t>
  </si>
  <si>
    <t>Ayo Susan</t>
  </si>
  <si>
    <t>Akello Grace</t>
  </si>
  <si>
    <t>Okello Leo</t>
  </si>
  <si>
    <t>Okello Wilberto</t>
  </si>
  <si>
    <t>Akello Sophia</t>
  </si>
  <si>
    <t>Amolo Harriet</t>
  </si>
  <si>
    <t>Apio Susan</t>
  </si>
  <si>
    <t>Akello Joan</t>
  </si>
  <si>
    <t>Tike Cavine</t>
  </si>
  <si>
    <t>Okabo David</t>
  </si>
  <si>
    <t>Seperated</t>
  </si>
  <si>
    <t>Acen Bencymeci</t>
  </si>
  <si>
    <t>Ato Janet</t>
  </si>
  <si>
    <t>Adongo Roseline</t>
  </si>
  <si>
    <t>Okello Bosco</t>
  </si>
  <si>
    <t>Nyanga James</t>
  </si>
  <si>
    <t>Nyanga Tobby</t>
  </si>
  <si>
    <t>Akello Brenda</t>
  </si>
  <si>
    <t>Ayugi Magret</t>
  </si>
  <si>
    <t>Acai Kepfus</t>
  </si>
  <si>
    <t>Okello Emmanuel</t>
  </si>
  <si>
    <t>Amongi Anguleta</t>
  </si>
  <si>
    <t>Alum Grace</t>
  </si>
  <si>
    <t>Okol Syrilo</t>
  </si>
  <si>
    <t>Odule Bonny</t>
  </si>
  <si>
    <t>Odwe Vincent</t>
  </si>
  <si>
    <t>Okwir George Adwogi</t>
  </si>
  <si>
    <t>Okello Daniel</t>
  </si>
  <si>
    <t>Atu Hellen</t>
  </si>
  <si>
    <t>Aceng Lilly</t>
  </si>
  <si>
    <t>Atim Grace</t>
  </si>
  <si>
    <t>Omara Paul</t>
  </si>
  <si>
    <t>Akello Susan</t>
  </si>
  <si>
    <t>Ogwal Stephen</t>
  </si>
  <si>
    <t>Ebong Emmanuel</t>
  </si>
  <si>
    <t>Ayo Nekolina</t>
  </si>
  <si>
    <t>Okwir Lameck</t>
  </si>
  <si>
    <t>Acam Lucy</t>
  </si>
  <si>
    <t>Okello Tom</t>
  </si>
  <si>
    <t>Apio Christine</t>
  </si>
  <si>
    <t>Okello Jameson Atei</t>
  </si>
  <si>
    <t>Atei Joel</t>
  </si>
  <si>
    <t>Obua Benson</t>
  </si>
  <si>
    <t>Aol Esther</t>
  </si>
  <si>
    <t>Obua Denis</t>
  </si>
  <si>
    <t>Along Lilly</t>
  </si>
  <si>
    <t>Obua Jaspher</t>
  </si>
  <si>
    <t>Okello Kay</t>
  </si>
  <si>
    <t>Akullu Eromonia</t>
  </si>
  <si>
    <t>Ojede Susan</t>
  </si>
  <si>
    <t>Akello Judith</t>
  </si>
  <si>
    <t>Aboko Alfred</t>
  </si>
  <si>
    <t>AMUNGA SW</t>
  </si>
  <si>
    <t>Oyiroamyem</t>
  </si>
  <si>
    <t>Olworongu</t>
  </si>
  <si>
    <t>Adongo Juliet</t>
  </si>
  <si>
    <t>Atim Susan</t>
  </si>
  <si>
    <t>Acio Magret</t>
  </si>
  <si>
    <t>Amule Lilly</t>
  </si>
  <si>
    <t>Along Richard</t>
  </si>
  <si>
    <t>Ayor George</t>
  </si>
  <si>
    <t>Acen Jenifer</t>
  </si>
  <si>
    <t>Ayo Jusophine</t>
  </si>
  <si>
    <t>Otim Joel</t>
  </si>
  <si>
    <t>Ejang Susan</t>
  </si>
  <si>
    <t>Amollo Semmy</t>
  </si>
  <si>
    <t>Okello Quinto</t>
  </si>
  <si>
    <t>Apili Sophia</t>
  </si>
  <si>
    <t>Aciola Teddy</t>
  </si>
  <si>
    <t xml:space="preserve">Akite Susan </t>
  </si>
  <si>
    <t>Otim Isaac</t>
  </si>
  <si>
    <t>Opio Peter</t>
  </si>
  <si>
    <t>Odongo Emmanuel</t>
  </si>
  <si>
    <t>Auma Madelena</t>
  </si>
  <si>
    <t>Akullu Jane</t>
  </si>
  <si>
    <t>Otim Silvesto</t>
  </si>
  <si>
    <t>Atine Robin</t>
  </si>
  <si>
    <t>Emwuc Santa</t>
  </si>
  <si>
    <t>Awongo Benjamin</t>
  </si>
  <si>
    <t>Acungu Costa</t>
  </si>
  <si>
    <t>Akello Mary</t>
  </si>
  <si>
    <t>Awio Mondele</t>
  </si>
  <si>
    <t>Ongom Ben</t>
  </si>
  <si>
    <t>Omara Emmanuel</t>
  </si>
  <si>
    <t>Akello Janet</t>
  </si>
  <si>
    <t>Amodi Matida</t>
  </si>
  <si>
    <t>Ogwang Joel</t>
  </si>
  <si>
    <t>Anenoacut</t>
  </si>
  <si>
    <t>Otim Richard</t>
  </si>
  <si>
    <t xml:space="preserve">Akello  Betty </t>
  </si>
  <si>
    <t>Ogwang David</t>
  </si>
  <si>
    <t>Atoo Dorcus</t>
  </si>
  <si>
    <t>Atine Kuranimo</t>
  </si>
  <si>
    <t>Otim Jimy</t>
  </si>
  <si>
    <t>Acar Moses</t>
  </si>
  <si>
    <t>Adong Josephine</t>
  </si>
  <si>
    <t>Oceng Samuel</t>
  </si>
  <si>
    <t>Etwop Julius</t>
  </si>
  <si>
    <t>Atine Micheal</t>
  </si>
  <si>
    <t>Akullu Anjuleta</t>
  </si>
  <si>
    <t>Ogwang Thomas</t>
  </si>
  <si>
    <t>Abote Christine</t>
  </si>
  <si>
    <t>Awongo Jimmy</t>
  </si>
  <si>
    <t>Akullo Mangoredi</t>
  </si>
  <si>
    <t>Ejang Rose</t>
  </si>
  <si>
    <t>Awio David</t>
  </si>
  <si>
    <t>Akwir Cenyeci</t>
  </si>
  <si>
    <t>Apio Lucy Ojok</t>
  </si>
  <si>
    <t>Akello Bety Ojok</t>
  </si>
  <si>
    <t>Ogwang Leo</t>
  </si>
  <si>
    <t>Awongo Robert</t>
  </si>
  <si>
    <t>Acola Christine</t>
  </si>
  <si>
    <t>Otyang Bonny</t>
  </si>
  <si>
    <t>Okello Paskeli</t>
  </si>
  <si>
    <t>Olet Ambrose</t>
  </si>
  <si>
    <t>Ogwang Ajani</t>
  </si>
  <si>
    <t xml:space="preserve">Ongom Awongo </t>
  </si>
  <si>
    <t>Adea Martine</t>
  </si>
  <si>
    <t>Acon George</t>
  </si>
  <si>
    <t>Aryem Charles</t>
  </si>
  <si>
    <t>Ketty Okullu</t>
  </si>
  <si>
    <t>Okuc Lazaro W</t>
  </si>
  <si>
    <t>Oyom Bosco</t>
  </si>
  <si>
    <t>Koli Calvin</t>
  </si>
  <si>
    <t>Oceng Joel</t>
  </si>
  <si>
    <t>Akao Harriet</t>
  </si>
  <si>
    <t>Apio Monica</t>
  </si>
  <si>
    <t>Akullu Angness</t>
  </si>
  <si>
    <t xml:space="preserve">Widow </t>
  </si>
  <si>
    <t>Acola Paska</t>
  </si>
  <si>
    <t>Paska Awango</t>
  </si>
  <si>
    <t>Adongo  Dorus</t>
  </si>
  <si>
    <t>Ojok Alex</t>
  </si>
  <si>
    <t>Apuu Eunice</t>
  </si>
  <si>
    <t>Otime Bob</t>
  </si>
  <si>
    <t>Acen Milly</t>
  </si>
  <si>
    <t>Onyong Sam</t>
  </si>
  <si>
    <t>Oleke Solomon</t>
  </si>
  <si>
    <t>Otwol Willy</t>
  </si>
  <si>
    <t>Acola Betty</t>
  </si>
  <si>
    <t>Ajok Eunice</t>
  </si>
  <si>
    <t>Akullu Biaka</t>
  </si>
  <si>
    <t>Ekuka Tobby</t>
  </si>
  <si>
    <t>Orech Jimmy</t>
  </si>
  <si>
    <t>Awengo George</t>
  </si>
  <si>
    <t>Awongo Pater</t>
  </si>
  <si>
    <t>Ayor walter</t>
  </si>
  <si>
    <t>Olanga Philps</t>
  </si>
  <si>
    <t>Oceng dan</t>
  </si>
  <si>
    <t>Along Daniel</t>
  </si>
  <si>
    <t>Awongo Daniel</t>
  </si>
  <si>
    <t>Marry Ocudo</t>
  </si>
  <si>
    <t>Apio Sussan</t>
  </si>
  <si>
    <t>Awio Francis</t>
  </si>
  <si>
    <t>Ogwal Bonny</t>
  </si>
  <si>
    <t>Awongo Samuel</t>
  </si>
  <si>
    <t>Otim Jaspher</t>
  </si>
  <si>
    <t>Enon Dorus</t>
  </si>
  <si>
    <t>Auma Lilly</t>
  </si>
  <si>
    <t>Ogwang Maxwel</t>
  </si>
  <si>
    <t>Apule Agustine</t>
  </si>
  <si>
    <t>Otime Bosco</t>
  </si>
  <si>
    <t>Ogwal Mike</t>
  </si>
  <si>
    <t>Akello Paskolina</t>
  </si>
  <si>
    <t>Oceng Willson</t>
  </si>
  <si>
    <t>Apio Anna</t>
  </si>
  <si>
    <t>Akot Paska</t>
  </si>
  <si>
    <t>Acan sabella</t>
  </si>
  <si>
    <t>Apio Iren</t>
  </si>
  <si>
    <t>AMUNGA P/S</t>
  </si>
  <si>
    <t>Akunya Silvesto</t>
  </si>
  <si>
    <t>Amunga</t>
  </si>
  <si>
    <t>Opejal</t>
  </si>
  <si>
    <t>Okello Pasquel</t>
  </si>
  <si>
    <t>Ayor David</t>
  </si>
  <si>
    <t>Liliy Obar</t>
  </si>
  <si>
    <t>Acwao</t>
  </si>
  <si>
    <t>Ogwal Obar</t>
  </si>
  <si>
    <t>Meri John</t>
  </si>
  <si>
    <t>Ojok Thomas</t>
  </si>
  <si>
    <t>Meri Kalisto</t>
  </si>
  <si>
    <t>Atim Josephine</t>
  </si>
  <si>
    <t>Ekemo Emmanuel</t>
  </si>
  <si>
    <t>Bette Bonny</t>
  </si>
  <si>
    <t>Omara Jon Bosco</t>
  </si>
  <si>
    <t>Angwec Maria</t>
  </si>
  <si>
    <t>Arwotngo</t>
  </si>
  <si>
    <t>Auma Ketty</t>
  </si>
  <si>
    <t>Otim Ben</t>
  </si>
  <si>
    <t>Semy Otim</t>
  </si>
  <si>
    <t>Ogoro Onyang Tom</t>
  </si>
  <si>
    <t>Awongo Felix</t>
  </si>
  <si>
    <t xml:space="preserve">Ejang Susan </t>
  </si>
  <si>
    <t>Atine Jasper</t>
  </si>
  <si>
    <t>Odongo Yuventino</t>
  </si>
  <si>
    <t>Okodi Lowrence</t>
  </si>
  <si>
    <t>Olanya Philip</t>
  </si>
  <si>
    <t>Oceng Wilson</t>
  </si>
  <si>
    <t>Jenet Omara</t>
  </si>
  <si>
    <t>Nora Otim</t>
  </si>
  <si>
    <t xml:space="preserve">Matina Otim </t>
  </si>
  <si>
    <t>Orec Otim</t>
  </si>
  <si>
    <t>Acen Joyce</t>
  </si>
  <si>
    <t>Aryam Charles</t>
  </si>
  <si>
    <t>Adongo Jastine</t>
  </si>
  <si>
    <t>Okidi Thomas</t>
  </si>
  <si>
    <t>Aluku Kambel</t>
  </si>
  <si>
    <t>Ajuk Bonny</t>
  </si>
  <si>
    <t>Ongom Joseph</t>
  </si>
  <si>
    <t>Ogwang Paul</t>
  </si>
  <si>
    <t>Adea Martin</t>
  </si>
  <si>
    <t>Oyom John Bosco</t>
  </si>
  <si>
    <t>Bukello Geofry</t>
  </si>
  <si>
    <t>Oyom Tonny</t>
  </si>
  <si>
    <t>Juk Gustavio</t>
  </si>
  <si>
    <t>Akite Lucy</t>
  </si>
  <si>
    <t>Meri Alfred</t>
  </si>
  <si>
    <t>Anyang Victor</t>
  </si>
  <si>
    <t>Okello Yeko</t>
  </si>
  <si>
    <t>Ogwal Agustine</t>
  </si>
  <si>
    <t>Olang Alfred</t>
  </si>
  <si>
    <t>Awil George</t>
  </si>
  <si>
    <t>Ongora Patrick</t>
  </si>
  <si>
    <t xml:space="preserve">Akullu Grace </t>
  </si>
  <si>
    <t>Sarah Ogwal</t>
  </si>
  <si>
    <t>Irene Omara</t>
  </si>
  <si>
    <t>Anna Adea</t>
  </si>
  <si>
    <t>Ojok Jerald</t>
  </si>
  <si>
    <t>Oyena Denis</t>
  </si>
  <si>
    <t>Achola Stella</t>
  </si>
  <si>
    <t>Omara Geoffry</t>
  </si>
  <si>
    <t>Adul Susan</t>
  </si>
  <si>
    <t>Ayang Dickens</t>
  </si>
  <si>
    <t>Lillian Awongo</t>
  </si>
  <si>
    <t>Okello Albino</t>
  </si>
  <si>
    <t>Aryam Isaac</t>
  </si>
  <si>
    <t>Agong Luzino</t>
  </si>
  <si>
    <t>Oyeka Denish</t>
  </si>
  <si>
    <t>okori Lilly</t>
  </si>
  <si>
    <t xml:space="preserve">Sussan Okonye </t>
  </si>
  <si>
    <t>Divored</t>
  </si>
  <si>
    <t>Mary Keneth</t>
  </si>
  <si>
    <t>widow</t>
  </si>
  <si>
    <t>Ogwal Isaac</t>
  </si>
  <si>
    <t>Odongo Alfred</t>
  </si>
  <si>
    <t>Olanga Philips</t>
  </si>
  <si>
    <t>Okodi Quinto</t>
  </si>
  <si>
    <t>Atine Jaspher</t>
  </si>
  <si>
    <t xml:space="preserve">Otim Joel </t>
  </si>
  <si>
    <t>Agwang Molly</t>
  </si>
  <si>
    <t>Aceng Sidonia</t>
  </si>
  <si>
    <t>Oyaka James</t>
  </si>
  <si>
    <t>Amoo Miltoret</t>
  </si>
  <si>
    <t>Otoo Silvesto</t>
  </si>
  <si>
    <t>Angom Santa</t>
  </si>
  <si>
    <t>Apio Teddy</t>
  </si>
  <si>
    <t>Acela John</t>
  </si>
  <si>
    <t>Acio Betty</t>
  </si>
  <si>
    <t>Akao Mila</t>
  </si>
  <si>
    <t>Bua Thomas</t>
  </si>
  <si>
    <t>Ogwal Emmanuel</t>
  </si>
  <si>
    <t>Atingdoga</t>
  </si>
  <si>
    <t>Apala</t>
  </si>
  <si>
    <t>Alito</t>
  </si>
  <si>
    <t>Agness Ogwang</t>
  </si>
  <si>
    <t>Jenifer</t>
  </si>
  <si>
    <t>OngomSimon</t>
  </si>
  <si>
    <t>Opido Ray</t>
  </si>
  <si>
    <t>Santa</t>
  </si>
  <si>
    <t>Okullo Nua</t>
  </si>
  <si>
    <t>Karomela</t>
  </si>
  <si>
    <t>Odyek</t>
  </si>
  <si>
    <t>Owiny Patrick</t>
  </si>
  <si>
    <t>Okello Petero</t>
  </si>
  <si>
    <t>Ongopa Nelson</t>
  </si>
  <si>
    <t>Maria</t>
  </si>
  <si>
    <t>Omara Jolly</t>
  </si>
  <si>
    <t>Opio Ayugi</t>
  </si>
  <si>
    <t>Ogwang</t>
  </si>
  <si>
    <t>Seko</t>
  </si>
  <si>
    <t>Anyang Wilberto</t>
  </si>
  <si>
    <t>Katorina</t>
  </si>
  <si>
    <t>Angany Tomy</t>
  </si>
  <si>
    <t>Okello Oyai</t>
  </si>
  <si>
    <t>Moara Emmy</t>
  </si>
  <si>
    <t>Oteri</t>
  </si>
  <si>
    <t xml:space="preserve">Ogal </t>
  </si>
  <si>
    <t>Evalin Ogwal</t>
  </si>
  <si>
    <t>Mary</t>
  </si>
  <si>
    <t>Rose Olao</t>
  </si>
  <si>
    <t>Olao Bosco</t>
  </si>
  <si>
    <t>Olao Amila</t>
  </si>
  <si>
    <t>Ocen Tony</t>
  </si>
  <si>
    <t>Bito</t>
  </si>
  <si>
    <t>Molly</t>
  </si>
  <si>
    <t>Milla</t>
  </si>
  <si>
    <t>Silbina</t>
  </si>
  <si>
    <t>Lucy</t>
  </si>
  <si>
    <t>Otobi Dickens</t>
  </si>
  <si>
    <t>Opio James</t>
  </si>
  <si>
    <t>Olao Manday</t>
  </si>
  <si>
    <t>Owo Tom</t>
  </si>
  <si>
    <t>Okullo M</t>
  </si>
  <si>
    <t>Opio Martin</t>
  </si>
  <si>
    <t>Olao Jimmy</t>
  </si>
  <si>
    <t>Owiny James</t>
  </si>
  <si>
    <t>Rose Okoyo</t>
  </si>
  <si>
    <t>Jimmy Lenya</t>
  </si>
  <si>
    <t>Harriet Owiny</t>
  </si>
  <si>
    <t>Gretty Akoi</t>
  </si>
  <si>
    <t>Benon Ogwang</t>
  </si>
  <si>
    <t>Oyel Bosco</t>
  </si>
  <si>
    <t>Opio Jaspher</t>
  </si>
  <si>
    <t>Akao Molly</t>
  </si>
  <si>
    <t>Olao Ejenio</t>
  </si>
  <si>
    <t>Ojok Geoffry</t>
  </si>
  <si>
    <t>Betty Okello</t>
  </si>
  <si>
    <t>Oyel Tonny Black</t>
  </si>
  <si>
    <t>Odongo David</t>
  </si>
  <si>
    <t>Okello Gabriel</t>
  </si>
  <si>
    <t>Ocen Benard</t>
  </si>
  <si>
    <t>Okullu Robi</t>
  </si>
  <si>
    <t>KULU ELUK</t>
  </si>
  <si>
    <t>Abim North</t>
  </si>
  <si>
    <t>Ayala</t>
  </si>
  <si>
    <t>Odongo Patrick</t>
  </si>
  <si>
    <t>Kato Aldo</t>
  </si>
  <si>
    <t xml:space="preserve"> Akello Anna</t>
  </si>
  <si>
    <t>Colin Opio</t>
  </si>
  <si>
    <t>Harriet Openy</t>
  </si>
  <si>
    <t>Folwrence Ocen</t>
  </si>
  <si>
    <t>Esther Opio</t>
  </si>
  <si>
    <t>Otim Bonny</t>
  </si>
  <si>
    <t>Susan Odongo</t>
  </si>
  <si>
    <t>Benna Odyek</t>
  </si>
  <si>
    <t>Evalin Ojok</t>
  </si>
  <si>
    <t>Albatina</t>
  </si>
  <si>
    <t>Delish Openy</t>
  </si>
  <si>
    <t>Teddy Okello</t>
  </si>
  <si>
    <t>Fdorcus Orec</t>
  </si>
  <si>
    <t>Ojok Padi</t>
  </si>
  <si>
    <t>Winnie Ogwang</t>
  </si>
  <si>
    <t>Vickie Eluk</t>
  </si>
  <si>
    <t>Ocuna Richard</t>
  </si>
  <si>
    <t>Ogwang Martin</t>
  </si>
  <si>
    <t>Jenna Omara</t>
  </si>
  <si>
    <t>Susan Olet</t>
  </si>
  <si>
    <t>Jenty Odongo</t>
  </si>
  <si>
    <t>Scovia Okello</t>
  </si>
  <si>
    <t>Dorcus Odongo</t>
  </si>
  <si>
    <t>Rachel Odongo</t>
  </si>
  <si>
    <t>Opar Selestino</t>
  </si>
  <si>
    <t>Lilly Okwir</t>
  </si>
  <si>
    <t>Grace Abuka</t>
  </si>
  <si>
    <t>Kavin Okwir</t>
  </si>
  <si>
    <t>Scovia Abwoli</t>
  </si>
  <si>
    <t>Koline Okori</t>
  </si>
  <si>
    <t>Dorcus Ogwang</t>
  </si>
  <si>
    <t>Sandra Okello</t>
  </si>
  <si>
    <t>Semmy Opio</t>
  </si>
  <si>
    <t>Jenifer Olet</t>
  </si>
  <si>
    <t>Rose Amongi</t>
  </si>
  <si>
    <t>Susan Ogwang</t>
  </si>
  <si>
    <t>Koline Alao</t>
  </si>
  <si>
    <t>Mary Ajili</t>
  </si>
  <si>
    <t>Selina Ojok</t>
  </si>
  <si>
    <t>Ojok Richard</t>
  </si>
  <si>
    <t>Okello Ogwal</t>
  </si>
  <si>
    <t>Alice Otim</t>
  </si>
  <si>
    <t>Jasinta Ajako</t>
  </si>
  <si>
    <t>Phiona Obua</t>
  </si>
  <si>
    <t>Paul Odongo</t>
  </si>
  <si>
    <t>Ogang Martin</t>
  </si>
  <si>
    <t>Kilara Omara</t>
  </si>
  <si>
    <t>Erong Daniel</t>
  </si>
  <si>
    <t>Apule Denis</t>
  </si>
  <si>
    <t>Odongo Godffry</t>
  </si>
  <si>
    <t>Omara Boniface</t>
  </si>
  <si>
    <t>Orec Richard</t>
  </si>
  <si>
    <t>Among Bitorina</t>
  </si>
  <si>
    <t>Ojok Alfred</t>
  </si>
  <si>
    <t>Opio Lamek</t>
  </si>
  <si>
    <t>Odongo Leo</t>
  </si>
  <si>
    <t>Selestina Opar</t>
  </si>
  <si>
    <t>Ongia Felix</t>
  </si>
  <si>
    <t>Ongia Patrick</t>
  </si>
  <si>
    <t>Philda Eluk</t>
  </si>
  <si>
    <t>Agness Ojok</t>
  </si>
  <si>
    <t>Sidon Okwir</t>
  </si>
  <si>
    <t>Jenu Omara</t>
  </si>
  <si>
    <t>Tom Odongo</t>
  </si>
  <si>
    <t>Awongo Sam</t>
  </si>
  <si>
    <t>Okello J.C</t>
  </si>
  <si>
    <t>Todo Moses</t>
  </si>
  <si>
    <t>Atubu Leo</t>
  </si>
  <si>
    <t>Ouna</t>
  </si>
  <si>
    <t>Okullu Dan</t>
  </si>
  <si>
    <t>Catherine Ayo</t>
  </si>
  <si>
    <t>Ajuu Molly</t>
  </si>
  <si>
    <t>Acan Harriet</t>
  </si>
  <si>
    <t xml:space="preserve">Teddy Opio </t>
  </si>
  <si>
    <t>Joy Ogwal</t>
  </si>
  <si>
    <t>Ojok Pius</t>
  </si>
  <si>
    <t>Odongo Moses</t>
  </si>
  <si>
    <t>Lucy Odyek</t>
  </si>
  <si>
    <t>Awmwonya Tom</t>
  </si>
  <si>
    <t>Awongo Dan</t>
  </si>
  <si>
    <t>Amuku Jasper</t>
  </si>
  <si>
    <t>Acola Sophia</t>
  </si>
  <si>
    <t>Jasinta Olia</t>
  </si>
  <si>
    <t>Madillena Opio</t>
  </si>
  <si>
    <t>Ogwang Palasedio</t>
  </si>
  <si>
    <t>Owani Denis</t>
  </si>
  <si>
    <t>Lilli Ebong</t>
  </si>
  <si>
    <t>Lilly Enoka</t>
  </si>
  <si>
    <t>Teddy Otyek</t>
  </si>
  <si>
    <t>Okwir Denis</t>
  </si>
  <si>
    <t>Lucy Ococ</t>
  </si>
  <si>
    <t>Ogwal Alfred</t>
  </si>
  <si>
    <t>Paska Onyolo</t>
  </si>
  <si>
    <t>Angela Michael</t>
  </si>
  <si>
    <t>Owani Alfred</t>
  </si>
  <si>
    <t>Oyom Laban</t>
  </si>
  <si>
    <t>Jolly Okello</t>
  </si>
  <si>
    <t>Maricelina Odur</t>
  </si>
  <si>
    <t>Jenty Ogor</t>
  </si>
  <si>
    <t>Oyite Moze</t>
  </si>
  <si>
    <t>Jasinta Ogwal</t>
  </si>
  <si>
    <t>Omec Tom</t>
  </si>
  <si>
    <t>Bunga Silvesto</t>
  </si>
  <si>
    <t>Tamali Ogwang</t>
  </si>
  <si>
    <t>Ebil Jaspher</t>
  </si>
  <si>
    <t>Omodo Andrew</t>
  </si>
  <si>
    <t>Okwir Calvin</t>
  </si>
  <si>
    <t>Owani Walter</t>
  </si>
  <si>
    <t>Ojok Samuel</t>
  </si>
  <si>
    <t>Acio Catherine</t>
  </si>
  <si>
    <t>Okello Christopher</t>
  </si>
  <si>
    <t>Acola Ciccy</t>
  </si>
  <si>
    <t>Ocen Sam</t>
  </si>
  <si>
    <t>Bito Owani</t>
  </si>
  <si>
    <t>Okello Mudikayo</t>
  </si>
  <si>
    <t>Odongo Charles</t>
  </si>
  <si>
    <t>Odongo Bonny</t>
  </si>
  <si>
    <t>Ecwe Quinto</t>
  </si>
  <si>
    <t>Polina Opio</t>
  </si>
  <si>
    <t>Odoc DR</t>
  </si>
  <si>
    <t>Lucy Eyepa</t>
  </si>
  <si>
    <t>Ogwang Bonny</t>
  </si>
  <si>
    <t>Oyaka Smart</t>
  </si>
  <si>
    <t>Concy Oyom</t>
  </si>
  <si>
    <t>Jasinta Ngole</t>
  </si>
  <si>
    <t>Otkwac-Amalo</t>
  </si>
  <si>
    <t>Ongora JP</t>
  </si>
  <si>
    <t>Otkwac</t>
  </si>
  <si>
    <t>Ongole Bonny</t>
  </si>
  <si>
    <t>Opio Bonny</t>
  </si>
  <si>
    <t>Okello mDenis</t>
  </si>
  <si>
    <t>Ekwang Justin</t>
  </si>
  <si>
    <t>Paskolina Ekwang</t>
  </si>
  <si>
    <t>Opio Moris</t>
  </si>
  <si>
    <t>Oyoo Daniel</t>
  </si>
  <si>
    <t>Joyce Onono</t>
  </si>
  <si>
    <t>Middy Onono</t>
  </si>
  <si>
    <t>Ocen Kenneth</t>
  </si>
  <si>
    <t>Ojok David</t>
  </si>
  <si>
    <t>Ongom Moses</t>
  </si>
  <si>
    <t>Moro Charles</t>
  </si>
  <si>
    <t>Akor Thomas</t>
  </si>
  <si>
    <t>Ango Isaac</t>
  </si>
  <si>
    <t>Okello Pius</t>
  </si>
  <si>
    <t>Okello Tony</t>
  </si>
  <si>
    <t>Aceng Eshter</t>
  </si>
  <si>
    <t>Angiro Micheal</t>
  </si>
  <si>
    <t>Munu Peter</t>
  </si>
  <si>
    <t>Ogwang Daniel</t>
  </si>
  <si>
    <t>Orwe Samuel</t>
  </si>
  <si>
    <t>Apunyu Lawrence</t>
  </si>
  <si>
    <t>Okello Charles</t>
  </si>
  <si>
    <t>Ogwang Piliskington</t>
  </si>
  <si>
    <t>Angiro Charles</t>
  </si>
  <si>
    <t>Atim Willy</t>
  </si>
  <si>
    <t>Alobo Terence</t>
  </si>
  <si>
    <t>Ogwal Moris</t>
  </si>
  <si>
    <t>Adonyo Ricky</t>
  </si>
  <si>
    <t>Oyite Muss</t>
  </si>
  <si>
    <t>Opiom Kalisto</t>
  </si>
  <si>
    <t>Poio Moris</t>
  </si>
  <si>
    <t>Anyang Cosantino</t>
  </si>
  <si>
    <t>Ocol Ben Ojok</t>
  </si>
  <si>
    <t>Okeng Martin</t>
  </si>
  <si>
    <t>Kristine Obii</t>
  </si>
  <si>
    <t>Ojan Dick</t>
  </si>
  <si>
    <t>Evalin Ojan</t>
  </si>
  <si>
    <t>Hellen Abor</t>
  </si>
  <si>
    <t>Atala Saltina</t>
  </si>
  <si>
    <t>Odongo Sam</t>
  </si>
  <si>
    <t>Grace Aker</t>
  </si>
  <si>
    <t>Okello mGeoffry</t>
  </si>
  <si>
    <t>Adong Jenny</t>
  </si>
  <si>
    <t>Ogota Moses</t>
  </si>
  <si>
    <t>Ocol Ben</t>
  </si>
  <si>
    <t>Erion Galdino</t>
  </si>
  <si>
    <t>Omilo Jamicy</t>
  </si>
  <si>
    <t>Ekura CP</t>
  </si>
  <si>
    <t>Opio Robin</t>
  </si>
  <si>
    <t>Okello Ekur</t>
  </si>
  <si>
    <t>Munu Moses</t>
  </si>
  <si>
    <t>Obong Denis</t>
  </si>
  <si>
    <t>TANGALA</t>
  </si>
  <si>
    <t xml:space="preserve">Tangala </t>
  </si>
  <si>
    <t>Arida nBenson</t>
  </si>
  <si>
    <t>Egoo Yubu</t>
  </si>
  <si>
    <t>Ogwal Paulino</t>
  </si>
  <si>
    <t>Amolo Rebbeca</t>
  </si>
  <si>
    <t>Olang Bazil</t>
  </si>
  <si>
    <t>Etuku BM</t>
  </si>
  <si>
    <t>Akullu Lucy</t>
  </si>
  <si>
    <t>Odongo George</t>
  </si>
  <si>
    <t>Awany Wanzi</t>
  </si>
  <si>
    <t>Nek Sam</t>
  </si>
  <si>
    <t>Atim Janet</t>
  </si>
  <si>
    <t>Enyang Patrick</t>
  </si>
  <si>
    <t>Ayena Martin</t>
  </si>
  <si>
    <t>Atim Julita</t>
  </si>
  <si>
    <t>Gutu Aida</t>
  </si>
  <si>
    <t>Oteng Jaspher</t>
  </si>
  <si>
    <t>Apenyo Joel</t>
  </si>
  <si>
    <t>Odongo Franco</t>
  </si>
  <si>
    <t>Abor Robert</t>
  </si>
  <si>
    <t>Amony Hellen</t>
  </si>
  <si>
    <t>Obote George</t>
  </si>
  <si>
    <t>Nek Moses</t>
  </si>
  <si>
    <t>Odyang Moses</t>
  </si>
  <si>
    <t>Aboka William</t>
  </si>
  <si>
    <t>Opio Allan</t>
  </si>
  <si>
    <t>Abeja Sophia</t>
  </si>
  <si>
    <t>Amoli Bito</t>
  </si>
  <si>
    <t>Ongom Yulan</t>
  </si>
  <si>
    <t>Opio Calvin</t>
  </si>
  <si>
    <t>Ogwok Sam</t>
  </si>
  <si>
    <t>Okar James</t>
  </si>
  <si>
    <t>Okori Joyce</t>
  </si>
  <si>
    <t>Opio Washington</t>
  </si>
  <si>
    <t>Akello Josephine</t>
  </si>
  <si>
    <t>Adongo Rojolin</t>
  </si>
  <si>
    <t>Oteng Jimmy</t>
  </si>
  <si>
    <t>Omoko Milton</t>
  </si>
  <si>
    <t>Akello Scovia</t>
  </si>
  <si>
    <t>Okeng Igustabio</t>
  </si>
  <si>
    <t>Aboka Moses</t>
  </si>
  <si>
    <t>Oluge Tonny</t>
  </si>
  <si>
    <t>Imat Rosita</t>
  </si>
  <si>
    <t>Ogwok Okeng</t>
  </si>
  <si>
    <t>Rose Aboka Vincent</t>
  </si>
  <si>
    <t>Ogwok Jimmy</t>
  </si>
  <si>
    <t>Moro Nicolus</t>
  </si>
  <si>
    <t>Ekol Martine</t>
  </si>
  <si>
    <t xml:space="preserve">Aboka costantino </t>
  </si>
  <si>
    <t xml:space="preserve">Opio John </t>
  </si>
  <si>
    <t>Ayoo Yubentino</t>
  </si>
  <si>
    <t>Opio mark</t>
  </si>
  <si>
    <t>Oluga George</t>
  </si>
  <si>
    <t>Oluge Albino</t>
  </si>
  <si>
    <t>Okeng Geofffrey</t>
  </si>
  <si>
    <t>Moro Jaspher</t>
  </si>
  <si>
    <t>Ogwok Raymond</t>
  </si>
  <si>
    <t>Ongora John</t>
  </si>
  <si>
    <t>Awany Raymond</t>
  </si>
  <si>
    <t>Alele Abongo</t>
  </si>
  <si>
    <t>Opio jaspher</t>
  </si>
  <si>
    <t>Ojere Bosco</t>
  </si>
  <si>
    <t>Ocen G Thomas</t>
  </si>
  <si>
    <t>Akena Rolex</t>
  </si>
  <si>
    <t>Ocen Quinto</t>
  </si>
  <si>
    <t>Abeki Sam</t>
  </si>
  <si>
    <t>Acol Patrick</t>
  </si>
  <si>
    <t>Apita Moses</t>
  </si>
  <si>
    <t>Abeja Anna</t>
  </si>
  <si>
    <t>Lilly Ayo</t>
  </si>
  <si>
    <t>Awany Denish</t>
  </si>
  <si>
    <t>Phila Akwec</t>
  </si>
  <si>
    <t>Odero Julius</t>
  </si>
  <si>
    <t>Odero Tobias</t>
  </si>
  <si>
    <t>Mary Otiti</t>
  </si>
  <si>
    <t>Ocaka Moses</t>
  </si>
  <si>
    <t>Monika Ocaka</t>
  </si>
  <si>
    <t>Apita Michael</t>
  </si>
  <si>
    <t>Rose Ogwal</t>
  </si>
  <si>
    <t>Aboko James</t>
  </si>
  <si>
    <t>Christin Owaa</t>
  </si>
  <si>
    <t>Evalin Otiti</t>
  </si>
  <si>
    <t>Amule Grace</t>
  </si>
  <si>
    <t>Ondaga Jimmy</t>
  </si>
  <si>
    <t>Bitaroci Odero</t>
  </si>
  <si>
    <t>Ocen Lujino</t>
  </si>
  <si>
    <t>Acen Sophia</t>
  </si>
  <si>
    <t>Ryapo Patrick</t>
  </si>
  <si>
    <t>Akwec Albino</t>
  </si>
  <si>
    <t>Santa Apita</t>
  </si>
  <si>
    <t xml:space="preserve">Bentorina Odero </t>
  </si>
  <si>
    <t>Okuk John Bosco</t>
  </si>
  <si>
    <t>Ocaka Tom</t>
  </si>
  <si>
    <t>Odero Moses</t>
  </si>
  <si>
    <t>Onyik Alfred</t>
  </si>
  <si>
    <t>Opio Bosco</t>
  </si>
  <si>
    <t>Onyik Richard</t>
  </si>
  <si>
    <t>Apita Walter</t>
  </si>
  <si>
    <t>Olima Tom</t>
  </si>
  <si>
    <t>Apita Jimmy</t>
  </si>
  <si>
    <t>Hellen Onyik</t>
  </si>
  <si>
    <t>Apita Alfred</t>
  </si>
  <si>
    <t>Odero Martin</t>
  </si>
  <si>
    <t>Adar Emmy</t>
  </si>
  <si>
    <t>Onyanga Geoffry</t>
  </si>
  <si>
    <t>Akwec G Felix</t>
  </si>
  <si>
    <t>Amar Moses</t>
  </si>
  <si>
    <t>Adar Moses</t>
  </si>
  <si>
    <t>Ayo Paul</t>
  </si>
  <si>
    <t>Akwec Charles</t>
  </si>
  <si>
    <t>Geto Otiti</t>
  </si>
  <si>
    <t>Okwir Daniel</t>
  </si>
  <si>
    <t>Akello Pulantina</t>
  </si>
  <si>
    <t>Otiti Francis</t>
  </si>
  <si>
    <t>Akwec Alex</t>
  </si>
  <si>
    <t>Koncileta Ojede</t>
  </si>
  <si>
    <t>Anna Apita</t>
  </si>
  <si>
    <t>Betty Otim</t>
  </si>
  <si>
    <t>Owera Walter</t>
  </si>
  <si>
    <t>Scovia Odongo</t>
  </si>
  <si>
    <t>Ocaka Agustine</t>
  </si>
  <si>
    <t>Okuk Jimmy</t>
  </si>
  <si>
    <t>Flow Osero</t>
  </si>
  <si>
    <t>Ocaka Jaspher</t>
  </si>
  <si>
    <t>Apita Tonny</t>
  </si>
  <si>
    <t>Odero James</t>
  </si>
  <si>
    <t>Agea Geoffry</t>
  </si>
  <si>
    <t>Oree Wilberto</t>
  </si>
  <si>
    <t>Ocaka Geoffry Odero</t>
  </si>
  <si>
    <t>Ocaka Geoffry Akwec</t>
  </si>
  <si>
    <t>Odero Justine</t>
  </si>
  <si>
    <t>Neko Akwec</t>
  </si>
  <si>
    <t>Auma Dorita</t>
  </si>
  <si>
    <t>Otiti Denis</t>
  </si>
  <si>
    <t>Okonye Tom</t>
  </si>
  <si>
    <t>Okello Lamex</t>
  </si>
  <si>
    <t>Adar Buruno</t>
  </si>
  <si>
    <t>Apita Bosco</t>
  </si>
  <si>
    <t>Ayo Jaspher</t>
  </si>
  <si>
    <t>Odyek Nelson</t>
  </si>
  <si>
    <t>Stella Apita</t>
  </si>
  <si>
    <t>Christin Okonye</t>
  </si>
  <si>
    <t>Odero Joshua</t>
  </si>
  <si>
    <t>Ocaka Richard</t>
  </si>
  <si>
    <t>Otiti Jaspher</t>
  </si>
  <si>
    <t>Odero Bosco</t>
  </si>
  <si>
    <t>Abua Geoffry</t>
  </si>
  <si>
    <t>Ayo magret</t>
  </si>
  <si>
    <t>Anjulina Otiti</t>
  </si>
  <si>
    <t>Apita Lusano</t>
  </si>
  <si>
    <t>Katorina Odero</t>
  </si>
  <si>
    <t>Emor Benson</t>
  </si>
  <si>
    <t>Keren Omara</t>
  </si>
  <si>
    <t>Omec Peter</t>
  </si>
  <si>
    <t>Odero Celestion</t>
  </si>
  <si>
    <t>Agea Jaspher</t>
  </si>
  <si>
    <t>Onyik Moses</t>
  </si>
  <si>
    <t>Akwec Innocent</t>
  </si>
  <si>
    <t>Akena Charles</t>
  </si>
  <si>
    <t>Oluk Peter</t>
  </si>
  <si>
    <t>Adilo Romano</t>
  </si>
  <si>
    <t>Apenyo Samuel</t>
  </si>
  <si>
    <t>Apenyo Jenacio</t>
  </si>
  <si>
    <t>Okwir David</t>
  </si>
  <si>
    <t>Ario Tom</t>
  </si>
  <si>
    <t>Okwir Tom</t>
  </si>
  <si>
    <t>Olum Tom</t>
  </si>
  <si>
    <t xml:space="preserve">Apenyo Geoffry </t>
  </si>
  <si>
    <t>Okene Jacob</t>
  </si>
  <si>
    <t>Okene Patrick</t>
  </si>
  <si>
    <t>Okene Washington</t>
  </si>
  <si>
    <t>Okwir Bosco</t>
  </si>
  <si>
    <t>Okene Rubby</t>
  </si>
  <si>
    <t>Odongo Wilfred</t>
  </si>
  <si>
    <t>Maria Omara</t>
  </si>
  <si>
    <t>Owera Patrick</t>
  </si>
  <si>
    <t>Ocom Vincent</t>
  </si>
  <si>
    <t xml:space="preserve">Imat Pulkeria </t>
  </si>
  <si>
    <t>Okwir Samuel</t>
  </si>
  <si>
    <t>Harriet Okene</t>
  </si>
  <si>
    <t>Akor Esther</t>
  </si>
  <si>
    <t>Awany Lowrence</t>
  </si>
  <si>
    <t>Omongo Alfred</t>
  </si>
  <si>
    <t>Akullo Grace</t>
  </si>
  <si>
    <t>Olet Alfred</t>
  </si>
  <si>
    <t>Olum Daniel</t>
  </si>
  <si>
    <t>Omara William</t>
  </si>
  <si>
    <t>Olum John</t>
  </si>
  <si>
    <t>Okene Charles Ruks</t>
  </si>
  <si>
    <t>Awany Samuel</t>
  </si>
  <si>
    <t>Ogwel Richard</t>
  </si>
  <si>
    <t>Oyei Simon</t>
  </si>
  <si>
    <t>Akena Terencio</t>
  </si>
  <si>
    <t>Amule Jenty</t>
  </si>
  <si>
    <t>Akullu Costa</t>
  </si>
  <si>
    <t xml:space="preserve">Joyce Okello </t>
  </si>
  <si>
    <t>Odongo Samuel Okello</t>
  </si>
  <si>
    <t>Akullo Costa</t>
  </si>
  <si>
    <t>Alyek Sophia</t>
  </si>
  <si>
    <t>Imat Bentorina</t>
  </si>
  <si>
    <t>Onyanga Agness</t>
  </si>
  <si>
    <t>Elap Richard</t>
  </si>
  <si>
    <t>Olum Oyei</t>
  </si>
  <si>
    <t xml:space="preserve">Odongo Samuel </t>
  </si>
  <si>
    <t>Okello Martin Aloi</t>
  </si>
  <si>
    <t>Opido Bosco</t>
  </si>
  <si>
    <t>Akoko Denis</t>
  </si>
  <si>
    <t>Otiti Milton</t>
  </si>
  <si>
    <t>Obote Bosco</t>
  </si>
  <si>
    <t>Okwir Tonny</t>
  </si>
  <si>
    <t>Okonye William</t>
  </si>
  <si>
    <t>Ogwal Samuel</t>
  </si>
  <si>
    <t>Apenyo Franco</t>
  </si>
  <si>
    <t>Olum Okene</t>
  </si>
  <si>
    <t>Apenyo Geoffry Enyang</t>
  </si>
  <si>
    <t>Rojolin Okello</t>
  </si>
  <si>
    <t>Owede David</t>
  </si>
  <si>
    <t>Akite Roseline</t>
  </si>
  <si>
    <t>Akello Magret</t>
  </si>
  <si>
    <t>Apenyo Jimmy</t>
  </si>
  <si>
    <t>Jenifer Okello</t>
  </si>
  <si>
    <t>Koncy Odongo</t>
  </si>
  <si>
    <t>Kavin Ocen</t>
  </si>
  <si>
    <t>Harriet Okwir</t>
  </si>
  <si>
    <t>Molly Olum</t>
  </si>
  <si>
    <t>Jasinta Okwir</t>
  </si>
  <si>
    <t>Party Okwir</t>
  </si>
  <si>
    <t>Evalin Emuna</t>
  </si>
  <si>
    <t>Mildred Adilo</t>
  </si>
  <si>
    <t>Okene Daniel</t>
  </si>
  <si>
    <t>Rosilina Adilo</t>
  </si>
  <si>
    <t>Okello Adilo</t>
  </si>
  <si>
    <t>Vicky Enyang</t>
  </si>
  <si>
    <t>Betty Okwir</t>
  </si>
  <si>
    <t>Munu Richard</t>
  </si>
  <si>
    <t>Okello Robert</t>
  </si>
  <si>
    <t>Ocen Wilson</t>
  </si>
  <si>
    <t>Obwol Moses</t>
  </si>
  <si>
    <t>Ayang Maracelo</t>
  </si>
  <si>
    <t>Owino Martin</t>
  </si>
  <si>
    <t>Okwenye Tom</t>
  </si>
  <si>
    <t>Adero Getorina</t>
  </si>
  <si>
    <t>Akite Eromolina</t>
  </si>
  <si>
    <t>Munu Jimolasi</t>
  </si>
  <si>
    <t>Apili Magrete</t>
  </si>
  <si>
    <t>Apio Secondina</t>
  </si>
  <si>
    <t>Lira Nelson</t>
  </si>
  <si>
    <t>Agweng Joyce</t>
  </si>
  <si>
    <t>Okwenye Tom Abakuk</t>
  </si>
  <si>
    <t>Ogwal Martin</t>
  </si>
  <si>
    <t>Lira Samuel</t>
  </si>
  <si>
    <t>Awongo Bosco</t>
  </si>
  <si>
    <t>Ogwal Pacileo</t>
  </si>
  <si>
    <t>Adul Geoffry</t>
  </si>
  <si>
    <t>Ocen Tobia</t>
  </si>
  <si>
    <t>Acunge Alex</t>
  </si>
  <si>
    <t>Adupa Moses</t>
  </si>
  <si>
    <t>Oyuku Jaspher</t>
  </si>
  <si>
    <t>Onyanga Tonny</t>
  </si>
  <si>
    <t>Okwir Peter</t>
  </si>
  <si>
    <t>Oyom Jonan</t>
  </si>
  <si>
    <t>Ajok Mary</t>
  </si>
  <si>
    <t>Amuku Bosco</t>
  </si>
  <si>
    <t>Ayuru Jenifer</t>
  </si>
  <si>
    <t>Apio Prenyci</t>
  </si>
  <si>
    <t>Lira Mike</t>
  </si>
  <si>
    <t>Owiny Martin</t>
  </si>
  <si>
    <t>Auma Gloria</t>
  </si>
  <si>
    <t>Oyouku Alfred</t>
  </si>
  <si>
    <t>Okori Altero</t>
  </si>
  <si>
    <t>Awio Ray</t>
  </si>
  <si>
    <t>Akona Bob</t>
  </si>
  <si>
    <t>Lira Maxwel</t>
  </si>
  <si>
    <t>Okino George</t>
  </si>
  <si>
    <t>Obwol Bonny</t>
  </si>
  <si>
    <t>Okene Alfonse</t>
  </si>
  <si>
    <t>Akao Sophia</t>
  </si>
  <si>
    <t>Ogweng Yubid</t>
  </si>
  <si>
    <t>Angom Lilly</t>
  </si>
  <si>
    <t>Apiny Sijaria</t>
  </si>
  <si>
    <t>Apenyo Geoffy</t>
  </si>
  <si>
    <t>Okello Moris</t>
  </si>
  <si>
    <t>Awany Sevie</t>
  </si>
  <si>
    <t>Oyom Moses</t>
  </si>
  <si>
    <t>Awany Denis</t>
  </si>
  <si>
    <t>Munu Nelson</t>
  </si>
  <si>
    <t>Akona Jimmy</t>
  </si>
  <si>
    <t>Owiny Milton</t>
  </si>
  <si>
    <t>Oyom Martin</t>
  </si>
  <si>
    <t>AWAT</t>
  </si>
  <si>
    <t>Awat</t>
  </si>
  <si>
    <t>Iguli</t>
  </si>
  <si>
    <t>Ekola Yowana</t>
  </si>
  <si>
    <t>Akao Hellen</t>
  </si>
  <si>
    <t>Apio Goreti</t>
  </si>
  <si>
    <t>Alum Josephine</t>
  </si>
  <si>
    <t>Apeti Ewila</t>
  </si>
  <si>
    <t>Odoo Peter</t>
  </si>
  <si>
    <t>Ogwang Gaston</t>
  </si>
  <si>
    <t>Magret Ogwang</t>
  </si>
  <si>
    <t>Judith Sam</t>
  </si>
  <si>
    <t>Ayuto Flow</t>
  </si>
  <si>
    <t>Odoo Jimmy</t>
  </si>
  <si>
    <t>Akoli Betty</t>
  </si>
  <si>
    <t>Gloria Ogwal</t>
  </si>
  <si>
    <t>Oduu Francis</t>
  </si>
  <si>
    <t>Ogwang Victor</t>
  </si>
  <si>
    <t>Ekola Denis</t>
  </si>
  <si>
    <t>Olum Bonny</t>
  </si>
  <si>
    <t>Ogwang Ambrose</t>
  </si>
  <si>
    <t>Ekola Robert</t>
  </si>
  <si>
    <t>Onyanga Bonyy</t>
  </si>
  <si>
    <t>Akite Semmy</t>
  </si>
  <si>
    <t>Alele Patrick</t>
  </si>
  <si>
    <t>Kato</t>
  </si>
  <si>
    <t>Akoli Bito</t>
  </si>
  <si>
    <t xml:space="preserve">Agness Onyanga </t>
  </si>
  <si>
    <t>Ouni William</t>
  </si>
  <si>
    <t>Odong Karol</t>
  </si>
  <si>
    <t>Acuti Benon</t>
  </si>
  <si>
    <t>Ecec Gody</t>
  </si>
  <si>
    <t>Omong Robert</t>
  </si>
  <si>
    <t>Engare Victor</t>
  </si>
  <si>
    <t>AlbinoTyonga</t>
  </si>
  <si>
    <t>Hellen Orech</t>
  </si>
  <si>
    <t>Grace Okello</t>
  </si>
  <si>
    <t>Okello Partick</t>
  </si>
  <si>
    <t>Dorcus Okello R</t>
  </si>
  <si>
    <t>Okio Geofry</t>
  </si>
  <si>
    <t>Antonio Ayo</t>
  </si>
  <si>
    <t>Ouni Desterio</t>
  </si>
  <si>
    <t>Kolin Ogwang</t>
  </si>
  <si>
    <t>Eruu Bonny</t>
  </si>
  <si>
    <t>Opori Geofry</t>
  </si>
  <si>
    <t>Omong Francis</t>
  </si>
  <si>
    <t>Atyang Leo</t>
  </si>
  <si>
    <t>Sylvia Aron</t>
  </si>
  <si>
    <t>Ekola Gregory</t>
  </si>
  <si>
    <t>Kebina Opio</t>
  </si>
  <si>
    <t>Apor</t>
  </si>
  <si>
    <t>Grace Onyanga</t>
  </si>
  <si>
    <t>Betty Ogoro</t>
  </si>
  <si>
    <t>Mistina</t>
  </si>
  <si>
    <t>Aduce Patrick</t>
  </si>
  <si>
    <t>Abuki</t>
  </si>
  <si>
    <t>Ogwal Paul</t>
  </si>
  <si>
    <t>Ocwer Alfred</t>
  </si>
  <si>
    <t>Imat Anna Opio</t>
  </si>
  <si>
    <t>Acura Abert</t>
  </si>
  <si>
    <t>Salim</t>
  </si>
  <si>
    <t>Betty Omeja</t>
  </si>
  <si>
    <t>Aduce Magret</t>
  </si>
  <si>
    <t>CENTER LIRA</t>
  </si>
  <si>
    <t>Lukori Sam</t>
  </si>
  <si>
    <t>Apenyoweo</t>
  </si>
  <si>
    <t>Okwongodul</t>
  </si>
  <si>
    <t>Ewoc Moris</t>
  </si>
  <si>
    <t>Odongo Kosantino</t>
  </si>
  <si>
    <t>Ocen Moses</t>
  </si>
  <si>
    <t>Sylvia Agwec</t>
  </si>
  <si>
    <t>Adii Jimmy</t>
  </si>
  <si>
    <t>Orye Jeck</t>
  </si>
  <si>
    <t>Agwa Tonny</t>
  </si>
  <si>
    <t>Otile Alfred</t>
  </si>
  <si>
    <t>Erico George</t>
  </si>
  <si>
    <t>Acuma Luzino</t>
  </si>
  <si>
    <t>Pule Moses</t>
  </si>
  <si>
    <t>Aguri</t>
  </si>
  <si>
    <t>Otucu Wolter</t>
  </si>
  <si>
    <t xml:space="preserve">Atama </t>
  </si>
  <si>
    <t>Olobo Tonny</t>
  </si>
  <si>
    <t>Odur Luzino</t>
  </si>
  <si>
    <t>Abeta Orec</t>
  </si>
  <si>
    <t>Enap Bosco</t>
  </si>
  <si>
    <t>Odyek Denis</t>
  </si>
  <si>
    <t xml:space="preserve">Geto Omara </t>
  </si>
  <si>
    <t>Obongi Peter</t>
  </si>
  <si>
    <t>Ongom Michael</t>
  </si>
  <si>
    <t>Odam John</t>
  </si>
  <si>
    <t>Okai Alfred</t>
  </si>
  <si>
    <t>Ogwal Polino</t>
  </si>
  <si>
    <t>Okuja Robert</t>
  </si>
  <si>
    <t>Ogili patrick</t>
  </si>
  <si>
    <t>Ogwang Mark</t>
  </si>
  <si>
    <t>Okodi Denis</t>
  </si>
  <si>
    <t>Jenifer Opeto</t>
  </si>
  <si>
    <t>Ekol Moris</t>
  </si>
  <si>
    <t>Emeco Siferino</t>
  </si>
  <si>
    <t>Ocen Dick</t>
  </si>
  <si>
    <t>Adarina Ogili</t>
  </si>
  <si>
    <t>Ayal Robert</t>
  </si>
  <si>
    <t>Sam Obongo</t>
  </si>
  <si>
    <t>Akullu Sarah</t>
  </si>
  <si>
    <t>Ocima Joseph</t>
  </si>
  <si>
    <t>Okello Simon</t>
  </si>
  <si>
    <t>Ayetayet</t>
  </si>
  <si>
    <t>Owani Alberto</t>
  </si>
  <si>
    <t>Omoko Jimmy</t>
  </si>
  <si>
    <t>Olwa Sam</t>
  </si>
  <si>
    <t>Otile Robert</t>
  </si>
  <si>
    <t>Ajwati</t>
  </si>
  <si>
    <t>Okuja Patrick</t>
  </si>
  <si>
    <t>Kiza Denis</t>
  </si>
  <si>
    <t>Apio Stella</t>
  </si>
  <si>
    <t>Kia Josephin</t>
  </si>
  <si>
    <t>Okullu Saul</t>
  </si>
  <si>
    <t>Okwanga Alfred</t>
  </si>
  <si>
    <t>Obang Denis</t>
  </si>
  <si>
    <t>Obete Jaspher</t>
  </si>
  <si>
    <t>Agwec Joel</t>
  </si>
  <si>
    <t>Susan Okello</t>
  </si>
  <si>
    <t>Pilester Okello</t>
  </si>
  <si>
    <t>Okori Martin</t>
  </si>
  <si>
    <t>Amiticeng</t>
  </si>
  <si>
    <t>Omara Jimmy</t>
  </si>
  <si>
    <t>Acope Washington</t>
  </si>
  <si>
    <t>Amin Oleke</t>
  </si>
  <si>
    <t>Marana Ocen</t>
  </si>
  <si>
    <t>Enying Dicken</t>
  </si>
  <si>
    <t>Ojok Peter</t>
  </si>
  <si>
    <t>Okodi Lameck</t>
  </si>
  <si>
    <t>Ogili Jimmy</t>
  </si>
  <si>
    <t>ABONGO IPALE</t>
  </si>
  <si>
    <t xml:space="preserve">Married </t>
  </si>
  <si>
    <t>Adwila</t>
  </si>
  <si>
    <t>Kangai</t>
  </si>
  <si>
    <t>Auri Bosco</t>
  </si>
  <si>
    <t>Ocaya Ambrose</t>
  </si>
  <si>
    <t>Okello John Bosco</t>
  </si>
  <si>
    <t>Olila James</t>
  </si>
  <si>
    <t>Okello Felix</t>
  </si>
  <si>
    <t>Oceng Tom</t>
  </si>
  <si>
    <t>Grace Arim</t>
  </si>
  <si>
    <t>Okuja George</t>
  </si>
  <si>
    <t>Bua Julius</t>
  </si>
  <si>
    <t>Ocwa Tom</t>
  </si>
  <si>
    <t>Oyal Nickson</t>
  </si>
  <si>
    <t>Ekwaro Albino</t>
  </si>
  <si>
    <t>Angom Maria</t>
  </si>
  <si>
    <t>Akello Mailin</t>
  </si>
  <si>
    <t>Owak Alex</t>
  </si>
  <si>
    <t>Onike Jackson</t>
  </si>
  <si>
    <t>Ongom Tom</t>
  </si>
  <si>
    <t>Okwara Jastin</t>
  </si>
  <si>
    <t>Omara George</t>
  </si>
  <si>
    <t>Veronica Alele</t>
  </si>
  <si>
    <t>Ogera Keneth</t>
  </si>
  <si>
    <t>Betty Odur</t>
  </si>
  <si>
    <t>Okoda Denish</t>
  </si>
  <si>
    <t>Odongo Lamec</t>
  </si>
  <si>
    <t>Otim Leo</t>
  </si>
  <si>
    <t>Abeja Silly</t>
  </si>
  <si>
    <t>Munu Alex</t>
  </si>
  <si>
    <t>Obura Rimond</t>
  </si>
  <si>
    <t>Odongo Alfred Peter</t>
  </si>
  <si>
    <t>Olim Lameck</t>
  </si>
  <si>
    <t xml:space="preserve">Oder Charles </t>
  </si>
  <si>
    <t>Karolin Oder</t>
  </si>
  <si>
    <t>Oceng Michael</t>
  </si>
  <si>
    <t>Ogwang Philips</t>
  </si>
  <si>
    <t>Ajok Milba</t>
  </si>
  <si>
    <t>Odongo Anthony</t>
  </si>
  <si>
    <t xml:space="preserve">Fibi Ebola </t>
  </si>
  <si>
    <t>Molly Olot</t>
  </si>
  <si>
    <t>Ogara Simon</t>
  </si>
  <si>
    <t>Okello Morison</t>
  </si>
  <si>
    <t>Grace4 Ongare</t>
  </si>
  <si>
    <t>Ekit Agness</t>
  </si>
  <si>
    <t>Ogera Tom</t>
  </si>
  <si>
    <t>Ejang Josephin</t>
  </si>
  <si>
    <t>Okwongodul B</t>
  </si>
  <si>
    <t>Okwongodu</t>
  </si>
  <si>
    <t>Alia Moses</t>
  </si>
  <si>
    <t>Odur Simon</t>
  </si>
  <si>
    <t>Ocen Lawrance</t>
  </si>
  <si>
    <t>Nekolina Ayaa</t>
  </si>
  <si>
    <t>Justina Ayaa</t>
  </si>
  <si>
    <t>Mary Olot</t>
  </si>
  <si>
    <t>Orech Michael</t>
  </si>
  <si>
    <t>Kebina Ayo</t>
  </si>
  <si>
    <t>Scovia Ocoto</t>
  </si>
  <si>
    <t xml:space="preserve">Kebina Omongo </t>
  </si>
  <si>
    <t>Ogera Peter</t>
  </si>
  <si>
    <t>Omara Dick</t>
  </si>
  <si>
    <t>APURU</t>
  </si>
  <si>
    <t>Ogwal Lameck</t>
  </si>
  <si>
    <t>Barongin</t>
  </si>
  <si>
    <t>Arach Godfry</t>
  </si>
  <si>
    <t>Okello Brain</t>
  </si>
  <si>
    <t>Obong Emmanuel</t>
  </si>
  <si>
    <t>Akello Anna</t>
  </si>
  <si>
    <t>Ojok Jeremiah</t>
  </si>
  <si>
    <t>Olobo Geofrey</t>
  </si>
  <si>
    <t>Akello Dilish</t>
  </si>
  <si>
    <t>Ego Tonny</t>
  </si>
  <si>
    <t>Okello Alex</t>
  </si>
  <si>
    <t>Omara CP</t>
  </si>
  <si>
    <t>Nam Doglus</t>
  </si>
  <si>
    <t>Omara Alfred</t>
  </si>
  <si>
    <t>Okaka Leo</t>
  </si>
  <si>
    <t>Ololo Geofrey</t>
  </si>
  <si>
    <t>Oyera Alex</t>
  </si>
  <si>
    <t>Abeja George</t>
  </si>
  <si>
    <t>Okaka Belmos</t>
  </si>
  <si>
    <t>Ongada Peter</t>
  </si>
  <si>
    <t>Ocen James</t>
  </si>
  <si>
    <t>Ekwang Moris</t>
  </si>
  <si>
    <t>Arach Andrew</t>
  </si>
  <si>
    <t>Ekwang Okello</t>
  </si>
  <si>
    <t>Ogwang George</t>
  </si>
  <si>
    <t>Atei Fabious</t>
  </si>
  <si>
    <t>Betty Oyugi</t>
  </si>
  <si>
    <t>Opio Silvesto</t>
  </si>
  <si>
    <t>Okullu Bonny</t>
  </si>
  <si>
    <t>Amuku Keneth</t>
  </si>
  <si>
    <t>Opio Ivan</t>
  </si>
  <si>
    <t>Okello George</t>
  </si>
  <si>
    <t>Orupu</t>
  </si>
  <si>
    <t>Elestina Ajuma</t>
  </si>
  <si>
    <t>arac Geoffry</t>
  </si>
  <si>
    <t>Amuku Felix</t>
  </si>
  <si>
    <t>Acuti Tommy</t>
  </si>
  <si>
    <t>Onyut Central</t>
  </si>
  <si>
    <t>Acuti Vincent</t>
  </si>
  <si>
    <t>Odongo Denis</t>
  </si>
  <si>
    <t xml:space="preserve">Opio Peter </t>
  </si>
  <si>
    <t>Odur Emmanuel</t>
  </si>
  <si>
    <t>Milla Apur</t>
  </si>
  <si>
    <t>Alobo Keneth</t>
  </si>
  <si>
    <t>Jenty Ego</t>
  </si>
  <si>
    <t>Okello Frank</t>
  </si>
  <si>
    <t>Omara Denis</t>
  </si>
  <si>
    <t>Oyo Sam</t>
  </si>
  <si>
    <t>Okwera Innocent</t>
  </si>
  <si>
    <t>BAR-IBULE</t>
  </si>
  <si>
    <t>Omara David</t>
  </si>
  <si>
    <t>Bar-Ibule</t>
  </si>
  <si>
    <t>Obutu</t>
  </si>
  <si>
    <t>Ogwette George</t>
  </si>
  <si>
    <t>Olal Kalisto</t>
  </si>
  <si>
    <t>Ojok Sick</t>
  </si>
  <si>
    <t>Ayo Benson</t>
  </si>
  <si>
    <t>Onapa Ceasor</t>
  </si>
  <si>
    <t>Ego James</t>
  </si>
  <si>
    <t>Okori Charles</t>
  </si>
  <si>
    <t>Odaga Daniel</t>
  </si>
  <si>
    <t>Ajal Dickens</t>
  </si>
  <si>
    <t>Egwea Ambros</t>
  </si>
  <si>
    <t>Codo Benson</t>
  </si>
  <si>
    <t>Parakak Daniel</t>
  </si>
  <si>
    <t>Oyuku Nelson</t>
  </si>
  <si>
    <t>Alwari Charles</t>
  </si>
  <si>
    <t>Alyano Geoffrey</t>
  </si>
  <si>
    <t>Egwea Yubu</t>
  </si>
  <si>
    <t>Olara Bonny</t>
  </si>
  <si>
    <t>Ocilo Ben</t>
  </si>
  <si>
    <t>Obong Moses</t>
  </si>
  <si>
    <t>Obong Moris</t>
  </si>
  <si>
    <t>Owiny Moses</t>
  </si>
  <si>
    <t>Alwari Dickens</t>
  </si>
  <si>
    <t>Sidon Adeki</t>
  </si>
  <si>
    <t>Betty Ojok</t>
  </si>
  <si>
    <t>Aguda Kenedy</t>
  </si>
  <si>
    <t>Okello Ambros</t>
  </si>
  <si>
    <t>Okwir Moris</t>
  </si>
  <si>
    <t>Owiny Alfonse</t>
  </si>
  <si>
    <t>Onyang Lowrence</t>
  </si>
  <si>
    <t>Egwea Calvin</t>
  </si>
  <si>
    <t>Parakak Denis</t>
  </si>
  <si>
    <t>Ayo Jashper</t>
  </si>
  <si>
    <t>Odur Tonny</t>
  </si>
  <si>
    <t>Opito Nicolas</t>
  </si>
  <si>
    <t>Nurse Harriet</t>
  </si>
  <si>
    <t>Odaga Dominic</t>
  </si>
  <si>
    <t>Akwan innocent</t>
  </si>
  <si>
    <t>Okello Maxwel</t>
  </si>
  <si>
    <t>Owani Thomas</t>
  </si>
  <si>
    <t xml:space="preserve">Ayo Geoffry </t>
  </si>
  <si>
    <t>Ajal Geoffry</t>
  </si>
  <si>
    <t>George Bedo</t>
  </si>
  <si>
    <t>Okello Robin</t>
  </si>
  <si>
    <t>Oyuro Dicken</t>
  </si>
  <si>
    <t>Okello Youventino</t>
  </si>
  <si>
    <t>Okullu Patrick</t>
  </si>
  <si>
    <t>Ogwete Franco</t>
  </si>
  <si>
    <t>Owiny Julius Peter</t>
  </si>
  <si>
    <t>Omec Alfred</t>
  </si>
  <si>
    <t>Aja Dicen</t>
  </si>
  <si>
    <t>Bodo Ceasor</t>
  </si>
  <si>
    <t>Alyanga Geoffery</t>
  </si>
  <si>
    <t>Ogwette Bosco</t>
  </si>
  <si>
    <t>Odoc Dickson</t>
  </si>
  <si>
    <t>Coda Ben</t>
  </si>
  <si>
    <t>Obunu Bonny</t>
  </si>
  <si>
    <t>Omac Geoffry</t>
  </si>
  <si>
    <t>Parakak Bosco</t>
  </si>
  <si>
    <t>Alal Francis</t>
  </si>
  <si>
    <t>ADAK</t>
  </si>
  <si>
    <t>Okabo Franics</t>
  </si>
  <si>
    <t>Adagwoo</t>
  </si>
  <si>
    <t>Ogwang Joseph</t>
  </si>
  <si>
    <t>Ebong Parick</t>
  </si>
  <si>
    <t>Obel Francis</t>
  </si>
  <si>
    <t>Abilla Willy</t>
  </si>
  <si>
    <t>Bwonyo Denis</t>
  </si>
  <si>
    <t>Alyer</t>
  </si>
  <si>
    <t xml:space="preserve">Magret Okabo </t>
  </si>
  <si>
    <t>Atam Bosco</t>
  </si>
  <si>
    <t>Odyeny Sam</t>
  </si>
  <si>
    <t>Ogwal Fred</t>
  </si>
  <si>
    <t>Oringopala</t>
  </si>
  <si>
    <t>Duca Bonny</t>
  </si>
  <si>
    <t>Obia Santo</t>
  </si>
  <si>
    <t>Moli Baptis</t>
  </si>
  <si>
    <t>Elit Anyes</t>
  </si>
  <si>
    <t xml:space="preserve">Ouni Francis </t>
  </si>
  <si>
    <t>Hadolin Ogwang</t>
  </si>
  <si>
    <t>Imat Sarah</t>
  </si>
  <si>
    <t>Opige David</t>
  </si>
  <si>
    <t>Egaru Tom</t>
  </si>
  <si>
    <t>Ocen Charles</t>
  </si>
  <si>
    <t>Alepo Johson</t>
  </si>
  <si>
    <t>Oton Ambrose</t>
  </si>
  <si>
    <t>Opori James</t>
  </si>
  <si>
    <t>Egwete Moses</t>
  </si>
  <si>
    <t>Odoc Robert</t>
  </si>
  <si>
    <t>Hadolin Ikoc</t>
  </si>
  <si>
    <t>Monica Ogwang</t>
  </si>
  <si>
    <t>Apuri Grace</t>
  </si>
  <si>
    <t>Odur Denis</t>
  </si>
  <si>
    <t>Flow Olengere</t>
  </si>
  <si>
    <t>Cecilia Okello</t>
  </si>
  <si>
    <t>Tyang Bonny</t>
  </si>
  <si>
    <t>Moli Denis</t>
  </si>
  <si>
    <t>Ogali Bonny</t>
  </si>
  <si>
    <t>Josephine Amoc</t>
  </si>
  <si>
    <t>Agness Angura</t>
  </si>
  <si>
    <t>Iyek Patrick</t>
  </si>
  <si>
    <t>Pule Bosco</t>
  </si>
  <si>
    <t>Betty Oryec</t>
  </si>
  <si>
    <t xml:space="preserve">Molly Okello </t>
  </si>
  <si>
    <t>Alang Innocent</t>
  </si>
  <si>
    <t>Imat Paska</t>
  </si>
  <si>
    <t>Ogwang James</t>
  </si>
  <si>
    <t>Bwonyo Thomas</t>
  </si>
  <si>
    <t>Imat Apua</t>
  </si>
  <si>
    <t>Anna Obel</t>
  </si>
  <si>
    <t>Bito Ogwal</t>
  </si>
  <si>
    <t>Christine Ibong</t>
  </si>
  <si>
    <t>Ogut David</t>
  </si>
  <si>
    <t>Ojede Selestino</t>
  </si>
  <si>
    <t>Oyat Lino</t>
  </si>
  <si>
    <t>Olung Geroge</t>
  </si>
  <si>
    <t>Imat Pila</t>
  </si>
  <si>
    <t>Bwonyo Leone</t>
  </si>
  <si>
    <t>Ocwa Patrick</t>
  </si>
  <si>
    <t>Obua Abraham</t>
  </si>
  <si>
    <t xml:space="preserve">Ocwa Isaac </t>
  </si>
  <si>
    <t>Omara Peter</t>
  </si>
  <si>
    <t>Omeja Emmanuel</t>
  </si>
  <si>
    <t>Awei Geoffry</t>
  </si>
  <si>
    <t>Olet Geoffry</t>
  </si>
  <si>
    <t xml:space="preserve">ABUCERO </t>
  </si>
  <si>
    <t xml:space="preserve">Otaka Polino </t>
  </si>
  <si>
    <t xml:space="preserve">Amwoma </t>
  </si>
  <si>
    <t>Okure Wilsonio</t>
  </si>
  <si>
    <t>Oyo Alfred</t>
  </si>
  <si>
    <t>Okal Jimmy</t>
  </si>
  <si>
    <t xml:space="preserve">Molo Johnasio </t>
  </si>
  <si>
    <t>Adungu Michael</t>
  </si>
  <si>
    <t>Ebil nGeofry</t>
  </si>
  <si>
    <t>Ocen Walter</t>
  </si>
  <si>
    <t>Miloret Etor</t>
  </si>
  <si>
    <t>Koli Hellen</t>
  </si>
  <si>
    <t>Otaka Lawrance</t>
  </si>
  <si>
    <t>Olir Geofry</t>
  </si>
  <si>
    <t>Ojuka Tom</t>
  </si>
  <si>
    <t>Okello Paskal</t>
  </si>
  <si>
    <t>Adama Dicken</t>
  </si>
  <si>
    <t>Ecoo Atanasio</t>
  </si>
  <si>
    <t>Oceng Patrick</t>
  </si>
  <si>
    <t>Odongo Geofry</t>
  </si>
  <si>
    <t>Saida Okwir</t>
  </si>
  <si>
    <t>Ekwang Kizito</t>
  </si>
  <si>
    <t>Odongo Edward</t>
  </si>
  <si>
    <t>Esther Okello</t>
  </si>
  <si>
    <t>Otaka Geofry</t>
  </si>
  <si>
    <t>Otim Robin</t>
  </si>
  <si>
    <t>Molo Angelos</t>
  </si>
  <si>
    <t>Agness Ogera</t>
  </si>
  <si>
    <t>Ocwa Albert</t>
  </si>
  <si>
    <t>Oyoo Leo</t>
  </si>
  <si>
    <t>Molo Dicken</t>
  </si>
  <si>
    <t>Agness Okello</t>
  </si>
  <si>
    <t>Baronger</t>
  </si>
  <si>
    <t>Omara Godfry</t>
  </si>
  <si>
    <t>Otim Okello</t>
  </si>
  <si>
    <t>Esther Otim</t>
  </si>
  <si>
    <t>Omoo Sarafino</t>
  </si>
  <si>
    <t>Ojuka Tonny</t>
  </si>
  <si>
    <t>Otim Walter</t>
  </si>
  <si>
    <t>Oyel Walter</t>
  </si>
  <si>
    <t>Alwar</t>
  </si>
  <si>
    <t>Okao Moses</t>
  </si>
  <si>
    <t>Jerodina Dola</t>
  </si>
  <si>
    <t>Otaka Bonny</t>
  </si>
  <si>
    <t>Oyoo Bazil</t>
  </si>
  <si>
    <t>Grace Oyoo</t>
  </si>
  <si>
    <t>Otaka Moses</t>
  </si>
  <si>
    <t>Opio Felix</t>
  </si>
  <si>
    <t>Aweiinoo</t>
  </si>
  <si>
    <t>Opige Richard</t>
  </si>
  <si>
    <t>Ojok Ronald</t>
  </si>
  <si>
    <t>Obuma</t>
  </si>
  <si>
    <t>Ebong Moses</t>
  </si>
  <si>
    <t>Moli Martin</t>
  </si>
  <si>
    <t>Okwir Emmanuel</t>
  </si>
  <si>
    <t>Moli Sarafino</t>
  </si>
  <si>
    <t>Otaka Jimmy</t>
  </si>
  <si>
    <t>Onach Geofry</t>
  </si>
  <si>
    <t>Oyel Lamec</t>
  </si>
  <si>
    <t>Otim Ray</t>
  </si>
  <si>
    <t>Acan-gweno</t>
  </si>
  <si>
    <t>Ojok Lawrance</t>
  </si>
  <si>
    <t>Omara Charles</t>
  </si>
  <si>
    <t>Okello Martin</t>
  </si>
  <si>
    <t>Angulo Jimmy</t>
  </si>
  <si>
    <t>AKWAC A</t>
  </si>
  <si>
    <t>Adur Magret</t>
  </si>
  <si>
    <t>Ojok Williams</t>
  </si>
  <si>
    <t>Akello Eromina</t>
  </si>
  <si>
    <t>Akao Betty</t>
  </si>
  <si>
    <t>Awany Pius</t>
  </si>
  <si>
    <t>Akello Madilena</t>
  </si>
  <si>
    <t>Owiny Tobby</t>
  </si>
  <si>
    <t>Ekit Paskolina</t>
  </si>
  <si>
    <t>Ojede Anthony</t>
  </si>
  <si>
    <t>Akello Esther</t>
  </si>
  <si>
    <t>Omara James</t>
  </si>
  <si>
    <t>Agness Opero</t>
  </si>
  <si>
    <t>Alum Kato</t>
  </si>
  <si>
    <t>Awor Hellen</t>
  </si>
  <si>
    <t>Akello Betty</t>
  </si>
  <si>
    <t>Owiny Ben</t>
  </si>
  <si>
    <t>Adongo Lilly</t>
  </si>
  <si>
    <t>Amule Milla</t>
  </si>
  <si>
    <t>Amucu Dorcus</t>
  </si>
  <si>
    <t>Atim Christine</t>
  </si>
  <si>
    <t>Ebong Alex</t>
  </si>
  <si>
    <t>Erik Tom</t>
  </si>
  <si>
    <t>Ebong Emmy</t>
  </si>
  <si>
    <t>Owiny Denish</t>
  </si>
  <si>
    <t>Acola Sidonia</t>
  </si>
  <si>
    <t>Ogwal Jimmy</t>
  </si>
  <si>
    <t>Okweny Bosco</t>
  </si>
  <si>
    <t>Odyek Jacob</t>
  </si>
  <si>
    <t>Oyugi Jimmy</t>
  </si>
  <si>
    <t>Amolo Rose</t>
  </si>
  <si>
    <t xml:space="preserve">Seperated </t>
  </si>
  <si>
    <t>Aol Byanka</t>
  </si>
  <si>
    <t>Joyce Ebong</t>
  </si>
  <si>
    <t>Apule Silvesto</t>
  </si>
  <si>
    <t>Otim Solomon</t>
  </si>
  <si>
    <t>Anna Okello Q</t>
  </si>
  <si>
    <t>Bete Sarafino</t>
  </si>
  <si>
    <t>Abuka Vincent</t>
  </si>
  <si>
    <t>Ocwic Lawrence</t>
  </si>
  <si>
    <t>Acen Anna</t>
  </si>
  <si>
    <t>Ketty Ayo</t>
  </si>
  <si>
    <t>Magret Ocwic</t>
  </si>
  <si>
    <t>Opio Leo</t>
  </si>
  <si>
    <t>Janet Opio</t>
  </si>
  <si>
    <t>Kamara James</t>
  </si>
  <si>
    <t>Olagara Bosco</t>
  </si>
  <si>
    <t>Eron Mark</t>
  </si>
  <si>
    <t>Ojede Ben</t>
  </si>
  <si>
    <t>Ading Paul</t>
  </si>
  <si>
    <t>Ocwic Lameck</t>
  </si>
  <si>
    <t>Otim Paul</t>
  </si>
  <si>
    <t xml:space="preserve">Scovia Otim </t>
  </si>
  <si>
    <t>Ayo Rose</t>
  </si>
  <si>
    <t>Nyana Hellen</t>
  </si>
  <si>
    <t>Awio Jimmy</t>
  </si>
  <si>
    <t>Maricelo Ogole</t>
  </si>
  <si>
    <t>Juspanty Odongo</t>
  </si>
  <si>
    <t>Hellen Ongom</t>
  </si>
  <si>
    <t>Ayo Richard</t>
  </si>
  <si>
    <t>Eron Ben</t>
  </si>
  <si>
    <t>Omara Eron</t>
  </si>
  <si>
    <t>Jasinta Meri</t>
  </si>
  <si>
    <t>Olang Keneth</t>
  </si>
  <si>
    <t>Ketty Ogwal</t>
  </si>
  <si>
    <t>Akullu Betty Eron</t>
  </si>
  <si>
    <t>Jasinta Okot</t>
  </si>
  <si>
    <t>Akullu Molly</t>
  </si>
  <si>
    <t>Betty Ongom</t>
  </si>
  <si>
    <t>Akullu Agness</t>
  </si>
  <si>
    <t>Orute Oscar</t>
  </si>
  <si>
    <t>Oleke Moses</t>
  </si>
  <si>
    <t>Odongo Eron</t>
  </si>
  <si>
    <t>Atala Winnie</t>
  </si>
  <si>
    <t>Okwang Alfred</t>
  </si>
  <si>
    <t>Adur Lilly</t>
  </si>
  <si>
    <t xml:space="preserve">Jasinta Okec </t>
  </si>
  <si>
    <t>Okello Lena</t>
  </si>
  <si>
    <t>Ogwang Luzino</t>
  </si>
  <si>
    <t>Okello Luzino</t>
  </si>
  <si>
    <t>Okello Denish</t>
  </si>
  <si>
    <t>Ogwang Bosco</t>
  </si>
  <si>
    <t>Akello Maria</t>
  </si>
  <si>
    <t>Beatrice Odongo</t>
  </si>
  <si>
    <t>Evalin Owiny</t>
  </si>
  <si>
    <t>Koline Ojok</t>
  </si>
  <si>
    <t>Janet Okwang</t>
  </si>
  <si>
    <t>Okello John</t>
  </si>
  <si>
    <t>Ocet Benson</t>
  </si>
  <si>
    <t>Anyang Sophia</t>
  </si>
  <si>
    <t>Aduli Sophia</t>
  </si>
  <si>
    <t>Adwee Maria</t>
  </si>
  <si>
    <t>Mila Olaga</t>
  </si>
  <si>
    <t>Omara Ben</t>
  </si>
  <si>
    <t xml:space="preserve">Okwir Angela </t>
  </si>
  <si>
    <t>Amucu Hellen</t>
  </si>
  <si>
    <t>Orec Geoffry</t>
  </si>
  <si>
    <t>Ogwang Tom</t>
  </si>
  <si>
    <t>Atim Colin</t>
  </si>
  <si>
    <t>Lilly Ojede</t>
  </si>
  <si>
    <t>Lilly Obua</t>
  </si>
  <si>
    <t>Mirosi Olang</t>
  </si>
  <si>
    <t>Atubu Walter</t>
  </si>
  <si>
    <t>AWONAYAP 'A'</t>
  </si>
  <si>
    <t>Okwir Richard</t>
  </si>
  <si>
    <t>Amongi Agness</t>
  </si>
  <si>
    <t>Awonayap B</t>
  </si>
  <si>
    <t>Olet Kato</t>
  </si>
  <si>
    <t>Apio Grace</t>
  </si>
  <si>
    <t>Angom Hidda</t>
  </si>
  <si>
    <t>Odung Denish</t>
  </si>
  <si>
    <t>Oyom Innocent</t>
  </si>
  <si>
    <t>Acol Julius</t>
  </si>
  <si>
    <t>Eunice Ojok</t>
  </si>
  <si>
    <t>Ongom Joel</t>
  </si>
  <si>
    <t>Otim Peter</t>
  </si>
  <si>
    <t>Ajari Tom Moses</t>
  </si>
  <si>
    <t xml:space="preserve">Akello Milla </t>
  </si>
  <si>
    <t>Adongo Bua</t>
  </si>
  <si>
    <t>AwonayapA</t>
  </si>
  <si>
    <t>Opio Richard</t>
  </si>
  <si>
    <t>Ongoc Angilo</t>
  </si>
  <si>
    <t>Obura John</t>
  </si>
  <si>
    <t>Ongom Julius</t>
  </si>
  <si>
    <t>Omara Samuel</t>
  </si>
  <si>
    <t>Komakec Denish</t>
  </si>
  <si>
    <t>Agea JB</t>
  </si>
  <si>
    <t>Omara Geofry</t>
  </si>
  <si>
    <t>Angom Silberia</t>
  </si>
  <si>
    <t>Agea john Bosco</t>
  </si>
  <si>
    <t>Agengo Mili-Rose</t>
  </si>
  <si>
    <t>Okullu Bajilo</t>
  </si>
  <si>
    <t>Okullu Stephen</t>
  </si>
  <si>
    <t>Obua Robert</t>
  </si>
  <si>
    <t>Ojan Aron</t>
  </si>
  <si>
    <t>Oyuko Paul</t>
  </si>
  <si>
    <t>Okeng Lawrence</t>
  </si>
  <si>
    <t>Okullo Andrew</t>
  </si>
  <si>
    <t>Owori Bosco</t>
  </si>
  <si>
    <t>Odongo John</t>
  </si>
  <si>
    <t>Ajeje Eunice</t>
  </si>
  <si>
    <t>Adoko Francis</t>
  </si>
  <si>
    <t>Odong Peter</t>
  </si>
  <si>
    <t>Okello Tobia</t>
  </si>
  <si>
    <t>Ogwal Cosantino</t>
  </si>
  <si>
    <t>Auma Grace</t>
  </si>
  <si>
    <t>Adoli Jenet</t>
  </si>
  <si>
    <t>Ayugi Dorcus</t>
  </si>
  <si>
    <t>Acola Sylvia</t>
  </si>
  <si>
    <t>Awor Jenet</t>
  </si>
  <si>
    <t>Nighty Awany</t>
  </si>
  <si>
    <t>Adongo Flow</t>
  </si>
  <si>
    <t>Apio Cissy</t>
  </si>
  <si>
    <t>Eluk Alfred</t>
  </si>
  <si>
    <t>okwir Alex</t>
  </si>
  <si>
    <t>Jusinta Omara</t>
  </si>
  <si>
    <t>Aceng Grace</t>
  </si>
  <si>
    <t>Okello Gustabio</t>
  </si>
  <si>
    <t>Flow Otim</t>
  </si>
  <si>
    <t>Vernica Bua</t>
  </si>
  <si>
    <t>Otwal Ubentino</t>
  </si>
  <si>
    <t>Anyon patrick</t>
  </si>
  <si>
    <t>Kato Anyon</t>
  </si>
  <si>
    <t>Ongone Bonny</t>
  </si>
  <si>
    <t>Abedo John Bossco</t>
  </si>
  <si>
    <t>Jenet Okeng</t>
  </si>
  <si>
    <t>Ester Awio</t>
  </si>
  <si>
    <t>Madilo Moses</t>
  </si>
  <si>
    <t>Ekuka Morish</t>
  </si>
  <si>
    <t>Adong Grace</t>
  </si>
  <si>
    <t>BAROPIRO</t>
  </si>
  <si>
    <t>Ayang Tom</t>
  </si>
  <si>
    <t>Kele Lucy</t>
  </si>
  <si>
    <t>Amodi Grace</t>
  </si>
  <si>
    <t>Apio Dorcus</t>
  </si>
  <si>
    <t>Acen Chritine</t>
  </si>
  <si>
    <t>Paska Oyom</t>
  </si>
  <si>
    <t>Acio Evaline</t>
  </si>
  <si>
    <t>Ojede Francis</t>
  </si>
  <si>
    <t>Dorine Okello</t>
  </si>
  <si>
    <t>Emul Lilly</t>
  </si>
  <si>
    <t>Otoo Brunu</t>
  </si>
  <si>
    <t>Eunice Okwir</t>
  </si>
  <si>
    <t>Sophia Oyom</t>
  </si>
  <si>
    <t>Jenifer Omara</t>
  </si>
  <si>
    <t>Akello Lucy</t>
  </si>
  <si>
    <t>Ejang Harriet</t>
  </si>
  <si>
    <t>Elen Ajwang</t>
  </si>
  <si>
    <t>Lily Ayina</t>
  </si>
  <si>
    <t>Ogono Jenet</t>
  </si>
  <si>
    <t>Maria Ojok</t>
  </si>
  <si>
    <t>Akello Rose</t>
  </si>
  <si>
    <t>Maricelena Acio</t>
  </si>
  <si>
    <t>Ayat Paska</t>
  </si>
  <si>
    <t>Adong Eunice</t>
  </si>
  <si>
    <t>Alyek Albatina</t>
  </si>
  <si>
    <t>Apio Syndrella</t>
  </si>
  <si>
    <t>Sophia Apule</t>
  </si>
  <si>
    <t>Ajok Vicky</t>
  </si>
  <si>
    <t>Elwor Erin</t>
  </si>
  <si>
    <t>Apule Francis</t>
  </si>
  <si>
    <t>Apong Koncy</t>
  </si>
  <si>
    <t>Winny Owidi</t>
  </si>
  <si>
    <t>Sida Oyom</t>
  </si>
  <si>
    <t>Rose Opio T</t>
  </si>
  <si>
    <t>Ocen Anthony</t>
  </si>
  <si>
    <t>Sophia Ocen</t>
  </si>
  <si>
    <t>Grace Ogwang</t>
  </si>
  <si>
    <t>Magret Okwir</t>
  </si>
  <si>
    <t>Okullu Yubentino</t>
  </si>
  <si>
    <t>Ayina Innocent</t>
  </si>
  <si>
    <t>Apule Jerefansio</t>
  </si>
  <si>
    <t>Okello Philips</t>
  </si>
  <si>
    <t>Amongi Milly</t>
  </si>
  <si>
    <t xml:space="preserve">Bete Jimmy </t>
  </si>
  <si>
    <t>Rose Okello M</t>
  </si>
  <si>
    <t>Harriet Okello M</t>
  </si>
  <si>
    <t>Rose Okello Opio</t>
  </si>
  <si>
    <t>Scovia Ojok</t>
  </si>
  <si>
    <t>Gloria Okino</t>
  </si>
  <si>
    <t>Maria Apule</t>
  </si>
  <si>
    <t>Oguta Geto</t>
  </si>
  <si>
    <t>Oyena James</t>
  </si>
  <si>
    <t>Juk Robert</t>
  </si>
  <si>
    <t>Apio Nancy</t>
  </si>
  <si>
    <t>Obong Kizito</t>
  </si>
  <si>
    <t>Ongel Innocent</t>
  </si>
  <si>
    <t xml:space="preserve">Sunday Opio </t>
  </si>
  <si>
    <t>Bete John</t>
  </si>
  <si>
    <t>Adinga Jolly</t>
  </si>
  <si>
    <t>Opito Guido</t>
  </si>
  <si>
    <t>Oyun Tobby</t>
  </si>
  <si>
    <t>Akena Jaspher</t>
  </si>
  <si>
    <t>Adongo Jusphanti</t>
  </si>
  <si>
    <t>Engel Binansio</t>
  </si>
  <si>
    <t>Iyen Alex</t>
  </si>
  <si>
    <t>Ayena Ray</t>
  </si>
  <si>
    <t>Okello Otiti</t>
  </si>
  <si>
    <t>Hellen Owiny</t>
  </si>
  <si>
    <t>Owiny Adilo</t>
  </si>
  <si>
    <t>Nam Methew</t>
  </si>
  <si>
    <t>Apio Franktina</t>
  </si>
  <si>
    <t>Aleng Paul</t>
  </si>
  <si>
    <t>Ojede Alfred</t>
  </si>
  <si>
    <t xml:space="preserve">Lucy Ojela </t>
  </si>
  <si>
    <t>Abuka Leo</t>
  </si>
  <si>
    <t>Otoo Ambrose</t>
  </si>
  <si>
    <t>BAROCECO</t>
  </si>
  <si>
    <t>Eyit Martin</t>
  </si>
  <si>
    <t>Omara patrick</t>
  </si>
  <si>
    <t>Odongo Zadock</t>
  </si>
  <si>
    <t>Ojuka Denis</t>
  </si>
  <si>
    <t>Awili Milla Rose</t>
  </si>
  <si>
    <t>Akao Rose</t>
  </si>
  <si>
    <t>Moro John</t>
  </si>
  <si>
    <t>Ogweng Joel</t>
  </si>
  <si>
    <t>Odongo Sam Willy</t>
  </si>
  <si>
    <t>Ocan Julius</t>
  </si>
  <si>
    <t>Okello David</t>
  </si>
  <si>
    <t>Opio Augustine</t>
  </si>
  <si>
    <t>Adoi Geto</t>
  </si>
  <si>
    <t>Wodow</t>
  </si>
  <si>
    <t>Okello Lameck</t>
  </si>
  <si>
    <t>Amoo Magret</t>
  </si>
  <si>
    <t>Auma Catherine</t>
  </si>
  <si>
    <t>Akello Irine</t>
  </si>
  <si>
    <t>Odongo Wilson</t>
  </si>
  <si>
    <t xml:space="preserve">Apio Sylvia </t>
  </si>
  <si>
    <t>Odongo sam</t>
  </si>
  <si>
    <t>Akullu Sophia</t>
  </si>
  <si>
    <t xml:space="preserve">Akello Molly </t>
  </si>
  <si>
    <t>Abuu Korina</t>
  </si>
  <si>
    <t>Opio Joel</t>
  </si>
  <si>
    <t>Ocan Alfred</t>
  </si>
  <si>
    <t>Ajok Lilly</t>
  </si>
  <si>
    <t>Ayo James</t>
  </si>
  <si>
    <t>Eron Francis</t>
  </si>
  <si>
    <t>Olal Julius</t>
  </si>
  <si>
    <t>Ajok Robina</t>
  </si>
  <si>
    <t>Akello Sylvia</t>
  </si>
  <si>
    <t>Eryon BK</t>
  </si>
  <si>
    <t>Ajok Alice</t>
  </si>
  <si>
    <t>Odongo Ronald</t>
  </si>
  <si>
    <t>Otim John Bosco</t>
  </si>
  <si>
    <t>Akao Milla</t>
  </si>
  <si>
    <t>Ajok Dorcus</t>
  </si>
  <si>
    <t>Awio John</t>
  </si>
  <si>
    <t>Okee</t>
  </si>
  <si>
    <t>Agweng Selina</t>
  </si>
  <si>
    <t>Okeng John</t>
  </si>
  <si>
    <t>Atim Eunice</t>
  </si>
  <si>
    <t>Ayo Albina</t>
  </si>
  <si>
    <t>Atoo Korina</t>
  </si>
  <si>
    <t>Awongo Peter</t>
  </si>
  <si>
    <t>Awio Julio</t>
  </si>
  <si>
    <t>Along Vincent</t>
  </si>
  <si>
    <t>Otuke John Bosco</t>
  </si>
  <si>
    <t>Ayina Jackson</t>
  </si>
  <si>
    <t>Ouni Peter</t>
  </si>
  <si>
    <t>Bua Moses</t>
  </si>
  <si>
    <t>Onyang David</t>
  </si>
  <si>
    <t>Onyang John Charles</t>
  </si>
  <si>
    <t>Oyugi Moses</t>
  </si>
  <si>
    <t>Otim David</t>
  </si>
  <si>
    <t>Awongo Moses</t>
  </si>
  <si>
    <t>Awongo James</t>
  </si>
  <si>
    <t>Amodi Teddy</t>
  </si>
  <si>
    <t>Epamu Anthony</t>
  </si>
  <si>
    <t>Imat Cicilia Apunyu</t>
  </si>
  <si>
    <t>Veronica Apunyu</t>
  </si>
  <si>
    <t>Ogwang Peter</t>
  </si>
  <si>
    <t>Atoo Betty</t>
  </si>
  <si>
    <t>Along Bonny</t>
  </si>
  <si>
    <t>BARABOLO</t>
  </si>
  <si>
    <t>Okumu Benson</t>
  </si>
  <si>
    <t>Obong David</t>
  </si>
  <si>
    <t>Munu Tonny</t>
  </si>
  <si>
    <t>Santa Apello</t>
  </si>
  <si>
    <t>Juspanti Amoc</t>
  </si>
  <si>
    <t>Obote Yubentino</t>
  </si>
  <si>
    <t>Akao Lucy</t>
  </si>
  <si>
    <t>Betty Otwal</t>
  </si>
  <si>
    <t>Akullu Magret</t>
  </si>
  <si>
    <t>Paska Omara</t>
  </si>
  <si>
    <t>Acio Rose</t>
  </si>
  <si>
    <t>Lilly Anyii</t>
  </si>
  <si>
    <t>Eddy Ayo</t>
  </si>
  <si>
    <t>Lucy Ayo</t>
  </si>
  <si>
    <t>Dorcus Ongom</t>
  </si>
  <si>
    <t>Dorcus Oming</t>
  </si>
  <si>
    <t>Sarah Omoc</t>
  </si>
  <si>
    <t>Susan Omoc</t>
  </si>
  <si>
    <t>Sarah Agea</t>
  </si>
  <si>
    <t>Harriet Ojok</t>
  </si>
  <si>
    <t>Susan Aliro</t>
  </si>
  <si>
    <t>Scovia Okwir</t>
  </si>
  <si>
    <t>Otim John</t>
  </si>
  <si>
    <t>Janet Otwol</t>
  </si>
  <si>
    <t>Okwele Alex</t>
  </si>
  <si>
    <t>Hellen Omunu</t>
  </si>
  <si>
    <t>Nyang Martin</t>
  </si>
  <si>
    <t>Scovia okello</t>
  </si>
  <si>
    <t>Alwedo Anna</t>
  </si>
  <si>
    <t>Oyang Alfred</t>
  </si>
  <si>
    <t>Gloria Ator</t>
  </si>
  <si>
    <t>Middy Anyii</t>
  </si>
  <si>
    <t>Hellen Okwera</t>
  </si>
  <si>
    <t>Jusphine Okwera</t>
  </si>
  <si>
    <t>Betty Oluk</t>
  </si>
  <si>
    <t>Sarah Oyang</t>
  </si>
  <si>
    <t>Joyce Odyang</t>
  </si>
  <si>
    <t>Christine Ameri</t>
  </si>
  <si>
    <t>Sara Otim</t>
  </si>
  <si>
    <t>Grace Ameri</t>
  </si>
  <si>
    <t>Tetugu</t>
  </si>
  <si>
    <t>Apio Scovia</t>
  </si>
  <si>
    <t>Ayo Benard</t>
  </si>
  <si>
    <t>Christine Ogana</t>
  </si>
  <si>
    <t>Akello Sarah</t>
  </si>
  <si>
    <t>Oyang Francis</t>
  </si>
  <si>
    <t>Acala Hellen</t>
  </si>
  <si>
    <t>Eunice Otim</t>
  </si>
  <si>
    <t>Ajok Joyce Mary</t>
  </si>
  <si>
    <t>Amony Jusphine</t>
  </si>
  <si>
    <t>Eunice Ongom</t>
  </si>
  <si>
    <t>Susan Oyang</t>
  </si>
  <si>
    <t>Opio John</t>
  </si>
  <si>
    <t>Ogwang Alex</t>
  </si>
  <si>
    <t>Miciri</t>
  </si>
  <si>
    <t>BARALEGI</t>
  </si>
  <si>
    <t>Ogwal David</t>
  </si>
  <si>
    <t>Orute Joel</t>
  </si>
  <si>
    <t>Ojok Tom Walter</t>
  </si>
  <si>
    <t>Abote Esther</t>
  </si>
  <si>
    <t>Apio Jusphine</t>
  </si>
  <si>
    <t>Obot Denis</t>
  </si>
  <si>
    <t>Ogwang Benjamin</t>
  </si>
  <si>
    <t>Alobo Flowrence</t>
  </si>
  <si>
    <t>Ogwal Morish</t>
  </si>
  <si>
    <t>Abila Denis</t>
  </si>
  <si>
    <t>Acan Magret</t>
  </si>
  <si>
    <t>Onyang Geoffry</t>
  </si>
  <si>
    <t>Akoko Julius</t>
  </si>
  <si>
    <t>Akello Eunice</t>
  </si>
  <si>
    <t>Otua Samuel</t>
  </si>
  <si>
    <t>Abila Mike</t>
  </si>
  <si>
    <t>Akello Madillena</t>
  </si>
  <si>
    <t>Apio Molly</t>
  </si>
  <si>
    <t>Awany Richard</t>
  </si>
  <si>
    <t>Ocola Nelson</t>
  </si>
  <si>
    <t>Grace Emina</t>
  </si>
  <si>
    <t xml:space="preserve">Adongo Molly </t>
  </si>
  <si>
    <t>Acan Mary</t>
  </si>
  <si>
    <t>Obwol Francis</t>
  </si>
  <si>
    <t>Apili Alice</t>
  </si>
  <si>
    <t>Bua Denis</t>
  </si>
  <si>
    <t>Ejang Nancy</t>
  </si>
  <si>
    <t>Harriet Ebong</t>
  </si>
  <si>
    <t>Fiona Ojobi</t>
  </si>
  <si>
    <t>Ojobi Felix</t>
  </si>
  <si>
    <t>Acul Jackson</t>
  </si>
  <si>
    <t>Ogwang Ben Zadok</t>
  </si>
  <si>
    <t>Orute George</t>
  </si>
  <si>
    <t>Ongwen Tonny</t>
  </si>
  <si>
    <t>Orute Fred</t>
  </si>
  <si>
    <t>Ojobi Benson</t>
  </si>
  <si>
    <t>Olua Jolly</t>
  </si>
  <si>
    <t>Okic James</t>
  </si>
  <si>
    <t>Orute Moses</t>
  </si>
  <si>
    <t>Onyang Alan</t>
  </si>
  <si>
    <t>Okello Janan</t>
  </si>
  <si>
    <t>Sophia Auma</t>
  </si>
  <si>
    <t>Grace Nyalur</t>
  </si>
  <si>
    <t>Akello Dorcus</t>
  </si>
  <si>
    <t>Eluk David Sam</t>
  </si>
  <si>
    <t>Abalo Christine</t>
  </si>
  <si>
    <t>Abeja Christine</t>
  </si>
  <si>
    <t>Abila Mikayo</t>
  </si>
  <si>
    <t>Lukulan Dana</t>
  </si>
  <si>
    <t>Buku Edward</t>
  </si>
  <si>
    <t>Bua Zadok</t>
  </si>
  <si>
    <t>Okeny Charles</t>
  </si>
  <si>
    <t>Alaja Charles</t>
  </si>
  <si>
    <t>Awio Richard</t>
  </si>
  <si>
    <t>Oduca Alfred</t>
  </si>
  <si>
    <t>Omara Ronald</t>
  </si>
  <si>
    <t>Awek Annet</t>
  </si>
  <si>
    <t>Apili Lucy</t>
  </si>
  <si>
    <t>Abalo Lydia</t>
  </si>
  <si>
    <t>Acan Kato</t>
  </si>
  <si>
    <t>Joyce Oyaka</t>
  </si>
  <si>
    <t>Lydia Orute</t>
  </si>
  <si>
    <t>Ameto James</t>
  </si>
  <si>
    <t>Awongo Tonny</t>
  </si>
  <si>
    <t>Anyang Lawrence</t>
  </si>
  <si>
    <t>Ogwang Bendiko</t>
  </si>
  <si>
    <t>Awany Patrick</t>
  </si>
  <si>
    <t>Awany Jimmy</t>
  </si>
  <si>
    <t>Okeng Albino</t>
  </si>
  <si>
    <t>Ocen Thomas</t>
  </si>
  <si>
    <t>Abal Thomas</t>
  </si>
  <si>
    <t>Odongo Victor</t>
  </si>
  <si>
    <t>Akello Antonio</t>
  </si>
  <si>
    <t>Apili Francis</t>
  </si>
  <si>
    <t>Omara Elia</t>
  </si>
  <si>
    <t>Ayugi Rose</t>
  </si>
  <si>
    <t>Ejang Evaline</t>
  </si>
  <si>
    <t>Mila Ogwal</t>
  </si>
  <si>
    <t>Ojok Bonny</t>
  </si>
  <si>
    <t>Olum Desderio</t>
  </si>
  <si>
    <t>Joyce Obong</t>
  </si>
  <si>
    <t>Esther Atan</t>
  </si>
  <si>
    <t>Abor Richard</t>
  </si>
  <si>
    <t>Santorina Awany</t>
  </si>
  <si>
    <t>Apio Sarah</t>
  </si>
  <si>
    <t>Nam Kelemente</t>
  </si>
  <si>
    <t>Aka Sam</t>
  </si>
  <si>
    <t>Harriet Okello</t>
  </si>
  <si>
    <t>Aboloneno</t>
  </si>
  <si>
    <t>Alum Lilly</t>
  </si>
  <si>
    <t>Apio Adoline</t>
  </si>
  <si>
    <t>Aka Isaac</t>
  </si>
  <si>
    <t>Ocen Jimmy</t>
  </si>
  <si>
    <t>Anyang Lino</t>
  </si>
  <si>
    <t>Abila Thomas</t>
  </si>
  <si>
    <t>Apili Angelo</t>
  </si>
  <si>
    <t>Odongo Selestino</t>
  </si>
  <si>
    <t>Molly Ocen</t>
  </si>
  <si>
    <t>Awany Moris</t>
  </si>
  <si>
    <t>Sylvia Ogwang</t>
  </si>
  <si>
    <t>Molly Ogwang</t>
  </si>
  <si>
    <t>Micillina Okello</t>
  </si>
  <si>
    <t>Santorina Ogwang</t>
  </si>
  <si>
    <t>Orongo Rufino</t>
  </si>
  <si>
    <t>Odongo Jasinto</t>
  </si>
  <si>
    <t>Ojok Ceasor</t>
  </si>
  <si>
    <t>Marica Atim</t>
  </si>
  <si>
    <t>Lilly Odongo</t>
  </si>
  <si>
    <t>Ojok Tobby</t>
  </si>
  <si>
    <t>Anyang Belmos</t>
  </si>
  <si>
    <t>Ojok Sarafino</t>
  </si>
  <si>
    <t>Ogwang Patrick</t>
  </si>
  <si>
    <t>Odyek George</t>
  </si>
  <si>
    <t>Odaga J.A</t>
  </si>
  <si>
    <t>Orongo Ronald</t>
  </si>
  <si>
    <t>Ajok Esther</t>
  </si>
  <si>
    <t>Adur Betty</t>
  </si>
  <si>
    <t>Omara Dicken</t>
  </si>
  <si>
    <t>Anyang Antonio</t>
  </si>
  <si>
    <t>Oder Salbatori</t>
  </si>
  <si>
    <t>Apio Koline</t>
  </si>
  <si>
    <t>Imat Jebia</t>
  </si>
  <si>
    <t>Otulu Jaspher</t>
  </si>
  <si>
    <t>Ojok Lawrence</t>
  </si>
  <si>
    <t>Scovia Abor</t>
  </si>
  <si>
    <t>Awio C.P</t>
  </si>
  <si>
    <t>Acanowee</t>
  </si>
  <si>
    <t>Molly Awio</t>
  </si>
  <si>
    <t>Evaline Odongo</t>
  </si>
  <si>
    <t>Ojok George</t>
  </si>
  <si>
    <t>Saltina Atal</t>
  </si>
  <si>
    <t>Odongo Josep</t>
  </si>
  <si>
    <t>Opio Robinson</t>
  </si>
  <si>
    <t>Amony Grace</t>
  </si>
  <si>
    <t>APALA 'A'</t>
  </si>
  <si>
    <t>OWELO JOLLY JOE</t>
  </si>
  <si>
    <t xml:space="preserve">M </t>
  </si>
  <si>
    <t>Ayer</t>
  </si>
  <si>
    <t>DORCUS ODONG</t>
  </si>
  <si>
    <t>W</t>
  </si>
  <si>
    <t>OBONG BAZIL</t>
  </si>
  <si>
    <t>M</t>
  </si>
  <si>
    <t>OKELLO WILIAM</t>
  </si>
  <si>
    <t>OKWIR JASPHER</t>
  </si>
  <si>
    <t>OGOA NELSON</t>
  </si>
  <si>
    <t>MOLO TOMMY</t>
  </si>
  <si>
    <t>OKORI EMMY</t>
  </si>
  <si>
    <t>Obele</t>
  </si>
  <si>
    <t>OKORI SYRUS</t>
  </si>
  <si>
    <t>OBONG FELIX</t>
  </si>
  <si>
    <t>OWERA MOSES</t>
  </si>
  <si>
    <t>OBONG DENISH</t>
  </si>
  <si>
    <t>OKORI BOSCO</t>
  </si>
  <si>
    <t>ABARI SAM</t>
  </si>
  <si>
    <t>OKELLO MARTINE</t>
  </si>
  <si>
    <t>OWELO SAMMUEL</t>
  </si>
  <si>
    <t>OLEWA BENARD</t>
  </si>
  <si>
    <t>OJOK ISAAC</t>
  </si>
  <si>
    <t>OKWIR PATRICK</t>
  </si>
  <si>
    <t>OKELLO JOEL</t>
  </si>
  <si>
    <t>OKUN VINCENT</t>
  </si>
  <si>
    <t>D</t>
  </si>
  <si>
    <t xml:space="preserve">OBONG ROBERT </t>
  </si>
  <si>
    <t>OTIM ROBERT</t>
  </si>
  <si>
    <t>Oyetoleyi</t>
  </si>
  <si>
    <t>ATIM DENIS</t>
  </si>
  <si>
    <t>ONYOK ALEX</t>
  </si>
  <si>
    <t>ONYOK NIXSON</t>
  </si>
  <si>
    <t>SANTA OWELO</t>
  </si>
  <si>
    <t>OKELLO JEROMEN</t>
  </si>
  <si>
    <t>OTIM ISAAC</t>
  </si>
  <si>
    <t>ATIM GEORGE</t>
  </si>
  <si>
    <t>OKELLO PATRICK</t>
  </si>
  <si>
    <t>APORO EGSON</t>
  </si>
  <si>
    <t>ODONGO MORIS</t>
  </si>
  <si>
    <t>OLEO DAN</t>
  </si>
  <si>
    <t>OWELO DICK</t>
  </si>
  <si>
    <t>ANNI OGIRI</t>
  </si>
  <si>
    <t>APWONY OKORI</t>
  </si>
  <si>
    <t>OBONG MORIS</t>
  </si>
  <si>
    <t>OKORI MOSES</t>
  </si>
  <si>
    <t>OGWAL OGIRI</t>
  </si>
  <si>
    <t>OBONG ISAAC</t>
  </si>
  <si>
    <t>ODONGO HARON</t>
  </si>
  <si>
    <t>OKELLO VINCENT</t>
  </si>
  <si>
    <t>OKWIR SIMON</t>
  </si>
  <si>
    <t>OKEDA MARTIN</t>
  </si>
  <si>
    <t>ODONGO MARK</t>
  </si>
  <si>
    <t>OKELLO MORIS</t>
  </si>
  <si>
    <t>AWINO JOAN</t>
  </si>
  <si>
    <t>ADYEI ICAA</t>
  </si>
  <si>
    <t>OTIM SIMON</t>
  </si>
  <si>
    <t>IMAT FLORENCE</t>
  </si>
  <si>
    <t>OCILO WILLIAM</t>
  </si>
  <si>
    <t>OGWANG ODONGO</t>
  </si>
  <si>
    <t>ODONGO ABINA</t>
  </si>
  <si>
    <t>ANYURU BONNY</t>
  </si>
  <si>
    <t>SUSAN OBUA</t>
  </si>
  <si>
    <t>ABWOGI MILLY</t>
  </si>
  <si>
    <t>AWACI ODONGO AWANY</t>
  </si>
  <si>
    <t>OJOK ODONGO</t>
  </si>
  <si>
    <t>ODONGO AWANY</t>
  </si>
  <si>
    <t>OPIO LAWRENCE</t>
  </si>
  <si>
    <t>ODONGO DENISH</t>
  </si>
  <si>
    <t>OKELLO SAM</t>
  </si>
  <si>
    <t>ODWAR SAM</t>
  </si>
  <si>
    <t>ICAA ARYEBA</t>
  </si>
  <si>
    <t>OJOK AYO</t>
  </si>
  <si>
    <t>AYO FRANCIS</t>
  </si>
  <si>
    <t>ATIM OKORI</t>
  </si>
  <si>
    <t>OGWANG DENISH</t>
  </si>
  <si>
    <t>OGWENG PATRICK</t>
  </si>
  <si>
    <t>OGWANG AKWAR</t>
  </si>
  <si>
    <t>OKELLO OCILO</t>
  </si>
  <si>
    <t>ODONGO OCILO</t>
  </si>
  <si>
    <t>OGWAL AMAA</t>
  </si>
  <si>
    <t>KARIN</t>
  </si>
  <si>
    <t>OKULLU ABENYA</t>
  </si>
  <si>
    <t>OBOL ABENYA</t>
  </si>
  <si>
    <t>AY0 ROBERT</t>
  </si>
  <si>
    <t>ONYOK ATAT</t>
  </si>
  <si>
    <t>OJOK GARANG</t>
  </si>
  <si>
    <t>APWOT BITU</t>
  </si>
  <si>
    <t>ACAN OCILO</t>
  </si>
  <si>
    <t>ODUNG TOM</t>
  </si>
  <si>
    <t>ODWAR JIMMY</t>
  </si>
  <si>
    <t>OKELLO TONNY</t>
  </si>
  <si>
    <t>ODONGO APEA</t>
  </si>
  <si>
    <t>OJOK APEA</t>
  </si>
  <si>
    <t>OPIO APEA</t>
  </si>
  <si>
    <t>APEA WALTER</t>
  </si>
  <si>
    <t>OLILA FRANCIS</t>
  </si>
  <si>
    <t>OCEN POLICE</t>
  </si>
  <si>
    <t>CAN FRANCIS</t>
  </si>
  <si>
    <t>OKELLO ACAN</t>
  </si>
  <si>
    <t>KOLI LILLY</t>
  </si>
  <si>
    <t>AGUDA</t>
  </si>
  <si>
    <t>OCEN A SARAH</t>
  </si>
  <si>
    <t>BEYA</t>
  </si>
  <si>
    <t>OYUKU OYENGO</t>
  </si>
  <si>
    <t>OTIM PATRICK</t>
  </si>
  <si>
    <t>OKELLO NIXON</t>
  </si>
  <si>
    <t>OBURU TONNY</t>
  </si>
  <si>
    <t>NIU</t>
  </si>
  <si>
    <t>WILOBO  BILLY</t>
  </si>
  <si>
    <t>OGAL GEOFFREY</t>
  </si>
  <si>
    <t>OGOLO</t>
  </si>
  <si>
    <t>APORO DAN</t>
  </si>
  <si>
    <t>OBONG ABUDALAH</t>
  </si>
  <si>
    <t>KIA EUNICE</t>
  </si>
  <si>
    <t>OKWIR FRANCIS</t>
  </si>
  <si>
    <t>ALANG CHRISTINE</t>
  </si>
  <si>
    <t>OTIM MORISH</t>
  </si>
  <si>
    <t>OPIO NELSON</t>
  </si>
  <si>
    <t>AJAK ERICK</t>
  </si>
  <si>
    <t>ODONGO PETER</t>
  </si>
  <si>
    <t>OKULLU FRED</t>
  </si>
  <si>
    <t>AYO LINGAL</t>
  </si>
  <si>
    <t>AWELE SADRACK</t>
  </si>
  <si>
    <t>Otkwach</t>
  </si>
  <si>
    <t>OJOK ALFONCE</t>
  </si>
  <si>
    <t>OJOK QUINTO</t>
  </si>
  <si>
    <t>ADEA JOHN</t>
  </si>
  <si>
    <t>OKULLU LINO</t>
  </si>
  <si>
    <t>EVALINE OKULLU</t>
  </si>
  <si>
    <t>F</t>
  </si>
  <si>
    <t>OKELLO EJENIO</t>
  </si>
  <si>
    <t>ADONG LUCY</t>
  </si>
  <si>
    <t>OCOL ISAAC</t>
  </si>
  <si>
    <t>OPIO KOSANTINO</t>
  </si>
  <si>
    <t>OGANG SAM</t>
  </si>
  <si>
    <t>NYANG PATRICK</t>
  </si>
  <si>
    <t>GRACE MORO</t>
  </si>
  <si>
    <t>MINYANG TONNY</t>
  </si>
  <si>
    <t>OKELLO MOSES</t>
  </si>
  <si>
    <t>LILY OLUK</t>
  </si>
  <si>
    <t>GRACE OKULLU</t>
  </si>
  <si>
    <t>OMARA RONNY</t>
  </si>
  <si>
    <t>0MARA PETER</t>
  </si>
  <si>
    <t>ODONGO BONNY</t>
  </si>
  <si>
    <t>OGWAL AKOC</t>
  </si>
  <si>
    <t>AKULLU GRACE</t>
  </si>
  <si>
    <t>ARWATA ALFRED</t>
  </si>
  <si>
    <t>SANTA OLUK</t>
  </si>
  <si>
    <t>OKELLO RICHARD</t>
  </si>
  <si>
    <t>ROSE OGANG</t>
  </si>
  <si>
    <t>AWAKADUNYU</t>
  </si>
  <si>
    <t>OKWIR JAMES</t>
  </si>
  <si>
    <t>OJUK SAM</t>
  </si>
  <si>
    <t>OKELLO JIMMY</t>
  </si>
  <si>
    <t>OGWAL RICHARD</t>
  </si>
  <si>
    <t>OCEN BONIFACE</t>
  </si>
  <si>
    <t>OMONY LAWRENCE</t>
  </si>
  <si>
    <t>OMARA BENARD</t>
  </si>
  <si>
    <t>CAROLINA ARWATA</t>
  </si>
  <si>
    <t>MAGARET APIO</t>
  </si>
  <si>
    <t>OPIO RONALD</t>
  </si>
  <si>
    <t>OKELLO PETER</t>
  </si>
  <si>
    <t>ONGOM DAVIDE</t>
  </si>
  <si>
    <t>ARWATA SAM</t>
  </si>
  <si>
    <t>OPIO KADA</t>
  </si>
  <si>
    <t>AYO SAM</t>
  </si>
  <si>
    <t>ARWATA NELSON</t>
  </si>
  <si>
    <t>OMARA SAM</t>
  </si>
  <si>
    <t>OCEN OKULLU</t>
  </si>
  <si>
    <t>OKULLU JOEL</t>
  </si>
  <si>
    <t>JOEL OCAN</t>
  </si>
  <si>
    <t>AREMO RONALD</t>
  </si>
  <si>
    <t>ALOI ALFRED</t>
  </si>
  <si>
    <t>OCWINYO BONNY</t>
  </si>
  <si>
    <t>OGWAL JAMES</t>
  </si>
  <si>
    <t>ACUMA SAMUEL</t>
  </si>
  <si>
    <t>ODONGO VINCENT</t>
  </si>
  <si>
    <t>OJOK MOSES</t>
  </si>
  <si>
    <t>OLET SOLOMON</t>
  </si>
  <si>
    <t>OLET RICHARD</t>
  </si>
  <si>
    <t>OTIM DANIEL</t>
  </si>
  <si>
    <r>
      <t xml:space="preserve">APIO </t>
    </r>
    <r>
      <rPr>
        <sz val="11"/>
        <color rgb="FFFF0000"/>
        <rFont val="Calibri"/>
        <family val="2"/>
        <scheme val="minor"/>
      </rPr>
      <t>FOEBI</t>
    </r>
  </si>
  <si>
    <t>ALUCA AGNES</t>
  </si>
  <si>
    <t>S</t>
  </si>
  <si>
    <t>AYO GARD</t>
  </si>
  <si>
    <t>OMARA WALTER</t>
  </si>
  <si>
    <t>OCEM SAIMON</t>
  </si>
  <si>
    <t>OGANG TOM</t>
  </si>
  <si>
    <t>ABEJA C.P</t>
  </si>
  <si>
    <t>ONYO TONNY</t>
  </si>
  <si>
    <t>ROJI AWONGO</t>
  </si>
  <si>
    <t>TEOWAK</t>
  </si>
  <si>
    <t>EBONG ROBERT</t>
  </si>
  <si>
    <t>ADUKE</t>
  </si>
  <si>
    <t>MUNU SIGMA</t>
  </si>
  <si>
    <t>OKWIR GEOFFREY</t>
  </si>
  <si>
    <t>OCAN JASPHER</t>
  </si>
  <si>
    <t>OLET DANIEL</t>
  </si>
  <si>
    <t>JANET ARWATA</t>
  </si>
  <si>
    <t>OKELLO ALFRED</t>
  </si>
  <si>
    <t>ODONGO CHRISTOPHER</t>
  </si>
  <si>
    <t>OCAN SAMMUEL</t>
  </si>
  <si>
    <t>OGWANG MOSES</t>
  </si>
  <si>
    <t>PURENYTINO LWAK</t>
  </si>
  <si>
    <t>AKAO PASKA</t>
  </si>
  <si>
    <t>APIO DILISH</t>
  </si>
  <si>
    <t>ODONGO PATRICK</t>
  </si>
  <si>
    <t>AYALI SILGARD</t>
  </si>
  <si>
    <t>AWELE HENRY</t>
  </si>
  <si>
    <t>OKELLO JOE</t>
  </si>
  <si>
    <t>CHRISTINE EJOK</t>
  </si>
  <si>
    <t>OGWAL YAKOBO</t>
  </si>
  <si>
    <t>ARWATA WALTER</t>
  </si>
  <si>
    <t>ODONGO DICK</t>
  </si>
  <si>
    <t>EMUNA CHARLS</t>
  </si>
  <si>
    <t>OGWAL HENRY</t>
  </si>
  <si>
    <t>ODONGO TOBIA</t>
  </si>
  <si>
    <t>ADOC CAROLINA</t>
  </si>
  <si>
    <t>AWELE BOSCO</t>
  </si>
  <si>
    <t>APIO BRENDA</t>
  </si>
  <si>
    <t>AKITE SUSAN</t>
  </si>
  <si>
    <t>ATWORO SARAH</t>
  </si>
  <si>
    <t>OMARA IVAN</t>
  </si>
  <si>
    <t>OLET MOSES</t>
  </si>
  <si>
    <t>APOKA TOM</t>
  </si>
  <si>
    <t>OKELLO JOE ANGIRO</t>
  </si>
  <si>
    <t>SILVIA OCEN</t>
  </si>
  <si>
    <t>ABWANGO ABUDU</t>
  </si>
  <si>
    <t>APUNYU DENISH</t>
  </si>
  <si>
    <t>ADONG EVALINE</t>
  </si>
  <si>
    <t>CAROLINE OGWANG</t>
  </si>
  <si>
    <t>OTENG MARTINE</t>
  </si>
  <si>
    <t>OPIO ALBINO</t>
  </si>
  <si>
    <t>OLET PATRICK</t>
  </si>
  <si>
    <t>AWIO TONNY</t>
  </si>
  <si>
    <t>APURENY ACEDE</t>
  </si>
  <si>
    <t>AKULLU CHRISTINE</t>
  </si>
  <si>
    <t>AREMO NAKOL</t>
  </si>
  <si>
    <t>OJUK TONNY</t>
  </si>
  <si>
    <t>ODONG JIMMY</t>
  </si>
  <si>
    <t>BETTY OPIO</t>
  </si>
  <si>
    <t>OMARA C.P</t>
  </si>
  <si>
    <t>OBONG KAMILO</t>
  </si>
  <si>
    <t>ODONGO MOSES</t>
  </si>
  <si>
    <t>ACEN BETTY</t>
  </si>
  <si>
    <t>Tekulu</t>
  </si>
  <si>
    <t>OBONG KON</t>
  </si>
  <si>
    <t>AWITA MOSES</t>
  </si>
  <si>
    <t>ADEA JOE</t>
  </si>
  <si>
    <t xml:space="preserve"> ADEA PAT</t>
  </si>
  <si>
    <t>ACELIN OGWANG</t>
  </si>
  <si>
    <t>Abongo imaki</t>
  </si>
  <si>
    <t>OBONG YOANA</t>
  </si>
  <si>
    <t>OGWAL TOM</t>
  </si>
  <si>
    <t>OKELLO OKODI</t>
  </si>
  <si>
    <t>OKELLO RONALD</t>
  </si>
  <si>
    <t>ANGINY MAETINE</t>
  </si>
  <si>
    <t>OBONG ANGINY</t>
  </si>
  <si>
    <t>OGWANG SAM</t>
  </si>
  <si>
    <t>OBONG ADEA</t>
  </si>
  <si>
    <t>ODONGO SANTO</t>
  </si>
  <si>
    <t>ONONO POLYCARP</t>
  </si>
  <si>
    <t>OKODI AUGUSTINE</t>
  </si>
  <si>
    <t>OGWANG BAJILO</t>
  </si>
  <si>
    <t>OJOK OGANG</t>
  </si>
  <si>
    <t>OPIO OGANG</t>
  </si>
  <si>
    <t>OTULLU BONIFACE</t>
  </si>
  <si>
    <t>OPIO BENARD</t>
  </si>
  <si>
    <t>ATIM LAWRENCE</t>
  </si>
  <si>
    <t>GRACE ARYONO</t>
  </si>
  <si>
    <t>OKELLO KIZITO</t>
  </si>
  <si>
    <t>OKELLO JOHN</t>
  </si>
  <si>
    <t>ANYATI LAWRENCE</t>
  </si>
  <si>
    <t>ODYEK POLINO</t>
  </si>
  <si>
    <t>ERONG PETER</t>
  </si>
  <si>
    <t>OGWANG OBONG</t>
  </si>
  <si>
    <t>ACENYA SAM</t>
  </si>
  <si>
    <t>OKELLO TOBIA</t>
  </si>
  <si>
    <t>AbongoMOLA</t>
  </si>
  <si>
    <t>OKULLU ELLY</t>
  </si>
  <si>
    <t>OKUMU BOSCO</t>
  </si>
  <si>
    <t>OGWANG EMMANUEL</t>
  </si>
  <si>
    <t>OKELLO OTUK</t>
  </si>
  <si>
    <t>OGWAL LAMEX</t>
  </si>
  <si>
    <t>OGANG OJOK</t>
  </si>
  <si>
    <t>MORO…..</t>
  </si>
  <si>
    <t>AMIL TOBIA</t>
  </si>
  <si>
    <t>OPIO OMARA</t>
  </si>
  <si>
    <t>OJOK BOSCO</t>
  </si>
  <si>
    <t>OGWAL ISAAC</t>
  </si>
  <si>
    <t>AJOK EUNICE</t>
  </si>
  <si>
    <t>AKELLO LUCY</t>
  </si>
  <si>
    <t>OLIPA</t>
  </si>
  <si>
    <t>OMARA RICHARD</t>
  </si>
  <si>
    <t>Akwancingi</t>
  </si>
  <si>
    <t>OBUA QUINTO</t>
  </si>
  <si>
    <t>ORONGO MIKE</t>
  </si>
  <si>
    <t>OTOL PATRICK</t>
  </si>
  <si>
    <t>Alubi</t>
  </si>
  <si>
    <t>OMARE FELIX</t>
  </si>
  <si>
    <t>OJOK FONSE</t>
  </si>
  <si>
    <t>AKELLO HESENA</t>
  </si>
  <si>
    <t>EKWARO FELIX</t>
  </si>
  <si>
    <t>OYAR MICHEAL</t>
  </si>
  <si>
    <t>Obeny</t>
  </si>
  <si>
    <t>OKELLO RUPINO</t>
  </si>
  <si>
    <t>OGWANG JOHN</t>
  </si>
  <si>
    <t>OPIO JOHN</t>
  </si>
  <si>
    <t>OGUTZ BONNY</t>
  </si>
  <si>
    <t>OLOBO JUSTINE</t>
  </si>
  <si>
    <t>MILLY ORYEMA</t>
  </si>
  <si>
    <t>OGWANG GEORGE</t>
  </si>
  <si>
    <t>OKELLO QUINTO</t>
  </si>
  <si>
    <t>ODONGO MORISH</t>
  </si>
  <si>
    <t>OCEN PATRICK</t>
  </si>
  <si>
    <t>EJANG AGNESS</t>
  </si>
  <si>
    <t>OKER ANDREW</t>
  </si>
  <si>
    <t>ABUGA YUBENTINO</t>
  </si>
  <si>
    <t>OCEN TOM</t>
  </si>
  <si>
    <t>OMARA THOMAS</t>
  </si>
  <si>
    <t>OKWENY AMSTRONG</t>
  </si>
  <si>
    <t>OKOT BONNY</t>
  </si>
  <si>
    <t>OKWIR TONNY</t>
  </si>
  <si>
    <t>OGWAL INNOCENT</t>
  </si>
  <si>
    <t>OKELLO PHILIPS</t>
  </si>
  <si>
    <t>ODOC JOEL</t>
  </si>
  <si>
    <t>KETTY AKona</t>
  </si>
  <si>
    <t>OCENG CAROFINO</t>
  </si>
  <si>
    <t>OPIO MARTIN</t>
  </si>
  <si>
    <t>OKULLU  MARTIN</t>
  </si>
  <si>
    <t>OKELLO INNOCENT</t>
  </si>
  <si>
    <t>ENIN GEOFFREY</t>
  </si>
  <si>
    <t>SOPHIA OGWAL</t>
  </si>
  <si>
    <t>ODUR JASPHER</t>
  </si>
  <si>
    <t>OPOLO JIMMY</t>
  </si>
  <si>
    <t>AYO PETER</t>
  </si>
  <si>
    <t xml:space="preserve">OBANG DENISH </t>
  </si>
  <si>
    <t>ODORA BOSCO</t>
  </si>
  <si>
    <t>OCEN WILLIAM</t>
  </si>
  <si>
    <t>ARAM GEOFFREY</t>
  </si>
  <si>
    <t>OGWAL DAVIDE</t>
  </si>
  <si>
    <t>ODOC DENISH</t>
  </si>
  <si>
    <t>OMODI GEOFFREY</t>
  </si>
  <si>
    <t>OTITI ALEX</t>
  </si>
  <si>
    <t>ODONGO FRANCIS</t>
  </si>
  <si>
    <t>OYUKU SANTO</t>
  </si>
  <si>
    <t>OMIJI PETER</t>
  </si>
  <si>
    <t>ODOC JASPHER</t>
  </si>
  <si>
    <t>HARRIET OGWAL</t>
  </si>
  <si>
    <t>OBETE THOMAS</t>
  </si>
  <si>
    <t>EKWARO PATRICK</t>
  </si>
  <si>
    <t>OKELLO GEOFFREY</t>
  </si>
  <si>
    <t>OGWAL AMBROSE</t>
  </si>
  <si>
    <t>MORO ALEX</t>
  </si>
  <si>
    <t>OTITI DANIEL</t>
  </si>
  <si>
    <t>OBANG TOM</t>
  </si>
  <si>
    <t>ANOK DENISH</t>
  </si>
  <si>
    <t>SELINA ONGOM</t>
  </si>
  <si>
    <t>ODONGO GASTON</t>
  </si>
  <si>
    <t>OGWOK PATRICK</t>
  </si>
  <si>
    <t>GURETI WELO</t>
  </si>
  <si>
    <t>OGWAL WILLIAM</t>
  </si>
  <si>
    <t>OJOK SOLOMON</t>
  </si>
  <si>
    <t>OGWENG RICHARD</t>
  </si>
  <si>
    <t>MORO DERICK</t>
  </si>
  <si>
    <t>OBIA NELSON</t>
  </si>
  <si>
    <t>EBIL TONNY</t>
  </si>
  <si>
    <t>OGWAL GILGORIO</t>
  </si>
  <si>
    <t>ALUM BETTY</t>
  </si>
  <si>
    <t>AYO GEOFFREY</t>
  </si>
  <si>
    <t>OCEN JASPHER</t>
  </si>
  <si>
    <t>AUMA KOLEN</t>
  </si>
  <si>
    <t>OLET GEOFFREY</t>
  </si>
  <si>
    <t>OBIA PETER</t>
  </si>
  <si>
    <t>OCENG HUDSON</t>
  </si>
  <si>
    <t>ONGOM C.P</t>
  </si>
  <si>
    <t>OJOK RICHARD</t>
  </si>
  <si>
    <t>EBONG LAWRENCE</t>
  </si>
  <si>
    <t>ONGOM SANTO</t>
  </si>
  <si>
    <t>EKWAN JASPHER</t>
  </si>
  <si>
    <t>ONGULO FELIX</t>
  </si>
  <si>
    <t>OKELLO MATEO</t>
  </si>
  <si>
    <t>OJOK FELIX</t>
  </si>
  <si>
    <t>OMING PETER</t>
  </si>
  <si>
    <t>MOLO PATRICK</t>
  </si>
  <si>
    <t>AMORI ISSAC</t>
  </si>
  <si>
    <t>EGWEA PASTO</t>
  </si>
  <si>
    <t>ALURI PATRICK</t>
  </si>
  <si>
    <t>OKOT TOMSON</t>
  </si>
  <si>
    <t>OTITI MORIS</t>
  </si>
  <si>
    <t>OJOK JASPHER</t>
  </si>
  <si>
    <t>OCENG PETER</t>
  </si>
  <si>
    <t>OCEN FELIX</t>
  </si>
  <si>
    <t>OLWIT MORISH</t>
  </si>
  <si>
    <t>OKEC GEOFFREY</t>
  </si>
  <si>
    <t>OLILA RICHARD</t>
  </si>
  <si>
    <t>OGWENG BENSON</t>
  </si>
  <si>
    <t>TE-LELA</t>
  </si>
  <si>
    <t>IMAT JUSPANTI</t>
  </si>
  <si>
    <t>OKUMA DAVIDE</t>
  </si>
  <si>
    <t>AWANY MORIS</t>
  </si>
  <si>
    <t>OLET ISAAC</t>
  </si>
  <si>
    <t>MICILINA OCEN</t>
  </si>
  <si>
    <t>LUNGU JASPHER</t>
  </si>
  <si>
    <t>AWANY FRANCIS</t>
  </si>
  <si>
    <t>OKUMA MORISH</t>
  </si>
  <si>
    <t>OJOK JAMES</t>
  </si>
  <si>
    <t>OBUA DENIS</t>
  </si>
  <si>
    <t>OLEME DENIS</t>
  </si>
  <si>
    <t>OJERA RONALD</t>
  </si>
  <si>
    <t>ODONGO NIXON</t>
  </si>
  <si>
    <t>OGWANG PATRICK</t>
  </si>
  <si>
    <t>OJOK PATRICK</t>
  </si>
  <si>
    <t>EVALIN</t>
  </si>
  <si>
    <t>OGWENG DANIEL</t>
  </si>
  <si>
    <t>OLEO DAMIES</t>
  </si>
  <si>
    <t>OGWANG MARTIN</t>
  </si>
  <si>
    <t>APETO PETER</t>
  </si>
  <si>
    <t>OGWAL LAWRENCE</t>
  </si>
  <si>
    <t>ODWAR VINCENT</t>
  </si>
  <si>
    <t>OTYANG WILLIAM</t>
  </si>
  <si>
    <t>ONGORA NIXON</t>
  </si>
  <si>
    <t>OMIJI DENIS</t>
  </si>
  <si>
    <t>ODONGO TOMMY</t>
  </si>
  <si>
    <t>ODWE QUIRINO</t>
  </si>
  <si>
    <t>OGAL FRANCIS</t>
  </si>
  <si>
    <t>ODONGO AMBROSE</t>
  </si>
  <si>
    <t>OKELLO FELIX</t>
  </si>
  <si>
    <t>ALAL LILLY</t>
  </si>
  <si>
    <t>AGUDA GEOFFREY</t>
  </si>
  <si>
    <t>KARINA OGWANG</t>
  </si>
  <si>
    <t>OPIO GEORGE</t>
  </si>
  <si>
    <t>OGWANG MORIS</t>
  </si>
  <si>
    <t>HAIDA ODONGO</t>
  </si>
  <si>
    <t>CAROLIN ODONGO</t>
  </si>
  <si>
    <t>ODONGO JAMES</t>
  </si>
  <si>
    <t>OJOK OWELO</t>
  </si>
  <si>
    <t>APUNYU ISAAC</t>
  </si>
  <si>
    <t>OLUGU SYLVESTO</t>
  </si>
  <si>
    <t>NINGO DAVIDE</t>
  </si>
  <si>
    <t>OMWOM JASPHER</t>
  </si>
  <si>
    <t>OBUA BENSON</t>
  </si>
  <si>
    <t>SILVINA OBUA</t>
  </si>
  <si>
    <t>APILI LILIAN</t>
  </si>
  <si>
    <t>OKELLO OJOK</t>
  </si>
  <si>
    <t>OGWAL KENETH</t>
  </si>
  <si>
    <t>CHRISTINA OTOO</t>
  </si>
  <si>
    <t>AWANY DENIS</t>
  </si>
  <si>
    <t>ODONGO NEKOL</t>
  </si>
  <si>
    <t>ROSE OPONG</t>
  </si>
  <si>
    <t>AGANY JIMMY</t>
  </si>
  <si>
    <t>KARIN OGAL</t>
  </si>
  <si>
    <t>ODONGO FRANCES</t>
  </si>
  <si>
    <t>MOLLY OTIM</t>
  </si>
  <si>
    <t>ERAM ALEX</t>
  </si>
  <si>
    <t>OGWAL ERAM</t>
  </si>
  <si>
    <t>OJOK MORIS</t>
  </si>
  <si>
    <t>OGWAL JOEL</t>
  </si>
  <si>
    <t>OGAL ALFRED</t>
  </si>
  <si>
    <t xml:space="preserve">AGIPA </t>
  </si>
  <si>
    <t>AGIP ANYADA</t>
  </si>
  <si>
    <t>OGWAL ODUR</t>
  </si>
  <si>
    <t>ONGORA SAMUEL</t>
  </si>
  <si>
    <t>MIDO OGWAL</t>
  </si>
  <si>
    <t>OKELLO TOM</t>
  </si>
  <si>
    <t>JENTY OKELLO</t>
  </si>
  <si>
    <t>ANYANGO LOY</t>
  </si>
  <si>
    <t>OBOTE MOSES</t>
  </si>
  <si>
    <t>OPIO DENIS</t>
  </si>
  <si>
    <t>ELIDA BOSCO</t>
  </si>
  <si>
    <t>ONGORA DICKEN</t>
  </si>
  <si>
    <t>DIT JAMES</t>
  </si>
  <si>
    <t>OGWANG R.B</t>
  </si>
  <si>
    <t>OJUKA STEVEN</t>
  </si>
  <si>
    <t>Olong Johnson</t>
  </si>
  <si>
    <t>Ayamo</t>
  </si>
  <si>
    <t>Opio Morish</t>
  </si>
  <si>
    <t>Alobo Robert</t>
  </si>
  <si>
    <t>Olwa Morish</t>
  </si>
  <si>
    <t>Lily Ameny</t>
  </si>
  <si>
    <t>Opio Joseph</t>
  </si>
  <si>
    <t>Alobo Denis</t>
  </si>
  <si>
    <t>Opio Silvester</t>
  </si>
  <si>
    <t>Cele Benedick</t>
  </si>
  <si>
    <t>Obaro Maxwel</t>
  </si>
  <si>
    <t>Ogwang Job</t>
  </si>
  <si>
    <t>Amidi Evaline</t>
  </si>
  <si>
    <t>Akullu Dorcus</t>
  </si>
  <si>
    <t>Okulu Innocent</t>
  </si>
  <si>
    <t>Moto Bonny</t>
  </si>
  <si>
    <t>Ocwic Carapino</t>
  </si>
  <si>
    <t>Okello Amos</t>
  </si>
  <si>
    <t>Omara Geoffery</t>
  </si>
  <si>
    <t>Okullu Lamex</t>
  </si>
  <si>
    <t>Alekolil</t>
  </si>
  <si>
    <t>Obaro Bonny</t>
  </si>
  <si>
    <t>Ameny Julio</t>
  </si>
  <si>
    <t>Olong Tobby</t>
  </si>
  <si>
    <t>Owiny John</t>
  </si>
  <si>
    <t>Obaro Martin</t>
  </si>
  <si>
    <t>Olee Allan</t>
  </si>
  <si>
    <t>Obaro Denis</t>
  </si>
  <si>
    <t>Alobo Dan</t>
  </si>
  <si>
    <t>Olwa Johnson</t>
  </si>
  <si>
    <t>Odoma Christopher</t>
  </si>
  <si>
    <t>Ongia Abel</t>
  </si>
  <si>
    <t>Owiny Tonny</t>
  </si>
  <si>
    <t>Omara Morish</t>
  </si>
  <si>
    <t>Alobo Alfred</t>
  </si>
  <si>
    <t>Auma Stella</t>
  </si>
  <si>
    <t>Olwa Jimmy</t>
  </si>
  <si>
    <t>Olot Calisto</t>
  </si>
  <si>
    <t>Atoo Geoffery</t>
  </si>
  <si>
    <t>Olwa Walter</t>
  </si>
  <si>
    <t>Otole Anthony</t>
  </si>
  <si>
    <t>Ojok Nazry</t>
  </si>
  <si>
    <t>Obaro Alfred</t>
  </si>
  <si>
    <t>Olee Alex</t>
  </si>
  <si>
    <t>Ayoo Geoffrey</t>
  </si>
  <si>
    <t>Ogwang Santo</t>
  </si>
  <si>
    <t>Oweecilbino</t>
  </si>
  <si>
    <t>Obaro Bosco</t>
  </si>
  <si>
    <t>Oyuru Charles</t>
  </si>
  <si>
    <t>Obang Sam</t>
  </si>
  <si>
    <t>Olee Ambrose</t>
  </si>
  <si>
    <t>Oweo George</t>
  </si>
  <si>
    <t>Catherine Ogwang</t>
  </si>
  <si>
    <t>Ayoo Scovia</t>
  </si>
  <si>
    <t>Okullo David</t>
  </si>
  <si>
    <t>Amongi Nighty</t>
  </si>
  <si>
    <t>Obaro Moses</t>
  </si>
  <si>
    <t>Alobo Tony</t>
  </si>
  <si>
    <t>Obang Augastine</t>
  </si>
  <si>
    <t>Eunice</t>
  </si>
  <si>
    <t>Jackline</t>
  </si>
  <si>
    <t>Aguti Vicky</t>
  </si>
  <si>
    <t>Owiny Richard</t>
  </si>
  <si>
    <t>Akello Milly</t>
  </si>
  <si>
    <t>Cele Simon</t>
  </si>
  <si>
    <t>Okao John</t>
  </si>
  <si>
    <t>Okullo Joel</t>
  </si>
  <si>
    <t>Oyar Martin</t>
  </si>
  <si>
    <t>Angulu Geoffery</t>
  </si>
  <si>
    <t>Oyar John</t>
  </si>
  <si>
    <t>Okullo Bosco</t>
  </si>
  <si>
    <t>Okullo Sam</t>
  </si>
  <si>
    <t>Odyek Tonny</t>
  </si>
  <si>
    <t>Obaro Thomas</t>
  </si>
  <si>
    <t>Omara Lawrence</t>
  </si>
  <si>
    <t>Oyar Santos</t>
  </si>
  <si>
    <t>Okullo Nathan</t>
  </si>
  <si>
    <t>Ogwal Quinto</t>
  </si>
  <si>
    <t>Odongo Washington</t>
  </si>
  <si>
    <t>Olong Isaac</t>
  </si>
  <si>
    <t>Obaro Santos</t>
  </si>
  <si>
    <t>Oweo Richard</t>
  </si>
  <si>
    <t>Obong Reagan</t>
  </si>
  <si>
    <t>Okoch Samuel</t>
  </si>
  <si>
    <t>Akena Brian</t>
  </si>
  <si>
    <t>Alobo Dick</t>
  </si>
  <si>
    <t>Imat Jema</t>
  </si>
  <si>
    <t>Olweny James</t>
  </si>
  <si>
    <t>Oceng Alfred</t>
  </si>
  <si>
    <t>Orum Walter</t>
  </si>
  <si>
    <t>Opio Charles</t>
  </si>
  <si>
    <t>Okello Wilbert</t>
  </si>
  <si>
    <t>Alam Lilly</t>
  </si>
  <si>
    <t>Ojok Nelson</t>
  </si>
  <si>
    <t>TEYAGO</t>
  </si>
  <si>
    <t>OGWANG  BOSCO</t>
  </si>
  <si>
    <t>Rao</t>
  </si>
  <si>
    <t>MORIS OBONG</t>
  </si>
  <si>
    <t>ONGOM GEOFFREY</t>
  </si>
  <si>
    <t>OTYANG TONNY</t>
  </si>
  <si>
    <t>MUNU MAROTINO</t>
  </si>
  <si>
    <t>SANTA ADUPA</t>
  </si>
  <si>
    <t>OKELLO ALEX</t>
  </si>
  <si>
    <t>APULE FRED</t>
  </si>
  <si>
    <t>OKELLO DICKENS</t>
  </si>
  <si>
    <t>OKELLO JAMES</t>
  </si>
  <si>
    <t>ONAPA MARTINE</t>
  </si>
  <si>
    <t>OWAL BOSCO</t>
  </si>
  <si>
    <t>SUSAN OKELLO</t>
  </si>
  <si>
    <t>OGWOK BONNY</t>
  </si>
  <si>
    <t>EDONGA THOMAS</t>
  </si>
  <si>
    <t>ENIN JASPHER</t>
  </si>
  <si>
    <t>OGWANG KENEDY</t>
  </si>
  <si>
    <t xml:space="preserve">OKULLU JOEL </t>
  </si>
  <si>
    <t>LILLY OGUTA</t>
  </si>
  <si>
    <t>APILLI GEOFFREY</t>
  </si>
  <si>
    <t>OJOK GEOFFERY</t>
  </si>
  <si>
    <t>OREC AMBROSE</t>
  </si>
  <si>
    <t>ENGOLA ALEX</t>
  </si>
  <si>
    <t>SANTA OTIM</t>
  </si>
  <si>
    <t>OTIM BENSON</t>
  </si>
  <si>
    <t>OGWANG BENNEDIC</t>
  </si>
  <si>
    <t>OTITI TONNY</t>
  </si>
  <si>
    <t>OKULLU FRANCIS</t>
  </si>
  <si>
    <t>ODUR NELSON</t>
  </si>
  <si>
    <t>EBONG JIMMY</t>
  </si>
  <si>
    <t>ODUR SOLOMON</t>
  </si>
  <si>
    <t>JUDITH OPIO</t>
  </si>
  <si>
    <t>LESTINA AMOKA</t>
  </si>
  <si>
    <t>ADUPA ALEX</t>
  </si>
  <si>
    <t>PULE  TONNY</t>
  </si>
  <si>
    <t>ERIN ALIFONSIO</t>
  </si>
  <si>
    <t>SILVINA OJUKA</t>
  </si>
  <si>
    <t>ODUR TONNY</t>
  </si>
  <si>
    <t>ONAPA GEOFFREY</t>
  </si>
  <si>
    <t>OYUKU JASPHER</t>
  </si>
  <si>
    <t>ACAN JIMMY</t>
  </si>
  <si>
    <t>ANYEKI BONNY</t>
  </si>
  <si>
    <t>MARY OMARA</t>
  </si>
  <si>
    <t>AKONA JASPHER</t>
  </si>
  <si>
    <t>AMOKA FRANCIS</t>
  </si>
  <si>
    <t>OKELLO RUPHINO</t>
  </si>
  <si>
    <t>OKELLO FAUSTINO</t>
  </si>
  <si>
    <t>OGUTTA BOSWELL</t>
  </si>
  <si>
    <t>OKELLO STEPHINE</t>
  </si>
  <si>
    <t xml:space="preserve">JUDITH OKELLO </t>
  </si>
  <si>
    <t>OLOBO TONNY</t>
  </si>
  <si>
    <t>ENESTINA AMOKA</t>
  </si>
  <si>
    <t>APIO JUDITH</t>
  </si>
  <si>
    <t>AWELL BOSCO</t>
  </si>
  <si>
    <t>AKULLU MILY</t>
  </si>
  <si>
    <t>OTYANG MORISH</t>
  </si>
  <si>
    <t>SUSAN COTA</t>
  </si>
  <si>
    <t>JOAN OGWANG</t>
  </si>
  <si>
    <t>OLUM JUSTINE</t>
  </si>
  <si>
    <t>OGWANG GEOFFREY</t>
  </si>
  <si>
    <t>OGUTA KENETH</t>
  </si>
  <si>
    <t>OPIO LEO</t>
  </si>
  <si>
    <t>OLAL VINCENT</t>
  </si>
  <si>
    <t>AYO CEASER</t>
  </si>
  <si>
    <t>OGWANG SOLOMON</t>
  </si>
  <si>
    <t>ALUR JASPHER</t>
  </si>
  <si>
    <t>GULE TONNY</t>
  </si>
  <si>
    <t>SILBIA ALURU</t>
  </si>
  <si>
    <t>OJOK DENIS</t>
  </si>
  <si>
    <t xml:space="preserve">JUMA BOSCO </t>
  </si>
  <si>
    <t>AKODI FRANCIS</t>
  </si>
  <si>
    <t>ANYES OGWANG</t>
  </si>
  <si>
    <t>EJANG HELLEN</t>
  </si>
  <si>
    <t>DUPA ALEX</t>
  </si>
  <si>
    <t>AMENY GEOFFREY</t>
  </si>
  <si>
    <t>ATALA MARY</t>
  </si>
  <si>
    <t>AROMO MARY</t>
  </si>
  <si>
    <t>ODUR SAM</t>
  </si>
  <si>
    <t>OGWAL JIMMY</t>
  </si>
  <si>
    <t>OTIM DENIS</t>
  </si>
  <si>
    <t>ENGOLA JOHN</t>
  </si>
  <si>
    <t>OYUKU DENIS</t>
  </si>
  <si>
    <t>CORNER APII</t>
  </si>
  <si>
    <t>OTYANG NELSON</t>
  </si>
  <si>
    <t>Kona</t>
  </si>
  <si>
    <t>OTIM MOSES</t>
  </si>
  <si>
    <t>MOLLY OBUA</t>
  </si>
  <si>
    <t>LUCY OKELLO</t>
  </si>
  <si>
    <t>VICKY</t>
  </si>
  <si>
    <t>OKELLO RASHID</t>
  </si>
  <si>
    <t>OWANI</t>
  </si>
  <si>
    <t>KOJO EDWARD</t>
  </si>
  <si>
    <t>OPIDU</t>
  </si>
  <si>
    <t>OCEM DAVIDE</t>
  </si>
  <si>
    <t>AMETO</t>
  </si>
  <si>
    <t>BEKA</t>
  </si>
  <si>
    <t>SANTINA</t>
  </si>
  <si>
    <t>AWICI BOSCO</t>
  </si>
  <si>
    <t>SILBIA ODONGO</t>
  </si>
  <si>
    <t>OTYANG DENIS</t>
  </si>
  <si>
    <t>OKELLO BOSCO</t>
  </si>
  <si>
    <t>OJABA ARABU</t>
  </si>
  <si>
    <t>NAM APWONY</t>
  </si>
  <si>
    <t>OKELLO NAM</t>
  </si>
  <si>
    <t>OKELLO ROBERT</t>
  </si>
  <si>
    <t>OCEN JOHN</t>
  </si>
  <si>
    <t>BONGO DENIS</t>
  </si>
  <si>
    <t>J.B EBUN</t>
  </si>
  <si>
    <t>OLWENY ERESINIA</t>
  </si>
  <si>
    <t>SEMMY OGORO</t>
  </si>
  <si>
    <t>OWANI OGORO</t>
  </si>
  <si>
    <t>OGWETE JAMES</t>
  </si>
  <si>
    <t>OWANI OLUK</t>
  </si>
  <si>
    <t>ONGOM PATRICK</t>
  </si>
  <si>
    <t>OWANI ALFRED</t>
  </si>
  <si>
    <t>MARY AYO J</t>
  </si>
  <si>
    <t>ABUN GEOFFREY</t>
  </si>
  <si>
    <t>HELLEN EBUK</t>
  </si>
  <si>
    <t>OWANI EBUK</t>
  </si>
  <si>
    <t>KUTANCIA</t>
  </si>
  <si>
    <t>AGUGA G.</t>
  </si>
  <si>
    <t>OGOM PETER</t>
  </si>
  <si>
    <t>OJOK ANDREW</t>
  </si>
  <si>
    <t>OKOT D.</t>
  </si>
  <si>
    <t>AYO JASPHER</t>
  </si>
  <si>
    <t>OBURA NELSON</t>
  </si>
  <si>
    <t>IMAT JOCY</t>
  </si>
  <si>
    <t>ALAL DENIS</t>
  </si>
  <si>
    <t>EGWEA JAMES</t>
  </si>
  <si>
    <t>AYO BOSCO</t>
  </si>
  <si>
    <t>OPIO HASSAN</t>
  </si>
  <si>
    <t>OBUA CHARLES</t>
  </si>
  <si>
    <t>IMAT HELLEN</t>
  </si>
  <si>
    <t>OJOM</t>
  </si>
  <si>
    <t xml:space="preserve">OKELLO DAVIDE </t>
  </si>
  <si>
    <t>ODONGO DANIEL</t>
  </si>
  <si>
    <t>OGWAL G.</t>
  </si>
  <si>
    <t>OCAK ALEX</t>
  </si>
  <si>
    <t>ATIM RICHARD</t>
  </si>
  <si>
    <t>AYO PATRICK</t>
  </si>
  <si>
    <t>IMAT PENINA</t>
  </si>
  <si>
    <t>OMODO RICHARD</t>
  </si>
  <si>
    <t>ALICE OKUMA</t>
  </si>
  <si>
    <t>ANNA OLOL</t>
  </si>
  <si>
    <t>OBUA BOSCO</t>
  </si>
  <si>
    <t>AGUDA MIKE</t>
  </si>
  <si>
    <t>ACUTI JAMES</t>
  </si>
  <si>
    <t>IMAT ALICAN</t>
  </si>
  <si>
    <t>OCEN WILFRED</t>
  </si>
  <si>
    <t>GEDION ALYANGA</t>
  </si>
  <si>
    <t>OTINO WAA</t>
  </si>
  <si>
    <t>OMODO ISAAC</t>
  </si>
  <si>
    <t>ATIM EMMANUEL</t>
  </si>
  <si>
    <t>JUSTINA</t>
  </si>
  <si>
    <t>OCILO JASPHER</t>
  </si>
  <si>
    <t>ALELE CHARLS</t>
  </si>
  <si>
    <t>OMUNU WILLIAM</t>
  </si>
  <si>
    <t>ALYANGA BOSCO</t>
  </si>
  <si>
    <t>OKULLU BONY</t>
  </si>
  <si>
    <t>IMAT LABEKA</t>
  </si>
  <si>
    <t>JUMA CHARLES</t>
  </si>
  <si>
    <t>OGWENG TOM</t>
  </si>
  <si>
    <t>SEKONDINA</t>
  </si>
  <si>
    <t>SANTA OKULLU</t>
  </si>
  <si>
    <t>AWIO AKOR</t>
  </si>
  <si>
    <t>EGWAA CHARLES</t>
  </si>
  <si>
    <t>APWONY OKABO</t>
  </si>
  <si>
    <t>ROSE OJOK</t>
  </si>
  <si>
    <t>OKELLO BOB</t>
  </si>
  <si>
    <t>OJABA GEORGE</t>
  </si>
  <si>
    <t>AGUDA PATRICK</t>
  </si>
  <si>
    <t>AGUDA AGUDA</t>
  </si>
  <si>
    <t>KOJO ALEX</t>
  </si>
  <si>
    <t>AYO AGUDA</t>
  </si>
  <si>
    <t>HELLEN OKELLO</t>
  </si>
  <si>
    <t>SANTA OGWAL</t>
  </si>
  <si>
    <t>ODONGO JASPHER</t>
  </si>
  <si>
    <t>IMAT JENO</t>
  </si>
  <si>
    <t>EGWEA SOLOMON</t>
  </si>
  <si>
    <t>AGNES OTITI</t>
  </si>
  <si>
    <t>LILLY OPONG</t>
  </si>
  <si>
    <t>AWIO T.R</t>
  </si>
  <si>
    <t>FLOCY OCEN</t>
  </si>
  <si>
    <t>AYARA ALON</t>
  </si>
  <si>
    <t>Okwerodot</t>
  </si>
  <si>
    <t>OKELLO GEORGE</t>
  </si>
  <si>
    <t>OLAO MOVIN</t>
  </si>
  <si>
    <t>OKIBA JOE</t>
  </si>
  <si>
    <t>OMOLO C.P</t>
  </si>
  <si>
    <t>ENGOL NEWTON</t>
  </si>
  <si>
    <t>OBOL CEAZER</t>
  </si>
  <si>
    <t>ABONYO EVALINE</t>
  </si>
  <si>
    <t>OMOLO PATRICK</t>
  </si>
  <si>
    <t>AGUMA JACKY</t>
  </si>
  <si>
    <t>AYO MORIS</t>
  </si>
  <si>
    <t>OGWANG DAN</t>
  </si>
  <si>
    <t>OKELLO BONNY</t>
  </si>
  <si>
    <t>ONGIRO AYELA</t>
  </si>
  <si>
    <t>OKELLO MARINO</t>
  </si>
  <si>
    <t>OTO SOLOMON</t>
  </si>
  <si>
    <t>ONGOM BOSCO</t>
  </si>
  <si>
    <t>ONGIRO FRANCIS</t>
  </si>
  <si>
    <t>ADUPA PAUL</t>
  </si>
  <si>
    <t>AKAO JACQULINE</t>
  </si>
  <si>
    <t>ATIM MADO</t>
  </si>
  <si>
    <t>ABER LAWRENCE</t>
  </si>
  <si>
    <t>ODONGO INNOCENT</t>
  </si>
  <si>
    <t>OBURA FRED</t>
  </si>
  <si>
    <t>APIO WINNY</t>
  </si>
  <si>
    <t>OKELLO FREDY</t>
  </si>
  <si>
    <t>OBUA FELIX</t>
  </si>
  <si>
    <t>ONGIRO DENIS</t>
  </si>
  <si>
    <t>KEROBINA</t>
  </si>
  <si>
    <t>KOJO GEOFFREY</t>
  </si>
  <si>
    <t>GRACE ALORO</t>
  </si>
  <si>
    <t>JOKO OSCAR</t>
  </si>
  <si>
    <t>OTOO YEKO</t>
  </si>
  <si>
    <t>KOJO DAN</t>
  </si>
  <si>
    <t>AKELLO ENESTA</t>
  </si>
  <si>
    <t>ARAC JIMMY</t>
  </si>
  <si>
    <t>OKALO DICKEN</t>
  </si>
  <si>
    <t>FLOW EPILA</t>
  </si>
  <si>
    <t>OKWIR APUR</t>
  </si>
  <si>
    <t>OGWANG JOE</t>
  </si>
  <si>
    <t>OJOK TONNY</t>
  </si>
  <si>
    <t>OCEN KENETH</t>
  </si>
  <si>
    <t>ENYING TOM</t>
  </si>
  <si>
    <t>OYONGE BONNY</t>
  </si>
  <si>
    <t>OGWAL NYOK</t>
  </si>
  <si>
    <t>ODOC KENETH</t>
  </si>
  <si>
    <t>ODONG BAM</t>
  </si>
  <si>
    <t>AKELLO DAY</t>
  </si>
  <si>
    <t>AGNESS NAC</t>
  </si>
  <si>
    <t>FLOW APORO</t>
  </si>
  <si>
    <t>HELLANA OGALI</t>
  </si>
  <si>
    <t>OLEKE LAMEX</t>
  </si>
  <si>
    <t>ARAC BENSON</t>
  </si>
  <si>
    <t>OPIO AMAA</t>
  </si>
  <si>
    <t>KETTYO LANG</t>
  </si>
  <si>
    <t>PETOLINA OBUA</t>
  </si>
  <si>
    <t>ENYING AMBROSE</t>
  </si>
  <si>
    <t>ACAKI JIMMY</t>
  </si>
  <si>
    <t>OKULLU EJENIO</t>
  </si>
  <si>
    <t>KAKA TONNY</t>
  </si>
  <si>
    <t>OKULLU DENIS</t>
  </si>
  <si>
    <t>OKELLO CEMEN</t>
  </si>
  <si>
    <t>OLANG TONNY</t>
  </si>
  <si>
    <t>OLEKE SANTO</t>
  </si>
  <si>
    <t>BIKA OLIMA</t>
  </si>
  <si>
    <t>OJOK ALEX</t>
  </si>
  <si>
    <t>AMONGI EROMALINA</t>
  </si>
  <si>
    <t>OKELLO ABAKA</t>
  </si>
  <si>
    <t>KAKA ALFRED</t>
  </si>
  <si>
    <t>OKULLO ISAAC</t>
  </si>
  <si>
    <t>OLANG DENIS</t>
  </si>
  <si>
    <t>ONGOM TONNY</t>
  </si>
  <si>
    <t>AYOO SOPHIA</t>
  </si>
  <si>
    <t>OBUA DICKENS</t>
  </si>
  <si>
    <t>APIL TOMMY</t>
  </si>
  <si>
    <t>OKELLO GAITANO</t>
  </si>
  <si>
    <t>ADOL TOMSON</t>
  </si>
  <si>
    <t>OKELLO DAN</t>
  </si>
  <si>
    <t>ANGURA SANTA</t>
  </si>
  <si>
    <t>OBONG JOHN</t>
  </si>
  <si>
    <t>OLEKE JASPHER</t>
  </si>
  <si>
    <t>CHRISTIN OKELLO</t>
  </si>
  <si>
    <t>KOJO PATRIC</t>
  </si>
  <si>
    <t>OBONG KENETH</t>
  </si>
  <si>
    <t>OBONG MOSES</t>
  </si>
  <si>
    <t>OBONG DAVIDE</t>
  </si>
  <si>
    <t>OGWANG LAWRENCE</t>
  </si>
  <si>
    <t>ALORO DICKEN</t>
  </si>
  <si>
    <t>OJOK JIMMY</t>
  </si>
  <si>
    <t>OGWAL JOE</t>
  </si>
  <si>
    <t>ONGUU JACK</t>
  </si>
  <si>
    <t>ABER DENIS</t>
  </si>
  <si>
    <t>ODONGO ALEX</t>
  </si>
  <si>
    <t>ABER DAVIDE</t>
  </si>
  <si>
    <t>JANET ACIO</t>
  </si>
  <si>
    <t>AKULLU VICKY</t>
  </si>
  <si>
    <t>OGINGO JUSTINE</t>
  </si>
  <si>
    <t>ODONGO GOMEL</t>
  </si>
  <si>
    <t>AKWERO JENNET</t>
  </si>
  <si>
    <t>AACUMA AYO</t>
  </si>
  <si>
    <t>TINO JERECO</t>
  </si>
  <si>
    <t>OPIO C</t>
  </si>
  <si>
    <t>OKIBA C</t>
  </si>
  <si>
    <t>OGWAL POLE</t>
  </si>
  <si>
    <t>OKELLO OLEKE</t>
  </si>
  <si>
    <t>MOLLY ACUMA</t>
  </si>
  <si>
    <t>SELINA OLEKE</t>
  </si>
  <si>
    <t>OLEKE MORIS</t>
  </si>
  <si>
    <t>BITRICE AGUM</t>
  </si>
  <si>
    <t>PURENYTINA</t>
  </si>
  <si>
    <t>AbongoPARA</t>
  </si>
  <si>
    <t>ANAM GEOFFREY</t>
  </si>
  <si>
    <t>OBUA RONALD</t>
  </si>
  <si>
    <t>Adaganywar</t>
  </si>
  <si>
    <t>OKELLO TITO</t>
  </si>
  <si>
    <t>ONGIRO OGWAL</t>
  </si>
  <si>
    <t>OKWIR FELIX</t>
  </si>
  <si>
    <t>ODONGO PUNU</t>
  </si>
  <si>
    <t>AMUNYO OKWIR</t>
  </si>
  <si>
    <t>OMUK BONNY</t>
  </si>
  <si>
    <t>CAROLINE APORO</t>
  </si>
  <si>
    <t>OGWAL OJUNG</t>
  </si>
  <si>
    <t>ENGURA FRANCES</t>
  </si>
  <si>
    <t>NYANGA PATRICK</t>
  </si>
  <si>
    <t>ODONGO SAM</t>
  </si>
  <si>
    <t>OKELLO WALTER</t>
  </si>
  <si>
    <t>JANET OKELLO</t>
  </si>
  <si>
    <t>OPIO NIXON</t>
  </si>
  <si>
    <t>IMAT EVALIN</t>
  </si>
  <si>
    <t>OKELLO MARTIN</t>
  </si>
  <si>
    <t>OJOK GOBASTO</t>
  </si>
  <si>
    <t>AKETO DENIS</t>
  </si>
  <si>
    <t>ODONGO JACOB</t>
  </si>
  <si>
    <t>EKWIR AMBROSE</t>
  </si>
  <si>
    <t>BETTY OKELLO</t>
  </si>
  <si>
    <t>ODONGO BENSON</t>
  </si>
  <si>
    <t>OPIO MARTINE</t>
  </si>
  <si>
    <t>OLOBO GEOFFREY</t>
  </si>
  <si>
    <t>OLEKE ALFRED</t>
  </si>
  <si>
    <t>OKELLO JACOB</t>
  </si>
  <si>
    <t>WOROMITE</t>
  </si>
  <si>
    <t>OGWAL ALUR</t>
  </si>
  <si>
    <t>OKELLO OKELLO</t>
  </si>
  <si>
    <t>OKALO JAMES</t>
  </si>
  <si>
    <t>OLAKA TONNY</t>
  </si>
  <si>
    <t>ODONGO GEORGE</t>
  </si>
  <si>
    <t>OJOK OJOK</t>
  </si>
  <si>
    <t>ODONGO OWULU</t>
  </si>
  <si>
    <t>OTIM BOY</t>
  </si>
  <si>
    <t>STELLA OJOK</t>
  </si>
  <si>
    <t>OLEKE MILTON</t>
  </si>
  <si>
    <t>OKELLO OULO</t>
  </si>
  <si>
    <t>OKELLO BAJILO</t>
  </si>
  <si>
    <t>AWAA OJOK</t>
  </si>
  <si>
    <t>OJOK OGWAL</t>
  </si>
  <si>
    <t>OKALO BELL</t>
  </si>
  <si>
    <t>APII</t>
  </si>
  <si>
    <t>OKENG SAROFINO</t>
  </si>
  <si>
    <t>OTOO MARTINE</t>
  </si>
  <si>
    <t>ABEJA ALFRED</t>
  </si>
  <si>
    <t>ODIA SAM</t>
  </si>
  <si>
    <t>ODONGO WALTER</t>
  </si>
  <si>
    <t>OPIO TONNY</t>
  </si>
  <si>
    <t>AGANYA TONNY</t>
  </si>
  <si>
    <t>OLING RICHARD</t>
  </si>
  <si>
    <t>MAGARET OPIO</t>
  </si>
  <si>
    <t>APWOYO CEAZER</t>
  </si>
  <si>
    <t>OPIO DAVIDE</t>
  </si>
  <si>
    <t>PILDA OMUKO</t>
  </si>
  <si>
    <t>OMUKO MOSES</t>
  </si>
  <si>
    <t>AMICI ROWARI</t>
  </si>
  <si>
    <t>OBONG STAFF</t>
  </si>
  <si>
    <t>IMAT MISOLINA</t>
  </si>
  <si>
    <t>OBOLO OTWII</t>
  </si>
  <si>
    <t>ADONG BETTY</t>
  </si>
  <si>
    <t>APURO MOSES</t>
  </si>
  <si>
    <t>SEKON ALWAKA</t>
  </si>
  <si>
    <t>OCEN OGWAL</t>
  </si>
  <si>
    <t>ALUM ALUCI</t>
  </si>
  <si>
    <t>OKALO SOLOMON</t>
  </si>
  <si>
    <t>OBONG EMMY</t>
  </si>
  <si>
    <t>ABA KING</t>
  </si>
  <si>
    <t>EUNICE OKELO</t>
  </si>
  <si>
    <t>APORO JIMMY</t>
  </si>
  <si>
    <t>OPIDO JASPHER</t>
  </si>
  <si>
    <t>IMAT MIDO</t>
  </si>
  <si>
    <t>BRENDA OPOLO</t>
  </si>
  <si>
    <t>OGWENG ALEX</t>
  </si>
  <si>
    <t>OKOT MOSES</t>
  </si>
  <si>
    <t>OLAKA BENEDICK</t>
  </si>
  <si>
    <t>OTIM GEOFFREY</t>
  </si>
  <si>
    <t>ROSE AYELA</t>
  </si>
  <si>
    <t>OJOK ROBIN</t>
  </si>
  <si>
    <t>OBONG DENIS</t>
  </si>
  <si>
    <t>ODONGO KENO</t>
  </si>
  <si>
    <t>OGAL MARTIN</t>
  </si>
  <si>
    <t>CAROLINE ANGANYA</t>
  </si>
  <si>
    <t>OLAKA DAN</t>
  </si>
  <si>
    <t>OTIME MORIS</t>
  </si>
  <si>
    <t>OMUKO ODORA</t>
  </si>
  <si>
    <t>OPIO LUCIANO</t>
  </si>
  <si>
    <t>ANYII OPIO</t>
  </si>
  <si>
    <t>OMING ALEX</t>
  </si>
  <si>
    <t>ROSE AKELLO</t>
  </si>
  <si>
    <t>ONGU SILVESTO</t>
  </si>
  <si>
    <t>OPIO SILVESTO</t>
  </si>
  <si>
    <t>ALOTGEOFFREY</t>
  </si>
  <si>
    <t>ONYUKO LEO</t>
  </si>
  <si>
    <t>AWITA C.P</t>
  </si>
  <si>
    <t>OTIM ROBIN</t>
  </si>
  <si>
    <t>OMARA ALEX</t>
  </si>
  <si>
    <t>OJOK JERAD</t>
  </si>
  <si>
    <t>ODONGO JOSEPH</t>
  </si>
  <si>
    <t>OGWAL BOSCO</t>
  </si>
  <si>
    <t>OKELLO SELESTINO</t>
  </si>
  <si>
    <t>OKELLO SOLOMON</t>
  </si>
  <si>
    <t>ONGOM BONNY</t>
  </si>
  <si>
    <t>OJOK KON</t>
  </si>
  <si>
    <t>ODONGO DICKEN</t>
  </si>
  <si>
    <t xml:space="preserve"> ATIM JOE</t>
  </si>
  <si>
    <t xml:space="preserve">OKAL NIXON </t>
  </si>
  <si>
    <t>JOAN</t>
  </si>
  <si>
    <t>OMARA MOSES</t>
  </si>
  <si>
    <t>AYO SIRINO</t>
  </si>
  <si>
    <t>OGWANG FRANCIS</t>
  </si>
  <si>
    <t>OKELLO YUSUFU</t>
  </si>
  <si>
    <t>OKELLO GODFREY</t>
  </si>
  <si>
    <t>OPIO LAWRENCIO</t>
  </si>
  <si>
    <t>ONOGM MORIS</t>
  </si>
  <si>
    <t>OBUA GABRIEL</t>
  </si>
  <si>
    <t>SEMMY OBUA</t>
  </si>
  <si>
    <t>OGWANG GEOFREY</t>
  </si>
  <si>
    <t>OGWANG TONNY</t>
  </si>
  <si>
    <t>OKAL GUG</t>
  </si>
  <si>
    <t>OGWANG LEO</t>
  </si>
  <si>
    <t>EVALINE</t>
  </si>
  <si>
    <t>ADUPA TONNY</t>
  </si>
  <si>
    <t>OKELO PATRICK</t>
  </si>
  <si>
    <t>OCEN SALVI</t>
  </si>
  <si>
    <t>APILL LEO</t>
  </si>
  <si>
    <t>OPII ISAAC</t>
  </si>
  <si>
    <t>OKORI MIX</t>
  </si>
  <si>
    <t>OGWANG DENIS</t>
  </si>
  <si>
    <t>ACAR FRANCIS</t>
  </si>
  <si>
    <t>AKACI</t>
  </si>
  <si>
    <t>OBONG AUGUSTIN</t>
  </si>
  <si>
    <t>OKAL SAM</t>
  </si>
  <si>
    <t>MAROTINA</t>
  </si>
  <si>
    <t>ATIM JOE</t>
  </si>
  <si>
    <t>NA,M WALTER</t>
  </si>
  <si>
    <t>MILA ROSE</t>
  </si>
  <si>
    <t>OJOK BENARD</t>
  </si>
  <si>
    <t>OKILA TOM</t>
  </si>
  <si>
    <t>OLOBO JASPHER</t>
  </si>
  <si>
    <t>AWITA MORIS</t>
  </si>
  <si>
    <t>OMARA RONALD</t>
  </si>
  <si>
    <t>ONGOM ABEL</t>
  </si>
  <si>
    <t>ONGOM VICTOR</t>
  </si>
  <si>
    <t>OMARA MORIS</t>
  </si>
  <si>
    <t>ODONGO DENIS</t>
  </si>
  <si>
    <t>OBONG JOE</t>
  </si>
  <si>
    <t>ODYEK ANTHONY</t>
  </si>
  <si>
    <t>ACUT C.P</t>
  </si>
  <si>
    <t>SANTA</t>
  </si>
  <si>
    <t>OKULLU SANTOS</t>
  </si>
  <si>
    <t>OKORI BONNY</t>
  </si>
  <si>
    <t>OCENG JOE</t>
  </si>
  <si>
    <t>LILLY</t>
  </si>
  <si>
    <t>LESTINA</t>
  </si>
  <si>
    <t>AYO THOMAS</t>
  </si>
  <si>
    <t>GRACE</t>
  </si>
  <si>
    <t>JACQUELINE</t>
  </si>
  <si>
    <t>OKELLO BENJA</t>
  </si>
  <si>
    <t>ODYENY SILVESTO</t>
  </si>
  <si>
    <t>OGWANG JIMMY</t>
  </si>
  <si>
    <t>AGENA SANTO</t>
  </si>
  <si>
    <t>OGOLO SIMION</t>
  </si>
  <si>
    <t>OBONG BOSCO</t>
  </si>
  <si>
    <t>DILISH</t>
  </si>
  <si>
    <t>OBONYO MOSES</t>
  </si>
  <si>
    <t>AGWA ROBERT</t>
  </si>
  <si>
    <t>AGENA VINCENT</t>
  </si>
  <si>
    <t>OBUA GAD</t>
  </si>
  <si>
    <t>ALOK ESTER</t>
  </si>
  <si>
    <t>OBONG SANTO</t>
  </si>
  <si>
    <t>SECONDINA</t>
  </si>
  <si>
    <t>FURENSTINA</t>
  </si>
  <si>
    <t>BITOROSI</t>
  </si>
  <si>
    <t>ONGOLA MILIZINO</t>
  </si>
  <si>
    <t>ODONGO AUGUTIN</t>
  </si>
  <si>
    <t>ONGOM DENIS</t>
  </si>
  <si>
    <t>OKELLO ONGOLA</t>
  </si>
  <si>
    <t>OMARA GEOFFREY</t>
  </si>
  <si>
    <t>OKULLU MOSES</t>
  </si>
  <si>
    <t>AYO MOSES</t>
  </si>
  <si>
    <t>APUNYU JAMES</t>
  </si>
  <si>
    <t>ODONGO ANJILO</t>
  </si>
  <si>
    <t>OMACH OMILI</t>
  </si>
  <si>
    <t>ACAK JASPHER</t>
  </si>
  <si>
    <t>OGWANG ALFRED</t>
  </si>
  <si>
    <t>ROSE AYO</t>
  </si>
  <si>
    <t>OGWANG NIXON</t>
  </si>
  <si>
    <t>ACAK TONNY</t>
  </si>
  <si>
    <t>OCEN SELES</t>
  </si>
  <si>
    <t>OGWAL SOLO MON</t>
  </si>
  <si>
    <t>JELIN</t>
  </si>
  <si>
    <t>OLOT SAM</t>
  </si>
  <si>
    <t>OKELLO ELLY</t>
  </si>
  <si>
    <t>OBUA INNOCENT</t>
  </si>
  <si>
    <t>ODONGO BOSCO</t>
  </si>
  <si>
    <t>ONGO DAVIDE</t>
  </si>
  <si>
    <t>ALOBO LILIAN</t>
  </si>
  <si>
    <t>OCEN ALFRED</t>
  </si>
  <si>
    <t>ALELE DENIS</t>
  </si>
  <si>
    <t>OJOK</t>
  </si>
  <si>
    <t>MOLLY</t>
  </si>
  <si>
    <t>OPOLO</t>
  </si>
  <si>
    <t>OMARA</t>
  </si>
  <si>
    <t>AGUMA ALTERO</t>
  </si>
  <si>
    <t>JUSPHIN OJOK</t>
  </si>
  <si>
    <t>OGWAL VINCENT</t>
  </si>
  <si>
    <t>OWINY SILVESTO</t>
  </si>
  <si>
    <t>APALA Telela</t>
  </si>
  <si>
    <t xml:space="preserve">Aguma Quinto </t>
  </si>
  <si>
    <t xml:space="preserve">Ilera </t>
  </si>
  <si>
    <t xml:space="preserve">Keren Aguma </t>
  </si>
  <si>
    <t>Okiba Isaac</t>
  </si>
  <si>
    <t>Hellen Okiba</t>
  </si>
  <si>
    <t xml:space="preserve">Omara Ronald </t>
  </si>
  <si>
    <t xml:space="preserve">Hellen Olwoc </t>
  </si>
  <si>
    <t>Scovia Olwoc</t>
  </si>
  <si>
    <t>Betty Omara</t>
  </si>
  <si>
    <t>Rose Odongo</t>
  </si>
  <si>
    <t>Harriet Ogwang</t>
  </si>
  <si>
    <t>Anjulina Atim</t>
  </si>
  <si>
    <t>Stella Ocan</t>
  </si>
  <si>
    <t>Oryem Innocent</t>
  </si>
  <si>
    <t>Apio Docus</t>
  </si>
  <si>
    <t>Akao Betreace</t>
  </si>
  <si>
    <t>Omara Patrick</t>
  </si>
  <si>
    <t>Okiba Consantino</t>
  </si>
  <si>
    <t>Oming Denis</t>
  </si>
  <si>
    <t>Imat Malena</t>
  </si>
  <si>
    <t>Imat Marica</t>
  </si>
  <si>
    <t>Imat Terisana</t>
  </si>
  <si>
    <t>Okoko Martin</t>
  </si>
  <si>
    <t>Okwec Tom</t>
  </si>
  <si>
    <t>Oyuku Patrick</t>
  </si>
  <si>
    <t>Milly Ogwang</t>
  </si>
  <si>
    <t>Abun Denis</t>
  </si>
  <si>
    <t>Opio Davide</t>
  </si>
  <si>
    <t>Aguma Oscar</t>
  </si>
  <si>
    <t>Ogwang Fabious</t>
  </si>
  <si>
    <t>Teddy Ogwang</t>
  </si>
  <si>
    <t>Dorcus</t>
  </si>
  <si>
    <t>Onyara Jenacio</t>
  </si>
  <si>
    <t>Ocol Francis</t>
  </si>
  <si>
    <t>Ocan Tom</t>
  </si>
  <si>
    <t>Susan Oryem</t>
  </si>
  <si>
    <t>Lucy Olila</t>
  </si>
  <si>
    <t>Omingo Innocent</t>
  </si>
  <si>
    <t>Alok Pantileo</t>
  </si>
  <si>
    <t>Susan Owera</t>
  </si>
  <si>
    <t>Oming Geoffrey</t>
  </si>
  <si>
    <t>Justina Ayo</t>
  </si>
  <si>
    <t>Akwec Tom</t>
  </si>
  <si>
    <t>Ayo Milly</t>
  </si>
  <si>
    <t>Agany Jaspher</t>
  </si>
  <si>
    <t>Adeki Patrick</t>
  </si>
  <si>
    <t>Ogoro Tom</t>
  </si>
  <si>
    <t>Acar Geoffrey</t>
  </si>
  <si>
    <t>Omara Tom Richard</t>
  </si>
  <si>
    <t>Eunice Omara</t>
  </si>
  <si>
    <t>Eyen Moris</t>
  </si>
  <si>
    <t>Abun George</t>
  </si>
  <si>
    <t>Ogoro Moses</t>
  </si>
  <si>
    <t>Adeki Brian</t>
  </si>
  <si>
    <t xml:space="preserve">Adeki James </t>
  </si>
  <si>
    <t xml:space="preserve"> </t>
  </si>
  <si>
    <t xml:space="preserve">Ayo Jasper </t>
  </si>
  <si>
    <t xml:space="preserve">Odyek James </t>
  </si>
  <si>
    <t xml:space="preserve">Odongo Francis </t>
  </si>
  <si>
    <t xml:space="preserve">Atono Daniel </t>
  </si>
  <si>
    <t xml:space="preserve">Otim Ambrose </t>
  </si>
  <si>
    <t xml:space="preserve">Ojok Tonny </t>
  </si>
  <si>
    <t xml:space="preserve">Rujal Ayo </t>
  </si>
  <si>
    <t>Ayo Dorrine</t>
  </si>
  <si>
    <t xml:space="preserve">Anena Yubentino </t>
  </si>
  <si>
    <t xml:space="preserve">Oyuku BENSON </t>
  </si>
  <si>
    <t xml:space="preserve">Joan Oyuku </t>
  </si>
  <si>
    <t xml:space="preserve">Odongo Santo </t>
  </si>
  <si>
    <t xml:space="preserve">Ayo Bonny </t>
  </si>
  <si>
    <t xml:space="preserve">Opio Tonny </t>
  </si>
  <si>
    <t xml:space="preserve">Ogwang Ray </t>
  </si>
  <si>
    <t xml:space="preserve">Agany Robert </t>
  </si>
  <si>
    <t xml:space="preserve">Opio Keneth </t>
  </si>
  <si>
    <t xml:space="preserve">Ogwang Geoffrey </t>
  </si>
  <si>
    <t xml:space="preserve">Okello Jimmy </t>
  </si>
  <si>
    <t xml:space="preserve">Lilly Ogwang </t>
  </si>
  <si>
    <t xml:space="preserve">Abun Tonny </t>
  </si>
  <si>
    <t xml:space="preserve">Ogoro Geoffrey </t>
  </si>
  <si>
    <t xml:space="preserve">Ojaba Keneth </t>
  </si>
  <si>
    <t>Obong Selestino</t>
  </si>
  <si>
    <t xml:space="preserve">Opio Lwarence </t>
  </si>
  <si>
    <t>Ayo Joseph</t>
  </si>
  <si>
    <t xml:space="preserve">Kojo Daniel </t>
  </si>
  <si>
    <t xml:space="preserve">Alul Parick </t>
  </si>
  <si>
    <t xml:space="preserve">Anna Opio </t>
  </si>
  <si>
    <t xml:space="preserve">Marotina Ayo </t>
  </si>
  <si>
    <t xml:space="preserve">Okello Juluis </t>
  </si>
  <si>
    <t xml:space="preserve">Opito Sam </t>
  </si>
  <si>
    <t xml:space="preserve">Ogwang Bonny </t>
  </si>
  <si>
    <t xml:space="preserve">Ocen Ambrose </t>
  </si>
  <si>
    <t xml:space="preserve">Ogwang George </t>
  </si>
  <si>
    <t xml:space="preserve">Angweri Denish </t>
  </si>
  <si>
    <t xml:space="preserve">Okoko Bonny </t>
  </si>
  <si>
    <t xml:space="preserve">Ogoro Alfred </t>
  </si>
  <si>
    <t xml:space="preserve">Okodi Robin </t>
  </si>
  <si>
    <t xml:space="preserve">Obua Parick </t>
  </si>
  <si>
    <t xml:space="preserve">Susan owani </t>
  </si>
  <si>
    <t xml:space="preserve">Anganya Patrick </t>
  </si>
  <si>
    <t xml:space="preserve">Judith Kojo </t>
  </si>
  <si>
    <t xml:space="preserve">Ogweng Sam </t>
  </si>
  <si>
    <t>Owiny Felix</t>
  </si>
  <si>
    <t xml:space="preserve">Olila Solomo </t>
  </si>
  <si>
    <t xml:space="preserve">Betty Alega </t>
  </si>
  <si>
    <t xml:space="preserve">Aguma Denish </t>
  </si>
  <si>
    <t xml:space="preserve">Ogwang Tom </t>
  </si>
  <si>
    <t xml:space="preserve">Opio  Chalres </t>
  </si>
  <si>
    <t xml:space="preserve">Ayo Evanine </t>
  </si>
  <si>
    <t xml:space="preserve">Awany Sadia </t>
  </si>
  <si>
    <t>Odongo Olaka</t>
  </si>
  <si>
    <t xml:space="preserve">Mary Olaka </t>
  </si>
  <si>
    <t xml:space="preserve">Judith Ojok </t>
  </si>
  <si>
    <t xml:space="preserve">Eunice Angullu </t>
  </si>
  <si>
    <t xml:space="preserve">Okech Andrew </t>
  </si>
  <si>
    <t xml:space="preserve">Ogwang Obua </t>
  </si>
  <si>
    <t xml:space="preserve">Ogwang Geofrey </t>
  </si>
  <si>
    <t>Okello George . A.</t>
  </si>
  <si>
    <t xml:space="preserve">Obua Denish </t>
  </si>
  <si>
    <t xml:space="preserve">Opio Johnanth </t>
  </si>
  <si>
    <t xml:space="preserve">Bongoman Innocent </t>
  </si>
  <si>
    <t xml:space="preserve">Abang Lilly </t>
  </si>
  <si>
    <t xml:space="preserve"> Ayo Ogwal </t>
  </si>
  <si>
    <t xml:space="preserve">Oyuku Isaac </t>
  </si>
  <si>
    <t xml:space="preserve">Omara Isaac </t>
  </si>
  <si>
    <t xml:space="preserve">Olaka Tom </t>
  </si>
  <si>
    <t xml:space="preserve">Bua Parick </t>
  </si>
  <si>
    <t xml:space="preserve">Owiny Andrew </t>
  </si>
  <si>
    <t xml:space="preserve">Christin Ogwang </t>
  </si>
  <si>
    <t xml:space="preserve">Amale Ogwang </t>
  </si>
  <si>
    <t>ABUR P7</t>
  </si>
  <si>
    <t>ODER KENETH</t>
  </si>
  <si>
    <t>Abur Ward</t>
  </si>
  <si>
    <t>ODYEK LAWRANCE</t>
  </si>
  <si>
    <t>OYO MIKE</t>
  </si>
  <si>
    <t>OLOKA SAMUEL</t>
  </si>
  <si>
    <t>OPIO GEOFFREY JONES</t>
  </si>
  <si>
    <t>ODUR BENSON</t>
  </si>
  <si>
    <t>OKORI PATRICK JEGELE</t>
  </si>
  <si>
    <t>AUMA NANCY</t>
  </si>
  <si>
    <t>ANYATI PETER</t>
  </si>
  <si>
    <t>ENGOLE ANTHONY</t>
  </si>
  <si>
    <t>ADONG EUNICE</t>
  </si>
  <si>
    <t>OKELLO PATRICK J</t>
  </si>
  <si>
    <t>AUMA BITO</t>
  </si>
  <si>
    <t>OKWERA MOSES</t>
  </si>
  <si>
    <t>ETEDE DENIS</t>
  </si>
  <si>
    <t>AMUGE EUNICE</t>
  </si>
  <si>
    <t>OYOM RONALD</t>
  </si>
  <si>
    <t>AMONG KETTY</t>
  </si>
  <si>
    <t>ONGOM MORIS</t>
  </si>
  <si>
    <t>AKEC COLLINE</t>
  </si>
  <si>
    <t>ALUM JUSPHINE</t>
  </si>
  <si>
    <t>MARY ODORA</t>
  </si>
  <si>
    <t>OKELLO AMBROSE</t>
  </si>
  <si>
    <t>OBIA ROBSON</t>
  </si>
  <si>
    <t>GRACE AWIO</t>
  </si>
  <si>
    <t>ELONG FELIX</t>
  </si>
  <si>
    <t>SUSAN OBONG</t>
  </si>
  <si>
    <t>SARAH OGWENG</t>
  </si>
  <si>
    <t>OKT SAMUEL</t>
  </si>
  <si>
    <t>OKAO MORISH</t>
  </si>
  <si>
    <t>OCENG MICHAEL</t>
  </si>
  <si>
    <t>Koli Sofia</t>
  </si>
  <si>
    <t>JUDITH ANANGA</t>
  </si>
  <si>
    <t>MOLLY EDONGA</t>
  </si>
  <si>
    <t>OTIME AJALIA</t>
  </si>
  <si>
    <t>OGWAL ETEM</t>
  </si>
  <si>
    <t>OBEL JOHN</t>
  </si>
  <si>
    <t>AWIO DENIS</t>
  </si>
  <si>
    <t>ADONG KETTY</t>
  </si>
  <si>
    <t>ETEM PETER</t>
  </si>
  <si>
    <t>SOPHIA ALWORI</t>
  </si>
  <si>
    <t>ELONG VINCENT</t>
  </si>
  <si>
    <t>ADOKO PATRICK</t>
  </si>
  <si>
    <t>OPIO ALFRED</t>
  </si>
  <si>
    <t>OGWENG DAVID</t>
  </si>
  <si>
    <t>OGWAL MORISH</t>
  </si>
  <si>
    <t>ODUR TOM</t>
  </si>
  <si>
    <t>ABILA FEM</t>
  </si>
  <si>
    <t>OLEKE GEORGE</t>
  </si>
  <si>
    <t>LUCY EMWONY</t>
  </si>
  <si>
    <t>EDONGA VINCENT</t>
  </si>
  <si>
    <t>UMA  NELSON</t>
  </si>
  <si>
    <t>AJEE RAY</t>
  </si>
  <si>
    <t>ACIRO DORCUS</t>
  </si>
  <si>
    <t>JUDISH OWONG</t>
  </si>
  <si>
    <t>ANGNESS OBETE</t>
  </si>
  <si>
    <t>AWIO FRED</t>
  </si>
  <si>
    <t>OLENG BONIFACE</t>
  </si>
  <si>
    <t>ODER GEOFFERY</t>
  </si>
  <si>
    <t>OGWAL TONNY</t>
  </si>
  <si>
    <t>AKWARA JACKSON</t>
  </si>
  <si>
    <t>SCOVIA OCENG</t>
  </si>
  <si>
    <t>SARA BALUMA</t>
  </si>
  <si>
    <t>KATHERINE OGWANG</t>
  </si>
  <si>
    <t>SILVIA ODUR</t>
  </si>
  <si>
    <t>MARGRETE OKORI</t>
  </si>
  <si>
    <t>OKORI TOM</t>
  </si>
  <si>
    <t>SANTA OMOO</t>
  </si>
  <si>
    <t>OKODI ALFRED</t>
  </si>
  <si>
    <t>CODA ANTHONY</t>
  </si>
  <si>
    <t>OKODI MILTON</t>
  </si>
  <si>
    <t>BETTY ODUR</t>
  </si>
  <si>
    <t>OYITE BONNY</t>
  </si>
  <si>
    <t>ELONG JACKSON</t>
  </si>
  <si>
    <t>ONGOM RICHARD</t>
  </si>
  <si>
    <t>EBONG RICHARD</t>
  </si>
  <si>
    <t>APIO EUNICE</t>
  </si>
  <si>
    <t>SUSAN EDONGA</t>
  </si>
  <si>
    <t>AKWAR ALFRED</t>
  </si>
  <si>
    <t>POLLY APIO</t>
  </si>
  <si>
    <t>MIRRIAM OGWAL</t>
  </si>
  <si>
    <t>ONGINA GODFFERY</t>
  </si>
  <si>
    <t>MIDDY ODUR</t>
  </si>
  <si>
    <t>LILLY OMONGO</t>
  </si>
  <si>
    <t>HARRIET OMARA</t>
  </si>
  <si>
    <t>OKODO HILLARY</t>
  </si>
  <si>
    <t>GRACE OTILE</t>
  </si>
  <si>
    <t>ELONG ERICK</t>
  </si>
  <si>
    <t>ADEKA HADSON</t>
  </si>
  <si>
    <t>ODUR AMBROSE</t>
  </si>
  <si>
    <t>EBONG JOSEPH</t>
  </si>
  <si>
    <t>OKULLU MARTIN</t>
  </si>
  <si>
    <t>KEREN ODER</t>
  </si>
  <si>
    <t>AUMA ROSE</t>
  </si>
  <si>
    <t>ONGOM INNOCENT</t>
  </si>
  <si>
    <t>ACHOLA ROSE ADON</t>
  </si>
  <si>
    <t>JUSPINE ODYEK</t>
  </si>
  <si>
    <t>PORO FELIX</t>
  </si>
  <si>
    <t>OKELLO SIMON</t>
  </si>
  <si>
    <t>ELONG RICHARD</t>
  </si>
  <si>
    <t>ELEM GEOFFREY</t>
  </si>
  <si>
    <t>SOPHIA ODONGO</t>
  </si>
  <si>
    <t>ODUR SADICK</t>
  </si>
  <si>
    <t>OKELLO KENETH</t>
  </si>
  <si>
    <t>JASINTA OTIM</t>
  </si>
  <si>
    <t>ODUR MOSES</t>
  </si>
  <si>
    <t>ETEM ALFRED</t>
  </si>
  <si>
    <t>OGWAL JONSON</t>
  </si>
  <si>
    <t>OLOK MORIS</t>
  </si>
  <si>
    <t>ELONG MIKE</t>
  </si>
  <si>
    <t>ODER MIKE</t>
  </si>
  <si>
    <t>ORYEM DENIS</t>
  </si>
  <si>
    <t>ADelogo</t>
  </si>
  <si>
    <t>OPIO BONNY</t>
  </si>
  <si>
    <t>Bar Odwong</t>
  </si>
  <si>
    <t>OYENA ALEX</t>
  </si>
  <si>
    <t>ONYOLO PILIPO</t>
  </si>
  <si>
    <t>OJOK MATHEW</t>
  </si>
  <si>
    <t>HARRIET ALOL</t>
  </si>
  <si>
    <t>Adelogo</t>
  </si>
  <si>
    <t>ALIMI JASPHER</t>
  </si>
  <si>
    <t>AYENI DAVIDE</t>
  </si>
  <si>
    <t>GRACE AYENI</t>
  </si>
  <si>
    <t>AWINO DORCUS</t>
  </si>
  <si>
    <t>OWACH PATRICK</t>
  </si>
  <si>
    <t>OKINO WILBERT</t>
  </si>
  <si>
    <t>OKWIR ALFRED</t>
  </si>
  <si>
    <t>OKWIR LAWRENCE</t>
  </si>
  <si>
    <t>ODONGO MARTIN</t>
  </si>
  <si>
    <t>ESTER OWACH</t>
  </si>
  <si>
    <t>OBOL DENIS</t>
  </si>
  <si>
    <t>OWACH BOSCO</t>
  </si>
  <si>
    <t>OPIO MORIS</t>
  </si>
  <si>
    <t>ANGENA PATRICK</t>
  </si>
  <si>
    <t>OLOT NELSON</t>
  </si>
  <si>
    <t>OGWANG JAMES</t>
  </si>
  <si>
    <t>OMARA GEORGE</t>
  </si>
  <si>
    <t>OBUA CITAPWANO</t>
  </si>
  <si>
    <t>OKAO MORIS</t>
  </si>
  <si>
    <t>OPIO CALBATORIO</t>
  </si>
  <si>
    <t>CIDON OTIM</t>
  </si>
  <si>
    <t>APUNYO GEOFREY</t>
  </si>
  <si>
    <t>NYANGA C.P</t>
  </si>
  <si>
    <t>JUK MORIS</t>
  </si>
  <si>
    <t>ODYEK BONNY</t>
  </si>
  <si>
    <t>AJWANG JOAN</t>
  </si>
  <si>
    <t xml:space="preserve">APUNYO  </t>
  </si>
  <si>
    <t>AWOO TONNY</t>
  </si>
  <si>
    <t>OYENA PATRICK</t>
  </si>
  <si>
    <t>OBUA  GEOFFREY</t>
  </si>
  <si>
    <t>JOCI OWACH</t>
  </si>
  <si>
    <t>OCEN SOLOMON</t>
  </si>
  <si>
    <t>ANGENA FRED</t>
  </si>
  <si>
    <t>ANGENA ERICK</t>
  </si>
  <si>
    <t>HELLEN  OKELO</t>
  </si>
  <si>
    <t>MARY ACAI</t>
  </si>
  <si>
    <t>OBONYO PATRICK</t>
  </si>
  <si>
    <t>HELLEN ORYEM</t>
  </si>
  <si>
    <t>OMARA ALFRED</t>
  </si>
  <si>
    <t>AWIO MOSES</t>
  </si>
  <si>
    <t>CELE PETER</t>
  </si>
  <si>
    <t>OKWIR THOMAS</t>
  </si>
  <si>
    <t>CELE C.P</t>
  </si>
  <si>
    <t>OKELLO DENIS</t>
  </si>
  <si>
    <t>OGWANG ISAAC</t>
  </si>
  <si>
    <t>MOLY CELE C.P</t>
  </si>
  <si>
    <t>EUNICE AKENA</t>
  </si>
  <si>
    <t>ONGOM AMBROSE</t>
  </si>
  <si>
    <t>OTIM BOSCO</t>
  </si>
  <si>
    <t>APUNYO T.P</t>
  </si>
  <si>
    <t>ACILI OKWIR</t>
  </si>
  <si>
    <t>JENNIFER OKELLO</t>
  </si>
  <si>
    <t>OKOT LUSANO</t>
  </si>
  <si>
    <t>NAM DAVIDE</t>
  </si>
  <si>
    <t>OLOT JOEL</t>
  </si>
  <si>
    <t>ALOL PETER</t>
  </si>
  <si>
    <t>MOLLY OKAO</t>
  </si>
  <si>
    <t>GEDION OBONYO</t>
  </si>
  <si>
    <t>ROSE OGWAL</t>
  </si>
  <si>
    <t>LERO GEOFFREY</t>
  </si>
  <si>
    <t>JUK DENIS</t>
  </si>
  <si>
    <t>ANENA OKELLO</t>
  </si>
  <si>
    <t>OTIM WILLY</t>
  </si>
  <si>
    <t>ANGELLA THOMAS</t>
  </si>
  <si>
    <t>OGWANG BOSCO</t>
  </si>
  <si>
    <t>OKELLO OTIM</t>
  </si>
  <si>
    <t>CILA</t>
  </si>
  <si>
    <t>AMORI PETER</t>
  </si>
  <si>
    <t>OBOL SAM</t>
  </si>
  <si>
    <t>OLAL</t>
  </si>
  <si>
    <t>CILBIA OLOT</t>
  </si>
  <si>
    <t>EVALINE OMARA</t>
  </si>
  <si>
    <t>ATOO MARY</t>
  </si>
  <si>
    <t>LILLY OJOK</t>
  </si>
  <si>
    <t>OCEN PETER</t>
  </si>
  <si>
    <t>OMARA JAMES</t>
  </si>
  <si>
    <t>ACUDA INNOCENT</t>
  </si>
  <si>
    <t>OCAK PETER</t>
  </si>
  <si>
    <t>MOTO AUGUSTIN</t>
  </si>
  <si>
    <t>ANGENA MOSES</t>
  </si>
  <si>
    <t xml:space="preserve">Abolonyero </t>
  </si>
  <si>
    <t>EGOLE JASPHER</t>
  </si>
  <si>
    <t>AYO WALTER</t>
  </si>
  <si>
    <t>HARDOINE</t>
  </si>
  <si>
    <t>ANGOLE SAM</t>
  </si>
  <si>
    <t>OJWINY JOHN</t>
  </si>
  <si>
    <t>ODUNG ALFRED</t>
  </si>
  <si>
    <t>APORO AMBROSE</t>
  </si>
  <si>
    <t>OKELO BEN</t>
  </si>
  <si>
    <t>OTIM DAVIDE</t>
  </si>
  <si>
    <t>AWINO ANNA</t>
  </si>
  <si>
    <t>OCEN BEN</t>
  </si>
  <si>
    <t>ERIN ODONGO</t>
  </si>
  <si>
    <t>OBUA MILTON</t>
  </si>
  <si>
    <t>JOCYKA OKELLO</t>
  </si>
  <si>
    <t>OKORI OPEC</t>
  </si>
  <si>
    <t>AKWAR SAM</t>
  </si>
  <si>
    <t>OKOR FRANCIS</t>
  </si>
  <si>
    <t>STELLA AKELLO</t>
  </si>
  <si>
    <t>ODONGO  MORISH</t>
  </si>
  <si>
    <t>GEOFREY</t>
  </si>
  <si>
    <t>ACIRO EVALIN</t>
  </si>
  <si>
    <t>IMAT ONOO</t>
  </si>
  <si>
    <t>OPIO ISMAIL</t>
  </si>
  <si>
    <t>MUNU MUHAMED</t>
  </si>
  <si>
    <t>OJUKA EUNICE</t>
  </si>
  <si>
    <t>MUMA ALFRED</t>
  </si>
  <si>
    <t>ODOKONYERO</t>
  </si>
  <si>
    <t>LUCY ANGOLE</t>
  </si>
  <si>
    <t>SAM OJOK</t>
  </si>
  <si>
    <t>OHURU AGNESS</t>
  </si>
  <si>
    <t>BURA ISAAC</t>
  </si>
  <si>
    <t>OGWANG OKELLO</t>
  </si>
  <si>
    <t>LOC CEZA</t>
  </si>
  <si>
    <t>OKENG WILLY</t>
  </si>
  <si>
    <t>OKELLO OURU</t>
  </si>
  <si>
    <t>OKELLO ODONGO</t>
  </si>
  <si>
    <t>OPIO ODOKA</t>
  </si>
  <si>
    <t>AGONA ANDREW</t>
  </si>
  <si>
    <t>w</t>
  </si>
  <si>
    <t>ANYANGO ABOCI</t>
  </si>
  <si>
    <t>OWANI OBONG</t>
  </si>
  <si>
    <t>STELLLA ODUNG</t>
  </si>
  <si>
    <t>OKELLO ABWON</t>
  </si>
  <si>
    <t>ABWON JOANA</t>
  </si>
  <si>
    <t>ODONGO ABWON</t>
  </si>
  <si>
    <t>OBUA ABWON</t>
  </si>
  <si>
    <t>OMARA FELIX</t>
  </si>
  <si>
    <t>OBONG K</t>
  </si>
  <si>
    <t>OKUNU FELIX</t>
  </si>
  <si>
    <t>OTIM BONNY</t>
  </si>
  <si>
    <t>OKELLO ODONG</t>
  </si>
  <si>
    <t>MARTINE</t>
  </si>
  <si>
    <t>EMMANUEL OLOA</t>
  </si>
  <si>
    <t>OKABO PETER</t>
  </si>
  <si>
    <t>ROSE OKELLO</t>
  </si>
  <si>
    <t>RICHARD OKWANY</t>
  </si>
  <si>
    <t>OLOA KENNETH</t>
  </si>
  <si>
    <t>OJOK LAMECK</t>
  </si>
  <si>
    <t>JUSPHINE OJOK</t>
  </si>
  <si>
    <t>OGWANG ANGOLE</t>
  </si>
  <si>
    <t>EKUKA ROBSON</t>
  </si>
  <si>
    <t>KONYCI ANGOLE</t>
  </si>
  <si>
    <t>OGWANG OLET</t>
  </si>
  <si>
    <t>ALIRA OKORI</t>
  </si>
  <si>
    <t>OLOLO SIMON</t>
  </si>
  <si>
    <t xml:space="preserve">ABONGI </t>
  </si>
  <si>
    <t>AGENA DAY</t>
  </si>
  <si>
    <t>ODONGO AUMA</t>
  </si>
  <si>
    <t>OKORI AMBROSE</t>
  </si>
  <si>
    <t>OKELLO OMARA</t>
  </si>
  <si>
    <t>OYURU CHRISTOPHER</t>
  </si>
  <si>
    <t>ANGOLE OYURU</t>
  </si>
  <si>
    <t>UMA ANDREW</t>
  </si>
  <si>
    <t>OKETA JAMES</t>
  </si>
  <si>
    <t>JOAN OKOKO</t>
  </si>
  <si>
    <t>KEREN OKELLO</t>
  </si>
  <si>
    <t>EUNICE OJWINY</t>
  </si>
  <si>
    <t xml:space="preserve">OKECH </t>
  </si>
  <si>
    <t>JENNET OGWAL</t>
  </si>
  <si>
    <t>AYO OBONG</t>
  </si>
  <si>
    <t>PIBI EKUKA</t>
  </si>
  <si>
    <t>ABEJA KEVINE</t>
  </si>
  <si>
    <t>ODWAR ALFRED</t>
  </si>
  <si>
    <t>ONGORA RICHARD</t>
  </si>
  <si>
    <t>OLWA VINCENT</t>
  </si>
  <si>
    <t>ESTER ACAM</t>
  </si>
  <si>
    <t>ONGADA ATERENY</t>
  </si>
  <si>
    <t>ACENG OCILI</t>
  </si>
  <si>
    <t>TONNY OCEN</t>
  </si>
  <si>
    <t>AMODO JAMES</t>
  </si>
  <si>
    <t>ERIN UMA</t>
  </si>
  <si>
    <t>CAROLINE</t>
  </si>
  <si>
    <t>ODONGO SAMUEL</t>
  </si>
  <si>
    <t>Lela kot</t>
  </si>
  <si>
    <t>OKELLO JOSEPH</t>
  </si>
  <si>
    <t>1/2 K</t>
  </si>
  <si>
    <t>APUNYU MORIS</t>
  </si>
  <si>
    <t>AGNESS AYENA</t>
  </si>
  <si>
    <t>ODUR GEOFFREY</t>
  </si>
  <si>
    <t>OTIM RICHARD</t>
  </si>
  <si>
    <t>APUNYU GEORGE</t>
  </si>
  <si>
    <t>ODYEK PETER</t>
  </si>
  <si>
    <t>ROSE ONGOM</t>
  </si>
  <si>
    <t>APUNYU FRANCIS</t>
  </si>
  <si>
    <t>OKIDI JASPHER</t>
  </si>
  <si>
    <t>OKIDI EUJENIO</t>
  </si>
  <si>
    <t>ONGOM ALEX</t>
  </si>
  <si>
    <t>EWOO GEOFFREY</t>
  </si>
  <si>
    <t>OLAKA MOSES</t>
  </si>
  <si>
    <t>AKULLU SISSI</t>
  </si>
  <si>
    <t>EJANG ESTHER</t>
  </si>
  <si>
    <t>OJAN ALONSIO</t>
  </si>
  <si>
    <t>ANNA APUNYU</t>
  </si>
  <si>
    <t>OKOC CON</t>
  </si>
  <si>
    <t>OLEKE AUGUSTINO</t>
  </si>
  <si>
    <t>OYO EMMANUEL</t>
  </si>
  <si>
    <t>OKINO MOSES</t>
  </si>
  <si>
    <t>ODONGO CIP</t>
  </si>
  <si>
    <t>APUNYU DICKEN</t>
  </si>
  <si>
    <t>ONGOM LEO</t>
  </si>
  <si>
    <t>ERICAN APUNYO</t>
  </si>
  <si>
    <t>EUNICE ODONGO</t>
  </si>
  <si>
    <t>OLAKA SAROFINO</t>
  </si>
  <si>
    <t>OLAKA CIPRIYANO</t>
  </si>
  <si>
    <t>OLAKA JIMMY</t>
  </si>
  <si>
    <t>OKELLO CEASARINO</t>
  </si>
  <si>
    <t>OGWANG KENETH</t>
  </si>
  <si>
    <t>OPIR GEOFFREY</t>
  </si>
  <si>
    <t>ANYIMA DICK</t>
  </si>
  <si>
    <t>KULKERIA ANYIMA</t>
  </si>
  <si>
    <t>TODI LUCIANO</t>
  </si>
  <si>
    <t>ALOBO ALEX</t>
  </si>
  <si>
    <t>OJOK DENISH</t>
  </si>
  <si>
    <t>OGWAL SILVESTO</t>
  </si>
  <si>
    <t>OBUA JOEL</t>
  </si>
  <si>
    <t>Abongo</t>
  </si>
  <si>
    <t>OMODO JAMES</t>
  </si>
  <si>
    <t xml:space="preserve">Abongo </t>
  </si>
  <si>
    <t>ANYIMA EMMANUEL</t>
  </si>
  <si>
    <t>Abongo Amone</t>
  </si>
  <si>
    <t>OKAL ANDREW</t>
  </si>
  <si>
    <t>OGWANG ROBERT</t>
  </si>
  <si>
    <t>OPOKA DENISH</t>
  </si>
  <si>
    <t>OKELLO PAUL</t>
  </si>
  <si>
    <t xml:space="preserve">ESTER OMARA </t>
  </si>
  <si>
    <t xml:space="preserve">ENANGA PATRICK </t>
  </si>
  <si>
    <t>OKELLO DAVIDE</t>
  </si>
  <si>
    <t>OPIO SAROFINO</t>
  </si>
  <si>
    <t>AYO SUSAN</t>
  </si>
  <si>
    <t>BRENDA OJOK</t>
  </si>
  <si>
    <t>Alongo yitebit</t>
  </si>
  <si>
    <t>OKINO PATRICK</t>
  </si>
  <si>
    <t xml:space="preserve">OBONG MOSES </t>
  </si>
  <si>
    <t xml:space="preserve">OMARA ISAAC </t>
  </si>
  <si>
    <t>OKINO DENIS</t>
  </si>
  <si>
    <t>AWITA ANJILO</t>
  </si>
  <si>
    <t>KRISTINA OBONG</t>
  </si>
  <si>
    <t>JUK PETER</t>
  </si>
  <si>
    <t>JUK JIMMY</t>
  </si>
  <si>
    <t>JUK LUJINO</t>
  </si>
  <si>
    <t>AWITA JIMMY</t>
  </si>
  <si>
    <t>ONGOM JOHN</t>
  </si>
  <si>
    <t>KUTANYOA AMWONYA</t>
  </si>
  <si>
    <t xml:space="preserve">OJOK ALFRED </t>
  </si>
  <si>
    <t>OPIO TOM</t>
  </si>
  <si>
    <t>OTIM JAMES</t>
  </si>
  <si>
    <t>ANGWEC SEMMY</t>
  </si>
  <si>
    <t>ALBINA OYONGE</t>
  </si>
  <si>
    <t>OTIM ALBINO</t>
  </si>
  <si>
    <t>ABEC RICHARD</t>
  </si>
  <si>
    <t>ODUR GEORGE</t>
  </si>
  <si>
    <t>AKULLU TEDDY</t>
  </si>
  <si>
    <t>ONYANGO DANIEL</t>
  </si>
  <si>
    <t>STELLA OPIO</t>
  </si>
  <si>
    <t>KETTY ODONGO</t>
  </si>
  <si>
    <t>Adaka taro</t>
  </si>
  <si>
    <t>AYO DICK</t>
  </si>
  <si>
    <t>JUK DANIEL</t>
  </si>
  <si>
    <t>ACUTI SILVESTO</t>
  </si>
  <si>
    <t>KIZA SAM</t>
  </si>
  <si>
    <t>LELAO OLA</t>
  </si>
  <si>
    <t>OGWAL CON</t>
  </si>
  <si>
    <t xml:space="preserve">KRISTIN </t>
  </si>
  <si>
    <t>MORO TONNY</t>
  </si>
  <si>
    <t>ERONG CIPRYANO</t>
  </si>
  <si>
    <t>ABAK</t>
  </si>
  <si>
    <t xml:space="preserve">Bongomin  Ronald </t>
  </si>
  <si>
    <t xml:space="preserve">Amuge </t>
  </si>
  <si>
    <t xml:space="preserve">Alito </t>
  </si>
  <si>
    <t xml:space="preserve">Okello Jasper </t>
  </si>
  <si>
    <t xml:space="preserve">Silvia Ogwal </t>
  </si>
  <si>
    <t xml:space="preserve">Omara Geffry </t>
  </si>
  <si>
    <t xml:space="preserve">Middy </t>
  </si>
  <si>
    <t xml:space="preserve">Omara Innocent </t>
  </si>
  <si>
    <t xml:space="preserve">Ayo Thomas </t>
  </si>
  <si>
    <t xml:space="preserve">Okene Alfred </t>
  </si>
  <si>
    <t xml:space="preserve">Obong Walter </t>
  </si>
  <si>
    <t xml:space="preserve">Awongo Tom </t>
  </si>
  <si>
    <t xml:space="preserve">Odyek Charles </t>
  </si>
  <si>
    <t xml:space="preserve">Eworo Frances </t>
  </si>
  <si>
    <t xml:space="preserve">Okello Tonny </t>
  </si>
  <si>
    <t xml:space="preserve">Grace okello </t>
  </si>
  <si>
    <t xml:space="preserve">Ocen Felix </t>
  </si>
  <si>
    <t xml:space="preserve">Ogweng Denish </t>
  </si>
  <si>
    <t xml:space="preserve">Obua Bonny </t>
  </si>
  <si>
    <t xml:space="preserve">Simith  Ogwang </t>
  </si>
  <si>
    <t xml:space="preserve">Omara Samuel </t>
  </si>
  <si>
    <t xml:space="preserve">Teddy Omara </t>
  </si>
  <si>
    <t xml:space="preserve">Okello Bonny </t>
  </si>
  <si>
    <t xml:space="preserve">kevin Omara </t>
  </si>
  <si>
    <t xml:space="preserve">Omunaot  Ronald </t>
  </si>
  <si>
    <t xml:space="preserve">opio Morish </t>
  </si>
  <si>
    <t>Docus Omwony</t>
  </si>
  <si>
    <t>Santa  Ajal</t>
  </si>
  <si>
    <t xml:space="preserve">Judith Okello </t>
  </si>
  <si>
    <t xml:space="preserve">Benga Jaspher </t>
  </si>
  <si>
    <t xml:space="preserve">Okori Seinviso </t>
  </si>
  <si>
    <t xml:space="preserve">Olot George </t>
  </si>
  <si>
    <t xml:space="preserve">Omodo Santo </t>
  </si>
  <si>
    <t xml:space="preserve">Jenet Omodo </t>
  </si>
  <si>
    <t xml:space="preserve">Abic Ronald </t>
  </si>
  <si>
    <t>Betty Nitam</t>
  </si>
  <si>
    <t xml:space="preserve">Ogwang Morish </t>
  </si>
  <si>
    <t xml:space="preserve">Obong Jimmy </t>
  </si>
  <si>
    <t xml:space="preserve">Omaka Denish </t>
  </si>
  <si>
    <t xml:space="preserve">Gwang  Geo </t>
  </si>
  <si>
    <t xml:space="preserve">Ongom Solomon </t>
  </si>
  <si>
    <t xml:space="preserve">Okec Denish </t>
  </si>
  <si>
    <t xml:space="preserve">Obong Washington </t>
  </si>
  <si>
    <t xml:space="preserve">Merry </t>
  </si>
  <si>
    <t xml:space="preserve">Ongom James </t>
  </si>
  <si>
    <t xml:space="preserve">Brenda </t>
  </si>
  <si>
    <t xml:space="preserve">Obong Bonny </t>
  </si>
  <si>
    <t xml:space="preserve">Odong Denish </t>
  </si>
  <si>
    <t xml:space="preserve">Etol Denish </t>
  </si>
  <si>
    <t>Ogwang ANJKO</t>
  </si>
  <si>
    <t xml:space="preserve">Silvia Odongo  </t>
  </si>
  <si>
    <t xml:space="preserve">Nancy </t>
  </si>
  <si>
    <t xml:space="preserve">Agones </t>
  </si>
  <si>
    <t xml:space="preserve">Ogwang John </t>
  </si>
  <si>
    <t xml:space="preserve">Ogwang Jasper </t>
  </si>
  <si>
    <t>Lenga Jasper</t>
  </si>
  <si>
    <t xml:space="preserve">Paskolina </t>
  </si>
  <si>
    <t xml:space="preserve">Elestina </t>
  </si>
  <si>
    <t xml:space="preserve">Joan </t>
  </si>
  <si>
    <t xml:space="preserve">Ojok James </t>
  </si>
  <si>
    <t xml:space="preserve">Ogwal Francis </t>
  </si>
  <si>
    <t xml:space="preserve">Olyec  Moses </t>
  </si>
  <si>
    <t xml:space="preserve">Olila Moses </t>
  </si>
  <si>
    <t>Ongom  Silvesto</t>
  </si>
  <si>
    <t>Opio Isaac</t>
  </si>
  <si>
    <t xml:space="preserve">Omodo Geoffrey </t>
  </si>
  <si>
    <t>Odero John</t>
  </si>
  <si>
    <t xml:space="preserve">Ogwang James </t>
  </si>
  <si>
    <t>Sofia Abic</t>
  </si>
  <si>
    <t xml:space="preserve">Opio Patrick </t>
  </si>
  <si>
    <t>Brenda Opio</t>
  </si>
  <si>
    <t xml:space="preserve">Docus </t>
  </si>
  <si>
    <t xml:space="preserve">Abic Yubentino </t>
  </si>
  <si>
    <t xml:space="preserve"> Harriet Obua</t>
  </si>
  <si>
    <t>Ebasch Obua</t>
  </si>
  <si>
    <t>Enin Abic</t>
  </si>
  <si>
    <t xml:space="preserve">Odoi Innocent </t>
  </si>
  <si>
    <t>Ojuka  Wilson</t>
  </si>
  <si>
    <t xml:space="preserve">Otim Felix </t>
  </si>
  <si>
    <t xml:space="preserve">Mary Ojok </t>
  </si>
  <si>
    <t xml:space="preserve">Obua Anthony </t>
  </si>
  <si>
    <t xml:space="preserve">Obua Nicholas </t>
  </si>
  <si>
    <t xml:space="preserve">Ogwal Morish </t>
  </si>
  <si>
    <t xml:space="preserve"> Wana Agustino </t>
  </si>
  <si>
    <t xml:space="preserve">Awongo Domonic </t>
  </si>
  <si>
    <t xml:space="preserve">Lili Opio </t>
  </si>
  <si>
    <t xml:space="preserve">Awongo Denish </t>
  </si>
  <si>
    <t xml:space="preserve">Odongo Lowrence </t>
  </si>
  <si>
    <t xml:space="preserve">Agoro Sarafino </t>
  </si>
  <si>
    <t xml:space="preserve">Owani Moses </t>
  </si>
  <si>
    <t xml:space="preserve">Oyite Alfred </t>
  </si>
  <si>
    <t xml:space="preserve">Lili  Owani </t>
  </si>
  <si>
    <t>Odongo Tomson</t>
  </si>
  <si>
    <t>Saltina</t>
  </si>
  <si>
    <t xml:space="preserve">Ocaya Bonny </t>
  </si>
  <si>
    <t>A TOP</t>
  </si>
  <si>
    <t xml:space="preserve">Otim Robert </t>
  </si>
  <si>
    <t xml:space="preserve">Atop </t>
  </si>
  <si>
    <t xml:space="preserve">Apala </t>
  </si>
  <si>
    <t xml:space="preserve">Awany Patrick </t>
  </si>
  <si>
    <t xml:space="preserve">Okello David </t>
  </si>
  <si>
    <t>Stella Okello D</t>
  </si>
  <si>
    <t>Omara Kasim</t>
  </si>
  <si>
    <t xml:space="preserve">Olanya Morish </t>
  </si>
  <si>
    <t xml:space="preserve">Owiny Bosco </t>
  </si>
  <si>
    <t>Opiny Tony</t>
  </si>
  <si>
    <t xml:space="preserve">Atim Rose </t>
  </si>
  <si>
    <t xml:space="preserve">Akello Flowrence </t>
  </si>
  <si>
    <t>Lily Ariko</t>
  </si>
  <si>
    <t xml:space="preserve">Odongo Denish </t>
  </si>
  <si>
    <t xml:space="preserve">Ariko Denish </t>
  </si>
  <si>
    <t xml:space="preserve">Otyang Geoffrey </t>
  </si>
  <si>
    <t xml:space="preserve">Agena Ambrose </t>
  </si>
  <si>
    <t xml:space="preserve">Ojok Dicken </t>
  </si>
  <si>
    <t xml:space="preserve">Okori Denish </t>
  </si>
  <si>
    <t>Amule Sarah</t>
  </si>
  <si>
    <t xml:space="preserve">Akello Eestina </t>
  </si>
  <si>
    <t xml:space="preserve">Ogwa William </t>
  </si>
  <si>
    <t xml:space="preserve">Okello Moses </t>
  </si>
  <si>
    <t xml:space="preserve">Olobo Nelson </t>
  </si>
  <si>
    <t xml:space="preserve">Odur Martin </t>
  </si>
  <si>
    <t>Akello Jenifer</t>
  </si>
  <si>
    <t xml:space="preserve"> Epola James </t>
  </si>
  <si>
    <t>Egole Sam</t>
  </si>
  <si>
    <t>Edok Bonny</t>
  </si>
  <si>
    <t xml:space="preserve">Okello Martin </t>
  </si>
  <si>
    <t xml:space="preserve">Ego Simon </t>
  </si>
  <si>
    <t xml:space="preserve">Ojok Denish </t>
  </si>
  <si>
    <t xml:space="preserve">Okwir Anington </t>
  </si>
  <si>
    <t xml:space="preserve">Okoda Jaspher </t>
  </si>
  <si>
    <t xml:space="preserve">Ogwang Jimmy </t>
  </si>
  <si>
    <t>OlWOC Isaac</t>
  </si>
  <si>
    <t xml:space="preserve">Amolo Rose </t>
  </si>
  <si>
    <t xml:space="preserve"> Ego Denish </t>
  </si>
  <si>
    <t>Awany CP</t>
  </si>
  <si>
    <t xml:space="preserve">Ojok Patrick </t>
  </si>
  <si>
    <t xml:space="preserve">Konga Ester </t>
  </si>
  <si>
    <t xml:space="preserve">Adupa Richard </t>
  </si>
  <si>
    <t xml:space="preserve">Ajok Secondina </t>
  </si>
  <si>
    <t xml:space="preserve">Oleo Sarofino </t>
  </si>
  <si>
    <t xml:space="preserve">Olaka Alex </t>
  </si>
  <si>
    <t xml:space="preserve">Ocen Alex </t>
  </si>
  <si>
    <t xml:space="preserve">Alaka Benson </t>
  </si>
  <si>
    <t xml:space="preserve">Odongo Alex </t>
  </si>
  <si>
    <t xml:space="preserve">Imat Rose </t>
  </si>
  <si>
    <t xml:space="preserve">Omodi  Julius </t>
  </si>
  <si>
    <t xml:space="preserve">Acen Elena </t>
  </si>
  <si>
    <t xml:space="preserve">Akao LILY </t>
  </si>
  <si>
    <t xml:space="preserve">Okello Emmy </t>
  </si>
  <si>
    <t xml:space="preserve">Otim Denish </t>
  </si>
  <si>
    <t xml:space="preserve">Omara Denish </t>
  </si>
  <si>
    <t>Atine Benson</t>
  </si>
  <si>
    <t xml:space="preserve">Otutu John </t>
  </si>
  <si>
    <t xml:space="preserve">Ojok Jaspher </t>
  </si>
  <si>
    <t xml:space="preserve">Oleo Nicholas </t>
  </si>
  <si>
    <t xml:space="preserve">Okello CP </t>
  </si>
  <si>
    <t xml:space="preserve">Grace Odur </t>
  </si>
  <si>
    <t xml:space="preserve">Adong Joyce </t>
  </si>
  <si>
    <t xml:space="preserve">Akullu  Everline  </t>
  </si>
  <si>
    <t xml:space="preserve">Atala Joyce </t>
  </si>
  <si>
    <t>Owino Benson</t>
  </si>
  <si>
    <t xml:space="preserve">Okulu Nelso </t>
  </si>
  <si>
    <t xml:space="preserve">Ogoya Moses </t>
  </si>
  <si>
    <t xml:space="preserve">Ongeng Jasper </t>
  </si>
  <si>
    <t xml:space="preserve">Ego Daniel </t>
  </si>
  <si>
    <t xml:space="preserve">Omara Emmanuel </t>
  </si>
  <si>
    <t xml:space="preserve">Akello Everline </t>
  </si>
  <si>
    <t xml:space="preserve">Auma Nora </t>
  </si>
  <si>
    <t xml:space="preserve">Opio  Emmauel </t>
  </si>
  <si>
    <t xml:space="preserve">Owinyo Moses </t>
  </si>
  <si>
    <t xml:space="preserve">Ayeni Sam </t>
  </si>
  <si>
    <t xml:space="preserve">Oleo Tonny </t>
  </si>
  <si>
    <t xml:space="preserve">Okweny  Denish </t>
  </si>
  <si>
    <t xml:space="preserve">Nam  Geoffrey </t>
  </si>
  <si>
    <t xml:space="preserve">Abeja Lily </t>
  </si>
  <si>
    <t xml:space="preserve">Owinyo Geffrey </t>
  </si>
  <si>
    <t xml:space="preserve">Ogwang Washington </t>
  </si>
  <si>
    <t xml:space="preserve">Ogwang Moses </t>
  </si>
  <si>
    <t xml:space="preserve">Odongo Leo </t>
  </si>
  <si>
    <t xml:space="preserve">Atai Dicken </t>
  </si>
  <si>
    <t xml:space="preserve">Owinyo Ricky </t>
  </si>
  <si>
    <t xml:space="preserve">Omara William </t>
  </si>
  <si>
    <t xml:space="preserve">Epola Patrick </t>
  </si>
  <si>
    <t xml:space="preserve">Odongo Isac </t>
  </si>
  <si>
    <t xml:space="preserve">Omuge Jimmy </t>
  </si>
  <si>
    <t xml:space="preserve">Brenda Olaka </t>
  </si>
  <si>
    <t xml:space="preserve">Nam  Vincent </t>
  </si>
  <si>
    <t xml:space="preserve">Abila Dalvin </t>
  </si>
  <si>
    <t xml:space="preserve">Nam Morish </t>
  </si>
  <si>
    <t xml:space="preserve">Okulu Daniel </t>
  </si>
  <si>
    <t xml:space="preserve">Okulu Alfred </t>
  </si>
  <si>
    <t xml:space="preserve">Owiny Inocent </t>
  </si>
  <si>
    <t xml:space="preserve">Ojok Ambrose </t>
  </si>
  <si>
    <t xml:space="preserve">Odongo Vincent </t>
  </si>
  <si>
    <t xml:space="preserve">Epola Tom </t>
  </si>
  <si>
    <t xml:space="preserve">Grace Nurse </t>
  </si>
  <si>
    <t xml:space="preserve">Okulu Morish </t>
  </si>
  <si>
    <t xml:space="preserve">Otyang Moses </t>
  </si>
  <si>
    <t xml:space="preserve">Awino Poly </t>
  </si>
  <si>
    <t xml:space="preserve">Anyon Bito </t>
  </si>
  <si>
    <t xml:space="preserve">Odongo Robson </t>
  </si>
  <si>
    <t>Sisila Opii</t>
  </si>
  <si>
    <t xml:space="preserve">Okello Sam </t>
  </si>
  <si>
    <t xml:space="preserve">Okello Dicken </t>
  </si>
  <si>
    <t xml:space="preserve">Agweno </t>
  </si>
  <si>
    <t xml:space="preserve">Obonyo Thomas </t>
  </si>
  <si>
    <t>Barpiatidi</t>
  </si>
  <si>
    <t xml:space="preserve">Olaka Robert </t>
  </si>
  <si>
    <t>OCEN CELESTINO</t>
  </si>
  <si>
    <t>ACOLA BETTY</t>
  </si>
  <si>
    <t>EJANG MOLLY</t>
  </si>
  <si>
    <t>OBONG AUGUSTINE</t>
  </si>
  <si>
    <t>OPUYO ROBERT</t>
  </si>
  <si>
    <t>OGWAL SOLOMON</t>
  </si>
  <si>
    <t>OTIM CON</t>
  </si>
  <si>
    <t>GWENG FRANCIS</t>
  </si>
  <si>
    <t>OTIM JIMMY</t>
  </si>
  <si>
    <t>TUKA AGUSTINO</t>
  </si>
  <si>
    <t>OYIRO RONALD</t>
  </si>
  <si>
    <t>AGWEI PATRICK</t>
  </si>
  <si>
    <t>AGWEI MARK</t>
  </si>
  <si>
    <t>LILLIAN OKELLO</t>
  </si>
  <si>
    <t>ONGOM RUPINO</t>
  </si>
  <si>
    <t>ONGU DAVIDE</t>
  </si>
  <si>
    <t>APUNYU ROBERT</t>
  </si>
  <si>
    <t>OCEN SANTO</t>
  </si>
  <si>
    <t>OGWENG T</t>
  </si>
  <si>
    <t>OGWAL SAM</t>
  </si>
  <si>
    <t>HELLENA</t>
  </si>
  <si>
    <t>OCEN MORIS</t>
  </si>
  <si>
    <t>OKELLO JULIO</t>
  </si>
  <si>
    <t>MOLLY OBONG</t>
  </si>
  <si>
    <t>SARAH ALUK</t>
  </si>
  <si>
    <t>GRACE OPIO</t>
  </si>
  <si>
    <t>MARICA</t>
  </si>
  <si>
    <t>OJOK ALFRED</t>
  </si>
  <si>
    <t>ODYENY S.</t>
  </si>
  <si>
    <t>OBONYO SANTO</t>
  </si>
  <si>
    <t>SEKON OCWIA</t>
  </si>
  <si>
    <t>OKELLO BENYO</t>
  </si>
  <si>
    <t>OKORI LUJINO</t>
  </si>
  <si>
    <t>GRACE ALI</t>
  </si>
  <si>
    <t>CATHARINA</t>
  </si>
  <si>
    <t>ACAK FRANCIS</t>
  </si>
  <si>
    <t>APILI LEO</t>
  </si>
  <si>
    <t>MILA AGENA</t>
  </si>
  <si>
    <t xml:space="preserve">OBONYO </t>
  </si>
  <si>
    <t>Ogabi</t>
  </si>
  <si>
    <t>MISO ODING</t>
  </si>
  <si>
    <t>IMMACULATE</t>
  </si>
  <si>
    <t>OBUA YUBU</t>
  </si>
  <si>
    <t>NAM TOBBY</t>
  </si>
  <si>
    <t>LILLY NAM</t>
  </si>
  <si>
    <t>OLWE PATRICK</t>
  </si>
  <si>
    <t>OBONG YELLOW</t>
  </si>
  <si>
    <t>AGENA CHRIS</t>
  </si>
  <si>
    <t>CHRISTINE</t>
  </si>
  <si>
    <t>N. School</t>
  </si>
  <si>
    <t>AGNES OBUA</t>
  </si>
  <si>
    <t>HARRIET OBUA</t>
  </si>
  <si>
    <t>ATYANG JIMMY</t>
  </si>
  <si>
    <t>OBONYO DENISH</t>
  </si>
  <si>
    <t>OGWANG DICK</t>
  </si>
  <si>
    <t>STELLA OGWANG</t>
  </si>
  <si>
    <t>OGWAL LAMECK</t>
  </si>
  <si>
    <t xml:space="preserve">OKWIR TONNY </t>
  </si>
  <si>
    <t>TEDDY OTIM</t>
  </si>
  <si>
    <t>OGWAL FELIX</t>
  </si>
  <si>
    <t>OMARA TOM</t>
  </si>
  <si>
    <t>ANYES OLWAA</t>
  </si>
  <si>
    <t>NIGHTY OKORI</t>
  </si>
  <si>
    <t>OBUA GEOFFREY</t>
  </si>
  <si>
    <t>CAROLINE BEN</t>
  </si>
  <si>
    <t>AMONI DICK</t>
  </si>
  <si>
    <t>Omara moses</t>
  </si>
  <si>
    <t>OBUA GEOFFERY</t>
  </si>
  <si>
    <t>OKULLU MORISH</t>
  </si>
  <si>
    <t>EKUR FELIX</t>
  </si>
  <si>
    <t>OKELLO CELBINO</t>
  </si>
  <si>
    <t>OYET ROBERT</t>
  </si>
  <si>
    <t>OTIM AJINO</t>
  </si>
  <si>
    <t>OJOK AGUSTINE</t>
  </si>
  <si>
    <t>OCUNA RAY</t>
  </si>
  <si>
    <t>OYO GEOFFERY</t>
  </si>
  <si>
    <t>OBUA MOSES</t>
  </si>
  <si>
    <t>OMARA CYPRIANO</t>
  </si>
  <si>
    <t>OYO ALFRED</t>
  </si>
  <si>
    <t xml:space="preserve"> AGWERO PETER</t>
  </si>
  <si>
    <t>AKAO LILLY</t>
  </si>
  <si>
    <t>LUCY AYO</t>
  </si>
  <si>
    <t>OYET CARLOS</t>
  </si>
  <si>
    <t>MARY OJOK</t>
  </si>
  <si>
    <t>OGWAL MOSES</t>
  </si>
  <si>
    <t>OGWAMG DENIS</t>
  </si>
  <si>
    <t>OKELLO SAMUEL</t>
  </si>
  <si>
    <t>OKELLO DANEL</t>
  </si>
  <si>
    <t>OTIM JOEL</t>
  </si>
  <si>
    <t>OJOK TOM</t>
  </si>
  <si>
    <t>NYANGKOL GEOFFERY</t>
  </si>
  <si>
    <t>OGWANG EJONIO</t>
  </si>
  <si>
    <t>EBUTO MICHAEL</t>
  </si>
  <si>
    <t>OGWANG CHRISTOPER</t>
  </si>
  <si>
    <t>OPIO ETENIO</t>
  </si>
  <si>
    <t>SANTA AMURI</t>
  </si>
  <si>
    <t>ODYENY TOM</t>
  </si>
  <si>
    <t>DOREEN OCEN</t>
  </si>
  <si>
    <t>OBILE TOM</t>
  </si>
  <si>
    <t>OBONG ALPHONES</t>
  </si>
  <si>
    <t>OKELLO SILVESTO</t>
  </si>
  <si>
    <t>OPIO SARAFINO</t>
  </si>
  <si>
    <t>SOFIA OMARA</t>
  </si>
  <si>
    <t>OGWANG GEOFFERY</t>
  </si>
  <si>
    <t>OKWANGA CYPRIANO</t>
  </si>
  <si>
    <t>OPIO ALEX</t>
  </si>
  <si>
    <t>KIC SAMUEL</t>
  </si>
  <si>
    <t xml:space="preserve">KATORINA OMARA </t>
  </si>
  <si>
    <t>EKUR PETER</t>
  </si>
  <si>
    <t>OMARA PETER</t>
  </si>
  <si>
    <t>CHRISTIN OMARA</t>
  </si>
  <si>
    <t>OPIO JASPHER</t>
  </si>
  <si>
    <t>OCEN FEDRICK</t>
  </si>
  <si>
    <t>OKELLO SITAFANO</t>
  </si>
  <si>
    <t>ONGU JIMMY</t>
  </si>
  <si>
    <t>AGUDA JASPHER</t>
  </si>
  <si>
    <t>OYEN DENISH</t>
  </si>
  <si>
    <t>AGWERA  GUSTAVIO</t>
  </si>
  <si>
    <t>ODYEN RAPHAEL</t>
  </si>
  <si>
    <t>OBAK VINCENT</t>
  </si>
  <si>
    <t>Kec Moses</t>
  </si>
  <si>
    <t>Ojok Alfonsio</t>
  </si>
  <si>
    <t>Katherine Ongom</t>
  </si>
  <si>
    <t>Obaro Tom</t>
  </si>
  <si>
    <t>Kec Martine</t>
  </si>
  <si>
    <t>Okello Bob</t>
  </si>
  <si>
    <t>Odongo Geoffrey</t>
  </si>
  <si>
    <t>Okori Alex</t>
  </si>
  <si>
    <t>Ayo Gustavio</t>
  </si>
  <si>
    <t>Ogweng Tonny</t>
  </si>
  <si>
    <t xml:space="preserve">Ojula Justine </t>
  </si>
  <si>
    <t>Kec Anjilo</t>
  </si>
  <si>
    <t>Jerida Okello</t>
  </si>
  <si>
    <t>Otim Alex</t>
  </si>
  <si>
    <t>Merojosica Otim</t>
  </si>
  <si>
    <t>Opio Quinto</t>
  </si>
  <si>
    <t>Ogwang Cipryano</t>
  </si>
  <si>
    <t>Obrao Lino</t>
  </si>
  <si>
    <t>Ekur Alfred</t>
  </si>
  <si>
    <t>Jasinta Ayo</t>
  </si>
  <si>
    <t>WITIM</t>
  </si>
  <si>
    <t>ODONGO TOM</t>
  </si>
  <si>
    <t>APIO STELLA</t>
  </si>
  <si>
    <t>TEREZA OKULLO</t>
  </si>
  <si>
    <t>DILIS OKULLO</t>
  </si>
  <si>
    <t>HADOLINE OKELLO</t>
  </si>
  <si>
    <t>GLORIA OJOK</t>
  </si>
  <si>
    <t>DORCUSS AYOO</t>
  </si>
  <si>
    <t>SOPIA OLWENY</t>
  </si>
  <si>
    <t>SILVIA OGWAL</t>
  </si>
  <si>
    <t>FIONAL ANYOLO</t>
  </si>
  <si>
    <t>KOLINE BOTO</t>
  </si>
  <si>
    <t>HARRIET ACULI</t>
  </si>
  <si>
    <t>OLIVA OJOK</t>
  </si>
  <si>
    <t>BISANTINO AGWA</t>
  </si>
  <si>
    <t>SCOVIA OJOK</t>
  </si>
  <si>
    <t>KETTY OYAKA</t>
  </si>
  <si>
    <t>JACKLINE OMARA</t>
  </si>
  <si>
    <t>JUDITH OKELLO</t>
  </si>
  <si>
    <t>BETTY OCEN</t>
  </si>
  <si>
    <t>SUSAN ODONGO</t>
  </si>
  <si>
    <t>ANNA ODONGO</t>
  </si>
  <si>
    <t>ANNA OBOL</t>
  </si>
  <si>
    <t>FIONA ODONGO</t>
  </si>
  <si>
    <t>OGWAL RAIMONDO</t>
  </si>
  <si>
    <t>OCOE DENIS</t>
  </si>
  <si>
    <t>JUSPHINE OGWAL</t>
  </si>
  <si>
    <t>ATIM TEDDY</t>
  </si>
  <si>
    <t>MARRY AYO</t>
  </si>
  <si>
    <t>BETTY OJALO</t>
  </si>
  <si>
    <t>MARRY AWANY</t>
  </si>
  <si>
    <t>EUNICE OWANI</t>
  </si>
  <si>
    <t>AWACH DAVID</t>
  </si>
  <si>
    <t>SANTA OGWANG</t>
  </si>
  <si>
    <t>JENIFER OWANYA</t>
  </si>
  <si>
    <t>AWIO BETTY</t>
  </si>
  <si>
    <t>GRACE AWENYA</t>
  </si>
  <si>
    <t>SILVIA OTIM</t>
  </si>
  <si>
    <t>HELLEN OCEN</t>
  </si>
  <si>
    <t>WINNIE OKELLO</t>
  </si>
  <si>
    <t>ABIC ANDREW</t>
  </si>
  <si>
    <t>OGWAL ALFONSE</t>
  </si>
  <si>
    <t>OJOK ROGERS</t>
  </si>
  <si>
    <t>OKELLO MICHEAL</t>
  </si>
  <si>
    <t>OKELLO MORISH</t>
  </si>
  <si>
    <t>ADYANGI EMMANUEL</t>
  </si>
  <si>
    <t>BETTY OTIM</t>
  </si>
  <si>
    <t>EGWEL TONNY</t>
  </si>
  <si>
    <t>OGWAL CHARLES</t>
  </si>
  <si>
    <t>SUSAN OJOK</t>
  </si>
  <si>
    <t>EGWEL GEORGE</t>
  </si>
  <si>
    <t>EGWAL GEORGE</t>
  </si>
  <si>
    <t>AGNESS OPITO</t>
  </si>
  <si>
    <t>DORCUS ODONGO</t>
  </si>
  <si>
    <t>HARRIET OTIM</t>
  </si>
  <si>
    <t>JUDITH AWANY</t>
  </si>
  <si>
    <t>JUDITH OJOK</t>
  </si>
  <si>
    <t>SARAH OJOK</t>
  </si>
  <si>
    <t>JENIFER OKUJA</t>
  </si>
  <si>
    <t>ENGUR GEORGE</t>
  </si>
  <si>
    <t>ODYEK CP</t>
  </si>
  <si>
    <t>ERIBALA</t>
  </si>
  <si>
    <t>SUSAN APWONY</t>
  </si>
  <si>
    <t>OKOL MORIS</t>
  </si>
  <si>
    <t>ADWONG SAM</t>
  </si>
  <si>
    <t>MIDDY OKELLO</t>
  </si>
  <si>
    <t>SARA OJOKO</t>
  </si>
  <si>
    <t>SANDRA OKULLO</t>
  </si>
  <si>
    <t>KETTY OKULLO</t>
  </si>
  <si>
    <t>MOLLY OKELLO</t>
  </si>
  <si>
    <t>GRACE OGWAL</t>
  </si>
  <si>
    <t>EUNICE OCAK</t>
  </si>
  <si>
    <t>NIGHTY OKULLO</t>
  </si>
  <si>
    <t>EVALINE GIRA</t>
  </si>
  <si>
    <t>MADILEN ODONGO</t>
  </si>
  <si>
    <t>OGWAL DENISH</t>
  </si>
  <si>
    <t>JANET OKENG</t>
  </si>
  <si>
    <t>STELLA EKOL</t>
  </si>
  <si>
    <t>EVALINE OKULLO</t>
  </si>
  <si>
    <t>OKOT OKELLO</t>
  </si>
  <si>
    <t>HARRIET OKELLO</t>
  </si>
  <si>
    <t>KONY OLWENY</t>
  </si>
  <si>
    <t>AYOR NELSON</t>
  </si>
  <si>
    <t>SIPOROJA EGWEL</t>
  </si>
  <si>
    <t>AKAIDEBE</t>
  </si>
  <si>
    <t>OGWANG JULIO</t>
  </si>
  <si>
    <t>Akidebe</t>
  </si>
  <si>
    <t>Awiepek</t>
  </si>
  <si>
    <t>BETTY OKWIR</t>
  </si>
  <si>
    <t>SOPHIA OGWANG</t>
  </si>
  <si>
    <t>WINNY OKELLO</t>
  </si>
  <si>
    <t>OGOLE BONNY</t>
  </si>
  <si>
    <t>MILLA ALEPO</t>
  </si>
  <si>
    <t>LYDIA GWOM</t>
  </si>
  <si>
    <t>GETOMILA OBONG</t>
  </si>
  <si>
    <t>MOLLY OMARA</t>
  </si>
  <si>
    <t>JOYCE OKULLU</t>
  </si>
  <si>
    <t>MARTHA OBAa</t>
  </si>
  <si>
    <t>LUCKY OLWENY</t>
  </si>
  <si>
    <t>CHRISTINE OGWAL</t>
  </si>
  <si>
    <t>IMAT LILLY-ROSE</t>
  </si>
  <si>
    <t>MARICELINA OGWAL</t>
  </si>
  <si>
    <t>EUNICE OJUKA</t>
  </si>
  <si>
    <t>MARY OKWIR L</t>
  </si>
  <si>
    <t>ACOLA GRACE</t>
  </si>
  <si>
    <t>GRACE OWERA</t>
  </si>
  <si>
    <t>BEROMODNA ALI</t>
  </si>
  <si>
    <t>BETTY GWOM</t>
  </si>
  <si>
    <t>OBUA RICHARD</t>
  </si>
  <si>
    <t>OKWEE DENIS</t>
  </si>
  <si>
    <t>ACEN HARRIET</t>
  </si>
  <si>
    <t>TINO SUSAN</t>
  </si>
  <si>
    <t>ORECH JIMMY</t>
  </si>
  <si>
    <t>ALICE OKELLO</t>
  </si>
  <si>
    <t>JOAN EKOL</t>
  </si>
  <si>
    <t>JANETLOCWANG</t>
  </si>
  <si>
    <t>ABURA SAM</t>
  </si>
  <si>
    <t>OKUL DAN</t>
  </si>
  <si>
    <t>CHRISTINE ODONGO</t>
  </si>
  <si>
    <t>GRACE ODYANG</t>
  </si>
  <si>
    <t>FLOWRENCE OKELLO</t>
  </si>
  <si>
    <t>ODYANG HILLERY</t>
  </si>
  <si>
    <t>MAGARET NEK-MOSES</t>
  </si>
  <si>
    <t>OGWANG INNOCENT</t>
  </si>
  <si>
    <t>NORA ODYANG</t>
  </si>
  <si>
    <t>HARIET OKELLO</t>
  </si>
  <si>
    <t>COLLIN ODING</t>
  </si>
  <si>
    <t>KOLI PERO</t>
  </si>
  <si>
    <t>MIDU OKWIR</t>
  </si>
  <si>
    <t>AMONGI GRACE</t>
  </si>
  <si>
    <t>DORCUS OMER</t>
  </si>
  <si>
    <t>SARAH ATINE</t>
  </si>
  <si>
    <t>IMAT NEKOLINA</t>
  </si>
  <si>
    <t>COLINE NEK</t>
  </si>
  <si>
    <t>ODOO JREMIAH</t>
  </si>
  <si>
    <t>AWONGO CHRISTOPHER</t>
  </si>
  <si>
    <t>Awidoaula</t>
  </si>
  <si>
    <t>Abuka-mola</t>
  </si>
  <si>
    <t>Okwaloapwoo</t>
  </si>
  <si>
    <t>Ogowie</t>
  </si>
  <si>
    <t>Mrs. CELINA OLADO</t>
  </si>
  <si>
    <t>Mrs. KEBINA OPIO</t>
  </si>
  <si>
    <t xml:space="preserve">AKULLO EVALINE </t>
  </si>
  <si>
    <t>OTIM SAM</t>
  </si>
  <si>
    <t>ROSE ACOL</t>
  </si>
  <si>
    <t>DILISH ODONGO</t>
  </si>
  <si>
    <t>LILLY OGWANG</t>
  </si>
  <si>
    <t>OKOA JOHN</t>
  </si>
  <si>
    <t>MUNU GEOFFREY</t>
  </si>
  <si>
    <t>OJORE MILTON</t>
  </si>
  <si>
    <t>SARAH AWONGO</t>
  </si>
  <si>
    <t>ALBETINA OKABO</t>
  </si>
  <si>
    <t>SEMMY OTIM</t>
  </si>
  <si>
    <t>JANE OKWANY</t>
  </si>
  <si>
    <t>SATINA ODONGO</t>
  </si>
  <si>
    <t>EUNICE OKELLO SAM</t>
  </si>
  <si>
    <t>OLIKE TONNY</t>
  </si>
  <si>
    <t>JUDITH OTING</t>
  </si>
  <si>
    <t xml:space="preserve">EVALIN AWIO </t>
  </si>
  <si>
    <t>BETTY OGWANG</t>
  </si>
  <si>
    <t>JANNET ACOL ALTERIO</t>
  </si>
  <si>
    <t>OKABO GEOFFREY</t>
  </si>
  <si>
    <t>GRACE ACOL</t>
  </si>
  <si>
    <t>SOPHIA ABINI</t>
  </si>
  <si>
    <t>ANNA AJECH</t>
  </si>
  <si>
    <t>HELLEN OGWANG J</t>
  </si>
  <si>
    <t>SIDON ALUM</t>
  </si>
  <si>
    <t>ANNET OGWAL</t>
  </si>
  <si>
    <t>BEN OKELLO ODOO</t>
  </si>
  <si>
    <t>AGNESS AKULLU</t>
  </si>
  <si>
    <t>BETTY OWOO</t>
  </si>
  <si>
    <t>ANNA OGWANG</t>
  </si>
  <si>
    <t>EUNICE OLIKE</t>
  </si>
  <si>
    <t>ALUKU PATRICK</t>
  </si>
  <si>
    <t>HOLGA OKELLO</t>
  </si>
  <si>
    <t>IMAT JULITA</t>
  </si>
  <si>
    <t>OLWA GEOFFREY</t>
  </si>
  <si>
    <t>OBWALA ALONSIO</t>
  </si>
  <si>
    <t>OGWAL ALFRED</t>
  </si>
  <si>
    <t>AUMA ANJULETA</t>
  </si>
  <si>
    <t>OYANGA GEOFFREY</t>
  </si>
  <si>
    <t>OKOTO</t>
  </si>
  <si>
    <t xml:space="preserve">ONGORA TOM </t>
  </si>
  <si>
    <t>ADILO MOSES</t>
  </si>
  <si>
    <t>OMARA DENISH</t>
  </si>
  <si>
    <t>OJUKA JOEL</t>
  </si>
  <si>
    <t>ODOM BEN</t>
  </si>
  <si>
    <t>OKELLO OBADIA</t>
  </si>
  <si>
    <t>OJOK NELSON</t>
  </si>
  <si>
    <t>ANYANGO</t>
  </si>
  <si>
    <t>AKULLU SELINDA</t>
  </si>
  <si>
    <t>KIA JENNIFER</t>
  </si>
  <si>
    <t>ONGOM JIMMY</t>
  </si>
  <si>
    <t>ONGORA DAVID</t>
  </si>
  <si>
    <t>OKENG PETER</t>
  </si>
  <si>
    <t>OKODI SAM</t>
  </si>
  <si>
    <t>OKELLO YEKO</t>
  </si>
  <si>
    <t>ONGORA GEOFFREY</t>
  </si>
  <si>
    <t>OBUA PATRICK</t>
  </si>
  <si>
    <t>OYET ISAAC</t>
  </si>
  <si>
    <t>OMARA VINCENT</t>
  </si>
  <si>
    <t>OGALI CEASER</t>
  </si>
  <si>
    <t>OBURA MOSES</t>
  </si>
  <si>
    <t>OPENA ISAAC</t>
  </si>
  <si>
    <t>ONYANGA ALEX</t>
  </si>
  <si>
    <t>OKELLO DOMINIC</t>
  </si>
  <si>
    <t>OGWAL CIDORA</t>
  </si>
  <si>
    <t>OKOT GALDINI</t>
  </si>
  <si>
    <t>OKELLO OMER</t>
  </si>
  <si>
    <t>OKENE JASPHER</t>
  </si>
  <si>
    <t>ODYANG LAWRENCE</t>
  </si>
  <si>
    <t>OKODI JOAN</t>
  </si>
  <si>
    <t>ARON JASPHER</t>
  </si>
  <si>
    <t>OTIM DICKEN</t>
  </si>
  <si>
    <t>AKELLO ROSE</t>
  </si>
  <si>
    <t>OYET CHARLES</t>
  </si>
  <si>
    <t>OBUA ISAAC</t>
  </si>
  <si>
    <t>OBUA WILLISON</t>
  </si>
  <si>
    <t>ONYANG PATRICK</t>
  </si>
  <si>
    <t>ARON GEOFFREY</t>
  </si>
  <si>
    <t>OMER ALBERT</t>
  </si>
  <si>
    <t>OJOK DAVID</t>
  </si>
  <si>
    <t>OKENE JOEL</t>
  </si>
  <si>
    <t>ODONGO RICHARD</t>
  </si>
  <si>
    <t>EGOO YUBU</t>
  </si>
  <si>
    <t>ACENG SOPHIA</t>
  </si>
  <si>
    <t>OGWANG RONALD</t>
  </si>
  <si>
    <t>OPIDO RICHARD</t>
  </si>
  <si>
    <t>Teramot</t>
  </si>
  <si>
    <t>ODONGO ISAAC</t>
  </si>
  <si>
    <t>OCILO GENACIO</t>
  </si>
  <si>
    <t>OKENE DENIS</t>
  </si>
  <si>
    <t>ODONGO JUSTINE</t>
  </si>
  <si>
    <t>OLUM ALFRED</t>
  </si>
  <si>
    <t>OTIM LAMECK</t>
  </si>
  <si>
    <t>OGWAL THOMAS</t>
  </si>
  <si>
    <t>ONGOM JOSEPH</t>
  </si>
  <si>
    <t>OBOT SAM</t>
  </si>
  <si>
    <t>OKELLO WISUY</t>
  </si>
  <si>
    <t>ONYOLO SAUL</t>
  </si>
  <si>
    <t>NEKO OBWOT</t>
  </si>
  <si>
    <t>OBOTE TONNY</t>
  </si>
  <si>
    <t>JUSPHINE OKELLO</t>
  </si>
  <si>
    <t>AMOT JACOB</t>
  </si>
  <si>
    <t>ODONGO LEO</t>
  </si>
  <si>
    <t>OJUKA SAM</t>
  </si>
  <si>
    <t>MERO AYENA</t>
  </si>
  <si>
    <t>PASKA OBUA</t>
  </si>
  <si>
    <t>OPII DD</t>
  </si>
  <si>
    <t>OKELLO EMMANUEL</t>
  </si>
  <si>
    <t>JUSPHINE OBOTE</t>
  </si>
  <si>
    <t>OLWOL GEOFFREY</t>
  </si>
  <si>
    <t>SIDON OPETO</t>
  </si>
  <si>
    <t>ODONGO IVAN</t>
  </si>
  <si>
    <t>OKABO LEBEN</t>
  </si>
  <si>
    <t>ENYEL JIMMY</t>
  </si>
  <si>
    <t>OKABO BONNY</t>
  </si>
  <si>
    <t>ALOK ALICE</t>
  </si>
  <si>
    <t>SILVIA OYURU</t>
  </si>
  <si>
    <t>SOPHIA ODUR</t>
  </si>
  <si>
    <t>OGWOK JASPHER</t>
  </si>
  <si>
    <t>ONGOC DAVID</t>
  </si>
  <si>
    <t>OKENG PATRICK</t>
  </si>
  <si>
    <t>OCILO JAMES</t>
  </si>
  <si>
    <t>SOPHIA  OCILO</t>
  </si>
  <si>
    <t>GRACE OGWANG</t>
  </si>
  <si>
    <t>OKENG BONNY</t>
  </si>
  <si>
    <t>CATHERINE ALAL</t>
  </si>
  <si>
    <t>OMARA EMMY</t>
  </si>
  <si>
    <t>JUSPHINE OGWANG</t>
  </si>
  <si>
    <t>OKENE BEN</t>
  </si>
  <si>
    <t>ARIO MOSES</t>
  </si>
  <si>
    <t>ARIO NELSO</t>
  </si>
  <si>
    <t>OTIM DICKENS</t>
  </si>
  <si>
    <t>OKENG GEORGE</t>
  </si>
  <si>
    <t>SOPHIA OTIM</t>
  </si>
  <si>
    <t>STELLA  OBALLA</t>
  </si>
  <si>
    <t>MARY ONGOM</t>
  </si>
  <si>
    <t>MARY NYANGA</t>
  </si>
  <si>
    <t>ONGORA GEORGE</t>
  </si>
  <si>
    <t>JENTY OGWANG</t>
  </si>
  <si>
    <t>OKOT LEO</t>
  </si>
  <si>
    <t>ALIRO GEORGE</t>
  </si>
  <si>
    <t>OPITO JIMMY</t>
  </si>
  <si>
    <t>OJOK PETER</t>
  </si>
  <si>
    <t>TEDDY OGWAL</t>
  </si>
  <si>
    <t>OGWOK BOSCO</t>
  </si>
  <si>
    <t>AWIO PATRICK</t>
  </si>
  <si>
    <t>AYENA JOE</t>
  </si>
  <si>
    <t>AUMA SOPHIA</t>
  </si>
  <si>
    <t>OKOT PETER</t>
  </si>
  <si>
    <t>OKWIR SADICK</t>
  </si>
  <si>
    <t>OKAO DENIS</t>
  </si>
  <si>
    <t>AMOT MOSES</t>
  </si>
  <si>
    <t>JAHNAN ODONGO</t>
  </si>
  <si>
    <t>OKELLO JACKSON</t>
  </si>
  <si>
    <t>JOYCE OGWOK</t>
  </si>
  <si>
    <t>OWANI JOE</t>
  </si>
  <si>
    <t>OTIM PETER</t>
  </si>
  <si>
    <t>PURENCY AMOT</t>
  </si>
  <si>
    <t>Opele</t>
  </si>
  <si>
    <t>OMARA OKONYE</t>
  </si>
  <si>
    <t>OJUKA NELSON</t>
  </si>
  <si>
    <t>OYERA FELIX</t>
  </si>
  <si>
    <t>TIA LAWRRENCE</t>
  </si>
  <si>
    <t>OLANG SAM</t>
  </si>
  <si>
    <t>OKELLO RUBBY</t>
  </si>
  <si>
    <t>OLUGE TOM</t>
  </si>
  <si>
    <t>OTIM SELESTINO</t>
  </si>
  <si>
    <t>ODONGO ABET</t>
  </si>
  <si>
    <t>AKELLO JOYCE</t>
  </si>
  <si>
    <t>AWIO GEORGE</t>
  </si>
  <si>
    <t>EJANG MARY</t>
  </si>
  <si>
    <t>PROSSY AMOT</t>
  </si>
  <si>
    <t>Agwang</t>
  </si>
  <si>
    <t>OJUKA MOSES</t>
  </si>
  <si>
    <t>Te-cwao</t>
  </si>
  <si>
    <t>OMARA EDWARD</t>
  </si>
  <si>
    <t>Tem-Gumi</t>
  </si>
  <si>
    <t>APENYO TOM</t>
  </si>
  <si>
    <t>Okwangkel</t>
  </si>
  <si>
    <t>OJUK WILLIAM</t>
  </si>
  <si>
    <t>OJUKA DAVID</t>
  </si>
  <si>
    <t>AUMA HARRIET</t>
  </si>
  <si>
    <t>ERIBACTA</t>
  </si>
  <si>
    <t>YOKO NANI</t>
  </si>
  <si>
    <t>OKELLO THOMAS</t>
  </si>
  <si>
    <t>AWANY GEOFFREY</t>
  </si>
  <si>
    <t>AMOL MILTON</t>
  </si>
  <si>
    <t>OCEN FURENGO</t>
  </si>
  <si>
    <t>OKANGABA PATRICK</t>
  </si>
  <si>
    <t>ONYULE ALEX</t>
  </si>
  <si>
    <t>OKANGABA WILLIAM</t>
  </si>
  <si>
    <t>OCAN TONNY</t>
  </si>
  <si>
    <t>OCEN DAVIDE</t>
  </si>
  <si>
    <t>AWANY MARTINE</t>
  </si>
  <si>
    <t>ABURA JACOB</t>
  </si>
  <si>
    <t>OCEN ALEX</t>
  </si>
  <si>
    <t>Wakabel</t>
  </si>
  <si>
    <t>OMARA ALAM</t>
  </si>
  <si>
    <t>OKANGABA JJ</t>
  </si>
  <si>
    <t>OBONG LAWRENCE</t>
  </si>
  <si>
    <t>OKELLO WILFRED</t>
  </si>
  <si>
    <t>ONYANGA BENSON</t>
  </si>
  <si>
    <t>APULE WALTER</t>
  </si>
  <si>
    <t>OJARA WALTER</t>
  </si>
  <si>
    <t>GETTI OJUKA</t>
  </si>
  <si>
    <t>AWANY RUBY</t>
  </si>
  <si>
    <t>KATTO</t>
  </si>
  <si>
    <t>SEMENCY</t>
  </si>
  <si>
    <t>ONGURA</t>
  </si>
  <si>
    <t>OKOT SALIS</t>
  </si>
  <si>
    <t>CANKARE</t>
  </si>
  <si>
    <t>ODYEK SIMMON</t>
  </si>
  <si>
    <t>ROSE OPIO</t>
  </si>
  <si>
    <t>SALOME</t>
  </si>
  <si>
    <t>CATHERINE</t>
  </si>
  <si>
    <t>SARAH AMOL</t>
  </si>
  <si>
    <t>ODWEE  MILTON</t>
  </si>
  <si>
    <t>ODWEE SAM</t>
  </si>
  <si>
    <t>ODONGO GEOFFREY</t>
  </si>
  <si>
    <t>AWANY JIMMY</t>
  </si>
  <si>
    <t>ODONGO TONNY</t>
  </si>
  <si>
    <t>OLOBO BOY</t>
  </si>
  <si>
    <t>OKELLO DICKEN</t>
  </si>
  <si>
    <t>ODEPE ROBERT</t>
  </si>
  <si>
    <t>OKELLO MILTON</t>
  </si>
  <si>
    <t>ODWEE GEOFFREY</t>
  </si>
  <si>
    <t>ORYEM SALIS</t>
  </si>
  <si>
    <t>ONGOC AFREY</t>
  </si>
  <si>
    <t>ABAL NICKSON</t>
  </si>
  <si>
    <t>ABAC WALTER</t>
  </si>
  <si>
    <t>NYANGA JOEL</t>
  </si>
  <si>
    <t>Kakira</t>
  </si>
  <si>
    <t>OJUKA MORIS</t>
  </si>
  <si>
    <t>OKANGARA MOSES</t>
  </si>
  <si>
    <t>AKULLU ENIN</t>
  </si>
  <si>
    <t>OGWARA SAM</t>
  </si>
  <si>
    <t>OKANGA SALIS</t>
  </si>
  <si>
    <t>OKWEE MARTINE</t>
  </si>
  <si>
    <t>OCEN VINCENT</t>
  </si>
  <si>
    <t>OPENO NELSON</t>
  </si>
  <si>
    <t>OPIO THOMAS</t>
  </si>
  <si>
    <t>ODEPE ALFRED</t>
  </si>
  <si>
    <t>ODEPE DICKENS</t>
  </si>
  <si>
    <t>OJUKA BONNY</t>
  </si>
  <si>
    <t>Odio Joel</t>
  </si>
  <si>
    <t>Alolololo</t>
  </si>
  <si>
    <t xml:space="preserve">Ocheing Raymondo </t>
  </si>
  <si>
    <t>Ochieng Silverio</t>
  </si>
  <si>
    <t>Costa</t>
  </si>
  <si>
    <t>Ongom Jaspher</t>
  </si>
  <si>
    <t>Okullo Richard</t>
  </si>
  <si>
    <t>Odongo Joel</t>
  </si>
  <si>
    <t>Ateki Stella</t>
  </si>
  <si>
    <t>Okonye Patrick</t>
  </si>
  <si>
    <t>Sophia Awio</t>
  </si>
  <si>
    <t>Maricelo lum</t>
  </si>
  <si>
    <t>Jusphine Abal</t>
  </si>
  <si>
    <t>Cemency Ogok</t>
  </si>
  <si>
    <t>Makoleta Okol</t>
  </si>
  <si>
    <t xml:space="preserve">Munu Bosco </t>
  </si>
  <si>
    <t>Awio Geoffrey</t>
  </si>
  <si>
    <t>Omara Luciano</t>
  </si>
  <si>
    <t>Okengo Geoffrey</t>
  </si>
  <si>
    <t>Ogwang Vincent</t>
  </si>
  <si>
    <t>Ojom Fabio</t>
  </si>
  <si>
    <t>Oleng Bosco</t>
  </si>
  <si>
    <t xml:space="preserve">Silvia Okullo </t>
  </si>
  <si>
    <t>Otieng Francis</t>
  </si>
  <si>
    <t>Omara Leone</t>
  </si>
  <si>
    <t>Magret Ojuka</t>
  </si>
  <si>
    <t>Okello Morris</t>
  </si>
  <si>
    <t>Otim Tonny</t>
  </si>
  <si>
    <t>Otim Samuel</t>
  </si>
  <si>
    <t xml:space="preserve">Abal Faustino </t>
  </si>
  <si>
    <t>Onyok Peter</t>
  </si>
  <si>
    <t xml:space="preserve">Opio Robert </t>
  </si>
  <si>
    <t>Odio Peter</t>
  </si>
  <si>
    <t>Odyang Richard</t>
  </si>
  <si>
    <t>Otor Charles</t>
  </si>
  <si>
    <t>Okol Morris</t>
  </si>
  <si>
    <t>Atim Hellen</t>
  </si>
  <si>
    <t>Aliro Moses</t>
  </si>
  <si>
    <t>500k</t>
  </si>
  <si>
    <t>Ayo Denis</t>
  </si>
  <si>
    <t>900k</t>
  </si>
  <si>
    <t>Norah Ator</t>
  </si>
  <si>
    <t>Olipa Joel</t>
  </si>
  <si>
    <t>Atyeng Jasinta</t>
  </si>
  <si>
    <t xml:space="preserve">Oro Sam </t>
  </si>
  <si>
    <t>Aliro Lawrence</t>
  </si>
  <si>
    <t>Omene Tonny</t>
  </si>
  <si>
    <t>Anyap Moses</t>
  </si>
  <si>
    <t>Ojom Everest</t>
  </si>
  <si>
    <t>Ojuka Moris</t>
  </si>
  <si>
    <t>Oree Luciano</t>
  </si>
  <si>
    <t>Ocobi Tonny</t>
  </si>
  <si>
    <t>Olipa Tonny</t>
  </si>
  <si>
    <t>Atiko Pasqueli</t>
  </si>
  <si>
    <t>Oree Lameck</t>
  </si>
  <si>
    <t>Abal Jaspher</t>
  </si>
  <si>
    <t>Alip Geoffrey</t>
  </si>
  <si>
    <t xml:space="preserve">Omara Bosco </t>
  </si>
  <si>
    <t>Oroo Moses</t>
  </si>
  <si>
    <t xml:space="preserve">Okello Solomon </t>
  </si>
  <si>
    <t>Ojong Sipiriano</t>
  </si>
  <si>
    <t>Opok John</t>
  </si>
  <si>
    <t>Okello tom</t>
  </si>
  <si>
    <t>Aneralibi</t>
  </si>
  <si>
    <t>Atim sam</t>
  </si>
  <si>
    <t>Odur james</t>
  </si>
  <si>
    <t>Otwili tonny</t>
  </si>
  <si>
    <t>Adac bob</t>
  </si>
  <si>
    <t>Oceka emmanuel</t>
  </si>
  <si>
    <t>Akello polly</t>
  </si>
  <si>
    <t>Okello jaspher</t>
  </si>
  <si>
    <t>Opio patrick</t>
  </si>
  <si>
    <t>Achola kato</t>
  </si>
  <si>
    <t>Among dorcus</t>
  </si>
  <si>
    <t>Atim florence</t>
  </si>
  <si>
    <t>Ojuka bonny</t>
  </si>
  <si>
    <t>Oketty bonny</t>
  </si>
  <si>
    <t>Anyango nancy</t>
  </si>
  <si>
    <t>Alele ambrose</t>
  </si>
  <si>
    <t>Otim alex</t>
  </si>
  <si>
    <t>Ejang esther</t>
  </si>
  <si>
    <t>Akodi lydia</t>
  </si>
  <si>
    <t>Muge moses</t>
  </si>
  <si>
    <t>Ayo alfred</t>
  </si>
  <si>
    <t>Atim becky</t>
  </si>
  <si>
    <t>Aceng rose</t>
  </si>
  <si>
    <t>Akullo enin</t>
  </si>
  <si>
    <t>auma betty</t>
  </si>
  <si>
    <t>Okello lameck</t>
  </si>
  <si>
    <t>Alele keneth</t>
  </si>
  <si>
    <t>Obal tom</t>
  </si>
  <si>
    <t>Otum Rafael</t>
  </si>
  <si>
    <t>Okwir justine</t>
  </si>
  <si>
    <t>Akello lillain</t>
  </si>
  <si>
    <t xml:space="preserve">Obua joel </t>
  </si>
  <si>
    <t>Obua felix</t>
  </si>
  <si>
    <t>Ayol Richard</t>
  </si>
  <si>
    <t>Ojede geoffrey</t>
  </si>
  <si>
    <t>Orech jimmy</t>
  </si>
  <si>
    <t>Akello modesta</t>
  </si>
  <si>
    <t>Orech julio</t>
  </si>
  <si>
    <t>Abeja erijina</t>
  </si>
  <si>
    <t>Atala bendorina</t>
  </si>
  <si>
    <t>Angom winny</t>
  </si>
  <si>
    <t>Orech tonny</t>
  </si>
  <si>
    <t>Otim tom</t>
  </si>
  <si>
    <t>Abai davide</t>
  </si>
  <si>
    <t>Atyang george</t>
  </si>
  <si>
    <t>Aboke dorcus</t>
  </si>
  <si>
    <t>Akello stella</t>
  </si>
  <si>
    <t>Akello Dillish</t>
  </si>
  <si>
    <t>Emuna robby</t>
  </si>
  <si>
    <t>Owiny Nelson</t>
  </si>
  <si>
    <t>Alele Semmy</t>
  </si>
  <si>
    <t>Omara Wilison</t>
  </si>
  <si>
    <t>Ekori james</t>
  </si>
  <si>
    <t>OTORO</t>
  </si>
  <si>
    <t>Otidi Ray</t>
  </si>
  <si>
    <t>edip Mark</t>
  </si>
  <si>
    <t>Edip Mark</t>
  </si>
  <si>
    <t>akulllu betty</t>
  </si>
  <si>
    <t>omunu sam</t>
  </si>
  <si>
    <t>okot nelson</t>
  </si>
  <si>
    <t>acen kato</t>
  </si>
  <si>
    <t>obong francis</t>
  </si>
  <si>
    <t>awany peter</t>
  </si>
  <si>
    <t>ongel sam</t>
  </si>
  <si>
    <t>ester arago</t>
  </si>
  <si>
    <t>okello felix</t>
  </si>
  <si>
    <t>okello tonny</t>
  </si>
  <si>
    <t>omong mark</t>
  </si>
  <si>
    <t>Akuli</t>
  </si>
  <si>
    <t>mela ojok</t>
  </si>
  <si>
    <t>mirriam okello</t>
  </si>
  <si>
    <t>otim quinto</t>
  </si>
  <si>
    <t>oyana tom</t>
  </si>
  <si>
    <t>ocen tom</t>
  </si>
  <si>
    <t>elia anthony</t>
  </si>
  <si>
    <t>otim peter</t>
  </si>
  <si>
    <t>Aweiwot</t>
  </si>
  <si>
    <t>nakato okello</t>
  </si>
  <si>
    <t>otidi james</t>
  </si>
  <si>
    <t>rose goco</t>
  </si>
  <si>
    <t>opio charls</t>
  </si>
  <si>
    <t>mildred elak</t>
  </si>
  <si>
    <t>ketty</t>
  </si>
  <si>
    <t>angii felix</t>
  </si>
  <si>
    <t>ogwal ken</t>
  </si>
  <si>
    <t>esther oyom</t>
  </si>
  <si>
    <t>ebu tonny</t>
  </si>
  <si>
    <t>obale alfred</t>
  </si>
  <si>
    <t>okori robert</t>
  </si>
  <si>
    <t>ekwaro ray</t>
  </si>
  <si>
    <t>Oburagwe</t>
  </si>
  <si>
    <t>ekwang benard</t>
  </si>
  <si>
    <t>pwoo denish</t>
  </si>
  <si>
    <t>ogwang francis</t>
  </si>
  <si>
    <t>ogili puci</t>
  </si>
  <si>
    <t>ocen patrick</t>
  </si>
  <si>
    <t>ongia justine</t>
  </si>
  <si>
    <t>sarah ocwer</t>
  </si>
  <si>
    <t>angom merry</t>
  </si>
  <si>
    <t>ogwang karolo</t>
  </si>
  <si>
    <t>otidi justine</t>
  </si>
  <si>
    <t>grace ocen</t>
  </si>
  <si>
    <t>okello moses</t>
  </si>
  <si>
    <t>okello brunu</t>
  </si>
  <si>
    <t>loy okabo</t>
  </si>
  <si>
    <t>ocen moses</t>
  </si>
  <si>
    <t>okello john</t>
  </si>
  <si>
    <t>esther oyuru</t>
  </si>
  <si>
    <t>omara denish</t>
  </si>
  <si>
    <t>otim santo</t>
  </si>
  <si>
    <t>betty eler</t>
  </si>
  <si>
    <t>ojok hillary</t>
  </si>
  <si>
    <t>mercy okullu</t>
  </si>
  <si>
    <t>ojok tonny</t>
  </si>
  <si>
    <t>ekit rose</t>
  </si>
  <si>
    <t>okello a joyce</t>
  </si>
  <si>
    <t>rabecka ocen</t>
  </si>
  <si>
    <t>kevin ogwang</t>
  </si>
  <si>
    <t>ajwika patrick</t>
  </si>
  <si>
    <t>otidi vincent</t>
  </si>
  <si>
    <t>magaret ocen</t>
  </si>
  <si>
    <t>jolly okello</t>
  </si>
  <si>
    <t>dorcus ongom</t>
  </si>
  <si>
    <t>oyom santo</t>
  </si>
  <si>
    <t>fellester ocen</t>
  </si>
  <si>
    <t>betty arago</t>
  </si>
  <si>
    <t>ongom ronaldo</t>
  </si>
  <si>
    <t>matila otim</t>
  </si>
  <si>
    <t>okello tom</t>
  </si>
  <si>
    <t>aduk joyce</t>
  </si>
  <si>
    <t>dorine okello</t>
  </si>
  <si>
    <t>omara ambrose</t>
  </si>
  <si>
    <t>akodo bonny</t>
  </si>
  <si>
    <t>okello bonny</t>
  </si>
  <si>
    <t>ocen tonny</t>
  </si>
  <si>
    <t>aremo bonny</t>
  </si>
  <si>
    <t>lillian eler</t>
  </si>
  <si>
    <t>Otim cipryano</t>
  </si>
  <si>
    <t>Agengi</t>
  </si>
  <si>
    <t>Bar-dyang</t>
  </si>
  <si>
    <t>Adok</t>
  </si>
  <si>
    <t>Gloria opio</t>
  </si>
  <si>
    <t>Otomo james</t>
  </si>
  <si>
    <t>Orech denis</t>
  </si>
  <si>
    <t>Gira andrew</t>
  </si>
  <si>
    <t>Odongo george</t>
  </si>
  <si>
    <t>Alwedo kato</t>
  </si>
  <si>
    <t>Okello tonny</t>
  </si>
  <si>
    <t>Ogwok patrick</t>
  </si>
  <si>
    <t>lito peter</t>
  </si>
  <si>
    <t>Oleke dickson</t>
  </si>
  <si>
    <t>okuja denis</t>
  </si>
  <si>
    <t>gira brunu</t>
  </si>
  <si>
    <t>imat karin</t>
  </si>
  <si>
    <t>ocen benson</t>
  </si>
  <si>
    <t>imat erina</t>
  </si>
  <si>
    <t>imat albatina</t>
  </si>
  <si>
    <t>oculi benard</t>
  </si>
  <si>
    <t>oyuku matin</t>
  </si>
  <si>
    <t>ogwang yubentino</t>
  </si>
  <si>
    <t>lilly olaa</t>
  </si>
  <si>
    <t>gira c.p</t>
  </si>
  <si>
    <t>okwanga vincent</t>
  </si>
  <si>
    <t>ayoo middy</t>
  </si>
  <si>
    <t>itol charles</t>
  </si>
  <si>
    <t>owii fred</t>
  </si>
  <si>
    <t>Alucu daniel</t>
  </si>
  <si>
    <t>olima matee</t>
  </si>
  <si>
    <t>lillian</t>
  </si>
  <si>
    <t>Madilena</t>
  </si>
  <si>
    <t>Alii jimmy</t>
  </si>
  <si>
    <t>Oleke morish</t>
  </si>
  <si>
    <t>Muko nelson</t>
  </si>
  <si>
    <t>Alum anna</t>
  </si>
  <si>
    <t>Opio paul</t>
  </si>
  <si>
    <t>Ogwal denish</t>
  </si>
  <si>
    <t>Ogwang jackson</t>
  </si>
  <si>
    <t>Olima vincent</t>
  </si>
  <si>
    <t>Olima moris</t>
  </si>
  <si>
    <t>Okuja nicholas</t>
  </si>
  <si>
    <t>Tia vincent</t>
  </si>
  <si>
    <t>Ojok teren</t>
  </si>
  <si>
    <t>Opio joseph</t>
  </si>
  <si>
    <t>Okori john</t>
  </si>
  <si>
    <t>Ogwal ronald</t>
  </si>
  <si>
    <t>Ojok denis</t>
  </si>
  <si>
    <t>Imat jayina</t>
  </si>
  <si>
    <t>AMINAKECH</t>
  </si>
  <si>
    <t>EBONG GEOFFREY</t>
  </si>
  <si>
    <t>Amulakere</t>
  </si>
  <si>
    <t>Amunamun</t>
  </si>
  <si>
    <t>OGWAL MORIS</t>
  </si>
  <si>
    <t>Amiakony</t>
  </si>
  <si>
    <t>ODUR DICKEN</t>
  </si>
  <si>
    <t>OWOO DENIS</t>
  </si>
  <si>
    <t>MENYA J.B</t>
  </si>
  <si>
    <t>EKUT JIMMY</t>
  </si>
  <si>
    <t>OPON GALBINE</t>
  </si>
  <si>
    <t>OPOK MOSES</t>
  </si>
  <si>
    <t>MENYA LEBISON</t>
  </si>
  <si>
    <t>ORECH TONNY</t>
  </si>
  <si>
    <t>ODUR MORIS OB</t>
  </si>
  <si>
    <t>OMARA NAZARETH</t>
  </si>
  <si>
    <t>MENYA SAM</t>
  </si>
  <si>
    <t>ORECH GALBINE</t>
  </si>
  <si>
    <t>OMARA PATRICK</t>
  </si>
  <si>
    <t>ODONGO ALFRED</t>
  </si>
  <si>
    <t>OGWOK FRANCIS</t>
  </si>
  <si>
    <t>ODUR MORISH AN</t>
  </si>
  <si>
    <t>OCENG WASHINGTON</t>
  </si>
  <si>
    <t>ONWENG MORISH</t>
  </si>
  <si>
    <t>AKOLI ROSE</t>
  </si>
  <si>
    <t>ELUU PATRICK</t>
  </si>
  <si>
    <t>EKUKA MORIS</t>
  </si>
  <si>
    <t>OKORI MARTINE</t>
  </si>
  <si>
    <t>Tetol</t>
  </si>
  <si>
    <t>ODUR FELIX</t>
  </si>
  <si>
    <t>OBURA TOM</t>
  </si>
  <si>
    <t>ONWENG ERUNA SAN</t>
  </si>
  <si>
    <t>OBONG ROBERT</t>
  </si>
  <si>
    <t>MERY ACONCY</t>
  </si>
  <si>
    <t>ELUU MOSES</t>
  </si>
  <si>
    <t>OCULI ISAAC</t>
  </si>
  <si>
    <t>EKUT DENIS</t>
  </si>
  <si>
    <t>SOPHIA OBONYO</t>
  </si>
  <si>
    <t>OKELLO FRANCIS</t>
  </si>
  <si>
    <t>ATINE PATRICK</t>
  </si>
  <si>
    <t>ODYANG CHALRES</t>
  </si>
  <si>
    <t>ATUU GEOFFREY</t>
  </si>
  <si>
    <t>OCEN LAWRENCE</t>
  </si>
  <si>
    <t>OPIO JACKSON</t>
  </si>
  <si>
    <t>OBOTE DENIS</t>
  </si>
  <si>
    <t>OBONYO ALFRANCO</t>
  </si>
  <si>
    <t>EKUT GEOFFREY</t>
  </si>
  <si>
    <t>OPIO FRANCIS</t>
  </si>
  <si>
    <t>EBONG KIBUKA</t>
  </si>
  <si>
    <t>OJOK WALTER</t>
  </si>
  <si>
    <t>ODUR DENIS</t>
  </si>
  <si>
    <t>ADONGO MILLY</t>
  </si>
  <si>
    <t>OBOTE BAZIL</t>
  </si>
  <si>
    <t>ATURI CAROLINE</t>
  </si>
  <si>
    <t>ADERO BEATRICE</t>
  </si>
  <si>
    <t>HELLEN ELUA</t>
  </si>
  <si>
    <t>AGUM MAXUEL</t>
  </si>
  <si>
    <t>ATUE LAWRENCE</t>
  </si>
  <si>
    <t>OBONYO SOLOMON</t>
  </si>
  <si>
    <t>EBONG MOSES</t>
  </si>
  <si>
    <t>OKORI PATRICK</t>
  </si>
  <si>
    <t>MERRY OKORI</t>
  </si>
  <si>
    <t>OGWOK KENNETH</t>
  </si>
  <si>
    <t>ONGWECH PISCO</t>
  </si>
  <si>
    <t>ODORA CEASER</t>
  </si>
  <si>
    <t>OYAKA SAM BOB</t>
  </si>
  <si>
    <t>EGIR WALTER</t>
  </si>
  <si>
    <t>COLINE OGWANG</t>
  </si>
  <si>
    <t>KORINA EGIR</t>
  </si>
  <si>
    <t>OGWANG DICKENS</t>
  </si>
  <si>
    <t>ARUM NIKOLAS</t>
  </si>
  <si>
    <t>JOCY</t>
  </si>
  <si>
    <t>PEDI GEOFFREY</t>
  </si>
  <si>
    <t>OYUGI FRANCIS</t>
  </si>
  <si>
    <t>BITOROCI</t>
  </si>
  <si>
    <t>EBONG PATRIC</t>
  </si>
  <si>
    <t>OWILI SAM</t>
  </si>
  <si>
    <t>JENNET EGWANG</t>
  </si>
  <si>
    <t>EUNICE EGWANG</t>
  </si>
  <si>
    <t>OKELLO ANDREW</t>
  </si>
  <si>
    <t>SAGARA NELSON</t>
  </si>
  <si>
    <t>ELIA DICKENS</t>
  </si>
  <si>
    <t>OCEN MAXUEL</t>
  </si>
  <si>
    <t>OTEDE SAM</t>
  </si>
  <si>
    <t>HARRIET AKEZO</t>
  </si>
  <si>
    <t>SUSAN AKEZO</t>
  </si>
  <si>
    <t>MOLLY AKEZO</t>
  </si>
  <si>
    <t>OWIDI MAXUEL</t>
  </si>
  <si>
    <t>OKORI DICKENS</t>
  </si>
  <si>
    <t>OKORI KAMILO</t>
  </si>
  <si>
    <t>OKELLO ABENEGO</t>
  </si>
  <si>
    <t>ODWONG PATRICK</t>
  </si>
  <si>
    <t>OGWANG SALVATORIO</t>
  </si>
  <si>
    <t>ENGOLA EJENIO</t>
  </si>
  <si>
    <t>OTOO C.P</t>
  </si>
  <si>
    <t>EBONG MAXUEL</t>
  </si>
  <si>
    <t>OKWIR KENETH</t>
  </si>
  <si>
    <t>OLUM MOSES</t>
  </si>
  <si>
    <t>OLYA MARACELO</t>
  </si>
  <si>
    <t>OBONG ROBSON</t>
  </si>
  <si>
    <t>OKAO JIMMY</t>
  </si>
  <si>
    <t>MUDA JULIOUS</t>
  </si>
  <si>
    <t>BEATRICE OBOTE</t>
  </si>
  <si>
    <t>SAIDA BUNGA</t>
  </si>
  <si>
    <t>ELIA SAMUEL</t>
  </si>
  <si>
    <t>ONGOM MAZUEL</t>
  </si>
  <si>
    <t>EKUT JASPHER</t>
  </si>
  <si>
    <t>ADULINE BUNGAI</t>
  </si>
  <si>
    <t>OPON ROBERT</t>
  </si>
  <si>
    <t>SANTA ONGOM</t>
  </si>
  <si>
    <t>MUDA EMMANUEL</t>
  </si>
  <si>
    <t xml:space="preserve">YOLANA ONGOM </t>
  </si>
  <si>
    <t>SAGARA DENIS</t>
  </si>
  <si>
    <t>RUSALVA ONGOM</t>
  </si>
  <si>
    <t xml:space="preserve">EZRA </t>
  </si>
  <si>
    <t>LYDIA BUNGA</t>
  </si>
  <si>
    <t>JENET BUNGA</t>
  </si>
  <si>
    <t>OGWOK KENETH</t>
  </si>
  <si>
    <t>MERY OKORI</t>
  </si>
  <si>
    <t xml:space="preserve">OWIDI TONNY </t>
  </si>
  <si>
    <t>EBIL GEOFFREY</t>
  </si>
  <si>
    <t>EBONG PAUL</t>
  </si>
  <si>
    <t>BIICAN OLUKA</t>
  </si>
  <si>
    <t>Okello aron</t>
  </si>
  <si>
    <t>ACEDE</t>
  </si>
  <si>
    <t>OCEN MACKINON</t>
  </si>
  <si>
    <t>Ogoro</t>
  </si>
  <si>
    <t>Akolodong</t>
  </si>
  <si>
    <t>OPIO ROBERT</t>
  </si>
  <si>
    <t>OGWANG JULY</t>
  </si>
  <si>
    <t>KATORINA OPORI</t>
  </si>
  <si>
    <t>OPORI RONALD</t>
  </si>
  <si>
    <t>ROSE</t>
  </si>
  <si>
    <t>LILLY OKUL</t>
  </si>
  <si>
    <t>OWING DENIS</t>
  </si>
  <si>
    <t>OKELLO BENOON</t>
  </si>
  <si>
    <t>KIA LILLY</t>
  </si>
  <si>
    <t>ELANYO JUSPHINE</t>
  </si>
  <si>
    <t>EKUNY YUVENTINO</t>
  </si>
  <si>
    <t>AKITE JUSPHINE</t>
  </si>
  <si>
    <t>ODUL BOSCO</t>
  </si>
  <si>
    <t>PASKOLINA JUK</t>
  </si>
  <si>
    <t>ALBATINA OPORI</t>
  </si>
  <si>
    <t>OKELLO YUVENTINO</t>
  </si>
  <si>
    <t>MATU ALFRED</t>
  </si>
  <si>
    <t>OKELLO SEBESTIANO</t>
  </si>
  <si>
    <t>OKELLO LAWRENCE</t>
  </si>
  <si>
    <t>ELIA ANTHONY</t>
  </si>
  <si>
    <t>ONYANG GEORGE</t>
  </si>
  <si>
    <t>MARTINE TOM</t>
  </si>
  <si>
    <t>OPIO DEOGRACIOUS</t>
  </si>
  <si>
    <t>OBONGI JOHN BOSCO</t>
  </si>
  <si>
    <t>ANONG PATRICK</t>
  </si>
  <si>
    <t>ABONGO JENNIFER</t>
  </si>
  <si>
    <t>OCOL ALFRED</t>
  </si>
  <si>
    <t>AYO LEVISON</t>
  </si>
  <si>
    <t>OPIO PETER</t>
  </si>
  <si>
    <t>OMARA AMBROSE</t>
  </si>
  <si>
    <t>ESTHER OMEJA</t>
  </si>
  <si>
    <t>OPORI JOSEPH</t>
  </si>
  <si>
    <t>OWANI CHARLES</t>
  </si>
  <si>
    <t>ELIA LAMECK</t>
  </si>
  <si>
    <t>ONGENG GOERGE</t>
  </si>
  <si>
    <t>OPORI LAWRENCE</t>
  </si>
  <si>
    <t>OBETE TOM</t>
  </si>
  <si>
    <t>OMARA OKELLO</t>
  </si>
  <si>
    <t>OBUA DANIEL</t>
  </si>
  <si>
    <t>PULE SAM</t>
  </si>
  <si>
    <t>OCERA JOHN</t>
  </si>
  <si>
    <t>ADAYO ROSE</t>
  </si>
  <si>
    <t>FAIBE EBINYO</t>
  </si>
  <si>
    <t>OTUM DENIS</t>
  </si>
  <si>
    <t>OKELLO CHARLES</t>
  </si>
  <si>
    <t>EMURU MAXUEL</t>
  </si>
  <si>
    <t>EBINYO ANDREW</t>
  </si>
  <si>
    <t>EPIKO LAWRENCE</t>
  </si>
  <si>
    <t>EYOMO ALFRED</t>
  </si>
  <si>
    <t>ATENG ALICE</t>
  </si>
  <si>
    <t>MARY OJEDE</t>
  </si>
  <si>
    <t>KEVIN OJEDE</t>
  </si>
  <si>
    <t>OWANI PATRICK</t>
  </si>
  <si>
    <t>OPORI NIKOLAS</t>
  </si>
  <si>
    <t>ONGENG VICTOR</t>
  </si>
  <si>
    <t>OKOT FELIX</t>
  </si>
  <si>
    <t>ANNA OMIN PAUL</t>
  </si>
  <si>
    <t>OJEDE MOSES</t>
  </si>
  <si>
    <t>OWANI PAUL</t>
  </si>
  <si>
    <t>AMONG BOSCO</t>
  </si>
  <si>
    <t>EVALINE OUNI</t>
  </si>
  <si>
    <t>OKELLO COSANTINO</t>
  </si>
  <si>
    <t>OLWA TOMMY</t>
  </si>
  <si>
    <t>BERIGIMA AWIO</t>
  </si>
  <si>
    <t>OKOLA SAMUEL</t>
  </si>
  <si>
    <t>OUNI BONNY</t>
  </si>
  <si>
    <t>OPIO MICHEAL</t>
  </si>
  <si>
    <t>AMING</t>
  </si>
  <si>
    <t>OKWEL WALTER</t>
  </si>
  <si>
    <t>Te-Dam</t>
  </si>
  <si>
    <t>OLAL AMBROSE</t>
  </si>
  <si>
    <t>OKELLO APOLO</t>
  </si>
  <si>
    <t>SOPHIA OKELLO</t>
  </si>
  <si>
    <t>JASINTA OKORI</t>
  </si>
  <si>
    <t>CAROLINE OCUNG</t>
  </si>
  <si>
    <t xml:space="preserve">KETTY OCUNG </t>
  </si>
  <si>
    <t>ROSELINA</t>
  </si>
  <si>
    <t>PETER OJOK</t>
  </si>
  <si>
    <t>ONGELA C.P</t>
  </si>
  <si>
    <t>ECAR NELSON</t>
  </si>
  <si>
    <t>AKORA PATRICK</t>
  </si>
  <si>
    <t>ROBINA OBUA</t>
  </si>
  <si>
    <t>ANGELA FRANCIS</t>
  </si>
  <si>
    <t>ODOC BONNY</t>
  </si>
  <si>
    <t>ABWANG LURU</t>
  </si>
  <si>
    <t>BITORINA OKORI</t>
  </si>
  <si>
    <t>OKELLO PASKWELLI</t>
  </si>
  <si>
    <t>OGULA QUINTO</t>
  </si>
  <si>
    <t>OKWEL S</t>
  </si>
  <si>
    <t>OCUNG DICKENS</t>
  </si>
  <si>
    <t>MUGE JASPHER</t>
  </si>
  <si>
    <t>ELLUK</t>
  </si>
  <si>
    <t>OBOTE CHARLES</t>
  </si>
  <si>
    <t>OLET SAM</t>
  </si>
  <si>
    <t>OGWOK JULIUS</t>
  </si>
  <si>
    <t>ENGWELE FELIX</t>
  </si>
  <si>
    <t>ANGELA DICKENS</t>
  </si>
  <si>
    <t>AUMA JANET</t>
  </si>
  <si>
    <t>ELISABETH</t>
  </si>
  <si>
    <t>OCEN MOSES</t>
  </si>
  <si>
    <t>ABILI DICKENS</t>
  </si>
  <si>
    <t>OKAO PATRICK</t>
  </si>
  <si>
    <t>OLOBO CELESTINO</t>
  </si>
  <si>
    <t>ENGWELE ROBERT</t>
  </si>
  <si>
    <t>OGWANG</t>
  </si>
  <si>
    <t>OPIO PASKWELI</t>
  </si>
  <si>
    <t>ATIM LUJINO</t>
  </si>
  <si>
    <t>ABILI SIMMON</t>
  </si>
  <si>
    <t>ELWII FELIX</t>
  </si>
  <si>
    <t>OKELLO APWONY</t>
  </si>
  <si>
    <t>OBURA G.P</t>
  </si>
  <si>
    <t>ONGOM</t>
  </si>
  <si>
    <t>OGANGI ATON</t>
  </si>
  <si>
    <t>OKABO</t>
  </si>
  <si>
    <t>OJOK GEOFFREY</t>
  </si>
  <si>
    <t>OKWANY</t>
  </si>
  <si>
    <t>OPIO SAM</t>
  </si>
  <si>
    <t>OBONG MIKE</t>
  </si>
  <si>
    <t xml:space="preserve">OKUJA ROBERT </t>
  </si>
  <si>
    <t>ELWII J</t>
  </si>
  <si>
    <t>ORECH P</t>
  </si>
  <si>
    <t>BUNGA EBIL</t>
  </si>
  <si>
    <t>SUSAN OPIO</t>
  </si>
  <si>
    <t>HELLEN ADWEKO</t>
  </si>
  <si>
    <t>LUCI</t>
  </si>
  <si>
    <t>NOTRA</t>
  </si>
  <si>
    <t xml:space="preserve"> BITROSI ABILI</t>
  </si>
  <si>
    <t>ELIA DANIEL</t>
  </si>
  <si>
    <t>MILA EBIL</t>
  </si>
  <si>
    <t>ONOM ANGOLE</t>
  </si>
  <si>
    <t>KILAMA</t>
  </si>
  <si>
    <t>MUGE LAWRENCE</t>
  </si>
  <si>
    <t xml:space="preserve"> OKELLO TONNY</t>
  </si>
  <si>
    <t>OKABO BOSCO</t>
  </si>
  <si>
    <t>OJUKA OKWANGA</t>
  </si>
  <si>
    <t>OJOK OKWANGA</t>
  </si>
  <si>
    <t>ALANGO</t>
  </si>
  <si>
    <t>Olet joel</t>
  </si>
  <si>
    <t>Onywaloawobe</t>
  </si>
  <si>
    <t>OMARA JOSEPH</t>
  </si>
  <si>
    <t>AKAKI P</t>
  </si>
  <si>
    <t>APIO HELLEN</t>
  </si>
  <si>
    <t>OCEN MILTON</t>
  </si>
  <si>
    <t>OKELLO LEONE</t>
  </si>
  <si>
    <t>SILVIA</t>
  </si>
  <si>
    <t>OGWANG EJENIO</t>
  </si>
  <si>
    <t>BETTY</t>
  </si>
  <si>
    <t>AWANY LAWRENCE</t>
  </si>
  <si>
    <t>ONGOM PAUL</t>
  </si>
  <si>
    <t>OBURA GEOFFREY</t>
  </si>
  <si>
    <t>REV. AMERI MAXOLEX</t>
  </si>
  <si>
    <t>ONGOM JOE</t>
  </si>
  <si>
    <t>OKELLO CEASER</t>
  </si>
  <si>
    <t>OTYAMA RICHARD</t>
  </si>
  <si>
    <t>OKELLO ROMICK</t>
  </si>
  <si>
    <t>ABURA ALEX</t>
  </si>
  <si>
    <t>BISANTINA OWACH</t>
  </si>
  <si>
    <t>OYUGI JASPHER</t>
  </si>
  <si>
    <t>ARYAM CELESTINO</t>
  </si>
  <si>
    <t>ABAALI SAMSON</t>
  </si>
  <si>
    <t>OWINY JOEL</t>
  </si>
  <si>
    <t>NEKOLINA ACEN</t>
  </si>
  <si>
    <t>EPILA JASPHER</t>
  </si>
  <si>
    <t>ONYALA ALEX</t>
  </si>
  <si>
    <t>EPILA JANNAN</t>
  </si>
  <si>
    <t>OPIO GEOFFREY</t>
  </si>
  <si>
    <t>ACAM CHRISTINE</t>
  </si>
  <si>
    <t>ABUU GEDI</t>
  </si>
  <si>
    <t>OKELLO ROMIX</t>
  </si>
  <si>
    <t>AMERI WILLIAM</t>
  </si>
  <si>
    <t>EJANG TAMALI</t>
  </si>
  <si>
    <t>AKINO JOAN</t>
  </si>
  <si>
    <t>ARAO JOCI ARIN</t>
  </si>
  <si>
    <t>OKWIR JULIO</t>
  </si>
  <si>
    <t>ONGOM ROBERT</t>
  </si>
  <si>
    <t>ONGOM EMMANEUL</t>
  </si>
  <si>
    <t>OPOK MORIS</t>
  </si>
  <si>
    <t>ABURA RICHARD</t>
  </si>
  <si>
    <t>AWANY JASPHER</t>
  </si>
  <si>
    <t>AMERI GERISON WD</t>
  </si>
  <si>
    <t>OPOK DAVIDE</t>
  </si>
  <si>
    <t>OWACH TOM</t>
  </si>
  <si>
    <t>AUMA BETTY</t>
  </si>
  <si>
    <t>OLWIT JOHN BOSCO</t>
  </si>
  <si>
    <t>Okwongo W</t>
  </si>
  <si>
    <t>Olarokwon</t>
  </si>
  <si>
    <t>ALIRO JOHNSON</t>
  </si>
  <si>
    <t>OPIO GAI</t>
  </si>
  <si>
    <t>AYER SILVIA</t>
  </si>
  <si>
    <t>AKULLO LILLY</t>
  </si>
  <si>
    <t>EGIP MARTINE</t>
  </si>
  <si>
    <t>Okwongo S</t>
  </si>
  <si>
    <t>SUSAN ABEI</t>
  </si>
  <si>
    <t>OPIO MOSES</t>
  </si>
  <si>
    <t>Okwongo C</t>
  </si>
  <si>
    <t>ARYAM LAMECK</t>
  </si>
  <si>
    <t>EREM PATRICK</t>
  </si>
  <si>
    <t>OPIO JIMMY</t>
  </si>
  <si>
    <t>ODONGO J.B</t>
  </si>
  <si>
    <t>OMARA LUISE</t>
  </si>
  <si>
    <t>OKODI POLLYCAP</t>
  </si>
  <si>
    <t>ROSELINE OGWANG</t>
  </si>
  <si>
    <t>APORO TONNY</t>
  </si>
  <si>
    <t xml:space="preserve">AKELLO ALBINA </t>
  </si>
  <si>
    <t>APIO ANNA</t>
  </si>
  <si>
    <t>OCEN JIMMY</t>
  </si>
  <si>
    <t>AMEJA JIMMY</t>
  </si>
  <si>
    <t>OPIO KENEDY</t>
  </si>
  <si>
    <t>OJUKA AUGUSTINE</t>
  </si>
  <si>
    <t>SELINA OJUKA</t>
  </si>
  <si>
    <t>EGIP GEOFFREY</t>
  </si>
  <si>
    <t>OKENG TONNY</t>
  </si>
  <si>
    <t>ARYAM FRANCIS</t>
  </si>
  <si>
    <t>CHRISTINE OPIO</t>
  </si>
  <si>
    <t>ADOL RICHARD</t>
  </si>
  <si>
    <t>AWAL GODFREY</t>
  </si>
  <si>
    <t>AKAO ROSE</t>
  </si>
  <si>
    <t>ARYAM GEOFFREY</t>
  </si>
  <si>
    <t>JENTY ARYAM</t>
  </si>
  <si>
    <t>EGIP JAMES</t>
  </si>
  <si>
    <t>ARYAM BONNY</t>
  </si>
  <si>
    <t>AKOLI AGNESS</t>
  </si>
  <si>
    <t>ODYEK TOM</t>
  </si>
  <si>
    <t>ODONGO SOLOMON</t>
  </si>
  <si>
    <t>BECIMANCIO</t>
  </si>
  <si>
    <t>Abworoyere</t>
  </si>
  <si>
    <t>HILDA OMARA</t>
  </si>
  <si>
    <t>OCEN MOSES MASAN</t>
  </si>
  <si>
    <t>AMOLO SUSAN</t>
  </si>
  <si>
    <t>BETTY ARYAM</t>
  </si>
  <si>
    <t>MORO MOSES</t>
  </si>
  <si>
    <t>OKELLO WILLIAM</t>
  </si>
  <si>
    <t>IBRAHIM OPIO</t>
  </si>
  <si>
    <t>OPIO SYLVESTOR</t>
  </si>
  <si>
    <t>AKACA PETER</t>
  </si>
  <si>
    <t>ARYAM GEORGE</t>
  </si>
  <si>
    <t>OGWANG BENARD</t>
  </si>
  <si>
    <t xml:space="preserve">OCEN MOSES </t>
  </si>
  <si>
    <t>OKELLO JOHN ALFRED</t>
  </si>
  <si>
    <t>AminOgwang</t>
  </si>
  <si>
    <t>OlaroKwon</t>
  </si>
  <si>
    <t>OJOK SAM</t>
  </si>
  <si>
    <t>ERENG BONNY</t>
  </si>
  <si>
    <t xml:space="preserve">OKELLO JOHN </t>
  </si>
  <si>
    <t>AWIO MARICA</t>
  </si>
  <si>
    <t>APILI BERICA</t>
  </si>
  <si>
    <t>OGWANG SOPHIA</t>
  </si>
  <si>
    <t>ELWOR ESTHER</t>
  </si>
  <si>
    <t>OMARA JASPHER</t>
  </si>
  <si>
    <t>OJOK ROBERT</t>
  </si>
  <si>
    <t>ODONGO YUBEN</t>
  </si>
  <si>
    <t>OCEN ROBERT</t>
  </si>
  <si>
    <t>AJOK SOPHIA</t>
  </si>
  <si>
    <t>AWANY MOSES</t>
  </si>
  <si>
    <t>OPIO RICHARD</t>
  </si>
  <si>
    <t>AYOO JIMMY</t>
  </si>
  <si>
    <t>ERENG BITORINO</t>
  </si>
  <si>
    <t>OBUA MORIS</t>
  </si>
  <si>
    <t>OKUJA GEOFFREY</t>
  </si>
  <si>
    <t>AKELLO ERIN</t>
  </si>
  <si>
    <t>OCENG MOSES</t>
  </si>
  <si>
    <t>GRACE ADONGO</t>
  </si>
  <si>
    <t>ERENG TONNY</t>
  </si>
  <si>
    <t>ODONGO ANDREW</t>
  </si>
  <si>
    <t>KERE JIMMY</t>
  </si>
  <si>
    <t>OCILA SIMON</t>
  </si>
  <si>
    <t>OKELLLO TOM</t>
  </si>
  <si>
    <t>ILERA</t>
  </si>
  <si>
    <t>ADWEK ROBINSON</t>
  </si>
  <si>
    <t>Aminetany</t>
  </si>
  <si>
    <t>ATYENO VICTORIA</t>
  </si>
  <si>
    <t>OKWIR ALEX</t>
  </si>
  <si>
    <t>OCEN LILLIAN</t>
  </si>
  <si>
    <t>OWINY RICHARD</t>
  </si>
  <si>
    <t>EJANG SARAH</t>
  </si>
  <si>
    <t>OLILA PATRICK</t>
  </si>
  <si>
    <t>OKELLO ISAAC</t>
  </si>
  <si>
    <t>ABAL GEOFFREY</t>
  </si>
  <si>
    <t>Bar-Opiro</t>
  </si>
  <si>
    <t>Omito</t>
  </si>
  <si>
    <t>ODIL DENIS</t>
  </si>
  <si>
    <t xml:space="preserve">OWINO QUINTO </t>
  </si>
  <si>
    <t>ABUKA BENSON</t>
  </si>
  <si>
    <t>OYUGI PETER</t>
  </si>
  <si>
    <t>OKWIR ISAAC</t>
  </si>
  <si>
    <t>OLEKE SIMON</t>
  </si>
  <si>
    <t>ATULI LAMECK</t>
  </si>
  <si>
    <t>APUC ROJA</t>
  </si>
  <si>
    <t>MUNU MOSES</t>
  </si>
  <si>
    <t>ROSELINE AMUNU</t>
  </si>
  <si>
    <t>OLEKE BONNY</t>
  </si>
  <si>
    <t>OLILA JAMES</t>
  </si>
  <si>
    <t>OKULLU RICHARD</t>
  </si>
  <si>
    <t>AWANY DICKENS</t>
  </si>
  <si>
    <t>TAMALI OKELLO</t>
  </si>
  <si>
    <t>ROSE OJUKA</t>
  </si>
  <si>
    <t>ROSE AMUNU</t>
  </si>
  <si>
    <t xml:space="preserve">AKELLO ROSE </t>
  </si>
  <si>
    <t>ANNA OLILA</t>
  </si>
  <si>
    <t>COSTA ODONGO</t>
  </si>
  <si>
    <t>BETTY ODONGO</t>
  </si>
  <si>
    <t>OKWIR AJONI</t>
  </si>
  <si>
    <t>OGWAL PETER</t>
  </si>
  <si>
    <t>AMONGI DOROSI</t>
  </si>
  <si>
    <t>OKELLO JULIOUS</t>
  </si>
  <si>
    <t>OLILA JACOB</t>
  </si>
  <si>
    <t>OKWIR BONNY</t>
  </si>
  <si>
    <t>OGWAL ALEX</t>
  </si>
  <si>
    <t>JASCINTA AMUNU</t>
  </si>
  <si>
    <t>SUSAN OKULLU</t>
  </si>
  <si>
    <t>OKITE ALVIS</t>
  </si>
  <si>
    <t>AKAO BIRIJINA</t>
  </si>
  <si>
    <t>POLLY OLEKE</t>
  </si>
  <si>
    <t>OWINY ALEX</t>
  </si>
  <si>
    <t>AWOR MAGRET</t>
  </si>
  <si>
    <t>BITORINA OLILA</t>
  </si>
  <si>
    <t>OKWIR DAVIDE</t>
  </si>
  <si>
    <t>OLILA JASPHER</t>
  </si>
  <si>
    <t>AGEO COSANTINO</t>
  </si>
  <si>
    <t>KERE BOSCO</t>
  </si>
  <si>
    <t>LEMU CHRISTOPHER</t>
  </si>
  <si>
    <t>OWINY JAMES</t>
  </si>
  <si>
    <t>AUMA LILLY</t>
  </si>
  <si>
    <t>AGEA</t>
  </si>
  <si>
    <t>AWIO SAM</t>
  </si>
  <si>
    <t>AWIO JAMES</t>
  </si>
  <si>
    <t>POGWAL MARTINE</t>
  </si>
  <si>
    <t>OLEKE FRANCIS</t>
  </si>
  <si>
    <t>OKWIR ILILLY</t>
  </si>
  <si>
    <t>ABAL LAMECK</t>
  </si>
  <si>
    <t>OJOK JOHNATHAN</t>
  </si>
  <si>
    <t>OLENG PETER</t>
  </si>
  <si>
    <t>Acwiko</t>
  </si>
  <si>
    <t>AYUGI CHRISTIN</t>
  </si>
  <si>
    <t>KOLINE OLAL</t>
  </si>
  <si>
    <t>EVALINE OKWIR</t>
  </si>
  <si>
    <t>LUCY ATIKO</t>
  </si>
  <si>
    <t>Otal</t>
  </si>
  <si>
    <t>HARRIET OCEN</t>
  </si>
  <si>
    <t>ACOLA CAROLINE</t>
  </si>
  <si>
    <t>OPIO TABU</t>
  </si>
  <si>
    <t>EVALINE ATIKO</t>
  </si>
  <si>
    <t>PROSSY OMARA</t>
  </si>
  <si>
    <t>HELLEN OGWANG</t>
  </si>
  <si>
    <t>RAYMONDO OKWIR</t>
  </si>
  <si>
    <t>OMARA LEO</t>
  </si>
  <si>
    <t>AKIDI SIDONIA</t>
  </si>
  <si>
    <t>OLAL GEOFFREY</t>
  </si>
  <si>
    <t>ROSELINE OKWIR</t>
  </si>
  <si>
    <t>AWOR DOREEN</t>
  </si>
  <si>
    <t>MARIA OLAL</t>
  </si>
  <si>
    <t>CGRISTINE AWUCU</t>
  </si>
  <si>
    <t>NANCY OLAL</t>
  </si>
  <si>
    <t>DORCUS OKULLU</t>
  </si>
  <si>
    <t>SILVIA OMING</t>
  </si>
  <si>
    <t>ALUM JENNET</t>
  </si>
  <si>
    <t>ADWEKO FRANCIS</t>
  </si>
  <si>
    <t>MERRY ODYENY</t>
  </si>
  <si>
    <t>OLIMA STEVENE</t>
  </si>
  <si>
    <t>OPIO GILDO</t>
  </si>
  <si>
    <t>AKELLO MARRY</t>
  </si>
  <si>
    <t>OKULLU YUVENTINO</t>
  </si>
  <si>
    <t>OMARA FRANCIS</t>
  </si>
  <si>
    <t>OWINY BENARD</t>
  </si>
  <si>
    <t>OCEN PAUL</t>
  </si>
  <si>
    <t>AKULLU VENTORINA</t>
  </si>
  <si>
    <t>AWIO FRANCIS</t>
  </si>
  <si>
    <t>Angwalo</t>
  </si>
  <si>
    <t>AMUGE ANNA</t>
  </si>
  <si>
    <t>ADONGO SIDONIA</t>
  </si>
  <si>
    <t>PASKA AWUCU</t>
  </si>
  <si>
    <t>COLLINE OKWIR</t>
  </si>
  <si>
    <t xml:space="preserve">AGNESS OMARA </t>
  </si>
  <si>
    <t>TINO HELLEN</t>
  </si>
  <si>
    <t>AKELLO JUSPHINE</t>
  </si>
  <si>
    <t>MOLLY OKULLU</t>
  </si>
  <si>
    <t>JACQUELINE OTIM</t>
  </si>
  <si>
    <t>EJANG JENTY</t>
  </si>
  <si>
    <t>HELLEN AWUCU</t>
  </si>
  <si>
    <t>LILLY AWUCU</t>
  </si>
  <si>
    <t>EUNICE OKELLO</t>
  </si>
  <si>
    <t>JENNET ODUR</t>
  </si>
  <si>
    <t>JENNET OKIDI</t>
  </si>
  <si>
    <t>Te-yao</t>
  </si>
  <si>
    <t>Moro Yuventino</t>
  </si>
  <si>
    <t>Amintenyo</t>
  </si>
  <si>
    <t>Ebong Peter</t>
  </si>
  <si>
    <t>Opuno Johnbosco</t>
  </si>
  <si>
    <t>Ayoo Tonny</t>
  </si>
  <si>
    <t>Onyil Tom</t>
  </si>
  <si>
    <t>Ongom  Tobby Jack</t>
  </si>
  <si>
    <t xml:space="preserve">Oputo Bosco </t>
  </si>
  <si>
    <t>Oleng Rubby</t>
  </si>
  <si>
    <t>Ongom Wilberto</t>
  </si>
  <si>
    <t xml:space="preserve">Okwir Patrick </t>
  </si>
  <si>
    <t>Amongi Rosalva</t>
  </si>
  <si>
    <t>Odal Joel</t>
  </si>
  <si>
    <t>Ajok Jusphine</t>
  </si>
  <si>
    <t>Opuno Moses</t>
  </si>
  <si>
    <t>Opuno Betorino</t>
  </si>
  <si>
    <t>Amongi Lilly</t>
  </si>
  <si>
    <t>Amodi Santa</t>
  </si>
  <si>
    <t>Akao Flo</t>
  </si>
  <si>
    <t>Adongo Anna</t>
  </si>
  <si>
    <t>Oree Nelson</t>
  </si>
  <si>
    <t>Ongom John</t>
  </si>
  <si>
    <t>Alira Joan</t>
  </si>
  <si>
    <t>Opio Faustino</t>
  </si>
  <si>
    <t>Ayo John</t>
  </si>
  <si>
    <t xml:space="preserve">Punu Jasinto </t>
  </si>
  <si>
    <t>Ekwang Lawrence</t>
  </si>
  <si>
    <t xml:space="preserve">Omara Patrick </t>
  </si>
  <si>
    <t>Opune Anthony</t>
  </si>
  <si>
    <t>Ayoo David</t>
  </si>
  <si>
    <t>Akite Teddy</t>
  </si>
  <si>
    <t>Akao Esther</t>
  </si>
  <si>
    <t>Opuno Paul</t>
  </si>
  <si>
    <t xml:space="preserve">Akullo Hellen </t>
  </si>
  <si>
    <t>Ogwang Samuel</t>
  </si>
  <si>
    <t>Opio Tom Oree</t>
  </si>
  <si>
    <t>Adar Anthony</t>
  </si>
  <si>
    <t xml:space="preserve">Munu Patrick </t>
  </si>
  <si>
    <t xml:space="preserve">Ogwal Julio </t>
  </si>
  <si>
    <t xml:space="preserve">Okullo Benson </t>
  </si>
  <si>
    <t>Okullo David Leone</t>
  </si>
  <si>
    <t>Ekin Betty</t>
  </si>
  <si>
    <t>Akullo Jusphanti</t>
  </si>
  <si>
    <t>Apili Jusphine Ayo</t>
  </si>
  <si>
    <t>Okullo Geoffrey</t>
  </si>
  <si>
    <t>Angom Ketty</t>
  </si>
  <si>
    <t>Amolo Santa</t>
  </si>
  <si>
    <t>Omara Jenio</t>
  </si>
  <si>
    <t>Moro Tonny</t>
  </si>
  <si>
    <t>Enyil Tom Harmon</t>
  </si>
  <si>
    <t>Ekwang Dickens</t>
  </si>
  <si>
    <t>Ayoo Richard</t>
  </si>
  <si>
    <t>Ongom Jonathan</t>
  </si>
  <si>
    <t xml:space="preserve">Akello Stella Ojok </t>
  </si>
  <si>
    <t>Oroma Alfred</t>
  </si>
  <si>
    <t>Alok Moses</t>
  </si>
  <si>
    <t>Otim Franco</t>
  </si>
  <si>
    <t>Oree Moses</t>
  </si>
  <si>
    <t>Ogwang Morris</t>
  </si>
  <si>
    <t>Abal Janan</t>
  </si>
  <si>
    <t>Caroline Ogwal</t>
  </si>
  <si>
    <t>Obel Emmanuel</t>
  </si>
  <si>
    <t>Akello Alice</t>
  </si>
  <si>
    <t>Akello Veronica</t>
  </si>
  <si>
    <t>Ongom James</t>
  </si>
  <si>
    <t>Santa Ongom Jimmy</t>
  </si>
  <si>
    <t>Pama</t>
  </si>
  <si>
    <t>Ayo Tonny Wadima</t>
  </si>
  <si>
    <t xml:space="preserve">Ayo Tony Alebem </t>
  </si>
  <si>
    <t>Ekwang Geoffrey</t>
  </si>
  <si>
    <t xml:space="preserve">Ekwang Patrick </t>
  </si>
  <si>
    <t>Ogwal Francis</t>
  </si>
  <si>
    <t xml:space="preserve">Susan Omara </t>
  </si>
  <si>
    <t>Ongora Tom</t>
  </si>
  <si>
    <t>Oyote Richard</t>
  </si>
  <si>
    <t xml:space="preserve">Ejon Ismaheal </t>
  </si>
  <si>
    <t xml:space="preserve">Oyere Geoffrey </t>
  </si>
  <si>
    <t>Ojede Moses</t>
  </si>
  <si>
    <t>Ongora James</t>
  </si>
  <si>
    <t>Alwedo Scovia Ongom</t>
  </si>
  <si>
    <t>Opunu Anjelos</t>
  </si>
  <si>
    <t>Jusphine Opunu Anjelo</t>
  </si>
  <si>
    <t>Ayoo Mateao</t>
  </si>
  <si>
    <t xml:space="preserve">Akol Ida </t>
  </si>
  <si>
    <t>Ayera Anjuleta</t>
  </si>
  <si>
    <t>Opunu Makob</t>
  </si>
  <si>
    <t>Cissy Okullo Makob</t>
  </si>
  <si>
    <t>Olinga Tonny</t>
  </si>
  <si>
    <t xml:space="preserve">Okullo David </t>
  </si>
  <si>
    <t>Awio Quinto</t>
  </si>
  <si>
    <t>Obote Isaac</t>
  </si>
  <si>
    <t>Angom Jasinta</t>
  </si>
  <si>
    <t>Omara Jacob</t>
  </si>
  <si>
    <t>Ogwal Yuventino</t>
  </si>
  <si>
    <t>Akello Costa</t>
  </si>
  <si>
    <t>Ekwang Richard</t>
  </si>
  <si>
    <t>Anna Okot</t>
  </si>
  <si>
    <t>Alok Christopher</t>
  </si>
  <si>
    <t>Ogwal AlexTabu</t>
  </si>
  <si>
    <t>Obong Isaac</t>
  </si>
  <si>
    <t>Akany Sidonia</t>
  </si>
  <si>
    <t>KOLI DORCUS</t>
  </si>
  <si>
    <t>Abeli</t>
  </si>
  <si>
    <t>OGWAL SIMON</t>
  </si>
  <si>
    <t>ENIN OTEE</t>
  </si>
  <si>
    <t>OWOT JAMES</t>
  </si>
  <si>
    <t>OTEE TONNY</t>
  </si>
  <si>
    <t>ONA JASPHER</t>
  </si>
  <si>
    <t>OCENG JACOB</t>
  </si>
  <si>
    <t>OLEMO MAXUEL</t>
  </si>
  <si>
    <t>ALUKA DENISH</t>
  </si>
  <si>
    <t>OKAO WILLSON</t>
  </si>
  <si>
    <t>FAIBI EJOM</t>
  </si>
  <si>
    <t>OKELLO BENARD</t>
  </si>
  <si>
    <t>OTEE ALEX</t>
  </si>
  <si>
    <t>ODOC TOM</t>
  </si>
  <si>
    <t>OGWAL DICKENS</t>
  </si>
  <si>
    <t>OMOR MIKOLA</t>
  </si>
  <si>
    <t>OKELLO WASHINGTON</t>
  </si>
  <si>
    <t>OCENG GEOFFREY</t>
  </si>
  <si>
    <t>KETTY OCENG</t>
  </si>
  <si>
    <t>IJOM BENSON</t>
  </si>
  <si>
    <t>OKAO TERENSIO</t>
  </si>
  <si>
    <t>OTYAMA TONNY</t>
  </si>
  <si>
    <t>ATIM AGNES</t>
  </si>
  <si>
    <t>ODONGO JOEL</t>
  </si>
  <si>
    <t>OCEN CHARLES</t>
  </si>
  <si>
    <t>OLUMA CHARLES</t>
  </si>
  <si>
    <t>OKELLO MAXUEL</t>
  </si>
  <si>
    <t>EKWAN MORIS</t>
  </si>
  <si>
    <t>DILLISH OKELLO</t>
  </si>
  <si>
    <t>OKAO JASPHER</t>
  </si>
  <si>
    <t>BISANTINA OBOTE</t>
  </si>
  <si>
    <t>JOLLY OBOTE</t>
  </si>
  <si>
    <t>OBOTE DAVID</t>
  </si>
  <si>
    <t>OJOK FRANCIS</t>
  </si>
  <si>
    <t>ODOC RICHARD</t>
  </si>
  <si>
    <t>ROSE ABONGO</t>
  </si>
  <si>
    <t>ABONGO MORISH</t>
  </si>
  <si>
    <t>OCENG FELIX</t>
  </si>
  <si>
    <t>ELENG AUDSON</t>
  </si>
  <si>
    <t>MOLLY OCENG</t>
  </si>
  <si>
    <t>OBOTE RAY</t>
  </si>
  <si>
    <t>OJOK BENSON</t>
  </si>
  <si>
    <t>ELENG BOSCO</t>
  </si>
  <si>
    <t>OBONG NELSON</t>
  </si>
  <si>
    <t>AJIBU ANA</t>
  </si>
  <si>
    <t>BECCA OLEKE</t>
  </si>
  <si>
    <t>ACIPA FELESTI</t>
  </si>
  <si>
    <t>OLADO JAHNAN</t>
  </si>
  <si>
    <t>PASCOLINA</t>
  </si>
  <si>
    <t>DORCUS OBOTE</t>
  </si>
  <si>
    <t>OKOL MILTON</t>
  </si>
  <si>
    <t>ROSE AGENA</t>
  </si>
  <si>
    <t>JOCY OKELLO</t>
  </si>
  <si>
    <t>ABITING S/W</t>
  </si>
  <si>
    <t>Okello Silvano</t>
  </si>
  <si>
    <t>Obua Jimmy</t>
  </si>
  <si>
    <t>Ojuka Moses</t>
  </si>
  <si>
    <t>Aduk Silvia</t>
  </si>
  <si>
    <t>Ojuka David</t>
  </si>
  <si>
    <t>Alobo Richard</t>
  </si>
  <si>
    <t>Akello Mido</t>
  </si>
  <si>
    <t>Epero Mike</t>
  </si>
  <si>
    <t>Ojuka Vincent</t>
  </si>
  <si>
    <t>Ekom Benson</t>
  </si>
  <si>
    <t>Angwech Jasinta</t>
  </si>
  <si>
    <t>Ongom Benson</t>
  </si>
  <si>
    <t>Abeja Juspine</t>
  </si>
  <si>
    <t>Owiti Andrew</t>
  </si>
  <si>
    <t>Akumu Grace</t>
  </si>
  <si>
    <t>Alok Florence</t>
  </si>
  <si>
    <t>Amongi Angess</t>
  </si>
  <si>
    <t>Oduca Richard</t>
  </si>
  <si>
    <t>Apunyu David</t>
  </si>
  <si>
    <t>Ekom Wasington</t>
  </si>
  <si>
    <t>Epila Morish</t>
  </si>
  <si>
    <t>Marcalina Obua</t>
  </si>
  <si>
    <t>Aciro Helen</t>
  </si>
  <si>
    <t>Ayo Denish</t>
  </si>
  <si>
    <t>Edok Samuel</t>
  </si>
  <si>
    <t>Aciro Pulentina</t>
  </si>
  <si>
    <t>Ongom  Dicken</t>
  </si>
  <si>
    <t>Marcalina  Angwech</t>
  </si>
  <si>
    <t>Ocato Florence</t>
  </si>
  <si>
    <t>Ekom Richard</t>
  </si>
  <si>
    <t>Abor Sam</t>
  </si>
  <si>
    <t>Ayugi Scovia</t>
  </si>
  <si>
    <t>Ketty Owino</t>
  </si>
  <si>
    <t>Bitress Odongo</t>
  </si>
  <si>
    <t>Margret Ekom</t>
  </si>
  <si>
    <t>Ongom Mateo</t>
  </si>
  <si>
    <t>Evalin Okote</t>
  </si>
  <si>
    <t>Silvia Ogwang</t>
  </si>
  <si>
    <t>Oola Macolet</t>
  </si>
  <si>
    <t>Sophia Moto</t>
  </si>
  <si>
    <t>Ojuka Emmanuel</t>
  </si>
  <si>
    <t>Acola Eunice</t>
  </si>
  <si>
    <t>Aduk Santa</t>
  </si>
  <si>
    <t>Okello JB</t>
  </si>
  <si>
    <t>Acake Tom</t>
  </si>
  <si>
    <t>Oyoo Joel</t>
  </si>
  <si>
    <t>Alyek Betty</t>
  </si>
  <si>
    <t>Ogwok Ben</t>
  </si>
  <si>
    <t>Okeng Christoper</t>
  </si>
  <si>
    <t>Micolina Opio</t>
  </si>
  <si>
    <t>Edok Morish</t>
  </si>
  <si>
    <t>Keren Ongom</t>
  </si>
  <si>
    <t>Obong Edward</t>
  </si>
  <si>
    <t>Rojalbua Omara</t>
  </si>
  <si>
    <t>Owili Tom</t>
  </si>
  <si>
    <t>Rose Otuku</t>
  </si>
  <si>
    <t xml:space="preserve">Keren </t>
  </si>
  <si>
    <t>Odongo  Moses</t>
  </si>
  <si>
    <t>Akello Semi</t>
  </si>
  <si>
    <t>Pius Okeng</t>
  </si>
  <si>
    <t>Katherine Opio</t>
  </si>
  <si>
    <t>Bicantina Opio</t>
  </si>
  <si>
    <t>Bua Christoper</t>
  </si>
  <si>
    <t>Ongom Bonny</t>
  </si>
  <si>
    <t>Omiji Alfred</t>
  </si>
  <si>
    <t>Lucy Ogal</t>
  </si>
  <si>
    <t>Ongom David</t>
  </si>
  <si>
    <t>Ogwang Angelio</t>
  </si>
  <si>
    <t>Pero Atwii</t>
  </si>
  <si>
    <t>Molly Atwii</t>
  </si>
  <si>
    <t>Eunice Toliba</t>
  </si>
  <si>
    <t>Koncy Onyilo</t>
  </si>
  <si>
    <t>Ogolo Acilo</t>
  </si>
  <si>
    <t>Apunyu Basil</t>
  </si>
  <si>
    <t>Obua Denish</t>
  </si>
  <si>
    <t>Margret Acuc</t>
  </si>
  <si>
    <t>Angness Obua</t>
  </si>
  <si>
    <t>Ogwal Patrick</t>
  </si>
  <si>
    <t>Adolin Opio</t>
  </si>
  <si>
    <t>Caroline Owili</t>
  </si>
  <si>
    <t>Owino Bonny</t>
  </si>
  <si>
    <t>Opio Patrick</t>
  </si>
  <si>
    <t>Okeng Levy</t>
  </si>
  <si>
    <t>Caroline Okeng</t>
  </si>
  <si>
    <t xml:space="preserve">Dorcus Opio </t>
  </si>
  <si>
    <t>Dorcus Okeng</t>
  </si>
  <si>
    <t>Eunice Ogolo</t>
  </si>
  <si>
    <t>Stella Otengo</t>
  </si>
  <si>
    <t>Atwii Bonny</t>
  </si>
  <si>
    <t>Bitress Apunyu</t>
  </si>
  <si>
    <t>Akao Janet</t>
  </si>
  <si>
    <t>Ojuka Joel</t>
  </si>
  <si>
    <t>Abor Kizito</t>
  </si>
  <si>
    <t>Otara Emmanuel</t>
  </si>
  <si>
    <t>Adongo Kevin</t>
  </si>
  <si>
    <t>Odongo Cirap</t>
  </si>
  <si>
    <t>Grace Ogolo</t>
  </si>
  <si>
    <t>Milly Okello</t>
  </si>
  <si>
    <t>Adolin Okello</t>
  </si>
  <si>
    <t>Odyek Gilbert</t>
  </si>
  <si>
    <t>Dilly David</t>
  </si>
  <si>
    <t>Okeng Ocaka</t>
  </si>
  <si>
    <t>Opio joel</t>
  </si>
  <si>
    <t>Ebong CA</t>
  </si>
  <si>
    <t>Edok Bonniface</t>
  </si>
  <si>
    <t>Santa Opio</t>
  </si>
  <si>
    <t>Odongo Alex</t>
  </si>
  <si>
    <t>ALILO</t>
  </si>
  <si>
    <t>Okwir Patrick</t>
  </si>
  <si>
    <t>Apunyu Terence</t>
  </si>
  <si>
    <t>Omara albino</t>
  </si>
  <si>
    <t>Abang Grace</t>
  </si>
  <si>
    <t>Ekol Benson</t>
  </si>
  <si>
    <t>Obong Richard</t>
  </si>
  <si>
    <t>Okello Tom Richard</t>
  </si>
  <si>
    <t>Ayo Tonny</t>
  </si>
  <si>
    <t>Oyite Tom</t>
  </si>
  <si>
    <t>Ocen Santo</t>
  </si>
  <si>
    <t>Okec Simon</t>
  </si>
  <si>
    <t>Akaa Jimmy</t>
  </si>
  <si>
    <t>Ogwal Denis</t>
  </si>
  <si>
    <t>Owera Steven</t>
  </si>
  <si>
    <t>Odongo Sarafino</t>
  </si>
  <si>
    <t>Ngom Francis</t>
  </si>
  <si>
    <t>Akaa Silvano</t>
  </si>
  <si>
    <t>Munu Ceaserino</t>
  </si>
  <si>
    <t>Odongo Robinson</t>
  </si>
  <si>
    <t>Ogwang Moris</t>
  </si>
  <si>
    <t>Omeri Denis</t>
  </si>
  <si>
    <t>Acara George</t>
  </si>
  <si>
    <t>Okaka Peter</t>
  </si>
  <si>
    <t>Okello Tom Munu</t>
  </si>
  <si>
    <t>Ojok Maricelo</t>
  </si>
  <si>
    <t>Munu Lowrence</t>
  </si>
  <si>
    <t>Okullu Alfred</t>
  </si>
  <si>
    <t>Ogwang Gabriel</t>
  </si>
  <si>
    <t>Acuma Leo</t>
  </si>
  <si>
    <t>Nam Denis</t>
  </si>
  <si>
    <t>Ogwang Joe</t>
  </si>
  <si>
    <t>Okwera Stephen</t>
  </si>
  <si>
    <t>Odide James</t>
  </si>
  <si>
    <t>Nighty Okwera</t>
  </si>
  <si>
    <t>Grace Odulo</t>
  </si>
  <si>
    <t>Nam Moses</t>
  </si>
  <si>
    <t>Oto con</t>
  </si>
  <si>
    <t>Omoro Silvesto</t>
  </si>
  <si>
    <t>Okat Patrick</t>
  </si>
  <si>
    <t>Amunyu Angelos</t>
  </si>
  <si>
    <t>Amuku Gasphero</t>
  </si>
  <si>
    <t>Ayo Geoffry</t>
  </si>
  <si>
    <t>Omara Benard</t>
  </si>
  <si>
    <t>Amuku Luzino</t>
  </si>
  <si>
    <t>Ojok Denis</t>
  </si>
  <si>
    <t>Oluk Jimmy</t>
  </si>
  <si>
    <t>Ojok Leonard</t>
  </si>
  <si>
    <t>Odongo Martin</t>
  </si>
  <si>
    <t>Ayo Cosmas</t>
  </si>
  <si>
    <t>AYILE</t>
  </si>
  <si>
    <t>Obong Keneth</t>
  </si>
  <si>
    <t>Grace Omara</t>
  </si>
  <si>
    <t>Flow Omara</t>
  </si>
  <si>
    <t>Ocen Robin</t>
  </si>
  <si>
    <t>Santina Ogweng</t>
  </si>
  <si>
    <t>Opio Micheal</t>
  </si>
  <si>
    <t>Atine Patrick</t>
  </si>
  <si>
    <t>Owani Anthony</t>
  </si>
  <si>
    <t>Odongo Terencio</t>
  </si>
  <si>
    <t>Amori James</t>
  </si>
  <si>
    <t>Odongo Daniel</t>
  </si>
  <si>
    <t>Omara Walter</t>
  </si>
  <si>
    <t>Albina Akello</t>
  </si>
  <si>
    <t>Molly Okello</t>
  </si>
  <si>
    <t>Okello Salvatorio</t>
  </si>
  <si>
    <t>Ogweng Solomon</t>
  </si>
  <si>
    <t>Carolin Ogweng</t>
  </si>
  <si>
    <t>Eromalina Ogweng</t>
  </si>
  <si>
    <t>Apoka Peter</t>
  </si>
  <si>
    <t>Okello Franco</t>
  </si>
  <si>
    <t>Arao Matina</t>
  </si>
  <si>
    <t>Dilish Ayo</t>
  </si>
  <si>
    <t>Omara Bonny Okello</t>
  </si>
  <si>
    <t>Ocen Vincent</t>
  </si>
  <si>
    <t>Albina Atim</t>
  </si>
  <si>
    <t>Dilish Ocen</t>
  </si>
  <si>
    <t>Enoka Bonny</t>
  </si>
  <si>
    <t>Ogweng Alfred</t>
  </si>
  <si>
    <t>Jasinta Awio</t>
  </si>
  <si>
    <t>Awio Lameck</t>
  </si>
  <si>
    <t>Obuku Nelson</t>
  </si>
  <si>
    <t>Susan Omara</t>
  </si>
  <si>
    <t>Washington Okello</t>
  </si>
  <si>
    <t>Awio Moris</t>
  </si>
  <si>
    <t>Molly Okidi</t>
  </si>
  <si>
    <t>Christine Okello</t>
  </si>
  <si>
    <t>Lucy Ongom</t>
  </si>
  <si>
    <t>Joy Mary</t>
  </si>
  <si>
    <t>Juliet Odongo</t>
  </si>
  <si>
    <t>Catherine Ongom</t>
  </si>
  <si>
    <t>Evaline Awio</t>
  </si>
  <si>
    <t>Opito Vincent</t>
  </si>
  <si>
    <t>Stella Ongom</t>
  </si>
  <si>
    <t>Nancy Opito</t>
  </si>
  <si>
    <t>Olum Denis</t>
  </si>
  <si>
    <t>Ojok Tonny</t>
  </si>
  <si>
    <t>Ogwal Tommy</t>
  </si>
  <si>
    <t xml:space="preserve">Carolin Abeja </t>
  </si>
  <si>
    <t>Ogwal Joe</t>
  </si>
  <si>
    <t>Obua Cosmas</t>
  </si>
  <si>
    <t>Odinga Gustabio</t>
  </si>
  <si>
    <t>Teddy Odyek</t>
  </si>
  <si>
    <t>Okeng Simon</t>
  </si>
  <si>
    <t>Awio Denis</t>
  </si>
  <si>
    <t>Acura Bonny</t>
  </si>
  <si>
    <t>Obong Thomas</t>
  </si>
  <si>
    <t xml:space="preserve">ATON </t>
  </si>
  <si>
    <t xml:space="preserve">Atim Bosco </t>
  </si>
  <si>
    <t xml:space="preserve">Angulu Patrick </t>
  </si>
  <si>
    <t xml:space="preserve">Ogoa Patrick </t>
  </si>
  <si>
    <t xml:space="preserve">Odongo Thomas </t>
  </si>
  <si>
    <t>Omara Sam</t>
  </si>
  <si>
    <t xml:space="preserve">Opio Jasper </t>
  </si>
  <si>
    <t xml:space="preserve">Adonyo Gilbert </t>
  </si>
  <si>
    <t xml:space="preserve">Okello Walter </t>
  </si>
  <si>
    <t xml:space="preserve">Obwona Cons </t>
  </si>
  <si>
    <t xml:space="preserve">Opio Geoffrey </t>
  </si>
  <si>
    <t xml:space="preserve">Oloto Jaspher </t>
  </si>
  <si>
    <t xml:space="preserve">Opio Benard </t>
  </si>
  <si>
    <t xml:space="preserve">Ogwang Ricahard </t>
  </si>
  <si>
    <t xml:space="preserve">Ogweng Tom </t>
  </si>
  <si>
    <t xml:space="preserve">Ogwang  Sam </t>
  </si>
  <si>
    <t xml:space="preserve">Ocen Robert </t>
  </si>
  <si>
    <t xml:space="preserve">Opio Tommy </t>
  </si>
  <si>
    <t xml:space="preserve">Olee Peter </t>
  </si>
  <si>
    <t xml:space="preserve">Opio Darus </t>
  </si>
  <si>
    <t xml:space="preserve">Akec Amalin </t>
  </si>
  <si>
    <t xml:space="preserve">Auma Florence </t>
  </si>
  <si>
    <t xml:space="preserve">Atim Godfrey </t>
  </si>
  <si>
    <t xml:space="preserve">Ebonga Solomon </t>
  </si>
  <si>
    <t xml:space="preserve">Oyako Terence </t>
  </si>
  <si>
    <t xml:space="preserve">Odongo Morish </t>
  </si>
  <si>
    <t xml:space="preserve">oLyec Matin </t>
  </si>
  <si>
    <t xml:space="preserve">Okori Moses </t>
  </si>
  <si>
    <t xml:space="preserve">Okello Innocent </t>
  </si>
  <si>
    <t xml:space="preserve">Okai Pater </t>
  </si>
  <si>
    <t xml:space="preserve">Oryema Patrick </t>
  </si>
  <si>
    <t xml:space="preserve">Atala Betty </t>
  </si>
  <si>
    <t xml:space="preserve">Odongo Bonny </t>
  </si>
  <si>
    <t xml:space="preserve">Ojok Parrick </t>
  </si>
  <si>
    <t xml:space="preserve">Abec Peter </t>
  </si>
  <si>
    <t>Okello Naccan</t>
  </si>
  <si>
    <t xml:space="preserve">Okello Peter </t>
  </si>
  <si>
    <t xml:space="preserve">Opio Joe </t>
  </si>
  <si>
    <t>Okello Ejenio</t>
  </si>
  <si>
    <t xml:space="preserve">Aceng Betty </t>
  </si>
  <si>
    <t xml:space="preserve">Opio Anon </t>
  </si>
  <si>
    <t xml:space="preserve">Ayo Denish </t>
  </si>
  <si>
    <t xml:space="preserve"> Oloto Denish </t>
  </si>
  <si>
    <t xml:space="preserve">Awongo Ben </t>
  </si>
  <si>
    <t xml:space="preserve">Cila Moses </t>
  </si>
  <si>
    <t xml:space="preserve">Ojok Morish </t>
  </si>
  <si>
    <t xml:space="preserve">Ojuka  Jaspher </t>
  </si>
  <si>
    <t xml:space="preserve">Okello Tom </t>
  </si>
  <si>
    <t xml:space="preserve">Odongo Sam </t>
  </si>
  <si>
    <t xml:space="preserve">Opio Polina </t>
  </si>
  <si>
    <t xml:space="preserve">Odongo ALEX </t>
  </si>
  <si>
    <t>Okello Isaac</t>
  </si>
  <si>
    <t>Obong Ronald</t>
  </si>
  <si>
    <t xml:space="preserve">Rose Okade </t>
  </si>
  <si>
    <t xml:space="preserve">Oceng Halan </t>
  </si>
  <si>
    <t xml:space="preserve">Akech SILBINA </t>
  </si>
  <si>
    <t>Aceng Mido</t>
  </si>
  <si>
    <t xml:space="preserve">Atim Sivirino </t>
  </si>
  <si>
    <t xml:space="preserve">Onyelo Peter </t>
  </si>
  <si>
    <t xml:space="preserve">Ekwang Geoffrey </t>
  </si>
  <si>
    <t xml:space="preserve">Obong Jashper </t>
  </si>
  <si>
    <t xml:space="preserve">Opito Lusano </t>
  </si>
  <si>
    <t xml:space="preserve">Okot Tonny </t>
  </si>
  <si>
    <t xml:space="preserve">Ogwang  Charles </t>
  </si>
  <si>
    <t xml:space="preserve">Obong Postino </t>
  </si>
  <si>
    <t xml:space="preserve">Arwata James </t>
  </si>
  <si>
    <t xml:space="preserve">Akullu Yurish </t>
  </si>
  <si>
    <t>Moro Tom</t>
  </si>
  <si>
    <t xml:space="preserve">Ogwang Denish </t>
  </si>
  <si>
    <t xml:space="preserve">Awici Anjilo </t>
  </si>
  <si>
    <t xml:space="preserve">Opio Moses </t>
  </si>
  <si>
    <t xml:space="preserve">Okell Sam </t>
  </si>
  <si>
    <t>Adong Joy</t>
  </si>
  <si>
    <t xml:space="preserve">Akec Susan </t>
  </si>
  <si>
    <t xml:space="preserve">Apio Moreen </t>
  </si>
  <si>
    <t xml:space="preserve">Adong Semmy </t>
  </si>
  <si>
    <t xml:space="preserve">Akello Susan </t>
  </si>
  <si>
    <t xml:space="preserve">Ajok Susan </t>
  </si>
  <si>
    <t xml:space="preserve">Odic Morish </t>
  </si>
  <si>
    <t xml:space="preserve">Ocen Keneth </t>
  </si>
  <si>
    <t xml:space="preserve">Abua John </t>
  </si>
  <si>
    <t xml:space="preserve">Obong Tom </t>
  </si>
  <si>
    <t>Awio Patrick</t>
  </si>
  <si>
    <t xml:space="preserve">Anea Tom </t>
  </si>
  <si>
    <t xml:space="preserve">Akello Lucy </t>
  </si>
  <si>
    <t xml:space="preserve">Aceng Tracy </t>
  </si>
  <si>
    <t xml:space="preserve">Icel Tom </t>
  </si>
  <si>
    <t xml:space="preserve">Opio Endrew </t>
  </si>
  <si>
    <t xml:space="preserve">Opio Emmauel </t>
  </si>
  <si>
    <t xml:space="preserve">Ojok Ricahrd </t>
  </si>
  <si>
    <t xml:space="preserve">Awongo  Sam </t>
  </si>
  <si>
    <t xml:space="preserve">Ayot Alex </t>
  </si>
  <si>
    <t xml:space="preserve">Opio Bonny </t>
  </si>
  <si>
    <t xml:space="preserve">Odek Morish </t>
  </si>
  <si>
    <t>Odek Tom</t>
  </si>
  <si>
    <t xml:space="preserve">Okodi James </t>
  </si>
  <si>
    <t xml:space="preserve">Oceng Tom </t>
  </si>
  <si>
    <t xml:space="preserve">Opio Isaac </t>
  </si>
  <si>
    <t xml:space="preserve">Opio Leo </t>
  </si>
  <si>
    <t xml:space="preserve">Ejang Lilly </t>
  </si>
  <si>
    <t xml:space="preserve">Adong Ketty </t>
  </si>
  <si>
    <t xml:space="preserve">Atala Semmy </t>
  </si>
  <si>
    <t xml:space="preserve">Ilya Morish </t>
  </si>
  <si>
    <t xml:space="preserve">Okech Tom </t>
  </si>
  <si>
    <t xml:space="preserve">Ocen Peter </t>
  </si>
  <si>
    <t xml:space="preserve">Odey TOM </t>
  </si>
  <si>
    <t xml:space="preserve">Atim Robert </t>
  </si>
  <si>
    <t xml:space="preserve">Okot Sam </t>
  </si>
  <si>
    <t xml:space="preserve">Ogwal Daniel </t>
  </si>
  <si>
    <t xml:space="preserve">Atim Bonny </t>
  </si>
  <si>
    <t>Okello Ray</t>
  </si>
  <si>
    <t xml:space="preserve">Konga Betty </t>
  </si>
  <si>
    <t xml:space="preserve">Atim Saron </t>
  </si>
  <si>
    <t xml:space="preserve">Apio Vicky </t>
  </si>
  <si>
    <t xml:space="preserve">Eyono Jaspher </t>
  </si>
  <si>
    <t xml:space="preserve">Alem John </t>
  </si>
  <si>
    <t xml:space="preserve">Arica Michael </t>
  </si>
  <si>
    <t>Odyek Bell</t>
  </si>
  <si>
    <t xml:space="preserve">Ero Moses </t>
  </si>
  <si>
    <t>Apica Flow</t>
  </si>
  <si>
    <t xml:space="preserve">Awici Samuel </t>
  </si>
  <si>
    <t xml:space="preserve">Opio Richard </t>
  </si>
  <si>
    <t xml:space="preserve">Okello Emmanuel </t>
  </si>
  <si>
    <t xml:space="preserve">Olwa Mark </t>
  </si>
  <si>
    <t xml:space="preserve">Owani Tom </t>
  </si>
  <si>
    <t xml:space="preserve">Apio Rose </t>
  </si>
  <si>
    <t>Enyang Toby</t>
  </si>
  <si>
    <t xml:space="preserve">Ojok Helly </t>
  </si>
  <si>
    <t xml:space="preserve">Ogwal Bonny </t>
  </si>
  <si>
    <t xml:space="preserve">Omara John </t>
  </si>
  <si>
    <t>Kaka Peter</t>
  </si>
  <si>
    <t xml:space="preserve">Oloto Philip </t>
  </si>
  <si>
    <t xml:space="preserve">Otim Sam </t>
  </si>
  <si>
    <t xml:space="preserve">Oremo Patrick </t>
  </si>
  <si>
    <t xml:space="preserve">Oryema John </t>
  </si>
  <si>
    <t xml:space="preserve">Odongo John </t>
  </si>
  <si>
    <t xml:space="preserve">Ojok George </t>
  </si>
  <si>
    <t xml:space="preserve">Ogwal Leo </t>
  </si>
  <si>
    <t xml:space="preserve">Abeja Peter </t>
  </si>
  <si>
    <t>Alobo Tom</t>
  </si>
  <si>
    <t xml:space="preserve">Atim  Patrick </t>
  </si>
  <si>
    <t xml:space="preserve">Apio Silbera </t>
  </si>
  <si>
    <t xml:space="preserve">Apolo Molly </t>
  </si>
  <si>
    <t xml:space="preserve">Aduda John </t>
  </si>
  <si>
    <t xml:space="preserve">Ayule Solomon </t>
  </si>
  <si>
    <t>Odite Cons</t>
  </si>
  <si>
    <t xml:space="preserve">Opio Terence </t>
  </si>
  <si>
    <t xml:space="preserve">Ojok Alfred </t>
  </si>
  <si>
    <t xml:space="preserve">Adong Molly </t>
  </si>
  <si>
    <t xml:space="preserve">Ebong Tom </t>
  </si>
  <si>
    <t>Odero Peter</t>
  </si>
  <si>
    <t xml:space="preserve">Aol Kettey </t>
  </si>
  <si>
    <t xml:space="preserve">Ocom Rufino </t>
  </si>
  <si>
    <t xml:space="preserve">Okello Francis </t>
  </si>
  <si>
    <t xml:space="preserve">Olyec Morish </t>
  </si>
  <si>
    <t xml:space="preserve">Okeng Patrick </t>
  </si>
  <si>
    <t xml:space="preserve">Otyek Tom </t>
  </si>
  <si>
    <t xml:space="preserve">Anena Morish </t>
  </si>
  <si>
    <t xml:space="preserve">Ogwal Bosco </t>
  </si>
  <si>
    <t>LELA OPUK</t>
  </si>
  <si>
    <t>Acar Silvesto</t>
  </si>
  <si>
    <t>Opuk</t>
  </si>
  <si>
    <t>Obim</t>
  </si>
  <si>
    <t>Opito Moris</t>
  </si>
  <si>
    <t>Olero James</t>
  </si>
  <si>
    <t>Opito Tom</t>
  </si>
  <si>
    <t>Ameny David</t>
  </si>
  <si>
    <t>Angu Harriet</t>
  </si>
  <si>
    <t>Coline Owili</t>
  </si>
  <si>
    <t>Opito Patrick</t>
  </si>
  <si>
    <t>Adongo Eromalina</t>
  </si>
  <si>
    <t>Ocol Moses</t>
  </si>
  <si>
    <t>Mido Ocol</t>
  </si>
  <si>
    <t>Owilo John</t>
  </si>
  <si>
    <t>Agness Owilo</t>
  </si>
  <si>
    <t>Ameny Sam</t>
  </si>
  <si>
    <t>Awany Joel</t>
  </si>
  <si>
    <t>Olero Nelson</t>
  </si>
  <si>
    <t>Apio Lillian</t>
  </si>
  <si>
    <t>Enyang Tobias</t>
  </si>
  <si>
    <t>Ogoronyang Wilberto</t>
  </si>
  <si>
    <t>Agness Ogoronyang</t>
  </si>
  <si>
    <t>Ogwal Lawrence</t>
  </si>
  <si>
    <t>Acar Isaac</t>
  </si>
  <si>
    <t>Awor Purenci</t>
  </si>
  <si>
    <t>Acar Simon</t>
  </si>
  <si>
    <t>Jenti Arac</t>
  </si>
  <si>
    <t>Enyang Tonny</t>
  </si>
  <si>
    <t>Ogwang Alfred</t>
  </si>
  <si>
    <t>Ameny Geoffrey</t>
  </si>
  <si>
    <t>Olea yusine</t>
  </si>
  <si>
    <t>Acar Nelson</t>
  </si>
  <si>
    <t>Otim Robert</t>
  </si>
  <si>
    <t>Jusphine Olule</t>
  </si>
  <si>
    <t>Odul John</t>
  </si>
  <si>
    <t xml:space="preserve">Otim  </t>
  </si>
  <si>
    <t>Hellen Acar</t>
  </si>
  <si>
    <t>Omara Quirino</t>
  </si>
  <si>
    <t>Abuka Sam</t>
  </si>
  <si>
    <t>Ocwic Moses</t>
  </si>
  <si>
    <t>Olwol Tom</t>
  </si>
  <si>
    <t>Jane Ogweng</t>
  </si>
  <si>
    <t>Erobasta Okite</t>
  </si>
  <si>
    <t>Acam Sophia</t>
  </si>
  <si>
    <t>Okello Fred</t>
  </si>
  <si>
    <t>Okeng Bonny</t>
  </si>
  <si>
    <t>Ogwal Salvatorio</t>
  </si>
  <si>
    <t>Ojede Silvesto</t>
  </si>
  <si>
    <t>Odong Bosco</t>
  </si>
  <si>
    <t>Otim Oscar</t>
  </si>
  <si>
    <t xml:space="preserve">Eyer Johna </t>
  </si>
  <si>
    <t>Olule Darius</t>
  </si>
  <si>
    <t>Obote Lule</t>
  </si>
  <si>
    <t>Olule Kenneth</t>
  </si>
  <si>
    <t>Adea Geoffrey</t>
  </si>
  <si>
    <t>Opio William</t>
  </si>
  <si>
    <t>Adul Alfred</t>
  </si>
  <si>
    <t>Obur Peter</t>
  </si>
  <si>
    <t>Obura Emma</t>
  </si>
  <si>
    <t>Enyang Aguc</t>
  </si>
  <si>
    <t>Olero Omujik</t>
  </si>
  <si>
    <t>Okwir Ojuu</t>
  </si>
  <si>
    <t>Ogoo Walter</t>
  </si>
  <si>
    <t>Erye David</t>
  </si>
  <si>
    <t>Obua Fred</t>
  </si>
  <si>
    <t>Ojera Sam</t>
  </si>
  <si>
    <t>Okite Patrick</t>
  </si>
  <si>
    <t>Opige Lusano</t>
  </si>
  <si>
    <t>Ojuka CP</t>
  </si>
  <si>
    <t>Ongom Denis</t>
  </si>
  <si>
    <t>Among Silvina</t>
  </si>
  <si>
    <t>Ojede Joseph</t>
  </si>
  <si>
    <t>Odul Mandela</t>
  </si>
  <si>
    <t>Arwata Bosco</t>
  </si>
  <si>
    <t>Elet Hellen</t>
  </si>
  <si>
    <t>Akullu Jasinta</t>
  </si>
  <si>
    <t>Omodo Vincent</t>
  </si>
  <si>
    <t>Abor Denis</t>
  </si>
  <si>
    <t>Ojok Tabo</t>
  </si>
  <si>
    <t>Terosia</t>
  </si>
  <si>
    <t>Okwangole</t>
  </si>
  <si>
    <t>Ojuka Buruno</t>
  </si>
  <si>
    <t>Odongo cypriano</t>
  </si>
  <si>
    <t>Adorto Peter</t>
  </si>
  <si>
    <t>Okeca Ronald</t>
  </si>
  <si>
    <t>Ajwang Esther</t>
  </si>
  <si>
    <t>Obua Francis</t>
  </si>
  <si>
    <t>Ocen Daniel</t>
  </si>
  <si>
    <t>Eket Geoffrey</t>
  </si>
  <si>
    <t>Onyango Richard</t>
  </si>
  <si>
    <t>Karin Okello Leo</t>
  </si>
  <si>
    <t>Adongo Esther</t>
  </si>
  <si>
    <t>Omonya Richard</t>
  </si>
  <si>
    <t>Okello Julius</t>
  </si>
  <si>
    <t>Ojok Walter</t>
  </si>
  <si>
    <t>Apunyu Patrick</t>
  </si>
  <si>
    <t>Odwar Tonny</t>
  </si>
  <si>
    <t>Abua Maguret</t>
  </si>
  <si>
    <t>Okidi Benson</t>
  </si>
  <si>
    <t>Olet Moses</t>
  </si>
  <si>
    <t>Ajok santa</t>
  </si>
  <si>
    <t>Among  Ketty</t>
  </si>
  <si>
    <t>Alaba Caroline</t>
  </si>
  <si>
    <t>Ocen Tom</t>
  </si>
  <si>
    <t>Ojuka Edward</t>
  </si>
  <si>
    <t>Adongo Dolly</t>
  </si>
  <si>
    <t>Ekom Patrick</t>
  </si>
  <si>
    <t>Owiro Patrick</t>
  </si>
  <si>
    <t>Abeya Jenty</t>
  </si>
  <si>
    <t>Amuge Angella</t>
  </si>
  <si>
    <t>Opito Benson</t>
  </si>
  <si>
    <t>Agoro Moses</t>
  </si>
  <si>
    <t>Ojok Sam</t>
  </si>
  <si>
    <t>Owino Geoffrey</t>
  </si>
  <si>
    <t>Ocen Ronald</t>
  </si>
  <si>
    <t>Imat Frenci</t>
  </si>
  <si>
    <t>Grace Agama</t>
  </si>
  <si>
    <t>Opio Oscar</t>
  </si>
  <si>
    <t>Opio Paul</t>
  </si>
  <si>
    <t>Agoro Moris</t>
  </si>
  <si>
    <t>Okech Geoffrey</t>
  </si>
  <si>
    <t>Hellen Omara</t>
  </si>
  <si>
    <t>Sophia Omara</t>
  </si>
  <si>
    <t>Ogwar James</t>
  </si>
  <si>
    <t>Aceng Maguret</t>
  </si>
  <si>
    <t>Aloka Juspanty</t>
  </si>
  <si>
    <t>Acen caroline</t>
  </si>
  <si>
    <t>Ogwall Emmy</t>
  </si>
  <si>
    <t>Caroline Eket</t>
  </si>
  <si>
    <t>Oyuku Tobia</t>
  </si>
  <si>
    <t>Oyugi Isaac</t>
  </si>
  <si>
    <t>Alwoch Grace</t>
  </si>
  <si>
    <t>Albina Odongo</t>
  </si>
  <si>
    <t>Apunyu Jaspher</t>
  </si>
  <si>
    <t>Egit Geoffrey</t>
  </si>
  <si>
    <t>Olet Charles</t>
  </si>
  <si>
    <t>Odongo Robert</t>
  </si>
  <si>
    <t>Olet Sam</t>
  </si>
  <si>
    <t>Ogwang Robert</t>
  </si>
  <si>
    <t>Abungenga</t>
  </si>
  <si>
    <t>Olaoilongo</t>
  </si>
  <si>
    <t>Roselina Acio</t>
  </si>
  <si>
    <t>Awor Ketty</t>
  </si>
  <si>
    <t>Lingo Tom Richard</t>
  </si>
  <si>
    <t>Akello Kevine</t>
  </si>
  <si>
    <t>Oyelo Martine</t>
  </si>
  <si>
    <t>Ajok Sisa</t>
  </si>
  <si>
    <t>Ogwal George</t>
  </si>
  <si>
    <t>Acuc Robert</t>
  </si>
  <si>
    <t>Angoli Albino</t>
  </si>
  <si>
    <t>Eromalina Otim</t>
  </si>
  <si>
    <t>Ekom Omara</t>
  </si>
  <si>
    <t>Ojuka Osaka</t>
  </si>
  <si>
    <t>Jasinta Elong</t>
  </si>
  <si>
    <t>Omara Elong</t>
  </si>
  <si>
    <t xml:space="preserve">Bosco Omara </t>
  </si>
  <si>
    <t>Otum Walter</t>
  </si>
  <si>
    <t>Otara Patrick</t>
  </si>
  <si>
    <t>Ojuka George</t>
  </si>
  <si>
    <t>Adongo Rose</t>
  </si>
  <si>
    <t>Ogwal Daniel</t>
  </si>
  <si>
    <t>Acire Ben</t>
  </si>
  <si>
    <t>Opar Innocent</t>
  </si>
  <si>
    <t>Ayo jaspher</t>
  </si>
  <si>
    <t>Apanyapanya</t>
  </si>
  <si>
    <t>Ocwil Nelson</t>
  </si>
  <si>
    <t>Milgret</t>
  </si>
  <si>
    <t>Silvia Omara</t>
  </si>
  <si>
    <t>Ongom Geoffrey</t>
  </si>
  <si>
    <t>Ojok nNelson</t>
  </si>
  <si>
    <t>Ogwal Silvino</t>
  </si>
  <si>
    <t>Eket Walter</t>
  </si>
  <si>
    <t>Etara William</t>
  </si>
  <si>
    <t>Obua Tom</t>
  </si>
  <si>
    <t>Otim Dick</t>
  </si>
  <si>
    <t>Amongi Caroline</t>
  </si>
  <si>
    <t>Ameny Justine</t>
  </si>
  <si>
    <t>Okwir Stephen</t>
  </si>
  <si>
    <t>Otwal Joe</t>
  </si>
  <si>
    <t>Tile Richard</t>
  </si>
  <si>
    <t>Grace Obua</t>
  </si>
  <si>
    <t>Okullo Goda</t>
  </si>
  <si>
    <t>Ogwang Aguc</t>
  </si>
  <si>
    <t>Otim Gilbert</t>
  </si>
  <si>
    <t>Eket Ambrose</t>
  </si>
  <si>
    <t>Eket edward</t>
  </si>
  <si>
    <t>Eket Tommy</t>
  </si>
  <si>
    <t>Owino Patrick</t>
  </si>
  <si>
    <t>Oyang Richard</t>
  </si>
  <si>
    <t>Okull Moses</t>
  </si>
  <si>
    <t>Jane Ogwal</t>
  </si>
  <si>
    <t>Odongo Nikson</t>
  </si>
  <si>
    <t>Okeng Omara</t>
  </si>
  <si>
    <t>Owino Jerald</t>
  </si>
  <si>
    <t>Ojuka Dickens</t>
  </si>
  <si>
    <t>Esther Ojuka</t>
  </si>
  <si>
    <t>Ayoo Elonge</t>
  </si>
  <si>
    <t>Adongo Geto</t>
  </si>
  <si>
    <t>Ocen Okia</t>
  </si>
  <si>
    <t>OBER</t>
  </si>
  <si>
    <t>Aida Adiba</t>
  </si>
  <si>
    <t>Ayugi Molly</t>
  </si>
  <si>
    <t>Otim Celestino</t>
  </si>
  <si>
    <t>Merijocy Ojuka</t>
  </si>
  <si>
    <t>Otim Benson</t>
  </si>
  <si>
    <t>Ogwang Boscso</t>
  </si>
  <si>
    <t>Ogwal Amos</t>
  </si>
  <si>
    <t>Jasinta Owino</t>
  </si>
  <si>
    <t>Opio Paulino</t>
  </si>
  <si>
    <t>Atiko Bonny</t>
  </si>
  <si>
    <t>akoli Vicky</t>
  </si>
  <si>
    <t>Dorcus Ogwar</t>
  </si>
  <si>
    <t>Joyce Ogwang</t>
  </si>
  <si>
    <t>Otim Andrew</t>
  </si>
  <si>
    <t>Opio Mosses OG</t>
  </si>
  <si>
    <t>Dorcus Ocen</t>
  </si>
  <si>
    <t>Otiti Sam</t>
  </si>
  <si>
    <t>Bito Ogwang</t>
  </si>
  <si>
    <t>Atiko Daniel</t>
  </si>
  <si>
    <t>Odongo Kizito</t>
  </si>
  <si>
    <t>Ogwal Henrey</t>
  </si>
  <si>
    <t>Florence Otim</t>
  </si>
  <si>
    <t>Adiba Morish</t>
  </si>
  <si>
    <t>Obong Daniel</t>
  </si>
  <si>
    <t>Okello C.P</t>
  </si>
  <si>
    <t>Adiba Agrreys RAPS</t>
  </si>
  <si>
    <t>Susan Arapa</t>
  </si>
  <si>
    <t>Arapa Con</t>
  </si>
  <si>
    <t>Okeng Isaac</t>
  </si>
  <si>
    <t>Obwon Moris</t>
  </si>
  <si>
    <t>Ogweng Ceaser</t>
  </si>
  <si>
    <t>Molly Ogweng</t>
  </si>
  <si>
    <t>Opio Calvine</t>
  </si>
  <si>
    <t>Opito Geoffrey</t>
  </si>
  <si>
    <t>Akoli Evaline</t>
  </si>
  <si>
    <t>Acio Hellen</t>
  </si>
  <si>
    <t>Caroline Oluju</t>
  </si>
  <si>
    <t>Oluju Peter</t>
  </si>
  <si>
    <t>Opito Julio</t>
  </si>
  <si>
    <t>Okabo Nekomia</t>
  </si>
  <si>
    <t>Opito Lamex</t>
  </si>
  <si>
    <t>Okeng Lamex</t>
  </si>
  <si>
    <t>Angoli Denis</t>
  </si>
  <si>
    <t>Jusphin Otim</t>
  </si>
  <si>
    <t>Otim Benedick</t>
  </si>
  <si>
    <t>Oyee Joe</t>
  </si>
  <si>
    <t>Otuku Alfred</t>
  </si>
  <si>
    <t>Okeng Patrick</t>
  </si>
  <si>
    <t>Otim Tonny Okwee</t>
  </si>
  <si>
    <t>Angoli Christopher</t>
  </si>
  <si>
    <t>Oyee Thomas</t>
  </si>
  <si>
    <t>Angoli Tom Richard</t>
  </si>
  <si>
    <t>Ojuka Dicken</t>
  </si>
  <si>
    <t>Otim Ambrose</t>
  </si>
  <si>
    <t>Eket George</t>
  </si>
  <si>
    <t>Okeng Denis</t>
  </si>
  <si>
    <t>Okull Jimmy</t>
  </si>
  <si>
    <t>Angoli William</t>
  </si>
  <si>
    <t>Angoli James</t>
  </si>
  <si>
    <t>Okul Geoffrey</t>
  </si>
  <si>
    <t>Oyonge Tom</t>
  </si>
  <si>
    <t>Otuku Wilfred</t>
  </si>
  <si>
    <t>Angoli Moses</t>
  </si>
  <si>
    <t>Angoli Alex</t>
  </si>
  <si>
    <t>Jasinta Okeng</t>
  </si>
  <si>
    <t>Semenci Okeng</t>
  </si>
  <si>
    <t>Opio Anthony</t>
  </si>
  <si>
    <t>Otuku Geoffrey</t>
  </si>
  <si>
    <t>Okeng Samuel</t>
  </si>
  <si>
    <t>Esther Oyee</t>
  </si>
  <si>
    <t>Auma Anna</t>
  </si>
  <si>
    <t>Lilly Angoli</t>
  </si>
  <si>
    <t>Angoli Richard</t>
  </si>
  <si>
    <t>Betty Ayok</t>
  </si>
  <si>
    <t>Ayo Bosco</t>
  </si>
  <si>
    <t>Okee Bonny</t>
  </si>
  <si>
    <t>Ejang Dorcus</t>
  </si>
  <si>
    <t>Akidi Micorina</t>
  </si>
  <si>
    <t>Akello Lilly</t>
  </si>
  <si>
    <t>Olee Tonny</t>
  </si>
  <si>
    <t>Middy Ogwal</t>
  </si>
  <si>
    <t>Alungo Peter</t>
  </si>
  <si>
    <t>Okello Anjelo</t>
  </si>
  <si>
    <t>Obua Denise</t>
  </si>
  <si>
    <t>Obua Domonic</t>
  </si>
  <si>
    <t>Acar Bonny</t>
  </si>
  <si>
    <t>Obote Grace</t>
  </si>
  <si>
    <t>Anna Ogoo</t>
  </si>
  <si>
    <t>Magret Alung</t>
  </si>
  <si>
    <t>Owilli  Vincent</t>
  </si>
  <si>
    <t>Owilli Moses</t>
  </si>
  <si>
    <t>Arapa John</t>
  </si>
  <si>
    <t>Okello Celestino</t>
  </si>
  <si>
    <t>Ocapa Richard</t>
  </si>
  <si>
    <t>Anyang   Geoffrey</t>
  </si>
  <si>
    <t>Alung Tonny</t>
  </si>
  <si>
    <t>Omara Bosco Bua</t>
  </si>
  <si>
    <t>Grace Akello</t>
  </si>
  <si>
    <t>Shara Okello Bante</t>
  </si>
  <si>
    <t>Anna Bua</t>
  </si>
  <si>
    <t>Ogwal J.B</t>
  </si>
  <si>
    <t>Lilly Ongom</t>
  </si>
  <si>
    <t>Okeng emmanuel</t>
  </si>
  <si>
    <t>Okabo Tom</t>
  </si>
  <si>
    <t>Okene Emmanuel</t>
  </si>
  <si>
    <t>Ayo Thomas</t>
  </si>
  <si>
    <t>Dorcus Epila</t>
  </si>
  <si>
    <t>Abongo James</t>
  </si>
  <si>
    <t>Obong John</t>
  </si>
  <si>
    <t>Ojok Patrick</t>
  </si>
  <si>
    <t>Ego Anjelo</t>
  </si>
  <si>
    <t>Anna Alunga</t>
  </si>
  <si>
    <t>Ogwal Albino</t>
  </si>
  <si>
    <t>Ocen Ceaser</t>
  </si>
  <si>
    <t>Aremo Moses</t>
  </si>
  <si>
    <t>Okello Martine</t>
  </si>
  <si>
    <t>Omara Bosco Okullo</t>
  </si>
  <si>
    <t>Ocu Ronald</t>
  </si>
  <si>
    <t>Angela George</t>
  </si>
  <si>
    <t>Culi Nakol</t>
  </si>
  <si>
    <t>Angwec Katharine</t>
  </si>
  <si>
    <t>Otwal David</t>
  </si>
  <si>
    <t>Obua George</t>
  </si>
  <si>
    <t>Angele Grace</t>
  </si>
  <si>
    <t>Betty Ocen</t>
  </si>
  <si>
    <t>Alaeng Bonny</t>
  </si>
  <si>
    <t>Otyenyo Walter</t>
  </si>
  <si>
    <t>Owing sam</t>
  </si>
  <si>
    <t>Odur James</t>
  </si>
  <si>
    <t>Owono geoffrey</t>
  </si>
  <si>
    <t>Abong Danise</t>
  </si>
  <si>
    <t>Okello SAmuel</t>
  </si>
  <si>
    <t>Akaki Patrick</t>
  </si>
  <si>
    <t>Ocuk lameck</t>
  </si>
  <si>
    <t>Olanya Jimi</t>
  </si>
  <si>
    <t>Onyanga Samuel</t>
  </si>
  <si>
    <t>Oyang samuel</t>
  </si>
  <si>
    <t>Okullo Bonny</t>
  </si>
  <si>
    <t>Otode Amos</t>
  </si>
  <si>
    <t>Omung Ben</t>
  </si>
  <si>
    <t>Onye Ben</t>
  </si>
  <si>
    <t>Merejoci Ayuben</t>
  </si>
  <si>
    <t>Reacho Wamaara</t>
  </si>
  <si>
    <t>Okabo Lameck</t>
  </si>
  <si>
    <t>Acai Benard</t>
  </si>
  <si>
    <t>Odongo Danish</t>
  </si>
  <si>
    <t>Erac Okii</t>
  </si>
  <si>
    <t>Anna Anyo</t>
  </si>
  <si>
    <t>Kutanga Onyanga</t>
  </si>
  <si>
    <t>Otode Bilal</t>
  </si>
  <si>
    <t>Ocen Robert</t>
  </si>
  <si>
    <t>Oyang Aron</t>
  </si>
  <si>
    <t>Anna Obua</t>
  </si>
  <si>
    <t>Agwe Patrick</t>
  </si>
  <si>
    <t>Agilo J B</t>
  </si>
  <si>
    <t>Ester Ogwang</t>
  </si>
  <si>
    <t>Bua</t>
  </si>
  <si>
    <t>Bua Jemmy</t>
  </si>
  <si>
    <t>Ocol Patrick</t>
  </si>
  <si>
    <t>Sofia Okol</t>
  </si>
  <si>
    <t>Ocol Bonny</t>
  </si>
  <si>
    <t>Apule Robert</t>
  </si>
  <si>
    <t>Rwotkonya</t>
  </si>
  <si>
    <t>Amitomot</t>
  </si>
  <si>
    <t>Odero Bonny</t>
  </si>
  <si>
    <t>Olinga Patrick</t>
  </si>
  <si>
    <t>Apule Odero</t>
  </si>
  <si>
    <t>Opio Alfred</t>
  </si>
  <si>
    <t>Romokot Yowana</t>
  </si>
  <si>
    <t>Agea Robin</t>
  </si>
  <si>
    <t>Enyel Jaspher</t>
  </si>
  <si>
    <t>Bua Alex</t>
  </si>
  <si>
    <t>Acen Docas</t>
  </si>
  <si>
    <t>Aluk Julious</t>
  </si>
  <si>
    <t>Okol Aleny</t>
  </si>
  <si>
    <t>Ajali Anthony</t>
  </si>
  <si>
    <t>Otim Kuranimo</t>
  </si>
  <si>
    <t>Olinga Richard</t>
  </si>
  <si>
    <t>Odongo Sabino</t>
  </si>
  <si>
    <t>Abor Ben</t>
  </si>
  <si>
    <t>Okol Jb</t>
  </si>
  <si>
    <t>Okabo Francis</t>
  </si>
  <si>
    <t>Ongom J B</t>
  </si>
  <si>
    <t>Ayeni Bentorina</t>
  </si>
  <si>
    <t>Ester Olinga</t>
  </si>
  <si>
    <t>Ocen Silvesto</t>
  </si>
  <si>
    <t>Okeng Aryan</t>
  </si>
  <si>
    <t>Aluka Jaspher</t>
  </si>
  <si>
    <t>Sofia Otiti</t>
  </si>
  <si>
    <t>Ocaka Bosco</t>
  </si>
  <si>
    <t>Ocen Mario</t>
  </si>
  <si>
    <t>Okuk Topilo</t>
  </si>
  <si>
    <t>Akwech</t>
  </si>
  <si>
    <t>Apita Bonny</t>
  </si>
  <si>
    <t>Olinga Vito</t>
  </si>
  <si>
    <t>Onyanga Alex</t>
  </si>
  <si>
    <t>Okello Walter</t>
  </si>
  <si>
    <t>Odongo Loren</t>
  </si>
  <si>
    <t>Arac Molly</t>
  </si>
  <si>
    <t>Apita Aron</t>
  </si>
  <si>
    <t>Rose Ocaka</t>
  </si>
  <si>
    <t>Okol Victor</t>
  </si>
  <si>
    <t>Anjuleta</t>
  </si>
  <si>
    <t>Alyek Teddy</t>
  </si>
  <si>
    <t>Acwera Peter</t>
  </si>
  <si>
    <t>Dua Peter</t>
  </si>
  <si>
    <t>Lucy Obinny</t>
  </si>
  <si>
    <t>Santa Ogwal</t>
  </si>
  <si>
    <t>Apili David</t>
  </si>
  <si>
    <t>Maratina Bua</t>
  </si>
  <si>
    <t>Ojok Robert</t>
  </si>
  <si>
    <t>Roska Otiti</t>
  </si>
  <si>
    <t>Okeng Magret</t>
  </si>
  <si>
    <t>Jennet Odom</t>
  </si>
  <si>
    <t>Obote Polycap</t>
  </si>
  <si>
    <t>Odongo Morrish</t>
  </si>
  <si>
    <t>Agweng Maria</t>
  </si>
  <si>
    <t>Okino Walter</t>
  </si>
  <si>
    <t>Amongi Betty</t>
  </si>
  <si>
    <t>Opudu Alfred</t>
  </si>
  <si>
    <t>Oleke Nelson</t>
  </si>
  <si>
    <t>Grace Apio</t>
  </si>
  <si>
    <t>Sopia Okwir</t>
  </si>
  <si>
    <t>Petoline Omara</t>
  </si>
  <si>
    <t>Micilina Aboke</t>
  </si>
  <si>
    <t>Anna Aboke</t>
  </si>
  <si>
    <t>Aceng Brenda</t>
  </si>
  <si>
    <t>Okwir Vincent</t>
  </si>
  <si>
    <t>Otim James</t>
  </si>
  <si>
    <t>Econg Alex</t>
  </si>
  <si>
    <t>Bol joe</t>
  </si>
  <si>
    <t>Bito Econga</t>
  </si>
  <si>
    <t>Sopia Ogwang</t>
  </si>
  <si>
    <t>Otwal Bosco</t>
  </si>
  <si>
    <t>Alok Benson</t>
  </si>
  <si>
    <t>Okwir Egenio</t>
  </si>
  <si>
    <t>Omara Geoffrey</t>
  </si>
  <si>
    <t>Jonga Patrick</t>
  </si>
  <si>
    <t>Ogwang Nickolas</t>
  </si>
  <si>
    <t>Apili Santo</t>
  </si>
  <si>
    <t>Okwir Micale</t>
  </si>
  <si>
    <t>Opio Micale</t>
  </si>
  <si>
    <t>Anna Obote</t>
  </si>
  <si>
    <t>Grace Amongi</t>
  </si>
  <si>
    <t>Ogwok Moses</t>
  </si>
  <si>
    <t>Opio Morrish</t>
  </si>
  <si>
    <t>Ogwok Tonny</t>
  </si>
  <si>
    <t>Akite Simpo</t>
  </si>
  <si>
    <t>Aporo Dickens</t>
  </si>
  <si>
    <t>Ogwang Boniface</t>
  </si>
  <si>
    <t>Baska Okello</t>
  </si>
  <si>
    <t>Okao Sam</t>
  </si>
  <si>
    <t>Ojok Ambrose</t>
  </si>
  <si>
    <t>Okello Dan</t>
  </si>
  <si>
    <t>Anna Okello</t>
  </si>
  <si>
    <t>Magret Opito</t>
  </si>
  <si>
    <t>Ester Enyang</t>
  </si>
  <si>
    <t>Fulor Enyang</t>
  </si>
  <si>
    <t>Omara Denise</t>
  </si>
  <si>
    <t>Ayo Shimone</t>
  </si>
  <si>
    <t>Enyang Tom</t>
  </si>
  <si>
    <t>Oguma Edward</t>
  </si>
  <si>
    <t>Joice Opio</t>
  </si>
  <si>
    <t>Oku Deo</t>
  </si>
  <si>
    <t>Hellen Opio</t>
  </si>
  <si>
    <t>Rabecca Omara</t>
  </si>
  <si>
    <t>Joan Omara</t>
  </si>
  <si>
    <t>Beya Patrick</t>
  </si>
  <si>
    <t>Okello Denise</t>
  </si>
  <si>
    <t>Odwanga Patrick</t>
  </si>
  <si>
    <t>Ayo Bitarocy</t>
  </si>
  <si>
    <t>Okello Johnathan</t>
  </si>
  <si>
    <t>Janifer Odwanga</t>
  </si>
  <si>
    <t>Agali</t>
  </si>
  <si>
    <t>Alingadyel</t>
  </si>
  <si>
    <t>Acuma Francis</t>
  </si>
  <si>
    <t>Akello Santa</t>
  </si>
  <si>
    <t>Aciro Maddy</t>
  </si>
  <si>
    <t>Adweko James</t>
  </si>
  <si>
    <t>Ajok Betty</t>
  </si>
  <si>
    <t>Odongo Christ</t>
  </si>
  <si>
    <t>Sophia Acar</t>
  </si>
  <si>
    <t>Olap Moses</t>
  </si>
  <si>
    <t>Okello charles</t>
  </si>
  <si>
    <t>Opio Agustatino</t>
  </si>
  <si>
    <t>Acar Agustino</t>
  </si>
  <si>
    <t>Atapi rose</t>
  </si>
  <si>
    <t>Orwenyo Geoffrey</t>
  </si>
  <si>
    <t>Atigo santo</t>
  </si>
  <si>
    <t>Omara Altancio</t>
  </si>
  <si>
    <t>Okello Olina</t>
  </si>
  <si>
    <t>Apio Magret</t>
  </si>
  <si>
    <t>Middy Odwero</t>
  </si>
  <si>
    <t>Angala Denish</t>
  </si>
  <si>
    <t>Angela Bonny</t>
  </si>
  <si>
    <t>Ogwang Jp</t>
  </si>
  <si>
    <t>Oyugi Alfred</t>
  </si>
  <si>
    <t>Olima David</t>
  </si>
  <si>
    <t>Angala Benson</t>
  </si>
  <si>
    <t>Ogwang sam</t>
  </si>
  <si>
    <t>Moro sam</t>
  </si>
  <si>
    <t>Devorced</t>
  </si>
  <si>
    <t>Among Docus</t>
  </si>
  <si>
    <t>Apili Sililia</t>
  </si>
  <si>
    <t>Abalo Lucy</t>
  </si>
  <si>
    <t>Odyang sam</t>
  </si>
  <si>
    <t>Odyeng Jimmy</t>
  </si>
  <si>
    <t>Awio Grace</t>
  </si>
  <si>
    <t>Bittrec Omara</t>
  </si>
  <si>
    <t>Akwir Jocy</t>
  </si>
  <si>
    <t>Ocen Labem</t>
  </si>
  <si>
    <t>Olima Albert</t>
  </si>
  <si>
    <t xml:space="preserve">Kato Olima </t>
  </si>
  <si>
    <t>Odyek tom</t>
  </si>
  <si>
    <t>Adongo Rojoline</t>
  </si>
  <si>
    <t>Ogwang Lujino</t>
  </si>
  <si>
    <t>Opio tom</t>
  </si>
  <si>
    <t>Akao Beatrece</t>
  </si>
  <si>
    <t>Akello Bentorina</t>
  </si>
  <si>
    <t>Aywera Silica</t>
  </si>
  <si>
    <t>Adwero Eunice</t>
  </si>
  <si>
    <t>Ayugi Sidowia</t>
  </si>
  <si>
    <t>Angom Selina</t>
  </si>
  <si>
    <t>Ageta Silvia</t>
  </si>
  <si>
    <t xml:space="preserve">Akello Grace </t>
  </si>
  <si>
    <t>Odyek Patrick</t>
  </si>
  <si>
    <t>Orama Bosco</t>
  </si>
  <si>
    <t>Ajulo Rose</t>
  </si>
  <si>
    <t>Akite Maria</t>
  </si>
  <si>
    <t>Oyugi Lameck</t>
  </si>
  <si>
    <t>Okello Julio</t>
  </si>
  <si>
    <t>Barocock</t>
  </si>
  <si>
    <t>Ajubu Joel</t>
  </si>
  <si>
    <t>Omara Danish</t>
  </si>
  <si>
    <t>Obero Tonny</t>
  </si>
  <si>
    <t>Otim Juspher</t>
  </si>
  <si>
    <t>Otim peter</t>
  </si>
  <si>
    <t xml:space="preserve">Jocy Ogwang </t>
  </si>
  <si>
    <t>Ajub James Ogwang</t>
  </si>
  <si>
    <t>Awino Christine</t>
  </si>
  <si>
    <t>Akello Folur</t>
  </si>
  <si>
    <t>Erebg Jimmy</t>
  </si>
  <si>
    <t>Ameri George Opio</t>
  </si>
  <si>
    <t>Ereng Julio</t>
  </si>
  <si>
    <t>Akello Jocy Fulora</t>
  </si>
  <si>
    <t xml:space="preserve">Ogwang Isaac </t>
  </si>
  <si>
    <t>Susan Ocen</t>
  </si>
  <si>
    <t>Magret Oyugi</t>
  </si>
  <si>
    <t>Ajok Ester</t>
  </si>
  <si>
    <t>Atubu William</t>
  </si>
  <si>
    <t>Ojede Tonny</t>
  </si>
  <si>
    <t>Odongo Isaac</t>
  </si>
  <si>
    <t>Okuch James</t>
  </si>
  <si>
    <t>Okello Paul</t>
  </si>
  <si>
    <t xml:space="preserve">Ameri George   </t>
  </si>
  <si>
    <t>Ayoo Gade Bua</t>
  </si>
  <si>
    <t>Okodo Patrick</t>
  </si>
  <si>
    <t>Atubu Charles</t>
  </si>
  <si>
    <t>Hellen Atubu</t>
  </si>
  <si>
    <t>Christine Ogwang</t>
  </si>
  <si>
    <t>Akello Tero</t>
  </si>
  <si>
    <t>Okopo Francis</t>
  </si>
  <si>
    <t>Ameri George</t>
  </si>
  <si>
    <t>Hellen Obong</t>
  </si>
  <si>
    <t>Okuch Denish</t>
  </si>
  <si>
    <t>Okodo Alfred</t>
  </si>
  <si>
    <t>Okot Geofrey</t>
  </si>
  <si>
    <t>Santa Okot</t>
  </si>
  <si>
    <t>Atine George</t>
  </si>
  <si>
    <t>Okoo Alex</t>
  </si>
  <si>
    <t>Apuri Tom</t>
  </si>
  <si>
    <t>Ayoo Jaspher</t>
  </si>
  <si>
    <t>Okot isaac</t>
  </si>
  <si>
    <t>Anyjulna Owiny</t>
  </si>
  <si>
    <t>Bongo Joseph</t>
  </si>
  <si>
    <t>Okot Ben Sam</t>
  </si>
  <si>
    <t>Ereng Isaac</t>
  </si>
  <si>
    <t>Shara Opio</t>
  </si>
  <si>
    <t>Rose Ojede</t>
  </si>
  <si>
    <t>Amuku Ahasand</t>
  </si>
  <si>
    <t>Atubu Lowrence</t>
  </si>
  <si>
    <t>Mary Jocy</t>
  </si>
  <si>
    <t>Mila Along</t>
  </si>
  <si>
    <t>Lemo Bajilous</t>
  </si>
  <si>
    <t>Acan Hellen</t>
  </si>
  <si>
    <t>Abongorwot</t>
  </si>
  <si>
    <t>Orum</t>
  </si>
  <si>
    <t>Akello Middy</t>
  </si>
  <si>
    <t>Ocen Emmanuel</t>
  </si>
  <si>
    <t>Bua Bosco</t>
  </si>
  <si>
    <t>Aguti Sophia</t>
  </si>
  <si>
    <t>Ogong Kizito</t>
  </si>
  <si>
    <t>Oyang Cirako</t>
  </si>
  <si>
    <t>Amule Nekolina</t>
  </si>
  <si>
    <t>Awor Sophia</t>
  </si>
  <si>
    <t>Ireng Geoffrey</t>
  </si>
  <si>
    <t>Auma Ester</t>
  </si>
  <si>
    <t>Okello Abodi</t>
  </si>
  <si>
    <t>Akac</t>
  </si>
  <si>
    <t>Okwir Molly</t>
  </si>
  <si>
    <t>Ogang Francis</t>
  </si>
  <si>
    <t>Akao Ibellina</t>
  </si>
  <si>
    <t>Okwir patrick</t>
  </si>
  <si>
    <t>Regina Okao</t>
  </si>
  <si>
    <t>Iyen Ojok</t>
  </si>
  <si>
    <t>Atipa Rubina</t>
  </si>
  <si>
    <t>Olwit Jaspher</t>
  </si>
  <si>
    <t>Ogali Richard</t>
  </si>
  <si>
    <t>Sammy Adila</t>
  </si>
  <si>
    <t>Acen jackoline</t>
  </si>
  <si>
    <t>Opoka Paul</t>
  </si>
  <si>
    <t>Santa Awici</t>
  </si>
  <si>
    <t>Apio Beronika</t>
  </si>
  <si>
    <t>Awici Abura</t>
  </si>
  <si>
    <t>Ogwal Abura</t>
  </si>
  <si>
    <t>Awici Auma</t>
  </si>
  <si>
    <t>Abura Robert</t>
  </si>
  <si>
    <t>Adoi Maria</t>
  </si>
  <si>
    <t>Lilly Oyang</t>
  </si>
  <si>
    <t>Akullo Hellen</t>
  </si>
  <si>
    <t>Opio Otyang</t>
  </si>
  <si>
    <t>Oluma Tonny</t>
  </si>
  <si>
    <t>Ocen Albert</t>
  </si>
  <si>
    <t>Okello Acil</t>
  </si>
  <si>
    <t>Okello Atidi</t>
  </si>
  <si>
    <t>Awany Oyaai</t>
  </si>
  <si>
    <t>Ojee Oyaai</t>
  </si>
  <si>
    <t>Owera Opito</t>
  </si>
  <si>
    <t>Okullo Anyii</t>
  </si>
  <si>
    <t>Te Obwolo</t>
  </si>
  <si>
    <t>Kosta Alok</t>
  </si>
  <si>
    <t>Ayiki</t>
  </si>
  <si>
    <t>Isylivia</t>
  </si>
  <si>
    <t>Atia Richard</t>
  </si>
  <si>
    <t>Odongo Silvesto</t>
  </si>
  <si>
    <t>Amojo</t>
  </si>
  <si>
    <t>Ilit shara</t>
  </si>
  <si>
    <t>Opio Ojee</t>
  </si>
  <si>
    <t>Akullo Oben</t>
  </si>
  <si>
    <t>Alubi Betty</t>
  </si>
  <si>
    <t>Acen Tekiliwa</t>
  </si>
  <si>
    <t>Acol Charles</t>
  </si>
  <si>
    <t>Acola Santa</t>
  </si>
  <si>
    <t>Olal John</t>
  </si>
  <si>
    <t>Owera Peter</t>
  </si>
  <si>
    <t>Okol Collins</t>
  </si>
  <si>
    <t>Ogwang Asilam</t>
  </si>
  <si>
    <t>Bua Alfred</t>
  </si>
  <si>
    <t>Rose Omara</t>
  </si>
  <si>
    <t>Hellen Ogwang</t>
  </si>
  <si>
    <t>Ongora Celtina</t>
  </si>
  <si>
    <t>Ario Peter</t>
  </si>
  <si>
    <t>lucy okello</t>
  </si>
  <si>
    <t>Ogolo Gustavio</t>
  </si>
  <si>
    <t xml:space="preserve">Arwenyo </t>
  </si>
  <si>
    <t>Moro James</t>
  </si>
  <si>
    <t>Jule Amos</t>
  </si>
  <si>
    <t>Odongo Nelson</t>
  </si>
  <si>
    <t>Okello Muale</t>
  </si>
  <si>
    <t>Oryem Anemco</t>
  </si>
  <si>
    <t>Okello Bilino</t>
  </si>
  <si>
    <t>Kesen Okello</t>
  </si>
  <si>
    <t>Akwenyi Jaspher</t>
  </si>
  <si>
    <t xml:space="preserve">Molly Ajoba </t>
  </si>
  <si>
    <t>Paskolina Adyek</t>
  </si>
  <si>
    <t>Alony Sam</t>
  </si>
  <si>
    <t>Owili Alfred</t>
  </si>
  <si>
    <t>Sophia Opio</t>
  </si>
  <si>
    <t>Awany Tom</t>
  </si>
  <si>
    <t>Eluka John</t>
  </si>
  <si>
    <t>Eluka C.D</t>
  </si>
  <si>
    <t>Obong Charles</t>
  </si>
  <si>
    <t>Ojok Paul</t>
  </si>
  <si>
    <t>Ocen Morrish</t>
  </si>
  <si>
    <t>Okello Ceaser</t>
  </si>
  <si>
    <t>Asaloa paul</t>
  </si>
  <si>
    <t>Ajaba Moses</t>
  </si>
  <si>
    <t>ogolo Patrick</t>
  </si>
  <si>
    <t>Okeng Hijack</t>
  </si>
  <si>
    <t>Odongo Benson</t>
  </si>
  <si>
    <t xml:space="preserve">Okeng James </t>
  </si>
  <si>
    <t>Opio Selestino</t>
  </si>
  <si>
    <t>Okeng Julius</t>
  </si>
  <si>
    <t>Abita Patrick</t>
  </si>
  <si>
    <t>Betty Adiba</t>
  </si>
  <si>
    <t>Adiba Silvesto</t>
  </si>
  <si>
    <t>Adiba sam</t>
  </si>
  <si>
    <t>Abongodyang p</t>
  </si>
  <si>
    <t>Ojok Joel</t>
  </si>
  <si>
    <t>Abor Jaspher</t>
  </si>
  <si>
    <t>Adea Emmanuel</t>
  </si>
  <si>
    <t>Edok Denish</t>
  </si>
  <si>
    <t>Edok Moses</t>
  </si>
  <si>
    <t>Otengo Jimmy</t>
  </si>
  <si>
    <t>Bito Abonyo</t>
  </si>
  <si>
    <t>Marina Ongom</t>
  </si>
  <si>
    <t>Merijocoilina Ogwang</t>
  </si>
  <si>
    <t>Merijocolina Okwir</t>
  </si>
  <si>
    <t>Adiba Tom</t>
  </si>
  <si>
    <t>Atyeng James</t>
  </si>
  <si>
    <t xml:space="preserve">Dogo Okeng </t>
  </si>
  <si>
    <t xml:space="preserve">Ongom Omara </t>
  </si>
  <si>
    <t>Ojok kalisto</t>
  </si>
  <si>
    <t>Edol Boniface</t>
  </si>
  <si>
    <t>Edok Morrish</t>
  </si>
  <si>
    <t>Oola Bito</t>
  </si>
  <si>
    <t>Juspanti Ogole</t>
  </si>
  <si>
    <t xml:space="preserve">Ogwang Joe </t>
  </si>
  <si>
    <t>Christ Ogweng</t>
  </si>
  <si>
    <t>Opio Emmanuel</t>
  </si>
  <si>
    <t>Opio Bob</t>
  </si>
  <si>
    <t>Dilli David</t>
  </si>
  <si>
    <t>Ebong Charles</t>
  </si>
  <si>
    <t>Docus Okeng</t>
  </si>
  <si>
    <t>Okabo Patrick</t>
  </si>
  <si>
    <t>Ogang silvesto</t>
  </si>
  <si>
    <t>Gol "B"</t>
  </si>
  <si>
    <t>Odongo Richard</t>
  </si>
  <si>
    <t>Otim Kenedy</t>
  </si>
  <si>
    <t>Owidi Justine</t>
  </si>
  <si>
    <t>Oyom Ambrose</t>
  </si>
  <si>
    <t>Baopiro</t>
  </si>
  <si>
    <t>Okwera Denish</t>
  </si>
  <si>
    <t>Oyom Paul</t>
  </si>
  <si>
    <t>Betty Ojede</t>
  </si>
  <si>
    <t>Ocan Geoffrey</t>
  </si>
  <si>
    <t>Betty Burunu Otoo</t>
  </si>
  <si>
    <t>Agena Nickolas</t>
  </si>
  <si>
    <t>Ocen Yubentino</t>
  </si>
  <si>
    <t>Ogwang Alonsio</t>
  </si>
  <si>
    <t>Alang Denis</t>
  </si>
  <si>
    <t>Oyec Francis</t>
  </si>
  <si>
    <t>Aporo Tommy</t>
  </si>
  <si>
    <t>Aceng Silvesto</t>
  </si>
  <si>
    <t>Ayang Alex</t>
  </si>
  <si>
    <t>Ayang Victor</t>
  </si>
  <si>
    <t>Ameri Jaspher</t>
  </si>
  <si>
    <t>Aporo Benson</t>
  </si>
  <si>
    <t>Oteng Bosco</t>
  </si>
  <si>
    <t>Ojok Daniel</t>
  </si>
  <si>
    <t>Ogwang Morish</t>
  </si>
  <si>
    <t>Ogwal Bajilo</t>
  </si>
  <si>
    <t>Angena Mickol</t>
  </si>
  <si>
    <t>Ocen Lameck</t>
  </si>
  <si>
    <t>Ojok Jaspher</t>
  </si>
  <si>
    <t>Ojok Geoffrey</t>
  </si>
  <si>
    <t>Hadulen Oyie</t>
  </si>
  <si>
    <t>Odongo Gerrao</t>
  </si>
  <si>
    <t>Otwol Bonny</t>
  </si>
  <si>
    <t>Ayo Morrish</t>
  </si>
  <si>
    <t>Akullu Docus</t>
  </si>
  <si>
    <t>Ayugi Shara</t>
  </si>
  <si>
    <t>Okeollo Tonny</t>
  </si>
  <si>
    <t>Atim Maxwell</t>
  </si>
  <si>
    <t>Ogwang Bazilo</t>
  </si>
  <si>
    <t>Goia</t>
  </si>
  <si>
    <t>Nam Richard</t>
  </si>
  <si>
    <t>Omila Anjilo</t>
  </si>
  <si>
    <t>Apule joe</t>
  </si>
  <si>
    <t>Terijena</t>
  </si>
  <si>
    <t>Docas Okello</t>
  </si>
  <si>
    <t>Evaline Omara</t>
  </si>
  <si>
    <t>lilly Odongo</t>
  </si>
  <si>
    <t>Sopia Apule</t>
  </si>
  <si>
    <t>Nam Agustine</t>
  </si>
  <si>
    <t>Aceng Docus</t>
  </si>
  <si>
    <t xml:space="preserve">Akoli Selly </t>
  </si>
  <si>
    <t>Akello Vicky</t>
  </si>
  <si>
    <t>Arapa Bonny</t>
  </si>
  <si>
    <t>Robina Ocen</t>
  </si>
  <si>
    <t>Kosta Ojok</t>
  </si>
  <si>
    <t>Abina Rose</t>
  </si>
  <si>
    <t>Apio Eria</t>
  </si>
  <si>
    <t>Beronica Bua</t>
  </si>
  <si>
    <t>Agena Patrick</t>
  </si>
  <si>
    <t>Apune Christine</t>
  </si>
  <si>
    <t>Abeja Lilly</t>
  </si>
  <si>
    <t>Nam Mathio</t>
  </si>
  <si>
    <t>Oyar Maxwel</t>
  </si>
  <si>
    <t>Sidonia Opio</t>
  </si>
  <si>
    <t>Ameri Peter</t>
  </si>
  <si>
    <t>Ogwang Steven</t>
  </si>
  <si>
    <t>Ogwang Brain</t>
  </si>
  <si>
    <t>Agena leo</t>
  </si>
  <si>
    <t>Aceng Winny</t>
  </si>
  <si>
    <t>Abwang Solo</t>
  </si>
  <si>
    <t>Odongo Thomas</t>
  </si>
  <si>
    <t xml:space="preserve">Acuma James </t>
  </si>
  <si>
    <t>Okwir Jaspher</t>
  </si>
  <si>
    <t>Ajuki</t>
  </si>
  <si>
    <t>Ocoo Moses</t>
  </si>
  <si>
    <t xml:space="preserve"> Abor Lameck</t>
  </si>
  <si>
    <t>Acuma Jimmy</t>
  </si>
  <si>
    <t>Apio Miila</t>
  </si>
  <si>
    <t>Otim Jenasio</t>
  </si>
  <si>
    <t>Apiola Jasinta</t>
  </si>
  <si>
    <t>Okello Robinson</t>
  </si>
  <si>
    <t>Adongo Magret</t>
  </si>
  <si>
    <t>Acuma Anthony</t>
  </si>
  <si>
    <t>Ajok Lucy</t>
  </si>
  <si>
    <t>Akoro Rose</t>
  </si>
  <si>
    <t>Akello keren</t>
  </si>
  <si>
    <t>Okwir Lawrence</t>
  </si>
  <si>
    <t>Akullo Saltina</t>
  </si>
  <si>
    <t>Anyom George</t>
  </si>
  <si>
    <t>Ocen Daneil</t>
  </si>
  <si>
    <t>Okio Kocia</t>
  </si>
  <si>
    <t>Amolo Betty</t>
  </si>
  <si>
    <t>Okullo Geofffrey</t>
  </si>
  <si>
    <t>Abuka Jaspher</t>
  </si>
  <si>
    <t>Okwir samuel</t>
  </si>
  <si>
    <t>Atim Milly</t>
  </si>
  <si>
    <t>Aceng Katorin</t>
  </si>
  <si>
    <t>Orwenyo Tom</t>
  </si>
  <si>
    <t>Auma Jusphonty</t>
  </si>
  <si>
    <t>Among Grace</t>
  </si>
  <si>
    <t>Ocwic Geoffrey</t>
  </si>
  <si>
    <t>Orwenyo Lameck</t>
  </si>
  <si>
    <t>Agwang Hellen</t>
  </si>
  <si>
    <t>Okabo Leo</t>
  </si>
  <si>
    <t>Emor Moses</t>
  </si>
  <si>
    <t>Atim Sophia</t>
  </si>
  <si>
    <t>Okullo Benson</t>
  </si>
  <si>
    <t>Teyao</t>
  </si>
  <si>
    <t>Apio Robina</t>
  </si>
  <si>
    <t>Ajori Isaac</t>
  </si>
  <si>
    <t>Achiro Nighty</t>
  </si>
  <si>
    <t>Ajori Walter</t>
  </si>
  <si>
    <t>Ebui Jimmy</t>
  </si>
  <si>
    <t>Obwol Wiclife</t>
  </si>
  <si>
    <t>Ajori Jame</t>
  </si>
  <si>
    <t>Abeja Jero</t>
  </si>
  <si>
    <t>Ajok Maryy</t>
  </si>
  <si>
    <t>Ojuka Richard</t>
  </si>
  <si>
    <t>Okweny Lujino</t>
  </si>
  <si>
    <t>Awidi Christine</t>
  </si>
  <si>
    <t>Ouni Julio</t>
  </si>
  <si>
    <t>Ogwor Jaspher</t>
  </si>
  <si>
    <t>Komo Augustino</t>
  </si>
  <si>
    <t>Amule Santa</t>
  </si>
  <si>
    <t>Adong pismilah</t>
  </si>
  <si>
    <t>Adinga Jackson</t>
  </si>
  <si>
    <t>Akwang Lusiana</t>
  </si>
  <si>
    <t>Ajori Bosco</t>
  </si>
  <si>
    <t>Okweny Jaspher</t>
  </si>
  <si>
    <t>Merry Peter</t>
  </si>
  <si>
    <t>Okello Nmilla</t>
  </si>
  <si>
    <t>Apei Romana</t>
  </si>
  <si>
    <t>Akwir Marina</t>
  </si>
  <si>
    <t>Otunga Moses</t>
  </si>
  <si>
    <t>Adong Sarah</t>
  </si>
  <si>
    <t>Angella Sam</t>
  </si>
  <si>
    <t>Ajang Collins</t>
  </si>
  <si>
    <t>Auma Marriam</t>
  </si>
  <si>
    <t>Okure Christopher</t>
  </si>
  <si>
    <t>Akello Katolina</t>
  </si>
  <si>
    <t>Ayo Robin</t>
  </si>
  <si>
    <t>Abilla Moses</t>
  </si>
  <si>
    <t>Awor Betty</t>
  </si>
  <si>
    <t>Aluku Bosco</t>
  </si>
  <si>
    <t>Adyel Jimmy</t>
  </si>
  <si>
    <t>Olagara Emmanuel</t>
  </si>
  <si>
    <t>Okeng Daniel</t>
  </si>
  <si>
    <t>Engol Sam</t>
  </si>
  <si>
    <t>Obong Lamex</t>
  </si>
  <si>
    <t>Olagara Bonny</t>
  </si>
  <si>
    <t>Owiro Alfred</t>
  </si>
  <si>
    <t>Edonga Albino</t>
  </si>
  <si>
    <t>Moro Rose</t>
  </si>
  <si>
    <t>Okot Lamex</t>
  </si>
  <si>
    <t>Okello Galdino</t>
  </si>
  <si>
    <t>Amule Maricalina</t>
  </si>
  <si>
    <t>Mandella Jerrad</t>
  </si>
  <si>
    <t>Ejang Mildred</t>
  </si>
  <si>
    <t>Aceng Jusphanty</t>
  </si>
  <si>
    <t>Atine Hannington</t>
  </si>
  <si>
    <t>Ewui Jimmy</t>
  </si>
  <si>
    <t>Apio Santa</t>
  </si>
  <si>
    <t>Atim Emmaculate</t>
  </si>
  <si>
    <t>Dinga Peter</t>
  </si>
  <si>
    <t>Ejang Maria</t>
  </si>
  <si>
    <t>Okweny Alfred</t>
  </si>
  <si>
    <t>Oola Betty</t>
  </si>
  <si>
    <t>Odyek Agustion</t>
  </si>
  <si>
    <t>Eluk Geoffrey</t>
  </si>
  <si>
    <t>Akello Santina</t>
  </si>
  <si>
    <t>Te Yao/Aluti</t>
  </si>
  <si>
    <t>Ogwal Alex</t>
  </si>
  <si>
    <t>Akullo Agness</t>
  </si>
  <si>
    <t>Awal Paskolina</t>
  </si>
  <si>
    <t>Otiti John</t>
  </si>
  <si>
    <t>Adongo Silvia</t>
  </si>
  <si>
    <t>Otiti Antero</t>
  </si>
  <si>
    <t>Apio Charoline</t>
  </si>
  <si>
    <t>Otara Morish</t>
  </si>
  <si>
    <t>Ogwal Yubentino</t>
  </si>
  <si>
    <t>Ogwal Policap</t>
  </si>
  <si>
    <t>Ecal paul</t>
  </si>
  <si>
    <t>Awino Sophia</t>
  </si>
  <si>
    <t>Ogwang lameck</t>
  </si>
  <si>
    <t>Ecal C.P</t>
  </si>
  <si>
    <t>Achola Selina</t>
  </si>
  <si>
    <t>Akello Mirrriam</t>
  </si>
  <si>
    <t>Obong Morrish</t>
  </si>
  <si>
    <t>Ecal Bonny</t>
  </si>
  <si>
    <t>Akullo Bentorina</t>
  </si>
  <si>
    <t>Odongo Tabal</t>
  </si>
  <si>
    <t>Auma Rozina</t>
  </si>
  <si>
    <t>Opio jimmy</t>
  </si>
  <si>
    <t>Agoro jaspher</t>
  </si>
  <si>
    <t>Agoro Alfred</t>
  </si>
  <si>
    <t>Auma Mary</t>
  </si>
  <si>
    <t>Apili Ester</t>
  </si>
  <si>
    <t xml:space="preserve">Okello isaac </t>
  </si>
  <si>
    <t>Adero Rozaline</t>
  </si>
  <si>
    <t>Apio Sidonia</t>
  </si>
  <si>
    <t>Epila Alex</t>
  </si>
  <si>
    <t>Obua jaspher</t>
  </si>
  <si>
    <t>Otim nelson</t>
  </si>
  <si>
    <t>Adur Alice</t>
  </si>
  <si>
    <t xml:space="preserve">Odongo </t>
  </si>
  <si>
    <t>Ogwal patrick</t>
  </si>
  <si>
    <t>katiti Agness</t>
  </si>
  <si>
    <t>Aceng Conny</t>
  </si>
  <si>
    <t>Elwor Geto</t>
  </si>
  <si>
    <t>Ajok Dorine</t>
  </si>
  <si>
    <t>Opio Lameck</t>
  </si>
  <si>
    <t>Odongo Tom</t>
  </si>
  <si>
    <t>Ekol Richard</t>
  </si>
  <si>
    <t>Anna Opio</t>
  </si>
  <si>
    <t xml:space="preserve">Okello sam </t>
  </si>
  <si>
    <t>Okello walter</t>
  </si>
  <si>
    <t>Ketty Odongo</t>
  </si>
  <si>
    <t>Otara Bosco</t>
  </si>
  <si>
    <t>Obua Stephen</t>
  </si>
  <si>
    <t>Okwir jaspher</t>
  </si>
  <si>
    <t>Ecal Calisto</t>
  </si>
  <si>
    <t>Acen Albatina</t>
  </si>
  <si>
    <t>Ocen Isaac</t>
  </si>
  <si>
    <t>Anna Okeng</t>
  </si>
  <si>
    <t>Odyang Francis</t>
  </si>
  <si>
    <t>Okeda</t>
  </si>
  <si>
    <t>Ojede William</t>
  </si>
  <si>
    <t>Awany Ronald</t>
  </si>
  <si>
    <t>Onyilo Hoska</t>
  </si>
  <si>
    <t>Ejang Jusphin</t>
  </si>
  <si>
    <t>Atwii Robert</t>
  </si>
  <si>
    <t>Aoma Grace</t>
  </si>
  <si>
    <t>Ogwang Modesto</t>
  </si>
  <si>
    <t>Webwoza Zaidi</t>
  </si>
  <si>
    <t>Obua Ronald</t>
  </si>
  <si>
    <t>Akello Lillian</t>
  </si>
  <si>
    <t>Akullu Justina</t>
  </si>
  <si>
    <t>Amongi Joan</t>
  </si>
  <si>
    <t>Ocoku Walter</t>
  </si>
  <si>
    <t>Ogwang Fred</t>
  </si>
  <si>
    <t>Grace Ojungu</t>
  </si>
  <si>
    <t>Ogwang benard</t>
  </si>
  <si>
    <t>Opio Tobby</t>
  </si>
  <si>
    <t>Ajulyeri Okello</t>
  </si>
  <si>
    <t>Akullu Silvia</t>
  </si>
  <si>
    <t>Ogwang Boris</t>
  </si>
  <si>
    <t>Alobo Charles</t>
  </si>
  <si>
    <t>Opio Gofrey</t>
  </si>
  <si>
    <t>Ojuka C P</t>
  </si>
  <si>
    <t xml:space="preserve">Magret Ojuka </t>
  </si>
  <si>
    <t>Odero Doctor</t>
  </si>
  <si>
    <t>Shopia Okao</t>
  </si>
  <si>
    <t>Odar Jaspher</t>
  </si>
  <si>
    <t>Ojuka Peter</t>
  </si>
  <si>
    <t>Mary Okello</t>
  </si>
  <si>
    <t>Ocen B B C</t>
  </si>
  <si>
    <t>Acen Hellen</t>
  </si>
  <si>
    <t>Mary Odwar</t>
  </si>
  <si>
    <t>Olet Silvia</t>
  </si>
  <si>
    <t>Ogwang Agustine</t>
  </si>
  <si>
    <t>Apolli Raimond</t>
  </si>
  <si>
    <t>Ododngo James</t>
  </si>
  <si>
    <t>Semenycy Okello</t>
  </si>
  <si>
    <t>Acong Jimmy</t>
  </si>
  <si>
    <t>Ajen Mary</t>
  </si>
  <si>
    <t>Odongo Paul</t>
  </si>
  <si>
    <t>Okullu Ojee</t>
  </si>
  <si>
    <t>Odwar Acen</t>
  </si>
  <si>
    <t>Ayooi Moses</t>
  </si>
  <si>
    <t>Odwar Lucano</t>
  </si>
  <si>
    <t>Ocola Martin</t>
  </si>
  <si>
    <t>Odwar Moro</t>
  </si>
  <si>
    <t>Opio Bongo</t>
  </si>
  <si>
    <t>Angwec Evaline</t>
  </si>
  <si>
    <t>Justine Odwar</t>
  </si>
  <si>
    <t>Rose Okello</t>
  </si>
  <si>
    <t>Otim Cp</t>
  </si>
  <si>
    <t>Oker-kok</t>
  </si>
  <si>
    <t>Angol George</t>
  </si>
  <si>
    <t>Oker Kok</t>
  </si>
  <si>
    <t>Arwongo</t>
  </si>
  <si>
    <t>Okwanga</t>
  </si>
  <si>
    <t>Angom Betty</t>
  </si>
  <si>
    <t>Adongo Semmy</t>
  </si>
  <si>
    <t>Abu Vicky</t>
  </si>
  <si>
    <t>Ojuka James Max</t>
  </si>
  <si>
    <t>Aceng Hellen</t>
  </si>
  <si>
    <t>Akao Milly</t>
  </si>
  <si>
    <t>Obwol Tonny</t>
  </si>
  <si>
    <t>Adul Nighty</t>
  </si>
  <si>
    <t>Omot Charles</t>
  </si>
  <si>
    <t>Okello Andrew</t>
  </si>
  <si>
    <t>Acon Moses</t>
  </si>
  <si>
    <t>Atoo Hariet</t>
  </si>
  <si>
    <t>Amule Ketty</t>
  </si>
  <si>
    <t>Ocen Bosco</t>
  </si>
  <si>
    <t>Ogwang Martine</t>
  </si>
  <si>
    <t xml:space="preserve">Apio Robina </t>
  </si>
  <si>
    <t>Akello Machoin</t>
  </si>
  <si>
    <t>Otim Junior</t>
  </si>
  <si>
    <t>Oceng Julius</t>
  </si>
  <si>
    <t>Ajwang Hariet</t>
  </si>
  <si>
    <t>Ayo Evaline</t>
  </si>
  <si>
    <t>Adero Lidia</t>
  </si>
  <si>
    <t>Atim Santa</t>
  </si>
  <si>
    <t>Obia Jimmy</t>
  </si>
  <si>
    <t>Auma Lucy</t>
  </si>
  <si>
    <t>Rang Geoffrey</t>
  </si>
  <si>
    <t>Anna Christine</t>
  </si>
  <si>
    <t>Okwenye Jimmy</t>
  </si>
  <si>
    <t>Konga katharine</t>
  </si>
  <si>
    <t>Ojuka Jimmy</t>
  </si>
  <si>
    <t>Agole Bosco Acon</t>
  </si>
  <si>
    <t>vastina Tiwisivese</t>
  </si>
  <si>
    <t>Oduce Tonny</t>
  </si>
  <si>
    <t>Omot Danies</t>
  </si>
  <si>
    <t>Ayugi Brenda</t>
  </si>
  <si>
    <t>Ejang Roja</t>
  </si>
  <si>
    <t>Ogwal Robert</t>
  </si>
  <si>
    <t>Akitte hellen</t>
  </si>
  <si>
    <t>Oduca Denish</t>
  </si>
  <si>
    <t>Okello joel</t>
  </si>
  <si>
    <t>Obio Luzino</t>
  </si>
  <si>
    <t>Ebong Jaspher</t>
  </si>
  <si>
    <t>Ojuka Semmy</t>
  </si>
  <si>
    <t>Acen Jusphine</t>
  </si>
  <si>
    <t>Okello sadrack</t>
  </si>
  <si>
    <t>Odongo John Bosco</t>
  </si>
  <si>
    <t>Amulle Sicovia</t>
  </si>
  <si>
    <t>Atoo Magret</t>
  </si>
  <si>
    <t>Akullu Lilly</t>
  </si>
  <si>
    <t>Obura Geoffrey</t>
  </si>
  <si>
    <t>Atim Lucy</t>
  </si>
  <si>
    <t>Akao Gloria</t>
  </si>
  <si>
    <t>Oguta Grace</t>
  </si>
  <si>
    <t>Akullu Silina</t>
  </si>
  <si>
    <t>okello Peter</t>
  </si>
  <si>
    <t>Oboi Dickens</t>
  </si>
  <si>
    <t>Akao Sharon</t>
  </si>
  <si>
    <t>Alii Peter</t>
  </si>
  <si>
    <t>Ameli Hellen</t>
  </si>
  <si>
    <t>Adongo Jackoline</t>
  </si>
  <si>
    <t>Opio J Patrick</t>
  </si>
  <si>
    <t>Apio Katharine</t>
  </si>
  <si>
    <t>Okwee Geoffrey</t>
  </si>
  <si>
    <t>Ogwang walter</t>
  </si>
  <si>
    <t>Ongom Thomas</t>
  </si>
  <si>
    <t>Aporo Christopher</t>
  </si>
  <si>
    <t>Awici Alfred</t>
  </si>
  <si>
    <t>Ayugi Jane</t>
  </si>
  <si>
    <t>Otiti M Oyang</t>
  </si>
  <si>
    <t>Ayang Wilfred</t>
  </si>
  <si>
    <t>Abang Korina</t>
  </si>
  <si>
    <t>Awili Kilara</t>
  </si>
  <si>
    <t xml:space="preserve">Adur Agness </t>
  </si>
  <si>
    <t>Ojok david</t>
  </si>
  <si>
    <t>Obira Joel</t>
  </si>
  <si>
    <t>Awino Bosco</t>
  </si>
  <si>
    <t>Obira Emmanuel</t>
  </si>
  <si>
    <t>Alaba Betty</t>
  </si>
  <si>
    <t>Adongo shara</t>
  </si>
  <si>
    <t>Abura William</t>
  </si>
  <si>
    <t>Jusphina Ajeki</t>
  </si>
  <si>
    <t>Ogwal Riichard</t>
  </si>
  <si>
    <t>Okori Nelson</t>
  </si>
  <si>
    <t>Tino Teddy</t>
  </si>
  <si>
    <t>Akello Magarita</t>
  </si>
  <si>
    <t>Adur semmy</t>
  </si>
  <si>
    <t>Anyangg Neko</t>
  </si>
  <si>
    <t>Angness Abura</t>
  </si>
  <si>
    <t>Ocak Willy</t>
  </si>
  <si>
    <t>Ogwal Benard</t>
  </si>
  <si>
    <t>Okonye Geoffrey</t>
  </si>
  <si>
    <t>Okite Denis</t>
  </si>
  <si>
    <t>Ayo Sidonia</t>
  </si>
  <si>
    <t>Elem Moses</t>
  </si>
  <si>
    <t>Akao Agness</t>
  </si>
  <si>
    <t>Ajuk Joel</t>
  </si>
  <si>
    <t>Ogwang Luciano</t>
  </si>
  <si>
    <t>Opio Sharafino</t>
  </si>
  <si>
    <t>Olwii aldo</t>
  </si>
  <si>
    <t>Akullo Rejina</t>
  </si>
  <si>
    <t>Ongora Alfred</t>
  </si>
  <si>
    <t>Otim Nelson</t>
  </si>
  <si>
    <t>Awidi Millo</t>
  </si>
  <si>
    <t>Okello francis</t>
  </si>
  <si>
    <t>Ogwang Simond</t>
  </si>
  <si>
    <t>Adera Hellen</t>
  </si>
  <si>
    <t xml:space="preserve">Gutu Grace </t>
  </si>
  <si>
    <t>Agagi Costa</t>
  </si>
  <si>
    <t>Acur Christine</t>
  </si>
  <si>
    <t>Okwir Quinto</t>
  </si>
  <si>
    <t>Acen Magret</t>
  </si>
  <si>
    <t>Oluge Bajilo</t>
  </si>
  <si>
    <t>Abor Tom</t>
  </si>
  <si>
    <t>Aluk Bonny</t>
  </si>
  <si>
    <t>oluju Yubentino</t>
  </si>
  <si>
    <t>Oluju Patrick</t>
  </si>
  <si>
    <t>Awany Micheal</t>
  </si>
  <si>
    <t>Molly Obote</t>
  </si>
  <si>
    <t>Akullo mary</t>
  </si>
  <si>
    <t>Eyer Jocy</t>
  </si>
  <si>
    <t>Apio Eunice</t>
  </si>
  <si>
    <t>Okelo Patrick</t>
  </si>
  <si>
    <t>Acura Concy</t>
  </si>
  <si>
    <t>Ocoo Patrick</t>
  </si>
  <si>
    <t>Okonye Francis</t>
  </si>
  <si>
    <t>Ayita Patrick</t>
  </si>
  <si>
    <t>Mollo Atebe</t>
  </si>
  <si>
    <t>Okabo Raimondo</t>
  </si>
  <si>
    <t>Opio Moadem</t>
  </si>
  <si>
    <t>Awany Emmanuel</t>
  </si>
  <si>
    <t>Onap Olit</t>
  </si>
  <si>
    <t>olarolobo</t>
  </si>
  <si>
    <t>Oyom Alfred</t>
  </si>
  <si>
    <t>Apio jane</t>
  </si>
  <si>
    <t>Ogwal Wilberforce</t>
  </si>
  <si>
    <t>Amony Anyess</t>
  </si>
  <si>
    <t>Ecal Vincent</t>
  </si>
  <si>
    <t>Akello Bitorosi</t>
  </si>
  <si>
    <t>Awio Erin</t>
  </si>
  <si>
    <t>Among Teddy</t>
  </si>
  <si>
    <t>Apule Joel</t>
  </si>
  <si>
    <t>Ogwal Santino</t>
  </si>
  <si>
    <t>Omara Thomas</t>
  </si>
  <si>
    <t>Susan Apio</t>
  </si>
  <si>
    <t>Oyom Santo</t>
  </si>
  <si>
    <t>Akwam Tonny</t>
  </si>
  <si>
    <t>Alengo Jimmy</t>
  </si>
  <si>
    <t>Etuke Geoffrey</t>
  </si>
  <si>
    <t>Evaline Adol</t>
  </si>
  <si>
    <t>Amol Jocye</t>
  </si>
  <si>
    <t>Apili Magret</t>
  </si>
  <si>
    <t>Anyango Justine</t>
  </si>
  <si>
    <t>Eunice Oyuku</t>
  </si>
  <si>
    <t xml:space="preserve">Adongo Caroline </t>
  </si>
  <si>
    <t>Angom Caroline</t>
  </si>
  <si>
    <t>Akello Silvia</t>
  </si>
  <si>
    <t>Akello Ester</t>
  </si>
  <si>
    <t>Alwedo Molly</t>
  </si>
  <si>
    <t>Amera Sophia</t>
  </si>
  <si>
    <t>Nassimba Flowrence</t>
  </si>
  <si>
    <t>Adongo Betty</t>
  </si>
  <si>
    <t>Ayii Pius</t>
  </si>
  <si>
    <t>Akitte Grace</t>
  </si>
  <si>
    <t>Agwang Jusinta</t>
  </si>
  <si>
    <t>Ogwal lameck</t>
  </si>
  <si>
    <t>Acen Dorcus</t>
  </si>
  <si>
    <t>Otoo samuel</t>
  </si>
  <si>
    <t>Angom Milla</t>
  </si>
  <si>
    <t>Awonjo lameck</t>
  </si>
  <si>
    <t xml:space="preserve">Awoyo Telex </t>
  </si>
  <si>
    <t>Anyomi Jimmy</t>
  </si>
  <si>
    <t>Awio Alfred</t>
  </si>
  <si>
    <t>Ocet Francis</t>
  </si>
  <si>
    <t>Obua Joel</t>
  </si>
  <si>
    <t>Olal Danish</t>
  </si>
  <si>
    <t>Anyomo Samuel</t>
  </si>
  <si>
    <t>Awio Alex</t>
  </si>
  <si>
    <t>Eunice Okeng</t>
  </si>
  <si>
    <t>Alobo Rose</t>
  </si>
  <si>
    <t>Ayul Sophia</t>
  </si>
  <si>
    <t>Oyom</t>
  </si>
  <si>
    <t>Okullo Denish</t>
  </si>
  <si>
    <t>Akello  Terensano</t>
  </si>
  <si>
    <t>Awongo james</t>
  </si>
  <si>
    <t>Akello colline</t>
  </si>
  <si>
    <t>Amwolo Eromina</t>
  </si>
  <si>
    <t>Akite Rose</t>
  </si>
  <si>
    <t>Rosalba Atim</t>
  </si>
  <si>
    <t>Evaline Epila</t>
  </si>
  <si>
    <t xml:space="preserve">Elesamloina Acola </t>
  </si>
  <si>
    <t>Alum Betty</t>
  </si>
  <si>
    <t>Aryem Jimmy</t>
  </si>
  <si>
    <t>Okawala</t>
  </si>
  <si>
    <t>Ayor Moses</t>
  </si>
  <si>
    <t>Acon Quinto</t>
  </si>
  <si>
    <t>Oree Bosco</t>
  </si>
  <si>
    <t xml:space="preserve">Ogwal James </t>
  </si>
  <si>
    <t>Acen Middy</t>
  </si>
  <si>
    <t>Oyoo David</t>
  </si>
  <si>
    <t>Susan Otim</t>
  </si>
  <si>
    <t>Sekondina Ogwal</t>
  </si>
  <si>
    <t>Ayor Richard</t>
  </si>
  <si>
    <t>Ayor Jaspher</t>
  </si>
  <si>
    <t>Obote Mateo</t>
  </si>
  <si>
    <t>Dol  Janesio</t>
  </si>
  <si>
    <t>Alok Betty</t>
  </si>
  <si>
    <t>Molly Okullo</t>
  </si>
  <si>
    <t>Rabecca Obote</t>
  </si>
  <si>
    <t>Aidda Ayor</t>
  </si>
  <si>
    <t>Lidya Okello</t>
  </si>
  <si>
    <t>Onote</t>
  </si>
  <si>
    <t>Omara Lameck</t>
  </si>
  <si>
    <t>Alum Stella</t>
  </si>
  <si>
    <t>Molly Oyoo</t>
  </si>
  <si>
    <t>Owing Richard</t>
  </si>
  <si>
    <t>Okullu Leone</t>
  </si>
  <si>
    <t>Opuno Jastine</t>
  </si>
  <si>
    <t>Santo Okello</t>
  </si>
  <si>
    <t>Ayo Daniel</t>
  </si>
  <si>
    <t>Flow Opio</t>
  </si>
  <si>
    <t>Santa Ogwang</t>
  </si>
  <si>
    <t>Flow Okello</t>
  </si>
  <si>
    <t>Opuno Victor</t>
  </si>
  <si>
    <t>Ekwang Eugenio</t>
  </si>
  <si>
    <t>Shara Atubo</t>
  </si>
  <si>
    <t>Okwir Paul</t>
  </si>
  <si>
    <t>Okullo Vincent</t>
  </si>
  <si>
    <t>oucu Richard</t>
  </si>
  <si>
    <t>Ekit Anna</t>
  </si>
  <si>
    <t>Ayugi Grace</t>
  </si>
  <si>
    <t>Abonyo scovia</t>
  </si>
  <si>
    <t>Akello Jennet</t>
  </si>
  <si>
    <t>Adweko Tom</t>
  </si>
  <si>
    <t>Flow Ogwang</t>
  </si>
  <si>
    <t>Sidonia Okullo</t>
  </si>
  <si>
    <t>Okello Geo Dick</t>
  </si>
  <si>
    <t>Neolina Ogwal</t>
  </si>
  <si>
    <t>Otiti Emmanuel</t>
  </si>
  <si>
    <t>Omara Silvesto</t>
  </si>
  <si>
    <t>Okwir Bazil</t>
  </si>
  <si>
    <t>Alobo J.B</t>
  </si>
  <si>
    <t>Obel Patrick</t>
  </si>
  <si>
    <t>Omara samuel</t>
  </si>
  <si>
    <t>Amollo Lilly</t>
  </si>
  <si>
    <t>Angele Gustanio</t>
  </si>
  <si>
    <t>Apio Silveria</t>
  </si>
  <si>
    <t>Ogwal Phillips</t>
  </si>
  <si>
    <t>Angela Ronald</t>
  </si>
  <si>
    <t>Ayo Alex</t>
  </si>
  <si>
    <t>Adongo Mary</t>
  </si>
  <si>
    <t>Ojok Wilberto</t>
  </si>
  <si>
    <t>Awor Albina</t>
  </si>
  <si>
    <t>Ayoo Jusphin</t>
  </si>
  <si>
    <t>Alidi Andrew</t>
  </si>
  <si>
    <t>Mollo Peter</t>
  </si>
  <si>
    <t>Obura Albino</t>
  </si>
  <si>
    <t>Okullo Denis</t>
  </si>
  <si>
    <t>Atei Vinancio</t>
  </si>
  <si>
    <t>Awino Ketty</t>
  </si>
  <si>
    <t>Acar Goerge</t>
  </si>
  <si>
    <t>Obura Tobby</t>
  </si>
  <si>
    <t>Mollo Moses</t>
  </si>
  <si>
    <t>Ocen Anjilo</t>
  </si>
  <si>
    <t>Otwi Quinto</t>
  </si>
  <si>
    <t>Adongo Joipulara</t>
  </si>
  <si>
    <t>Olang paul</t>
  </si>
  <si>
    <t>Okii Pilamary</t>
  </si>
  <si>
    <t>Akullo Micalei</t>
  </si>
  <si>
    <t>Amony Shara</t>
  </si>
  <si>
    <t>Otim CP</t>
  </si>
  <si>
    <t>Apili Miloret</t>
  </si>
  <si>
    <t>Obote Justine</t>
  </si>
  <si>
    <t>Sammy Auma</t>
  </si>
  <si>
    <t>Okori Guido</t>
  </si>
  <si>
    <t>Abuka David</t>
  </si>
  <si>
    <t>Akello Berita</t>
  </si>
  <si>
    <t>Obua Peter</t>
  </si>
  <si>
    <t>Amule Marta</t>
  </si>
  <si>
    <t>Molo Gaburiel</t>
  </si>
  <si>
    <t>Atala Jasinta</t>
  </si>
  <si>
    <t>Odur Braiaw</t>
  </si>
  <si>
    <t>Obura Kizito</t>
  </si>
  <si>
    <t>Apio Roja</t>
  </si>
  <si>
    <t>molly Akello</t>
  </si>
  <si>
    <t>Kia Lilly</t>
  </si>
  <si>
    <t>Egip Geoffrey</t>
  </si>
  <si>
    <t>Agoba</t>
  </si>
  <si>
    <t>Awor Katorina</t>
  </si>
  <si>
    <t>Elwa Sivesto</t>
  </si>
  <si>
    <t>Awuru</t>
  </si>
  <si>
    <t>Maria Opio</t>
  </si>
  <si>
    <t>Okidi Ploino</t>
  </si>
  <si>
    <t>Ogwale W</t>
  </si>
  <si>
    <t xml:space="preserve">Beca Okeng </t>
  </si>
  <si>
    <t>Olet Martine</t>
  </si>
  <si>
    <t>Evopadica</t>
  </si>
  <si>
    <t>Oboga Patrick</t>
  </si>
  <si>
    <t>Oboga George</t>
  </si>
  <si>
    <t>Marry Okeng</t>
  </si>
  <si>
    <t>Ogara Jimmy</t>
  </si>
  <si>
    <t>Oboga</t>
  </si>
  <si>
    <t>Jusphine Okeng</t>
  </si>
  <si>
    <t>Betty Okeng</t>
  </si>
  <si>
    <t>Oyom Patrick</t>
  </si>
  <si>
    <t>Angany Peter</t>
  </si>
  <si>
    <t>Okech Moses</t>
  </si>
  <si>
    <t>Silvia Okello</t>
  </si>
  <si>
    <t>Anna Ogwal</t>
  </si>
  <si>
    <t>Ojok Ceaser</t>
  </si>
  <si>
    <t>Lidia Ongora</t>
  </si>
  <si>
    <t>Kamela</t>
  </si>
  <si>
    <t>Ogwal martine</t>
  </si>
  <si>
    <t>Ogwara Jimmy</t>
  </si>
  <si>
    <t>Okwir Sam</t>
  </si>
  <si>
    <t>Ogwara Patrick</t>
  </si>
  <si>
    <t>Okeng</t>
  </si>
  <si>
    <t>Magret Ogwal</t>
  </si>
  <si>
    <t>Jusphine Omara</t>
  </si>
  <si>
    <t>Owelo Jimmy</t>
  </si>
  <si>
    <t>Moto Francis</t>
  </si>
  <si>
    <t>Jebia</t>
  </si>
  <si>
    <t>Sidon</t>
  </si>
  <si>
    <t>Oyom Joel</t>
  </si>
  <si>
    <t>Ester Onyanga</t>
  </si>
  <si>
    <t>Milogret Omara</t>
  </si>
  <si>
    <t>Christine Omara</t>
  </si>
  <si>
    <t>Aol Jannet</t>
  </si>
  <si>
    <t>Omiji Jancio</t>
  </si>
  <si>
    <t>Auci Moses</t>
  </si>
  <si>
    <t>Ojuka Martine</t>
  </si>
  <si>
    <t>Okodi Geoffrey</t>
  </si>
  <si>
    <t>Opio martine</t>
  </si>
  <si>
    <t>Opio Joe</t>
  </si>
  <si>
    <t>Angang Joel</t>
  </si>
  <si>
    <t>Otit Cons</t>
  </si>
  <si>
    <t>Apica Jannet</t>
  </si>
  <si>
    <t>Odongo Tonny</t>
  </si>
  <si>
    <t>Bua Francis</t>
  </si>
  <si>
    <t>Anyang Ceaser</t>
  </si>
  <si>
    <t>Anyii Benson</t>
  </si>
  <si>
    <t>Omara Julio</t>
  </si>
  <si>
    <t>Okuja Francis</t>
  </si>
  <si>
    <t>Ocen Joe</t>
  </si>
  <si>
    <t>Lemo Sam</t>
  </si>
  <si>
    <t>Oboga Benson</t>
  </si>
  <si>
    <t>Ogwal Sadam</t>
  </si>
  <si>
    <t>Owello christine</t>
  </si>
  <si>
    <t>Rose Awany</t>
  </si>
  <si>
    <t>Ogwang Geoffrey</t>
  </si>
  <si>
    <t>Ogwal Peter</t>
  </si>
  <si>
    <t>Okodi Patrick</t>
  </si>
  <si>
    <t>Jusphine Opio</t>
  </si>
  <si>
    <t>Grace Akedo</t>
  </si>
  <si>
    <t>Cocorina Opio</t>
  </si>
  <si>
    <t>Susan Obie</t>
  </si>
  <si>
    <t>Obie Dickens</t>
  </si>
  <si>
    <t>Lemo Patrick</t>
  </si>
  <si>
    <t>Christine Okeng</t>
  </si>
  <si>
    <t xml:space="preserve">Santa Okeng </t>
  </si>
  <si>
    <t>Awio  Andrew</t>
  </si>
  <si>
    <t>Acio Gloria</t>
  </si>
  <si>
    <t>Te Yao Aloi</t>
  </si>
  <si>
    <t>Maried</t>
  </si>
  <si>
    <t>Abor geoffrey</t>
  </si>
  <si>
    <t>Apili Christine</t>
  </si>
  <si>
    <t>Okello Anjilo</t>
  </si>
  <si>
    <t>Cocilata Oco</t>
  </si>
  <si>
    <t>Cocilata Oguma</t>
  </si>
  <si>
    <t>Ebong Richard</t>
  </si>
  <si>
    <t>Ajok Moses</t>
  </si>
  <si>
    <t>Amal Felix</t>
  </si>
  <si>
    <t>Opio Wilbertoo</t>
  </si>
  <si>
    <t>Okeng patrick</t>
  </si>
  <si>
    <t>Alum pennina</t>
  </si>
  <si>
    <t>Ajali John</t>
  </si>
  <si>
    <t>Ongina Jossy</t>
  </si>
  <si>
    <t>Amal Francis</t>
  </si>
  <si>
    <t>Obira Felix</t>
  </si>
  <si>
    <t>Okwera Walter</t>
  </si>
  <si>
    <t>Odongo Simond</t>
  </si>
  <si>
    <t>Akullo vicky</t>
  </si>
  <si>
    <t>Acen Aida</t>
  </si>
  <si>
    <t>Akoi Issac</t>
  </si>
  <si>
    <t>Carina Opio</t>
  </si>
  <si>
    <t>Olet Tonny</t>
  </si>
  <si>
    <t>Okori Erine</t>
  </si>
  <si>
    <t>Ogwok Richard</t>
  </si>
  <si>
    <t>Abira Sam</t>
  </si>
  <si>
    <t>Okello Laben</t>
  </si>
  <si>
    <t>Okullo Peter</t>
  </si>
  <si>
    <t>akello Fiona</t>
  </si>
  <si>
    <t>Konga Ketty</t>
  </si>
  <si>
    <t>Abwang Alex</t>
  </si>
  <si>
    <t>Obwor William</t>
  </si>
  <si>
    <t>Akello Winny</t>
  </si>
  <si>
    <t>Awily Santo</t>
  </si>
  <si>
    <t>Konisy</t>
  </si>
  <si>
    <t>Adongo Tonny</t>
  </si>
  <si>
    <t>Agowga P</t>
  </si>
  <si>
    <t>Opio Daniel</t>
  </si>
  <si>
    <t>Odongo P</t>
  </si>
  <si>
    <t>Opido William</t>
  </si>
  <si>
    <t>Okeng PAtrick</t>
  </si>
  <si>
    <t>Awio George</t>
  </si>
  <si>
    <t>Akullo Lilly</t>
  </si>
  <si>
    <t>Obura Ability</t>
  </si>
  <si>
    <t>Obira Bosco</t>
  </si>
  <si>
    <t>Awily Santa</t>
  </si>
  <si>
    <t>Opido Richard</t>
  </si>
  <si>
    <t>Ocilo J</t>
  </si>
  <si>
    <t>Odepe Peter</t>
  </si>
  <si>
    <t>Kado Peter</t>
  </si>
  <si>
    <t>Adongo Teddy</t>
  </si>
  <si>
    <t>Akullo Filly</t>
  </si>
  <si>
    <t>Okeng William</t>
  </si>
  <si>
    <t>Akello Molly</t>
  </si>
  <si>
    <t>Abila Sam</t>
  </si>
  <si>
    <t>Oleng William</t>
  </si>
  <si>
    <t>Aceng Jocy</t>
  </si>
  <si>
    <t>Awira Sam</t>
  </si>
  <si>
    <t xml:space="preserve">Obote George </t>
  </si>
  <si>
    <t xml:space="preserve">Amot Mike </t>
  </si>
  <si>
    <t>Obia Francis</t>
  </si>
  <si>
    <t>Betty Ogom</t>
  </si>
  <si>
    <t>Odyeng Bonny</t>
  </si>
  <si>
    <t>Aluri Tom</t>
  </si>
  <si>
    <t>Ogweng Robert</t>
  </si>
  <si>
    <t>Odyek Bosco</t>
  </si>
  <si>
    <t>Okabo Nelson</t>
  </si>
  <si>
    <t>Omara Vincent</t>
  </si>
  <si>
    <t>Alice Abila</t>
  </si>
  <si>
    <t>karoline Okello</t>
  </si>
  <si>
    <t>Karoline Ogwal</t>
  </si>
  <si>
    <t>Ester Okello</t>
  </si>
  <si>
    <t>Okao Geoffrey</t>
  </si>
  <si>
    <t>Santa Owong</t>
  </si>
  <si>
    <t>Jusphine Okwany</t>
  </si>
  <si>
    <t>Rabecca Okwany</t>
  </si>
  <si>
    <t>Brenda Owiny</t>
  </si>
  <si>
    <t>Katharine Ojuka</t>
  </si>
  <si>
    <t>Shara Elit</t>
  </si>
  <si>
    <t>Beatrace Ojok</t>
  </si>
  <si>
    <t>Ongom Morrish</t>
  </si>
  <si>
    <t>Ogwang Jaspher</t>
  </si>
  <si>
    <t>Evaline Onyanga</t>
  </si>
  <si>
    <t>Odyeny Thomas</t>
  </si>
  <si>
    <t>Odyek Denise</t>
  </si>
  <si>
    <t>Lilly Odyeny</t>
  </si>
  <si>
    <t xml:space="preserve">sammy Odyeny </t>
  </si>
  <si>
    <t>Sophia Atoo</t>
  </si>
  <si>
    <t>Semmy Ogwal</t>
  </si>
  <si>
    <t>Adoch Beatrace</t>
  </si>
  <si>
    <t>Lidya Ojok</t>
  </si>
  <si>
    <t>Hellen Odyek</t>
  </si>
  <si>
    <t>Karoline Ocen</t>
  </si>
  <si>
    <t>Vella Ocen</t>
  </si>
  <si>
    <t>Jennet Okello</t>
  </si>
  <si>
    <t>Jennet Odongo</t>
  </si>
  <si>
    <t>Evaline Obong</t>
  </si>
  <si>
    <t>Marry Omara</t>
  </si>
  <si>
    <t>santa Obong</t>
  </si>
  <si>
    <t>Vicky Odongo</t>
  </si>
  <si>
    <t>Evaline Ongom</t>
  </si>
  <si>
    <t>Judith Acuu</t>
  </si>
  <si>
    <t>Lucy Aluri</t>
  </si>
  <si>
    <t>hadoline Opir</t>
  </si>
  <si>
    <t>Agness Aluri J.B</t>
  </si>
  <si>
    <t>Geto beja</t>
  </si>
  <si>
    <t>Hariet Otim</t>
  </si>
  <si>
    <t>Dorcus Ojok</t>
  </si>
  <si>
    <t>Jusphin Olwa</t>
  </si>
  <si>
    <t>Eunice Otoo</t>
  </si>
  <si>
    <t>Lucy Otoo</t>
  </si>
  <si>
    <t>Rose Obol</t>
  </si>
  <si>
    <t>Otim ben</t>
  </si>
  <si>
    <t xml:space="preserve">Agness Aluri </t>
  </si>
  <si>
    <t>Brenda Omac</t>
  </si>
  <si>
    <t>Stella Oteng</t>
  </si>
  <si>
    <t>Karpline Ojok</t>
  </si>
  <si>
    <t>Magret Owera</t>
  </si>
  <si>
    <t>Obong Boniface</t>
  </si>
  <si>
    <t>Magret Adoi</t>
  </si>
  <si>
    <t>Shra Adii</t>
  </si>
  <si>
    <t>Teddy  Okello Bob</t>
  </si>
  <si>
    <t>Martine ojuka</t>
  </si>
  <si>
    <t>Elecy Ariko</t>
  </si>
  <si>
    <t>Sophia Ogwal</t>
  </si>
  <si>
    <t>Ogwal Vincent</t>
  </si>
  <si>
    <t>Odyek Penando</t>
  </si>
  <si>
    <t>Odyek george</t>
  </si>
  <si>
    <t>Ebong Oscar</t>
  </si>
  <si>
    <t>Lillian Ocen</t>
  </si>
  <si>
    <t>Ogwang tonny</t>
  </si>
  <si>
    <t>Jane Okello</t>
  </si>
  <si>
    <t>Okite Daniel</t>
  </si>
  <si>
    <t>Obote Patrick</t>
  </si>
  <si>
    <t>Adii-Yo Hagai</t>
  </si>
  <si>
    <t>Silvia Okoo</t>
  </si>
  <si>
    <t>Katherine Acire</t>
  </si>
  <si>
    <t>Akullu Micorina</t>
  </si>
  <si>
    <t>Acire Grace</t>
  </si>
  <si>
    <t>Ogoronyang George</t>
  </si>
  <si>
    <t>Awany Keneth</t>
  </si>
  <si>
    <t>Acire Tonny</t>
  </si>
  <si>
    <t>Joan Awany</t>
  </si>
  <si>
    <t>Kalyegira Sam</t>
  </si>
  <si>
    <t>Okao Samuel</t>
  </si>
  <si>
    <t>Molly Ogoronyang</t>
  </si>
  <si>
    <t>Adilo Jusphine</t>
  </si>
  <si>
    <t>Awongo Tom</t>
  </si>
  <si>
    <t>Flow Ogoronyang</t>
  </si>
  <si>
    <t>Eunice Obong</t>
  </si>
  <si>
    <t>Ogwal jaspher</t>
  </si>
  <si>
    <t>Awongo Patrick</t>
  </si>
  <si>
    <t>Anna Emur</t>
  </si>
  <si>
    <t>Emur Junior</t>
  </si>
  <si>
    <t>Odul Okoo</t>
  </si>
  <si>
    <t>Okello Amuta</t>
  </si>
  <si>
    <t>Ojede Ogweng</t>
  </si>
  <si>
    <t>Ogwal Oyai</t>
  </si>
  <si>
    <t>Ketty Okello</t>
  </si>
  <si>
    <t>Obwol Joseph</t>
  </si>
  <si>
    <t>Odyang Isaac</t>
  </si>
  <si>
    <t>Agel Benard</t>
  </si>
  <si>
    <t>Emur Josua</t>
  </si>
  <si>
    <t>Odaga Jerald</t>
  </si>
  <si>
    <t>Okecha Awany</t>
  </si>
  <si>
    <t>Alobo Silvia</t>
  </si>
  <si>
    <t>Okae Joshua</t>
  </si>
  <si>
    <t>Okabo otim</t>
  </si>
  <si>
    <t>Otim Quirino</t>
  </si>
  <si>
    <t>Dinna Awany</t>
  </si>
  <si>
    <t>Emur joel</t>
  </si>
  <si>
    <t>Awany Emur</t>
  </si>
  <si>
    <t>Obong Patrick</t>
  </si>
  <si>
    <t>Amule Judith</t>
  </si>
  <si>
    <t>Apio Betty</t>
  </si>
  <si>
    <t>Okeng Micheal</t>
  </si>
  <si>
    <t>Awany Bosco</t>
  </si>
  <si>
    <t>Ogoronyang Bosco</t>
  </si>
  <si>
    <t>Okello Kuranimo</t>
  </si>
  <si>
    <t>Ogoronyang Ivan</t>
  </si>
  <si>
    <t>Ocola Robin</t>
  </si>
  <si>
    <t>Awongo Moris</t>
  </si>
  <si>
    <t>Opio Nicholas</t>
  </si>
  <si>
    <t>Alyek Becca</t>
  </si>
  <si>
    <t>Terosania Otode</t>
  </si>
  <si>
    <t>Jamila Lemu</t>
  </si>
  <si>
    <t xml:space="preserve">Okae George </t>
  </si>
  <si>
    <t>Terisia ogoo</t>
  </si>
  <si>
    <t>Acuma Denis</t>
  </si>
  <si>
    <t>Elisabetha Ayori</t>
  </si>
  <si>
    <t>Awany Bonny</t>
  </si>
  <si>
    <t>Cuma Peter</t>
  </si>
  <si>
    <t>Opio Ceaser</t>
  </si>
  <si>
    <t>Alele Wilberto</t>
  </si>
  <si>
    <t>Konci Olule</t>
  </si>
  <si>
    <t>Ogweng Markay</t>
  </si>
  <si>
    <t>Alyek Molly</t>
  </si>
  <si>
    <t>Ocen Nelson</t>
  </si>
  <si>
    <t>Ogweng George</t>
  </si>
  <si>
    <t>Erin Elok</t>
  </si>
  <si>
    <t>Acire Maxuel</t>
  </si>
  <si>
    <t>Ogoronyang Along</t>
  </si>
  <si>
    <t>Manguret Otode</t>
  </si>
  <si>
    <t>Ogoronyang Jonathan</t>
  </si>
  <si>
    <t>Odyang Victor</t>
  </si>
  <si>
    <t>Acire Felix</t>
  </si>
  <si>
    <t>Along Joseph</t>
  </si>
  <si>
    <t>Alyek Lillian</t>
  </si>
  <si>
    <t>Anjulina Awany</t>
  </si>
  <si>
    <t>Eromalina Otyeka</t>
  </si>
  <si>
    <t>Sophia Odwir</t>
  </si>
  <si>
    <t>Akoli Joyce</t>
  </si>
  <si>
    <t>Odyang Ismael</t>
  </si>
  <si>
    <t>Odyang Walter</t>
  </si>
  <si>
    <t>Okello Osacr</t>
  </si>
  <si>
    <t>Joan Ogoronyang</t>
  </si>
  <si>
    <t>Cuma Alfred</t>
  </si>
  <si>
    <t>Tale Aida</t>
  </si>
  <si>
    <t>Awany Bob</t>
  </si>
  <si>
    <t>Lecu Acire</t>
  </si>
  <si>
    <t>Otode Moris</t>
  </si>
  <si>
    <t>Marica Odyang</t>
  </si>
  <si>
    <t>Lecu Acire Ojok</t>
  </si>
  <si>
    <t>Emwon Leo</t>
  </si>
  <si>
    <t>Otode Peter</t>
  </si>
  <si>
    <t>Awany Charles</t>
  </si>
  <si>
    <t>Apio Stella Otode</t>
  </si>
  <si>
    <t>Okello Israel</t>
  </si>
  <si>
    <t>Okello Terrence</t>
  </si>
  <si>
    <t>Emur C.P</t>
  </si>
  <si>
    <t>Awongo Emur C.P</t>
  </si>
  <si>
    <t>Odongo Patrict</t>
  </si>
  <si>
    <t>Lucy Ayoo-awongo</t>
  </si>
  <si>
    <t>Abongo Denis</t>
  </si>
  <si>
    <t>Olule Obote</t>
  </si>
  <si>
    <t>Apili Dorcus</t>
  </si>
  <si>
    <t>Silvia Acuma</t>
  </si>
  <si>
    <t>Acam Conny Brenda</t>
  </si>
  <si>
    <t>Miroci Ajek</t>
  </si>
  <si>
    <t>Apili Grace</t>
  </si>
  <si>
    <t>Hellen Emur C.P</t>
  </si>
  <si>
    <t>Orute David Livingstone</t>
  </si>
  <si>
    <t>Alaya Charles</t>
  </si>
  <si>
    <t>Orutu Bendedic</t>
  </si>
  <si>
    <t>Okello Pesa</t>
  </si>
  <si>
    <t>Grace Ongom Aguc</t>
  </si>
  <si>
    <t>Eron Peter Akulu</t>
  </si>
  <si>
    <t>Ana Eron Peter</t>
  </si>
  <si>
    <t>Agel</t>
  </si>
  <si>
    <t>Okot Abari</t>
  </si>
  <si>
    <t>Lucy Abari</t>
  </si>
  <si>
    <t>Okidi Coo Pe Camo boyo</t>
  </si>
  <si>
    <t>Santorina Owing</t>
  </si>
  <si>
    <t>Okwang Acani</t>
  </si>
  <si>
    <t>Ogwal Bero</t>
  </si>
  <si>
    <t>Adongo awange acel</t>
  </si>
  <si>
    <t>Anam Grace</t>
  </si>
  <si>
    <t>Dorcus Nurse</t>
  </si>
  <si>
    <t>Ketty</t>
  </si>
  <si>
    <t>Owiny Bonny</t>
  </si>
  <si>
    <t>Apio Janet</t>
  </si>
  <si>
    <t>Omara Opio Arege</t>
  </si>
  <si>
    <t>Kamara</t>
  </si>
  <si>
    <t>Ogwal Justine</t>
  </si>
  <si>
    <t>Olweny</t>
  </si>
  <si>
    <t>Akulo Marica</t>
  </si>
  <si>
    <t>Tr. Grace</t>
  </si>
  <si>
    <t>Tr. Susan</t>
  </si>
  <si>
    <t>Ogwal Amiri</t>
  </si>
  <si>
    <t>Omara Agwan</t>
  </si>
  <si>
    <t>Okello Amadi</t>
  </si>
  <si>
    <t>Ayina Yubentino</t>
  </si>
  <si>
    <t>Odongo Ayina</t>
  </si>
  <si>
    <t>Awio Ayina</t>
  </si>
  <si>
    <t>Okot Eron</t>
  </si>
  <si>
    <t>Okello Okot</t>
  </si>
  <si>
    <t>Nancy Okello</t>
  </si>
  <si>
    <t>Okwir Alex</t>
  </si>
  <si>
    <t>Okwalo Ameri</t>
  </si>
  <si>
    <t>Acori</t>
  </si>
  <si>
    <t>Ojok Okwalo</t>
  </si>
  <si>
    <t>Onyuu</t>
  </si>
  <si>
    <t>Awio Kea</t>
  </si>
  <si>
    <t>Meri Egac</t>
  </si>
  <si>
    <t>Oleke Ael</t>
  </si>
  <si>
    <t>Charlcy Ocen Libin</t>
  </si>
  <si>
    <t>Ojok Martin</t>
  </si>
  <si>
    <t>Adea Killingtone</t>
  </si>
  <si>
    <t>Okullo Patrict</t>
  </si>
  <si>
    <t>Okello Okwang</t>
  </si>
  <si>
    <t>Omara kabaya</t>
  </si>
  <si>
    <t>Merry Thomas</t>
  </si>
  <si>
    <t>Jossy Agel</t>
  </si>
  <si>
    <t>Elweny Lamex</t>
  </si>
  <si>
    <t>Eron Denis</t>
  </si>
  <si>
    <t>Flowrence Bua</t>
  </si>
  <si>
    <t>Mari Edong</t>
  </si>
  <si>
    <t>Ebong Alfred</t>
  </si>
  <si>
    <t>Atim Paska</t>
  </si>
  <si>
    <t>Jowino Ogwal</t>
  </si>
  <si>
    <t>Omac Sam</t>
  </si>
  <si>
    <t>Angom Dorcus</t>
  </si>
  <si>
    <t>Ajok Sara</t>
  </si>
  <si>
    <t>Akullo Molly</t>
  </si>
  <si>
    <t>Bua Samuel</t>
  </si>
  <si>
    <t>Owiny Jolly</t>
  </si>
  <si>
    <t>Jasinto Okec</t>
  </si>
  <si>
    <t>Ogwo Galdina</t>
  </si>
  <si>
    <t>Omara Bicencio</t>
  </si>
  <si>
    <t>Agel Bosco</t>
  </si>
  <si>
    <t>Ocoo Lamex</t>
  </si>
  <si>
    <t>Ekit Christin</t>
  </si>
  <si>
    <t>Akello Martina</t>
  </si>
  <si>
    <t>Ajok Agness</t>
  </si>
  <si>
    <t>Agea Alex</t>
  </si>
  <si>
    <t>Angom Korina</t>
  </si>
  <si>
    <t>Okwir Innocent</t>
  </si>
  <si>
    <t>Aluku Moses</t>
  </si>
  <si>
    <t>Aliro James</t>
  </si>
  <si>
    <t>Okello John Aluko</t>
  </si>
  <si>
    <t>Otyeka Mildred</t>
  </si>
  <si>
    <t>Agip Peter</t>
  </si>
  <si>
    <t>Akany Sylvina</t>
  </si>
  <si>
    <t>Ogwang Simos</t>
  </si>
  <si>
    <t>Akidi Nekolina</t>
  </si>
  <si>
    <t>Okori Jaspher</t>
  </si>
  <si>
    <t>Aceng Lucy</t>
  </si>
  <si>
    <t>Aceng Santa</t>
  </si>
  <si>
    <t>Etwop Denis</t>
  </si>
  <si>
    <t>Etwop David</t>
  </si>
  <si>
    <t>Engol Bosco</t>
  </si>
  <si>
    <t>Oming Tonny</t>
  </si>
  <si>
    <t>Olima Johnson</t>
  </si>
  <si>
    <t>Abeja Jasinto</t>
  </si>
  <si>
    <t>Amucu Rose</t>
  </si>
  <si>
    <t>Opio Jacob</t>
  </si>
  <si>
    <t>Awino Faibi</t>
  </si>
  <si>
    <t>Odul Alex</t>
  </si>
  <si>
    <t>Oceng Sam</t>
  </si>
  <si>
    <t>Ojok Jolly</t>
  </si>
  <si>
    <t>Oleke Jimanori</t>
  </si>
  <si>
    <t>Odyek Martin</t>
  </si>
  <si>
    <t>Akao Madilena</t>
  </si>
  <si>
    <t>Adur Catherine</t>
  </si>
  <si>
    <t>Amongi Rose</t>
  </si>
  <si>
    <t>Omudi peter</t>
  </si>
  <si>
    <t>Angom Scovia</t>
  </si>
  <si>
    <t>Okello Sam Engol</t>
  </si>
  <si>
    <t>Acen Grace</t>
  </si>
  <si>
    <t>Okori Ketty</t>
  </si>
  <si>
    <t>Ajok Janet</t>
  </si>
  <si>
    <t>Okori Doreen</t>
  </si>
  <si>
    <t>Oleke James</t>
  </si>
  <si>
    <t>Agit Bonny</t>
  </si>
  <si>
    <t>Okello Innocent</t>
  </si>
  <si>
    <t>Akullo Carroline</t>
  </si>
  <si>
    <t>Abngom Brenda</t>
  </si>
  <si>
    <t>Acan Judith</t>
  </si>
  <si>
    <t>Otyaka Emmy</t>
  </si>
  <si>
    <t>Abeja Sarah</t>
  </si>
  <si>
    <t>Akany Franciska</t>
  </si>
  <si>
    <t>Aciro Agness</t>
  </si>
  <si>
    <t>Nam Bosco</t>
  </si>
  <si>
    <t>Acam Magreate</t>
  </si>
  <si>
    <t>Awor Prisca</t>
  </si>
  <si>
    <t>Akodo Samuel</t>
  </si>
  <si>
    <t>Dog Aloi</t>
  </si>
  <si>
    <t>Olal</t>
  </si>
  <si>
    <t>Ocato Maxuel</t>
  </si>
  <si>
    <t>Okil Luka</t>
  </si>
  <si>
    <t>Otiti Jackson</t>
  </si>
  <si>
    <t>Okeng Tom</t>
  </si>
  <si>
    <t>Awany Benard</t>
  </si>
  <si>
    <t>Acen Christine</t>
  </si>
  <si>
    <t>Okeng Luise</t>
  </si>
  <si>
    <t>Ongaki Robert</t>
  </si>
  <si>
    <t>Ojuka Simon</t>
  </si>
  <si>
    <t>Okeng Sam</t>
  </si>
  <si>
    <t>Oyom Jimmy</t>
  </si>
  <si>
    <t>Oyugi David</t>
  </si>
  <si>
    <t>Okuda Geofrey</t>
  </si>
  <si>
    <t>Hellen Okuda</t>
  </si>
  <si>
    <t>Alee Richard</t>
  </si>
  <si>
    <t>Akite Betty</t>
  </si>
  <si>
    <t>Elit Josy</t>
  </si>
  <si>
    <t>Okello Milton</t>
  </si>
  <si>
    <t>Omara Geofrey</t>
  </si>
  <si>
    <t>Odyek Denish</t>
  </si>
  <si>
    <t>Agoa Lily</t>
  </si>
  <si>
    <t xml:space="preserve">Grace Okello </t>
  </si>
  <si>
    <t>Otiti Joe</t>
  </si>
  <si>
    <t>Jasinta Ocato</t>
  </si>
  <si>
    <t>Ayo Miloret</t>
  </si>
  <si>
    <t>Opio Christpher</t>
  </si>
  <si>
    <t>Ojok Albert</t>
  </si>
  <si>
    <t>Obwango Simon</t>
  </si>
  <si>
    <t>Olum Ambrose</t>
  </si>
  <si>
    <t>Ocaa Moses</t>
  </si>
  <si>
    <t>Okade Richard</t>
  </si>
  <si>
    <t>Arwanga Quinto</t>
  </si>
  <si>
    <t>Molly Ojuka</t>
  </si>
  <si>
    <t>Oyugi Daniel</t>
  </si>
  <si>
    <t>Okwor Ambrose</t>
  </si>
  <si>
    <t>Akor Mary</t>
  </si>
  <si>
    <t>Okao Anthony</t>
  </si>
  <si>
    <t>Olim Okabo</t>
  </si>
  <si>
    <t>Angwec Josephine</t>
  </si>
  <si>
    <t>Ogwal Ambrose</t>
  </si>
  <si>
    <t>Odongo JB</t>
  </si>
  <si>
    <t>Abura Faibi</t>
  </si>
  <si>
    <t>Okii Bonny</t>
  </si>
  <si>
    <t>Okii Francis</t>
  </si>
  <si>
    <t>Acwera Alex</t>
  </si>
  <si>
    <t>Atapara Cylveria</t>
  </si>
  <si>
    <t>Anyii Landa</t>
  </si>
  <si>
    <t>Ogwang Goeffrey</t>
  </si>
  <si>
    <t>Owak tonny</t>
  </si>
  <si>
    <t>Ojuka Kuranimo</t>
  </si>
  <si>
    <t>Ojuka Yubu</t>
  </si>
  <si>
    <t>Aping Catorin</t>
  </si>
  <si>
    <t>Ogoi Jimmy</t>
  </si>
  <si>
    <t>Ogoi Paul</t>
  </si>
  <si>
    <t>Aping Dorcus</t>
  </si>
  <si>
    <t>Among Janet</t>
  </si>
  <si>
    <t>Ocan Moses</t>
  </si>
  <si>
    <t>Otim Geoffrey</t>
  </si>
  <si>
    <t>Adongo Terina</t>
  </si>
  <si>
    <t>Awio Celina</t>
  </si>
  <si>
    <t>Adur Janet</t>
  </si>
  <si>
    <t>Akullu Brenda</t>
  </si>
  <si>
    <t>Adongo Mirriam</t>
  </si>
  <si>
    <t>Okwang Sophia</t>
  </si>
  <si>
    <t>Akwir Collines</t>
  </si>
  <si>
    <t>Edul Joel</t>
  </si>
  <si>
    <t>Okullo Morish</t>
  </si>
  <si>
    <t>Angole George</t>
  </si>
  <si>
    <t>Acen Sarah</t>
  </si>
  <si>
    <t>Ayugi Betty</t>
  </si>
  <si>
    <t>Awongo Walter</t>
  </si>
  <si>
    <t>Acungo Hanna</t>
  </si>
  <si>
    <t>Aryam Innocent</t>
  </si>
  <si>
    <t>Acen Pasker</t>
  </si>
  <si>
    <t>Auma Margeate</t>
  </si>
  <si>
    <t>Arwata Thomas</t>
  </si>
  <si>
    <t>Apili Anna</t>
  </si>
  <si>
    <t>Acen Angulina</t>
  </si>
  <si>
    <t>Ayoo Martin</t>
  </si>
  <si>
    <t>Angom Yolita</t>
  </si>
  <si>
    <t>Ayoo Aldina</t>
  </si>
  <si>
    <t>Okwir Amos</t>
  </si>
  <si>
    <t>Onyok Joel</t>
  </si>
  <si>
    <t>Alaka Sarah</t>
  </si>
  <si>
    <t>Adong Jusphine</t>
  </si>
  <si>
    <t>Apina Christine</t>
  </si>
  <si>
    <t>Eromina Oceng</t>
  </si>
  <si>
    <t>Atoke Jasinta</t>
  </si>
  <si>
    <t>Anok Bonny</t>
  </si>
  <si>
    <t>Meri Micheal</t>
  </si>
  <si>
    <t>Okello Ismael</t>
  </si>
  <si>
    <t>Otim Jimmy</t>
  </si>
  <si>
    <t>Okeng Along</t>
  </si>
  <si>
    <t>Otim Jasper</t>
  </si>
  <si>
    <t>Angolina otim</t>
  </si>
  <si>
    <t>Okello Calvine</t>
  </si>
  <si>
    <t>Kony Betty</t>
  </si>
  <si>
    <t>Alen Dorcus</t>
  </si>
  <si>
    <t>Ejang Jusphine</t>
  </si>
  <si>
    <t>Aping Juspanti</t>
  </si>
  <si>
    <t>Omara Albino</t>
  </si>
  <si>
    <t>Okedi Paul</t>
  </si>
  <si>
    <t>Akello Catorine</t>
  </si>
  <si>
    <t>Odulu Geofrey</t>
  </si>
  <si>
    <t>Amin Tato 'B'</t>
  </si>
  <si>
    <t>Apiloguru</t>
  </si>
  <si>
    <t>Owach Opio D</t>
  </si>
  <si>
    <t>Ocol Bosco</t>
  </si>
  <si>
    <t>Okello Matayo</t>
  </si>
  <si>
    <t>Opio Darius</t>
  </si>
  <si>
    <t>Agnes Owani</t>
  </si>
  <si>
    <t>Ketty Owani</t>
  </si>
  <si>
    <t>Odullu Emmanuel</t>
  </si>
  <si>
    <t>Odullu Maxuel</t>
  </si>
  <si>
    <t>Ogwal Leo</t>
  </si>
  <si>
    <t>Okello Rafali</t>
  </si>
  <si>
    <t>Tenopayina</t>
  </si>
  <si>
    <t>Teddy Owach</t>
  </si>
  <si>
    <t>Brenda Apili</t>
  </si>
  <si>
    <t>Ocen Tonny</t>
  </si>
  <si>
    <t>Mirriam Ogwal</t>
  </si>
  <si>
    <t>Odongo Jerader</t>
  </si>
  <si>
    <t>Ocama James</t>
  </si>
  <si>
    <t>Odongo Jino</t>
  </si>
  <si>
    <t>Okello Morish</t>
  </si>
  <si>
    <t>Milly Obua</t>
  </si>
  <si>
    <t>Polina Owidi</t>
  </si>
  <si>
    <t>Josy Odongo</t>
  </si>
  <si>
    <t>Marolina Odyek</t>
  </si>
  <si>
    <t>Lilly Okello</t>
  </si>
  <si>
    <t>Ongom Jimmy</t>
  </si>
  <si>
    <t>married</t>
  </si>
  <si>
    <t>Silvia Otim</t>
  </si>
  <si>
    <t>Opio Yokodino</t>
  </si>
  <si>
    <t>Abor Bennader</t>
  </si>
  <si>
    <t>Okello Solomon</t>
  </si>
  <si>
    <t>Alobo Solomon</t>
  </si>
  <si>
    <t>Akata Lawrence</t>
  </si>
  <si>
    <t>Moro Jimmy</t>
  </si>
  <si>
    <t>Adyang Jimmy</t>
  </si>
  <si>
    <t>Obol Peter</t>
  </si>
  <si>
    <t>Akello Rebecca</t>
  </si>
  <si>
    <t>Onono Ambrose</t>
  </si>
  <si>
    <t>Olwoch Bosco</t>
  </si>
  <si>
    <t>Santa Okello</t>
  </si>
  <si>
    <t>Ogwang Tommy</t>
  </si>
  <si>
    <t>Okullo Mario</t>
  </si>
  <si>
    <t>Angulina</t>
  </si>
  <si>
    <t>Odongo Okello</t>
  </si>
  <si>
    <t>Ojok Felix</t>
  </si>
  <si>
    <t>Ocol Ojok</t>
  </si>
  <si>
    <t>Ojok Solomon</t>
  </si>
  <si>
    <t>Olet Denis</t>
  </si>
  <si>
    <t>Olute Yohana</t>
  </si>
  <si>
    <t>Opio Augustino</t>
  </si>
  <si>
    <t>Opoka Joseph</t>
  </si>
  <si>
    <t>Rojolina Apoka</t>
  </si>
  <si>
    <t>Apoka Thomas</t>
  </si>
  <si>
    <t>Otim Alfonsio</t>
  </si>
  <si>
    <t>Okabo Jacobo</t>
  </si>
  <si>
    <t>Opio Solomon</t>
  </si>
  <si>
    <t>Grace Oruro</t>
  </si>
  <si>
    <t>Amwongo Nelson</t>
  </si>
  <si>
    <t>Aboka Denis</t>
  </si>
  <si>
    <t>Odyek Bonny</t>
  </si>
  <si>
    <t>Caroline Olao</t>
  </si>
  <si>
    <t>Adyang Tom</t>
  </si>
  <si>
    <t>Abong J.</t>
  </si>
  <si>
    <t>Bentorina</t>
  </si>
  <si>
    <t>Ongom Felton</t>
  </si>
  <si>
    <t>Onima Alfred</t>
  </si>
  <si>
    <t>Oduka Tabu</t>
  </si>
  <si>
    <t>Owiny Godfrey</t>
  </si>
  <si>
    <t>Apoka J.</t>
  </si>
  <si>
    <t xml:space="preserve">Madolina </t>
  </si>
  <si>
    <t>Ocol Tom</t>
  </si>
  <si>
    <t>Ayo Emma</t>
  </si>
  <si>
    <t>Ayo Martin</t>
  </si>
  <si>
    <t>Tino Agnes</t>
  </si>
  <si>
    <t>Opio Robert</t>
  </si>
  <si>
    <t>Okot Benson</t>
  </si>
  <si>
    <t>Otia Jackson</t>
  </si>
  <si>
    <t>Otim Jackson</t>
  </si>
  <si>
    <t>AbangGrace</t>
  </si>
  <si>
    <t>Atwi James</t>
  </si>
  <si>
    <t>Hellen Adur</t>
  </si>
  <si>
    <t>Toga Bonny</t>
  </si>
  <si>
    <t>hellen Adur</t>
  </si>
  <si>
    <t>Abun Harron</t>
  </si>
  <si>
    <t>AgnessAbun</t>
  </si>
  <si>
    <t>Okello Ivan</t>
  </si>
  <si>
    <t>Apio Aldonin</t>
  </si>
  <si>
    <t>Odwe Daniel</t>
  </si>
  <si>
    <t>Okino James</t>
  </si>
  <si>
    <t>Owono Jimmy</t>
  </si>
  <si>
    <t>Anjuleta Ocen</t>
  </si>
  <si>
    <t>Omara Wilberto</t>
  </si>
  <si>
    <t>Adii Richard</t>
  </si>
  <si>
    <t>Obua Richard</t>
  </si>
  <si>
    <t>Okello Geofrey</t>
  </si>
  <si>
    <t>Akullo Harriet</t>
  </si>
  <si>
    <t>Molly Ojok</t>
  </si>
  <si>
    <t>Rose Ojok</t>
  </si>
  <si>
    <t>Carroline Ogwang</t>
  </si>
  <si>
    <t>Janet Otim</t>
  </si>
  <si>
    <t>Rose Okwir</t>
  </si>
  <si>
    <t xml:space="preserve">Jackline Otim </t>
  </si>
  <si>
    <t>Norah Okwir</t>
  </si>
  <si>
    <t>Colline Obong</t>
  </si>
  <si>
    <t>Semi Otim</t>
  </si>
  <si>
    <t>Brenda Okwera</t>
  </si>
  <si>
    <t>Susan Ogwal</t>
  </si>
  <si>
    <t>Hellen Otuku</t>
  </si>
  <si>
    <t>Sarah Acedo</t>
  </si>
  <si>
    <t>Lilly Awio</t>
  </si>
  <si>
    <t>Akullo Michorina</t>
  </si>
  <si>
    <t>Otim Anjilo</t>
  </si>
  <si>
    <t>Otia Tonny</t>
  </si>
  <si>
    <t>Semi Ojok</t>
  </si>
  <si>
    <t>Brenda Otim</t>
  </si>
  <si>
    <t>Adongo Mido</t>
  </si>
  <si>
    <t>Imat Karim Lebi</t>
  </si>
  <si>
    <t>Ogwang Okwir</t>
  </si>
  <si>
    <t>Acedo Sam</t>
  </si>
  <si>
    <t>Okubu Elvis</t>
  </si>
  <si>
    <t>Apio Kevin</t>
  </si>
  <si>
    <t>Obura Hadoline</t>
  </si>
  <si>
    <t>Amola Alex</t>
  </si>
  <si>
    <t>Ongom Tobby</t>
  </si>
  <si>
    <t>Okello Pual</t>
  </si>
  <si>
    <t>Maria Onika</t>
  </si>
  <si>
    <t>Otuku Julius</t>
  </si>
  <si>
    <t>Akai James</t>
  </si>
  <si>
    <t>Arapa Nelson</t>
  </si>
  <si>
    <t>Esther Akai</t>
  </si>
  <si>
    <t>OtuKO Peter</t>
  </si>
  <si>
    <t>Joyce Omara</t>
  </si>
  <si>
    <t>Atim Jenet</t>
  </si>
  <si>
    <t>Ogwang Otim</t>
  </si>
  <si>
    <t>Margret Otim</t>
  </si>
  <si>
    <t>Akello Evaline</t>
  </si>
  <si>
    <t>Selina Amila</t>
  </si>
  <si>
    <t>Arach Ben</t>
  </si>
  <si>
    <t>Atoke Mary</t>
  </si>
  <si>
    <t>Ocen Geofrey</t>
  </si>
  <si>
    <t>Ocen Dicken</t>
  </si>
  <si>
    <t>Acote Goefrey</t>
  </si>
  <si>
    <t>Kevin Okello</t>
  </si>
  <si>
    <t>Kevin Omara</t>
  </si>
  <si>
    <t>Obua Ceasor</t>
  </si>
  <si>
    <t>Atim Alex</t>
  </si>
  <si>
    <t>Ocen Innocent</t>
  </si>
  <si>
    <t>Arach Moses</t>
  </si>
  <si>
    <t>Atim Morish</t>
  </si>
  <si>
    <t>Mary Grace Atim</t>
  </si>
  <si>
    <t>Mary G Okello</t>
  </si>
  <si>
    <t>Arach Jimmy</t>
  </si>
  <si>
    <t>Atim Tonny</t>
  </si>
  <si>
    <t>Atim Patrick</t>
  </si>
  <si>
    <t>Okwang Joe</t>
  </si>
  <si>
    <t>Okello Jeofrey</t>
  </si>
  <si>
    <t>Alira Okeng</t>
  </si>
  <si>
    <t>Jenet Awio</t>
  </si>
  <si>
    <t>Jusiphine Omara</t>
  </si>
  <si>
    <t>Evaline Oryang</t>
  </si>
  <si>
    <t>Apir Denis</t>
  </si>
  <si>
    <t>Okello Marchari</t>
  </si>
  <si>
    <t>Onika Emmy</t>
  </si>
  <si>
    <t>Okoi Susan</t>
  </si>
  <si>
    <t>Rose Ogwang</t>
  </si>
  <si>
    <t>Sarah Ocen</t>
  </si>
  <si>
    <t>Betty Ogwal</t>
  </si>
  <si>
    <t>Caroline Egit</t>
  </si>
  <si>
    <t>Dorcus Obua</t>
  </si>
  <si>
    <t>Caroline Obua</t>
  </si>
  <si>
    <t>Odong jaspher</t>
  </si>
  <si>
    <t>Achwera Solomon</t>
  </si>
  <si>
    <t>Opio Geofrey</t>
  </si>
  <si>
    <t>Ocen Alfred</t>
  </si>
  <si>
    <t>Santo Ocen</t>
  </si>
  <si>
    <t>Okao Denis</t>
  </si>
  <si>
    <t>Anyes Obua</t>
  </si>
  <si>
    <t>Abeja Milly</t>
  </si>
  <si>
    <t>Agoa jenty</t>
  </si>
  <si>
    <t>Arach Tom</t>
  </si>
  <si>
    <t>Obua Andrew</t>
  </si>
  <si>
    <t>Adong stella</t>
  </si>
  <si>
    <t>Stella nyanga</t>
  </si>
  <si>
    <t>Colline Arapa</t>
  </si>
  <si>
    <t>Oyuka Santorina</t>
  </si>
  <si>
    <t>Jackline Amolo</t>
  </si>
  <si>
    <t>Norine Apio</t>
  </si>
  <si>
    <t>Obua Nelson</t>
  </si>
  <si>
    <t>Arach Geofrey</t>
  </si>
  <si>
    <t>Atine Richard</t>
  </si>
  <si>
    <t>Jenifer Okullo</t>
  </si>
  <si>
    <t>Amora Geofrey</t>
  </si>
  <si>
    <t>Ogwang Lawrence</t>
  </si>
  <si>
    <t>Okot Martin</t>
  </si>
  <si>
    <t>Atala Molly</t>
  </si>
  <si>
    <t>Atim Samuel</t>
  </si>
  <si>
    <t>Ojok Charles</t>
  </si>
  <si>
    <t>Otim J.B</t>
  </si>
  <si>
    <t>Okidi Alfred</t>
  </si>
  <si>
    <t>Jenet JB</t>
  </si>
  <si>
    <t>Ocuku santo</t>
  </si>
  <si>
    <t>Cuma George</t>
  </si>
  <si>
    <t>Oyota Ken</t>
  </si>
  <si>
    <t>Obua Walter</t>
  </si>
  <si>
    <t>Jenet Owaa</t>
  </si>
  <si>
    <t>Aduru Judith</t>
  </si>
  <si>
    <t>Sophia Awany</t>
  </si>
  <si>
    <t>Adoko Jaspher</t>
  </si>
  <si>
    <t>Ogwal Job</t>
  </si>
  <si>
    <t>Oyota Lawrence</t>
  </si>
  <si>
    <t>Oromo Walter</t>
  </si>
  <si>
    <t>Apio Jenifer</t>
  </si>
  <si>
    <t>Emur Ivan</t>
  </si>
  <si>
    <t>Omara Solomon</t>
  </si>
  <si>
    <t>Odongo Ken</t>
  </si>
  <si>
    <t>Acheng Jusphine</t>
  </si>
  <si>
    <t>Ogoo Dick</t>
  </si>
  <si>
    <t>Owora Dominic</t>
  </si>
  <si>
    <t>Jenty Ewai</t>
  </si>
  <si>
    <t>Awongo Geofrey</t>
  </si>
  <si>
    <t>Christine Adoko</t>
  </si>
  <si>
    <t>Omara W</t>
  </si>
  <si>
    <t>Awany Dan</t>
  </si>
  <si>
    <t>Dorrici Okello</t>
  </si>
  <si>
    <t>Alok Ken</t>
  </si>
  <si>
    <t>Okullo Patrick</t>
  </si>
  <si>
    <t>Ocwic David</t>
  </si>
  <si>
    <t>Okello Morrish</t>
  </si>
  <si>
    <t>Aok Emmanuel</t>
  </si>
  <si>
    <t>Odur Moses</t>
  </si>
  <si>
    <t>Santa Omara</t>
  </si>
  <si>
    <t>Adoko Quinto</t>
  </si>
  <si>
    <t>Awongo Bob</t>
  </si>
  <si>
    <t>Omara Goefrey</t>
  </si>
  <si>
    <t>Odongo Michera</t>
  </si>
  <si>
    <t>Ocen Alii</t>
  </si>
  <si>
    <t>Oyota Jimmy</t>
  </si>
  <si>
    <t>Nancy Obua</t>
  </si>
  <si>
    <t>Agwa Geofrey</t>
  </si>
  <si>
    <t>Akidi Nighty</t>
  </si>
  <si>
    <t>Ocwic Apea</t>
  </si>
  <si>
    <t>Hellen Apea</t>
  </si>
  <si>
    <t>Angolina Ogwal</t>
  </si>
  <si>
    <t>Ocuka Thomas</t>
  </si>
  <si>
    <t>Agwa Moses</t>
  </si>
  <si>
    <t>Olwoc Isaiah</t>
  </si>
  <si>
    <t>Ayita Twon</t>
  </si>
  <si>
    <t>Anyango Esther</t>
  </si>
  <si>
    <t>Ayo Ben</t>
  </si>
  <si>
    <t>Achola Doreen</t>
  </si>
  <si>
    <t>Joan Okello</t>
  </si>
  <si>
    <t>Ogwang Antonio</t>
  </si>
  <si>
    <t>Middy Simon</t>
  </si>
  <si>
    <t>Ogweno Mathew</t>
  </si>
  <si>
    <t>Obote Amon</t>
  </si>
  <si>
    <t>Ojok James</t>
  </si>
  <si>
    <t>Ocen Andrew</t>
  </si>
  <si>
    <t>Obong Bosco</t>
  </si>
  <si>
    <t>Olwoc David</t>
  </si>
  <si>
    <t>Apio Mary</t>
  </si>
  <si>
    <t>Oyo Tom</t>
  </si>
  <si>
    <t>Opio Ronald</t>
  </si>
  <si>
    <t>Bua Milton</t>
  </si>
  <si>
    <t>Anera Ambrose</t>
  </si>
  <si>
    <t>Justina Anena</t>
  </si>
  <si>
    <t>Opio Dan</t>
  </si>
  <si>
    <t>Juliet Opio</t>
  </si>
  <si>
    <t>Ojok Ben</t>
  </si>
  <si>
    <t>Flowrence Ogwang</t>
  </si>
  <si>
    <t>Ogwang Robin</t>
  </si>
  <si>
    <t>Ogwang Ben</t>
  </si>
  <si>
    <t>Ocen Michaeal</t>
  </si>
  <si>
    <t>Ojok Leo</t>
  </si>
  <si>
    <t>Ogwal Innocent</t>
  </si>
  <si>
    <t>Acuti Albino</t>
  </si>
  <si>
    <t>Entolina Bua</t>
  </si>
  <si>
    <t>Apunyo Calvin</t>
  </si>
  <si>
    <t>Agwa Francis</t>
  </si>
  <si>
    <t>Apio Sabela</t>
  </si>
  <si>
    <t>Acen Janet</t>
  </si>
  <si>
    <t>Annah Odongo</t>
  </si>
  <si>
    <t>Ketty Odite</t>
  </si>
  <si>
    <t>Akoko Tom</t>
  </si>
  <si>
    <t>Bua Quinto</t>
  </si>
  <si>
    <t>Ogwal Christopher</t>
  </si>
  <si>
    <t>Odongo Lameck</t>
  </si>
  <si>
    <t>Odongo Geofrey</t>
  </si>
  <si>
    <t>Albina Agoro</t>
  </si>
  <si>
    <t>Birijina Odongo</t>
  </si>
  <si>
    <t>Adoline Agoro</t>
  </si>
  <si>
    <t>Amuge Lillian</t>
  </si>
  <si>
    <t>Awidi Nancy</t>
  </si>
  <si>
    <t>Awino Scovia</t>
  </si>
  <si>
    <t>Middy Okello</t>
  </si>
  <si>
    <t>Grace Ogwal</t>
  </si>
  <si>
    <t>Ongia Jonathan</t>
  </si>
  <si>
    <t>Flowrence Okello</t>
  </si>
  <si>
    <t>Abua Morish</t>
  </si>
  <si>
    <t>Charles Anena</t>
  </si>
  <si>
    <t>Obong Joe</t>
  </si>
  <si>
    <t>Ogwal guido</t>
  </si>
  <si>
    <t>Amuge Marotina</t>
  </si>
  <si>
    <t>Okao Alfonsio</t>
  </si>
  <si>
    <t>Ajwang Sidonia</t>
  </si>
  <si>
    <t>Odongo Goerge</t>
  </si>
  <si>
    <t>Anena Santo</t>
  </si>
  <si>
    <t>Obong Celestino</t>
  </si>
  <si>
    <t>Opio Terence</t>
  </si>
  <si>
    <t>Geofrey Ogwang</t>
  </si>
  <si>
    <t>Ogwang Andrew</t>
  </si>
  <si>
    <t>Elang Charles</t>
  </si>
  <si>
    <t>Denish Ojok</t>
  </si>
  <si>
    <t>Atim Sam</t>
  </si>
  <si>
    <t xml:space="preserve">Ogwal Ambrose </t>
  </si>
  <si>
    <t>Milly Ogwal</t>
  </si>
  <si>
    <t>Apunyo Martin</t>
  </si>
  <si>
    <t>Odongo Goeffrey</t>
  </si>
  <si>
    <t>Bua Morish</t>
  </si>
  <si>
    <t>Ngura James</t>
  </si>
  <si>
    <t>Bung Amuge</t>
  </si>
  <si>
    <t>Amuge</t>
  </si>
  <si>
    <t>Lilly Abong</t>
  </si>
  <si>
    <t>Abwoli John</t>
  </si>
  <si>
    <t>Esther Olim</t>
  </si>
  <si>
    <t>Ojede Alex</t>
  </si>
  <si>
    <t>Ekola Denish</t>
  </si>
  <si>
    <t>Grace Ongang</t>
  </si>
  <si>
    <t>Okwor Santo</t>
  </si>
  <si>
    <t>Ojok Denish</t>
  </si>
  <si>
    <t>Mola George</t>
  </si>
  <si>
    <t>Odaga Tom</t>
  </si>
  <si>
    <t>Lubica Ojuka</t>
  </si>
  <si>
    <t>Olim Ojok</t>
  </si>
  <si>
    <t>Abwoli George</t>
  </si>
  <si>
    <t>Obua Otiti</t>
  </si>
  <si>
    <t>Egwali Benson</t>
  </si>
  <si>
    <t>Benorina Openy</t>
  </si>
  <si>
    <t>Okello Owiny</t>
  </si>
  <si>
    <t>Ogwang Silbino</t>
  </si>
  <si>
    <t>Ocili Ocen</t>
  </si>
  <si>
    <t>widower</t>
  </si>
  <si>
    <t>Katorine Alupo</t>
  </si>
  <si>
    <t>Opio Ocen</t>
  </si>
  <si>
    <t>Opio Atom</t>
  </si>
  <si>
    <t>Alobo Tonny</t>
  </si>
  <si>
    <t>Okello Okwor</t>
  </si>
  <si>
    <t>Opio Ogwang</t>
  </si>
  <si>
    <t>Odek Benson</t>
  </si>
  <si>
    <t>Aligo Lusino</t>
  </si>
  <si>
    <t>Obua Jonathan</t>
  </si>
  <si>
    <t xml:space="preserve">Lillian </t>
  </si>
  <si>
    <t>Okello Maroselo</t>
  </si>
  <si>
    <t>Ekaa John</t>
  </si>
  <si>
    <t>Obua Moses</t>
  </si>
  <si>
    <t>Apoc Sam</t>
  </si>
  <si>
    <t>Acuti Angilous</t>
  </si>
  <si>
    <t>Agena Tonny</t>
  </si>
  <si>
    <t>Odongo Henry</t>
  </si>
  <si>
    <t>Shedonia Apoc</t>
  </si>
  <si>
    <t>Odyek Santo</t>
  </si>
  <si>
    <t>Esther Ogwang</t>
  </si>
  <si>
    <t>Ayota Fabiuos</t>
  </si>
  <si>
    <t>Acuti James Ambro</t>
  </si>
  <si>
    <t>Ogwal Jasper</t>
  </si>
  <si>
    <t>Obot Denish</t>
  </si>
  <si>
    <t>Abong Francis</t>
  </si>
  <si>
    <t>Acuti Sam</t>
  </si>
  <si>
    <t>Grace Acuti</t>
  </si>
  <si>
    <t>Pasca Ongom</t>
  </si>
  <si>
    <t>Acuti David</t>
  </si>
  <si>
    <t>Egong Morish</t>
  </si>
  <si>
    <t>Ayora Denis</t>
  </si>
  <si>
    <t>Nimo Yuventino</t>
  </si>
  <si>
    <t>Ayora Ambrose</t>
  </si>
  <si>
    <t>Acuti Johnson</t>
  </si>
  <si>
    <t>Akidi Caroline</t>
  </si>
  <si>
    <t>Ongom Geofrey</t>
  </si>
  <si>
    <t>Obua Emmanuel</t>
  </si>
  <si>
    <t>Ongom Isaac</t>
  </si>
  <si>
    <t>Acara Peter</t>
  </si>
  <si>
    <t>Acuti Kenneth</t>
  </si>
  <si>
    <t>Oweta innocent</t>
  </si>
  <si>
    <t>Akello Nighty</t>
  </si>
  <si>
    <t>Owani Benard</t>
  </si>
  <si>
    <t>Ogwang  sam</t>
  </si>
  <si>
    <t>Apoc Alfred</t>
  </si>
  <si>
    <t>Acura James</t>
  </si>
  <si>
    <t>Okibu henry</t>
  </si>
  <si>
    <t>Egimo Jack</t>
  </si>
  <si>
    <t>Orech Walter</t>
  </si>
  <si>
    <t>Ranga Emma</t>
  </si>
  <si>
    <t>Shaltina Okiba</t>
  </si>
  <si>
    <t>Anna Ogwang</t>
  </si>
  <si>
    <t>Kato Okello</t>
  </si>
  <si>
    <t>Arwata Jimmy</t>
  </si>
  <si>
    <t>Otim Rufino</t>
  </si>
  <si>
    <t>Ayo Francis</t>
  </si>
  <si>
    <t>Ogang Tonny</t>
  </si>
  <si>
    <t>Akidi Anna</t>
  </si>
  <si>
    <t>Anyanga Christine</t>
  </si>
  <si>
    <t>Arac James</t>
  </si>
  <si>
    <t>Okeng George</t>
  </si>
  <si>
    <t>Okullo Alex</t>
  </si>
  <si>
    <t>Ogang James</t>
  </si>
  <si>
    <t>Obaro Charles</t>
  </si>
  <si>
    <t>Okello Emmy</t>
  </si>
  <si>
    <t>Otim Policap</t>
  </si>
  <si>
    <t>Oyera Tommy</t>
  </si>
  <si>
    <t>Agora George</t>
  </si>
  <si>
    <t xml:space="preserve">Dorina Obua </t>
  </si>
  <si>
    <t>Obaro Silvino</t>
  </si>
  <si>
    <t>Odongo Augustino</t>
  </si>
  <si>
    <t>Okiba Partrick</t>
  </si>
  <si>
    <t>Obua Alfred</t>
  </si>
  <si>
    <t>Okiba Charles</t>
  </si>
  <si>
    <t>Teddy Opio</t>
  </si>
  <si>
    <t>Middy Oyol</t>
  </si>
  <si>
    <t>Milla Okiba</t>
  </si>
  <si>
    <t>Acara Alex</t>
  </si>
  <si>
    <t>Lilly Okidi</t>
  </si>
  <si>
    <t>Ekwang Matayo</t>
  </si>
  <si>
    <t>Okibo Sam</t>
  </si>
  <si>
    <t>Ayoo Amola</t>
  </si>
  <si>
    <t>Ongora Denish</t>
  </si>
  <si>
    <t>Ayota fabiuos</t>
  </si>
  <si>
    <t>Jennet Opagi</t>
  </si>
  <si>
    <t>Pulkeria Okullo</t>
  </si>
  <si>
    <t>Mwoch Geoffrey</t>
  </si>
  <si>
    <t>Ongom Bajim</t>
  </si>
  <si>
    <t>Omara Martin</t>
  </si>
  <si>
    <t>Okot Dicken</t>
  </si>
  <si>
    <t>Abaca Patrick</t>
  </si>
  <si>
    <t>Obonyo Robert</t>
  </si>
  <si>
    <t>Angol Bitario</t>
  </si>
  <si>
    <t>Mary Adul</t>
  </si>
  <si>
    <t>Ajulina Ogwal</t>
  </si>
  <si>
    <t>Agea David</t>
  </si>
  <si>
    <t>Odero Alfred</t>
  </si>
  <si>
    <t>Okwir Abaca</t>
  </si>
  <si>
    <t>Okullo Geofrey</t>
  </si>
  <si>
    <t>Agwer Geofrey</t>
  </si>
  <si>
    <t>Okello Acaba</t>
  </si>
  <si>
    <t>Atapi Pasca</t>
  </si>
  <si>
    <t>Awor Semmy</t>
  </si>
  <si>
    <t>Omongo Bosco</t>
  </si>
  <si>
    <t>Okello Lawrence</t>
  </si>
  <si>
    <t>Jocy Egwel</t>
  </si>
  <si>
    <t>Ekol Denish</t>
  </si>
  <si>
    <t>Agwer Lamex</t>
  </si>
  <si>
    <t>Abalo Teddy</t>
  </si>
  <si>
    <t>Awach</t>
  </si>
  <si>
    <t>Okuta Oree</t>
  </si>
  <si>
    <t>Sidon Okello</t>
  </si>
  <si>
    <t>Otim Francisco</t>
  </si>
  <si>
    <t>Odongo Apuri</t>
  </si>
  <si>
    <t>Okwir Apuri</t>
  </si>
  <si>
    <t>Opaka Richard</t>
  </si>
  <si>
    <t>Ebong Robert</t>
  </si>
  <si>
    <t>Ocen Opaka</t>
  </si>
  <si>
    <t>Okot Abdu</t>
  </si>
  <si>
    <t>Otim Adyebo</t>
  </si>
  <si>
    <t>Odongo Adyebo</t>
  </si>
  <si>
    <t>Ojuka Geofrey</t>
  </si>
  <si>
    <t>Oloka Tom</t>
  </si>
  <si>
    <t>Abaca leo</t>
  </si>
  <si>
    <t>Ojok Emmanuel</t>
  </si>
  <si>
    <t>Okwir Erokana</t>
  </si>
  <si>
    <t>Okot David</t>
  </si>
  <si>
    <t>Oluma Jimmy</t>
  </si>
  <si>
    <t>Koli Molly</t>
  </si>
  <si>
    <t>Ace Alfred</t>
  </si>
  <si>
    <t>Scovia Otim</t>
  </si>
  <si>
    <t>Aloka Geofrey</t>
  </si>
  <si>
    <t>Agea Aron</t>
  </si>
  <si>
    <t>Ogwal Calvin</t>
  </si>
  <si>
    <t>Aloka Jaspher</t>
  </si>
  <si>
    <t>Alum Rosline</t>
  </si>
  <si>
    <t>Agwer Tonny</t>
  </si>
  <si>
    <t>Polina Ogwang</t>
  </si>
  <si>
    <t>Epila Robert</t>
  </si>
  <si>
    <t>Omara Calvin</t>
  </si>
  <si>
    <t>Joan Okwir</t>
  </si>
  <si>
    <t>WM</t>
  </si>
  <si>
    <t>Obonyo Sam</t>
  </si>
  <si>
    <t>Jenet Epila</t>
  </si>
  <si>
    <t>Alarongo</t>
  </si>
  <si>
    <t>Hellen Otim</t>
  </si>
  <si>
    <t>Awuku Tonny</t>
  </si>
  <si>
    <t>Engol Yubo</t>
  </si>
  <si>
    <t>Oyang Hedmond</t>
  </si>
  <si>
    <t>Okul TONNY</t>
  </si>
  <si>
    <t xml:space="preserve">Abaca Francis </t>
  </si>
  <si>
    <t>Acuti Peter</t>
  </si>
  <si>
    <t>Lelaociko</t>
  </si>
  <si>
    <t>Lelakot</t>
  </si>
  <si>
    <t>Abunga David</t>
  </si>
  <si>
    <t>Abeo Patrick</t>
  </si>
  <si>
    <t>Acuti Morish</t>
  </si>
  <si>
    <t>Agoro Jackson</t>
  </si>
  <si>
    <t>Odongo Brian</t>
  </si>
  <si>
    <t>Orongo Lino</t>
  </si>
  <si>
    <t>Okao Thomas</t>
  </si>
  <si>
    <t>Kia Silvia</t>
  </si>
  <si>
    <t>Aporo Godfrey</t>
  </si>
  <si>
    <t>Ayo Angilo</t>
  </si>
  <si>
    <t>Aguti Bencimency</t>
  </si>
  <si>
    <t>Owir Vincent</t>
  </si>
  <si>
    <t>Aduku Dorin</t>
  </si>
  <si>
    <t>Ojuka lameck</t>
  </si>
  <si>
    <t>Oryem Dicken</t>
  </si>
  <si>
    <t>Oryem Morish</t>
  </si>
  <si>
    <t>Amongi innocent</t>
  </si>
  <si>
    <t>Aporo Geoffrey</t>
  </si>
  <si>
    <t>Enanga Dicken</t>
  </si>
  <si>
    <t>Ojok Moses Apur</t>
  </si>
  <si>
    <t>Odur Robert</t>
  </si>
  <si>
    <t>Susan Oyuru</t>
  </si>
  <si>
    <t>Acuti Tom</t>
  </si>
  <si>
    <t>Odero Tonny</t>
  </si>
  <si>
    <t>Akor Silvesto</t>
  </si>
  <si>
    <t>Hellen Okullo</t>
  </si>
  <si>
    <t>Obote Sam</t>
  </si>
  <si>
    <t>Karolin Oludi</t>
  </si>
  <si>
    <t>Wacha Isaiah</t>
  </si>
  <si>
    <t>Ogwal Joseph</t>
  </si>
  <si>
    <t>Munu Denish</t>
  </si>
  <si>
    <t>Enanga Alfred</t>
  </si>
  <si>
    <t>Oduca Vincent</t>
  </si>
  <si>
    <t>Okello Silvesto</t>
  </si>
  <si>
    <t>Akidi Betty</t>
  </si>
  <si>
    <t>Odite Richard</t>
  </si>
  <si>
    <t>Sovia Obong</t>
  </si>
  <si>
    <t>Acuti Andrew</t>
  </si>
  <si>
    <t>Ayara Kenneth</t>
  </si>
  <si>
    <t>Ojok Fred</t>
  </si>
  <si>
    <t>Enanga Richard</t>
  </si>
  <si>
    <t>Odur Geoffrey</t>
  </si>
  <si>
    <t>Ojok Yonnah</t>
  </si>
  <si>
    <t>Otulu Bosco</t>
  </si>
  <si>
    <t>Ojuka Geoffrey</t>
  </si>
  <si>
    <t>Obong Lino</t>
  </si>
  <si>
    <t>Munu Jacob</t>
  </si>
  <si>
    <t>Agong James</t>
  </si>
  <si>
    <t>Albina Otol</t>
  </si>
  <si>
    <t>Lilly Enanga</t>
  </si>
  <si>
    <t>Amila Oryem</t>
  </si>
  <si>
    <t>Ayap James</t>
  </si>
  <si>
    <t>Opio morish</t>
  </si>
  <si>
    <t>Abunga Thomas</t>
  </si>
  <si>
    <t>Awor Doreen</t>
  </si>
  <si>
    <t>Okaka Alfred</t>
  </si>
  <si>
    <t>Omoi Sam</t>
  </si>
  <si>
    <t>Flo Omoi</t>
  </si>
  <si>
    <t>Joyce Okullo</t>
  </si>
  <si>
    <t>Eunice Acuti</t>
  </si>
  <si>
    <t>Obua Wilbetero</t>
  </si>
  <si>
    <t>Ogwal CP</t>
  </si>
  <si>
    <t>Abwoli Denish</t>
  </si>
  <si>
    <t>Adungu Peter</t>
  </si>
  <si>
    <t>Omara Kenneth</t>
  </si>
  <si>
    <t>Kilara Obua</t>
  </si>
  <si>
    <t>Ajok Molly</t>
  </si>
  <si>
    <t>Obong Peter</t>
  </si>
  <si>
    <t>Acuti Geofrey</t>
  </si>
  <si>
    <t>Oryem Tom</t>
  </si>
  <si>
    <t>Onap Lawrence</t>
  </si>
  <si>
    <t>Owir Bonny</t>
  </si>
  <si>
    <t>Oryem Tonny</t>
  </si>
  <si>
    <t>Oyap Robert</t>
  </si>
  <si>
    <t>Ogang Denish</t>
  </si>
  <si>
    <t>Boi Sam</t>
  </si>
  <si>
    <t>Ajulia Oryem</t>
  </si>
  <si>
    <t>Okullo Felix</t>
  </si>
  <si>
    <t>Otoo Daniel</t>
  </si>
  <si>
    <t>Opio Lawrence</t>
  </si>
  <si>
    <t>Okeng Geofrey</t>
  </si>
  <si>
    <t>Aporo Emmy</t>
  </si>
  <si>
    <t>Oyee Bosco</t>
  </si>
  <si>
    <t>Okol Geoffrey</t>
  </si>
  <si>
    <t>Bisantina Otim</t>
  </si>
  <si>
    <t>Okullu Jimmy</t>
  </si>
  <si>
    <t>Okeng Felix</t>
  </si>
  <si>
    <t>Agness Olanya</t>
  </si>
  <si>
    <t xml:space="preserve">Agoli Christine </t>
  </si>
  <si>
    <t>Oyee walter</t>
  </si>
  <si>
    <t>Otuko Alfred</t>
  </si>
  <si>
    <t>Otim walter</t>
  </si>
  <si>
    <t>Justine Otim</t>
  </si>
  <si>
    <t>Angoli Denish</t>
  </si>
  <si>
    <t>Okeng Lameck</t>
  </si>
  <si>
    <t>Betty Okenng</t>
  </si>
  <si>
    <t>Semency</t>
  </si>
  <si>
    <t>Opio Moese</t>
  </si>
  <si>
    <t>Omaraa Ronald</t>
  </si>
  <si>
    <t>Kevine Ogwal</t>
  </si>
  <si>
    <t>Angoli Lameck</t>
  </si>
  <si>
    <t>Ester Oyee</t>
  </si>
  <si>
    <t>Otuka Joe</t>
  </si>
  <si>
    <t>Sopia Angoli</t>
  </si>
  <si>
    <t>Aceng Betty</t>
  </si>
  <si>
    <t>Ayor Daniel</t>
  </si>
  <si>
    <t>Jusphine Otim</t>
  </si>
  <si>
    <t>Salatina Oleke</t>
  </si>
  <si>
    <t>Oleke Patrick</t>
  </si>
  <si>
    <t>Obong Tonny</t>
  </si>
  <si>
    <t>Olee Bonny</t>
  </si>
  <si>
    <t>Betty Alobo</t>
  </si>
  <si>
    <t>Christine Alobo</t>
  </si>
  <si>
    <t>Enang Daniel</t>
  </si>
  <si>
    <t>Lilly Abura</t>
  </si>
  <si>
    <t>Ketty Ogweng</t>
  </si>
  <si>
    <t>Ajok Magret</t>
  </si>
  <si>
    <t>Angoli Hendry</t>
  </si>
  <si>
    <t>Okeng Danish</t>
  </si>
  <si>
    <t>Ogwal Santo</t>
  </si>
  <si>
    <t>Akullu Aida</t>
  </si>
  <si>
    <t>Ariet Otuko</t>
  </si>
  <si>
    <t>Angoli Andrew</t>
  </si>
  <si>
    <t>Aida Odongo</t>
  </si>
  <si>
    <t>Aton Moo</t>
  </si>
  <si>
    <t>Alwedo justine</t>
  </si>
  <si>
    <t>Akello Caroline</t>
  </si>
  <si>
    <t>Apong caroline</t>
  </si>
  <si>
    <t>Petolina Ayok</t>
  </si>
  <si>
    <t>Lilly Akello</t>
  </si>
  <si>
    <t>Opito Lameck</t>
  </si>
  <si>
    <t>Gloria Oliir</t>
  </si>
  <si>
    <t>Jenifer Obwon</t>
  </si>
  <si>
    <t>Angwel Sofia Ojok</t>
  </si>
  <si>
    <t>akao santa</t>
  </si>
  <si>
    <t>Justine Eyoko</t>
  </si>
  <si>
    <t>Opio Albino</t>
  </si>
  <si>
    <t>Abua Grace</t>
  </si>
  <si>
    <t>Obua Boniface</t>
  </si>
  <si>
    <t>Egole Quinto</t>
  </si>
  <si>
    <t>Akao Lusia</t>
  </si>
  <si>
    <t>Ongom Walter</t>
  </si>
  <si>
    <t>Okello Frade</t>
  </si>
  <si>
    <t>Datwisa Adol</t>
  </si>
  <si>
    <t>Adol Qunito</t>
  </si>
  <si>
    <t>Anna Odoch</t>
  </si>
  <si>
    <t>Odic Innocent</t>
  </si>
  <si>
    <t>Okeng Martine</t>
  </si>
  <si>
    <t>Harriet Atim</t>
  </si>
  <si>
    <t>Konisirina</t>
  </si>
  <si>
    <t>Jackoline Ojok</t>
  </si>
  <si>
    <t>Ocwich George</t>
  </si>
  <si>
    <t>Magret Oramo</t>
  </si>
  <si>
    <t>Orama Joel</t>
  </si>
  <si>
    <t>Onyang Solomon</t>
  </si>
  <si>
    <t>Silvia Olwa</t>
  </si>
  <si>
    <t>Koster Onyang</t>
  </si>
  <si>
    <t>Rose J.B</t>
  </si>
  <si>
    <t>Awor Vicky</t>
  </si>
  <si>
    <t>okello Jacoline</t>
  </si>
  <si>
    <t>Chatharine</t>
  </si>
  <si>
    <t>Apio Liddy</t>
  </si>
  <si>
    <t>Okwir James</t>
  </si>
  <si>
    <t>Odongo Julius</t>
  </si>
  <si>
    <t>Adongo Koline</t>
  </si>
  <si>
    <t>Anywec Adoline</t>
  </si>
  <si>
    <t>Awal Bican</t>
  </si>
  <si>
    <t>Sidon Ocen</t>
  </si>
  <si>
    <t>Angur Patrick</t>
  </si>
  <si>
    <t>juliet Okwir</t>
  </si>
  <si>
    <t>jane Opio</t>
  </si>
  <si>
    <t>Opio Eunice</t>
  </si>
  <si>
    <t>Ouce antino</t>
  </si>
  <si>
    <t>Bitrace Eyning</t>
  </si>
  <si>
    <t>Angwec Susan</t>
  </si>
  <si>
    <t>Christine Woro</t>
  </si>
  <si>
    <t>Oroc Martine</t>
  </si>
  <si>
    <t>Sopia Ongang</t>
  </si>
  <si>
    <t>Brenda Ocen</t>
  </si>
  <si>
    <t>Akello santa</t>
  </si>
  <si>
    <t>Olea Patrick</t>
  </si>
  <si>
    <t>Opio Geolo</t>
  </si>
  <si>
    <t>Ojede SP</t>
  </si>
  <si>
    <t>susan Okello</t>
  </si>
  <si>
    <t>stella Obong</t>
  </si>
  <si>
    <t>Angura J.B</t>
  </si>
  <si>
    <t>Adongo Emmanuel</t>
  </si>
  <si>
    <t>Atworo Jimmy</t>
  </si>
  <si>
    <t>Obua Tommy</t>
  </si>
  <si>
    <t>Obwal Joel</t>
  </si>
  <si>
    <t>Lillian Okello</t>
  </si>
  <si>
    <t>Akello Terojina</t>
  </si>
  <si>
    <t>Akwir Lilly</t>
  </si>
  <si>
    <t>Adongo Mildred</t>
  </si>
  <si>
    <t>Akullo cidonia</t>
  </si>
  <si>
    <t>Akullo Veronica</t>
  </si>
  <si>
    <t>Awio Benayukasi</t>
  </si>
  <si>
    <t>Aol Hellen</t>
  </si>
  <si>
    <t>Amoo Rojolina</t>
  </si>
  <si>
    <t>Akite consorina</t>
  </si>
  <si>
    <t>Angwec sophia</t>
  </si>
  <si>
    <t>Ajok Judith</t>
  </si>
  <si>
    <t>Apica Rose</t>
  </si>
  <si>
    <t>Auma Molly</t>
  </si>
  <si>
    <t>Among Esther</t>
  </si>
  <si>
    <t>Akullo Mango</t>
  </si>
  <si>
    <t>Ayugi Ketty</t>
  </si>
  <si>
    <t>Acen Lucy</t>
  </si>
  <si>
    <t>Akoli Lilly Rose</t>
  </si>
  <si>
    <t>Adongo Dafine</t>
  </si>
  <si>
    <t>Abua Ghetto</t>
  </si>
  <si>
    <t>Ayoo Sophia</t>
  </si>
  <si>
    <t>Alume Milly</t>
  </si>
  <si>
    <t>Adero Susan</t>
  </si>
  <si>
    <t>Ayoo Molly</t>
  </si>
  <si>
    <t>Aol Susan</t>
  </si>
  <si>
    <t>Ajok Santa</t>
  </si>
  <si>
    <t>Adero Evaline</t>
  </si>
  <si>
    <t>Akello Sharon</t>
  </si>
  <si>
    <t>Adongo Janet</t>
  </si>
  <si>
    <t>Odongo Innocent</t>
  </si>
  <si>
    <t>Akullo Winny</t>
  </si>
  <si>
    <t>Acen Gloria</t>
  </si>
  <si>
    <t>Amule Harriet</t>
  </si>
  <si>
    <t>Aporo Tonny</t>
  </si>
  <si>
    <t>Angena Ronald</t>
  </si>
  <si>
    <t>Emor Tonny</t>
  </si>
  <si>
    <t>Obye Bonniface</t>
  </si>
  <si>
    <t>Abeja Kato</t>
  </si>
  <si>
    <t>Apio Collines</t>
  </si>
  <si>
    <t>Adar Cone</t>
  </si>
  <si>
    <t>Okwera Francis</t>
  </si>
  <si>
    <t>Oyer Peter</t>
  </si>
  <si>
    <t>Anwec Acovia</t>
  </si>
  <si>
    <t>Apio Night</t>
  </si>
  <si>
    <t>Namita Nighty</t>
  </si>
  <si>
    <t>Akello Keren</t>
  </si>
  <si>
    <t>Apule Morish</t>
  </si>
  <si>
    <t>Oleke Mateo</t>
  </si>
  <si>
    <t>Ogwang Jevancio</t>
  </si>
  <si>
    <t xml:space="preserve"> Ayina Walter</t>
  </si>
  <si>
    <t>Odongo Morish</t>
  </si>
  <si>
    <t>Adia Christin</t>
  </si>
  <si>
    <t>Merry Jimmy</t>
  </si>
  <si>
    <t>Odede Jame</t>
  </si>
  <si>
    <t>Okol Isaac</t>
  </si>
  <si>
    <t>Omara Yubentino</t>
  </si>
  <si>
    <t>Otim Daniel</t>
  </si>
  <si>
    <t>Ogwal Victor</t>
  </si>
  <si>
    <t>Apule Quinto</t>
  </si>
  <si>
    <t>Omara Anthonny</t>
  </si>
  <si>
    <t xml:space="preserve">Adwei </t>
  </si>
  <si>
    <t>ArwotNgo</t>
  </si>
  <si>
    <t>Oba Julius</t>
  </si>
  <si>
    <t>Oba Morish</t>
  </si>
  <si>
    <t>Oyanga Solomon</t>
  </si>
  <si>
    <t>Merri Richard</t>
  </si>
  <si>
    <t>Ogwal Geoffrey</t>
  </si>
  <si>
    <t>Ekemu Kizito</t>
  </si>
  <si>
    <t>Awino Milla</t>
  </si>
  <si>
    <t>Kerina Opio</t>
  </si>
  <si>
    <t>Eryon Pura</t>
  </si>
  <si>
    <t>Onypong Lamex</t>
  </si>
  <si>
    <t>Owac galdino</t>
  </si>
  <si>
    <t>Owac Joe</t>
  </si>
  <si>
    <t>Akello Cidonia</t>
  </si>
  <si>
    <t>Ekel Emmanuel</t>
  </si>
  <si>
    <t>Abele Jasinto</t>
  </si>
  <si>
    <t>Arapa James</t>
  </si>
  <si>
    <t>Omara peter</t>
  </si>
  <si>
    <t>Abote Beja</t>
  </si>
  <si>
    <t>Okello Makob</t>
  </si>
  <si>
    <t>Adila Tom</t>
  </si>
  <si>
    <t>Okello Dick</t>
  </si>
  <si>
    <t>Obara Bonny</t>
  </si>
  <si>
    <t>Harriet Amolo</t>
  </si>
  <si>
    <t>Ameri Bonny</t>
  </si>
  <si>
    <t>Okello Hagai</t>
  </si>
  <si>
    <t>Akite Bentorina</t>
  </si>
  <si>
    <t>Atim Paul</t>
  </si>
  <si>
    <t>Eyon Pastino</t>
  </si>
  <si>
    <t>Ojuka Yubentino</t>
  </si>
  <si>
    <t>Oyaka Jame</t>
  </si>
  <si>
    <t>Okello Paskweli</t>
  </si>
  <si>
    <t>Ekwang Jaspher</t>
  </si>
  <si>
    <t>Abeja Richard</t>
  </si>
  <si>
    <t>Imat Haddoline</t>
  </si>
  <si>
    <t>Okello Bell</t>
  </si>
  <si>
    <t>Aceng Jusphine</t>
  </si>
  <si>
    <t>Eryong Jackson</t>
  </si>
  <si>
    <t>Onyac Moses</t>
  </si>
  <si>
    <t>Anam Richard</t>
  </si>
  <si>
    <t>Yok Moses</t>
  </si>
  <si>
    <t>Okwir Julius</t>
  </si>
  <si>
    <t>Eryon</t>
  </si>
  <si>
    <t>Ogwal</t>
  </si>
  <si>
    <t>Etap Sophia</t>
  </si>
  <si>
    <t>Obira Jimmy</t>
  </si>
  <si>
    <t>Awino Lucy</t>
  </si>
  <si>
    <t>Akullo Dorcus</t>
  </si>
  <si>
    <t>Abonyo Erin</t>
  </si>
  <si>
    <t>Adur Jasinta</t>
  </si>
  <si>
    <t>Ejang Betty</t>
  </si>
  <si>
    <t>Acen Lilly</t>
  </si>
  <si>
    <t>Akello Kevin</t>
  </si>
  <si>
    <t>Angom Margreate</t>
  </si>
  <si>
    <t>Ocen Joshua</t>
  </si>
  <si>
    <t xml:space="preserve">Alebtong </t>
  </si>
  <si>
    <t>Sofia Ocen</t>
  </si>
  <si>
    <t>Judith Okello</t>
  </si>
  <si>
    <t>Caroline Elem</t>
  </si>
  <si>
    <t>Mildren Abura</t>
  </si>
  <si>
    <t>Betty Elap</t>
  </si>
  <si>
    <t>Oliva Anyang</t>
  </si>
  <si>
    <t>Costa Ewich</t>
  </si>
  <si>
    <t xml:space="preserve">Kitin Ocen </t>
  </si>
  <si>
    <t>Magret Okonye</t>
  </si>
  <si>
    <t>Shara Odongo J</t>
  </si>
  <si>
    <t>Molly Olwa</t>
  </si>
  <si>
    <t>Anna Ewic</t>
  </si>
  <si>
    <t>Jannet Okonye</t>
  </si>
  <si>
    <t>Caroline Abal</t>
  </si>
  <si>
    <t>Tabica Awok</t>
  </si>
  <si>
    <t>kato Obote</t>
  </si>
  <si>
    <t>Akoko Peter</t>
  </si>
  <si>
    <t>Chatharine Awany</t>
  </si>
  <si>
    <t>Flow Elap</t>
  </si>
  <si>
    <t>Akitin Okonye</t>
  </si>
  <si>
    <t>Enin Okeng</t>
  </si>
  <si>
    <t>Geto Okello</t>
  </si>
  <si>
    <t>Eunice Ocen</t>
  </si>
  <si>
    <t>Santa Abal</t>
  </si>
  <si>
    <t>Maliam Obote</t>
  </si>
  <si>
    <t>Tekila Okello</t>
  </si>
  <si>
    <t>Abura Emmanuel</t>
  </si>
  <si>
    <t>Awor Maria</t>
  </si>
  <si>
    <t>Jannet Abal</t>
  </si>
  <si>
    <t>Okullo martine</t>
  </si>
  <si>
    <t>Oryem Sam</t>
  </si>
  <si>
    <t>Okene Sam</t>
  </si>
  <si>
    <t>Okeng Mike</t>
  </si>
  <si>
    <t>Enyang Nike</t>
  </si>
  <si>
    <t>Apenyo George</t>
  </si>
  <si>
    <t>Jackoline Obote</t>
  </si>
  <si>
    <t>Elina Opido</t>
  </si>
  <si>
    <t>Evaline Okwang</t>
  </si>
  <si>
    <t>Rose Ocen</t>
  </si>
  <si>
    <t>Grace Obura</t>
  </si>
  <si>
    <t>Magret Ocen</t>
  </si>
  <si>
    <t>Eunice Elem</t>
  </si>
  <si>
    <t xml:space="preserve">Anna Ongora </t>
  </si>
  <si>
    <t>Sofia Munu</t>
  </si>
  <si>
    <t>Silvia Abura</t>
  </si>
  <si>
    <t>Lilly Amunu</t>
  </si>
  <si>
    <t>hellen Ogwok</t>
  </si>
  <si>
    <t>Akao Jennet</t>
  </si>
  <si>
    <t xml:space="preserve">Susan Elem </t>
  </si>
  <si>
    <t>Koncy Elem</t>
  </si>
  <si>
    <t>Rose Elem</t>
  </si>
  <si>
    <t>Shara Abura</t>
  </si>
  <si>
    <t>Miloret Elap</t>
  </si>
  <si>
    <t>Erin Olwa</t>
  </si>
  <si>
    <t>Hellen Okene</t>
  </si>
  <si>
    <t>Nighty Apenyo</t>
  </si>
  <si>
    <t>Enyang Awany</t>
  </si>
  <si>
    <t>Marry Okwir</t>
  </si>
  <si>
    <t>Betty Okene</t>
  </si>
  <si>
    <t>Martine Oluma</t>
  </si>
  <si>
    <t>Flow Akwanga</t>
  </si>
  <si>
    <t>Chatharine Opio</t>
  </si>
  <si>
    <t>Hellen Ayena</t>
  </si>
  <si>
    <t>Okello Okaca</t>
  </si>
  <si>
    <t>Jusphine Enyang</t>
  </si>
  <si>
    <t>Grace Okwir</t>
  </si>
  <si>
    <t>Yubentino Ocen</t>
  </si>
  <si>
    <t>Ranga Stephen</t>
  </si>
  <si>
    <t>Omara Stephen</t>
  </si>
  <si>
    <t>Ogwang Stephen</t>
  </si>
  <si>
    <t>Ogwang Fedrick</t>
  </si>
  <si>
    <t>Anera Moses</t>
  </si>
  <si>
    <t>Bua Jaspher</t>
  </si>
  <si>
    <t>Odyang con</t>
  </si>
  <si>
    <t>Akoli Jocyce</t>
  </si>
  <si>
    <t>Okello Alang</t>
  </si>
  <si>
    <t>Ocheng David</t>
  </si>
  <si>
    <t>Opir Ayo</t>
  </si>
  <si>
    <t xml:space="preserve">Kutansio </t>
  </si>
  <si>
    <t>Ogwang Geofrey</t>
  </si>
  <si>
    <t>Lucy Onyitn</t>
  </si>
  <si>
    <t>Ojoro Alex</t>
  </si>
  <si>
    <t>Anera Anyzino</t>
  </si>
  <si>
    <t>Omodi Aex</t>
  </si>
  <si>
    <t>Ayo Bonny</t>
  </si>
  <si>
    <t>Ojok Lipone</t>
  </si>
  <si>
    <t>Ojoro Anera</t>
  </si>
  <si>
    <t>Omodi Augustine</t>
  </si>
  <si>
    <t>Bishamo Okello</t>
  </si>
  <si>
    <t>Imat Apili</t>
  </si>
  <si>
    <t>Okullo Jimmy</t>
  </si>
  <si>
    <t>Ojok Morish</t>
  </si>
  <si>
    <t>Atim Ogwang</t>
  </si>
  <si>
    <t xml:space="preserve">Ajwang </t>
  </si>
  <si>
    <t>Okullo Dito</t>
  </si>
  <si>
    <t>Ocan Bosco</t>
  </si>
  <si>
    <t>Ogwal Silvesto</t>
  </si>
  <si>
    <t>Lero Augustine</t>
  </si>
  <si>
    <t>Mato Geofrey</t>
  </si>
  <si>
    <t>Ogwang Lamex</t>
  </si>
  <si>
    <t>Anena Ceasor</t>
  </si>
  <si>
    <t xml:space="preserve"> OjOk Mateo</t>
  </si>
  <si>
    <t>Obong Erick</t>
  </si>
  <si>
    <t>Christina Opio</t>
  </si>
  <si>
    <t>Daii Lawrence</t>
  </si>
  <si>
    <t>Omodi Ejeria</t>
  </si>
  <si>
    <t>Opir Vincent</t>
  </si>
  <si>
    <t>Omodo Ogweng</t>
  </si>
  <si>
    <t>Ogwang Ogwang</t>
  </si>
  <si>
    <t>Lillian Okullo</t>
  </si>
  <si>
    <t>Imat Joyce</t>
  </si>
  <si>
    <t>Atim Moses</t>
  </si>
  <si>
    <t>Ayara Central</t>
  </si>
  <si>
    <t>Ayara</t>
  </si>
  <si>
    <t>1km</t>
  </si>
  <si>
    <t>800m</t>
  </si>
  <si>
    <t>Obua Guard B</t>
  </si>
  <si>
    <t>200m</t>
  </si>
  <si>
    <t>Ngura Teddy</t>
  </si>
  <si>
    <t>100m</t>
  </si>
  <si>
    <t>Okori Daniel</t>
  </si>
  <si>
    <t>Angwet Topister</t>
  </si>
  <si>
    <t>Angiro Tonny</t>
  </si>
  <si>
    <t>Obonyo Geofrey</t>
  </si>
  <si>
    <t>Ejang Florence</t>
  </si>
  <si>
    <t>Molo Vincent</t>
  </si>
  <si>
    <t>Ojuka Sam</t>
  </si>
  <si>
    <t>Oloa Santo</t>
  </si>
  <si>
    <t>Omeri Sam</t>
  </si>
  <si>
    <t xml:space="preserve">Akullo Lillian </t>
  </si>
  <si>
    <t>Akwar Richard</t>
  </si>
  <si>
    <t>Egwali Fredick</t>
  </si>
  <si>
    <t>Ogwal Denish</t>
  </si>
  <si>
    <t>Etap Eunice Ogal</t>
  </si>
  <si>
    <t>Okeng Smith</t>
  </si>
  <si>
    <t>1000m</t>
  </si>
  <si>
    <t>Lona Odongo</t>
  </si>
  <si>
    <t>30m</t>
  </si>
  <si>
    <t>Okello Macatory</t>
  </si>
  <si>
    <t>500m</t>
  </si>
  <si>
    <t>Chopia Agama</t>
  </si>
  <si>
    <t>300m</t>
  </si>
  <si>
    <t>Tr. Betty</t>
  </si>
  <si>
    <t>Okello Patrict</t>
  </si>
  <si>
    <t>400m</t>
  </si>
  <si>
    <t>Arwenyi Geofrey</t>
  </si>
  <si>
    <t>Otim Martin</t>
  </si>
  <si>
    <t>Omodo Robert</t>
  </si>
  <si>
    <t>Do-oo Hardline</t>
  </si>
  <si>
    <t>Imat Frenchcy</t>
  </si>
  <si>
    <t>Moly Ocili</t>
  </si>
  <si>
    <t>Nurs Lillian</t>
  </si>
  <si>
    <t>Chopia Ojok</t>
  </si>
  <si>
    <t>Juk Charlicy</t>
  </si>
  <si>
    <t>Molly Atom</t>
  </si>
  <si>
    <t>850m</t>
  </si>
  <si>
    <t>Ogwang Hardson</t>
  </si>
  <si>
    <t>600m</t>
  </si>
  <si>
    <t>Imat Micalecy</t>
  </si>
  <si>
    <t>900m</t>
  </si>
  <si>
    <t>Otim Christopher</t>
  </si>
  <si>
    <t>Gira Ambrose</t>
  </si>
  <si>
    <t>1200m</t>
  </si>
  <si>
    <t>Okao David</t>
  </si>
  <si>
    <t>1700m</t>
  </si>
  <si>
    <t>Odongo Denish</t>
  </si>
  <si>
    <t>Obaro Alex</t>
  </si>
  <si>
    <t>700m</t>
  </si>
  <si>
    <t>Oyugi Angilo</t>
  </si>
  <si>
    <t>Odongo Tobia</t>
  </si>
  <si>
    <t>Moto John Bp</t>
  </si>
  <si>
    <t>1100m</t>
  </si>
  <si>
    <t>Obee Johnson</t>
  </si>
  <si>
    <t>Anyobi James</t>
  </si>
  <si>
    <t>Imat Naume</t>
  </si>
  <si>
    <t>Akullu Loy</t>
  </si>
  <si>
    <t>Alira Mercy</t>
  </si>
  <si>
    <t>2000m</t>
  </si>
  <si>
    <t>Okena Morish</t>
  </si>
  <si>
    <t>5m</t>
  </si>
  <si>
    <t>Ocen Tabu</t>
  </si>
  <si>
    <t>Acheng Lilian</t>
  </si>
  <si>
    <t>Graes Ocen</t>
  </si>
  <si>
    <t xml:space="preserve">Moto John  </t>
  </si>
  <si>
    <t>Lela</t>
  </si>
  <si>
    <t>Tietek</t>
  </si>
  <si>
    <t>Okello Joe</t>
  </si>
  <si>
    <t>Adagani</t>
  </si>
  <si>
    <t>Ojok Denise</t>
  </si>
  <si>
    <t>7m</t>
  </si>
  <si>
    <t>9m</t>
  </si>
  <si>
    <t>Juan Orari</t>
  </si>
  <si>
    <t>Augustine</t>
  </si>
  <si>
    <t>2km</t>
  </si>
  <si>
    <t>Malyam</t>
  </si>
  <si>
    <t>Anna Grace</t>
  </si>
  <si>
    <t>Ajaki A</t>
  </si>
  <si>
    <t>Omara Isaac</t>
  </si>
  <si>
    <t>Ayiacai</t>
  </si>
  <si>
    <t>2.5km</t>
  </si>
  <si>
    <t>Ogweng Charles</t>
  </si>
  <si>
    <t>Agona</t>
  </si>
  <si>
    <t>1/2km</t>
  </si>
  <si>
    <t>Omara Siton</t>
  </si>
  <si>
    <t>Akwec Ambrose</t>
  </si>
  <si>
    <t>Odong</t>
  </si>
  <si>
    <t>1/2m</t>
  </si>
  <si>
    <t>1m</t>
  </si>
  <si>
    <t>Ajuki 'A'</t>
  </si>
  <si>
    <t>120m</t>
  </si>
  <si>
    <t>Ayo Benadick</t>
  </si>
  <si>
    <t>Abolo-wo</t>
  </si>
  <si>
    <t>Obua Charles</t>
  </si>
  <si>
    <t>150m</t>
  </si>
  <si>
    <t>Odongo Ray</t>
  </si>
  <si>
    <t>Okwir Selest</t>
  </si>
  <si>
    <t>Ayo Ronald</t>
  </si>
  <si>
    <t>Araca Boniface</t>
  </si>
  <si>
    <t>Orari Jimmy</t>
  </si>
  <si>
    <t>Orari Moses</t>
  </si>
  <si>
    <t>Agoro Densih</t>
  </si>
  <si>
    <t>Ocheng Robert</t>
  </si>
  <si>
    <t>Ocheng Tobia</t>
  </si>
  <si>
    <t>Okeng Alfred</t>
  </si>
  <si>
    <t>3km</t>
  </si>
  <si>
    <t>Okoa Gilbert</t>
  </si>
  <si>
    <t>Oyugi Samuel</t>
  </si>
  <si>
    <t>Odongo Johnson</t>
  </si>
  <si>
    <t>Okello Antro</t>
  </si>
  <si>
    <t>1.5m</t>
  </si>
  <si>
    <t>Ogwang Jaspero</t>
  </si>
  <si>
    <t>Ogwok Thomas</t>
  </si>
  <si>
    <t>Ogoro Benson</t>
  </si>
  <si>
    <t>Araca Rician</t>
  </si>
  <si>
    <t>Apok Nansi</t>
  </si>
  <si>
    <t>Olol Mark</t>
  </si>
  <si>
    <t>Ogang George</t>
  </si>
  <si>
    <t>Barodwongo</t>
  </si>
  <si>
    <t>Opio Christopher</t>
  </si>
  <si>
    <t>Akec Grace</t>
  </si>
  <si>
    <t>Akello Silbina</t>
  </si>
  <si>
    <t>40m</t>
  </si>
  <si>
    <t>Monica</t>
  </si>
  <si>
    <t>Ogwang Anjilo</t>
  </si>
  <si>
    <t>70m</t>
  </si>
  <si>
    <t>Okabo George</t>
  </si>
  <si>
    <t>80m</t>
  </si>
  <si>
    <t>Ogweng S</t>
  </si>
  <si>
    <t>Okiba Kenet</t>
  </si>
  <si>
    <t>75m</t>
  </si>
  <si>
    <t>Dolpina</t>
  </si>
  <si>
    <t>60m</t>
  </si>
  <si>
    <t>Ojok Diken</t>
  </si>
  <si>
    <t>Okello Morise</t>
  </si>
  <si>
    <t>Abican Olol</t>
  </si>
  <si>
    <t>Adolin Olol</t>
  </si>
  <si>
    <t>Omolo</t>
  </si>
  <si>
    <t>Okaro Gebry</t>
  </si>
  <si>
    <t>Orari Militon</t>
  </si>
  <si>
    <t>Juspin Omolo</t>
  </si>
  <si>
    <t>Oketa Denise</t>
  </si>
  <si>
    <t>Bicantina</t>
  </si>
  <si>
    <t>Ongom Q</t>
  </si>
  <si>
    <t>Ester Omara</t>
  </si>
  <si>
    <t>90m</t>
  </si>
  <si>
    <t>Oceng Robet</t>
  </si>
  <si>
    <t>Ogwok Robin</t>
  </si>
  <si>
    <t>Obua Felix</t>
  </si>
  <si>
    <t>Abongo-Jok</t>
  </si>
  <si>
    <t>400M</t>
  </si>
  <si>
    <t>800M</t>
  </si>
  <si>
    <t>Ojok Albino</t>
  </si>
  <si>
    <t>1KM</t>
  </si>
  <si>
    <t>Odongo Benny</t>
  </si>
  <si>
    <t>1.5KM</t>
  </si>
  <si>
    <t>Okibi Cons</t>
  </si>
  <si>
    <t>900M</t>
  </si>
  <si>
    <t>Aguma Denish</t>
  </si>
  <si>
    <t>Miculina Okello</t>
  </si>
  <si>
    <t>1.7KM</t>
  </si>
  <si>
    <t>Aceng Joccy</t>
  </si>
  <si>
    <t>600M</t>
  </si>
  <si>
    <t>Odoch Felix</t>
  </si>
  <si>
    <t>1.2KM</t>
  </si>
  <si>
    <t>Ayo Emmanuel</t>
  </si>
  <si>
    <t>2KM</t>
  </si>
  <si>
    <t>Arac Tonny</t>
  </si>
  <si>
    <t>2.5KM</t>
  </si>
  <si>
    <t>Odyek Alex</t>
  </si>
  <si>
    <t>Oleke Tom</t>
  </si>
  <si>
    <t>Enying Bonny</t>
  </si>
  <si>
    <t>Oming Alex</t>
  </si>
  <si>
    <t>200M</t>
  </si>
  <si>
    <t>Acup Isacc</t>
  </si>
  <si>
    <t>100M</t>
  </si>
  <si>
    <t>Alum Jusphene</t>
  </si>
  <si>
    <t>Kaka Saimon</t>
  </si>
  <si>
    <t>Akullu Meroline</t>
  </si>
  <si>
    <t>Abeja Agnes</t>
  </si>
  <si>
    <t>Obonyo Isaac</t>
  </si>
  <si>
    <t>Obong Alfred</t>
  </si>
  <si>
    <t>Olara Denish</t>
  </si>
  <si>
    <t>Adong Rose</t>
  </si>
  <si>
    <t>Agena Larensio</t>
  </si>
  <si>
    <t>Owiny Geoffry</t>
  </si>
  <si>
    <t>Okiba Geoffry</t>
  </si>
  <si>
    <t>Adong Adolin</t>
  </si>
  <si>
    <t>Molly Aguma</t>
  </si>
  <si>
    <t>Olao Decken</t>
  </si>
  <si>
    <t>Oleke Morish</t>
  </si>
  <si>
    <t>Akello Salinna</t>
  </si>
  <si>
    <t>Vitrwes Akoi</t>
  </si>
  <si>
    <t>Anam Goeffiry</t>
  </si>
  <si>
    <t>Odongo Kened</t>
  </si>
  <si>
    <t>Aol Prenysy</t>
  </si>
  <si>
    <t>Omolo Jimmy</t>
  </si>
  <si>
    <t>Ongu Silvesto</t>
  </si>
  <si>
    <t>Epila Terisana</t>
  </si>
  <si>
    <t>Aber Geoffery</t>
  </si>
  <si>
    <t>Omoko Dicken</t>
  </si>
  <si>
    <t>Ongu Daniel</t>
  </si>
  <si>
    <t>Opota Maicle</t>
  </si>
  <si>
    <t>Ogwal Matia</t>
  </si>
  <si>
    <t>25m</t>
  </si>
  <si>
    <t>Omoko Tonny</t>
  </si>
  <si>
    <t>Ogwang Inocen</t>
  </si>
  <si>
    <t>Otoo Patrick</t>
  </si>
  <si>
    <t>50m</t>
  </si>
  <si>
    <t>Ogwal Andrew</t>
  </si>
  <si>
    <t>Ecinga Wolter</t>
  </si>
  <si>
    <t>Engol Cosmas</t>
  </si>
  <si>
    <t>Olet Tom</t>
  </si>
  <si>
    <t>Engol Nioton</t>
  </si>
  <si>
    <t>1.5km</t>
  </si>
  <si>
    <t>Aketo Isacc</t>
  </si>
  <si>
    <t>Omara Denish</t>
  </si>
  <si>
    <t>Odic Martin</t>
  </si>
  <si>
    <t>Amunyu Tonny</t>
  </si>
  <si>
    <t>Okwir Felex</t>
  </si>
  <si>
    <t>Ongiro Sam</t>
  </si>
  <si>
    <t>15m</t>
  </si>
  <si>
    <t>Karoline Aporo</t>
  </si>
  <si>
    <t>Abun Inocen</t>
  </si>
  <si>
    <t>EnguraFrancis</t>
  </si>
  <si>
    <t>Abol Prenytina</t>
  </si>
  <si>
    <t>Okello Wolter</t>
  </si>
  <si>
    <t>Onanga Patrick</t>
  </si>
  <si>
    <t>Opio Nixson</t>
  </si>
  <si>
    <t>Aketo Denish</t>
  </si>
  <si>
    <t>Ojok Gabosco</t>
  </si>
  <si>
    <t>Betty Okello Jhon</t>
  </si>
  <si>
    <t>Odongo Jacob</t>
  </si>
  <si>
    <t>Ogwok Peter</t>
  </si>
  <si>
    <t>Omara Belmos</t>
  </si>
  <si>
    <t>85m</t>
  </si>
  <si>
    <t>Ongom Tonny</t>
  </si>
  <si>
    <t>Apili Tom</t>
  </si>
  <si>
    <t>55m</t>
  </si>
  <si>
    <t>Obua Dickens</t>
  </si>
  <si>
    <t>Kaka Alfred</t>
  </si>
  <si>
    <t>Olang Tonny</t>
  </si>
  <si>
    <t>45m</t>
  </si>
  <si>
    <t>Opio Cons</t>
  </si>
  <si>
    <t>1.7km</t>
  </si>
  <si>
    <t>Oleke Tonny</t>
  </si>
  <si>
    <t>Aguma Isaac</t>
  </si>
  <si>
    <t>Odongo Gomel</t>
  </si>
  <si>
    <t>Ojok Leone</t>
  </si>
  <si>
    <t>Adong Ketty</t>
  </si>
  <si>
    <t>Kojo Patrick</t>
  </si>
  <si>
    <t>Obong Devid</t>
  </si>
  <si>
    <t>115m</t>
  </si>
  <si>
    <t>95m</t>
  </si>
  <si>
    <t>Oleke Lamex</t>
  </si>
  <si>
    <t>34m</t>
  </si>
  <si>
    <t>Arac Benson</t>
  </si>
  <si>
    <t>2.5m</t>
  </si>
  <si>
    <t>Obura Fred</t>
  </si>
  <si>
    <t>Bar-Pii Atidi</t>
  </si>
  <si>
    <t>Oloba J.C</t>
  </si>
  <si>
    <t>Amongi Lucy</t>
  </si>
  <si>
    <t>Gira Silvesto</t>
  </si>
  <si>
    <t>Oyuru James</t>
  </si>
  <si>
    <t>CP Nam</t>
  </si>
  <si>
    <t>Thomas Obongo</t>
  </si>
  <si>
    <t>Olaica Maich</t>
  </si>
  <si>
    <t>Kawoto Otiti</t>
  </si>
  <si>
    <t>Ogwal Headoy</t>
  </si>
  <si>
    <t>Oyel Leo</t>
  </si>
  <si>
    <t>Ogweng W</t>
  </si>
  <si>
    <t>Obong Benson</t>
  </si>
  <si>
    <t>Silfo Olanyo</t>
  </si>
  <si>
    <t>Peter Agwa</t>
  </si>
  <si>
    <t>Okello TerEncio</t>
  </si>
  <si>
    <t>Obua Vincent</t>
  </si>
  <si>
    <t>Susan Odoch</t>
  </si>
  <si>
    <t>Peter Awelo</t>
  </si>
  <si>
    <t>Agwa Justine</t>
  </si>
  <si>
    <t>Awio Vincent</t>
  </si>
  <si>
    <t>Epola Tom</t>
  </si>
  <si>
    <t>Grace</t>
  </si>
  <si>
    <t>Ogwang Puis</t>
  </si>
  <si>
    <t>Omara Justine</t>
  </si>
  <si>
    <t>Obonyo Denis</t>
  </si>
  <si>
    <t>Ojera Alex</t>
  </si>
  <si>
    <t>Olanya Emmanuel</t>
  </si>
  <si>
    <t>Obonyo Alex</t>
  </si>
  <si>
    <t>Erin</t>
  </si>
  <si>
    <t>Hadolin Betty</t>
  </si>
  <si>
    <t>Akelo Christin</t>
  </si>
  <si>
    <t>Okori Felix</t>
  </si>
  <si>
    <t>Tom Ocen</t>
  </si>
  <si>
    <t>Ogwete Jackson</t>
  </si>
  <si>
    <t>Okuna Lujino</t>
  </si>
  <si>
    <t>Ogwang Epola</t>
  </si>
  <si>
    <t>Obong Issac</t>
  </si>
  <si>
    <t>Otoo Moses</t>
  </si>
  <si>
    <t>Munu Denis</t>
  </si>
  <si>
    <t>Olobo Nelson</t>
  </si>
  <si>
    <t>Flow Obonyo</t>
  </si>
  <si>
    <t>Olaka Dick</t>
  </si>
  <si>
    <t>Obonyo Otiti</t>
  </si>
  <si>
    <t>Otiti Walter</t>
  </si>
  <si>
    <t>Obonyo Josepher</t>
  </si>
  <si>
    <t>Ogwal Haron</t>
  </si>
  <si>
    <t>Odongo Robson</t>
  </si>
  <si>
    <t>Epola Jonasan</t>
  </si>
  <si>
    <t>Ojok Monday</t>
  </si>
  <si>
    <t>Dockas Ojok</t>
  </si>
  <si>
    <t>Dockas Ogwang</t>
  </si>
  <si>
    <t>Adii Agines</t>
  </si>
  <si>
    <t>Oloba Awio</t>
  </si>
  <si>
    <t>Okori Dicken</t>
  </si>
  <si>
    <t>Olaka Jaspher</t>
  </si>
  <si>
    <t>Jedina Gira</t>
  </si>
  <si>
    <t>Akelo Shara</t>
  </si>
  <si>
    <t>Ajok Siddy</t>
  </si>
  <si>
    <t>Agoa Aida</t>
  </si>
  <si>
    <t>Obonyo Patrick</t>
  </si>
  <si>
    <t>Atyang Joe</t>
  </si>
  <si>
    <t>Aguma Moses</t>
  </si>
  <si>
    <t>Obong Ojok</t>
  </si>
  <si>
    <t>Owany Okot</t>
  </si>
  <si>
    <t>Odongo Koc</t>
  </si>
  <si>
    <t>Yakobo Opio</t>
  </si>
  <si>
    <t>Ogwal Geofery</t>
  </si>
  <si>
    <t>Owinyo Benson</t>
  </si>
  <si>
    <t>Adong Hanna</t>
  </si>
  <si>
    <t>Akullu Betty</t>
  </si>
  <si>
    <t>Kopi Lameck</t>
  </si>
  <si>
    <t>Okello Ben</t>
  </si>
  <si>
    <t>Odyek Silvesto</t>
  </si>
  <si>
    <t>Ogwal Delson</t>
  </si>
  <si>
    <t>1.2m</t>
  </si>
  <si>
    <t>Adong Susan</t>
  </si>
  <si>
    <t>Apio Ketty</t>
  </si>
  <si>
    <t>Okello Levy</t>
  </si>
  <si>
    <t>Moro Silvino</t>
  </si>
  <si>
    <t>Ranga Costino</t>
  </si>
  <si>
    <t>Saltina Ogwal</t>
  </si>
  <si>
    <t>Agita Elestina</t>
  </si>
  <si>
    <t>Alobo Peter</t>
  </si>
  <si>
    <t>Onyango W.</t>
  </si>
  <si>
    <t>Awali Liddia</t>
  </si>
  <si>
    <t>Okweny</t>
  </si>
  <si>
    <t>Okonye Jaspher</t>
  </si>
  <si>
    <t>Oleke Charles</t>
  </si>
  <si>
    <t>Okelo Tonny</t>
  </si>
  <si>
    <t>Awino Goey</t>
  </si>
  <si>
    <t>Odongo Quinto</t>
  </si>
  <si>
    <t>Awino Anna</t>
  </si>
  <si>
    <t>Apunyo Emmanuel</t>
  </si>
  <si>
    <t>Olwee Bonny</t>
  </si>
  <si>
    <t>Arap Ellen</t>
  </si>
  <si>
    <t>Ogwang Gerad</t>
  </si>
  <si>
    <t>Angiro Same</t>
  </si>
  <si>
    <t>Ogwal Jusper</t>
  </si>
  <si>
    <t>Ajok Dilish</t>
  </si>
  <si>
    <t>Acen Bicatina</t>
  </si>
  <si>
    <t>Omara Salba</t>
  </si>
  <si>
    <t>Obot Omara</t>
  </si>
  <si>
    <t>Milly Agena</t>
  </si>
  <si>
    <t>Opio Same</t>
  </si>
  <si>
    <t>Unice Opio</t>
  </si>
  <si>
    <t>Adong Silvia</t>
  </si>
  <si>
    <t>Atala Jackoline</t>
  </si>
  <si>
    <t>Anyango Luzu</t>
  </si>
  <si>
    <t>Omara Gorge</t>
  </si>
  <si>
    <t>Alobo Jenefa</t>
  </si>
  <si>
    <t>Apili Haryet</t>
  </si>
  <si>
    <t>Alum Erin</t>
  </si>
  <si>
    <t>Akulu Karoline</t>
  </si>
  <si>
    <t>Apwot Ester</t>
  </si>
  <si>
    <t>Acio Molly</t>
  </si>
  <si>
    <t>Okullo Ronald</t>
  </si>
  <si>
    <t>Akite Massy</t>
  </si>
  <si>
    <t>Okulu Daniel</t>
  </si>
  <si>
    <t>Okello Jasper</t>
  </si>
  <si>
    <t>Okulu Isaac</t>
  </si>
  <si>
    <t>Odyek Ronal</t>
  </si>
  <si>
    <t>Ayugi Unice</t>
  </si>
  <si>
    <t xml:space="preserve">Omara Dicken </t>
  </si>
  <si>
    <t>Opio Enoka</t>
  </si>
  <si>
    <t>Owiny Michol</t>
  </si>
  <si>
    <t>Abur Monica</t>
  </si>
  <si>
    <t>Oleke Denis</t>
  </si>
  <si>
    <t>Atyang Koncy</t>
  </si>
  <si>
    <t>Acung Paskwine</t>
  </si>
  <si>
    <t>Oming Joel</t>
  </si>
  <si>
    <t>Orelo Moris</t>
  </si>
  <si>
    <t>Enanga Felix</t>
  </si>
  <si>
    <t>Inanga Isaac</t>
  </si>
  <si>
    <t>Ocen Bonny</t>
  </si>
  <si>
    <t>Aporo Eromalina</t>
  </si>
  <si>
    <t>Okelo Goey</t>
  </si>
  <si>
    <t>Adinga Moses</t>
  </si>
  <si>
    <t>Lindia Obang</t>
  </si>
  <si>
    <t>Ejang Kety</t>
  </si>
  <si>
    <t>Auma Dokash</t>
  </si>
  <si>
    <t>Adoc Koncy</t>
  </si>
  <si>
    <t>Ebong James</t>
  </si>
  <si>
    <t>Aciro Kevin</t>
  </si>
  <si>
    <t xml:space="preserve">Ogwang G </t>
  </si>
  <si>
    <t>Juliet Ayoleo</t>
  </si>
  <si>
    <t>Boy Silvino</t>
  </si>
  <si>
    <t>Maculet</t>
  </si>
  <si>
    <t>Okello Ocen</t>
  </si>
  <si>
    <t>40om</t>
  </si>
  <si>
    <t>Okello Marico</t>
  </si>
  <si>
    <t>Okulu Dilish</t>
  </si>
  <si>
    <t>Enying Alex</t>
  </si>
  <si>
    <t>Atima Sandra</t>
  </si>
  <si>
    <t>Rose Ayeke</t>
  </si>
  <si>
    <t>Obua Bonny</t>
  </si>
  <si>
    <t>Alobo Ojok</t>
  </si>
  <si>
    <t>Ocen Alar</t>
  </si>
  <si>
    <t>Opio Alar</t>
  </si>
  <si>
    <t xml:space="preserve">Unice  </t>
  </si>
  <si>
    <t>Oganga Sam</t>
  </si>
  <si>
    <t>Onyango Joel</t>
  </si>
  <si>
    <t>Coline Okelo</t>
  </si>
  <si>
    <t>Oyet Felix</t>
  </si>
  <si>
    <t>Akulu Hanget</t>
  </si>
  <si>
    <t>33m</t>
  </si>
  <si>
    <t>Ogwang Aboi</t>
  </si>
  <si>
    <t>Adyelodeo</t>
  </si>
  <si>
    <t>lelakot</t>
  </si>
  <si>
    <t>Konysi Obong</t>
  </si>
  <si>
    <t>Acak Geoffrey</t>
  </si>
  <si>
    <t>Ogwang Dicken</t>
  </si>
  <si>
    <t>Atim Geto</t>
  </si>
  <si>
    <t>Enying Denish</t>
  </si>
  <si>
    <t>Betty Alex</t>
  </si>
  <si>
    <t>Acuti Benjamin</t>
  </si>
  <si>
    <t>Okello Gifty</t>
  </si>
  <si>
    <t>Edep Molly</t>
  </si>
  <si>
    <t>Arryet Okwir</t>
  </si>
  <si>
    <t>Onyuta Dicken</t>
  </si>
  <si>
    <t>Obii Denish</t>
  </si>
  <si>
    <t>Akullu Eunish</t>
  </si>
  <si>
    <t>Onyango Dickero</t>
  </si>
  <si>
    <t>Ayeke Denish</t>
  </si>
  <si>
    <t>Ajwang Jenifer</t>
  </si>
  <si>
    <t>Ebu Federic</t>
  </si>
  <si>
    <t>Olunga Jaspher</t>
  </si>
  <si>
    <t>Kastarine</t>
  </si>
  <si>
    <t>Akullu Loi</t>
  </si>
  <si>
    <t>Olet Antero</t>
  </si>
  <si>
    <t>Jasinta Ayena</t>
  </si>
  <si>
    <t>Obong Lameck</t>
  </si>
  <si>
    <t>Susan</t>
  </si>
  <si>
    <t>Anyak Keneth</t>
  </si>
  <si>
    <t>Sabina Ongom</t>
  </si>
  <si>
    <t>Akello Piona</t>
  </si>
  <si>
    <t>Enin Okello</t>
  </si>
  <si>
    <t>Ogwang Emmey</t>
  </si>
  <si>
    <t xml:space="preserve">Ayo Iband </t>
  </si>
  <si>
    <t>Okii Jimmy</t>
  </si>
  <si>
    <t>Onyuta Kenneth</t>
  </si>
  <si>
    <t>Akello Jenet</t>
  </si>
  <si>
    <t>Angela Kosmas</t>
  </si>
  <si>
    <t>Ocen Simon</t>
  </si>
  <si>
    <t>Semmy Omara</t>
  </si>
  <si>
    <t>Geto Okii</t>
  </si>
  <si>
    <t>Wasa Jow</t>
  </si>
  <si>
    <t>Nancy Omara</t>
  </si>
  <si>
    <t>Marcitina</t>
  </si>
  <si>
    <t>Omara Wolter</t>
  </si>
  <si>
    <t>Sarah Odongo</t>
  </si>
  <si>
    <t>Ayo Morish</t>
  </si>
  <si>
    <t>Akidi Christine</t>
  </si>
  <si>
    <t>Ojok Issack</t>
  </si>
  <si>
    <t>Ekwang Robin</t>
  </si>
  <si>
    <t>Obong Alex</t>
  </si>
  <si>
    <t>Agines Okwir</t>
  </si>
  <si>
    <t>Okwir Emmey</t>
  </si>
  <si>
    <t>Rose Ayo</t>
  </si>
  <si>
    <t>Omara Patrict</t>
  </si>
  <si>
    <t>Arapa Tom</t>
  </si>
  <si>
    <t>Ketty Tom</t>
  </si>
  <si>
    <t>Ongora Bonni</t>
  </si>
  <si>
    <t>Ojok Silvio</t>
  </si>
  <si>
    <t>Odongo Agai</t>
  </si>
  <si>
    <t>Ogwal Lazara</t>
  </si>
  <si>
    <t>Opio Awaa</t>
  </si>
  <si>
    <t>Elong Frincise</t>
  </si>
  <si>
    <t>Okello Agastine</t>
  </si>
  <si>
    <t>Echel Simon</t>
  </si>
  <si>
    <t xml:space="preserve">Omac Bonny    </t>
  </si>
  <si>
    <t>Mirriam Acoma</t>
  </si>
  <si>
    <t>Ogang Jobentine</t>
  </si>
  <si>
    <t>Owani Martin</t>
  </si>
  <si>
    <t>Abeja Santa</t>
  </si>
  <si>
    <t>Alange Frinces</t>
  </si>
  <si>
    <t>Odyek Bonni</t>
  </si>
  <si>
    <t>Molly Oyadi</t>
  </si>
  <si>
    <t>Ocen Christoper</t>
  </si>
  <si>
    <t>Probel School</t>
  </si>
  <si>
    <t>Opio Bonni</t>
  </si>
  <si>
    <t>Okii Robinson</t>
  </si>
  <si>
    <t>Odongo Bonni</t>
  </si>
  <si>
    <t>Ongu Alfred</t>
  </si>
  <si>
    <t>Ayo Bincen</t>
  </si>
  <si>
    <t>Owiny Danish</t>
  </si>
  <si>
    <t>Otim Lameck</t>
  </si>
  <si>
    <t>Acaeogik</t>
  </si>
  <si>
    <t>Otim Emmanuel</t>
  </si>
  <si>
    <t>Oryem Jaspher</t>
  </si>
  <si>
    <t>Santa Olema</t>
  </si>
  <si>
    <t>Ogali Moses</t>
  </si>
  <si>
    <t>Ayeke Nelson</t>
  </si>
  <si>
    <t>Abeja Beno</t>
  </si>
  <si>
    <t>Ayo Lilly</t>
  </si>
  <si>
    <t>Olok Tom</t>
  </si>
  <si>
    <t>Oyie Levi Ogwok</t>
  </si>
  <si>
    <t>Odongo Kenedy</t>
  </si>
  <si>
    <t>Kiria Jackson</t>
  </si>
  <si>
    <t>Oyonge Francis</t>
  </si>
  <si>
    <t>Obua Ambrose</t>
  </si>
  <si>
    <t>Ogwa Nickson</t>
  </si>
  <si>
    <t>Akello Jusphin</t>
  </si>
  <si>
    <t>Akullu Jenet</t>
  </si>
  <si>
    <t>Obua Rafail</t>
  </si>
  <si>
    <t>6km</t>
  </si>
  <si>
    <t>Ekwaro Doglas</t>
  </si>
  <si>
    <t>Oper Osca</t>
  </si>
  <si>
    <t>Obua Calvine</t>
  </si>
  <si>
    <t>Ocan Wilbeto</t>
  </si>
  <si>
    <t>Ewara Alfred</t>
  </si>
  <si>
    <t>Angala Gerad</t>
  </si>
  <si>
    <t>Akao Bicantina</t>
  </si>
  <si>
    <t>Oyengo Jastin</t>
  </si>
  <si>
    <t>Obunga Luzino</t>
  </si>
  <si>
    <t>Oryem Patrick</t>
  </si>
  <si>
    <t>Acak Patrick</t>
  </si>
  <si>
    <t>Onya Lorence</t>
  </si>
  <si>
    <t>Odongo Rubinson</t>
  </si>
  <si>
    <t>Okello Dicken</t>
  </si>
  <si>
    <t>Amuka Tonny</t>
  </si>
  <si>
    <t>Adyak Con</t>
  </si>
  <si>
    <t>Oweo Denish</t>
  </si>
  <si>
    <t>Okello Kenneth</t>
  </si>
  <si>
    <t>Oryem Frances</t>
  </si>
  <si>
    <t>Acak Jaspher</t>
  </si>
  <si>
    <t>Awino Silbena</t>
  </si>
  <si>
    <t>Akwar Flowrence</t>
  </si>
  <si>
    <t>Awor Lestina</t>
  </si>
  <si>
    <t>Atuku Lilly</t>
  </si>
  <si>
    <t>Obot Jimmy</t>
  </si>
  <si>
    <t>Ogwal Tereny</t>
  </si>
  <si>
    <t>Odongo Dicken</t>
  </si>
  <si>
    <t>Arac Edwad</t>
  </si>
  <si>
    <t>Obong Milton</t>
  </si>
  <si>
    <t>Aren Jacinta</t>
  </si>
  <si>
    <t>Anna Acilo</t>
  </si>
  <si>
    <t>Stella Ocen</t>
  </si>
  <si>
    <t>Betty Apunyu</t>
  </si>
  <si>
    <t>Cillo Ambros</t>
  </si>
  <si>
    <t>Cekon Ocen</t>
  </si>
  <si>
    <t>Tercana Okello</t>
  </si>
  <si>
    <t>Aporo Jimmy</t>
  </si>
  <si>
    <t>Aporo Patrick</t>
  </si>
  <si>
    <t>Krictin Omara</t>
  </si>
  <si>
    <t>Susan Aporo</t>
  </si>
  <si>
    <t>Odoch Keneth</t>
  </si>
  <si>
    <t>Okello Emma</t>
  </si>
  <si>
    <t>Auma Pasca</t>
  </si>
  <si>
    <t>Akullu Scobia</t>
  </si>
  <si>
    <t>Aporo Bosco</t>
  </si>
  <si>
    <t>Acoga Evline</t>
  </si>
  <si>
    <t>Adyak Sams</t>
  </si>
  <si>
    <t>Aguma Morish</t>
  </si>
  <si>
    <t>Enyang Emmy</t>
  </si>
  <si>
    <t>Omuk Patrick</t>
  </si>
  <si>
    <t>Odongo Maikol</t>
  </si>
  <si>
    <t>Enyang Bonny</t>
  </si>
  <si>
    <t>Awera Tom</t>
  </si>
  <si>
    <t>Onyinge David</t>
  </si>
  <si>
    <t>Onyolo Fred</t>
  </si>
  <si>
    <t>Akello Luci</t>
  </si>
  <si>
    <t>Orongo Yuwana</t>
  </si>
  <si>
    <t>Akello Seltina</t>
  </si>
  <si>
    <t>Oyengo Alex</t>
  </si>
  <si>
    <t>Oyo Alex</t>
  </si>
  <si>
    <t>Okech Morish</t>
  </si>
  <si>
    <t>Awino Erin</t>
  </si>
  <si>
    <t>Onye Tomas</t>
  </si>
  <si>
    <t>Akello Katorina</t>
  </si>
  <si>
    <t>Ocen Geofry</t>
  </si>
  <si>
    <t>Aros Ketty</t>
  </si>
  <si>
    <t>Olal Martin</t>
  </si>
  <si>
    <t>Akolo</t>
  </si>
  <si>
    <t>0.5km</t>
  </si>
  <si>
    <t>Oworo George</t>
  </si>
  <si>
    <t>OkujaMilton</t>
  </si>
  <si>
    <t>Otoo Martin</t>
  </si>
  <si>
    <t>Ogeng George</t>
  </si>
  <si>
    <t>Okwir Walter</t>
  </si>
  <si>
    <t>Apwor Moses</t>
  </si>
  <si>
    <t>Opinya Sam</t>
  </si>
  <si>
    <t>Ocen John</t>
  </si>
  <si>
    <t>Odongo Clowio</t>
  </si>
  <si>
    <t>Okidi Tom</t>
  </si>
  <si>
    <t>Otim Evoho</t>
  </si>
  <si>
    <t>Owiny Emmanuel</t>
  </si>
  <si>
    <t>Oculu Robert</t>
  </si>
  <si>
    <t>Oculu Marin</t>
  </si>
  <si>
    <t>Oyuru Nelson</t>
  </si>
  <si>
    <t>JB Okot</t>
  </si>
  <si>
    <t>Ayo Moses</t>
  </si>
  <si>
    <t>Orwor David</t>
  </si>
  <si>
    <t>Odongo Walter</t>
  </si>
  <si>
    <t>Opido Denis</t>
  </si>
  <si>
    <t>Owige Vincent</t>
  </si>
  <si>
    <t>Edep Salfio</t>
  </si>
  <si>
    <t>Karlin Elem</t>
  </si>
  <si>
    <t>Anok Felex</t>
  </si>
  <si>
    <t>Alina Emmaculate</t>
  </si>
  <si>
    <t>Ocuke Denish</t>
  </si>
  <si>
    <t>Okang John</t>
  </si>
  <si>
    <t>Ayoo Ogwang</t>
  </si>
  <si>
    <t>Midda Mide</t>
  </si>
  <si>
    <t>Gress Ajal</t>
  </si>
  <si>
    <t>Okori</t>
  </si>
  <si>
    <t>Make Odyek</t>
  </si>
  <si>
    <t>Ogwang Macol</t>
  </si>
  <si>
    <t xml:space="preserve">Gress  </t>
  </si>
  <si>
    <t>Ocen Franco</t>
  </si>
  <si>
    <t>Odongo Moris</t>
  </si>
  <si>
    <t>Atam Denis</t>
  </si>
  <si>
    <t>Obongo Alex</t>
  </si>
  <si>
    <t>Odyek Leonard</t>
  </si>
  <si>
    <t>Alum Sanday</t>
  </si>
  <si>
    <t>Bitton Ocan</t>
  </si>
  <si>
    <t>Ongwen Charles</t>
  </si>
  <si>
    <t>Ogwang Nelson</t>
  </si>
  <si>
    <t>Omodo Tom</t>
  </si>
  <si>
    <t>Omodi Tom Atidi</t>
  </si>
  <si>
    <t>Omin Martin</t>
  </si>
  <si>
    <t>Akena 'B'</t>
  </si>
  <si>
    <t>Enon C.P</t>
  </si>
  <si>
    <t>Ocaka Santa</t>
  </si>
  <si>
    <t>Ogang Albino</t>
  </si>
  <si>
    <t>Enon Emma</t>
  </si>
  <si>
    <t>Siddy Bunga</t>
  </si>
  <si>
    <t>Ayugi Dokac</t>
  </si>
  <si>
    <t>Aol Krisitin</t>
  </si>
  <si>
    <t>Atim Inocent</t>
  </si>
  <si>
    <t>Okelo Angilo</t>
  </si>
  <si>
    <t>Ojula Con</t>
  </si>
  <si>
    <t>Okelo Georffrey</t>
  </si>
  <si>
    <t>Ocen Matin</t>
  </si>
  <si>
    <t>Otara Tom</t>
  </si>
  <si>
    <t>Okulu Dicken</t>
  </si>
  <si>
    <t>Omara Georffrey</t>
  </si>
  <si>
    <t>Olwe Rubin</t>
  </si>
  <si>
    <t>Oton Patrict</t>
  </si>
  <si>
    <t>Obal Morish</t>
  </si>
  <si>
    <t>Elestina Ogwang</t>
  </si>
  <si>
    <t>Otara Solomon</t>
  </si>
  <si>
    <t>Dokas Obal</t>
  </si>
  <si>
    <t>Santa Obal</t>
  </si>
  <si>
    <t>Grace Awio</t>
  </si>
  <si>
    <t>Otyang Sam</t>
  </si>
  <si>
    <t>Akaki Sam</t>
  </si>
  <si>
    <t>Marotina Okelo</t>
  </si>
  <si>
    <t>Ayo Lameck</t>
  </si>
  <si>
    <t>Okelo Lawrence</t>
  </si>
  <si>
    <t>Enon Selestino</t>
  </si>
  <si>
    <t>Atim Felix</t>
  </si>
  <si>
    <t>Bisantina Opio</t>
  </si>
  <si>
    <t>Ocen Morish</t>
  </si>
  <si>
    <t>Acede Bonny</t>
  </si>
  <si>
    <t>Rojina Ocen</t>
  </si>
  <si>
    <t>Ocaka Alfred</t>
  </si>
  <si>
    <t>Obak Lawrence</t>
  </si>
  <si>
    <t>Ocen Patrict</t>
  </si>
  <si>
    <t>140m</t>
  </si>
  <si>
    <t>Okelo Daniel</t>
  </si>
  <si>
    <t>Ayo Tom</t>
  </si>
  <si>
    <t>Atim Samel</t>
  </si>
  <si>
    <t>Odyek Patrict</t>
  </si>
  <si>
    <t>Ojok Runal</t>
  </si>
  <si>
    <t>Bunga Alfred</t>
  </si>
  <si>
    <t>Sopia Ocen</t>
  </si>
  <si>
    <t>Akaci Ojok</t>
  </si>
  <si>
    <t>Ojok Quinto</t>
  </si>
  <si>
    <t>Enol Jimmy</t>
  </si>
  <si>
    <t>Okelo Micheal</t>
  </si>
  <si>
    <t>Jaci Omara</t>
  </si>
  <si>
    <t>Ayo Nelson</t>
  </si>
  <si>
    <t>Onon Moses</t>
  </si>
  <si>
    <t>Ocen Leo</t>
  </si>
  <si>
    <t>Ekol Tonny</t>
  </si>
  <si>
    <t>Anyima Runal</t>
  </si>
  <si>
    <t>Odur Jasper</t>
  </si>
  <si>
    <t xml:space="preserve"> Ayango Morish</t>
  </si>
  <si>
    <t>Okene C.P</t>
  </si>
  <si>
    <t>Jenifar Ogwang</t>
  </si>
  <si>
    <t>Ocen Georffrey</t>
  </si>
  <si>
    <t xml:space="preserve"> Odyek Lawrence </t>
  </si>
  <si>
    <t xml:space="preserve">Paci Ojok </t>
  </si>
  <si>
    <t>Ojok Amoc</t>
  </si>
  <si>
    <t>Owiny Felex</t>
  </si>
  <si>
    <t>Bot Richard</t>
  </si>
  <si>
    <t xml:space="preserve">Okelo Tonny </t>
  </si>
  <si>
    <t>Dilish Boto</t>
  </si>
  <si>
    <t>Omara Ambrose</t>
  </si>
  <si>
    <t>Odongo Tobby</t>
  </si>
  <si>
    <t>Boto Denish</t>
  </si>
  <si>
    <t>Okelo Kenneth</t>
  </si>
  <si>
    <t>Okelo Remmy</t>
  </si>
  <si>
    <t>Ojok Georffrey</t>
  </si>
  <si>
    <t>Sopia Apio</t>
  </si>
  <si>
    <t>Openy Denish</t>
  </si>
  <si>
    <t>152m</t>
  </si>
  <si>
    <t>Opio Jasper</t>
  </si>
  <si>
    <t>Ogwang Isacc</t>
  </si>
  <si>
    <t>160m</t>
  </si>
  <si>
    <t>Owiny Charles</t>
  </si>
  <si>
    <t>Okelo Quinto</t>
  </si>
  <si>
    <t>Ogang Sam</t>
  </si>
  <si>
    <t>Owira Jerard</t>
  </si>
  <si>
    <t>Omara Milton</t>
  </si>
  <si>
    <t>Atim Noribet</t>
  </si>
  <si>
    <t>Opio Burunu</t>
  </si>
  <si>
    <t>Obak Antero</t>
  </si>
  <si>
    <t>Ocen C.P</t>
  </si>
  <si>
    <t>Okelo Vinacio</t>
  </si>
  <si>
    <t>Omac Bonny</t>
  </si>
  <si>
    <t>Kec Goerge</t>
  </si>
  <si>
    <t>Obak Yubentino</t>
  </si>
  <si>
    <t>Obak Georffrey</t>
  </si>
  <si>
    <t>Kec Vincent</t>
  </si>
  <si>
    <t>Oyo Patrict</t>
  </si>
  <si>
    <t>Alobo Allan</t>
  </si>
  <si>
    <t>Akuma Martin</t>
  </si>
  <si>
    <t>Obong Ben</t>
  </si>
  <si>
    <t>Acuk Denish</t>
  </si>
  <si>
    <t>Alobo Selisi</t>
  </si>
  <si>
    <t>Odur Alaken</t>
  </si>
  <si>
    <t>0.2km</t>
  </si>
  <si>
    <t>Ogal Terengsio</t>
  </si>
  <si>
    <t>0.8km</t>
  </si>
  <si>
    <t>Odur Alobo</t>
  </si>
  <si>
    <t>Ayo Dic</t>
  </si>
  <si>
    <t>Alobo Brayan</t>
  </si>
  <si>
    <t>Aguma Alobo</t>
  </si>
  <si>
    <t>1.2km</t>
  </si>
  <si>
    <t>Acak Alfred</t>
  </si>
  <si>
    <t>1.8km</t>
  </si>
  <si>
    <t>Acuk Sam</t>
  </si>
  <si>
    <t>1.4km</t>
  </si>
  <si>
    <t>Okello Felex</t>
  </si>
  <si>
    <t>Acak Dicken</t>
  </si>
  <si>
    <t>Obua Amoly</t>
  </si>
  <si>
    <t>Keren</t>
  </si>
  <si>
    <t>wIdow</t>
  </si>
  <si>
    <t>Omolalong</t>
  </si>
  <si>
    <t>Adea Bosco</t>
  </si>
  <si>
    <t>Okwang Richard</t>
  </si>
  <si>
    <t>Omach Ronald</t>
  </si>
  <si>
    <t>Winny Anek</t>
  </si>
  <si>
    <t>Oleke Selisi</t>
  </si>
  <si>
    <t>Opio C</t>
  </si>
  <si>
    <t>Adongo Jusphine</t>
  </si>
  <si>
    <t>Oleke Siton</t>
  </si>
  <si>
    <t>Acak Tonny</t>
  </si>
  <si>
    <t>Oula Sam</t>
  </si>
  <si>
    <t>Okeng R</t>
  </si>
  <si>
    <t>Omara Julius</t>
  </si>
  <si>
    <t>Okello Ronald</t>
  </si>
  <si>
    <t>Ekura Moses</t>
  </si>
  <si>
    <t>Onen Moris</t>
  </si>
  <si>
    <t>Menya Moris</t>
  </si>
  <si>
    <t>Kokong</t>
  </si>
  <si>
    <t>Ogonya Sam</t>
  </si>
  <si>
    <t>0.7km</t>
  </si>
  <si>
    <t>Opio Benny</t>
  </si>
  <si>
    <t>Arac Sam</t>
  </si>
  <si>
    <t>0.4km</t>
  </si>
  <si>
    <t>0.3km</t>
  </si>
  <si>
    <t>Opio Ken</t>
  </si>
  <si>
    <t>Okullo Moses</t>
  </si>
  <si>
    <t>Adyel Moses</t>
  </si>
  <si>
    <t>Edoka Alfred</t>
  </si>
  <si>
    <t>5km</t>
  </si>
  <si>
    <t>Obak Moses</t>
  </si>
  <si>
    <t>Odyeny Tom Richard</t>
  </si>
  <si>
    <t>Leonard Opio</t>
  </si>
  <si>
    <t>Odyeny Rafel</t>
  </si>
  <si>
    <t>Acwera .D</t>
  </si>
  <si>
    <t>Obak Felix</t>
  </si>
  <si>
    <t>Okwang Denish</t>
  </si>
  <si>
    <t>Adupa Sam</t>
  </si>
  <si>
    <t>1om</t>
  </si>
  <si>
    <t>Abiola Jilly</t>
  </si>
  <si>
    <t>10m</t>
  </si>
  <si>
    <t>Okullu Santa</t>
  </si>
  <si>
    <t>Edoka Isaac</t>
  </si>
  <si>
    <t>20m</t>
  </si>
  <si>
    <t>Adoto Kizito</t>
  </si>
  <si>
    <t>Omara Joan</t>
  </si>
  <si>
    <t>Betty Adupa</t>
  </si>
  <si>
    <t>Acen Catherine</t>
  </si>
  <si>
    <t>Achoo Yubu</t>
  </si>
  <si>
    <t>Odyeny Charles</t>
  </si>
  <si>
    <t>Katorine O.J</t>
  </si>
  <si>
    <t>Imat Jocy</t>
  </si>
  <si>
    <t>Okwello Felix</t>
  </si>
  <si>
    <t>Adupa Jimmy</t>
  </si>
  <si>
    <t>Okino J.B</t>
  </si>
  <si>
    <t>Oyo Geoffry</t>
  </si>
  <si>
    <t>Okwang Sam</t>
  </si>
  <si>
    <t>Imat Marry</t>
  </si>
  <si>
    <t>Oyuru Dickens</t>
  </si>
  <si>
    <t>Olaka Sam</t>
  </si>
  <si>
    <t>Olaka Kenneth</t>
  </si>
  <si>
    <t>Okello Goeffry</t>
  </si>
  <si>
    <t>Ayo Polino</t>
  </si>
  <si>
    <t>Adupa Denish</t>
  </si>
  <si>
    <t>Kech Moses</t>
  </si>
  <si>
    <t>Odyeny Ken</t>
  </si>
  <si>
    <t>Ogwal Solomon</t>
  </si>
  <si>
    <t>Maria Okullu</t>
  </si>
  <si>
    <t>Okot Jaspher</t>
  </si>
  <si>
    <t>Aloka Alisandra</t>
  </si>
  <si>
    <t>Obong Jimmy</t>
  </si>
  <si>
    <t>Opio Santo</t>
  </si>
  <si>
    <t>Ocen Tonny O</t>
  </si>
  <si>
    <t>Omodo David</t>
  </si>
  <si>
    <t>Okello Awongo</t>
  </si>
  <si>
    <t>Obong Yeko</t>
  </si>
  <si>
    <t>Adupa Doglas</t>
  </si>
  <si>
    <t>Okino Haron</t>
  </si>
  <si>
    <t>Kech Robert</t>
  </si>
  <si>
    <t>Oyuru Peter</t>
  </si>
  <si>
    <t>Aloka Emma</t>
  </si>
  <si>
    <t>Obong Alfonce</t>
  </si>
  <si>
    <t>Oweo James</t>
  </si>
  <si>
    <t>Okwang Bonny</t>
  </si>
  <si>
    <t>Obaro Linno</t>
  </si>
  <si>
    <t>Sylvia Olara</t>
  </si>
  <si>
    <t>Ogwal Johan</t>
  </si>
  <si>
    <t>Kech Martine</t>
  </si>
  <si>
    <t>Okello Silbino</t>
  </si>
  <si>
    <t>Oyet Robert</t>
  </si>
  <si>
    <t>Ogwal Dan</t>
  </si>
  <si>
    <t>Apunyo Denish</t>
  </si>
  <si>
    <t>Kech Andrew</t>
  </si>
  <si>
    <t>Kech Ronald</t>
  </si>
  <si>
    <t>Barogin</t>
  </si>
  <si>
    <t>Okiba Nelson</t>
  </si>
  <si>
    <t>Lilly Ojero</t>
  </si>
  <si>
    <t>Sophia Oyena</t>
  </si>
  <si>
    <t>Enanga Ponsiano</t>
  </si>
  <si>
    <t>Akullo Pureny</t>
  </si>
  <si>
    <t>Obong Haron</t>
  </si>
  <si>
    <t>Aol Silpa</t>
  </si>
  <si>
    <t>Otim Silvino</t>
  </si>
  <si>
    <t>Okalo Tom</t>
  </si>
  <si>
    <t>Dorina Obua</t>
  </si>
  <si>
    <t>Ojok Ivan</t>
  </si>
  <si>
    <t>Molly Abwoli</t>
  </si>
  <si>
    <t>Odongo Matin</t>
  </si>
  <si>
    <t>Openy Tom</t>
  </si>
  <si>
    <t>1.3km</t>
  </si>
  <si>
    <t>Nam James</t>
  </si>
  <si>
    <t>Omule Tobby</t>
  </si>
  <si>
    <t>1.6km</t>
  </si>
  <si>
    <t>Ogwang Goerge</t>
  </si>
  <si>
    <t>Adungo Tonny</t>
  </si>
  <si>
    <t>Adunggo Alodi</t>
  </si>
  <si>
    <t>Obong Santo</t>
  </si>
  <si>
    <t>Ojok Joseph</t>
  </si>
  <si>
    <t>Mica Okabo</t>
  </si>
  <si>
    <t>Okidi Nelson</t>
  </si>
  <si>
    <t>Acuti Geoffrey</t>
  </si>
  <si>
    <t>Oyap Denis</t>
  </si>
  <si>
    <t>Among Emilia</t>
  </si>
  <si>
    <t>Ocula Peter</t>
  </si>
  <si>
    <t>Rabeka Omara</t>
  </si>
  <si>
    <t>Scovia Adungo</t>
  </si>
  <si>
    <t>Molly Odong</t>
  </si>
  <si>
    <t>0.9km</t>
  </si>
  <si>
    <t>Molly Ogwal</t>
  </si>
  <si>
    <t>Hellen Ocula</t>
  </si>
  <si>
    <t>Okello Adak</t>
  </si>
  <si>
    <t>Angela Michoal</t>
  </si>
  <si>
    <t>Anna Okullo</t>
  </si>
  <si>
    <t>Christine Abwoli</t>
  </si>
  <si>
    <t>Margret Mwoc</t>
  </si>
  <si>
    <t>Entebe</t>
  </si>
  <si>
    <t>Polina Ena</t>
  </si>
  <si>
    <t>Obot Tobby</t>
  </si>
  <si>
    <t>Obua Ben</t>
  </si>
  <si>
    <t>Obot Geoffrey</t>
  </si>
  <si>
    <t>2.8km</t>
  </si>
  <si>
    <t>Rose Oyera</t>
  </si>
  <si>
    <t>2.9km</t>
  </si>
  <si>
    <t>Otim Polly</t>
  </si>
  <si>
    <t>Scovia Arwata</t>
  </si>
  <si>
    <t>2.7km</t>
  </si>
  <si>
    <t>Honester Okello</t>
  </si>
  <si>
    <t>Ojok Bob</t>
  </si>
  <si>
    <t>Opir Hambrose</t>
  </si>
  <si>
    <t>Ayora Fabious</t>
  </si>
  <si>
    <t>Odongo Handrew</t>
  </si>
  <si>
    <t>Saltina Okiba</t>
  </si>
  <si>
    <t>Agness Ogang</t>
  </si>
  <si>
    <t>Anyango Chris</t>
  </si>
  <si>
    <t>Okello Lujino</t>
  </si>
  <si>
    <t>Agako Handrew</t>
  </si>
  <si>
    <t>Midoren Oyol</t>
  </si>
  <si>
    <t>Akullo Evaline</t>
  </si>
  <si>
    <t>Christine Agako</t>
  </si>
  <si>
    <t>Esilvia Agako</t>
  </si>
  <si>
    <t>Agako Bosco</t>
  </si>
  <si>
    <t>Ocol Philips</t>
  </si>
  <si>
    <t>Alele Bonny</t>
  </si>
  <si>
    <t>Magret Alunga</t>
  </si>
  <si>
    <t>Libarata Alele</t>
  </si>
  <si>
    <t>Acara J.Peter</t>
  </si>
  <si>
    <t>Acura Tommy</t>
  </si>
  <si>
    <t>Marotina Boi</t>
  </si>
  <si>
    <t>Ongom Kenneth</t>
  </si>
  <si>
    <t>Eunice Okiba</t>
  </si>
  <si>
    <t>Ajungo Rchard</t>
  </si>
  <si>
    <t>Obong Francis</t>
  </si>
  <si>
    <t>Abalukara</t>
  </si>
  <si>
    <t>Amoilela</t>
  </si>
  <si>
    <t>Bala</t>
  </si>
  <si>
    <t>Dony Denich</t>
  </si>
  <si>
    <t>Harriet</t>
  </si>
  <si>
    <t>Oduk Tonny</t>
  </si>
  <si>
    <t xml:space="preserve">Omong Francis </t>
  </si>
  <si>
    <t>Atim Richard</t>
  </si>
  <si>
    <t>Dorcas Omongo</t>
  </si>
  <si>
    <t>Obeny Tonny</t>
  </si>
  <si>
    <t>Aber Junan</t>
  </si>
  <si>
    <t>Aget Omongo</t>
  </si>
  <si>
    <t>Omuge Moses</t>
  </si>
  <si>
    <t>Ogweng Patrick</t>
  </si>
  <si>
    <t>Okello Jusper</t>
  </si>
  <si>
    <t>Adongo Simi</t>
  </si>
  <si>
    <t>Oloro Tommy</t>
  </si>
  <si>
    <t>Eunis Etem</t>
  </si>
  <si>
    <t>Evalin Obala</t>
  </si>
  <si>
    <t>Moli Omara</t>
  </si>
  <si>
    <t>Ongu Francis</t>
  </si>
  <si>
    <t>Omuge Charle</t>
  </si>
  <si>
    <t>Opio Acami</t>
  </si>
  <si>
    <t>Elen Omuge</t>
  </si>
  <si>
    <t>Ebong Francis</t>
  </si>
  <si>
    <t>Acuta Devid</t>
  </si>
  <si>
    <t>Olal Geoffrey</t>
  </si>
  <si>
    <t>Efarina Obala</t>
  </si>
  <si>
    <t>Amangole Simon</t>
  </si>
  <si>
    <t>Obala Jusper</t>
  </si>
  <si>
    <t>Odur Bangson</t>
  </si>
  <si>
    <t>Amangole James</t>
  </si>
  <si>
    <t>Karoline</t>
  </si>
  <si>
    <t>Vicky</t>
  </si>
  <si>
    <t>Milly</t>
  </si>
  <si>
    <t>Olang Solomon</t>
  </si>
  <si>
    <t>Oloro Ino</t>
  </si>
  <si>
    <t>Ocen Jac</t>
  </si>
  <si>
    <t>Opio Dik</t>
  </si>
  <si>
    <t>Omara Aron</t>
  </si>
  <si>
    <t>Olum Ben</t>
  </si>
  <si>
    <t>Ebu Nelson</t>
  </si>
  <si>
    <t>Omongo Rul</t>
  </si>
  <si>
    <t>Odoc Brunu</t>
  </si>
  <si>
    <t>Omongo Tobi</t>
  </si>
  <si>
    <t>Awiu Ronal</t>
  </si>
  <si>
    <t>Ecel Keleth</t>
  </si>
  <si>
    <t>Among Tedy</t>
  </si>
  <si>
    <t>Opio Isac</t>
  </si>
  <si>
    <t>Bito Odongo</t>
  </si>
  <si>
    <t>St Anna</t>
  </si>
  <si>
    <t>Omara Robert Bonny</t>
  </si>
  <si>
    <t>Opugu</t>
  </si>
  <si>
    <t>Angic</t>
  </si>
  <si>
    <t>Owoo Francis</t>
  </si>
  <si>
    <t>Olingo Christ</t>
  </si>
  <si>
    <t>Anna Opong</t>
  </si>
  <si>
    <t>Abal Kizito</t>
  </si>
  <si>
    <t>Aye David</t>
  </si>
  <si>
    <t>Oculi Jastine</t>
  </si>
  <si>
    <t>Okabo Emmnuel</t>
  </si>
  <si>
    <t>Oyuku Eric</t>
  </si>
  <si>
    <t>Olingo Jonathan</t>
  </si>
  <si>
    <t>Banya Felix</t>
  </si>
  <si>
    <t>Oyuku Benson</t>
  </si>
  <si>
    <t>Lakwo Patrick</t>
  </si>
  <si>
    <t>Aye George</t>
  </si>
  <si>
    <t>Aye Brian</t>
  </si>
  <si>
    <t>Opong Moses</t>
  </si>
  <si>
    <t>Erweng Jacob</t>
  </si>
  <si>
    <t>Odongo Ivan</t>
  </si>
  <si>
    <t>Obia Walter</t>
  </si>
  <si>
    <t>Angluas Kula</t>
  </si>
  <si>
    <t>Omika Abo</t>
  </si>
  <si>
    <t>12km</t>
  </si>
  <si>
    <t>Ogwal Morino</t>
  </si>
  <si>
    <t>Obot Peter</t>
  </si>
  <si>
    <t>Omodo Sam</t>
  </si>
  <si>
    <t>15km</t>
  </si>
  <si>
    <t>Ojede F</t>
  </si>
  <si>
    <t>Owing Ambrose</t>
  </si>
  <si>
    <t>Pascolia Alaba</t>
  </si>
  <si>
    <t>Bibm Patrick</t>
  </si>
  <si>
    <t xml:space="preserve">Obong Sam </t>
  </si>
  <si>
    <t xml:space="preserve">Mikolina </t>
  </si>
  <si>
    <t>Bua Tom</t>
  </si>
  <si>
    <t>Odongo Gey</t>
  </si>
  <si>
    <t>Enin Okullo</t>
  </si>
  <si>
    <t>Oto Richard</t>
  </si>
  <si>
    <t>Okello Hanry</t>
  </si>
  <si>
    <t>Amogole M</t>
  </si>
  <si>
    <t>Oligo Quito</t>
  </si>
  <si>
    <t xml:space="preserve">Owino </t>
  </si>
  <si>
    <t>Moro Keneth</t>
  </si>
  <si>
    <t>Mow Oligo</t>
  </si>
  <si>
    <t>Odongo Fred</t>
  </si>
  <si>
    <t>Oder Alex</t>
  </si>
  <si>
    <t>Opong Jilo</t>
  </si>
  <si>
    <t>Owing Jhon</t>
  </si>
  <si>
    <t>Oming John</t>
  </si>
  <si>
    <t xml:space="preserve">Ojuka </t>
  </si>
  <si>
    <t>Alobo Sam</t>
  </si>
  <si>
    <t>Alele Sam</t>
  </si>
  <si>
    <t>Ongom</t>
  </si>
  <si>
    <t>Akwey A</t>
  </si>
  <si>
    <t>Opong John</t>
  </si>
  <si>
    <t>Owiny Tom</t>
  </si>
  <si>
    <t>Odongo Jun</t>
  </si>
  <si>
    <t>Ojok Alan</t>
  </si>
  <si>
    <t>Oming Lino</t>
  </si>
  <si>
    <t>Odogo J</t>
  </si>
  <si>
    <t>Mary Opio</t>
  </si>
  <si>
    <t>Aye Geyi</t>
  </si>
  <si>
    <t>Oyeny N</t>
  </si>
  <si>
    <t>Obot Richard</t>
  </si>
  <si>
    <t>Magret Onyang</t>
  </si>
  <si>
    <t>Ocodonyor</t>
  </si>
  <si>
    <t>Enume Guretty</t>
  </si>
  <si>
    <t>Kern Ames</t>
  </si>
  <si>
    <t xml:space="preserve">Bito Odongo </t>
  </si>
  <si>
    <t>Patricia Ongel</t>
  </si>
  <si>
    <t>Sitela Okello</t>
  </si>
  <si>
    <t>Winny Ogengo</t>
  </si>
  <si>
    <t>Dog dam</t>
  </si>
  <si>
    <t>Anna Omara</t>
  </si>
  <si>
    <t>Amii</t>
  </si>
  <si>
    <t>Jenifa Alyinga</t>
  </si>
  <si>
    <t>Agness Odongo</t>
  </si>
  <si>
    <t>Joan Oleko</t>
  </si>
  <si>
    <t>Eunish Atim</t>
  </si>
  <si>
    <t>Middy Oluk</t>
  </si>
  <si>
    <t>Harriet Opio</t>
  </si>
  <si>
    <t xml:space="preserve">Harriet Oyengo </t>
  </si>
  <si>
    <t>Paibi Odongo</t>
  </si>
  <si>
    <t>Ogweng Vincent</t>
  </si>
  <si>
    <t>Oliva Opio</t>
  </si>
  <si>
    <t>Semmy Ayang</t>
  </si>
  <si>
    <t>Anna Awio</t>
  </si>
  <si>
    <t>Jackolin Ogwang</t>
  </si>
  <si>
    <t>Docas Otoo</t>
  </si>
  <si>
    <t>Alucy Odyek</t>
  </si>
  <si>
    <t>Esita Ongom</t>
  </si>
  <si>
    <t>Anna Atim H</t>
  </si>
  <si>
    <t>Celly Ocen</t>
  </si>
  <si>
    <t>Docas Odongo</t>
  </si>
  <si>
    <t>Jentorin Ocen</t>
  </si>
  <si>
    <t>Racel Omodi</t>
  </si>
  <si>
    <t>Sabela Obang</t>
  </si>
  <si>
    <t xml:space="preserve"> Collin Alobo</t>
  </si>
  <si>
    <t>Brenda Ayinga</t>
  </si>
  <si>
    <t>Milly Owiny D</t>
  </si>
  <si>
    <t>Anna Opio Apur</t>
  </si>
  <si>
    <t>Ongulo John</t>
  </si>
  <si>
    <t>Margret Oyengo</t>
  </si>
  <si>
    <t>Molly Agongi</t>
  </si>
  <si>
    <t>Saron Olemo</t>
  </si>
  <si>
    <t>Monika Ongola</t>
  </si>
  <si>
    <t>Sara Ojok D</t>
  </si>
  <si>
    <t>Anna Ocen Sam</t>
  </si>
  <si>
    <t>Evalin Ogweng</t>
  </si>
  <si>
    <t>Flow Olope A</t>
  </si>
  <si>
    <t>Nancy Ojok M</t>
  </si>
  <si>
    <t>Beatres Ocen R</t>
  </si>
  <si>
    <t>Annyes Ocen R</t>
  </si>
  <si>
    <t>Juthis Okello D</t>
  </si>
  <si>
    <t>Brenda Oculi</t>
  </si>
  <si>
    <t>Simpo Ogwara</t>
  </si>
  <si>
    <t>Abongo Bonny</t>
  </si>
  <si>
    <t>Sofia Ocen P</t>
  </si>
  <si>
    <t>Adolin Ames</t>
  </si>
  <si>
    <t>Anyes Abuga</t>
  </si>
  <si>
    <t>Bua Felex</t>
  </si>
  <si>
    <t>Neko Otim J</t>
  </si>
  <si>
    <t>Sandrwa Obongo</t>
  </si>
  <si>
    <t>Matta Atim</t>
  </si>
  <si>
    <t>Winny Odyek</t>
  </si>
  <si>
    <t>Polly Okello</t>
  </si>
  <si>
    <t>Kevin Odoki</t>
  </si>
  <si>
    <t>Jenifa Oyengo</t>
  </si>
  <si>
    <t>Sisi Ogwal ED</t>
  </si>
  <si>
    <t>Winny Ongom</t>
  </si>
  <si>
    <t>Morin Atim</t>
  </si>
  <si>
    <t>Santina Opio</t>
  </si>
  <si>
    <t>Flow Ogwal P</t>
  </si>
  <si>
    <t>Sindrela Odongo</t>
  </si>
  <si>
    <t>Gurret Oping</t>
  </si>
  <si>
    <t>Gloria Akona</t>
  </si>
  <si>
    <t>Silvia Manaco</t>
  </si>
  <si>
    <t>Collin Okello T</t>
  </si>
  <si>
    <t>Okello Wat</t>
  </si>
  <si>
    <t>Akwara Francis</t>
  </si>
  <si>
    <t>Ketty Ewel</t>
  </si>
  <si>
    <t>Joys Ogweng</t>
  </si>
  <si>
    <t>Beno Atim W</t>
  </si>
  <si>
    <t>Nancy Ogwang</t>
  </si>
  <si>
    <t>Onulo Joe</t>
  </si>
  <si>
    <t>Susan Ebong</t>
  </si>
  <si>
    <t>Merry Opiny</t>
  </si>
  <si>
    <t>Docas Oyengo</t>
  </si>
  <si>
    <t>Polly Ocen</t>
  </si>
  <si>
    <t>Betty Sam</t>
  </si>
  <si>
    <t>Molly Sam</t>
  </si>
  <si>
    <t>Pryem Francis</t>
  </si>
  <si>
    <t>Abilonino</t>
  </si>
  <si>
    <t>Agege</t>
  </si>
  <si>
    <t>Obam Ricky</t>
  </si>
  <si>
    <t>Otim Godfrey</t>
  </si>
  <si>
    <t>Jusphin Ebong</t>
  </si>
  <si>
    <t>60M</t>
  </si>
  <si>
    <t>40M</t>
  </si>
  <si>
    <t>Lily Grace Ocen</t>
  </si>
  <si>
    <t>30M</t>
  </si>
  <si>
    <t>Flow Obam</t>
  </si>
  <si>
    <t>Okello Christian</t>
  </si>
  <si>
    <t>Akello Alcalina</t>
  </si>
  <si>
    <t>Paska Ber</t>
  </si>
  <si>
    <t>Okene Francis</t>
  </si>
  <si>
    <t>Celina Okori</t>
  </si>
  <si>
    <t>Grace Ocen</t>
  </si>
  <si>
    <t>Tereza Ocen</t>
  </si>
  <si>
    <t>Okello Godfrey</t>
  </si>
  <si>
    <t>Okabo Alex</t>
  </si>
  <si>
    <t>Stella Odur</t>
  </si>
  <si>
    <t>Betty Odure</t>
  </si>
  <si>
    <t>Caroline Ojede</t>
  </si>
  <si>
    <t>Kony Joseph</t>
  </si>
  <si>
    <t>Olet Francis</t>
  </si>
  <si>
    <t>Mary Obam</t>
  </si>
  <si>
    <t>Okello Tom  Bam</t>
  </si>
  <si>
    <t>Obam Jackson</t>
  </si>
  <si>
    <t>Odongo Bam Jackson</t>
  </si>
  <si>
    <t>Ogoro Samuin</t>
  </si>
  <si>
    <t>Susan Apono</t>
  </si>
  <si>
    <t>Celina Obote</t>
  </si>
  <si>
    <t>Collins Ebul</t>
  </si>
  <si>
    <t>Odongo Vincent</t>
  </si>
  <si>
    <t>Obote Robson</t>
  </si>
  <si>
    <t>Odany Morish</t>
  </si>
  <si>
    <t>Okabo Felix</t>
  </si>
  <si>
    <t>Okello Tom Maxwel</t>
  </si>
  <si>
    <t>Alice Otiti</t>
  </si>
  <si>
    <t>Obote Nicolas</t>
  </si>
  <si>
    <t>Okello Tom Patrick</t>
  </si>
  <si>
    <t>Ocen Ambrose</t>
  </si>
  <si>
    <t>Obote Jaspher</t>
  </si>
  <si>
    <t>Akao Jasinta</t>
  </si>
  <si>
    <t>Odongo CP</t>
  </si>
  <si>
    <t>Flow Ayo</t>
  </si>
  <si>
    <t>Obong Herbert</t>
  </si>
  <si>
    <t>Ayo Geoffrey</t>
  </si>
  <si>
    <t>Christina Mam</t>
  </si>
  <si>
    <t>Alok Joan</t>
  </si>
  <si>
    <t>Betty Okabo Tom</t>
  </si>
  <si>
    <t>Roselin Obote</t>
  </si>
  <si>
    <t xml:space="preserve">Ketty Okabo  </t>
  </si>
  <si>
    <t>Slavia Ocen</t>
  </si>
  <si>
    <t>Aida Opio</t>
  </si>
  <si>
    <t>Awanga Francis</t>
  </si>
  <si>
    <t>Awanga Simon</t>
  </si>
  <si>
    <t>Onapa Micheal</t>
  </si>
  <si>
    <t>Ojede Ray</t>
  </si>
  <si>
    <t>51m</t>
  </si>
  <si>
    <t>Akome Justine</t>
  </si>
  <si>
    <t>49m</t>
  </si>
  <si>
    <t>Omoko Martin</t>
  </si>
  <si>
    <t>Akome Lujino</t>
  </si>
  <si>
    <t>Iteme Nastancia</t>
  </si>
  <si>
    <t>35m</t>
  </si>
  <si>
    <t>Acan Pascolina</t>
  </si>
  <si>
    <t>Aceng Rosline</t>
  </si>
  <si>
    <t>Okabo Cipriano</t>
  </si>
  <si>
    <t>Acio Saloome</t>
  </si>
  <si>
    <t>Poro Mark</t>
  </si>
  <si>
    <t>Omoko J.B</t>
  </si>
  <si>
    <t>350m</t>
  </si>
  <si>
    <t>Christine Omoko</t>
  </si>
  <si>
    <t>Poro Patrick</t>
  </si>
  <si>
    <t>Poro James</t>
  </si>
  <si>
    <t>Oluk Daniel</t>
  </si>
  <si>
    <t>Agany Patrick</t>
  </si>
  <si>
    <t>Ocen Oscar</t>
  </si>
  <si>
    <t>Harriet Ocen</t>
  </si>
  <si>
    <t>Akome Sarafino</t>
  </si>
  <si>
    <t>Odongo Justine</t>
  </si>
  <si>
    <t>Odongo Cosmas</t>
  </si>
  <si>
    <t>Opong Denis</t>
  </si>
  <si>
    <t>Ogwang Rufino</t>
  </si>
  <si>
    <t>Akome Ambrose</t>
  </si>
  <si>
    <t>Ebong Lawrence</t>
  </si>
  <si>
    <t>Obong Jasper</t>
  </si>
  <si>
    <t>Akwar Patrick</t>
  </si>
  <si>
    <t>Awino Grace</t>
  </si>
  <si>
    <t>Ogweng Tom</t>
  </si>
  <si>
    <t>Akao Joy</t>
  </si>
  <si>
    <t>Angole Augustine</t>
  </si>
  <si>
    <t>Dillis Angole</t>
  </si>
  <si>
    <t>Angole Gabriel</t>
  </si>
  <si>
    <t>Oyuku Jenty</t>
  </si>
  <si>
    <t>Obala Moses</t>
  </si>
  <si>
    <t>Owiny Roman</t>
  </si>
  <si>
    <t>Opio Victor</t>
  </si>
  <si>
    <t>Okidi Jimmy</t>
  </si>
  <si>
    <t>Opong Robert</t>
  </si>
  <si>
    <t>250m</t>
  </si>
  <si>
    <t>Colline Okello</t>
  </si>
  <si>
    <t>Acati Vicky</t>
  </si>
  <si>
    <t>Owiny Bosco</t>
  </si>
  <si>
    <t>Akullo Sylvia</t>
  </si>
  <si>
    <t>Ocogo Bonny</t>
  </si>
  <si>
    <t>Apilli Monica</t>
  </si>
  <si>
    <t>Yie Tom</t>
  </si>
  <si>
    <t>Ojok Geoffery</t>
  </si>
  <si>
    <t>Ogwal Thomas</t>
  </si>
  <si>
    <t>Poro Tom</t>
  </si>
  <si>
    <t>Moro Geoffrey</t>
  </si>
  <si>
    <t>Etwop Justine</t>
  </si>
  <si>
    <t>Onapa Isaac</t>
  </si>
  <si>
    <t>Olang Bonny</t>
  </si>
  <si>
    <t>Owiny Wilbert</t>
  </si>
  <si>
    <t>Evaline Oluk</t>
  </si>
  <si>
    <t>Abongo Jasper</t>
  </si>
  <si>
    <t>Aber Justine</t>
  </si>
  <si>
    <t>Agweno Enesta</t>
  </si>
  <si>
    <t>Okabo Ceaser</t>
  </si>
  <si>
    <t>Obala Patrick</t>
  </si>
  <si>
    <t>Obong Bonny</t>
  </si>
  <si>
    <t>Opio Goldbell</t>
  </si>
  <si>
    <t>Ecita Geoffrey</t>
  </si>
  <si>
    <t>Ogwang Kizito</t>
  </si>
  <si>
    <t>Obong Martine</t>
  </si>
  <si>
    <t>Angole Sam</t>
  </si>
  <si>
    <t>Awio J.P</t>
  </si>
  <si>
    <t>Odongo Santo</t>
  </si>
  <si>
    <t>Owera Consatine</t>
  </si>
  <si>
    <t>Akello Brandy</t>
  </si>
  <si>
    <t>Poro Jimmy</t>
  </si>
  <si>
    <t>Okello Cosmas</t>
  </si>
  <si>
    <t>Acai Denis</t>
  </si>
  <si>
    <t>Akome Roman</t>
  </si>
  <si>
    <t>Aguma Amos</t>
  </si>
  <si>
    <t>Omoko Oscar</t>
  </si>
  <si>
    <t>Awor Dorcas</t>
  </si>
  <si>
    <t>Acai Richard</t>
  </si>
  <si>
    <t>Areng Albino</t>
  </si>
  <si>
    <t>Oluk Alex</t>
  </si>
  <si>
    <t>Enin Ogwang</t>
  </si>
  <si>
    <t>Awio Simon</t>
  </si>
  <si>
    <t>Okello Johnson</t>
  </si>
  <si>
    <t>Ayo Sofi</t>
  </si>
  <si>
    <t>Ocan Jasper</t>
  </si>
  <si>
    <t>Alwedo Eunice</t>
  </si>
  <si>
    <t>Amuucu Caroline</t>
  </si>
  <si>
    <t>Bongo Jasper</t>
  </si>
  <si>
    <t>Anam Isaac</t>
  </si>
  <si>
    <t>Akello Agenes</t>
  </si>
  <si>
    <t>Ojok Morris</t>
  </si>
  <si>
    <t>Oluk Alfred</t>
  </si>
  <si>
    <t>Aceng Winner</t>
  </si>
  <si>
    <t>Areng Isaac</t>
  </si>
  <si>
    <t>Poro Francis</t>
  </si>
  <si>
    <t>Obala Victor</t>
  </si>
  <si>
    <t>Agany Moses</t>
  </si>
  <si>
    <t>Okello Victor</t>
  </si>
  <si>
    <t>Ogole James</t>
  </si>
  <si>
    <t>Oyuku Esther</t>
  </si>
  <si>
    <t>Albatina Ogwang</t>
  </si>
  <si>
    <t>Onapa Moses</t>
  </si>
  <si>
    <t>Ogole Emmanuel</t>
  </si>
  <si>
    <t>Obong Washington</t>
  </si>
  <si>
    <t>Odongo Levison</t>
  </si>
  <si>
    <t>Oyuru Jimmy</t>
  </si>
  <si>
    <t>Otyek Sam</t>
  </si>
  <si>
    <t>Obala Robert</t>
  </si>
  <si>
    <t>Agany Tobby</t>
  </si>
  <si>
    <t>Ocen Goddy</t>
  </si>
  <si>
    <t>Okello Tommy</t>
  </si>
  <si>
    <t>Akome David</t>
  </si>
  <si>
    <t>Susan Acol</t>
  </si>
  <si>
    <t>Akello Dinna</t>
  </si>
  <si>
    <t>Ocen Nickolas</t>
  </si>
  <si>
    <t>Ayai Salot</t>
  </si>
  <si>
    <t>Gloria Abongo</t>
  </si>
  <si>
    <t>Akello Fiona</t>
  </si>
  <si>
    <t>Mary Okabo</t>
  </si>
  <si>
    <t>Okabo Moris</t>
  </si>
  <si>
    <t>Obot Yoventine</t>
  </si>
  <si>
    <t>Eunice Ocan</t>
  </si>
  <si>
    <t>Akech Lucy</t>
  </si>
  <si>
    <t>Akalo</t>
  </si>
  <si>
    <t>Betty Oree</t>
  </si>
  <si>
    <t>Santa Owii</t>
  </si>
  <si>
    <t>Oding Richard</t>
  </si>
  <si>
    <t>Jenifer Owii</t>
  </si>
  <si>
    <t>Ecom James</t>
  </si>
  <si>
    <t>Oyang Andrew</t>
  </si>
  <si>
    <t>Owii George</t>
  </si>
  <si>
    <t>Mary Ecom</t>
  </si>
  <si>
    <t>Getrude Kole</t>
  </si>
  <si>
    <t>Opige Patrick</t>
  </si>
  <si>
    <t>Kole David</t>
  </si>
  <si>
    <t>Kole Samuel</t>
  </si>
  <si>
    <t>Ecel Solomon</t>
  </si>
  <si>
    <t>Edmond Ecel</t>
  </si>
  <si>
    <t>Ocwa James</t>
  </si>
  <si>
    <t>Ojuka Abel</t>
  </si>
  <si>
    <t>Barowo</t>
  </si>
  <si>
    <t>Barkato</t>
  </si>
  <si>
    <t>Lucy Opio</t>
  </si>
  <si>
    <t>Ogali Apolo</t>
  </si>
  <si>
    <t>Omac James</t>
  </si>
  <si>
    <t>Milly Omunga</t>
  </si>
  <si>
    <t>Rojer Omunga</t>
  </si>
  <si>
    <t>Owii John Rambo</t>
  </si>
  <si>
    <t>Akena Fred</t>
  </si>
  <si>
    <t>Okori Perrina</t>
  </si>
  <si>
    <t>Aliro Quinto</t>
  </si>
  <si>
    <t>Ajok Polly</t>
  </si>
  <si>
    <t>Acir Oscar</t>
  </si>
  <si>
    <t>Olong Moris</t>
  </si>
  <si>
    <t>Ojok Joe</t>
  </si>
  <si>
    <t>Odong Robert</t>
  </si>
  <si>
    <t>Odongo Smith</t>
  </si>
  <si>
    <t>Ogali Peter</t>
  </si>
  <si>
    <t>Lea Olwit</t>
  </si>
  <si>
    <t>Alele Wisli</t>
  </si>
  <si>
    <t>Okeng Bob</t>
  </si>
  <si>
    <t>Christine Ogwal</t>
  </si>
  <si>
    <t>Odinga Joe</t>
  </si>
  <si>
    <t>Vicky Ogwal</t>
  </si>
  <si>
    <t>Abolokoma</t>
  </si>
  <si>
    <t>Okwir Emma</t>
  </si>
  <si>
    <t>Jaka George</t>
  </si>
  <si>
    <t>Ojok Johnathan</t>
  </si>
  <si>
    <t>Okori Isaac</t>
  </si>
  <si>
    <t>Mary Oding</t>
  </si>
  <si>
    <t>Olwa George</t>
  </si>
  <si>
    <t>Yuru Cellia</t>
  </si>
  <si>
    <t>Ongel Solomon</t>
  </si>
  <si>
    <t>Betty Olwa</t>
  </si>
  <si>
    <t>Opio Erick</t>
  </si>
  <si>
    <t>Egwel Isha</t>
  </si>
  <si>
    <t>Ocen Rashid</t>
  </si>
  <si>
    <t>Olwa Isaac</t>
  </si>
  <si>
    <t>Ketty Olwa</t>
  </si>
  <si>
    <t>Ojok Nathaniel</t>
  </si>
  <si>
    <t>Alele Alex</t>
  </si>
  <si>
    <t>Atyam George</t>
  </si>
  <si>
    <t>Oding Patrick</t>
  </si>
  <si>
    <t>Christine Acir</t>
  </si>
  <si>
    <t>Justina Otim</t>
  </si>
  <si>
    <t>Otim George</t>
  </si>
  <si>
    <t>Okunu James</t>
  </si>
  <si>
    <t>Ecel Jimmy</t>
  </si>
  <si>
    <t>Olwa James</t>
  </si>
  <si>
    <t>Janet Ayo</t>
  </si>
  <si>
    <t>Ogwok Edward</t>
  </si>
  <si>
    <t>Kole Geofry</t>
  </si>
  <si>
    <t>Waca Martin</t>
  </si>
  <si>
    <t>Ocero Belmos</t>
  </si>
  <si>
    <t>Waca Salim</t>
  </si>
  <si>
    <t>Evaster Kali</t>
  </si>
  <si>
    <t>Waca Tonny</t>
  </si>
  <si>
    <t>Atyam Denis</t>
  </si>
  <si>
    <t>Kale Jaspher</t>
  </si>
  <si>
    <t>Obong Robson</t>
  </si>
  <si>
    <t>Aida Ocero</t>
  </si>
  <si>
    <t>Oming Alfred</t>
  </si>
  <si>
    <t>Ojok Orlando</t>
  </si>
  <si>
    <t>Lucy Luka</t>
  </si>
  <si>
    <t>Waca Nelson</t>
  </si>
  <si>
    <t>Donga Peter</t>
  </si>
  <si>
    <t>Kale Rhamja</t>
  </si>
  <si>
    <t>Ogeny Issac</t>
  </si>
  <si>
    <t>Imat Ariao Maria</t>
  </si>
  <si>
    <t>Adona Tobby</t>
  </si>
  <si>
    <t>Atyam Innocent</t>
  </si>
  <si>
    <t>Ogwok Jacob</t>
  </si>
  <si>
    <t>Imat Domo</t>
  </si>
  <si>
    <t>Ogeny David</t>
  </si>
  <si>
    <t>Obong Sam</t>
  </si>
  <si>
    <t>Akullo Salvin</t>
  </si>
  <si>
    <t>Ecel Sam</t>
  </si>
  <si>
    <t>Ocero Robert</t>
  </si>
  <si>
    <t>Okello Micheal</t>
  </si>
  <si>
    <t>Kali Ramathan</t>
  </si>
  <si>
    <t>Ocen Boney</t>
  </si>
  <si>
    <t>Oguta Jimmy</t>
  </si>
  <si>
    <t>John Okello</t>
  </si>
  <si>
    <t>Opido Amosh</t>
  </si>
  <si>
    <t>Elel Sam</t>
  </si>
  <si>
    <t>Jenty Kale</t>
  </si>
  <si>
    <t>Poibi Onap</t>
  </si>
  <si>
    <t>Bung Odyek</t>
  </si>
  <si>
    <t>Pule Fred</t>
  </si>
  <si>
    <t>Eting Issac</t>
  </si>
  <si>
    <t>Emmanuel</t>
  </si>
  <si>
    <t>Obaa Walter</t>
  </si>
  <si>
    <t>Engole Christ</t>
  </si>
  <si>
    <t>Eden Selestino</t>
  </si>
  <si>
    <t>Pule Abolo</t>
  </si>
  <si>
    <t>Jackline Ayo</t>
  </si>
  <si>
    <t>Acheng Molly</t>
  </si>
  <si>
    <t>Amodo Mary</t>
  </si>
  <si>
    <t>Ogwang Amai</t>
  </si>
  <si>
    <t>Ogwang Denish</t>
  </si>
  <si>
    <t>Edek Faskeli</t>
  </si>
  <si>
    <t>Engol James</t>
  </si>
  <si>
    <t>Ohuru Ocom</t>
  </si>
  <si>
    <t>Ocom Obua</t>
  </si>
  <si>
    <t>Opio Nixon</t>
  </si>
  <si>
    <t>Evaster Ojok</t>
  </si>
  <si>
    <t>Atim Judith</t>
  </si>
  <si>
    <t>Ejang Hadolne</t>
  </si>
  <si>
    <t>Lucy Olaka</t>
  </si>
  <si>
    <t>Omara Daudi</t>
  </si>
  <si>
    <t>Okello Kizito</t>
  </si>
  <si>
    <t>Engole Okello</t>
  </si>
  <si>
    <t>Acung apenyi</t>
  </si>
  <si>
    <t>Okello Boney</t>
  </si>
  <si>
    <t>Ocuku Martin</t>
  </si>
  <si>
    <t>Amida Ali</t>
  </si>
  <si>
    <t>Obia Denish</t>
  </si>
  <si>
    <t>Medina Otuku</t>
  </si>
  <si>
    <t>Hellen Wach</t>
  </si>
  <si>
    <t>Okora Joel</t>
  </si>
  <si>
    <t>Donga Martins</t>
  </si>
  <si>
    <t>Obong Kobert</t>
  </si>
  <si>
    <t>Concy Atyam</t>
  </si>
  <si>
    <t>Susan Donga</t>
  </si>
  <si>
    <t>Filada Obong</t>
  </si>
  <si>
    <t>Mary Kali</t>
  </si>
  <si>
    <t>Ocero Bilmos</t>
  </si>
  <si>
    <t>Evasta Kali</t>
  </si>
  <si>
    <t>Ogwok Suffa</t>
  </si>
  <si>
    <t>Kanna Atyam</t>
  </si>
  <si>
    <t>Otuku Denis</t>
  </si>
  <si>
    <t>Dorin Ojok</t>
  </si>
  <si>
    <t>Lucy Ocero</t>
  </si>
  <si>
    <t>Hida Ocero</t>
  </si>
  <si>
    <t>Wacha Nelson</t>
  </si>
  <si>
    <t>Stella Okello</t>
  </si>
  <si>
    <t>Calvin Ocero</t>
  </si>
  <si>
    <t>Wacha Andrew</t>
  </si>
  <si>
    <t>Lillian Ojok</t>
  </si>
  <si>
    <t>Atyam Alex</t>
  </si>
  <si>
    <t>Lilly Wacha</t>
  </si>
  <si>
    <t>Acaa Andrew</t>
  </si>
  <si>
    <t>Waca Joshua</t>
  </si>
  <si>
    <t>Ocero Lawrence</t>
  </si>
  <si>
    <t>Akati Kemica</t>
  </si>
  <si>
    <t>Doa Pita</t>
  </si>
  <si>
    <t>Otuko Patwik</t>
  </si>
  <si>
    <t>Cici Opio</t>
  </si>
  <si>
    <t>Luci Luka</t>
  </si>
  <si>
    <t>Ojok Olano</t>
  </si>
  <si>
    <t>Waca Jei</t>
  </si>
  <si>
    <t>355m</t>
  </si>
  <si>
    <t>Oto Boni</t>
  </si>
  <si>
    <t>Ajok Lilian</t>
  </si>
  <si>
    <t>Ocemi Okello</t>
  </si>
  <si>
    <t>Ocol Joj</t>
  </si>
  <si>
    <t>Otuko Denis</t>
  </si>
  <si>
    <t>Ogeny Ocero</t>
  </si>
  <si>
    <t>Oming Joe</t>
  </si>
  <si>
    <t>Barkalo</t>
  </si>
  <si>
    <t>Gony Luzino</t>
  </si>
  <si>
    <t>Opio Fostino</t>
  </si>
  <si>
    <t>65m</t>
  </si>
  <si>
    <t>Okech Setephen</t>
  </si>
  <si>
    <t>Okech Alan</t>
  </si>
  <si>
    <t>Olal Tom</t>
  </si>
  <si>
    <t>Ojok Vincent</t>
  </si>
  <si>
    <t>Alele Geoffry</t>
  </si>
  <si>
    <t>Otuku Jimmy</t>
  </si>
  <si>
    <t>Juspin Okwir</t>
  </si>
  <si>
    <t>Kali Jasper</t>
  </si>
  <si>
    <t>Oming Jasper</t>
  </si>
  <si>
    <t>Ebong George</t>
  </si>
  <si>
    <t>110M</t>
  </si>
  <si>
    <t>Oloi James</t>
  </si>
  <si>
    <t>Akello Polly</t>
  </si>
  <si>
    <t>Pulo Otuku</t>
  </si>
  <si>
    <t>Opige Maxwel</t>
  </si>
  <si>
    <t>Oloi John</t>
  </si>
  <si>
    <t>155m</t>
  </si>
  <si>
    <t>Ayang Patrick</t>
  </si>
  <si>
    <t>Ebong Isaac</t>
  </si>
  <si>
    <t>Olwit Joel</t>
  </si>
  <si>
    <t>180m</t>
  </si>
  <si>
    <t>Etoup Alex</t>
  </si>
  <si>
    <t>185m</t>
  </si>
  <si>
    <t>Opio Andrew</t>
  </si>
  <si>
    <t>190m</t>
  </si>
  <si>
    <t>Opio Macu</t>
  </si>
  <si>
    <t>240m</t>
  </si>
  <si>
    <t>Okwir Bonny</t>
  </si>
  <si>
    <t>220m</t>
  </si>
  <si>
    <t>Oculi Alfred</t>
  </si>
  <si>
    <t>Okullu Jasper</t>
  </si>
  <si>
    <t>Ogwal Milton</t>
  </si>
  <si>
    <t>244m</t>
  </si>
  <si>
    <t>Oloi Alex</t>
  </si>
  <si>
    <t>245m</t>
  </si>
  <si>
    <t>Adupa Martin</t>
  </si>
  <si>
    <t>Ayo Walter</t>
  </si>
  <si>
    <t>255m</t>
  </si>
  <si>
    <t>Marry Okello</t>
  </si>
  <si>
    <t>280m</t>
  </si>
  <si>
    <t>290m</t>
  </si>
  <si>
    <t>Okwir Martin</t>
  </si>
  <si>
    <t>Ogweng Isaac</t>
  </si>
  <si>
    <t>340m</t>
  </si>
  <si>
    <t>320m</t>
  </si>
  <si>
    <t>Dorin Ocen</t>
  </si>
  <si>
    <t>Eunish Ecom</t>
  </si>
  <si>
    <t>Alobo Setela</t>
  </si>
  <si>
    <t>Ester Ecom</t>
  </si>
  <si>
    <t>330m</t>
  </si>
  <si>
    <t>Ocaka John</t>
  </si>
  <si>
    <t>Adya Tom</t>
  </si>
  <si>
    <t>Magoret Okwir</t>
  </si>
  <si>
    <t>Oree Sam</t>
  </si>
  <si>
    <t>Jocy Otim</t>
  </si>
  <si>
    <t>Otuku Walter</t>
  </si>
  <si>
    <t>Adupa Alex</t>
  </si>
  <si>
    <t>Otuku Hanington</t>
  </si>
  <si>
    <t>Awino Kolin</t>
  </si>
  <si>
    <t>Okwir Agastin</t>
  </si>
  <si>
    <t>390m</t>
  </si>
  <si>
    <t>Lucy Otim</t>
  </si>
  <si>
    <t>450m</t>
  </si>
  <si>
    <t>460m</t>
  </si>
  <si>
    <t>Adupa Erick</t>
  </si>
  <si>
    <t>480m</t>
  </si>
  <si>
    <t>Apilly Betty</t>
  </si>
  <si>
    <t>490m</t>
  </si>
  <si>
    <t>Omara Edward</t>
  </si>
  <si>
    <t>Odongo Alan</t>
  </si>
  <si>
    <t>Ajelo Florence</t>
  </si>
  <si>
    <t>Otuku Alex</t>
  </si>
  <si>
    <t>420m</t>
  </si>
  <si>
    <t>Okao Erick</t>
  </si>
  <si>
    <t>470m</t>
  </si>
  <si>
    <t xml:space="preserve">Apio Lucy </t>
  </si>
  <si>
    <t>Angom Kevin</t>
  </si>
  <si>
    <t>Tuma Alex</t>
  </si>
  <si>
    <t>485m</t>
  </si>
  <si>
    <t>Tuma Bonny</t>
  </si>
  <si>
    <t>Adupa George</t>
  </si>
  <si>
    <t>Atyang George</t>
  </si>
  <si>
    <t>Okello Bony</t>
  </si>
  <si>
    <t>Acungapenyi</t>
  </si>
  <si>
    <t>Obang Alan</t>
  </si>
  <si>
    <t>Imat Ester</t>
  </si>
  <si>
    <t>Oodongo James</t>
  </si>
  <si>
    <t>Imat Alice</t>
  </si>
  <si>
    <t>Edule Felex</t>
  </si>
  <si>
    <t>Okello B. Omara</t>
  </si>
  <si>
    <t>Ayo Okello</t>
  </si>
  <si>
    <t>Tuma Ben</t>
  </si>
  <si>
    <t>Odongo Okello B</t>
  </si>
  <si>
    <t>Atim Jusphine</t>
  </si>
  <si>
    <t>Tuma Isaac</t>
  </si>
  <si>
    <t>Otuku Patrict</t>
  </si>
  <si>
    <t>Opio Lowrence</t>
  </si>
  <si>
    <t>Patuma Alip</t>
  </si>
  <si>
    <t>Ebong Morish</t>
  </si>
  <si>
    <t>Olila George</t>
  </si>
  <si>
    <t>Jenet Olila</t>
  </si>
  <si>
    <t>Odongo Robart</t>
  </si>
  <si>
    <t>Imat Kistina</t>
  </si>
  <si>
    <t>Lili Olila</t>
  </si>
  <si>
    <t>Oculi Alex</t>
  </si>
  <si>
    <t>Olila J</t>
  </si>
  <si>
    <t xml:space="preserve">Okello J </t>
  </si>
  <si>
    <t>Beca Okello</t>
  </si>
  <si>
    <t>Jocy Alele</t>
  </si>
  <si>
    <t>Denish Omara</t>
  </si>
  <si>
    <t>Tabisa Alit</t>
  </si>
  <si>
    <t>Ongwen Walter</t>
  </si>
  <si>
    <t>Joan Okao</t>
  </si>
  <si>
    <t>Nume Kali</t>
  </si>
  <si>
    <t>Jimmy Oding</t>
  </si>
  <si>
    <t>Jaspher Okello</t>
  </si>
  <si>
    <t>Otuku Denish</t>
  </si>
  <si>
    <t>Kali Stephine</t>
  </si>
  <si>
    <t>Ageta Isaac</t>
  </si>
  <si>
    <t>Otuku Jaspher</t>
  </si>
  <si>
    <t>Oming Jaspher</t>
  </si>
  <si>
    <t>Ebong Bonny</t>
  </si>
  <si>
    <t>Ebong Allan</t>
  </si>
  <si>
    <t>Ojok Jimmy</t>
  </si>
  <si>
    <t>Ajok Ketty</t>
  </si>
  <si>
    <t>Kali Alex</t>
  </si>
  <si>
    <t>Kali Jaspher</t>
  </si>
  <si>
    <t>Oloi Allan</t>
  </si>
  <si>
    <t>Oloi Bonny</t>
  </si>
  <si>
    <t>550m</t>
  </si>
  <si>
    <t>Kali Bonny</t>
  </si>
  <si>
    <t>Okello Mac</t>
  </si>
  <si>
    <t>Etoup Bonny</t>
  </si>
  <si>
    <t>Okwir Maxwel</t>
  </si>
  <si>
    <t>Ocen Stephen</t>
  </si>
  <si>
    <t>Okwir Augustine</t>
  </si>
  <si>
    <t>Okello Allan</t>
  </si>
  <si>
    <t>3.5km</t>
  </si>
  <si>
    <t>4km</t>
  </si>
  <si>
    <t>Opio Walter</t>
  </si>
  <si>
    <t>Ojok Allan</t>
  </si>
  <si>
    <t>Odongo Allan</t>
  </si>
  <si>
    <t>Opio Gorogi</t>
  </si>
  <si>
    <t>Oloi Jimmy</t>
  </si>
  <si>
    <t>Omolodyang Dani</t>
  </si>
  <si>
    <t>Omolodyang</t>
  </si>
  <si>
    <t>Odong Chrispus</t>
  </si>
  <si>
    <t>Abongo Francis</t>
  </si>
  <si>
    <t>Otim Rapheal</t>
  </si>
  <si>
    <t>Obele Jaspher</t>
  </si>
  <si>
    <t>Okello Tonny Odur</t>
  </si>
  <si>
    <t>Mary Odur</t>
  </si>
  <si>
    <t>Elida Isaac</t>
  </si>
  <si>
    <t>Abongo David</t>
  </si>
  <si>
    <t>Opolo Jacob</t>
  </si>
  <si>
    <t>Obele Martin</t>
  </si>
  <si>
    <t>Jocy Obele</t>
  </si>
  <si>
    <t>Jennifer Otim</t>
  </si>
  <si>
    <t>Elim Edward</t>
  </si>
  <si>
    <t>Emong Semmy</t>
  </si>
  <si>
    <t>Napakol Joshua</t>
  </si>
  <si>
    <t>Brenda Ongora</t>
  </si>
  <si>
    <t>Susan Ojuka</t>
  </si>
  <si>
    <t>Lestina Ongom</t>
  </si>
  <si>
    <t>Opolo Denis</t>
  </si>
  <si>
    <t>Ojok Boniface</t>
  </si>
  <si>
    <t>Acen Alice</t>
  </si>
  <si>
    <t>Atwor Otim Washington</t>
  </si>
  <si>
    <t>Wandira Steven</t>
  </si>
  <si>
    <t>Obura Andrew</t>
  </si>
  <si>
    <t>Angai JB</t>
  </si>
  <si>
    <t>Alya Leo</t>
  </si>
  <si>
    <t>Okello Tonny Opolo</t>
  </si>
  <si>
    <t>Okwir Alfred</t>
  </si>
  <si>
    <t>Olet Geoffrey</t>
  </si>
  <si>
    <t>Akello Eunise</t>
  </si>
  <si>
    <t>Ocen Calvin</t>
  </si>
  <si>
    <t>Elida Nelson</t>
  </si>
  <si>
    <t>Flowrence Odongo</t>
  </si>
  <si>
    <t>Edong Betty</t>
  </si>
  <si>
    <t>Opolo Kaliso</t>
  </si>
  <si>
    <t>Opolo Godfrey</t>
  </si>
  <si>
    <t>Edong Eromunia</t>
  </si>
  <si>
    <t>Ajok Pudensiano</t>
  </si>
  <si>
    <t>Odyek Morish</t>
  </si>
  <si>
    <t>Odongo Sarifino</t>
  </si>
  <si>
    <t>Adong Jocy</t>
  </si>
  <si>
    <t>Nam Ceasor</t>
  </si>
  <si>
    <t>Omuno Justine</t>
  </si>
  <si>
    <t>Lilly Alele</t>
  </si>
  <si>
    <t>Okwir Ronald</t>
  </si>
  <si>
    <t>Atim Lilly</t>
  </si>
  <si>
    <t>Adoch Stella</t>
  </si>
  <si>
    <t>Acan Semincio</t>
  </si>
  <si>
    <t>Obala Milton</t>
  </si>
  <si>
    <t>Ateng Benard</t>
  </si>
  <si>
    <t>Anyacoto</t>
  </si>
  <si>
    <t>Owera Ronal</t>
  </si>
  <si>
    <t>Otwili Alex</t>
  </si>
  <si>
    <t>Jenifer Gira</t>
  </si>
  <si>
    <t>Ogwang Albert</t>
  </si>
  <si>
    <t>Opio Jhonathan</t>
  </si>
  <si>
    <t>Tyan Keneth</t>
  </si>
  <si>
    <t>Odur Norton</t>
  </si>
  <si>
    <t>Arago Ambrose</t>
  </si>
  <si>
    <t>Ejang Stella</t>
  </si>
  <si>
    <t>Ojuka Jacson</t>
  </si>
  <si>
    <t>Ejor Diken</t>
  </si>
  <si>
    <t>Ogwang Robby</t>
  </si>
  <si>
    <t>Obia Lamex</t>
  </si>
  <si>
    <t>Obete Jasper</t>
  </si>
  <si>
    <t>Pule Geoffry</t>
  </si>
  <si>
    <t>Eromulina Atopi</t>
  </si>
  <si>
    <t>Okonye Samon</t>
  </si>
  <si>
    <t>Gira Felix</t>
  </si>
  <si>
    <t>345m</t>
  </si>
  <si>
    <t>Okello Kamao</t>
  </si>
  <si>
    <t>Lily Yakobo</t>
  </si>
  <si>
    <t>Otwili Francis</t>
  </si>
  <si>
    <t>Okuta Belmos</t>
  </si>
  <si>
    <t>Ogwang Inosant</t>
  </si>
  <si>
    <t>Gira Patrick</t>
  </si>
  <si>
    <t>125m</t>
  </si>
  <si>
    <t>Harriet Orebe</t>
  </si>
  <si>
    <t>130m</t>
  </si>
  <si>
    <t>Ojuka Daniel</t>
  </si>
  <si>
    <t>Olwa Ambrose</t>
  </si>
  <si>
    <t>Opio Adacan</t>
  </si>
  <si>
    <t>Cila Martin</t>
  </si>
  <si>
    <t>Omol Brian</t>
  </si>
  <si>
    <t>Oluka Isaac</t>
  </si>
  <si>
    <t>Odur Kenneth</t>
  </si>
  <si>
    <t>Owila Ketty</t>
  </si>
  <si>
    <t>Okuta Denis</t>
  </si>
  <si>
    <t>Ewico Issac</t>
  </si>
  <si>
    <t>Angela Ambrose</t>
  </si>
  <si>
    <t>Loy Ojuka</t>
  </si>
  <si>
    <t>Matila Aryela</t>
  </si>
  <si>
    <t>Oluka Tonny</t>
  </si>
  <si>
    <t>Odongo Nicson</t>
  </si>
  <si>
    <t>Odongo G. Moris</t>
  </si>
  <si>
    <t>Gira Hendry</t>
  </si>
  <si>
    <t>Milly Atwoma</t>
  </si>
  <si>
    <t>Ogwang Samson</t>
  </si>
  <si>
    <t>Okite Tonny</t>
  </si>
  <si>
    <t>Oyuko Tawali</t>
  </si>
  <si>
    <t>Elen Betty</t>
  </si>
  <si>
    <t>Waca Tomson</t>
  </si>
  <si>
    <t>Ejor Anthony</t>
  </si>
  <si>
    <t>Okai Ambrose</t>
  </si>
  <si>
    <t>Atyang James</t>
  </si>
  <si>
    <t>Okello Donal</t>
  </si>
  <si>
    <t>Omol Tonny</t>
  </si>
  <si>
    <t>Ocen Goerge</t>
  </si>
  <si>
    <t>Ebola Tonny</t>
  </si>
  <si>
    <t>Obot Tom</t>
  </si>
  <si>
    <t>Oreme Tom</t>
  </si>
  <si>
    <t>Gira Sitanule</t>
  </si>
  <si>
    <t>Otwili Alberto</t>
  </si>
  <si>
    <t>Okot Benard</t>
  </si>
  <si>
    <t>Olobo Moses</t>
  </si>
  <si>
    <t>Ajwang Simpo</t>
  </si>
  <si>
    <t>Ogoro Lamex</t>
  </si>
  <si>
    <t>Ogwal Tom</t>
  </si>
  <si>
    <t>Eromulina Ojuka</t>
  </si>
  <si>
    <t>Alum Juspine</t>
  </si>
  <si>
    <t>Shara Okwir</t>
  </si>
  <si>
    <t>Egwang Jon</t>
  </si>
  <si>
    <t>Oyuko Levi</t>
  </si>
  <si>
    <t>Okello Tomson</t>
  </si>
  <si>
    <t>Santa Owiny</t>
  </si>
  <si>
    <t>Ogwang Lorence</t>
  </si>
  <si>
    <t>Benrurina Apai</t>
  </si>
  <si>
    <t>Okello Juspher</t>
  </si>
  <si>
    <t>Ocen Brayan</t>
  </si>
  <si>
    <t>Okao Cesar</t>
  </si>
  <si>
    <t>98m</t>
  </si>
  <si>
    <t>Agea Lorence</t>
  </si>
  <si>
    <t>Ogweng Pantuleo</t>
  </si>
  <si>
    <t>Okot Kizito</t>
  </si>
  <si>
    <t>Paska Ogwang</t>
  </si>
  <si>
    <t>Saltina Ogwell</t>
  </si>
  <si>
    <t>110m</t>
  </si>
  <si>
    <t>Okot Denish</t>
  </si>
  <si>
    <t>Opobo Matin</t>
  </si>
  <si>
    <t>Moli Denish</t>
  </si>
  <si>
    <t>Ongom Anzilo</t>
  </si>
  <si>
    <t>Fabi Ogwel</t>
  </si>
  <si>
    <t>Ogema Thomas</t>
  </si>
  <si>
    <t>Akello Manguret</t>
  </si>
  <si>
    <t>Opobo Ray</t>
  </si>
  <si>
    <t>Ogema Kizito</t>
  </si>
  <si>
    <t>Oyema Pius</t>
  </si>
  <si>
    <t>170m</t>
  </si>
  <si>
    <t>175m</t>
  </si>
  <si>
    <t>Odyek Geoffrey</t>
  </si>
  <si>
    <t>Bito Olal</t>
  </si>
  <si>
    <t>Omara Francise</t>
  </si>
  <si>
    <t>Miryam Racel</t>
  </si>
  <si>
    <t>195m</t>
  </si>
  <si>
    <t>Ojuka Rubart</t>
  </si>
  <si>
    <t>Anang Lorence</t>
  </si>
  <si>
    <t>Susan Agea</t>
  </si>
  <si>
    <t>270m</t>
  </si>
  <si>
    <t>Evaline Opio</t>
  </si>
  <si>
    <t>295m</t>
  </si>
  <si>
    <t>Rose Odero</t>
  </si>
  <si>
    <t>Okullo Samuel</t>
  </si>
  <si>
    <t>260m</t>
  </si>
  <si>
    <t>Okullu  Sitapwanu</t>
  </si>
  <si>
    <t>Okaba Ruburt</t>
  </si>
  <si>
    <t>Albatina Ogwal</t>
  </si>
  <si>
    <t>Okullo Francis</t>
  </si>
  <si>
    <t>Ajok Grace</t>
  </si>
  <si>
    <t>Silina Ogwang</t>
  </si>
  <si>
    <t>230m</t>
  </si>
  <si>
    <t>Yunish Odongo</t>
  </si>
  <si>
    <t>Owita Rupino</t>
  </si>
  <si>
    <t>Olal Felex</t>
  </si>
  <si>
    <t>Ongom Alex</t>
  </si>
  <si>
    <t>Apio Mery</t>
  </si>
  <si>
    <t>Eyonga Moris</t>
  </si>
  <si>
    <t>Moly Awei</t>
  </si>
  <si>
    <t>Eyonga Ambrose</t>
  </si>
  <si>
    <t>Milapwence Ongom</t>
  </si>
  <si>
    <t>Opitu Andrew</t>
  </si>
  <si>
    <t>Obote Michwal</t>
  </si>
  <si>
    <t>Adwe Esther</t>
  </si>
  <si>
    <t>Judith Opitu</t>
  </si>
  <si>
    <t>Grace Omong</t>
  </si>
  <si>
    <t>Neko</t>
  </si>
  <si>
    <t>Saltina Ocen</t>
  </si>
  <si>
    <t>Evaline Omong</t>
  </si>
  <si>
    <t>Jusphine Owiny</t>
  </si>
  <si>
    <t>Milly Abuc</t>
  </si>
  <si>
    <t>Okwi Maxel</t>
  </si>
  <si>
    <t>Saidi Okwel</t>
  </si>
  <si>
    <t>Betty Atak</t>
  </si>
  <si>
    <t>Akot Betty</t>
  </si>
  <si>
    <t>Silvia Opio</t>
  </si>
  <si>
    <t>Omong Ambrose</t>
  </si>
  <si>
    <t>Jenifer Owuni</t>
  </si>
  <si>
    <t>Odongo Felix</t>
  </si>
  <si>
    <t>Odong Daniel</t>
  </si>
  <si>
    <t>Adagamone</t>
  </si>
  <si>
    <t>Igule</t>
  </si>
  <si>
    <t>Obura Patrict</t>
  </si>
  <si>
    <t>Angura Tonny</t>
  </si>
  <si>
    <t>Eropo Joel</t>
  </si>
  <si>
    <t>Ageni</t>
  </si>
  <si>
    <t>Wacha William</t>
  </si>
  <si>
    <t>Olweny Anthony</t>
  </si>
  <si>
    <t>Egou Patrick</t>
  </si>
  <si>
    <t>Jenifer Okabo</t>
  </si>
  <si>
    <t>Jansitar Ojok</t>
  </si>
  <si>
    <t>Sam Gass</t>
  </si>
  <si>
    <t>Alepu Goerge</t>
  </si>
  <si>
    <t>Ogwal Simon</t>
  </si>
  <si>
    <t>Pule Kibuka Ayo</t>
  </si>
  <si>
    <t>Emuna Richard</t>
  </si>
  <si>
    <t>Arypa Denish</t>
  </si>
  <si>
    <t>Okech Chead</t>
  </si>
  <si>
    <t>Ogwang Oyoung</t>
  </si>
  <si>
    <t>Nam Lamex</t>
  </si>
  <si>
    <t>Adongo Estar</t>
  </si>
  <si>
    <t>Adolin Okidi</t>
  </si>
  <si>
    <t>Wece Kibuka</t>
  </si>
  <si>
    <t>Ayo Salim</t>
  </si>
  <si>
    <t>Mery Douglas</t>
  </si>
  <si>
    <t>Obua Samuel</t>
  </si>
  <si>
    <t>Jusipin</t>
  </si>
  <si>
    <t>Shara Ojuka</t>
  </si>
  <si>
    <t>Obot Ronald</t>
  </si>
  <si>
    <t>Odur Lawrence</t>
  </si>
  <si>
    <t>Eyilu Kenneth</t>
  </si>
  <si>
    <t>Onyura J. Bosco</t>
  </si>
  <si>
    <t>Lidya Otim</t>
  </si>
  <si>
    <t>Vicky Abai</t>
  </si>
  <si>
    <t>Amari</t>
  </si>
  <si>
    <t>Okwang Pius</t>
  </si>
  <si>
    <t>Arago Agusure</t>
  </si>
  <si>
    <t>Otoo Inocent</t>
  </si>
  <si>
    <t>Ogema Aniton</t>
  </si>
  <si>
    <t>Ketty Opio</t>
  </si>
  <si>
    <t>A lot</t>
  </si>
  <si>
    <t>Ebin Emmanuel</t>
  </si>
  <si>
    <t>Aputi-Aputi</t>
  </si>
  <si>
    <t>Okello Santo</t>
  </si>
  <si>
    <t>Ojur Bosco</t>
  </si>
  <si>
    <t>Enyom David</t>
  </si>
  <si>
    <t>Aleny Janaro</t>
  </si>
  <si>
    <t>Okello Mariko</t>
  </si>
  <si>
    <t>Brenda Ebinu</t>
  </si>
  <si>
    <t>Oyuro Bonny</t>
  </si>
  <si>
    <t>Okwi Lamex</t>
  </si>
  <si>
    <t>Ogwal Quirino</t>
  </si>
  <si>
    <t>Toka Alfred</t>
  </si>
  <si>
    <t>Etalu Tom</t>
  </si>
  <si>
    <t>Oryekot Ray</t>
  </si>
  <si>
    <t>Okira Michal</t>
  </si>
  <si>
    <t>Arypa David</t>
  </si>
  <si>
    <t>Okabo Isaac</t>
  </si>
  <si>
    <t>Ebinu Alousyo</t>
  </si>
  <si>
    <t>Opolot Michal</t>
  </si>
  <si>
    <t>Ewatu Chals</t>
  </si>
  <si>
    <t>Ekomu Joel</t>
  </si>
  <si>
    <t>Ewanyu Fred</t>
  </si>
  <si>
    <t>Ekong Patrick</t>
  </si>
  <si>
    <t>Egou Emmanuel</t>
  </si>
  <si>
    <t>Okwete Jasper</t>
  </si>
  <si>
    <t>Ewuma Denish</t>
  </si>
  <si>
    <t>Martina Okwade</t>
  </si>
  <si>
    <t>Awio Jenifer</t>
  </si>
  <si>
    <t>Egoo Alex</t>
  </si>
  <si>
    <t>Ekama Moses</t>
  </si>
  <si>
    <t>Ebulu Emmanuel</t>
  </si>
  <si>
    <t>Erudu Chals</t>
  </si>
  <si>
    <t>Obong Geofrey</t>
  </si>
  <si>
    <t>Otit Robert</t>
  </si>
  <si>
    <t>Odyero Benard</t>
  </si>
  <si>
    <t>Shara Okello</t>
  </si>
  <si>
    <t>Arago Bosco</t>
  </si>
  <si>
    <t>Okuma Sarafino</t>
  </si>
  <si>
    <t>Semmy Enyang</t>
  </si>
  <si>
    <t xml:space="preserve"> Otim Bonny</t>
  </si>
  <si>
    <t>Adim Benard</t>
  </si>
  <si>
    <t>Aminalaki 'B'</t>
  </si>
  <si>
    <t>Anyaloto</t>
  </si>
  <si>
    <t>Angom Silly</t>
  </si>
  <si>
    <t>Kerolin Ogoro</t>
  </si>
  <si>
    <t>Atama 'B'</t>
  </si>
  <si>
    <t>Odol Daniel</t>
  </si>
  <si>
    <t>Atama 'A'</t>
  </si>
  <si>
    <t>Otim Issah</t>
  </si>
  <si>
    <t>Oyuka Jacob</t>
  </si>
  <si>
    <t>750m</t>
  </si>
  <si>
    <t>Ocen Denish</t>
  </si>
  <si>
    <t>Amuge Evelin</t>
  </si>
  <si>
    <t>Opon Jimmy</t>
  </si>
  <si>
    <t>Otile Tonny</t>
  </si>
  <si>
    <t>Nam Patrict</t>
  </si>
  <si>
    <t>Nata Felix</t>
  </si>
  <si>
    <t>650m</t>
  </si>
  <si>
    <t>Ketty Opon</t>
  </si>
  <si>
    <t>Opon Peter</t>
  </si>
  <si>
    <t>Jannet Opon</t>
  </si>
  <si>
    <t>Ogwal Ray</t>
  </si>
  <si>
    <t>Acen Jolly</t>
  </si>
  <si>
    <t>Awita Tonny</t>
  </si>
  <si>
    <t>Ayacoto</t>
  </si>
  <si>
    <t>Teddy Oboli</t>
  </si>
  <si>
    <t>Opon Joel</t>
  </si>
  <si>
    <t>Molly Eguny</t>
  </si>
  <si>
    <t>Okao Francis</t>
  </si>
  <si>
    <t>Dorcas Felix</t>
  </si>
  <si>
    <t>Agnes Ogwal</t>
  </si>
  <si>
    <t>Obura Isaac</t>
  </si>
  <si>
    <t>Okwir Willy</t>
  </si>
  <si>
    <t>Lillian Engia</t>
  </si>
  <si>
    <t>Engia Bonny</t>
  </si>
  <si>
    <t>Obang Tonny</t>
  </si>
  <si>
    <t>Ocwal Filbert</t>
  </si>
  <si>
    <t>Okori Robin</t>
  </si>
  <si>
    <t>Okori Patrick</t>
  </si>
  <si>
    <t>Awongo Ambrose</t>
  </si>
  <si>
    <t>Opon Dicken</t>
  </si>
  <si>
    <t>Ayugi Eunice</t>
  </si>
  <si>
    <t>Lilly Ogwali</t>
  </si>
  <si>
    <t>Flowrence Ogwali</t>
  </si>
  <si>
    <t>Obonyo Ambrose</t>
  </si>
  <si>
    <t>Olyel George</t>
  </si>
  <si>
    <t>Odur Lungton</t>
  </si>
  <si>
    <t>Akello Rojoline</t>
  </si>
  <si>
    <t>Yapi Geofrey</t>
  </si>
  <si>
    <t>Agness Yapi</t>
  </si>
  <si>
    <t>Obongi Sam</t>
  </si>
  <si>
    <t>Aminalaki 'A'</t>
  </si>
  <si>
    <t>Apili Rose</t>
  </si>
  <si>
    <t>Odyel Paul</t>
  </si>
  <si>
    <t>Owuni Keneth</t>
  </si>
  <si>
    <t>Ocen Dagama</t>
  </si>
  <si>
    <t>Adee George</t>
  </si>
  <si>
    <t>Auma Katherine</t>
  </si>
  <si>
    <t>Mary Oula</t>
  </si>
  <si>
    <t>Amolo Agness</t>
  </si>
  <si>
    <t>Acuma Patrick</t>
  </si>
  <si>
    <t>Abonyo Santa</t>
  </si>
  <si>
    <t>Obongi Keneth</t>
  </si>
  <si>
    <t>Ogong Nelson</t>
  </si>
  <si>
    <t>Olute Bonny</t>
  </si>
  <si>
    <t>Odyek Calvin</t>
  </si>
  <si>
    <t>Okeng Marck</t>
  </si>
  <si>
    <t>Angwec Jasinta</t>
  </si>
  <si>
    <t>Okello Kuranina</t>
  </si>
  <si>
    <t>Okulo Fredrick</t>
  </si>
  <si>
    <t>Angoda Calvin</t>
  </si>
  <si>
    <t>22m</t>
  </si>
  <si>
    <t>Adim Kenneth</t>
  </si>
  <si>
    <t>Elyane Francis</t>
  </si>
  <si>
    <t>24m</t>
  </si>
  <si>
    <t>Ogedi Benson</t>
  </si>
  <si>
    <t>Odur Felix</t>
  </si>
  <si>
    <t>11m</t>
  </si>
  <si>
    <t>Nyanga Bosco</t>
  </si>
  <si>
    <t>Adongo Ketty</t>
  </si>
  <si>
    <t>16m</t>
  </si>
  <si>
    <t>Obong Kenneth</t>
  </si>
  <si>
    <t>21m</t>
  </si>
  <si>
    <t>Ocuku Robinson</t>
  </si>
  <si>
    <t>Otuk Nebson</t>
  </si>
  <si>
    <t>Ebola John</t>
  </si>
  <si>
    <t>Angoda Sam</t>
  </si>
  <si>
    <t>Alepo Tonny Otiti</t>
  </si>
  <si>
    <t>Alepo Tonn Ebong</t>
  </si>
  <si>
    <t>32m</t>
  </si>
  <si>
    <t>Akullu Anjolina</t>
  </si>
  <si>
    <t>Alepo Appolo</t>
  </si>
  <si>
    <t>Jane Okwir</t>
  </si>
  <si>
    <t>Ajaa 'B'</t>
  </si>
  <si>
    <t>Okeng Morish</t>
  </si>
  <si>
    <t>Ejee Francis</t>
  </si>
  <si>
    <t>Evaline Ocura</t>
  </si>
  <si>
    <t>Okwir Wilson</t>
  </si>
  <si>
    <t>Jenifer Xoto</t>
  </si>
  <si>
    <t>Molly Ocwa</t>
  </si>
  <si>
    <t>Acope Daniel</t>
  </si>
  <si>
    <t>Odur Julius P</t>
  </si>
  <si>
    <t>Aponi Loy</t>
  </si>
  <si>
    <t>52m</t>
  </si>
  <si>
    <t>Opige Jaspher</t>
  </si>
  <si>
    <t>Otim Mark</t>
  </si>
  <si>
    <t>Keroline Abura</t>
  </si>
  <si>
    <t>Odyek Sam</t>
  </si>
  <si>
    <t>Opimon Robert</t>
  </si>
  <si>
    <t>Odongo Calvin</t>
  </si>
  <si>
    <t>Jane Obote</t>
  </si>
  <si>
    <t>Ocwa David</t>
  </si>
  <si>
    <t>35km</t>
  </si>
  <si>
    <t>Adupa Tonny</t>
  </si>
  <si>
    <t>Otim Francis</t>
  </si>
  <si>
    <t>Adupa Richard</t>
  </si>
  <si>
    <t>Molly Odongo</t>
  </si>
  <si>
    <t>30km</t>
  </si>
  <si>
    <t xml:space="preserve">Odur Gorge </t>
  </si>
  <si>
    <t>Ocwa Dunga</t>
  </si>
  <si>
    <t>Tapi Jasinta</t>
  </si>
  <si>
    <t>Otim Sam</t>
  </si>
  <si>
    <t>Ketty Ali</t>
  </si>
  <si>
    <t>Okwir Benson</t>
  </si>
  <si>
    <t>Orute William</t>
  </si>
  <si>
    <t>Ocen Geffrey</t>
  </si>
  <si>
    <t>Ellen Ocuku</t>
  </si>
  <si>
    <t>Acutkumu</t>
  </si>
  <si>
    <t>Obote John</t>
  </si>
  <si>
    <t>Susan Owiny</t>
  </si>
  <si>
    <t>Cwagere</t>
  </si>
  <si>
    <t>Ebong Geoffery</t>
  </si>
  <si>
    <t>Evalin Ocuku</t>
  </si>
  <si>
    <t>Ogera Tonny</t>
  </si>
  <si>
    <t>Oyengopere'A'</t>
  </si>
  <si>
    <t>Oyengopere</t>
  </si>
  <si>
    <t>Kwera</t>
  </si>
  <si>
    <t>Okello Joseph</t>
  </si>
  <si>
    <t>Otim Goffry</t>
  </si>
  <si>
    <t>Ecir Alex</t>
  </si>
  <si>
    <t>Omongo Reched</t>
  </si>
  <si>
    <t>Elia Magoret</t>
  </si>
  <si>
    <t>Otute Jimmy</t>
  </si>
  <si>
    <t>Ebil Patrick</t>
  </si>
  <si>
    <t>Ocuku Jimmy</t>
  </si>
  <si>
    <t>Okeny Morison</t>
  </si>
  <si>
    <t>Otute Jasper</t>
  </si>
  <si>
    <t>Okwada Fransis</t>
  </si>
  <si>
    <t>Odit Benared</t>
  </si>
  <si>
    <t>Okello Jems</t>
  </si>
  <si>
    <t>Ogong Ronal</t>
  </si>
  <si>
    <t>Oceng Anthony</t>
  </si>
  <si>
    <t>Terecana Ogong</t>
  </si>
  <si>
    <t>Engim Tom</t>
  </si>
  <si>
    <t>Magoret Omara</t>
  </si>
  <si>
    <t>Akulo Anyolina</t>
  </si>
  <si>
    <t>Apili Molly</t>
  </si>
  <si>
    <t>Odit Kuranimo</t>
  </si>
  <si>
    <t>Agona George</t>
  </si>
  <si>
    <t>Auma Kerolin</t>
  </si>
  <si>
    <t>Ocip Vincent</t>
  </si>
  <si>
    <t>Okong Jimmy</t>
  </si>
  <si>
    <t>Okot Amos</t>
  </si>
  <si>
    <t>Okello Justine</t>
  </si>
  <si>
    <t>Kristin Otim</t>
  </si>
  <si>
    <t>Aboli Natanca</t>
  </si>
  <si>
    <t>Okello Riched</t>
  </si>
  <si>
    <t>Nyanga Robby</t>
  </si>
  <si>
    <t>Arapa Walter</t>
  </si>
  <si>
    <t>Omongi Alfred</t>
  </si>
  <si>
    <t>Opio Paulo</t>
  </si>
  <si>
    <t>Adonyo Calhet</t>
  </si>
  <si>
    <t>Okello Agustino</t>
  </si>
  <si>
    <t>Ogong Patrick</t>
  </si>
  <si>
    <t>Angwec Betty</t>
  </si>
  <si>
    <t>Ogong Kilo</t>
  </si>
  <si>
    <t>Otim Golbert</t>
  </si>
  <si>
    <t>Odongo Amico</t>
  </si>
  <si>
    <t>Otim Jonacio</t>
  </si>
  <si>
    <t>Adonyo Justine</t>
  </si>
  <si>
    <t>Akulo Pilly</t>
  </si>
  <si>
    <t>Opori Goffry</t>
  </si>
  <si>
    <t>Obura Sam</t>
  </si>
  <si>
    <t>Okwada Denis</t>
  </si>
  <si>
    <t>Alilo Isac</t>
  </si>
  <si>
    <t>Aduno Susan</t>
  </si>
  <si>
    <t>Obongi Tonny</t>
  </si>
  <si>
    <t>Obora Isac</t>
  </si>
  <si>
    <t>Opio Inocent</t>
  </si>
  <si>
    <t>Opige Samuel</t>
  </si>
  <si>
    <t>Akeji Kerolin</t>
  </si>
  <si>
    <t>Ogwok Patrick</t>
  </si>
  <si>
    <t>Olum Jems</t>
  </si>
  <si>
    <t>Okwel Fastino</t>
  </si>
  <si>
    <t>Ocen Joseph</t>
  </si>
  <si>
    <t>Ocen Molly</t>
  </si>
  <si>
    <t>Apici Lilly</t>
  </si>
  <si>
    <t>Otute Patrick</t>
  </si>
  <si>
    <t>Elonyu Moses</t>
  </si>
  <si>
    <t>Okwada Patrict</t>
  </si>
  <si>
    <t>Okwada Bosco</t>
  </si>
  <si>
    <t>Odur Tobby</t>
  </si>
  <si>
    <t>Obura Denis</t>
  </si>
  <si>
    <t>Atap Sarah</t>
  </si>
  <si>
    <t>Engom Anna</t>
  </si>
  <si>
    <t>Alele Jems</t>
  </si>
  <si>
    <t>Ekeje Patrick</t>
  </si>
  <si>
    <t>Ocen Sicer</t>
  </si>
  <si>
    <t>Acen Isato</t>
  </si>
  <si>
    <t>Omara Robby</t>
  </si>
  <si>
    <t>Oder Vincent</t>
  </si>
  <si>
    <t>Akodo Robert</t>
  </si>
  <si>
    <t>Aryet Akello</t>
  </si>
  <si>
    <t>Atyang Pascol</t>
  </si>
  <si>
    <t>Ebil Eanyel</t>
  </si>
  <si>
    <t>Okello Apabo</t>
  </si>
  <si>
    <t>Oyuku Jimmy</t>
  </si>
  <si>
    <t>Akewca Getorin</t>
  </si>
  <si>
    <t>Etengo Peter</t>
  </si>
  <si>
    <t>Okao Edmond</t>
  </si>
  <si>
    <t>Opio Jackob</t>
  </si>
  <si>
    <t>Nora Omara</t>
  </si>
  <si>
    <t>Ogwal Seaser</t>
  </si>
  <si>
    <t>Eling Hilton</t>
  </si>
  <si>
    <t>Acen Sylvia</t>
  </si>
  <si>
    <t>Okino Robby</t>
  </si>
  <si>
    <t>Alenya Robert</t>
  </si>
  <si>
    <t>Alenya Felix</t>
  </si>
  <si>
    <t>Eulstina Omara</t>
  </si>
  <si>
    <t>Obang Tom</t>
  </si>
  <si>
    <t>Arago George</t>
  </si>
  <si>
    <t>Odyek Kuranimo</t>
  </si>
  <si>
    <t>Okodi James</t>
  </si>
  <si>
    <t>Akodo Bonny</t>
  </si>
  <si>
    <t>Opio David</t>
  </si>
  <si>
    <t>Okodi Sarafina</t>
  </si>
  <si>
    <t>Oceni Morish</t>
  </si>
  <si>
    <t>Akodo Gerofrey</t>
  </si>
  <si>
    <t>Okello Issac</t>
  </si>
  <si>
    <t>Akoli Jolly</t>
  </si>
  <si>
    <t>Arago Morroson</t>
  </si>
  <si>
    <t>Okullo S. Mark</t>
  </si>
  <si>
    <t>Okori Jimmy</t>
  </si>
  <si>
    <t>Okori Tom</t>
  </si>
  <si>
    <t>Engia Robby</t>
  </si>
  <si>
    <t>Aboko Sammy</t>
  </si>
  <si>
    <t>Kostancio Otim</t>
  </si>
  <si>
    <t>Otim Stivin</t>
  </si>
  <si>
    <t>Omara Santos</t>
  </si>
  <si>
    <t>Odur Patrick</t>
  </si>
  <si>
    <t>Onono Sam</t>
  </si>
  <si>
    <t>Acen Mary</t>
  </si>
  <si>
    <t>Odur Mario</t>
  </si>
  <si>
    <t>Arago Francis</t>
  </si>
  <si>
    <t>Ogema Hanington</t>
  </si>
  <si>
    <t>Abai Francis</t>
  </si>
  <si>
    <t>Ekit Ecukanes</t>
  </si>
  <si>
    <t>Alinga Dicken</t>
  </si>
  <si>
    <t>Angony Francis</t>
  </si>
  <si>
    <t>Okello Jastine</t>
  </si>
  <si>
    <t>Ogwal Lucky</t>
  </si>
  <si>
    <t>Arago Santos</t>
  </si>
  <si>
    <t>Odongo Andwor</t>
  </si>
  <si>
    <t>Ongu Gorofrey</t>
  </si>
  <si>
    <t>Okelo Jastine</t>
  </si>
  <si>
    <t>Arago Issaac</t>
  </si>
  <si>
    <t>Odongo Innsent</t>
  </si>
  <si>
    <t>Angeny Kuranimo</t>
  </si>
  <si>
    <t>Okello Buruno</t>
  </si>
  <si>
    <t>Okori P/Chanel</t>
  </si>
  <si>
    <t>Okuae Bosco</t>
  </si>
  <si>
    <t>Auma Esta</t>
  </si>
  <si>
    <t>Okwany Mario</t>
  </si>
  <si>
    <t>Atyang Lowrene</t>
  </si>
  <si>
    <t>Tyan Morish</t>
  </si>
  <si>
    <t>Adwongdokinyom 'A'</t>
  </si>
  <si>
    <t>Okeng Ketty</t>
  </si>
  <si>
    <t>Oceng Bonny</t>
  </si>
  <si>
    <t>Anyango Eums</t>
  </si>
  <si>
    <t>Adongo Dokos</t>
  </si>
  <si>
    <t>Alobo Betty</t>
  </si>
  <si>
    <t>Owak Jimmy</t>
  </si>
  <si>
    <t>Jasinta</t>
  </si>
  <si>
    <t>Dorcas</t>
  </si>
  <si>
    <t>Elen</t>
  </si>
  <si>
    <t>Johan</t>
  </si>
  <si>
    <t>Celina</t>
  </si>
  <si>
    <t>Betty Apok</t>
  </si>
  <si>
    <t>Judith Ocwa</t>
  </si>
  <si>
    <t>Ketty Etonga</t>
  </si>
  <si>
    <t>Ojabo Martin</t>
  </si>
  <si>
    <t>Polly</t>
  </si>
  <si>
    <t>Angom Semy</t>
  </si>
  <si>
    <t>Olobo F</t>
  </si>
  <si>
    <t>Agness</t>
  </si>
  <si>
    <t>Kolin Ogema</t>
  </si>
  <si>
    <t>Ewato</t>
  </si>
  <si>
    <t>Bettres Okwir</t>
  </si>
  <si>
    <t>Kerolin</t>
  </si>
  <si>
    <t>Eunis</t>
  </si>
  <si>
    <t>Jolly</t>
  </si>
  <si>
    <t>Ocuga</t>
  </si>
  <si>
    <t>Ocen K</t>
  </si>
  <si>
    <t>Anna Oketi</t>
  </si>
  <si>
    <t>Josi Okeda</t>
  </si>
  <si>
    <t>Owak M</t>
  </si>
  <si>
    <t>Ogema J</t>
  </si>
  <si>
    <t>Okwir Q</t>
  </si>
  <si>
    <t>Akwanga M</t>
  </si>
  <si>
    <t>Okoda Dick</t>
  </si>
  <si>
    <t>Oketi Devid</t>
  </si>
  <si>
    <t>Ongol 'B'</t>
  </si>
  <si>
    <t>Olade Thomas</t>
  </si>
  <si>
    <t>Opio G</t>
  </si>
  <si>
    <t xml:space="preserve">Ketty   </t>
  </si>
  <si>
    <t>Olek Tom</t>
  </si>
  <si>
    <t>Aoc Tonny</t>
  </si>
  <si>
    <t>Milba Ecir</t>
  </si>
  <si>
    <t>Angena F</t>
  </si>
  <si>
    <t>Betty Ajwati</t>
  </si>
  <si>
    <t>Obwor Tom</t>
  </si>
  <si>
    <t>Angel George</t>
  </si>
  <si>
    <t>Onyang Peter</t>
  </si>
  <si>
    <t>Opio Ambrose</t>
  </si>
  <si>
    <t>Olum Pattrick</t>
  </si>
  <si>
    <t>Okori S</t>
  </si>
  <si>
    <t>Opio R</t>
  </si>
  <si>
    <t>Angena M</t>
  </si>
  <si>
    <t>Angena Tonny</t>
  </si>
  <si>
    <t>Agang Jasper</t>
  </si>
  <si>
    <t>Adwongdokinyom 'B'</t>
  </si>
  <si>
    <t>Alaba Bena</t>
  </si>
  <si>
    <t>Ocwa R</t>
  </si>
  <si>
    <t>Kerolin Alidi</t>
  </si>
  <si>
    <t xml:space="preserve">Ebong </t>
  </si>
  <si>
    <t>Omol Q</t>
  </si>
  <si>
    <t>Egwang</t>
  </si>
  <si>
    <t>Nora Acuma</t>
  </si>
  <si>
    <t>Erin Odur</t>
  </si>
  <si>
    <t>Omara Ogwang</t>
  </si>
  <si>
    <t>Atwako</t>
  </si>
  <si>
    <t>Milly Egwang</t>
  </si>
  <si>
    <t>Anyess Oceka</t>
  </si>
  <si>
    <t>Desin Apwony</t>
  </si>
  <si>
    <t>Ketty Obura</t>
  </si>
  <si>
    <t>Imat Erina</t>
  </si>
  <si>
    <t>Olob Tom</t>
  </si>
  <si>
    <t>Oyengo</t>
  </si>
  <si>
    <t>Adongo Joan</t>
  </si>
  <si>
    <t>Akelo Winny</t>
  </si>
  <si>
    <t>2.6km</t>
  </si>
  <si>
    <t>Alum Lily</t>
  </si>
  <si>
    <t>Okelo Jimy</t>
  </si>
  <si>
    <t>Odongo Tomas</t>
  </si>
  <si>
    <t>Oka Benon</t>
  </si>
  <si>
    <t>Orec Charles</t>
  </si>
  <si>
    <t>Obale Richard</t>
  </si>
  <si>
    <t>Odit Patrick</t>
  </si>
  <si>
    <t>1.9km</t>
  </si>
  <si>
    <t>Jenet Odit</t>
  </si>
  <si>
    <t>Lily Ocima</t>
  </si>
  <si>
    <t>Medolena Obale</t>
  </si>
  <si>
    <t>Among Silvia</t>
  </si>
  <si>
    <t>4000m</t>
  </si>
  <si>
    <t>Dorin Ogweng</t>
  </si>
  <si>
    <t>Stela Ogwang</t>
  </si>
  <si>
    <t>Oki Donald</t>
  </si>
  <si>
    <t>Etol Juiaro</t>
  </si>
  <si>
    <t>Okelo Mark</t>
  </si>
  <si>
    <t>Kety Atoc</t>
  </si>
  <si>
    <t>Palma Okelo</t>
  </si>
  <si>
    <t>Ongu Walter</t>
  </si>
  <si>
    <t>Ebil Romano</t>
  </si>
  <si>
    <t>Okelo Thomas</t>
  </si>
  <si>
    <t>Odur Bosco</t>
  </si>
  <si>
    <t>Gloria Odur</t>
  </si>
  <si>
    <t>Josy Etol</t>
  </si>
  <si>
    <t>Babra Ekeje</t>
  </si>
  <si>
    <t>Etenya Sam</t>
  </si>
  <si>
    <t>Ogoa Robert</t>
  </si>
  <si>
    <t>Omara Robert</t>
  </si>
  <si>
    <t>Akeca Getorin</t>
  </si>
  <si>
    <t>Kato Ocen</t>
  </si>
  <si>
    <t>Lydia Opio</t>
  </si>
  <si>
    <t>Atyang Pasqale</t>
  </si>
  <si>
    <t>Yayuri Otute</t>
  </si>
  <si>
    <t>Ogweng Bonny</t>
  </si>
  <si>
    <t>Alilo Isack</t>
  </si>
  <si>
    <t>Obili N</t>
  </si>
  <si>
    <t>4.5km</t>
  </si>
  <si>
    <t>Milly Okelo</t>
  </si>
  <si>
    <t>Susan Akene</t>
  </si>
  <si>
    <t>Okabo Anthony</t>
  </si>
  <si>
    <t>Ogwal Phonsiano</t>
  </si>
  <si>
    <t>Etol Ambrose</t>
  </si>
  <si>
    <t>Lakere Okabo</t>
  </si>
  <si>
    <t>Egit Tonny</t>
  </si>
  <si>
    <t>Ekong Michel</t>
  </si>
  <si>
    <t>5.2km</t>
  </si>
  <si>
    <t>Okelo Bosco</t>
  </si>
  <si>
    <t>Okwada Kenneth</t>
  </si>
  <si>
    <t>4.2km</t>
  </si>
  <si>
    <t>Otute Lawrence</t>
  </si>
  <si>
    <t>Polina Okwadi</t>
  </si>
  <si>
    <t>4.9km</t>
  </si>
  <si>
    <t>Okwadi Francis</t>
  </si>
  <si>
    <t>Elonyi Moses</t>
  </si>
  <si>
    <t>Nekolina Angom</t>
  </si>
  <si>
    <t>Opori Geffrey</t>
  </si>
  <si>
    <t>6.6km</t>
  </si>
  <si>
    <t>7km</t>
  </si>
  <si>
    <t xml:space="preserve">Ehirino </t>
  </si>
  <si>
    <t>Akello Hiddline</t>
  </si>
  <si>
    <t>Obang Michael</t>
  </si>
  <si>
    <t>Ayetayet 'B'</t>
  </si>
  <si>
    <t>Olal Alfred</t>
  </si>
  <si>
    <t>Alip Anna</t>
  </si>
  <si>
    <t>Okodi Tom</t>
  </si>
  <si>
    <t>Oketi Kenneth</t>
  </si>
  <si>
    <t>Okot Joel</t>
  </si>
  <si>
    <t>Otim Michael</t>
  </si>
  <si>
    <t>Ogwali</t>
  </si>
  <si>
    <t>Okori Milton</t>
  </si>
  <si>
    <t>Okello Quirino</t>
  </si>
  <si>
    <t>Okori Peter</t>
  </si>
  <si>
    <t>1.1km</t>
  </si>
  <si>
    <t>Ekwang Tonny</t>
  </si>
  <si>
    <t>Oluru Denis</t>
  </si>
  <si>
    <t>Okwir George</t>
  </si>
  <si>
    <t>Egwang Yuventino</t>
  </si>
  <si>
    <t>Ocen Ben</t>
  </si>
  <si>
    <t>0.6km</t>
  </si>
  <si>
    <t>Orebe Alfred</t>
  </si>
  <si>
    <t>Okori Abel</t>
  </si>
  <si>
    <t>Ocare Albert</t>
  </si>
  <si>
    <t>0.1km</t>
  </si>
  <si>
    <t>Okoda Sam</t>
  </si>
  <si>
    <t>Engol Stephen</t>
  </si>
  <si>
    <t>0783646760s</t>
  </si>
  <si>
    <t>Angela Francis</t>
  </si>
  <si>
    <t>Okot Bonny</t>
  </si>
  <si>
    <t>Angena Alfred</t>
  </si>
  <si>
    <t>Ogec Walter</t>
  </si>
  <si>
    <t>Omut Silverio</t>
  </si>
  <si>
    <t>Dila Morrish</t>
  </si>
  <si>
    <t>Okao Henry</t>
  </si>
  <si>
    <t>Ejang Kato</t>
  </si>
  <si>
    <t>Apio Caroline</t>
  </si>
  <si>
    <t>Onyolo Denis</t>
  </si>
  <si>
    <t>Orec Solomon</t>
  </si>
  <si>
    <t>Jonga George</t>
  </si>
  <si>
    <t>Omola Sam</t>
  </si>
  <si>
    <t>Okuja Tonny</t>
  </si>
  <si>
    <t xml:space="preserve">Odyek Joel </t>
  </si>
  <si>
    <t>Jolly Ogwang</t>
  </si>
  <si>
    <t>Opio Geoffrey</t>
  </si>
  <si>
    <t>Okeji Lujino</t>
  </si>
  <si>
    <t>Okuja Kizito</t>
  </si>
  <si>
    <t>Kawa Joel</t>
  </si>
  <si>
    <t>Obote Jackson</t>
  </si>
  <si>
    <t>Adii Robert</t>
  </si>
  <si>
    <t>Okao Bonny</t>
  </si>
  <si>
    <t>Atala Sharon</t>
  </si>
  <si>
    <t>Jonga Sammuel</t>
  </si>
  <si>
    <t>Okwel Jeckson</t>
  </si>
  <si>
    <t>Olobo Robert</t>
  </si>
  <si>
    <t>Odaro Jimmy</t>
  </si>
  <si>
    <t xml:space="preserve">Simpo Okello </t>
  </si>
  <si>
    <t>Obang Calvin</t>
  </si>
  <si>
    <t>Abwa Betty</t>
  </si>
  <si>
    <t>Omiyi Joel</t>
  </si>
  <si>
    <t>Angela Tom</t>
  </si>
  <si>
    <t>Ojuny Bosco</t>
  </si>
  <si>
    <t>Tuli Bosco</t>
  </si>
  <si>
    <t>Akuma Molly</t>
  </si>
  <si>
    <t>Owiny Julius</t>
  </si>
  <si>
    <t>Engina Basil</t>
  </si>
  <si>
    <t>Omuni Denis</t>
  </si>
  <si>
    <t>Goni Richard</t>
  </si>
  <si>
    <t>Ojuka Alex</t>
  </si>
  <si>
    <t>Omunu Naputal</t>
  </si>
  <si>
    <t>Lucy Okwir</t>
  </si>
  <si>
    <t>Nyangori Basil</t>
  </si>
  <si>
    <t>Otim Micheal</t>
  </si>
  <si>
    <t>Okot Hemmy</t>
  </si>
  <si>
    <t>Omuni Dickens</t>
  </si>
  <si>
    <t>Buaa Ambrose</t>
  </si>
  <si>
    <t>Buaa James</t>
  </si>
  <si>
    <t>Ocuga Bonny</t>
  </si>
  <si>
    <t>Apili Goroti</t>
  </si>
  <si>
    <t>Acio Milly</t>
  </si>
  <si>
    <t>Apoca Alex</t>
  </si>
  <si>
    <t>Akullo Alabatina</t>
  </si>
  <si>
    <t>Alababena</t>
  </si>
  <si>
    <t>Etum Moses</t>
  </si>
  <si>
    <t>Etol Yoko</t>
  </si>
  <si>
    <t>Atim Sarah</t>
  </si>
  <si>
    <t>Otim Jhonan</t>
  </si>
  <si>
    <t xml:space="preserve">Kato Ocuga </t>
  </si>
  <si>
    <t>Ogwok Dickens</t>
  </si>
  <si>
    <t>Ogwok Alfred</t>
  </si>
  <si>
    <t>Ocen Adunia</t>
  </si>
  <si>
    <t>Obero Robert</t>
  </si>
  <si>
    <t>Oryem Calvin</t>
  </si>
  <si>
    <t>Semmy Omunu</t>
  </si>
  <si>
    <t>Otira Nelson</t>
  </si>
  <si>
    <t>Okodi Anthony</t>
  </si>
  <si>
    <t>Fiona Engina</t>
  </si>
  <si>
    <t>Obote Charles</t>
  </si>
  <si>
    <t>Lilly Eguna</t>
  </si>
  <si>
    <t>Acar Renson</t>
  </si>
  <si>
    <t>Ekapu Peter</t>
  </si>
  <si>
    <t>Egolu Renson</t>
  </si>
  <si>
    <t>Ajibo Jocy</t>
  </si>
  <si>
    <t>Egolu gsaac</t>
  </si>
  <si>
    <t>Elamu Geoffy</t>
  </si>
  <si>
    <t>Ajuk karlo</t>
  </si>
  <si>
    <t>Ojede Charles</t>
  </si>
  <si>
    <t>Ajuk Tom</t>
  </si>
  <si>
    <t>Hellen Ongeng</t>
  </si>
  <si>
    <t>Atim Hadoline</t>
  </si>
  <si>
    <t>Ogwal Geffrey</t>
  </si>
  <si>
    <t>Otwi Charles</t>
  </si>
  <si>
    <t>Omiat Sam</t>
  </si>
  <si>
    <t>Okuma Denis</t>
  </si>
  <si>
    <t>Adonyo Robert</t>
  </si>
  <si>
    <t>Agita Francis</t>
  </si>
  <si>
    <t>Adonyo Charles</t>
  </si>
  <si>
    <t>Okwir Gsacc</t>
  </si>
  <si>
    <t>Opon Tom</t>
  </si>
  <si>
    <t>Omara Gmman</t>
  </si>
  <si>
    <t>Angwec Sophia</t>
  </si>
  <si>
    <t>Econg Lameck</t>
  </si>
  <si>
    <t>Okodi George</t>
  </si>
  <si>
    <t>Sada Okello</t>
  </si>
  <si>
    <t>Jascar Ocen</t>
  </si>
  <si>
    <t>Oketi Moris</t>
  </si>
  <si>
    <t>Tweny Yeko</t>
  </si>
  <si>
    <t>Atwako'B'</t>
  </si>
  <si>
    <t>Auma Agnes</t>
  </si>
  <si>
    <t>Atala Jusphine</t>
  </si>
  <si>
    <t>Hariet Oketi</t>
  </si>
  <si>
    <t>Oketi Atweny</t>
  </si>
  <si>
    <t>Oketi Davit</t>
  </si>
  <si>
    <t>Alele Atweny</t>
  </si>
  <si>
    <t>Amek Cathrin</t>
  </si>
  <si>
    <t>Ekwanyo Levi</t>
  </si>
  <si>
    <t>Ongol Robert</t>
  </si>
  <si>
    <t>Eguli</t>
  </si>
  <si>
    <t>250M</t>
  </si>
  <si>
    <t>Ebong Kizito</t>
  </si>
  <si>
    <t>3KM</t>
  </si>
  <si>
    <t>Okello Samson</t>
  </si>
  <si>
    <t>10M</t>
  </si>
  <si>
    <t>Bua Benard</t>
  </si>
  <si>
    <t>Egwor James</t>
  </si>
  <si>
    <t>300M</t>
  </si>
  <si>
    <t>Momdaster Okabo</t>
  </si>
  <si>
    <t>Egoo Moli</t>
  </si>
  <si>
    <t>350M</t>
  </si>
  <si>
    <t>Gloria Moli</t>
  </si>
  <si>
    <t>Maria Ocwa</t>
  </si>
  <si>
    <t>450M</t>
  </si>
  <si>
    <t>Otang Francis</t>
  </si>
  <si>
    <t>500M</t>
  </si>
  <si>
    <t>Enjao Charles</t>
  </si>
  <si>
    <t>Okure Patrick</t>
  </si>
  <si>
    <t>Okal Geoffrey</t>
  </si>
  <si>
    <t>Bito Egwate</t>
  </si>
  <si>
    <t>48M</t>
  </si>
  <si>
    <t>Okello Leonard</t>
  </si>
  <si>
    <t>Ekou Danish</t>
  </si>
  <si>
    <t>Agoni</t>
  </si>
  <si>
    <t>Matila Olobo</t>
  </si>
  <si>
    <t>480M</t>
  </si>
  <si>
    <t>Eryao Walter</t>
  </si>
  <si>
    <t>Egwete John</t>
  </si>
  <si>
    <t>490M</t>
  </si>
  <si>
    <t>Erim Egwete</t>
  </si>
  <si>
    <t>50M</t>
  </si>
  <si>
    <t>Otoo Nelson</t>
  </si>
  <si>
    <t>Aluko Francis</t>
  </si>
  <si>
    <t>Otang Tom</t>
  </si>
  <si>
    <t>Enang Bonny</t>
  </si>
  <si>
    <t>Odongo Luzino</t>
  </si>
  <si>
    <t>Sophia Ebim</t>
  </si>
  <si>
    <t>Agori</t>
  </si>
  <si>
    <t>Etelu JB</t>
  </si>
  <si>
    <t>Eyilo Jaspher</t>
  </si>
  <si>
    <t>Abongi Patrick</t>
  </si>
  <si>
    <t>Abongi Fastino</t>
  </si>
  <si>
    <t>Etouku Raymond</t>
  </si>
  <si>
    <t>Opio Obong</t>
  </si>
  <si>
    <t>Kevin Emadu</t>
  </si>
  <si>
    <t>Ojii Tom</t>
  </si>
  <si>
    <t>Regina Epuku</t>
  </si>
  <si>
    <t>Nekolina Ebu</t>
  </si>
  <si>
    <t>Egao Simon</t>
  </si>
  <si>
    <t>Elaro Julius</t>
  </si>
  <si>
    <t>Jusphine Eruu</t>
  </si>
  <si>
    <t>Ocwa Bonny</t>
  </si>
  <si>
    <t>Ajaki Emma</t>
  </si>
  <si>
    <t>Abito Elen</t>
  </si>
  <si>
    <t>Ouma Geoffrey</t>
  </si>
  <si>
    <t>Obua Thomas</t>
  </si>
  <si>
    <t>Lydia Obua</t>
  </si>
  <si>
    <t>Rejina Epuku</t>
  </si>
  <si>
    <t>Etuko Raymon</t>
  </si>
  <si>
    <t>agori</t>
  </si>
  <si>
    <t>Otan Tom</t>
  </si>
  <si>
    <t>Ameco Santa</t>
  </si>
  <si>
    <t>Okello Lugino</t>
  </si>
  <si>
    <t>Grace Okabo</t>
  </si>
  <si>
    <t>Okol Charles</t>
  </si>
  <si>
    <t>Oculi Sam</t>
  </si>
  <si>
    <t>Oculi Francis</t>
  </si>
  <si>
    <t>Lukori Isaac</t>
  </si>
  <si>
    <t>Ocwa Leone</t>
  </si>
  <si>
    <t>Enester Ocwa</t>
  </si>
  <si>
    <t>Okol Leone</t>
  </si>
  <si>
    <t>Kutacio Engol</t>
  </si>
  <si>
    <t>Orio George</t>
  </si>
  <si>
    <t>Mangoret Oculi</t>
  </si>
  <si>
    <t>Obura Furko</t>
  </si>
  <si>
    <t>Ejom Franci</t>
  </si>
  <si>
    <t>Okol Keneth</t>
  </si>
  <si>
    <t>Omara Hemy</t>
  </si>
  <si>
    <t>Helen Lukori</t>
  </si>
  <si>
    <t>Engol Geoffrey</t>
  </si>
  <si>
    <t>Agal Jems</t>
  </si>
  <si>
    <t>Jacina Lukori</t>
  </si>
  <si>
    <t>Engol John</t>
  </si>
  <si>
    <t>Akulo Christin</t>
  </si>
  <si>
    <t>Lukori Sarafino</t>
  </si>
  <si>
    <t>Omara Bony</t>
  </si>
  <si>
    <t>Okol Sevirino</t>
  </si>
  <si>
    <t>Gida Okol</t>
  </si>
  <si>
    <t>Ohot Charles</t>
  </si>
  <si>
    <t>Oculi David</t>
  </si>
  <si>
    <t>Ongom Josheph</t>
  </si>
  <si>
    <t>Engol Alonsio</t>
  </si>
  <si>
    <t>Elem Geoffrey</t>
  </si>
  <si>
    <t>Okol Benard</t>
  </si>
  <si>
    <t>Engol Tom</t>
  </si>
  <si>
    <t>Okii Geoffrey</t>
  </si>
  <si>
    <t>Mangoret Ogwal</t>
  </si>
  <si>
    <t>Okol Bosco</t>
  </si>
  <si>
    <t>Ohot Hoska</t>
  </si>
  <si>
    <t>Orio Humbros</t>
  </si>
  <si>
    <t>Ohot Raymond</t>
  </si>
  <si>
    <t>Elem Quirino</t>
  </si>
  <si>
    <t>Ocheng Nelson</t>
  </si>
  <si>
    <t>Sopiya Ocheng</t>
  </si>
  <si>
    <t>Okol Matin</t>
  </si>
  <si>
    <t>Lestina Okello</t>
  </si>
  <si>
    <t>Engol Agastin</t>
  </si>
  <si>
    <t>Otim Morish</t>
  </si>
  <si>
    <t>Adongo Ajula</t>
  </si>
  <si>
    <t>Okol Morish</t>
  </si>
  <si>
    <t>Ohot Sam</t>
  </si>
  <si>
    <t>Orio Denish</t>
  </si>
  <si>
    <t>Olec Rolado</t>
  </si>
  <si>
    <t>Okello Mojes</t>
  </si>
  <si>
    <t>Okii Tonny</t>
  </si>
  <si>
    <t>Okii Felex</t>
  </si>
  <si>
    <t xml:space="preserve">Okii John </t>
  </si>
  <si>
    <t>Okol Kavin</t>
  </si>
  <si>
    <t>Engol Yuventino</t>
  </si>
  <si>
    <t>Bitto Engol</t>
  </si>
  <si>
    <t>Odur Polino</t>
  </si>
  <si>
    <t>Odur Mojes</t>
  </si>
  <si>
    <t>Ohot Ajilo</t>
  </si>
  <si>
    <t>Okwir Morish</t>
  </si>
  <si>
    <t>Okii Tom</t>
  </si>
  <si>
    <t>Betty Okii</t>
  </si>
  <si>
    <t>Opio Inosen</t>
  </si>
  <si>
    <t>Esta Apiri</t>
  </si>
  <si>
    <t>Oluge Jems</t>
  </si>
  <si>
    <t>Onyong Kenet</t>
  </si>
  <si>
    <t>Onapa Mojes</t>
  </si>
  <si>
    <t>Ayo Pius</t>
  </si>
  <si>
    <t>Awat B</t>
  </si>
  <si>
    <t>Lili Omara</t>
  </si>
  <si>
    <t>Opori Pius</t>
  </si>
  <si>
    <t>Okobo Joseph</t>
  </si>
  <si>
    <t>Ogali Tonny</t>
  </si>
  <si>
    <t>Everline Opio</t>
  </si>
  <si>
    <t>Agnes Ogwang</t>
  </si>
  <si>
    <t>Dokas Ogwang</t>
  </si>
  <si>
    <t>Ekuny Patrick</t>
  </si>
  <si>
    <t>Genti Atyang</t>
  </si>
  <si>
    <t>Onyenyo Ben</t>
  </si>
  <si>
    <t>Ojuka Milton</t>
  </si>
  <si>
    <t>Ester Egao</t>
  </si>
  <si>
    <t>Elaro Kizito</t>
  </si>
  <si>
    <t>Kolin Odongo</t>
  </si>
  <si>
    <t>Agoa Ester</t>
  </si>
  <si>
    <t>Beatries Ekola</t>
  </si>
  <si>
    <t>Moli Ekola</t>
  </si>
  <si>
    <t>Scobia Ekola</t>
  </si>
  <si>
    <t>Define Ogwal</t>
  </si>
  <si>
    <t>Susan Acar</t>
  </si>
  <si>
    <t>Grace Akuma</t>
  </si>
  <si>
    <t>Vicky Eruu</t>
  </si>
  <si>
    <t>Ouni Deserd</t>
  </si>
  <si>
    <t>Agnes Onyanga</t>
  </si>
  <si>
    <t>Fiabi Opori</t>
  </si>
  <si>
    <t>Harriet Akomakech</t>
  </si>
  <si>
    <t>Antonia Ayoo</t>
  </si>
  <si>
    <t>Akao Merry</t>
  </si>
  <si>
    <t>Luci Okello</t>
  </si>
  <si>
    <t>Silvia Abwonyo</t>
  </si>
  <si>
    <t>Alum Matha</t>
  </si>
  <si>
    <t>Opori Hendrew</t>
  </si>
  <si>
    <t>Ogal Dicken</t>
  </si>
  <si>
    <t>Okinii Maxwel</t>
  </si>
  <si>
    <t>Ogema Moses</t>
  </si>
  <si>
    <t>Omara Franko</t>
  </si>
  <si>
    <t>53m</t>
  </si>
  <si>
    <t>Grace Omeja</t>
  </si>
  <si>
    <t>Omong Denish</t>
  </si>
  <si>
    <t>Adwee Ester</t>
  </si>
  <si>
    <t>Ekola Jimmy</t>
  </si>
  <si>
    <t>Ester Odongo</t>
  </si>
  <si>
    <t>47m</t>
  </si>
  <si>
    <t>Eyonga Tom</t>
  </si>
  <si>
    <t>48m</t>
  </si>
  <si>
    <t>Leadia Ekola</t>
  </si>
  <si>
    <t>Silvia Ekola</t>
  </si>
  <si>
    <t>Omeja Fred</t>
  </si>
  <si>
    <t>Ogal Dickens</t>
  </si>
  <si>
    <t>Ayoo Biron</t>
  </si>
  <si>
    <t>Ongom Juel</t>
  </si>
  <si>
    <t>Owiny Fred</t>
  </si>
  <si>
    <t>Mili Abuc</t>
  </si>
  <si>
    <t>Destario Ocen</t>
  </si>
  <si>
    <t>Scobia Okwii</t>
  </si>
  <si>
    <t>Grace Olirre</t>
  </si>
  <si>
    <t>62m</t>
  </si>
  <si>
    <t>Opito Herry</t>
  </si>
  <si>
    <t>Alar Moses</t>
  </si>
  <si>
    <t>Obote Mikle</t>
  </si>
  <si>
    <t>Judith Opito</t>
  </si>
  <si>
    <t>Aguu Sam</t>
  </si>
  <si>
    <t>Ogema Tonny</t>
  </si>
  <si>
    <t xml:space="preserve">Milarwence Ongom </t>
  </si>
  <si>
    <t>Eyonga Felix</t>
  </si>
  <si>
    <t>Everline Omong</t>
  </si>
  <si>
    <t>Ekola David</t>
  </si>
  <si>
    <t>Moli Mikjames</t>
  </si>
  <si>
    <t>620m</t>
  </si>
  <si>
    <t>Acangweno</t>
  </si>
  <si>
    <t>783m</t>
  </si>
  <si>
    <t>Abila Quirino</t>
  </si>
  <si>
    <t>159m</t>
  </si>
  <si>
    <t>529m</t>
  </si>
  <si>
    <t>1408m</t>
  </si>
  <si>
    <t>1621m</t>
  </si>
  <si>
    <t>Moli Vincent</t>
  </si>
  <si>
    <t>Stela Moli</t>
  </si>
  <si>
    <t>Okabo Gustabio</t>
  </si>
  <si>
    <t>215m</t>
  </si>
  <si>
    <t>730m</t>
  </si>
  <si>
    <t>Ongom Keneth</t>
  </si>
  <si>
    <t>608m</t>
  </si>
  <si>
    <t>Onyok Fastino</t>
  </si>
  <si>
    <t>Aburcero</t>
  </si>
  <si>
    <t>1381m</t>
  </si>
  <si>
    <t>Okol Krist</t>
  </si>
  <si>
    <t>1382m</t>
  </si>
  <si>
    <t>Owera Isaac</t>
  </si>
  <si>
    <t>1508m</t>
  </si>
  <si>
    <t>1627m</t>
  </si>
  <si>
    <t>618m</t>
  </si>
  <si>
    <t>146m</t>
  </si>
  <si>
    <t>Ekwang Emma</t>
  </si>
  <si>
    <t>Dola Sam</t>
  </si>
  <si>
    <t>Okabo Vincent</t>
  </si>
  <si>
    <t>Egwete Denish</t>
  </si>
  <si>
    <t>Akati</t>
  </si>
  <si>
    <t>135m</t>
  </si>
  <si>
    <t>Grace Agwech</t>
  </si>
  <si>
    <t>Macy Okello Ju</t>
  </si>
  <si>
    <t>275m</t>
  </si>
  <si>
    <t>Eunice Ojul</t>
  </si>
  <si>
    <t>Duca Moris</t>
  </si>
  <si>
    <t>Ayo Fedrick</t>
  </si>
  <si>
    <t>Scobia Ayo</t>
  </si>
  <si>
    <t>Jasinta Moli</t>
  </si>
  <si>
    <t>Semmy Okwir</t>
  </si>
  <si>
    <t>171m</t>
  </si>
  <si>
    <t>Alio Rozoline</t>
  </si>
  <si>
    <t>Okello Aboni</t>
  </si>
  <si>
    <t>Onyok Ponsano</t>
  </si>
  <si>
    <t>Ogwal Paskale</t>
  </si>
  <si>
    <t>111m</t>
  </si>
  <si>
    <t>Otino Sam</t>
  </si>
  <si>
    <t>Molly Abila</t>
  </si>
  <si>
    <t>161m</t>
  </si>
  <si>
    <t>Aluko Richard</t>
  </si>
  <si>
    <t>127m</t>
  </si>
  <si>
    <t>Opobo Denish</t>
  </si>
  <si>
    <t>Adie Jusphine</t>
  </si>
  <si>
    <t>Grace Moli</t>
  </si>
  <si>
    <t>241m</t>
  </si>
  <si>
    <t>137m</t>
  </si>
  <si>
    <t>Okii Lorwech</t>
  </si>
  <si>
    <t>122m</t>
  </si>
  <si>
    <t>Okori Alfred</t>
  </si>
  <si>
    <t>Bua James</t>
  </si>
  <si>
    <t>145m</t>
  </si>
  <si>
    <t>Opodo Denish</t>
  </si>
  <si>
    <t>Epila Jaspher</t>
  </si>
  <si>
    <t>Ojok Ronal</t>
  </si>
  <si>
    <t>840m</t>
  </si>
  <si>
    <t>Molo Lameck</t>
  </si>
  <si>
    <t>821m</t>
  </si>
  <si>
    <t>Olong Geofrey</t>
  </si>
  <si>
    <t>910m</t>
  </si>
  <si>
    <t>Jocy Ajuk</t>
  </si>
  <si>
    <t>Awelogwie</t>
  </si>
  <si>
    <t>1750m</t>
  </si>
  <si>
    <t>1900m</t>
  </si>
  <si>
    <t>Adiko Albert</t>
  </si>
  <si>
    <t>1170m</t>
  </si>
  <si>
    <t>Molo Peter</t>
  </si>
  <si>
    <t>830m</t>
  </si>
  <si>
    <t>1150m</t>
  </si>
  <si>
    <t>Apio Kurojancio</t>
  </si>
  <si>
    <t>1011m</t>
  </si>
  <si>
    <t>1130m</t>
  </si>
  <si>
    <t>Magoret Olong</t>
  </si>
  <si>
    <t>1005m</t>
  </si>
  <si>
    <t>Rose Opio</t>
  </si>
  <si>
    <t>1003m</t>
  </si>
  <si>
    <t>Anna Tapi</t>
  </si>
  <si>
    <t>905m</t>
  </si>
  <si>
    <t>Adico Moses</t>
  </si>
  <si>
    <t>Ajuk Denish</t>
  </si>
  <si>
    <t>Okello Goeffrey</t>
  </si>
  <si>
    <t>Jena Opio</t>
  </si>
  <si>
    <t>Adiko Francis</t>
  </si>
  <si>
    <t>Omara Pual</t>
  </si>
  <si>
    <t>Aweto Ruciko</t>
  </si>
  <si>
    <t>Otim Maical</t>
  </si>
  <si>
    <t>Odongo Golay</t>
  </si>
  <si>
    <t>Akullo Jusphine</t>
  </si>
  <si>
    <t>Harriet Ejom</t>
  </si>
  <si>
    <t>Telwa</t>
  </si>
  <si>
    <t>Akello Sali</t>
  </si>
  <si>
    <t>Owiny Caroline</t>
  </si>
  <si>
    <t>Ayo Dicken</t>
  </si>
  <si>
    <t>Alenga</t>
  </si>
  <si>
    <t>Molly Okuce</t>
  </si>
  <si>
    <t>Salalina</t>
  </si>
  <si>
    <t>Patrick Okello</t>
  </si>
  <si>
    <t>Oyo Joseph</t>
  </si>
  <si>
    <t>Engare Vincent</t>
  </si>
  <si>
    <t>Oyoo Bosco</t>
  </si>
  <si>
    <t>Aluko Denis</t>
  </si>
  <si>
    <t>Okure Peter</t>
  </si>
  <si>
    <t>Akoli Grace</t>
  </si>
  <si>
    <t>Aluko Endrew</t>
  </si>
  <si>
    <t>Oyoo Joseph</t>
  </si>
  <si>
    <t>Engol Silverio</t>
  </si>
  <si>
    <t>58m</t>
  </si>
  <si>
    <t>Ekado Francis</t>
  </si>
  <si>
    <t>Engare Francis</t>
  </si>
  <si>
    <t>Aluko Alex</t>
  </si>
  <si>
    <t>Okello Raymondo</t>
  </si>
  <si>
    <t>Okure Marthin</t>
  </si>
  <si>
    <t>Engare Leone</t>
  </si>
  <si>
    <t>Aluko Denis Oyeny</t>
  </si>
  <si>
    <t>Betty Ogwang</t>
  </si>
  <si>
    <t>Enang</t>
  </si>
  <si>
    <t>Emeco Peter</t>
  </si>
  <si>
    <t>Emeco Rubin</t>
  </si>
  <si>
    <t>Rose Ayepa</t>
  </si>
  <si>
    <t>Elum Robert</t>
  </si>
  <si>
    <t>Ekula Patrick</t>
  </si>
  <si>
    <t>Kampala</t>
  </si>
  <si>
    <t>Ogwang Mike</t>
  </si>
  <si>
    <t>Ongom Sedrick</t>
  </si>
  <si>
    <t>Okanga Rufino</t>
  </si>
  <si>
    <t>1500m</t>
  </si>
  <si>
    <t>Aluko Andrew</t>
  </si>
  <si>
    <t>Akulo Ester</t>
  </si>
  <si>
    <t>Adongo Susan</t>
  </si>
  <si>
    <t>Enang Jimmy</t>
  </si>
  <si>
    <t>Abodo Anyolina</t>
  </si>
  <si>
    <t>Emecu</t>
  </si>
  <si>
    <t>Akut</t>
  </si>
  <si>
    <t>Alango Rose</t>
  </si>
  <si>
    <t>Acen Sikola</t>
  </si>
  <si>
    <t>Ogwal Odyek</t>
  </si>
  <si>
    <t xml:space="preserve">Ogwal Gebio </t>
  </si>
  <si>
    <t>Awum Evalin</t>
  </si>
  <si>
    <t>Acen Teriza</t>
  </si>
  <si>
    <t>Emoro Felek</t>
  </si>
  <si>
    <t>Aguma Julius</t>
  </si>
  <si>
    <t>Oming Tom</t>
  </si>
  <si>
    <t>Omara Emama</t>
  </si>
  <si>
    <t>Ateng Betty</t>
  </si>
  <si>
    <t>Ecima G</t>
  </si>
  <si>
    <t>Oye Bonny</t>
  </si>
  <si>
    <t>Oye Sarafino</t>
  </si>
  <si>
    <t>Agwang Kilara</t>
  </si>
  <si>
    <t>Okello Oceng</t>
  </si>
  <si>
    <t>Engwe Leo</t>
  </si>
  <si>
    <t>Okure Martine</t>
  </si>
  <si>
    <t>Otim Sebo</t>
  </si>
  <si>
    <t>Jasinta Okello</t>
  </si>
  <si>
    <t>okulo Mose</t>
  </si>
  <si>
    <t>Susan Ojok</t>
  </si>
  <si>
    <t>Onyanga Tom</t>
  </si>
  <si>
    <t>Okello Donald</t>
  </si>
  <si>
    <t>Christine</t>
  </si>
  <si>
    <t>Apunyo Joel</t>
  </si>
  <si>
    <t>Ebonga Micheal</t>
  </si>
  <si>
    <t>Okello Lakana</t>
  </si>
  <si>
    <t>Apunyo Rchard</t>
  </si>
  <si>
    <t>Okello CP</t>
  </si>
  <si>
    <t>Oyile Bonny</t>
  </si>
  <si>
    <t>Lillian Onyile</t>
  </si>
  <si>
    <t>Ongom Joshua</t>
  </si>
  <si>
    <t>Onyilo Moses</t>
  </si>
  <si>
    <t>Obua Janathan</t>
  </si>
  <si>
    <t>Abiro Jacinta</t>
  </si>
  <si>
    <t>Odongo Patrtick</t>
  </si>
  <si>
    <t>0……………………………………0+.0.0.0</t>
  </si>
  <si>
    <t>Abire Robert</t>
  </si>
  <si>
    <t>Okidi Ronald</t>
  </si>
  <si>
    <t>Apio Fenny</t>
  </si>
  <si>
    <t>Amolo Mary</t>
  </si>
  <si>
    <t>Acire Oscar</t>
  </si>
  <si>
    <t>Acire Albino</t>
  </si>
  <si>
    <t>Odyek Jaspher</t>
  </si>
  <si>
    <t>Ongweng Sam</t>
  </si>
  <si>
    <t>Obua Patrick</t>
  </si>
  <si>
    <t>Alin Okoo</t>
  </si>
  <si>
    <t>Okor James</t>
  </si>
  <si>
    <t>Ongom Peter</t>
  </si>
  <si>
    <t>Apunyo David</t>
  </si>
  <si>
    <t>Ekong Washington</t>
  </si>
  <si>
    <t>Moto Richard</t>
  </si>
  <si>
    <t>Tero Atwii</t>
  </si>
  <si>
    <t>Ogwang Ogal</t>
  </si>
  <si>
    <t>Ongom Morish</t>
  </si>
  <si>
    <t>Abua Concy</t>
  </si>
  <si>
    <t>Odur Denish</t>
  </si>
  <si>
    <t>Mele</t>
  </si>
  <si>
    <t>Margrate</t>
  </si>
  <si>
    <t>Apunyo Cidy</t>
  </si>
  <si>
    <t>Hellen Acoc</t>
  </si>
  <si>
    <t>Bilo David</t>
  </si>
  <si>
    <t>Odur CP</t>
  </si>
  <si>
    <t>Onyilo Sabito</t>
  </si>
  <si>
    <t>Okello Cosantino</t>
  </si>
  <si>
    <t>Otwii Colonari</t>
  </si>
  <si>
    <t>Anna Etuka</t>
  </si>
  <si>
    <t>Betty Odyek</t>
  </si>
  <si>
    <t>Alice Opio</t>
  </si>
  <si>
    <t xml:space="preserve">Opio  </t>
  </si>
  <si>
    <t>Imat Bito</t>
  </si>
  <si>
    <t>Brenda Onel</t>
  </si>
  <si>
    <t>Okwongole</t>
  </si>
  <si>
    <t>Owiny Benny</t>
  </si>
  <si>
    <t>Dull John</t>
  </si>
  <si>
    <t>Akao Santa</t>
  </si>
  <si>
    <t>Culi Ojee</t>
  </si>
  <si>
    <t>Angala Geoffrey</t>
  </si>
  <si>
    <t>Justina Culi</t>
  </si>
  <si>
    <t>Amoi Alice</t>
  </si>
  <si>
    <t>Okullo Olonkole</t>
  </si>
  <si>
    <t>Sylfoiga Ongulo</t>
  </si>
  <si>
    <t>Onyulo Sam</t>
  </si>
  <si>
    <t>2m</t>
  </si>
  <si>
    <t>Culi Bosco</t>
  </si>
  <si>
    <t>Okwir William</t>
  </si>
  <si>
    <t>Angala Jackson</t>
  </si>
  <si>
    <t>Grace Okullo</t>
  </si>
  <si>
    <t>Eunice  Alango</t>
  </si>
  <si>
    <t>Opolo Jane</t>
  </si>
  <si>
    <t>Okabo Bosco</t>
  </si>
  <si>
    <t>Okiro Mary</t>
  </si>
  <si>
    <t>Alango Pero</t>
  </si>
  <si>
    <t>Imat Debra</t>
  </si>
  <si>
    <t>Enesta Opiro</t>
  </si>
  <si>
    <t>Amonyo Daniel</t>
  </si>
  <si>
    <t>Tiga Jaspher</t>
  </si>
  <si>
    <t>Opio Innocent</t>
  </si>
  <si>
    <t>Kiga Tom</t>
  </si>
  <si>
    <t>Otia Moris</t>
  </si>
  <si>
    <t>Okonye Boniface</t>
  </si>
  <si>
    <t>Wacha Geoffrey</t>
  </si>
  <si>
    <t>Ocir Alex</t>
  </si>
  <si>
    <t>Munu Joel</t>
  </si>
  <si>
    <t>Tino Nancy</t>
  </si>
  <si>
    <t>Angweng Saida</t>
  </si>
  <si>
    <t>Okoo Johnson</t>
  </si>
  <si>
    <t>Okello Luise</t>
  </si>
  <si>
    <t>Otim Omoko</t>
  </si>
  <si>
    <t>Dicken Martin</t>
  </si>
  <si>
    <t>Apio Fiona</t>
  </si>
  <si>
    <t>Obong Denish</t>
  </si>
  <si>
    <t>Apio Piano</t>
  </si>
  <si>
    <t>Owino Dick</t>
  </si>
  <si>
    <t>Obonyo Boy</t>
  </si>
  <si>
    <t>Ogwang Walter</t>
  </si>
  <si>
    <t>Obong Simon</t>
  </si>
  <si>
    <t>Ogwal June</t>
  </si>
  <si>
    <t>Ocar Denis</t>
  </si>
  <si>
    <t>Ogwang Benard</t>
  </si>
  <si>
    <t>Okabo Dick</t>
  </si>
  <si>
    <t>Ayena Richard</t>
  </si>
  <si>
    <t>Apiro Richard</t>
  </si>
  <si>
    <t>Amolo Margrete</t>
  </si>
  <si>
    <t>Ogwang Kizza</t>
  </si>
  <si>
    <t>Anyanyo Walter</t>
  </si>
  <si>
    <t>Opiro James</t>
  </si>
  <si>
    <t>Ogwal Gilbert</t>
  </si>
  <si>
    <t>Acobedo</t>
  </si>
  <si>
    <t>Karin Otiti</t>
  </si>
  <si>
    <t>Owino Alex</t>
  </si>
  <si>
    <t>Alepo Steven</t>
  </si>
  <si>
    <t>Obote Jimmy</t>
  </si>
  <si>
    <t>Ebong Tonny</t>
  </si>
  <si>
    <t>Adonyo Samuel</t>
  </si>
  <si>
    <t>Acil Semmy</t>
  </si>
  <si>
    <t>Juspenti Ouni</t>
  </si>
  <si>
    <t>Omong Robin</t>
  </si>
  <si>
    <t>Auma Rose</t>
  </si>
  <si>
    <t>Ongom Calvin</t>
  </si>
  <si>
    <t>Otim Ronald</t>
  </si>
  <si>
    <t>Ongom Albert</t>
  </si>
  <si>
    <t>Arenyo Bonny</t>
  </si>
  <si>
    <t>Atwol Terezina</t>
  </si>
  <si>
    <t>Ayo Regina</t>
  </si>
  <si>
    <t>Omondi Ronald</t>
  </si>
  <si>
    <t>Akello Jessica</t>
  </si>
  <si>
    <t>Ojuka Jaspher</t>
  </si>
  <si>
    <t>Apoca Richard</t>
  </si>
  <si>
    <t>Apoca Felix</t>
  </si>
  <si>
    <t>Anyao Dorcus</t>
  </si>
  <si>
    <t>Akullo Jolly</t>
  </si>
  <si>
    <t>Akide Alice</t>
  </si>
  <si>
    <t>Orec Calvin</t>
  </si>
  <si>
    <t>Amongi Semmy</t>
  </si>
  <si>
    <t>Apio Mido</t>
  </si>
  <si>
    <t>Akec Semmy</t>
  </si>
  <si>
    <t>Akullo Magrate</t>
  </si>
  <si>
    <t>Apio Everlyn</t>
  </si>
  <si>
    <t>Otim Nickson</t>
  </si>
  <si>
    <t>Oyugi Moris</t>
  </si>
  <si>
    <t>Ogwang Pascal</t>
  </si>
  <si>
    <t>Oluma George</t>
  </si>
  <si>
    <t>Bwonyo George</t>
  </si>
  <si>
    <t>Angena George</t>
  </si>
  <si>
    <t>Olwora Jaspher</t>
  </si>
  <si>
    <t>Omara Dickens</t>
  </si>
  <si>
    <t>Apera Albert</t>
  </si>
  <si>
    <t>Moli Tom</t>
  </si>
  <si>
    <t>Ajuk Moses</t>
  </si>
  <si>
    <t>Ongom Simon Peter</t>
  </si>
  <si>
    <t>Omong Rolex</t>
  </si>
  <si>
    <t>Ojuka Samuel</t>
  </si>
  <si>
    <t>Opeke Yubentino</t>
  </si>
  <si>
    <t>Akello Agnes</t>
  </si>
  <si>
    <t>Wacha Isaac</t>
  </si>
  <si>
    <t>Oryec Tom</t>
  </si>
  <si>
    <t>Lilly Oryec</t>
  </si>
  <si>
    <t>Oula George</t>
  </si>
  <si>
    <t>Onyang Lawrence</t>
  </si>
  <si>
    <t>Olum Vincent</t>
  </si>
  <si>
    <t>Omong James</t>
  </si>
  <si>
    <t>Imat Karin Acen</t>
  </si>
  <si>
    <t>Imat Rose</t>
  </si>
  <si>
    <t>Omong Silas</t>
  </si>
  <si>
    <t>Waca Benson</t>
  </si>
  <si>
    <t>Angwenya</t>
  </si>
  <si>
    <t>Kevin Aroto</t>
  </si>
  <si>
    <t>Emmaculate Onyang</t>
  </si>
  <si>
    <t>Ower Denis</t>
  </si>
  <si>
    <t>Esther Odwongo</t>
  </si>
  <si>
    <t>Sylvia Olado</t>
  </si>
  <si>
    <t>Achola Betty</t>
  </si>
  <si>
    <t>Stella Opuro</t>
  </si>
  <si>
    <t>Olii</t>
  </si>
  <si>
    <t>Semmy Okuma</t>
  </si>
  <si>
    <t>Bua Patrick</t>
  </si>
  <si>
    <t>Scovia Aweo</t>
  </si>
  <si>
    <t>Ekwan Geoffrey</t>
  </si>
  <si>
    <t>Brenda Ocip</t>
  </si>
  <si>
    <t>Agnes Odwongo</t>
  </si>
  <si>
    <t>Pamella Ongom</t>
  </si>
  <si>
    <t>Abeja Emmaculate</t>
  </si>
  <si>
    <t>Grace Epako</t>
  </si>
  <si>
    <t>Acheng Anna</t>
  </si>
  <si>
    <t>Stella Emalo</t>
  </si>
  <si>
    <t>Acen Magrate</t>
  </si>
  <si>
    <t>Betty Okitoi</t>
  </si>
  <si>
    <t>Ochung Lameck</t>
  </si>
  <si>
    <t>Jolly Dicken</t>
  </si>
  <si>
    <t>Ekwanyo Simon</t>
  </si>
  <si>
    <t>Epako Jaspher</t>
  </si>
  <si>
    <t>Jeniffer Opio</t>
  </si>
  <si>
    <t>Pamella Abina</t>
  </si>
  <si>
    <t>Adyelo Denis</t>
  </si>
  <si>
    <t>Teopista Alyenyo</t>
  </si>
  <si>
    <t>Anna Okwir</t>
  </si>
  <si>
    <t>Anna Ocen</t>
  </si>
  <si>
    <t>Jolly Eyilo</t>
  </si>
  <si>
    <t>Rose Alyenyo</t>
  </si>
  <si>
    <t>Alii</t>
  </si>
  <si>
    <t>Koli Everlyn</t>
  </si>
  <si>
    <t>Apili Nighty</t>
  </si>
  <si>
    <t>Oluba</t>
  </si>
  <si>
    <t>Apako Selina</t>
  </si>
  <si>
    <t>Akullo Kevin</t>
  </si>
  <si>
    <t>OkujaTonny</t>
  </si>
  <si>
    <t>Erenyo Jimmy</t>
  </si>
  <si>
    <t>Asamo Mary</t>
  </si>
  <si>
    <t>Abalo Dafin</t>
  </si>
  <si>
    <t>Awio Mary</t>
  </si>
  <si>
    <t>Ellen Okello</t>
  </si>
  <si>
    <t>Odwongp Emmanuel</t>
  </si>
  <si>
    <t>Ekwan Richard</t>
  </si>
  <si>
    <t>Onyang Moses</t>
  </si>
  <si>
    <t>Odwongo Fred</t>
  </si>
  <si>
    <t>St. Joseph High secondary school</t>
  </si>
  <si>
    <t>Amek Rose</t>
  </si>
  <si>
    <t>Ewero Yubo</t>
  </si>
  <si>
    <t>Pamella Opio</t>
  </si>
  <si>
    <t>Alyai Charles</t>
  </si>
  <si>
    <t>Ellen Obyar</t>
  </si>
  <si>
    <t>Enyeo Jusphine</t>
  </si>
  <si>
    <t>Aloro Paul</t>
  </si>
  <si>
    <t>Adongo Eunice</t>
  </si>
  <si>
    <t>Aguti Betty</t>
  </si>
  <si>
    <t>Okwir Yubentino</t>
  </si>
  <si>
    <t>Esther Epani</t>
  </si>
  <si>
    <t>Enkwanyo Raymond</t>
  </si>
  <si>
    <t>Opio Dicken</t>
  </si>
  <si>
    <t>Elaro Isaac</t>
  </si>
  <si>
    <t>Acope Hannington</t>
  </si>
  <si>
    <t>Okwir Albert</t>
  </si>
  <si>
    <t>Otima Richard</t>
  </si>
  <si>
    <t>Wece Denis</t>
  </si>
  <si>
    <t>Ayenyo Jusphine</t>
  </si>
  <si>
    <t>Eyilo Matayo</t>
  </si>
  <si>
    <t>Edodul Micheal</t>
  </si>
  <si>
    <t>Ebonyo Peter</t>
  </si>
  <si>
    <t>Ocel Peter</t>
  </si>
  <si>
    <t>Omolo Denis</t>
  </si>
  <si>
    <t>Okello Raymond</t>
  </si>
  <si>
    <t>OpioSimon</t>
  </si>
  <si>
    <t>Ebako John</t>
  </si>
  <si>
    <t>Orace George</t>
  </si>
  <si>
    <t>Omaro Antero</t>
  </si>
  <si>
    <t>Onyang James</t>
  </si>
  <si>
    <t>Wace Bonny</t>
  </si>
  <si>
    <t>Wkwan Alfred</t>
  </si>
  <si>
    <t>Ocuga William</t>
  </si>
  <si>
    <t>Ekwao Tom</t>
  </si>
  <si>
    <t>Albino Okao</t>
  </si>
  <si>
    <t>Opio Johnson</t>
  </si>
  <si>
    <t>Odwong Tom</t>
  </si>
  <si>
    <t>Obote Amis</t>
  </si>
  <si>
    <t>Owili Alex</t>
  </si>
  <si>
    <t>Aguma Angilo</t>
  </si>
  <si>
    <t>Pore Joseph</t>
  </si>
  <si>
    <t>Angweng Catherine</t>
  </si>
  <si>
    <t>Ocama Agololia</t>
  </si>
  <si>
    <t>Omeja Korino</t>
  </si>
  <si>
    <t>Akiri Harriet</t>
  </si>
  <si>
    <t>Awili Juspini</t>
  </si>
  <si>
    <t>Omeja Kurini</t>
  </si>
  <si>
    <t>Ongom Polini</t>
  </si>
  <si>
    <t>Amuge Geto</t>
  </si>
  <si>
    <t>Ejang Everlyn</t>
  </si>
  <si>
    <t>Okot Raymond</t>
  </si>
  <si>
    <t>Obonyo Peter</t>
  </si>
  <si>
    <t>Ocheng Elenasirio</t>
  </si>
  <si>
    <t>Akullo Maraserina</t>
  </si>
  <si>
    <t>Ongea Felix</t>
  </si>
  <si>
    <t>Opio Rimondo</t>
  </si>
  <si>
    <t>Apio Alisantorino</t>
  </si>
  <si>
    <t>Enguc Sarastino</t>
  </si>
  <si>
    <t>Akullo Sofia</t>
  </si>
  <si>
    <t>Angia Bonny</t>
  </si>
  <si>
    <t>Otika Jusphina</t>
  </si>
  <si>
    <t>Abeja Rojalina</t>
  </si>
  <si>
    <t>Alira Esther</t>
  </si>
  <si>
    <t>Ating Veronica</t>
  </si>
  <si>
    <t>Alengo Patrick</t>
  </si>
  <si>
    <t>Koli Lillian</t>
  </si>
  <si>
    <t>Among Maria</t>
  </si>
  <si>
    <t>Angella Moses</t>
  </si>
  <si>
    <t>Akullo Flo</t>
  </si>
  <si>
    <t>Obong A</t>
  </si>
  <si>
    <t>Okwel Innocent</t>
  </si>
  <si>
    <t>Omeja Lawrence</t>
  </si>
  <si>
    <t>Akao Lilly</t>
  </si>
  <si>
    <t>Okol Issa</t>
  </si>
  <si>
    <t>Okao Solomon</t>
  </si>
  <si>
    <t>Onyang Quinto</t>
  </si>
  <si>
    <t>Omuno Ronald</t>
  </si>
  <si>
    <t>Emong Charles</t>
  </si>
  <si>
    <t>Okello Anam</t>
  </si>
  <si>
    <t>Okwel Moris</t>
  </si>
  <si>
    <t>Yapi John</t>
  </si>
  <si>
    <t>Omara Obote</t>
  </si>
  <si>
    <t>Catherine Opio</t>
  </si>
  <si>
    <t>Adongo Agnes</t>
  </si>
  <si>
    <t>Juk Denis</t>
  </si>
  <si>
    <t>Omara Omeja</t>
  </si>
  <si>
    <t>Adupa Godfrey</t>
  </si>
  <si>
    <t>Otim Henry</t>
  </si>
  <si>
    <t>Okello Afrigo</t>
  </si>
  <si>
    <t>Adongo Jasinto</t>
  </si>
  <si>
    <t>Total Emission Reductions for Monitoring Period 5</t>
  </si>
  <si>
    <t>Total Emission Reductions for 2020</t>
  </si>
  <si>
    <t>Total Emission Reductions for 2021</t>
  </si>
  <si>
    <t>Baseline Fuel Use (Bby)</t>
  </si>
  <si>
    <t>Portion using safe water</t>
  </si>
  <si>
    <t>Cj</t>
  </si>
  <si>
    <t>fraction</t>
  </si>
  <si>
    <t>Project Technology Days</t>
  </si>
  <si>
    <t>Njy</t>
  </si>
  <si>
    <t>Fuel to treat  1 litre of water using baseline tech</t>
  </si>
  <si>
    <t>Wb,y</t>
  </si>
  <si>
    <t>T/L</t>
  </si>
  <si>
    <t>Quantity safe water litres consumed in project scenario supplied by project technology</t>
  </si>
  <si>
    <t>Qp,y</t>
  </si>
  <si>
    <t>L/pd</t>
  </si>
  <si>
    <t>Quantity of raw water boiled in addition to project technology water</t>
  </si>
  <si>
    <t>Qp, raw, y</t>
  </si>
  <si>
    <t>Quantity fuel consumed in baseline scenario</t>
  </si>
  <si>
    <t>Bb,y</t>
  </si>
  <si>
    <t>T</t>
  </si>
  <si>
    <t>Project Fuel Use (Pby)</t>
  </si>
  <si>
    <t>Portion of safe users</t>
  </si>
  <si>
    <t>Fossil fuel required to treat 1 litre for water in project scenario</t>
  </si>
  <si>
    <t xml:space="preserve">Wp,y </t>
  </si>
  <si>
    <t>Quantity of raw water boiled in addition to project tech water</t>
  </si>
  <si>
    <t>Quantity of safe water boiled</t>
  </si>
  <si>
    <t xml:space="preserve">Qp, cleanboil, y </t>
  </si>
  <si>
    <t>Quantity of fuel consumed in project scenario per HH</t>
  </si>
  <si>
    <t>Bp,y</t>
  </si>
  <si>
    <t>Constants</t>
  </si>
  <si>
    <t>NRB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</si>
  <si>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</si>
  <si>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</si>
  <si>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</si>
  <si>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</si>
  <si>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</si>
  <si>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</si>
  <si>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</si>
  <si>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</si>
  <si>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</si>
  <si>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</si>
  <si>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Emissions Reductions</t>
  </si>
  <si>
    <t>Baseline emissions per year</t>
  </si>
  <si>
    <t>BEb,y</t>
  </si>
  <si>
    <t>tCO2/y</t>
  </si>
  <si>
    <t>Project emissions per year</t>
  </si>
  <si>
    <t>PEp,y</t>
  </si>
  <si>
    <t>Usage rate</t>
  </si>
  <si>
    <t>Up,y</t>
  </si>
  <si>
    <t>Leakage</t>
  </si>
  <si>
    <t>LEp,y</t>
  </si>
  <si>
    <t>Emission Reductions</t>
  </si>
  <si>
    <t>Ery</t>
  </si>
  <si>
    <t>Suppressed Demand Assessment</t>
  </si>
  <si>
    <t>Percentage of suppressed demand users</t>
  </si>
  <si>
    <r>
      <t xml:space="preserve">Percentage of </t>
    </r>
    <r>
      <rPr>
        <u/>
        <sz val="11"/>
        <color indexed="8"/>
        <rFont val="Avenir book"/>
      </rPr>
      <t>non</t>
    </r>
    <r>
      <rPr>
        <sz val="11"/>
        <color theme="1"/>
        <rFont val="Avenir Book"/>
      </rPr>
      <t xml:space="preserve">-suppressed demand users </t>
    </r>
  </si>
  <si>
    <t>Xboil</t>
  </si>
  <si>
    <r>
      <t xml:space="preserve">Percentage of </t>
    </r>
    <r>
      <rPr>
        <b/>
        <u/>
        <sz val="11"/>
        <color indexed="8"/>
        <rFont val="Avenir book"/>
      </rPr>
      <t>non</t>
    </r>
    <r>
      <rPr>
        <sz val="11"/>
        <color theme="1"/>
        <rFont val="Avenir Book"/>
      </rPr>
      <t xml:space="preserve">-suppressed demand users </t>
    </r>
  </si>
  <si>
    <t>ERy</t>
  </si>
  <si>
    <t xml:space="preserve">Emission Reductions claimed 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</si>
  <si>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</si>
  <si>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r>
      <t xml:space="preserve">Percentage of </t>
    </r>
    <r>
      <rPr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 xml:space="preserve">-suppressed demand users </t>
    </r>
  </si>
  <si>
    <t>No cap applied as Ers are below 10,000 per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</si>
</sst>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000"/>
    <numFmt numFmtId="165" formatCode="dd/mm/yyyy;@"/>
    <numFmt numFmtId="166" formatCode="0.00000"/>
    <numFmt numFmtId="167" formatCode="_-* #,##0_-;\-* #,##0_-;_-* &quot;-&quot;??_-;_-@_-"/>
    <numFmt numFmtId="168" formatCode="0.0%"/>
    <numFmt numFmtId="169" formatCode="0.0000"/>
    <numFmt numFmtId="170" formatCode="0.0"/>
  </numFmts>
  <fonts count="4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11"/>
      <color theme="1"/>
      <name val="Avenir Book"/>
    </font>
    <font>
      <vertAlign val="subscript"/>
      <sz val="9"/>
      <color theme="1"/>
      <name val="Calibri"/>
      <family val="2"/>
      <scheme val="minor"/>
    </font>
    <font>
      <sz val="11"/>
      <color theme="1"/>
      <name val="Avenir Book"/>
    </font>
    <font>
      <i/>
      <vertAlign val="subscript"/>
      <sz val="11"/>
      <color theme="1"/>
      <name val="Avenir Book"/>
    </font>
    <font>
      <u/>
      <sz val="11"/>
      <color indexed="8"/>
      <name val="Calibri"/>
      <family val="2"/>
    </font>
    <font>
      <sz val="11"/>
      <color theme="0"/>
      <name val="Avenir book"/>
    </font>
    <font>
      <b/>
      <sz val="11"/>
      <color theme="1"/>
      <name val="Avenir book"/>
    </font>
    <font>
      <u/>
      <sz val="11"/>
      <color indexed="8"/>
      <name val="Avenir book"/>
    </font>
    <font>
      <b/>
      <u/>
      <sz val="11"/>
      <color indexed="8"/>
      <name val="Avenir book"/>
    </font>
    <font>
      <sz val="11"/>
      <name val="Avenir book"/>
    </font>
    <font>
      <sz val="11"/>
      <color rgb="FF000000"/>
      <name val="Avenir Book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 (body)"/>
    </font>
    <font>
      <sz val="11"/>
      <color theme="1"/>
      <name val="Calibri (body)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Segoe UI"/>
      <family val="2"/>
    </font>
  </fonts>
  <fills count="5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9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A2EB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44546A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0" fontId="2" fillId="0" borderId="0"/>
    <xf numFmtId="0" fontId="7" fillId="0" borderId="0"/>
    <xf numFmtId="0" fontId="11" fillId="0" borderId="0"/>
    <xf numFmtId="0" fontId="7" fillId="0" borderId="0"/>
    <xf numFmtId="0" fontId="12" fillId="13" borderId="16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09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0" fillId="0" borderId="1" xfId="0" applyBorder="1"/>
    <xf numFmtId="3" fontId="0" fillId="0" borderId="0" xfId="0" applyNumberFormat="1"/>
    <xf numFmtId="0" fontId="0" fillId="0" borderId="1" xfId="0" applyBorder="1" applyAlignment="1">
      <alignment wrapText="1"/>
    </xf>
    <xf numFmtId="1" fontId="0" fillId="0" borderId="1" xfId="0" applyNumberFormat="1" applyBorder="1"/>
    <xf numFmtId="10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/>
    <xf numFmtId="3" fontId="0" fillId="0" borderId="1" xfId="0" applyNumberFormat="1" applyBorder="1"/>
    <xf numFmtId="0" fontId="1" fillId="0" borderId="1" xfId="0" applyFont="1" applyBorder="1"/>
    <xf numFmtId="0" fontId="0" fillId="0" borderId="3" xfId="0" applyBorder="1"/>
    <xf numFmtId="1" fontId="0" fillId="0" borderId="5" xfId="0" applyNumberFormat="1" applyBorder="1"/>
    <xf numFmtId="0" fontId="3" fillId="0" borderId="0" xfId="0" applyFont="1"/>
    <xf numFmtId="0" fontId="5" fillId="0" borderId="0" xfId="0" applyFont="1"/>
    <xf numFmtId="0" fontId="3" fillId="2" borderId="0" xfId="0" applyFont="1" applyFill="1"/>
    <xf numFmtId="14" fontId="5" fillId="0" borderId="0" xfId="0" applyNumberFormat="1" applyFont="1" applyAlignment="1">
      <alignment horizontal="center"/>
    </xf>
    <xf numFmtId="0" fontId="3" fillId="3" borderId="0" xfId="0" applyFont="1" applyFill="1"/>
    <xf numFmtId="0" fontId="3" fillId="4" borderId="0" xfId="0" applyFont="1" applyFill="1"/>
    <xf numFmtId="0" fontId="3" fillId="0" borderId="0" xfId="0" applyFont="1" applyAlignment="1">
      <alignment horizontal="center"/>
    </xf>
    <xf numFmtId="49" fontId="3" fillId="0" borderId="0" xfId="0" applyNumberFormat="1" applyFont="1"/>
    <xf numFmtId="3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15" fillId="15" borderId="1" xfId="0" applyFont="1" applyFill="1" applyBorder="1"/>
    <xf numFmtId="0" fontId="7" fillId="16" borderId="1" xfId="0" applyFont="1" applyFill="1" applyBorder="1"/>
    <xf numFmtId="0" fontId="7" fillId="16" borderId="2" xfId="0" applyFont="1" applyFill="1" applyBorder="1"/>
    <xf numFmtId="0" fontId="13" fillId="17" borderId="0" xfId="0" applyFont="1" applyFill="1"/>
    <xf numFmtId="0" fontId="13" fillId="17" borderId="1" xfId="0" applyFont="1" applyFill="1" applyBorder="1"/>
    <xf numFmtId="0" fontId="7" fillId="18" borderId="1" xfId="0" applyFont="1" applyFill="1" applyBorder="1"/>
    <xf numFmtId="2" fontId="7" fillId="19" borderId="1" xfId="0" applyNumberFormat="1" applyFont="1" applyFill="1" applyBorder="1"/>
    <xf numFmtId="0" fontId="7" fillId="20" borderId="1" xfId="0" applyFont="1" applyFill="1" applyBorder="1"/>
    <xf numFmtId="0" fontId="7" fillId="11" borderId="1" xfId="0" applyFont="1" applyFill="1" applyBorder="1"/>
    <xf numFmtId="0" fontId="7" fillId="21" borderId="1" xfId="0" applyFont="1" applyFill="1" applyBorder="1"/>
    <xf numFmtId="0" fontId="7" fillId="22" borderId="1" xfId="0" applyFont="1" applyFill="1" applyBorder="1"/>
    <xf numFmtId="0" fontId="7" fillId="23" borderId="1" xfId="0" applyFont="1" applyFill="1" applyBorder="1"/>
    <xf numFmtId="0" fontId="7" fillId="24" borderId="1" xfId="0" applyFont="1" applyFill="1" applyBorder="1"/>
    <xf numFmtId="0" fontId="7" fillId="25" borderId="1" xfId="0" applyFont="1" applyFill="1" applyBorder="1"/>
    <xf numFmtId="0" fontId="7" fillId="26" borderId="1" xfId="0" applyFont="1" applyFill="1" applyBorder="1"/>
    <xf numFmtId="0" fontId="7" fillId="17" borderId="1" xfId="0" applyFont="1" applyFill="1" applyBorder="1"/>
    <xf numFmtId="0" fontId="7" fillId="17" borderId="0" xfId="0" applyFont="1" applyFill="1"/>
    <xf numFmtId="0" fontId="7" fillId="27" borderId="1" xfId="0" applyFont="1" applyFill="1" applyBorder="1"/>
    <xf numFmtId="0" fontId="7" fillId="9" borderId="1" xfId="0" applyFont="1" applyFill="1" applyBorder="1"/>
    <xf numFmtId="0" fontId="7" fillId="19" borderId="1" xfId="0" applyFont="1" applyFill="1" applyBorder="1"/>
    <xf numFmtId="0" fontId="7" fillId="3" borderId="1" xfId="0" applyFont="1" applyFill="1" applyBorder="1"/>
    <xf numFmtId="0" fontId="0" fillId="0" borderId="6" xfId="0" applyBorder="1" applyAlignment="1">
      <alignment horizontal="center"/>
    </xf>
    <xf numFmtId="0" fontId="0" fillId="11" borderId="6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6" xfId="0" applyBorder="1"/>
    <xf numFmtId="49" fontId="0" fillId="0" borderId="6" xfId="0" applyNumberFormat="1" applyBorder="1"/>
    <xf numFmtId="49" fontId="0" fillId="0" borderId="1" xfId="0" applyNumberFormat="1" applyBorder="1"/>
    <xf numFmtId="0" fontId="0" fillId="0" borderId="8" xfId="0" applyBorder="1"/>
    <xf numFmtId="49" fontId="0" fillId="0" borderId="8" xfId="0" applyNumberFormat="1" applyBorder="1"/>
    <xf numFmtId="0" fontId="1" fillId="0" borderId="3" xfId="0" applyFont="1" applyBorder="1" applyAlignment="1">
      <alignment horizontal="center"/>
    </xf>
    <xf numFmtId="0" fontId="0" fillId="0" borderId="7" xfId="0" applyBorder="1"/>
    <xf numFmtId="49" fontId="0" fillId="0" borderId="7" xfId="0" applyNumberFormat="1" applyBorder="1"/>
    <xf numFmtId="14" fontId="0" fillId="0" borderId="0" xfId="0" applyNumberFormat="1" applyAlignment="1">
      <alignment horizontal="center"/>
    </xf>
    <xf numFmtId="49" fontId="0" fillId="0" borderId="0" xfId="0" applyNumberFormat="1"/>
    <xf numFmtId="0" fontId="1" fillId="0" borderId="1" xfId="0" applyFont="1" applyBorder="1" applyAlignment="1">
      <alignment horizontal="center"/>
    </xf>
    <xf numFmtId="0" fontId="0" fillId="0" borderId="11" xfId="0" applyBorder="1"/>
    <xf numFmtId="0" fontId="0" fillId="0" borderId="17" xfId="0" applyBorder="1"/>
    <xf numFmtId="2" fontId="7" fillId="11" borderId="1" xfId="0" applyNumberFormat="1" applyFont="1" applyFill="1" applyBorder="1"/>
    <xf numFmtId="0" fontId="14" fillId="2" borderId="1" xfId="0" applyFont="1" applyFill="1" applyBorder="1"/>
    <xf numFmtId="0" fontId="0" fillId="7" borderId="1" xfId="0" applyFill="1" applyBorder="1"/>
    <xf numFmtId="0" fontId="0" fillId="20" borderId="1" xfId="0" applyFill="1" applyBorder="1"/>
    <xf numFmtId="0" fontId="0" fillId="11" borderId="1" xfId="0" applyFill="1" applyBorder="1"/>
    <xf numFmtId="2" fontId="0" fillId="11" borderId="1" xfId="0" applyNumberFormat="1" applyFill="1" applyBorder="1"/>
    <xf numFmtId="0" fontId="0" fillId="31" borderId="1" xfId="0" applyFill="1" applyBorder="1"/>
    <xf numFmtId="0" fontId="0" fillId="19" borderId="1" xfId="0" applyFill="1" applyBorder="1"/>
    <xf numFmtId="0" fontId="0" fillId="21" borderId="1" xfId="0" applyFill="1" applyBorder="1"/>
    <xf numFmtId="0" fontId="0" fillId="32" borderId="1" xfId="0" applyFill="1" applyBorder="1"/>
    <xf numFmtId="2" fontId="0" fillId="32" borderId="1" xfId="0" applyNumberFormat="1" applyFill="1" applyBorder="1"/>
    <xf numFmtId="0" fontId="0" fillId="10" borderId="1" xfId="0" applyFill="1" applyBorder="1"/>
    <xf numFmtId="0" fontId="0" fillId="10" borderId="6" xfId="0" applyFill="1" applyBorder="1"/>
    <xf numFmtId="0" fontId="0" fillId="9" borderId="1" xfId="0" applyFill="1" applyBorder="1"/>
    <xf numFmtId="2" fontId="0" fillId="19" borderId="1" xfId="0" applyNumberFormat="1" applyFill="1" applyBorder="1"/>
    <xf numFmtId="0" fontId="0" fillId="30" borderId="1" xfId="0" applyFill="1" applyBorder="1"/>
    <xf numFmtId="0" fontId="0" fillId="30" borderId="5" xfId="0" applyFill="1" applyBorder="1"/>
    <xf numFmtId="0" fontId="0" fillId="24" borderId="1" xfId="0" applyFill="1" applyBorder="1"/>
    <xf numFmtId="0" fontId="0" fillId="24" borderId="5" xfId="0" applyFill="1" applyBorder="1"/>
    <xf numFmtId="2" fontId="0" fillId="24" borderId="1" xfId="0" applyNumberFormat="1" applyFill="1" applyBorder="1"/>
    <xf numFmtId="0" fontId="0" fillId="33" borderId="1" xfId="0" applyFill="1" applyBorder="1"/>
    <xf numFmtId="0" fontId="0" fillId="34" borderId="1" xfId="0" applyFill="1" applyBorder="1"/>
    <xf numFmtId="0" fontId="0" fillId="35" borderId="1" xfId="0" applyFill="1" applyBorder="1"/>
    <xf numFmtId="2" fontId="0" fillId="35" borderId="1" xfId="0" applyNumberFormat="1" applyFill="1" applyBorder="1"/>
    <xf numFmtId="0" fontId="0" fillId="22" borderId="1" xfId="0" applyFill="1" applyBorder="1"/>
    <xf numFmtId="0" fontId="0" fillId="17" borderId="1" xfId="0" applyFill="1" applyBorder="1"/>
    <xf numFmtId="2" fontId="0" fillId="17" borderId="1" xfId="0" applyNumberFormat="1" applyFill="1" applyBorder="1"/>
    <xf numFmtId="0" fontId="0" fillId="14" borderId="1" xfId="0" applyFill="1" applyBorder="1"/>
    <xf numFmtId="0" fontId="0" fillId="14" borderId="0" xfId="0" applyFill="1"/>
    <xf numFmtId="0" fontId="0" fillId="36" borderId="1" xfId="0" applyFill="1" applyBorder="1"/>
    <xf numFmtId="2" fontId="0" fillId="36" borderId="1" xfId="0" applyNumberFormat="1" applyFill="1" applyBorder="1"/>
    <xf numFmtId="0" fontId="0" fillId="16" borderId="1" xfId="0" applyFill="1" applyBorder="1"/>
    <xf numFmtId="0" fontId="0" fillId="28" borderId="1" xfId="0" applyFill="1" applyBorder="1"/>
    <xf numFmtId="2" fontId="0" fillId="28" borderId="1" xfId="0" applyNumberFormat="1" applyFill="1" applyBorder="1"/>
    <xf numFmtId="0" fontId="0" fillId="37" borderId="1" xfId="0" applyFill="1" applyBorder="1"/>
    <xf numFmtId="0" fontId="0" fillId="38" borderId="1" xfId="0" applyFill="1" applyBorder="1"/>
    <xf numFmtId="0" fontId="0" fillId="25" borderId="1" xfId="0" applyFill="1" applyBorder="1"/>
    <xf numFmtId="0" fontId="0" fillId="39" borderId="1" xfId="0" applyFill="1" applyBorder="1"/>
    <xf numFmtId="0" fontId="0" fillId="4" borderId="1" xfId="0" applyFill="1" applyBorder="1"/>
    <xf numFmtId="0" fontId="14" fillId="4" borderId="1" xfId="0" applyFont="1" applyFill="1" applyBorder="1"/>
    <xf numFmtId="0" fontId="0" fillId="4" borderId="13" xfId="0" applyFill="1" applyBorder="1"/>
    <xf numFmtId="0" fontId="19" fillId="33" borderId="1" xfId="0" applyFont="1" applyFill="1" applyBorder="1"/>
    <xf numFmtId="0" fontId="19" fillId="33" borderId="3" xfId="0" applyFont="1" applyFill="1" applyBorder="1"/>
    <xf numFmtId="0" fontId="19" fillId="33" borderId="5" xfId="0" applyFont="1" applyFill="1" applyBorder="1"/>
    <xf numFmtId="2" fontId="19" fillId="33" borderId="1" xfId="0" applyNumberFormat="1" applyFont="1" applyFill="1" applyBorder="1"/>
    <xf numFmtId="0" fontId="0" fillId="20" borderId="6" xfId="0" applyFill="1" applyBorder="1"/>
    <xf numFmtId="0" fontId="0" fillId="20" borderId="3" xfId="0" applyFill="1" applyBorder="1"/>
    <xf numFmtId="0" fontId="0" fillId="12" borderId="1" xfId="0" applyFill="1" applyBorder="1"/>
    <xf numFmtId="2" fontId="0" fillId="12" borderId="1" xfId="0" applyNumberFormat="1" applyFill="1" applyBorder="1"/>
    <xf numFmtId="0" fontId="0" fillId="23" borderId="1" xfId="0" applyFill="1" applyBorder="1"/>
    <xf numFmtId="0" fontId="0" fillId="23" borderId="3" xfId="0" applyFill="1" applyBorder="1"/>
    <xf numFmtId="0" fontId="0" fillId="40" borderId="1" xfId="0" applyFill="1" applyBorder="1"/>
    <xf numFmtId="0" fontId="0" fillId="40" borderId="3" xfId="0" applyFill="1" applyBorder="1"/>
    <xf numFmtId="2" fontId="0" fillId="40" borderId="1" xfId="0" applyNumberFormat="1" applyFill="1" applyBorder="1"/>
    <xf numFmtId="0" fontId="0" fillId="14" borderId="3" xfId="0" applyFill="1" applyBorder="1"/>
    <xf numFmtId="0" fontId="0" fillId="14" borderId="5" xfId="0" applyFill="1" applyBorder="1"/>
    <xf numFmtId="2" fontId="0" fillId="23" borderId="1" xfId="0" applyNumberFormat="1" applyFill="1" applyBorder="1"/>
    <xf numFmtId="0" fontId="0" fillId="0" borderId="13" xfId="0" applyBorder="1"/>
    <xf numFmtId="49" fontId="0" fillId="0" borderId="13" xfId="0" applyNumberFormat="1" applyBorder="1"/>
    <xf numFmtId="2" fontId="0" fillId="39" borderId="1" xfId="0" applyNumberFormat="1" applyFill="1" applyBorder="1"/>
    <xf numFmtId="0" fontId="0" fillId="21" borderId="13" xfId="0" applyFill="1" applyBorder="1"/>
    <xf numFmtId="0" fontId="0" fillId="21" borderId="3" xfId="0" applyFill="1" applyBorder="1"/>
    <xf numFmtId="0" fontId="0" fillId="21" borderId="5" xfId="0" applyFill="1" applyBorder="1"/>
    <xf numFmtId="0" fontId="0" fillId="41" borderId="1" xfId="0" applyFill="1" applyBorder="1"/>
    <xf numFmtId="0" fontId="0" fillId="41" borderId="5" xfId="0" applyFill="1" applyBorder="1"/>
    <xf numFmtId="2" fontId="0" fillId="41" borderId="1" xfId="0" applyNumberFormat="1" applyFill="1" applyBorder="1"/>
    <xf numFmtId="0" fontId="0" fillId="3" borderId="1" xfId="0" applyFill="1" applyBorder="1"/>
    <xf numFmtId="0" fontId="0" fillId="3" borderId="5" xfId="0" applyFill="1" applyBorder="1"/>
    <xf numFmtId="0" fontId="0" fillId="42" borderId="1" xfId="0" applyFill="1" applyBorder="1"/>
    <xf numFmtId="2" fontId="0" fillId="42" borderId="1" xfId="0" applyNumberFormat="1" applyFill="1" applyBorder="1"/>
    <xf numFmtId="0" fontId="0" fillId="27" borderId="1" xfId="0" applyFill="1" applyBorder="1"/>
    <xf numFmtId="0" fontId="0" fillId="27" borderId="0" xfId="0" applyFill="1"/>
    <xf numFmtId="2" fontId="0" fillId="37" borderId="1" xfId="0" applyNumberFormat="1" applyFill="1" applyBorder="1"/>
    <xf numFmtId="0" fontId="0" fillId="21" borderId="0" xfId="0" applyFill="1"/>
    <xf numFmtId="0" fontId="0" fillId="3" borderId="0" xfId="0" applyFill="1"/>
    <xf numFmtId="1" fontId="0" fillId="3" borderId="0" xfId="0" applyNumberFormat="1" applyFill="1"/>
    <xf numFmtId="1" fontId="0" fillId="0" borderId="0" xfId="0" applyNumberFormat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1" fontId="0" fillId="3" borderId="1" xfId="0" applyNumberFormat="1" applyFill="1" applyBorder="1"/>
    <xf numFmtId="1" fontId="0" fillId="11" borderId="6" xfId="0" applyNumberFormat="1" applyFill="1" applyBorder="1" applyAlignment="1">
      <alignment horizontal="center"/>
    </xf>
    <xf numFmtId="1" fontId="0" fillId="11" borderId="1" xfId="0" applyNumberFormat="1" applyFill="1" applyBorder="1" applyAlignment="1">
      <alignment horizontal="center"/>
    </xf>
    <xf numFmtId="1" fontId="17" fillId="0" borderId="1" xfId="0" applyNumberFormat="1" applyFont="1" applyBorder="1"/>
    <xf numFmtId="0" fontId="1" fillId="0" borderId="3" xfId="0" applyFont="1" applyBorder="1"/>
    <xf numFmtId="0" fontId="2" fillId="0" borderId="1" xfId="0" applyFont="1" applyBorder="1" applyAlignment="1">
      <alignment horizontal="left" vertical="top" wrapText="1"/>
    </xf>
    <xf numFmtId="0" fontId="17" fillId="0" borderId="3" xfId="0" applyFont="1" applyBorder="1"/>
    <xf numFmtId="0" fontId="17" fillId="0" borderId="1" xfId="5" applyFont="1" applyFill="1" applyBorder="1"/>
    <xf numFmtId="1" fontId="0" fillId="8" borderId="1" xfId="0" applyNumberFormat="1" applyFill="1" applyBorder="1"/>
    <xf numFmtId="1" fontId="0" fillId="29" borderId="1" xfId="0" applyNumberFormat="1" applyFill="1" applyBorder="1"/>
    <xf numFmtId="0" fontId="0" fillId="29" borderId="1" xfId="0" applyFill="1" applyBorder="1"/>
    <xf numFmtId="1" fontId="0" fillId="43" borderId="1" xfId="0" applyNumberFormat="1" applyFill="1" applyBorder="1"/>
    <xf numFmtId="0" fontId="0" fillId="43" borderId="1" xfId="0" applyFill="1" applyBorder="1"/>
    <xf numFmtId="1" fontId="0" fillId="38" borderId="1" xfId="0" applyNumberFormat="1" applyFill="1" applyBorder="1"/>
    <xf numFmtId="0" fontId="0" fillId="44" borderId="1" xfId="0" applyFill="1" applyBorder="1"/>
    <xf numFmtId="1" fontId="0" fillId="44" borderId="1" xfId="0" applyNumberFormat="1" applyFill="1" applyBorder="1"/>
    <xf numFmtId="165" fontId="0" fillId="11" borderId="1" xfId="0" applyNumberFormat="1" applyFill="1" applyBorder="1" applyAlignment="1">
      <alignment horizontal="left"/>
    </xf>
    <xf numFmtId="165" fontId="0" fillId="0" borderId="0" xfId="0" applyNumberFormat="1" applyAlignment="1">
      <alignment horizontal="center"/>
    </xf>
    <xf numFmtId="165" fontId="0" fillId="11" borderId="3" xfId="0" applyNumberFormat="1" applyFill="1" applyBorder="1" applyAlignment="1">
      <alignment horizontal="left"/>
    </xf>
    <xf numFmtId="165" fontId="0" fillId="11" borderId="12" xfId="0" applyNumberFormat="1" applyFill="1" applyBorder="1" applyAlignment="1">
      <alignment horizontal="left"/>
    </xf>
    <xf numFmtId="165" fontId="0" fillId="11" borderId="6" xfId="0" applyNumberFormat="1" applyFill="1" applyBorder="1" applyAlignment="1">
      <alignment horizontal="left"/>
    </xf>
    <xf numFmtId="165" fontId="3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65" fontId="0" fillId="11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13" fillId="7" borderId="17" xfId="0" applyNumberFormat="1" applyFont="1" applyFill="1" applyBorder="1" applyAlignment="1">
      <alignment horizontal="center"/>
    </xf>
    <xf numFmtId="14" fontId="13" fillId="7" borderId="4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11" borderId="18" xfId="0" applyFont="1" applyFill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3" fontId="1" fillId="11" borderId="18" xfId="0" applyNumberFormat="1" applyFont="1" applyFill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165" fontId="7" fillId="11" borderId="1" xfId="0" applyNumberFormat="1" applyFont="1" applyFill="1" applyBorder="1" applyAlignment="1">
      <alignment horizontal="center"/>
    </xf>
    <xf numFmtId="165" fontId="7" fillId="8" borderId="1" xfId="0" applyNumberFormat="1" applyFont="1" applyFill="1" applyBorder="1" applyAlignment="1">
      <alignment horizontal="center"/>
    </xf>
    <xf numFmtId="165" fontId="0" fillId="8" borderId="1" xfId="0" applyNumberFormat="1" applyFill="1" applyBorder="1" applyAlignment="1">
      <alignment horizontal="center"/>
    </xf>
    <xf numFmtId="165" fontId="0" fillId="8" borderId="6" xfId="0" applyNumberFormat="1" applyFill="1" applyBorder="1" applyAlignment="1">
      <alignment horizontal="center"/>
    </xf>
    <xf numFmtId="165" fontId="0" fillId="8" borderId="6" xfId="0" applyNumberFormat="1" applyFill="1" applyBorder="1" applyAlignment="1">
      <alignment horizontal="left"/>
    </xf>
    <xf numFmtId="165" fontId="0" fillId="8" borderId="1" xfId="0" applyNumberFormat="1" applyFill="1" applyBorder="1" applyAlignment="1">
      <alignment horizontal="left"/>
    </xf>
    <xf numFmtId="0" fontId="16" fillId="7" borderId="17" xfId="0" applyFont="1" applyFill="1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165" fontId="1" fillId="0" borderId="2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0" fillId="0" borderId="24" xfId="0" applyBorder="1"/>
    <xf numFmtId="10" fontId="0" fillId="0" borderId="1" xfId="12" applyNumberFormat="1" applyFont="1" applyBorder="1"/>
    <xf numFmtId="166" fontId="0" fillId="0" borderId="1" xfId="0" applyNumberFormat="1" applyBorder="1"/>
    <xf numFmtId="0" fontId="0" fillId="0" borderId="5" xfId="0" applyBorder="1"/>
    <xf numFmtId="10" fontId="0" fillId="0" borderId="0" xfId="0" applyNumberFormat="1"/>
    <xf numFmtId="3" fontId="3" fillId="0" borderId="0" xfId="0" applyNumberFormat="1" applyFont="1"/>
    <xf numFmtId="14" fontId="0" fillId="0" borderId="4" xfId="0" applyNumberFormat="1" applyBorder="1" applyAlignment="1">
      <alignment horizontal="center"/>
    </xf>
    <xf numFmtId="0" fontId="1" fillId="10" borderId="13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0" fillId="0" borderId="4" xfId="0" applyBorder="1"/>
    <xf numFmtId="49" fontId="0" fillId="0" borderId="4" xfId="0" applyNumberFormat="1" applyBorder="1"/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35" xfId="0" applyFont="1" applyBorder="1" applyAlignment="1">
      <alignment horizontal="center"/>
    </xf>
    <xf numFmtId="0" fontId="0" fillId="0" borderId="2" xfId="0" applyBorder="1"/>
    <xf numFmtId="0" fontId="6" fillId="12" borderId="0" xfId="2" applyFont="1" applyFill="1" applyAlignment="1">
      <alignment horizontal="left" vertical="center"/>
    </xf>
    <xf numFmtId="0" fontId="9" fillId="12" borderId="0" xfId="0" applyFont="1" applyFill="1"/>
    <xf numFmtId="1" fontId="0" fillId="12" borderId="1" xfId="0" applyNumberFormat="1" applyFill="1" applyBorder="1"/>
    <xf numFmtId="0" fontId="10" fillId="12" borderId="0" xfId="0" applyFont="1" applyFill="1" applyAlignment="1">
      <alignment horizontal="center"/>
    </xf>
    <xf numFmtId="0" fontId="8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8" fillId="12" borderId="0" xfId="2" applyFont="1" applyFill="1" applyAlignment="1">
      <alignment horizontal="center"/>
    </xf>
    <xf numFmtId="49" fontId="8" fillId="12" borderId="0" xfId="2" applyNumberFormat="1" applyFont="1" applyFill="1" applyAlignment="1">
      <alignment horizontal="center"/>
    </xf>
    <xf numFmtId="0" fontId="0" fillId="12" borderId="0" xfId="0" applyFill="1"/>
    <xf numFmtId="1" fontId="0" fillId="45" borderId="1" xfId="0" applyNumberFormat="1" applyFill="1" applyBorder="1"/>
    <xf numFmtId="0" fontId="10" fillId="45" borderId="0" xfId="0" applyFont="1" applyFill="1" applyAlignment="1">
      <alignment horizontal="center"/>
    </xf>
    <xf numFmtId="0" fontId="8" fillId="45" borderId="0" xfId="0" applyFont="1" applyFill="1" applyAlignment="1">
      <alignment horizontal="center"/>
    </xf>
    <xf numFmtId="0" fontId="0" fillId="45" borderId="0" xfId="0" applyFill="1" applyAlignment="1">
      <alignment horizontal="center"/>
    </xf>
    <xf numFmtId="0" fontId="8" fillId="45" borderId="0" xfId="2" applyFont="1" applyFill="1" applyAlignment="1">
      <alignment horizontal="center"/>
    </xf>
    <xf numFmtId="49" fontId="8" fillId="45" borderId="0" xfId="2" applyNumberFormat="1" applyFont="1" applyFill="1" applyAlignment="1">
      <alignment horizontal="center"/>
    </xf>
    <xf numFmtId="0" fontId="0" fillId="45" borderId="0" xfId="0" applyFill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2" xfId="0" applyFont="1" applyBorder="1"/>
    <xf numFmtId="1" fontId="0" fillId="46" borderId="1" xfId="0" applyNumberFormat="1" applyFill="1" applyBorder="1"/>
    <xf numFmtId="0" fontId="0" fillId="46" borderId="1" xfId="0" applyFill="1" applyBorder="1"/>
    <xf numFmtId="1" fontId="0" fillId="11" borderId="1" xfId="0" applyNumberFormat="1" applyFill="1" applyBorder="1"/>
    <xf numFmtId="0" fontId="0" fillId="0" borderId="13" xfId="0" applyBorder="1" applyAlignment="1">
      <alignment horizontal="center"/>
    </xf>
    <xf numFmtId="167" fontId="18" fillId="0" borderId="4" xfId="13" applyNumberFormat="1" applyFont="1" applyBorder="1" applyAlignment="1">
      <alignment horizontal="center"/>
    </xf>
    <xf numFmtId="3" fontId="0" fillId="0" borderId="28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23" borderId="19" xfId="0" applyFill="1" applyBorder="1" applyAlignment="1">
      <alignment horizontal="center"/>
    </xf>
    <xf numFmtId="3" fontId="0" fillId="23" borderId="9" xfId="0" applyNumberForma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4" fillId="0" borderId="0" xfId="0" applyFont="1"/>
    <xf numFmtId="3" fontId="24" fillId="0" borderId="0" xfId="0" applyNumberFormat="1" applyFont="1"/>
    <xf numFmtId="0" fontId="24" fillId="2" borderId="0" xfId="0" applyFont="1" applyFill="1"/>
    <xf numFmtId="0" fontId="24" fillId="2" borderId="0" xfId="0" applyFont="1" applyFill="1" applyAlignment="1">
      <alignment wrapText="1"/>
    </xf>
    <xf numFmtId="3" fontId="24" fillId="2" borderId="0" xfId="0" applyNumberFormat="1" applyFont="1" applyFill="1" applyAlignment="1">
      <alignment horizontal="right"/>
    </xf>
    <xf numFmtId="0" fontId="24" fillId="29" borderId="0" xfId="0" applyFont="1" applyFill="1" applyAlignment="1">
      <alignment wrapText="1"/>
    </xf>
    <xf numFmtId="0" fontId="24" fillId="29" borderId="0" xfId="0" applyFont="1" applyFill="1" applyAlignment="1">
      <alignment horizontal="left" wrapText="1"/>
    </xf>
    <xf numFmtId="168" fontId="24" fillId="29" borderId="0" xfId="0" applyNumberFormat="1" applyFont="1" applyFill="1"/>
    <xf numFmtId="0" fontId="24" fillId="43" borderId="0" xfId="0" applyFont="1" applyFill="1"/>
    <xf numFmtId="0" fontId="24" fillId="43" borderId="0" xfId="0" applyFont="1" applyFill="1" applyAlignment="1">
      <alignment wrapText="1"/>
    </xf>
    <xf numFmtId="3" fontId="24" fillId="43" borderId="0" xfId="0" applyNumberFormat="1" applyFont="1" applyFill="1"/>
    <xf numFmtId="0" fontId="24" fillId="30" borderId="0" xfId="0" applyFont="1" applyFill="1"/>
    <xf numFmtId="0" fontId="24" fillId="30" borderId="0" xfId="0" applyFont="1" applyFill="1" applyAlignment="1">
      <alignment wrapText="1"/>
    </xf>
    <xf numFmtId="3" fontId="24" fillId="30" borderId="0" xfId="0" applyNumberFormat="1" applyFont="1" applyFill="1"/>
    <xf numFmtId="168" fontId="24" fillId="0" borderId="0" xfId="12" applyNumberFormat="1" applyFont="1"/>
    <xf numFmtId="10" fontId="24" fillId="0" borderId="0" xfId="12" applyNumberFormat="1" applyFont="1"/>
    <xf numFmtId="167" fontId="0" fillId="2" borderId="19" xfId="13" applyNumberFormat="1" applyFont="1" applyFill="1" applyBorder="1" applyAlignment="1">
      <alignment horizontal="center"/>
    </xf>
    <xf numFmtId="167" fontId="0" fillId="43" borderId="19" xfId="13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9" borderId="19" xfId="0" applyFill="1" applyBorder="1" applyAlignment="1">
      <alignment horizontal="center"/>
    </xf>
    <xf numFmtId="0" fontId="0" fillId="43" borderId="19" xfId="0" applyFill="1" applyBorder="1" applyAlignment="1">
      <alignment horizontal="center"/>
    </xf>
    <xf numFmtId="0" fontId="0" fillId="30" borderId="19" xfId="0" applyFill="1" applyBorder="1" applyAlignment="1">
      <alignment horizontal="center"/>
    </xf>
    <xf numFmtId="3" fontId="0" fillId="30" borderId="9" xfId="0" applyNumberFormat="1" applyFill="1" applyBorder="1" applyAlignment="1">
      <alignment horizontal="center"/>
    </xf>
    <xf numFmtId="0" fontId="27" fillId="0" borderId="0" xfId="0" applyFont="1"/>
    <xf numFmtId="10" fontId="7" fillId="0" borderId="1" xfId="12" applyNumberFormat="1" applyBorder="1"/>
    <xf numFmtId="0" fontId="23" fillId="5" borderId="1" xfId="0" applyFont="1" applyFill="1" applyBorder="1"/>
    <xf numFmtId="167" fontId="23" fillId="5" borderId="1" xfId="13" applyNumberFormat="1" applyFont="1" applyFill="1" applyBorder="1"/>
    <xf numFmtId="0" fontId="0" fillId="8" borderId="3" xfId="0" applyFill="1" applyBorder="1"/>
    <xf numFmtId="0" fontId="17" fillId="8" borderId="1" xfId="0" applyFont="1" applyFill="1" applyBorder="1"/>
    <xf numFmtId="0" fontId="31" fillId="0" borderId="0" xfId="0" applyFont="1"/>
    <xf numFmtId="3" fontId="31" fillId="0" borderId="0" xfId="0" applyNumberFormat="1" applyFont="1"/>
    <xf numFmtId="0" fontId="27" fillId="0" borderId="1" xfId="0" applyFont="1" applyBorder="1"/>
    <xf numFmtId="10" fontId="27" fillId="0" borderId="1" xfId="12" applyNumberFormat="1" applyFont="1" applyBorder="1"/>
    <xf numFmtId="3" fontId="27" fillId="0" borderId="0" xfId="0" applyNumberFormat="1" applyFont="1"/>
    <xf numFmtId="3" fontId="27" fillId="0" borderId="1" xfId="0" applyNumberFormat="1" applyFont="1" applyBorder="1"/>
    <xf numFmtId="164" fontId="27" fillId="0" borderId="1" xfId="0" applyNumberFormat="1" applyFont="1" applyBorder="1"/>
    <xf numFmtId="0" fontId="27" fillId="0" borderId="1" xfId="0" applyFont="1" applyBorder="1" applyAlignment="1">
      <alignment wrapText="1"/>
    </xf>
    <xf numFmtId="2" fontId="27" fillId="0" borderId="1" xfId="0" applyNumberFormat="1" applyFont="1" applyBorder="1"/>
    <xf numFmtId="1" fontId="27" fillId="0" borderId="1" xfId="0" applyNumberFormat="1" applyFont="1" applyBorder="1"/>
    <xf numFmtId="166" fontId="27" fillId="0" borderId="1" xfId="0" applyNumberFormat="1" applyFont="1" applyBorder="1"/>
    <xf numFmtId="0" fontId="27" fillId="0" borderId="3" xfId="0" applyFont="1" applyBorder="1"/>
    <xf numFmtId="0" fontId="27" fillId="0" borderId="5" xfId="0" applyFont="1" applyBorder="1"/>
    <xf numFmtId="10" fontId="27" fillId="0" borderId="1" xfId="0" applyNumberFormat="1" applyFont="1" applyBorder="1"/>
    <xf numFmtId="0" fontId="30" fillId="5" borderId="1" xfId="0" applyFont="1" applyFill="1" applyBorder="1"/>
    <xf numFmtId="167" fontId="30" fillId="5" borderId="1" xfId="13" applyNumberFormat="1" applyFont="1" applyFill="1" applyBorder="1"/>
    <xf numFmtId="0" fontId="27" fillId="8" borderId="3" xfId="0" applyFont="1" applyFill="1" applyBorder="1"/>
    <xf numFmtId="0" fontId="34" fillId="8" borderId="1" xfId="0" applyFont="1" applyFill="1" applyBorder="1"/>
    <xf numFmtId="167" fontId="27" fillId="8" borderId="5" xfId="13" applyNumberFormat="1" applyFont="1" applyFill="1" applyBorder="1"/>
    <xf numFmtId="10" fontId="27" fillId="0" borderId="0" xfId="0" applyNumberFormat="1" applyFont="1"/>
    <xf numFmtId="167" fontId="30" fillId="5" borderId="1" xfId="13" applyNumberFormat="1" applyFont="1" applyFill="1" applyBorder="1" applyAlignment="1">
      <alignment horizontal="right"/>
    </xf>
    <xf numFmtId="167" fontId="27" fillId="8" borderId="5" xfId="13" applyNumberFormat="1" applyFont="1" applyFill="1" applyBorder="1" applyAlignment="1">
      <alignment horizontal="right"/>
    </xf>
    <xf numFmtId="167" fontId="0" fillId="8" borderId="5" xfId="13" applyNumberFormat="1" applyFont="1" applyFill="1" applyBorder="1"/>
    <xf numFmtId="167" fontId="0" fillId="0" borderId="0" xfId="13" applyNumberFormat="1" applyFont="1"/>
    <xf numFmtId="168" fontId="0" fillId="0" borderId="0" xfId="12" applyNumberFormat="1" applyFont="1" applyAlignment="1">
      <alignment horizontal="center"/>
    </xf>
    <xf numFmtId="168" fontId="0" fillId="29" borderId="9" xfId="12" applyNumberFormat="1" applyFont="1" applyFill="1" applyBorder="1" applyAlignment="1">
      <alignment horizontal="center"/>
    </xf>
    <xf numFmtId="1" fontId="27" fillId="0" borderId="0" xfId="0" applyNumberFormat="1" applyFont="1"/>
    <xf numFmtId="3" fontId="35" fillId="0" borderId="0" xfId="0" applyNumberFormat="1" applyFont="1" applyAlignment="1">
      <alignment horizontal="center" vertical="center"/>
    </xf>
    <xf numFmtId="3" fontId="0" fillId="0" borderId="0" xfId="0" applyNumberFormat="1" applyFill="1" applyAlignment="1">
      <alignment horizontal="center"/>
    </xf>
    <xf numFmtId="3" fontId="0" fillId="0" borderId="1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3" fontId="3" fillId="0" borderId="0" xfId="0" applyNumberFormat="1" applyFont="1" applyAlignment="1">
      <alignment horizontal="center"/>
    </xf>
    <xf numFmtId="0" fontId="0" fillId="0" borderId="0" xfId="0" applyFont="1"/>
    <xf numFmtId="14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/>
    </xf>
    <xf numFmtId="0" fontId="35" fillId="0" borderId="0" xfId="0" applyFont="1"/>
    <xf numFmtId="0" fontId="0" fillId="0" borderId="1" xfId="0" applyFont="1" applyBorder="1"/>
    <xf numFmtId="10" fontId="7" fillId="0" borderId="1" xfId="12" applyNumberFormat="1" applyFont="1" applyBorder="1"/>
    <xf numFmtId="3" fontId="0" fillId="0" borderId="1" xfId="0" applyNumberFormat="1" applyFont="1" applyBorder="1"/>
    <xf numFmtId="164" fontId="0" fillId="0" borderId="1" xfId="0" applyNumberFormat="1" applyFont="1" applyBorder="1"/>
    <xf numFmtId="0" fontId="0" fillId="0" borderId="1" xfId="0" applyFont="1" applyBorder="1" applyAlignment="1">
      <alignment wrapText="1"/>
    </xf>
    <xf numFmtId="2" fontId="0" fillId="0" borderId="1" xfId="0" applyNumberFormat="1" applyFont="1" applyBorder="1"/>
    <xf numFmtId="1" fontId="0" fillId="0" borderId="1" xfId="0" applyNumberFormat="1" applyFont="1" applyBorder="1"/>
    <xf numFmtId="166" fontId="0" fillId="0" borderId="1" xfId="0" applyNumberFormat="1" applyFont="1" applyBorder="1"/>
    <xf numFmtId="3" fontId="0" fillId="0" borderId="0" xfId="0" applyNumberFormat="1" applyFont="1"/>
    <xf numFmtId="0" fontId="0" fillId="0" borderId="3" xfId="0" applyFont="1" applyBorder="1"/>
    <xf numFmtId="0" fontId="0" fillId="0" borderId="5" xfId="0" applyFont="1" applyBorder="1"/>
    <xf numFmtId="10" fontId="0" fillId="0" borderId="1" xfId="0" applyNumberFormat="1" applyFont="1" applyBorder="1"/>
    <xf numFmtId="0" fontId="0" fillId="8" borderId="3" xfId="0" applyFont="1" applyFill="1" applyBorder="1"/>
    <xf numFmtId="43" fontId="0" fillId="0" borderId="1" xfId="13" applyFont="1" applyBorder="1"/>
    <xf numFmtId="0" fontId="0" fillId="0" borderId="1" xfId="0" applyBorder="1" applyAlignment="1"/>
    <xf numFmtId="49" fontId="0" fillId="0" borderId="1" xfId="0" applyNumberFormat="1" applyBorder="1" applyAlignment="1"/>
    <xf numFmtId="43" fontId="0" fillId="0" borderId="0" xfId="13" applyFont="1"/>
    <xf numFmtId="1" fontId="24" fillId="0" borderId="0" xfId="12" applyNumberFormat="1" applyFont="1"/>
    <xf numFmtId="0" fontId="24" fillId="0" borderId="0" xfId="0" applyFont="1" applyAlignment="1">
      <alignment vertical="center" wrapText="1"/>
    </xf>
    <xf numFmtId="167" fontId="18" fillId="0" borderId="17" xfId="13" applyNumberFormat="1" applyFont="1" applyBorder="1" applyAlignment="1">
      <alignment horizontal="center"/>
    </xf>
    <xf numFmtId="0" fontId="0" fillId="7" borderId="1" xfId="0" applyFill="1" applyBorder="1" applyAlignment="1">
      <alignment horizontal="right"/>
    </xf>
    <xf numFmtId="0" fontId="1" fillId="0" borderId="39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right"/>
    </xf>
    <xf numFmtId="0" fontId="37" fillId="7" borderId="1" xfId="0" applyFont="1" applyFill="1" applyBorder="1" applyAlignment="1">
      <alignment horizontal="right" vertical="top" wrapText="1"/>
    </xf>
    <xf numFmtId="0" fontId="0" fillId="7" borderId="1" xfId="0" applyFont="1" applyFill="1" applyBorder="1" applyAlignment="1">
      <alignment horizontal="right" vertical="top" wrapText="1"/>
    </xf>
    <xf numFmtId="0" fontId="0" fillId="7" borderId="1" xfId="0" applyFont="1" applyFill="1" applyBorder="1" applyAlignment="1">
      <alignment horizontal="right"/>
    </xf>
    <xf numFmtId="0" fontId="1" fillId="0" borderId="18" xfId="0" applyFont="1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3" fontId="0" fillId="0" borderId="14" xfId="0" applyNumberFormat="1" applyFill="1" applyBorder="1" applyAlignment="1">
      <alignment horizontal="center"/>
    </xf>
    <xf numFmtId="3" fontId="1" fillId="0" borderId="18" xfId="0" applyNumberFormat="1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9" fillId="0" borderId="1" xfId="0" applyFont="1" applyBorder="1"/>
    <xf numFmtId="0" fontId="39" fillId="47" borderId="1" xfId="0" applyFont="1" applyFill="1" applyBorder="1"/>
    <xf numFmtId="0" fontId="40" fillId="0" borderId="1" xfId="0" applyFont="1" applyBorder="1"/>
    <xf numFmtId="0" fontId="39" fillId="7" borderId="1" xfId="0" applyFont="1" applyFill="1" applyBorder="1"/>
    <xf numFmtId="0" fontId="39" fillId="47" borderId="0" xfId="0" applyFont="1" applyFill="1"/>
    <xf numFmtId="0" fontId="40" fillId="15" borderId="1" xfId="0" applyFont="1" applyFill="1" applyBorder="1"/>
    <xf numFmtId="0" fontId="39" fillId="15" borderId="1" xfId="0" applyFont="1" applyFill="1" applyBorder="1"/>
    <xf numFmtId="12" fontId="39" fillId="0" borderId="1" xfId="0" applyNumberFormat="1" applyFont="1" applyBorder="1"/>
    <xf numFmtId="0" fontId="40" fillId="7" borderId="1" xfId="0" applyFont="1" applyFill="1" applyBorder="1"/>
    <xf numFmtId="0" fontId="0" fillId="47" borderId="1" xfId="0" applyFill="1" applyBorder="1"/>
    <xf numFmtId="0" fontId="0" fillId="15" borderId="1" xfId="0" applyFill="1" applyBorder="1"/>
    <xf numFmtId="1" fontId="0" fillId="8" borderId="1" xfId="0" applyNumberFormat="1" applyFill="1" applyBorder="1" applyAlignment="1">
      <alignment horizontal="center"/>
    </xf>
    <xf numFmtId="9" fontId="3" fillId="0" borderId="0" xfId="12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42" fillId="48" borderId="42" xfId="0" applyFont="1" applyFill="1" applyBorder="1" applyAlignment="1">
      <alignment horizontal="center"/>
    </xf>
    <xf numFmtId="0" fontId="42" fillId="48" borderId="43" xfId="0" applyFont="1" applyFill="1" applyBorder="1" applyAlignment="1">
      <alignment horizontal="center"/>
    </xf>
    <xf numFmtId="0" fontId="42" fillId="48" borderId="39" xfId="0" applyFont="1" applyFill="1" applyBorder="1" applyAlignment="1">
      <alignment horizontal="center"/>
    </xf>
    <xf numFmtId="14" fontId="1" fillId="0" borderId="1" xfId="0" applyNumberFormat="1" applyFont="1" applyBorder="1"/>
    <xf numFmtId="0" fontId="43" fillId="0" borderId="0" xfId="0" applyFont="1" applyAlignment="1">
      <alignment horizontal="center" vertical="center"/>
    </xf>
    <xf numFmtId="0" fontId="44" fillId="0" borderId="19" xfId="0" applyFont="1" applyBorder="1" applyAlignment="1">
      <alignment horizontal="left" wrapText="1"/>
    </xf>
    <xf numFmtId="14" fontId="44" fillId="0" borderId="19" xfId="0" applyNumberFormat="1" applyFont="1" applyBorder="1" applyAlignment="1">
      <alignment horizontal="left"/>
    </xf>
    <xf numFmtId="17" fontId="44" fillId="0" borderId="19" xfId="0" applyNumberFormat="1" applyFont="1" applyBorder="1" applyAlignment="1">
      <alignment horizontal="left" wrapText="1"/>
    </xf>
    <xf numFmtId="1" fontId="44" fillId="0" borderId="45" xfId="0" applyNumberFormat="1" applyFont="1" applyBorder="1" applyAlignment="1">
      <alignment horizontal="left"/>
    </xf>
    <xf numFmtId="0" fontId="41" fillId="0" borderId="0" xfId="0" applyFont="1" applyAlignment="1">
      <alignment vertical="center" textRotation="90" wrapText="1"/>
    </xf>
    <xf numFmtId="0" fontId="45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15" xfId="0" applyFont="1" applyBorder="1" applyAlignment="1">
      <alignment wrapText="1"/>
    </xf>
    <xf numFmtId="9" fontId="1" fillId="0" borderId="28" xfId="12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3" fillId="0" borderId="15" xfId="0" applyFont="1" applyBorder="1"/>
    <xf numFmtId="0" fontId="1" fillId="0" borderId="3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44" fillId="0" borderId="0" xfId="0" applyFont="1" applyFill="1" applyAlignment="1">
      <alignment horizontal="center" vertical="center"/>
    </xf>
    <xf numFmtId="0" fontId="43" fillId="0" borderId="12" xfId="0" applyFont="1" applyFill="1" applyBorder="1" applyAlignment="1">
      <alignment horizontal="left" wrapText="1"/>
    </xf>
    <xf numFmtId="0" fontId="44" fillId="0" borderId="0" xfId="0" applyFont="1" applyFill="1" applyAlignment="1">
      <alignment vertical="center" textRotation="90" wrapText="1"/>
    </xf>
    <xf numFmtId="0" fontId="0" fillId="0" borderId="0" xfId="0" applyFill="1"/>
    <xf numFmtId="43" fontId="27" fillId="0" borderId="0" xfId="13" applyFont="1"/>
    <xf numFmtId="169" fontId="27" fillId="0" borderId="0" xfId="0" applyNumberFormat="1" applyFont="1"/>
    <xf numFmtId="170" fontId="27" fillId="0" borderId="0" xfId="0" applyNumberFormat="1" applyFont="1"/>
    <xf numFmtId="2" fontId="27" fillId="0" borderId="0" xfId="0" applyNumberFormat="1" applyFont="1"/>
    <xf numFmtId="0" fontId="42" fillId="48" borderId="39" xfId="0" applyFont="1" applyFill="1" applyBorder="1" applyAlignment="1">
      <alignment horizontal="center" wrapText="1"/>
    </xf>
    <xf numFmtId="0" fontId="43" fillId="0" borderId="39" xfId="0" applyFont="1" applyFill="1" applyBorder="1" applyAlignment="1">
      <alignment horizontal="left" wrapText="1"/>
    </xf>
    <xf numFmtId="0" fontId="44" fillId="0" borderId="0" xfId="0" applyFont="1" applyBorder="1" applyAlignment="1">
      <alignment horizontal="left" wrapText="1"/>
    </xf>
    <xf numFmtId="17" fontId="44" fillId="0" borderId="0" xfId="0" applyNumberFormat="1" applyFont="1" applyBorder="1" applyAlignment="1">
      <alignment horizontal="left" wrapText="1"/>
    </xf>
    <xf numFmtId="14" fontId="44" fillId="0" borderId="0" xfId="0" applyNumberFormat="1" applyFont="1" applyBorder="1" applyAlignment="1">
      <alignment horizontal="left"/>
    </xf>
    <xf numFmtId="1" fontId="44" fillId="0" borderId="47" xfId="0" applyNumberFormat="1" applyFont="1" applyBorder="1" applyAlignment="1">
      <alignment horizontal="left"/>
    </xf>
    <xf numFmtId="0" fontId="46" fillId="0" borderId="0" xfId="0" applyFont="1" applyAlignment="1">
      <alignment horizontal="center" vertical="center"/>
    </xf>
    <xf numFmtId="14" fontId="0" fillId="0" borderId="22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1" fillId="34" borderId="1" xfId="0" applyFont="1" applyFill="1" applyBorder="1" applyAlignment="1">
      <alignment horizontal="center"/>
    </xf>
    <xf numFmtId="14" fontId="0" fillId="0" borderId="27" xfId="0" applyNumberFormat="1" applyBorder="1" applyAlignment="1">
      <alignment horizontal="center"/>
    </xf>
    <xf numFmtId="3" fontId="1" fillId="10" borderId="1" xfId="0" applyNumberFormat="1" applyFont="1" applyFill="1" applyBorder="1" applyAlignment="1">
      <alignment horizontal="center"/>
    </xf>
    <xf numFmtId="14" fontId="0" fillId="16" borderId="27" xfId="0" applyNumberFormat="1" applyFill="1" applyBorder="1" applyAlignment="1">
      <alignment horizontal="center"/>
    </xf>
    <xf numFmtId="14" fontId="0" fillId="0" borderId="5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4" fontId="0" fillId="0" borderId="51" xfId="0" applyNumberFormat="1" applyBorder="1" applyAlignment="1">
      <alignment horizontal="center"/>
    </xf>
    <xf numFmtId="14" fontId="0" fillId="0" borderId="58" xfId="0" applyNumberFormat="1" applyBorder="1" applyAlignment="1">
      <alignment horizontal="center"/>
    </xf>
    <xf numFmtId="0" fontId="0" fillId="16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2" xfId="0" applyBorder="1" applyAlignment="1">
      <alignment horizontal="center"/>
    </xf>
    <xf numFmtId="14" fontId="0" fillId="0" borderId="54" xfId="0" applyNumberFormat="1" applyBorder="1" applyAlignment="1">
      <alignment horizontal="center"/>
    </xf>
    <xf numFmtId="14" fontId="0" fillId="0" borderId="55" xfId="0" applyNumberFormat="1" applyBorder="1" applyAlignment="1">
      <alignment horizontal="center"/>
    </xf>
    <xf numFmtId="0" fontId="0" fillId="0" borderId="1" xfId="0" applyFill="1" applyBorder="1"/>
    <xf numFmtId="165" fontId="7" fillId="11" borderId="3" xfId="0" applyNumberFormat="1" applyFont="1" applyFill="1" applyBorder="1" applyAlignment="1">
      <alignment horizontal="center"/>
    </xf>
    <xf numFmtId="165" fontId="7" fillId="8" borderId="3" xfId="0" applyNumberFormat="1" applyFont="1" applyFill="1" applyBorder="1" applyAlignment="1">
      <alignment horizontal="center"/>
    </xf>
    <xf numFmtId="0" fontId="0" fillId="0" borderId="21" xfId="0" applyBorder="1"/>
    <xf numFmtId="165" fontId="7" fillId="11" borderId="63" xfId="0" applyNumberFormat="1" applyFont="1" applyFill="1" applyBorder="1" applyAlignment="1">
      <alignment horizontal="center"/>
    </xf>
    <xf numFmtId="14" fontId="0" fillId="0" borderId="24" xfId="0" applyNumberFormat="1" applyBorder="1" applyAlignment="1">
      <alignment horizontal="center"/>
    </xf>
    <xf numFmtId="14" fontId="0" fillId="0" borderId="62" xfId="0" applyNumberFormat="1" applyBorder="1" applyAlignment="1">
      <alignment horizontal="center"/>
    </xf>
    <xf numFmtId="14" fontId="0" fillId="0" borderId="26" xfId="0" applyNumberFormat="1" applyBorder="1" applyAlignment="1">
      <alignment horizontal="center"/>
    </xf>
    <xf numFmtId="0" fontId="0" fillId="0" borderId="53" xfId="0" applyBorder="1"/>
    <xf numFmtId="165" fontId="7" fillId="11" borderId="64" xfId="0" applyNumberFormat="1" applyFont="1" applyFill="1" applyBorder="1" applyAlignment="1">
      <alignment horizontal="center"/>
    </xf>
    <xf numFmtId="0" fontId="0" fillId="0" borderId="65" xfId="0" applyBorder="1" applyAlignment="1">
      <alignment horizontal="center"/>
    </xf>
    <xf numFmtId="0" fontId="0" fillId="7" borderId="13" xfId="0" applyFill="1" applyBorder="1"/>
    <xf numFmtId="165" fontId="0" fillId="11" borderId="6" xfId="0" applyNumberFormat="1" applyFill="1" applyBorder="1" applyAlignment="1">
      <alignment horizontal="center"/>
    </xf>
    <xf numFmtId="0" fontId="0" fillId="0" borderId="0" xfId="0" applyBorder="1"/>
    <xf numFmtId="0" fontId="0" fillId="0" borderId="46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64" xfId="0" applyNumberFormat="1" applyBorder="1" applyAlignment="1">
      <alignment horizontal="center"/>
    </xf>
    <xf numFmtId="2" fontId="0" fillId="0" borderId="58" xfId="0" applyNumberFormat="1" applyBorder="1" applyAlignment="1">
      <alignment horizontal="center" vertical="center" wrapText="1"/>
    </xf>
    <xf numFmtId="0" fontId="0" fillId="7" borderId="53" xfId="0" applyFill="1" applyBorder="1"/>
    <xf numFmtId="165" fontId="0" fillId="11" borderId="53" xfId="0" applyNumberFormat="1" applyFill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0" fillId="25" borderId="13" xfId="0" applyFill="1" applyBorder="1"/>
    <xf numFmtId="165" fontId="0" fillId="11" borderId="13" xfId="0" applyNumberFormat="1" applyFill="1" applyBorder="1" applyAlignment="1">
      <alignment horizontal="center"/>
    </xf>
    <xf numFmtId="0" fontId="0" fillId="7" borderId="21" xfId="0" applyFill="1" applyBorder="1"/>
    <xf numFmtId="3" fontId="0" fillId="0" borderId="46" xfId="0" applyNumberFormat="1" applyBorder="1" applyAlignment="1">
      <alignment horizontal="center"/>
    </xf>
    <xf numFmtId="0" fontId="46" fillId="49" borderId="35" xfId="0" applyFont="1" applyFill="1" applyBorder="1" applyAlignment="1">
      <alignment horizontal="center" vertical="center"/>
    </xf>
    <xf numFmtId="14" fontId="0" fillId="0" borderId="63" xfId="0" applyNumberFormat="1" applyBorder="1" applyAlignment="1">
      <alignment horizontal="center"/>
    </xf>
    <xf numFmtId="14" fontId="0" fillId="16" borderId="51" xfId="0" applyNumberFormat="1" applyFill="1" applyBorder="1" applyAlignment="1">
      <alignment horizontal="center"/>
    </xf>
    <xf numFmtId="14" fontId="0" fillId="0" borderId="61" xfId="0" applyNumberFormat="1" applyBorder="1" applyAlignment="1">
      <alignment horizontal="center"/>
    </xf>
    <xf numFmtId="0" fontId="0" fillId="16" borderId="58" xfId="0" applyFill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0" fillId="16" borderId="59" xfId="0" applyFill="1" applyBorder="1" applyAlignment="1">
      <alignment horizontal="center"/>
    </xf>
    <xf numFmtId="14" fontId="0" fillId="0" borderId="57" xfId="0" applyNumberFormat="1" applyBorder="1" applyAlignment="1">
      <alignment horizontal="center"/>
    </xf>
    <xf numFmtId="0" fontId="0" fillId="16" borderId="24" xfId="0" applyFill="1" applyBorder="1" applyAlignment="1">
      <alignment horizontal="center"/>
    </xf>
    <xf numFmtId="0" fontId="0" fillId="16" borderId="51" xfId="0" applyFill="1" applyBorder="1" applyAlignment="1">
      <alignment horizontal="center"/>
    </xf>
    <xf numFmtId="0" fontId="0" fillId="25" borderId="21" xfId="0" applyFill="1" applyBorder="1"/>
    <xf numFmtId="0" fontId="2" fillId="25" borderId="1" xfId="0" applyFont="1" applyFill="1" applyBorder="1" applyAlignment="1">
      <alignment horizontal="left" vertical="top" wrapText="1"/>
    </xf>
    <xf numFmtId="0" fontId="2" fillId="25" borderId="13" xfId="0" applyFont="1" applyFill="1" applyBorder="1" applyAlignment="1">
      <alignment horizontal="left" vertical="top" wrapText="1"/>
    </xf>
    <xf numFmtId="0" fontId="0" fillId="16" borderId="55" xfId="0" applyFill="1" applyBorder="1" applyAlignment="1">
      <alignment horizontal="center"/>
    </xf>
    <xf numFmtId="165" fontId="0" fillId="11" borderId="63" xfId="0" applyNumberFormat="1" applyFill="1" applyBorder="1" applyAlignment="1">
      <alignment horizontal="center"/>
    </xf>
    <xf numFmtId="165" fontId="0" fillId="11" borderId="3" xfId="0" applyNumberFormat="1" applyFill="1" applyBorder="1" applyAlignment="1">
      <alignment horizontal="center"/>
    </xf>
    <xf numFmtId="165" fontId="0" fillId="11" borderId="12" xfId="0" applyNumberFormat="1" applyFill="1" applyBorder="1" applyAlignment="1">
      <alignment horizontal="center"/>
    </xf>
    <xf numFmtId="165" fontId="0" fillId="8" borderId="12" xfId="0" applyNumberFormat="1" applyFill="1" applyBorder="1" applyAlignment="1">
      <alignment horizontal="center"/>
    </xf>
    <xf numFmtId="165" fontId="0" fillId="11" borderId="11" xfId="0" applyNumberFormat="1" applyFill="1" applyBorder="1" applyAlignment="1">
      <alignment horizontal="center"/>
    </xf>
    <xf numFmtId="165" fontId="0" fillId="11" borderId="21" xfId="0" applyNumberFormat="1" applyFill="1" applyBorder="1" applyAlignment="1">
      <alignment horizontal="center"/>
    </xf>
    <xf numFmtId="165" fontId="0" fillId="8" borderId="21" xfId="0" applyNumberFormat="1" applyFill="1" applyBorder="1" applyAlignment="1">
      <alignment horizontal="center"/>
    </xf>
    <xf numFmtId="2" fontId="0" fillId="0" borderId="55" xfId="0" applyNumberForma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/>
    </xf>
    <xf numFmtId="0" fontId="42" fillId="48" borderId="41" xfId="0" applyFont="1" applyFill="1" applyBorder="1" applyAlignment="1">
      <alignment wrapText="1"/>
    </xf>
    <xf numFmtId="2" fontId="0" fillId="0" borderId="61" xfId="0" applyNumberFormat="1" applyBorder="1" applyAlignment="1">
      <alignment horizontal="center" vertical="center" wrapText="1"/>
    </xf>
    <xf numFmtId="2" fontId="0" fillId="0" borderId="51" xfId="0" applyNumberFormat="1" applyBorder="1" applyAlignment="1">
      <alignment horizontal="center" vertical="center" wrapText="1"/>
    </xf>
    <xf numFmtId="2" fontId="0" fillId="0" borderId="56" xfId="0" applyNumberFormat="1" applyBorder="1" applyAlignment="1">
      <alignment horizontal="center" vertical="center"/>
    </xf>
    <xf numFmtId="2" fontId="0" fillId="0" borderId="51" xfId="0" applyNumberFormat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2" fontId="0" fillId="0" borderId="67" xfId="0" applyNumberFormat="1" applyBorder="1" applyAlignment="1">
      <alignment horizontal="center" vertical="center"/>
    </xf>
    <xf numFmtId="2" fontId="0" fillId="0" borderId="55" xfId="0" applyNumberFormat="1" applyBorder="1" applyAlignment="1">
      <alignment horizontal="center" vertical="center"/>
    </xf>
    <xf numFmtId="2" fontId="0" fillId="0" borderId="62" xfId="0" applyNumberFormat="1" applyBorder="1" applyAlignment="1">
      <alignment horizontal="center" vertical="center"/>
    </xf>
    <xf numFmtId="2" fontId="0" fillId="0" borderId="66" xfId="0" applyNumberFormat="1" applyBorder="1" applyAlignment="1">
      <alignment horizontal="center" vertical="center"/>
    </xf>
    <xf numFmtId="2" fontId="0" fillId="0" borderId="61" xfId="0" applyNumberFormat="1" applyBorder="1" applyAlignment="1">
      <alignment horizontal="center" vertical="center"/>
    </xf>
    <xf numFmtId="2" fontId="0" fillId="0" borderId="68" xfId="0" applyNumberFormat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60" xfId="0" applyNumberFormat="1" applyBorder="1" applyAlignment="1">
      <alignment horizontal="center" vertical="center"/>
    </xf>
    <xf numFmtId="2" fontId="0" fillId="0" borderId="69" xfId="0" applyNumberForma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Fill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38" fillId="0" borderId="0" xfId="0" applyFont="1" applyFill="1" applyBorder="1"/>
    <xf numFmtId="165" fontId="14" fillId="0" borderId="0" xfId="0" applyNumberFormat="1" applyFont="1" applyBorder="1" applyAlignment="1">
      <alignment horizontal="center"/>
    </xf>
    <xf numFmtId="0" fontId="0" fillId="0" borderId="0" xfId="0" applyFill="1" applyBorder="1"/>
    <xf numFmtId="0" fontId="42" fillId="48" borderId="70" xfId="0" applyFont="1" applyFill="1" applyBorder="1" applyAlignment="1">
      <alignment wrapText="1"/>
    </xf>
    <xf numFmtId="0" fontId="14" fillId="0" borderId="6" xfId="0" applyFont="1" applyFill="1" applyBorder="1" applyAlignment="1">
      <alignment horizontal="left" wrapText="1"/>
    </xf>
    <xf numFmtId="17" fontId="0" fillId="0" borderId="12" xfId="0" applyNumberFormat="1" applyFill="1" applyBorder="1" applyAlignment="1">
      <alignment horizontal="left" wrapText="1"/>
    </xf>
    <xf numFmtId="17" fontId="0" fillId="0" borderId="6" xfId="0" applyNumberFormat="1" applyFill="1" applyBorder="1" applyAlignment="1">
      <alignment horizontal="left"/>
    </xf>
    <xf numFmtId="0" fontId="4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17" fontId="0" fillId="0" borderId="1" xfId="0" applyNumberFormat="1" applyFill="1" applyBorder="1" applyAlignment="1">
      <alignment horizontal="left" wrapText="1"/>
    </xf>
    <xf numFmtId="17" fontId="0" fillId="0" borderId="1" xfId="0" applyNumberFormat="1" applyFill="1" applyBorder="1" applyAlignment="1">
      <alignment horizontal="left"/>
    </xf>
    <xf numFmtId="2" fontId="0" fillId="0" borderId="1" xfId="0" applyNumberForma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45" xfId="0" applyFill="1" applyBorder="1"/>
    <xf numFmtId="0" fontId="14" fillId="0" borderId="12" xfId="0" applyFont="1" applyFill="1" applyBorder="1" applyAlignment="1">
      <alignment horizontal="left" wrapText="1"/>
    </xf>
    <xf numFmtId="14" fontId="14" fillId="0" borderId="1" xfId="0" applyNumberFormat="1" applyFont="1" applyFill="1" applyBorder="1" applyAlignment="1">
      <alignment horizontal="left" wrapText="1"/>
    </xf>
    <xf numFmtId="0" fontId="41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1" fillId="0" borderId="5" xfId="0" applyFont="1" applyFill="1" applyBorder="1"/>
    <xf numFmtId="14" fontId="0" fillId="0" borderId="1" xfId="0" applyNumberFormat="1" applyFill="1" applyBorder="1" applyAlignment="1">
      <alignment horizontal="left"/>
    </xf>
    <xf numFmtId="0" fontId="4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wrapText="1"/>
    </xf>
    <xf numFmtId="0" fontId="41" fillId="0" borderId="19" xfId="0" applyFont="1" applyFill="1" applyBorder="1" applyAlignment="1">
      <alignment horizontal="left" wrapText="1"/>
    </xf>
    <xf numFmtId="0" fontId="41" fillId="0" borderId="6" xfId="0" applyFont="1" applyFill="1" applyBorder="1" applyAlignment="1">
      <alignment horizontal="left" wrapText="1"/>
    </xf>
    <xf numFmtId="17" fontId="14" fillId="0" borderId="1" xfId="0" applyNumberFormat="1" applyFont="1" applyFill="1" applyBorder="1" applyAlignment="1">
      <alignment horizontal="left" wrapText="1"/>
    </xf>
    <xf numFmtId="0" fontId="43" fillId="0" borderId="1" xfId="0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vertical="center" textRotation="90" wrapText="1"/>
    </xf>
    <xf numFmtId="0" fontId="44" fillId="0" borderId="0" xfId="0" applyFont="1" applyFill="1" applyBorder="1" applyAlignment="1">
      <alignment vertical="center" textRotation="90" wrapText="1"/>
    </xf>
    <xf numFmtId="14" fontId="0" fillId="0" borderId="0" xfId="0" applyNumberFormat="1" applyFill="1" applyBorder="1"/>
    <xf numFmtId="0" fontId="0" fillId="11" borderId="18" xfId="0" applyFill="1" applyBorder="1"/>
    <xf numFmtId="0" fontId="0" fillId="0" borderId="50" xfId="0" applyFill="1" applyBorder="1"/>
    <xf numFmtId="0" fontId="0" fillId="0" borderId="50" xfId="0" applyBorder="1"/>
    <xf numFmtId="0" fontId="0" fillId="8" borderId="1" xfId="0" applyFill="1" applyBorder="1"/>
    <xf numFmtId="2" fontId="0" fillId="0" borderId="0" xfId="0" applyNumberFormat="1"/>
    <xf numFmtId="14" fontId="0" fillId="0" borderId="35" xfId="0" applyNumberFormat="1" applyBorder="1" applyAlignment="1">
      <alignment horizontal="center"/>
    </xf>
    <xf numFmtId="0" fontId="0" fillId="16" borderId="66" xfId="0" applyFill="1" applyBorder="1" applyAlignment="1">
      <alignment horizontal="center"/>
    </xf>
    <xf numFmtId="0" fontId="27" fillId="0" borderId="1" xfId="0" applyFont="1" applyFill="1" applyBorder="1"/>
    <xf numFmtId="166" fontId="27" fillId="0" borderId="1" xfId="0" applyNumberFormat="1" applyFont="1" applyFill="1" applyBorder="1"/>
    <xf numFmtId="166" fontId="0" fillId="0" borderId="1" xfId="0" applyNumberFormat="1" applyFill="1" applyBorder="1"/>
    <xf numFmtId="0" fontId="47" fillId="0" borderId="0" xfId="0" applyFont="1" applyAlignment="1">
      <alignment vertical="center" wrapText="1"/>
    </xf>
    <xf numFmtId="3" fontId="0" fillId="0" borderId="0" xfId="0" applyNumberFormat="1" applyAlignment="1">
      <alignment horizontal="left"/>
    </xf>
    <xf numFmtId="0" fontId="0" fillId="0" borderId="0" xfId="0" applyFill="1" applyAlignment="1">
      <alignment horizontal="center" wrapText="1"/>
    </xf>
    <xf numFmtId="0" fontId="0" fillId="8" borderId="29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9" xfId="0" applyFill="1" applyBorder="1" applyAlignment="1"/>
    <xf numFmtId="0" fontId="0" fillId="8" borderId="30" xfId="0" applyFill="1" applyBorder="1" applyAlignment="1"/>
    <xf numFmtId="0" fontId="0" fillId="8" borderId="2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4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/>
    <xf numFmtId="0" fontId="1" fillId="36" borderId="35" xfId="0" applyFont="1" applyFill="1" applyBorder="1" applyAlignment="1">
      <alignment horizontal="center" vertical="center" textRotation="90"/>
    </xf>
    <xf numFmtId="0" fontId="1" fillId="36" borderId="14" xfId="0" applyFont="1" applyFill="1" applyBorder="1" applyAlignment="1">
      <alignment horizontal="center" vertical="center" textRotation="90"/>
    </xf>
    <xf numFmtId="0" fontId="1" fillId="36" borderId="36" xfId="0" applyFont="1" applyFill="1" applyBorder="1" applyAlignment="1">
      <alignment horizontal="center" vertical="center" textRotation="90"/>
    </xf>
    <xf numFmtId="0" fontId="46" fillId="49" borderId="51" xfId="0" applyFont="1" applyFill="1" applyBorder="1" applyAlignment="1">
      <alignment horizontal="center" vertical="center" wrapText="1"/>
    </xf>
    <xf numFmtId="0" fontId="46" fillId="49" borderId="61" xfId="0" applyFont="1" applyFill="1" applyBorder="1" applyAlignment="1">
      <alignment horizontal="center" vertical="center" wrapText="1"/>
    </xf>
    <xf numFmtId="0" fontId="1" fillId="36" borderId="43" xfId="0" applyFont="1" applyFill="1" applyBorder="1" applyAlignment="1">
      <alignment horizontal="center" vertical="center" textRotation="90"/>
    </xf>
    <xf numFmtId="0" fontId="1" fillId="36" borderId="39" xfId="0" applyFont="1" applyFill="1" applyBorder="1" applyAlignment="1">
      <alignment horizontal="center" vertical="center" textRotation="90"/>
    </xf>
    <xf numFmtId="0" fontId="1" fillId="36" borderId="12" xfId="0" applyFont="1" applyFill="1" applyBorder="1" applyAlignment="1">
      <alignment horizontal="center" vertical="center" textRotation="90"/>
    </xf>
    <xf numFmtId="0" fontId="1" fillId="36" borderId="37" xfId="0" applyFont="1" applyFill="1" applyBorder="1" applyAlignment="1">
      <alignment horizontal="center" vertical="center" textRotation="90"/>
    </xf>
    <xf numFmtId="0" fontId="1" fillId="36" borderId="15" xfId="0" applyFont="1" applyFill="1" applyBorder="1" applyAlignment="1">
      <alignment horizontal="center" vertical="center" textRotation="90"/>
    </xf>
    <xf numFmtId="0" fontId="1" fillId="36" borderId="33" xfId="0" applyFont="1" applyFill="1" applyBorder="1" applyAlignment="1">
      <alignment horizontal="center" vertical="center" textRotation="90"/>
    </xf>
    <xf numFmtId="0" fontId="1" fillId="36" borderId="68" xfId="0" applyFont="1" applyFill="1" applyBorder="1" applyAlignment="1">
      <alignment horizontal="center" vertical="center" textRotation="90"/>
    </xf>
    <xf numFmtId="0" fontId="1" fillId="36" borderId="23" xfId="0" applyFont="1" applyFill="1" applyBorder="1" applyAlignment="1">
      <alignment horizontal="center" vertical="center" textRotation="90"/>
    </xf>
    <xf numFmtId="0" fontId="1" fillId="36" borderId="69" xfId="0" applyFont="1" applyFill="1" applyBorder="1" applyAlignment="1">
      <alignment horizontal="center" vertical="center" textRotation="90"/>
    </xf>
    <xf numFmtId="0" fontId="18" fillId="36" borderId="37" xfId="0" applyFont="1" applyFill="1" applyBorder="1" applyAlignment="1">
      <alignment horizontal="center" vertical="center" textRotation="90"/>
    </xf>
    <xf numFmtId="0" fontId="18" fillId="36" borderId="15" xfId="0" applyFont="1" applyFill="1" applyBorder="1" applyAlignment="1">
      <alignment horizontal="center" vertical="center" textRotation="90"/>
    </xf>
    <xf numFmtId="0" fontId="18" fillId="36" borderId="33" xfId="0" applyFont="1" applyFill="1" applyBorder="1" applyAlignment="1">
      <alignment horizontal="center" vertical="center" textRotation="90"/>
    </xf>
    <xf numFmtId="0" fontId="18" fillId="36" borderId="35" xfId="0" applyFont="1" applyFill="1" applyBorder="1" applyAlignment="1">
      <alignment horizontal="center" vertical="center" textRotation="90"/>
    </xf>
    <xf numFmtId="0" fontId="18" fillId="36" borderId="14" xfId="0" applyFont="1" applyFill="1" applyBorder="1" applyAlignment="1">
      <alignment horizontal="center" vertical="center" textRotation="90"/>
    </xf>
    <xf numFmtId="0" fontId="18" fillId="36" borderId="36" xfId="0" applyFont="1" applyFill="1" applyBorder="1" applyAlignment="1">
      <alignment horizontal="center" vertical="center" textRotation="90"/>
    </xf>
    <xf numFmtId="0" fontId="46" fillId="49" borderId="48" xfId="0" applyFont="1" applyFill="1" applyBorder="1" applyAlignment="1">
      <alignment horizontal="center" vertical="center"/>
    </xf>
    <xf numFmtId="0" fontId="46" fillId="49" borderId="49" xfId="0" applyFont="1" applyFill="1" applyBorder="1" applyAlignment="1">
      <alignment horizontal="center" vertical="center"/>
    </xf>
    <xf numFmtId="0" fontId="46" fillId="49" borderId="50" xfId="0" applyFont="1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center" wrapText="1"/>
    </xf>
    <xf numFmtId="0" fontId="46" fillId="49" borderId="14" xfId="0" applyFont="1" applyFill="1" applyBorder="1" applyAlignment="1">
      <alignment horizontal="center" vertical="center" wrapText="1"/>
    </xf>
    <xf numFmtId="0" fontId="46" fillId="49" borderId="36" xfId="0" applyFont="1" applyFill="1" applyBorder="1" applyAlignment="1">
      <alignment horizontal="center" vertical="center" wrapText="1"/>
    </xf>
    <xf numFmtId="0" fontId="18" fillId="11" borderId="35" xfId="0" applyFont="1" applyFill="1" applyBorder="1" applyAlignment="1">
      <alignment horizontal="center" vertical="center" wrapText="1"/>
    </xf>
    <xf numFmtId="0" fontId="18" fillId="11" borderId="14" xfId="0" applyFont="1" applyFill="1" applyBorder="1" applyAlignment="1">
      <alignment horizontal="center" vertical="center" wrapText="1"/>
    </xf>
    <xf numFmtId="0" fontId="46" fillId="49" borderId="20" xfId="0" applyFont="1" applyFill="1" applyBorder="1" applyAlignment="1">
      <alignment horizontal="center" vertical="center" wrapText="1"/>
    </xf>
    <xf numFmtId="0" fontId="46" fillId="49" borderId="46" xfId="0" applyFont="1" applyFill="1" applyBorder="1" applyAlignment="1">
      <alignment horizontal="center" vertical="center" wrapText="1"/>
    </xf>
    <xf numFmtId="0" fontId="46" fillId="49" borderId="21" xfId="0" applyFont="1" applyFill="1" applyBorder="1" applyAlignment="1">
      <alignment horizontal="center" vertical="center" wrapText="1"/>
    </xf>
    <xf numFmtId="0" fontId="46" fillId="49" borderId="13" xfId="0" applyFont="1" applyFill="1" applyBorder="1" applyAlignment="1">
      <alignment horizontal="center" vertical="center" wrapText="1"/>
    </xf>
    <xf numFmtId="0" fontId="46" fillId="49" borderId="22" xfId="0" applyFont="1" applyFill="1" applyBorder="1" applyAlignment="1">
      <alignment horizontal="center" vertical="center" wrapText="1"/>
    </xf>
    <xf numFmtId="0" fontId="46" fillId="49" borderId="59" xfId="0" applyFont="1" applyFill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textRotation="90"/>
    </xf>
    <xf numFmtId="0" fontId="41" fillId="0" borderId="0" xfId="0" applyFont="1" applyBorder="1" applyAlignment="1">
      <alignment horizontal="center" vertical="center" textRotation="90"/>
    </xf>
    <xf numFmtId="0" fontId="43" fillId="0" borderId="17" xfId="0" applyFont="1" applyBorder="1" applyAlignment="1">
      <alignment horizontal="center" vertical="center" textRotation="90"/>
    </xf>
    <xf numFmtId="0" fontId="43" fillId="0" borderId="0" xfId="0" applyFont="1" applyBorder="1" applyAlignment="1">
      <alignment horizontal="center" vertical="center" textRotation="90"/>
    </xf>
    <xf numFmtId="0" fontId="0" fillId="0" borderId="0" xfId="0" applyFill="1" applyAlignment="1">
      <alignment horizontal="center" wrapText="1"/>
    </xf>
    <xf numFmtId="0" fontId="41" fillId="10" borderId="37" xfId="0" applyFont="1" applyFill="1" applyBorder="1" applyAlignment="1">
      <alignment horizontal="center"/>
    </xf>
    <xf numFmtId="0" fontId="41" fillId="10" borderId="40" xfId="0" applyFont="1" applyFill="1" applyBorder="1" applyAlignment="1">
      <alignment horizontal="center"/>
    </xf>
    <xf numFmtId="0" fontId="43" fillId="0" borderId="13" xfId="0" applyFont="1" applyBorder="1" applyAlignment="1">
      <alignment horizontal="center" vertical="center" textRotation="90"/>
    </xf>
    <xf numFmtId="0" fontId="43" fillId="0" borderId="2" xfId="0" applyFont="1" applyBorder="1" applyAlignment="1">
      <alignment horizontal="center" vertical="center" textRotation="90"/>
    </xf>
    <xf numFmtId="0" fontId="43" fillId="0" borderId="6" xfId="0" applyFont="1" applyBorder="1" applyAlignment="1">
      <alignment horizontal="center" vertical="center" textRotation="90"/>
    </xf>
    <xf numFmtId="0" fontId="43" fillId="0" borderId="44" xfId="0" applyFont="1" applyBorder="1" applyAlignment="1">
      <alignment horizontal="center" vertical="center" textRotation="90"/>
    </xf>
    <xf numFmtId="0" fontId="43" fillId="0" borderId="47" xfId="0" applyFont="1" applyBorder="1" applyAlignment="1">
      <alignment horizontal="center" vertical="center" textRotation="90"/>
    </xf>
    <xf numFmtId="0" fontId="24" fillId="30" borderId="0" xfId="0" applyFont="1" applyFill="1" applyAlignment="1">
      <alignment horizontal="center"/>
    </xf>
    <xf numFmtId="0" fontId="24" fillId="43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4" fillId="29" borderId="0" xfId="0" applyFont="1" applyFill="1" applyAlignment="1">
      <alignment horizontal="center"/>
    </xf>
    <xf numFmtId="0" fontId="30" fillId="6" borderId="3" xfId="0" applyFont="1" applyFill="1" applyBorder="1" applyAlignment="1">
      <alignment horizontal="center"/>
    </xf>
    <xf numFmtId="0" fontId="30" fillId="6" borderId="4" xfId="0" applyFont="1" applyFill="1" applyBorder="1" applyAlignment="1">
      <alignment horizontal="center"/>
    </xf>
    <xf numFmtId="0" fontId="30" fillId="6" borderId="5" xfId="0" applyFont="1" applyFill="1" applyBorder="1" applyAlignment="1">
      <alignment horizontal="center"/>
    </xf>
    <xf numFmtId="0" fontId="30" fillId="5" borderId="0" xfId="0" applyFont="1" applyFill="1" applyAlignment="1">
      <alignment horizontal="center" wrapText="1"/>
    </xf>
    <xf numFmtId="0" fontId="27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6" borderId="4" xfId="0" applyFont="1" applyFill="1" applyBorder="1" applyAlignment="1">
      <alignment horizontal="center"/>
    </xf>
    <xf numFmtId="0" fontId="23" fillId="6" borderId="5" xfId="0" applyFont="1" applyFill="1" applyBorder="1" applyAlignment="1">
      <alignment horizontal="center"/>
    </xf>
    <xf numFmtId="0" fontId="23" fillId="5" borderId="0" xfId="0" applyFont="1" applyFill="1" applyAlignment="1">
      <alignment horizontal="center" wrapText="1"/>
    </xf>
  </cellXfs>
  <cellStyles count="14">
    <cellStyle name="Comma" xfId="13" builtinId="3"/>
    <cellStyle name="Comma 2" xfId="6" xr:uid="{00000000-0005-0000-0000-000000000000}"/>
    <cellStyle name="Comma 2 2" xfId="7" xr:uid="{00000000-0005-0000-0000-000001000000}"/>
    <cellStyle name="Comma 3" xfId="8" xr:uid="{00000000-0005-0000-0000-000002000000}"/>
    <cellStyle name="Comma 4" xfId="9" xr:uid="{00000000-0005-0000-0000-000003000000}"/>
    <cellStyle name="Input" xfId="5" builtinId="20"/>
    <cellStyle name="Normal" xfId="0" builtinId="0"/>
    <cellStyle name="Normal 2" xfId="1" xr:uid="{00000000-0005-0000-0000-000001000000}"/>
    <cellStyle name="Normal 2 2" xfId="2" xr:uid="{B721BAC3-7FBA-4A3E-B8B9-BF5E543DF542}"/>
    <cellStyle name="Normal 2 3" xfId="4" xr:uid="{00000000-0005-0000-0000-000003000000}"/>
    <cellStyle name="Normal 3" xfId="3" xr:uid="{00000000-0005-0000-0000-000031000000}"/>
    <cellStyle name="Normal 3 2" xfId="11" xr:uid="{00000000-0005-0000-0000-000007000000}"/>
    <cellStyle name="Normal 3 3" xfId="10" xr:uid="{00000000-0005-0000-0000-000006000000}"/>
    <cellStyle name="Percent" xfId="12" builtinId="5"/>
  </cellStyles>
  <dxfs count="2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A2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ocuments/Projects/GS1247%20-%20IKR/2.%20Uganda/5.%20Lango%20Safe%20Water%20Project/6_Verification/MP4/Original%20Submission/20x%20VPAs/MP4/Lango_ERs_MP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PTDs"/>
      <sheetName val="Summary"/>
      <sheetName val="SDG Impacts"/>
      <sheetName val="HH Lists"/>
      <sheetName val="GS5106"/>
      <sheetName val="GS5186"/>
      <sheetName val="GS5187"/>
      <sheetName val="GS5188"/>
      <sheetName val="GS5189"/>
      <sheetName val="GS5190"/>
      <sheetName val="GS5191"/>
      <sheetName val="GS5192"/>
      <sheetName val="GS5193"/>
      <sheetName val="GS5194"/>
      <sheetName val="GS5196"/>
      <sheetName val="GS5197"/>
      <sheetName val="GS6349"/>
      <sheetName val="GS6350"/>
      <sheetName val="GS6351"/>
      <sheetName val="GS7362"/>
      <sheetName val="GS7363"/>
      <sheetName val="GS7364"/>
      <sheetName val="GS7365"/>
      <sheetName val="GS7366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H2" t="str">
            <v>Total Emission Reductions for 2019</v>
          </cell>
          <cell r="M2" t="str">
            <v>Total Emission Reductions for 2020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Issie Hatfield" id="{3BCE5746-6BA9-44F7-A927-5B52297758A3}" userId="Issie Hatfield" providerId="Non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3" dT="2021-07-07T14:47:19.35" personId="{3BCE5746-6BA9-44F7-A927-5B52297758A3}" id="{134D7C91-46EB-4BFD-8849-2739AC11EDD1}">
    <text>AR5 figure used from 01/01/2021</text>
  </threadedComment>
  <threadedComment ref="K23" dT="2021-07-07T14:46:05.99" personId="{3BCE5746-6BA9-44F7-A927-5B52297758A3}" id="{DB46DD86-BE92-4BC3-96E0-8953FD0CA9F2}">
    <text>AR4</text>
  </threadedComment>
  <threadedComment ref="P23" dT="2021-07-07T14:46:11.19" personId="{3BCE5746-6BA9-44F7-A927-5B52297758A3}" id="{ADC45C33-C04D-4357-80BB-785DB46C1AC3}">
    <text>AR5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Q40"/>
  <sheetViews>
    <sheetView workbookViewId="0">
      <selection activeCell="N14" sqref="N14"/>
    </sheetView>
  </sheetViews>
  <sheetFormatPr defaultRowHeight="15"/>
  <cols>
    <col min="3" max="3" width="23" bestFit="1" customWidth="1"/>
    <col min="4" max="5" width="12.5703125" bestFit="1" customWidth="1"/>
    <col min="6" max="6" width="11.42578125" bestFit="1" customWidth="1"/>
    <col min="7" max="7" width="9.140625" customWidth="1"/>
    <col min="8" max="8" width="13.42578125" bestFit="1" customWidth="1"/>
    <col min="10" max="10" width="11.42578125" bestFit="1" customWidth="1"/>
    <col min="11" max="11" width="15.140625" bestFit="1" customWidth="1"/>
    <col min="13" max="13" width="14.5703125" bestFit="1" customWidth="1"/>
  </cols>
  <sheetData>
    <row r="2" spans="1:16" ht="18.75">
      <c r="A2" s="409"/>
      <c r="B2" s="277" t="s">
        <v>0</v>
      </c>
      <c r="C2" s="277" t="s">
        <v>1</v>
      </c>
      <c r="D2" s="277" t="s">
        <v>2</v>
      </c>
      <c r="E2" s="277" t="s">
        <v>3</v>
      </c>
      <c r="F2" s="274" t="s">
        <v>4</v>
      </c>
      <c r="G2" s="275" t="s">
        <v>5</v>
      </c>
      <c r="H2" s="276" t="s">
        <v>6</v>
      </c>
      <c r="I2" s="276" t="s">
        <v>7</v>
      </c>
      <c r="J2" s="251" t="s">
        <v>8</v>
      </c>
    </row>
    <row r="3" spans="1:16">
      <c r="B3" s="315" t="s">
        <v>9</v>
      </c>
      <c r="C3" s="24">
        <f>'GS5106'!E37</f>
        <v>3626</v>
      </c>
      <c r="D3" s="24">
        <f>'GS5106'!K37</f>
        <v>2761</v>
      </c>
      <c r="E3" s="24">
        <f>'GS5106'!P37</f>
        <v>865</v>
      </c>
      <c r="F3" s="24">
        <f>'SDG Impacts'!$E11</f>
        <v>2300.5317811680002</v>
      </c>
      <c r="G3" s="309">
        <f>'SDG Impacts'!K$7</f>
        <v>0.29203539823008851</v>
      </c>
      <c r="H3" s="24">
        <f>'SDG Impacts'!$E19</f>
        <v>2319.192</v>
      </c>
      <c r="I3" s="24">
        <f>'SDG Impacts'!E$5</f>
        <v>3000</v>
      </c>
      <c r="J3" s="24">
        <f>'GS5106'!E6</f>
        <v>912525</v>
      </c>
      <c r="L3" s="315"/>
      <c r="M3" s="24"/>
      <c r="O3" s="315"/>
      <c r="P3" s="142"/>
    </row>
    <row r="4" spans="1:16">
      <c r="B4" s="315" t="s">
        <v>10</v>
      </c>
      <c r="C4" s="24">
        <f>'GS5186'!E37</f>
        <v>3670</v>
      </c>
      <c r="D4" s="24">
        <f>'GS5186'!K37</f>
        <v>2799</v>
      </c>
      <c r="E4" s="24">
        <f>'GS5186'!P37</f>
        <v>871</v>
      </c>
      <c r="F4" s="24">
        <f>'SDG Impacts'!$E33</f>
        <v>2300.5317811680002</v>
      </c>
      <c r="G4" s="309">
        <f>'SDG Impacts'!K$7</f>
        <v>0.29203539823008851</v>
      </c>
      <c r="H4" s="24">
        <f>'SDG Impacts'!$E41</f>
        <v>2319.192</v>
      </c>
      <c r="I4" s="24">
        <f>'SDG Impacts'!E$27</f>
        <v>2954</v>
      </c>
      <c r="J4" s="24">
        <f>'GS5186'!E6</f>
        <v>923475</v>
      </c>
      <c r="L4" s="315"/>
      <c r="M4" s="24"/>
      <c r="O4" s="315"/>
      <c r="P4" s="142"/>
    </row>
    <row r="5" spans="1:16">
      <c r="B5" s="315" t="s">
        <v>11</v>
      </c>
      <c r="C5" s="24">
        <f>'GS5187'!E37</f>
        <v>2859</v>
      </c>
      <c r="D5" s="24">
        <f>'GS5187'!K37</f>
        <v>2142</v>
      </c>
      <c r="E5" s="24">
        <f>'GS5187'!P37</f>
        <v>717</v>
      </c>
      <c r="F5" s="24">
        <f>'SDG Impacts'!$E55</f>
        <v>1789.3024964639999</v>
      </c>
      <c r="G5" s="309">
        <f>'SDG Impacts'!K$7</f>
        <v>0.29203539823008851</v>
      </c>
      <c r="H5" s="24">
        <f>'SDG Impacts'!$E63</f>
        <v>1803.816</v>
      </c>
      <c r="I5" s="24">
        <f>'SDG Impacts'!E$49</f>
        <v>2700</v>
      </c>
      <c r="J5" s="24">
        <f>'GS5187'!E6</f>
        <v>719550</v>
      </c>
      <c r="L5" s="315"/>
      <c r="M5" s="24"/>
      <c r="O5" s="315"/>
      <c r="P5" s="142"/>
    </row>
    <row r="6" spans="1:16">
      <c r="B6" s="315" t="s">
        <v>12</v>
      </c>
      <c r="C6" s="24">
        <f>'GS5188'!E37</f>
        <v>2865</v>
      </c>
      <c r="D6" s="24">
        <f>'GS5188'!K37</f>
        <v>2143</v>
      </c>
      <c r="E6" s="24">
        <f>'GS5188'!P37</f>
        <v>722</v>
      </c>
      <c r="F6" s="24">
        <f>'SDG Impacts'!$E77</f>
        <v>1789.3024964639999</v>
      </c>
      <c r="G6" s="309">
        <f>'SDG Impacts'!K$7</f>
        <v>0.29203539823008851</v>
      </c>
      <c r="H6" s="24">
        <f>'SDG Impacts'!$E85</f>
        <v>1803.816</v>
      </c>
      <c r="I6" s="24">
        <f>'SDG Impacts'!E$71</f>
        <v>2700</v>
      </c>
      <c r="J6" s="24">
        <f>'GS5188'!E6</f>
        <v>721050</v>
      </c>
      <c r="L6" s="315"/>
      <c r="M6" s="24"/>
      <c r="O6" s="315"/>
      <c r="P6" s="142"/>
    </row>
    <row r="7" spans="1:16">
      <c r="B7" s="315" t="s">
        <v>13</v>
      </c>
      <c r="C7" s="24">
        <f>'GS5189'!E37</f>
        <v>2023</v>
      </c>
      <c r="D7" s="24">
        <f>'GS5189'!K37</f>
        <v>1511</v>
      </c>
      <c r="E7" s="24">
        <f>'GS5189'!P37</f>
        <v>512</v>
      </c>
      <c r="F7" s="24">
        <f>'SDG Impacts'!$E99</f>
        <v>1278.07321176</v>
      </c>
      <c r="G7" s="309">
        <f>'SDG Impacts'!K$7</f>
        <v>0.29203539823008851</v>
      </c>
      <c r="H7" s="24">
        <f>'SDG Impacts'!$E107</f>
        <v>1288.44</v>
      </c>
      <c r="I7" s="24">
        <f>'SDG Impacts'!E$93</f>
        <v>1800</v>
      </c>
      <c r="J7" s="24">
        <f>'GS5189'!E6</f>
        <v>509250</v>
      </c>
      <c r="L7" s="315"/>
      <c r="M7" s="24"/>
      <c r="O7" s="315"/>
      <c r="P7" s="142"/>
    </row>
    <row r="8" spans="1:16">
      <c r="B8" s="315" t="s">
        <v>14</v>
      </c>
      <c r="C8" s="24">
        <f>'GS5190'!E37</f>
        <v>2046</v>
      </c>
      <c r="D8" s="24">
        <f>'GS5190'!K37</f>
        <v>1534</v>
      </c>
      <c r="E8" s="24">
        <f>'GS5190'!P37</f>
        <v>512</v>
      </c>
      <c r="F8" s="24">
        <f>'SDG Impacts'!$E120</f>
        <v>1278.07321176</v>
      </c>
      <c r="G8" s="309">
        <f>'SDG Impacts'!K$7</f>
        <v>0.29203539823008851</v>
      </c>
      <c r="H8" s="24">
        <f>'SDG Impacts'!$E127</f>
        <v>1288.44</v>
      </c>
      <c r="I8" s="24">
        <f>'SDG Impacts'!E$115</f>
        <v>1500</v>
      </c>
      <c r="J8" s="24">
        <f>'GS5190'!E6</f>
        <v>514950</v>
      </c>
      <c r="L8" s="315"/>
      <c r="M8" s="24"/>
      <c r="O8" s="315"/>
      <c r="P8" s="142"/>
    </row>
    <row r="9" spans="1:16">
      <c r="B9" s="315" t="s">
        <v>15</v>
      </c>
      <c r="C9" s="24">
        <f>'GS5191'!E37</f>
        <v>3266</v>
      </c>
      <c r="D9" s="24">
        <f>'GS5191'!K37</f>
        <v>2451</v>
      </c>
      <c r="E9" s="24">
        <f>'GS5191'!P37</f>
        <v>815</v>
      </c>
      <c r="F9" s="24">
        <f>'SDG Impacts'!$E140</f>
        <v>2044.9171388160003</v>
      </c>
      <c r="G9" s="309">
        <f>'SDG Impacts'!K$7</f>
        <v>0.29203539823008851</v>
      </c>
      <c r="H9" s="24">
        <f>'SDG Impacts'!$E147</f>
        <v>2061.5039999999999</v>
      </c>
      <c r="I9" s="24">
        <f>'SDG Impacts'!E$135</f>
        <v>2400</v>
      </c>
      <c r="J9" s="24">
        <f>'GS5191'!E6</f>
        <v>821925</v>
      </c>
      <c r="L9" s="315"/>
      <c r="M9" s="24"/>
      <c r="O9" s="315"/>
      <c r="P9" s="142"/>
    </row>
    <row r="10" spans="1:16">
      <c r="B10" s="315" t="s">
        <v>16</v>
      </c>
      <c r="C10" s="24">
        <f>'GS5192'!E37</f>
        <v>4006</v>
      </c>
      <c r="D10" s="24">
        <f>'GS5192'!K37</f>
        <v>3010</v>
      </c>
      <c r="E10" s="24">
        <f>'GS5192'!P37</f>
        <v>996</v>
      </c>
      <c r="F10" s="24">
        <f>'SDG Impacts'!$E161</f>
        <v>2484.5743236614403</v>
      </c>
      <c r="G10" s="309">
        <f>'SDG Impacts'!K$7</f>
        <v>0.29203539823008851</v>
      </c>
      <c r="H10" s="24">
        <f>'SDG Impacts'!$E169</f>
        <v>2504.7273600000003</v>
      </c>
      <c r="I10" s="24">
        <f>'SDG Impacts'!E$155</f>
        <v>3159</v>
      </c>
      <c r="J10" s="24">
        <f>'GS5192'!E6</f>
        <v>1008048</v>
      </c>
      <c r="L10" s="315"/>
      <c r="M10" s="24"/>
      <c r="O10" s="315"/>
      <c r="P10" s="142"/>
    </row>
    <row r="11" spans="1:16">
      <c r="B11" s="315" t="s">
        <v>17</v>
      </c>
      <c r="C11" s="24">
        <f>'GS5193'!E37</f>
        <v>3804</v>
      </c>
      <c r="D11" s="24">
        <f>'GS5193'!K37</f>
        <v>2896</v>
      </c>
      <c r="E11" s="24">
        <f>'GS5193'!P37</f>
        <v>908</v>
      </c>
      <c r="F11" s="24">
        <f>'SDG Impacts'!$E182</f>
        <v>2380.6243691049604</v>
      </c>
      <c r="G11" s="309">
        <f>'SDG Impacts'!K$7</f>
        <v>0.29203539823008851</v>
      </c>
      <c r="H11" s="24">
        <f>'SDG Impacts'!$E189</f>
        <v>2399.93424</v>
      </c>
      <c r="I11" s="24">
        <f>'SDG Impacts'!E$177</f>
        <v>2794</v>
      </c>
      <c r="J11" s="24">
        <f>'GS5193'!E6</f>
        <v>957269.5</v>
      </c>
      <c r="L11" s="315"/>
      <c r="M11" s="24"/>
      <c r="O11" s="315"/>
      <c r="P11" s="142"/>
    </row>
    <row r="12" spans="1:16">
      <c r="B12" s="315" t="s">
        <v>18</v>
      </c>
      <c r="C12" s="24">
        <f>'GS5194'!E37</f>
        <v>2009</v>
      </c>
      <c r="D12" s="24">
        <f>'GS5194'!K37</f>
        <v>1542</v>
      </c>
      <c r="E12" s="24">
        <f>'GS5194'!P37</f>
        <v>467</v>
      </c>
      <c r="F12" s="24">
        <f>'SDG Impacts'!$E203</f>
        <v>1278.07321176</v>
      </c>
      <c r="G12" s="309">
        <f>'SDG Impacts'!K$7</f>
        <v>0.29203539823008851</v>
      </c>
      <c r="H12" s="24">
        <f>'SDG Impacts'!$E211</f>
        <v>1288.44</v>
      </c>
      <c r="I12" s="24">
        <f>'SDG Impacts'!E$197</f>
        <v>2100</v>
      </c>
      <c r="J12" s="24">
        <f>'GS5194'!E6</f>
        <v>505800</v>
      </c>
      <c r="L12" s="315"/>
      <c r="M12" s="24"/>
      <c r="O12" s="315"/>
      <c r="P12" s="142"/>
    </row>
    <row r="13" spans="1:16">
      <c r="B13" s="315" t="s">
        <v>19</v>
      </c>
      <c r="C13" s="24">
        <f>'GS5196'!E37</f>
        <v>2871</v>
      </c>
      <c r="D13" s="24">
        <f>'GS5196'!K37</f>
        <v>2177</v>
      </c>
      <c r="E13" s="24">
        <f>'GS5196'!P37</f>
        <v>694</v>
      </c>
      <c r="F13" s="313">
        <f>'SDG Impacts'!$E225</f>
        <v>1789.3024964639999</v>
      </c>
      <c r="G13" s="309">
        <f>'SDG Impacts'!K$7</f>
        <v>0.29203539823008851</v>
      </c>
      <c r="H13" s="24">
        <f>'SDG Impacts'!$E233</f>
        <v>1803.816</v>
      </c>
      <c r="I13" s="24">
        <f>'SDG Impacts'!E219</f>
        <v>2400</v>
      </c>
      <c r="J13" s="24">
        <f>'GS5196'!E6</f>
        <v>722325</v>
      </c>
      <c r="L13" s="315"/>
      <c r="M13" s="24"/>
      <c r="O13" s="315"/>
      <c r="P13" s="142"/>
    </row>
    <row r="14" spans="1:16">
      <c r="B14" s="315" t="s">
        <v>20</v>
      </c>
      <c r="C14" s="24">
        <f>'GS5197'!E37</f>
        <v>3308</v>
      </c>
      <c r="D14" s="24">
        <f>'GS5197'!K37</f>
        <v>2488</v>
      </c>
      <c r="E14" s="24">
        <f>'GS5197'!P37</f>
        <v>820</v>
      </c>
      <c r="F14" s="313">
        <f>'SDG Impacts'!$E246</f>
        <v>2044.9171388160003</v>
      </c>
      <c r="G14" s="309">
        <f>'SDG Impacts'!K$7</f>
        <v>0.29203539823008851</v>
      </c>
      <c r="H14" s="24">
        <f>'SDG Impacts'!$E253</f>
        <v>2061.5039999999999</v>
      </c>
      <c r="I14" s="24">
        <f>'SDG Impacts'!E241</f>
        <v>2400</v>
      </c>
      <c r="J14" s="24">
        <f>'GS5197'!E6</f>
        <v>832200</v>
      </c>
      <c r="L14" s="315"/>
      <c r="M14" s="24"/>
      <c r="O14" s="315"/>
      <c r="P14" s="142"/>
    </row>
    <row r="15" spans="1:16">
      <c r="B15" s="315" t="s">
        <v>21</v>
      </c>
      <c r="C15" s="24">
        <f>'GS6349'!E37</f>
        <v>2474</v>
      </c>
      <c r="D15" s="24">
        <f>'GS6349'!K37</f>
        <v>1861</v>
      </c>
      <c r="E15" s="24">
        <f>'GS6349'!P37</f>
        <v>613</v>
      </c>
      <c r="F15" s="313">
        <f>'SDG Impacts'!$E267</f>
        <v>1530.27965888064</v>
      </c>
      <c r="G15" s="309">
        <f>'SDG Impacts'!K$7</f>
        <v>0.29203539823008851</v>
      </c>
      <c r="H15" s="24">
        <f>'SDG Impacts'!$E275</f>
        <v>1542.6921600000001</v>
      </c>
      <c r="I15" s="24">
        <f>'SDG Impacts'!E261</f>
        <v>2396</v>
      </c>
      <c r="J15" s="24">
        <f>'GS6349'!E6</f>
        <v>622763</v>
      </c>
      <c r="L15" s="315"/>
      <c r="M15" s="24"/>
      <c r="O15" s="315"/>
      <c r="P15" s="142"/>
    </row>
    <row r="16" spans="1:16">
      <c r="B16" s="315" t="s">
        <v>22</v>
      </c>
      <c r="C16" s="24">
        <f>'GS6350'!E37</f>
        <v>2857</v>
      </c>
      <c r="D16" s="24">
        <f>'GS6350'!K37</f>
        <v>2172</v>
      </c>
      <c r="E16" s="24">
        <f>'GS6350'!P37</f>
        <v>685</v>
      </c>
      <c r="F16" s="313">
        <f>'SDG Impacts'!$E289</f>
        <v>1789.3024964639999</v>
      </c>
      <c r="G16" s="309">
        <f>'SDG Impacts'!K$7</f>
        <v>0.29203539823008851</v>
      </c>
      <c r="H16" s="24">
        <f>'SDG Impacts'!$E297</f>
        <v>1803.816</v>
      </c>
      <c r="I16" s="24">
        <f>'SDG Impacts'!E283</f>
        <v>2400</v>
      </c>
      <c r="J16" s="24">
        <f>'GS6350'!E6</f>
        <v>719175</v>
      </c>
      <c r="L16" s="315"/>
      <c r="M16" s="24"/>
      <c r="O16" s="315"/>
      <c r="P16" s="142"/>
    </row>
    <row r="17" spans="2:17">
      <c r="B17" s="315" t="s">
        <v>23</v>
      </c>
      <c r="C17" s="24">
        <f>'GS6351'!E37</f>
        <v>2389</v>
      </c>
      <c r="D17" s="24">
        <f>'GS6351'!K$37</f>
        <v>1795</v>
      </c>
      <c r="E17" s="24">
        <f>'GS6351'!P$37</f>
        <v>594</v>
      </c>
      <c r="F17" s="313">
        <f>'SDG Impacts'!$E311</f>
        <v>1482.5649256416</v>
      </c>
      <c r="G17" s="309">
        <f>'SDG Impacts'!K$7</f>
        <v>0.29203539823008851</v>
      </c>
      <c r="H17" s="24">
        <f>'SDG Impacts'!$E319</f>
        <v>1494.5904</v>
      </c>
      <c r="I17" s="24">
        <f>'SDG Impacts'!E305</f>
        <v>2340</v>
      </c>
      <c r="J17" s="24">
        <f>'GS6351'!E6</f>
        <v>601170</v>
      </c>
      <c r="L17" s="315"/>
      <c r="M17" s="24"/>
      <c r="N17" s="4"/>
      <c r="O17" s="315"/>
      <c r="P17" s="142"/>
    </row>
    <row r="18" spans="2:17">
      <c r="B18" s="315" t="s">
        <v>24</v>
      </c>
      <c r="C18" s="24">
        <f>'GS7362'!E37</f>
        <v>3482</v>
      </c>
      <c r="D18" s="24">
        <f>'GS7362'!K$37</f>
        <v>2619</v>
      </c>
      <c r="E18" s="24">
        <f>'GS7362'!P$37</f>
        <v>863</v>
      </c>
      <c r="F18" s="313">
        <f>'SDG Impacts'!E333</f>
        <v>1789.3024964639999</v>
      </c>
      <c r="G18" s="309">
        <f>'SDG Impacts'!K$7</f>
        <v>0.29203539823008851</v>
      </c>
      <c r="H18" s="24">
        <f>'SDG Impacts'!E341</f>
        <v>1803.816</v>
      </c>
      <c r="I18" s="24">
        <f>'SDG Impacts'!E336</f>
        <v>2400</v>
      </c>
      <c r="J18" s="24">
        <f>'GS7362'!E6</f>
        <v>876000</v>
      </c>
      <c r="L18" s="315"/>
      <c r="M18" s="24"/>
      <c r="N18" s="4"/>
      <c r="O18" s="315"/>
      <c r="P18" s="142"/>
    </row>
    <row r="19" spans="2:17">
      <c r="B19" s="315" t="s">
        <v>25</v>
      </c>
      <c r="C19" s="24">
        <f>'GS7363'!E37</f>
        <v>3482</v>
      </c>
      <c r="D19" s="24">
        <f>'GS7363'!K$37</f>
        <v>2619</v>
      </c>
      <c r="E19" s="24">
        <f>'GS7363'!P$37</f>
        <v>863</v>
      </c>
      <c r="F19" s="313">
        <f>'SDG Impacts'!E355</f>
        <v>1533.687854112</v>
      </c>
      <c r="G19" s="309">
        <f>'SDG Impacts'!K$7</f>
        <v>0.29203539823008851</v>
      </c>
      <c r="H19" s="24">
        <f>'SDG Impacts'!E363</f>
        <v>1546.1280000000002</v>
      </c>
      <c r="I19" s="24">
        <f>'SDG Impacts'!E358</f>
        <v>2400</v>
      </c>
      <c r="J19" s="24">
        <f>'GS7363'!E6</f>
        <v>876000</v>
      </c>
      <c r="L19" s="315"/>
      <c r="M19" s="24"/>
      <c r="N19" s="4"/>
      <c r="O19" s="315"/>
      <c r="P19" s="142"/>
    </row>
    <row r="20" spans="2:17">
      <c r="B20" s="315" t="s">
        <v>26</v>
      </c>
      <c r="C20" s="24">
        <f>'GS7364'!E37</f>
        <v>4336</v>
      </c>
      <c r="D20" s="24">
        <f>'GS7364'!K$37</f>
        <v>3261</v>
      </c>
      <c r="E20" s="24">
        <f>'GS7364'!P$37</f>
        <v>1075</v>
      </c>
      <c r="F20" s="313">
        <f>'SDG Impacts'!E377</f>
        <v>2291.15924428176</v>
      </c>
      <c r="G20" s="309">
        <f>'SDG Impacts'!K$7</f>
        <v>0.29203539823008851</v>
      </c>
      <c r="H20" s="24">
        <f>'SDG Impacts'!E385</f>
        <v>2309.7434400000002</v>
      </c>
      <c r="I20" s="24">
        <f>'SDG Impacts'!E380</f>
        <v>2989</v>
      </c>
      <c r="J20" s="24">
        <f>'GS7364'!E6</f>
        <v>1090985</v>
      </c>
      <c r="L20" s="315"/>
      <c r="M20" s="24"/>
      <c r="N20" s="4"/>
      <c r="O20" s="315"/>
      <c r="P20" s="142"/>
    </row>
    <row r="21" spans="2:17">
      <c r="B21" s="315" t="s">
        <v>27</v>
      </c>
      <c r="C21" s="24">
        <f>'GS7365'!E37</f>
        <v>3482</v>
      </c>
      <c r="D21" s="24">
        <f>'GS7365'!K$37</f>
        <v>2619</v>
      </c>
      <c r="E21" s="24">
        <f>'GS7365'!P$37</f>
        <v>863</v>
      </c>
      <c r="F21" s="313">
        <f>'SDG Impacts'!E398</f>
        <v>2044.9171388160003</v>
      </c>
      <c r="G21" s="309">
        <f>'SDG Impacts'!K$7</f>
        <v>0.29203539823008851</v>
      </c>
      <c r="H21" s="24">
        <f>'SDG Impacts'!E405</f>
        <v>2061.5039999999999</v>
      </c>
      <c r="I21" s="24">
        <f>'SDG Impacts'!E401</f>
        <v>2400</v>
      </c>
      <c r="J21" s="24">
        <f>'GS7365'!E6</f>
        <v>876000</v>
      </c>
      <c r="L21" s="315"/>
      <c r="M21" s="24"/>
      <c r="N21" s="4"/>
      <c r="O21" s="315"/>
      <c r="P21" s="142"/>
    </row>
    <row r="22" spans="2:17" ht="15.75" thickBot="1">
      <c r="B22" s="249" t="s">
        <v>28</v>
      </c>
      <c r="C22" s="250">
        <f>'GS7366'!E37</f>
        <v>3800</v>
      </c>
      <c r="D22" s="250">
        <f>'GS7366'!K$37</f>
        <v>2858</v>
      </c>
      <c r="E22" s="250">
        <f>'GS7366'!P$37</f>
        <v>942</v>
      </c>
      <c r="F22" s="314">
        <f>'SDG Impacts'!E418</f>
        <v>2231.5158277329606</v>
      </c>
      <c r="G22" s="309">
        <f>'SDG Impacts'!K$7</f>
        <v>0.29203539823008851</v>
      </c>
      <c r="H22" s="250">
        <f>'SDG Impacts'!E425</f>
        <v>2249.6162400000003</v>
      </c>
      <c r="I22" s="250">
        <f>'SDG Impacts'!E421</f>
        <v>2619</v>
      </c>
      <c r="J22" s="250">
        <f>'GS7366'!E6</f>
        <v>955935</v>
      </c>
      <c r="L22" s="24"/>
      <c r="M22" s="24"/>
      <c r="N22" s="24"/>
      <c r="O22" s="24"/>
      <c r="P22" s="24"/>
      <c r="Q22" s="24"/>
    </row>
    <row r="23" spans="2:17" ht="15.75" thickTop="1">
      <c r="B23" s="278" t="s">
        <v>29</v>
      </c>
      <c r="C23" s="278">
        <f>SUM(C3:C22)</f>
        <v>62655</v>
      </c>
      <c r="D23" s="278">
        <f>SUM(D3:D22)</f>
        <v>47258</v>
      </c>
      <c r="E23" s="278">
        <f>SUM(E3:E22)</f>
        <v>15397</v>
      </c>
      <c r="F23" s="272">
        <f>SUM(F3:F22)</f>
        <v>37450.953299799359</v>
      </c>
      <c r="G23" s="310">
        <f>'SDG Impacts'!K$7</f>
        <v>0.29203539823008851</v>
      </c>
      <c r="H23" s="273">
        <f>SUM(H3:H22)</f>
        <v>37754.72784</v>
      </c>
      <c r="I23" s="273">
        <f>SUM(I3:I22)</f>
        <v>49851</v>
      </c>
      <c r="J23" s="252">
        <f>SUM(J3:J22)</f>
        <v>15766395.5</v>
      </c>
      <c r="L23" s="24"/>
      <c r="M23" s="24"/>
      <c r="N23" s="24"/>
      <c r="O23" s="24"/>
      <c r="P23" s="24"/>
      <c r="Q23" s="24"/>
    </row>
    <row r="24" spans="2:17">
      <c r="C24" s="24"/>
      <c r="D24" s="24"/>
      <c r="E24" s="24"/>
      <c r="L24" s="24"/>
      <c r="M24" s="24"/>
      <c r="N24" s="24"/>
      <c r="O24" s="24"/>
      <c r="P24" s="24"/>
      <c r="Q24" s="24"/>
    </row>
    <row r="25" spans="2:17">
      <c r="C25" s="4"/>
      <c r="D25" s="4"/>
      <c r="E25" s="142"/>
      <c r="F25" s="4"/>
      <c r="L25" s="24"/>
      <c r="M25" s="24"/>
      <c r="N25" s="24"/>
      <c r="O25" s="24"/>
      <c r="P25" s="24"/>
      <c r="Q25" s="24"/>
    </row>
    <row r="26" spans="2:17">
      <c r="E26" s="142"/>
      <c r="F26" s="4"/>
    </row>
    <row r="27" spans="2:17">
      <c r="C27" s="4"/>
      <c r="D27" s="312"/>
      <c r="E27" s="142"/>
      <c r="F27" s="4"/>
    </row>
    <row r="28" spans="2:17">
      <c r="C28" s="4"/>
      <c r="D28" s="312"/>
      <c r="E28" s="142"/>
      <c r="F28" s="4"/>
    </row>
    <row r="29" spans="2:17">
      <c r="C29" s="4"/>
      <c r="D29" s="312"/>
      <c r="E29" s="142"/>
      <c r="F29" s="4"/>
    </row>
    <row r="30" spans="2:17">
      <c r="D30" s="312"/>
      <c r="E30" s="142"/>
      <c r="F30" s="4"/>
    </row>
    <row r="31" spans="2:17">
      <c r="D31" s="312"/>
      <c r="E31" s="142"/>
      <c r="F31" s="4"/>
      <c r="K31" s="340"/>
    </row>
    <row r="32" spans="2:17">
      <c r="D32" s="312"/>
      <c r="E32" s="142"/>
      <c r="F32" s="4"/>
    </row>
    <row r="33" spans="4:6">
      <c r="D33" s="312"/>
      <c r="E33" s="142"/>
      <c r="F33" s="4"/>
    </row>
    <row r="34" spans="4:6">
      <c r="D34" s="312"/>
      <c r="E34" s="142"/>
      <c r="F34" s="4"/>
    </row>
    <row r="35" spans="4:6">
      <c r="D35" s="312"/>
      <c r="E35" s="142"/>
      <c r="F35" s="4"/>
    </row>
    <row r="36" spans="4:6">
      <c r="D36" s="312"/>
      <c r="E36" s="142"/>
      <c r="F36" s="4"/>
    </row>
    <row r="37" spans="4:6">
      <c r="D37" s="312"/>
      <c r="E37" s="142"/>
      <c r="F37" s="4"/>
    </row>
    <row r="38" spans="4:6">
      <c r="D38" s="312"/>
      <c r="E38" s="142"/>
      <c r="F38" s="4"/>
    </row>
    <row r="39" spans="4:6">
      <c r="D39" s="312"/>
      <c r="E39" s="142"/>
      <c r="F39" s="4"/>
    </row>
    <row r="40" spans="4:6">
      <c r="D40" s="312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tr">
        <f>'GS5106'!B2:E2</f>
        <v>Total Emission Reductions for Monitoring Period 5</v>
      </c>
      <c r="C2" s="602"/>
      <c r="D2" s="602"/>
      <c r="E2" s="602"/>
      <c r="H2" s="602" t="str">
        <f>'GS5106'!H2:K2</f>
        <v>Total Emission Reductions for 2020</v>
      </c>
      <c r="I2" s="602"/>
      <c r="J2" s="602"/>
      <c r="K2" s="602"/>
      <c r="M2" s="602" t="str">
        <f>'GS5106'!M2:P2</f>
        <v>Total Emission Reductions for 2021</v>
      </c>
      <c r="N2" s="602"/>
      <c r="O2" s="602"/>
      <c r="P2" s="602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PTDs'!T47</f>
        <v>721050</v>
      </c>
      <c r="H6" s="287" t="s">
        <v>13051</v>
      </c>
      <c r="I6" s="287" t="s">
        <v>13052</v>
      </c>
      <c r="J6" s="287"/>
      <c r="K6" s="290">
        <f>'Total PTDs'!R47</f>
        <v>540150</v>
      </c>
      <c r="M6" s="287" t="s">
        <v>13051</v>
      </c>
      <c r="N6" s="287" t="s">
        <v>13052</v>
      </c>
      <c r="O6" s="287"/>
      <c r="P6" s="290">
        <f>'Total PTDs'!S47</f>
        <v>180900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2064.5103600000002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1546.5574800000002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517.95288000000005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721050</v>
      </c>
      <c r="H14" s="287" t="s">
        <v>13051</v>
      </c>
      <c r="I14" s="287" t="s">
        <v>13052</v>
      </c>
      <c r="J14" s="287"/>
      <c r="K14" s="290">
        <f>K6</f>
        <v>540150</v>
      </c>
      <c r="M14" s="287" t="s">
        <v>13051</v>
      </c>
      <c r="N14" s="287" t="s">
        <v>13052</v>
      </c>
      <c r="O14" s="287"/>
      <c r="P14" s="290">
        <f>P6</f>
        <v>180900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3515.0023067702405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2614.6150246719367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881.85828624192027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3163.5020760932166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2353.1535222047432</v>
      </c>
      <c r="M31" s="287" t="s">
        <v>13095</v>
      </c>
      <c r="N31" s="287" t="s">
        <v>13096</v>
      </c>
      <c r="O31" s="287" t="s">
        <v>13088</v>
      </c>
      <c r="P31" s="290">
        <f>((P27-P28)*P29)-P30</f>
        <v>793.67245761772824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2865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2143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722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E36</f>
        <v>2865</v>
      </c>
      <c r="H37" s="301" t="s">
        <v>13103</v>
      </c>
      <c r="I37" s="302" t="s">
        <v>13102</v>
      </c>
      <c r="J37" s="302" t="s">
        <v>13088</v>
      </c>
      <c r="K37" s="303">
        <f>K36</f>
        <v>2143</v>
      </c>
      <c r="M37" s="301" t="s">
        <v>13103</v>
      </c>
      <c r="N37" s="302" t="s">
        <v>13102</v>
      </c>
      <c r="O37" s="302" t="s">
        <v>13088</v>
      </c>
      <c r="P37" s="303">
        <f>(P36)</f>
        <v>722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I38:J38"/>
    <mergeCell ref="N38:O38"/>
    <mergeCell ref="B20:E20"/>
    <mergeCell ref="B26:E26"/>
    <mergeCell ref="B33:E33"/>
    <mergeCell ref="H33:K33"/>
    <mergeCell ref="M33:P33"/>
    <mergeCell ref="H2:K2"/>
    <mergeCell ref="H4:K4"/>
    <mergeCell ref="M2:P2"/>
    <mergeCell ref="M4:P4"/>
    <mergeCell ref="B2:E2"/>
    <mergeCell ref="B4:E4"/>
    <mergeCell ref="B12:E12"/>
    <mergeCell ref="M12:P12"/>
    <mergeCell ref="M20:P20"/>
    <mergeCell ref="M26:P26"/>
    <mergeCell ref="H26:K26"/>
    <mergeCell ref="H12:K12"/>
    <mergeCell ref="H20:K2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">
        <v>13044</v>
      </c>
      <c r="C2" s="602"/>
      <c r="D2" s="602"/>
      <c r="E2" s="602"/>
      <c r="F2" s="279"/>
      <c r="G2" s="279"/>
      <c r="H2" s="602" t="s">
        <v>13045</v>
      </c>
      <c r="I2" s="602"/>
      <c r="J2" s="602"/>
      <c r="K2" s="602"/>
      <c r="L2" s="279"/>
      <c r="M2" s="602" t="s">
        <v>13046</v>
      </c>
      <c r="N2" s="602"/>
      <c r="O2" s="602"/>
      <c r="P2" s="602"/>
    </row>
    <row r="3" spans="2:16" ht="15" hidden="1" customHeight="1"/>
    <row r="4" spans="2:16" s="1" customFormat="1">
      <c r="B4" s="605" t="s">
        <v>13047</v>
      </c>
      <c r="C4" s="606"/>
      <c r="D4" s="606"/>
      <c r="E4" s="607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3" t="s">
        <v>13048</v>
      </c>
      <c r="C5" s="3" t="s">
        <v>13049</v>
      </c>
      <c r="D5" s="3" t="s">
        <v>13050</v>
      </c>
      <c r="E5" s="280">
        <v>4.5600000000000002E-2</v>
      </c>
      <c r="H5" s="3" t="s">
        <v>13048</v>
      </c>
      <c r="I5" s="3" t="s">
        <v>13049</v>
      </c>
      <c r="J5" s="3" t="s">
        <v>13050</v>
      </c>
      <c r="K5" s="202">
        <v>4.5600000000000002E-2</v>
      </c>
      <c r="L5" s="4"/>
      <c r="M5" s="3" t="s">
        <v>13048</v>
      </c>
      <c r="N5" s="3" t="s">
        <v>13049</v>
      </c>
      <c r="O5" s="3" t="s">
        <v>13050</v>
      </c>
      <c r="P5" s="202">
        <v>4.5600000000000002E-2</v>
      </c>
    </row>
    <row r="6" spans="2:16">
      <c r="B6" s="3" t="s">
        <v>13051</v>
      </c>
      <c r="C6" s="3" t="s">
        <v>13052</v>
      </c>
      <c r="D6" s="3"/>
      <c r="E6" s="10">
        <f>'Total PTDs'!T55</f>
        <v>509250</v>
      </c>
      <c r="H6" s="3" t="s">
        <v>13051</v>
      </c>
      <c r="I6" s="3" t="s">
        <v>13052</v>
      </c>
      <c r="J6" s="3"/>
      <c r="K6" s="10">
        <f>'Total PTDs'!R55</f>
        <v>381000</v>
      </c>
      <c r="M6" s="3" t="s">
        <v>13051</v>
      </c>
      <c r="N6" s="3" t="s">
        <v>13052</v>
      </c>
      <c r="O6" s="3"/>
      <c r="P6" s="10">
        <f>'Total PTDs'!S55</f>
        <v>128250</v>
      </c>
    </row>
    <row r="7" spans="2:16">
      <c r="B7" s="3" t="s">
        <v>13053</v>
      </c>
      <c r="C7" s="3" t="s">
        <v>13054</v>
      </c>
      <c r="D7" s="3" t="s">
        <v>13055</v>
      </c>
      <c r="E7" s="291">
        <v>4.0000000000000002E-4</v>
      </c>
      <c r="H7" s="3" t="s">
        <v>13053</v>
      </c>
      <c r="I7" s="3" t="s">
        <v>13054</v>
      </c>
      <c r="J7" s="3" t="s">
        <v>13055</v>
      </c>
      <c r="K7" s="291">
        <v>4.0000000000000002E-4</v>
      </c>
      <c r="M7" s="3" t="s">
        <v>13053</v>
      </c>
      <c r="N7" s="3" t="s">
        <v>13054</v>
      </c>
      <c r="O7" s="3" t="s">
        <v>13055</v>
      </c>
      <c r="P7" s="291">
        <v>4.0000000000000002E-4</v>
      </c>
    </row>
    <row r="8" spans="2:16" ht="30">
      <c r="B8" s="5" t="s">
        <v>13056</v>
      </c>
      <c r="C8" s="3" t="s">
        <v>13057</v>
      </c>
      <c r="D8" s="3" t="s">
        <v>13058</v>
      </c>
      <c r="E8" s="3">
        <v>7.5</v>
      </c>
      <c r="H8" s="5" t="s">
        <v>13056</v>
      </c>
      <c r="I8" s="3" t="s">
        <v>13057</v>
      </c>
      <c r="J8" s="3" t="s">
        <v>13058</v>
      </c>
      <c r="K8" s="3">
        <v>7.5</v>
      </c>
      <c r="M8" s="5" t="s">
        <v>13056</v>
      </c>
      <c r="N8" s="3" t="s">
        <v>13057</v>
      </c>
      <c r="O8" s="3" t="s">
        <v>13058</v>
      </c>
      <c r="P8" s="3">
        <v>7.5</v>
      </c>
    </row>
    <row r="9" spans="2:16" ht="30">
      <c r="B9" s="5" t="s">
        <v>13059</v>
      </c>
      <c r="C9" s="3" t="s">
        <v>13060</v>
      </c>
      <c r="D9" s="3" t="s">
        <v>13058</v>
      </c>
      <c r="E9" s="3">
        <v>0</v>
      </c>
      <c r="H9" s="5" t="s">
        <v>13059</v>
      </c>
      <c r="I9" s="3" t="s">
        <v>13060</v>
      </c>
      <c r="J9" s="3" t="s">
        <v>13058</v>
      </c>
      <c r="K9" s="3">
        <v>0</v>
      </c>
      <c r="M9" s="5" t="s">
        <v>13059</v>
      </c>
      <c r="N9" s="3" t="s">
        <v>13060</v>
      </c>
      <c r="O9" s="3" t="s">
        <v>13058</v>
      </c>
      <c r="P9" s="3">
        <v>0</v>
      </c>
    </row>
    <row r="10" spans="2:16">
      <c r="B10" s="3" t="s">
        <v>13061</v>
      </c>
      <c r="C10" s="3" t="s">
        <v>13062</v>
      </c>
      <c r="D10" s="3" t="s">
        <v>13063</v>
      </c>
      <c r="E10" s="9">
        <f>(1-E5)*E6*E7*(E8+E9)</f>
        <v>1458.0846000000001</v>
      </c>
      <c r="H10" s="3" t="s">
        <v>13061</v>
      </c>
      <c r="I10" s="3" t="s">
        <v>13062</v>
      </c>
      <c r="J10" s="3" t="s">
        <v>13063</v>
      </c>
      <c r="K10" s="9">
        <f>(1-K5)*K6*K7*(K8+K9)</f>
        <v>1090.8792000000001</v>
      </c>
      <c r="M10" s="3" t="s">
        <v>13061</v>
      </c>
      <c r="N10" s="3" t="s">
        <v>13062</v>
      </c>
      <c r="O10" s="3" t="s">
        <v>13063</v>
      </c>
      <c r="P10" s="9">
        <f>(1-P5)*P6*P7*(P8+P9)</f>
        <v>367.2054</v>
      </c>
    </row>
    <row r="12" spans="2:16">
      <c r="B12" s="605" t="s">
        <v>13064</v>
      </c>
      <c r="C12" s="606"/>
      <c r="D12" s="606"/>
      <c r="E12" s="607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3" t="s">
        <v>13065</v>
      </c>
      <c r="C13" s="3" t="s">
        <v>13049</v>
      </c>
      <c r="D13" s="3" t="s">
        <v>13050</v>
      </c>
      <c r="E13" s="3">
        <f>E5</f>
        <v>4.5600000000000002E-2</v>
      </c>
      <c r="H13" s="3" t="s">
        <v>13065</v>
      </c>
      <c r="I13" s="3" t="s">
        <v>13049</v>
      </c>
      <c r="J13" s="3" t="s">
        <v>13050</v>
      </c>
      <c r="K13" s="3">
        <f>K5</f>
        <v>4.5600000000000002E-2</v>
      </c>
      <c r="M13" s="3" t="s">
        <v>13065</v>
      </c>
      <c r="N13" s="3" t="s">
        <v>13049</v>
      </c>
      <c r="O13" s="3" t="s">
        <v>13050</v>
      </c>
      <c r="P13" s="3">
        <f>P5</f>
        <v>4.5600000000000002E-2</v>
      </c>
    </row>
    <row r="14" spans="2:16">
      <c r="B14" s="3" t="s">
        <v>13051</v>
      </c>
      <c r="C14" s="3" t="s">
        <v>13052</v>
      </c>
      <c r="D14" s="3"/>
      <c r="E14" s="10">
        <f>E6</f>
        <v>509250</v>
      </c>
      <c r="H14" s="3" t="s">
        <v>13051</v>
      </c>
      <c r="I14" s="3" t="s">
        <v>13052</v>
      </c>
      <c r="J14" s="3"/>
      <c r="K14" s="10">
        <f>K6</f>
        <v>381000</v>
      </c>
      <c r="M14" s="3" t="s">
        <v>13051</v>
      </c>
      <c r="N14" s="3" t="s">
        <v>13052</v>
      </c>
      <c r="O14" s="3"/>
      <c r="P14" s="10">
        <f>P6</f>
        <v>128250</v>
      </c>
    </row>
    <row r="15" spans="2:16">
      <c r="B15" s="3" t="s">
        <v>13066</v>
      </c>
      <c r="C15" s="3" t="s">
        <v>13067</v>
      </c>
      <c r="D15" s="3" t="s">
        <v>13055</v>
      </c>
      <c r="E15" s="8">
        <f>E7</f>
        <v>4.0000000000000002E-4</v>
      </c>
      <c r="H15" s="3" t="s">
        <v>13066</v>
      </c>
      <c r="I15" s="3" t="s">
        <v>13067</v>
      </c>
      <c r="J15" s="3" t="s">
        <v>13055</v>
      </c>
      <c r="K15" s="8">
        <f>K7</f>
        <v>4.0000000000000002E-4</v>
      </c>
      <c r="M15" s="3" t="s">
        <v>13066</v>
      </c>
      <c r="N15" s="3" t="s">
        <v>13067</v>
      </c>
      <c r="O15" s="3" t="s">
        <v>13055</v>
      </c>
      <c r="P15" s="8">
        <f>P7</f>
        <v>4.0000000000000002E-4</v>
      </c>
    </row>
    <row r="16" spans="2:16">
      <c r="B16" s="3" t="s">
        <v>13068</v>
      </c>
      <c r="C16" s="3" t="s">
        <v>13060</v>
      </c>
      <c r="D16" s="3" t="s">
        <v>13058</v>
      </c>
      <c r="E16" s="3">
        <v>0</v>
      </c>
      <c r="H16" s="3" t="s">
        <v>13068</v>
      </c>
      <c r="I16" s="3" t="s">
        <v>13060</v>
      </c>
      <c r="J16" s="3" t="s">
        <v>13058</v>
      </c>
      <c r="K16" s="3">
        <v>0</v>
      </c>
      <c r="M16" s="3" t="s">
        <v>13068</v>
      </c>
      <c r="N16" s="3" t="s">
        <v>13060</v>
      </c>
      <c r="O16" s="3" t="s">
        <v>13058</v>
      </c>
      <c r="P16" s="3">
        <v>0</v>
      </c>
    </row>
    <row r="17" spans="2:16">
      <c r="B17" s="3" t="s">
        <v>13069</v>
      </c>
      <c r="C17" s="3" t="s">
        <v>13070</v>
      </c>
      <c r="D17" s="3" t="s">
        <v>13058</v>
      </c>
      <c r="E17" s="9">
        <v>0</v>
      </c>
      <c r="H17" s="3" t="s">
        <v>13069</v>
      </c>
      <c r="I17" s="3" t="s">
        <v>13070</v>
      </c>
      <c r="J17" s="3" t="s">
        <v>13058</v>
      </c>
      <c r="K17" s="9">
        <v>0</v>
      </c>
      <c r="M17" s="3" t="s">
        <v>13069</v>
      </c>
      <c r="N17" s="3" t="s">
        <v>13070</v>
      </c>
      <c r="O17" s="3" t="s">
        <v>13058</v>
      </c>
      <c r="P17" s="9">
        <v>0</v>
      </c>
    </row>
    <row r="18" spans="2:16">
      <c r="B18" s="3" t="s">
        <v>13071</v>
      </c>
      <c r="C18" s="3" t="s">
        <v>13072</v>
      </c>
      <c r="D18" s="3" t="s">
        <v>13063</v>
      </c>
      <c r="E18" s="6">
        <f>(1-E13)*E14*E15*(E16+E17)</f>
        <v>0</v>
      </c>
      <c r="H18" s="3" t="s">
        <v>13071</v>
      </c>
      <c r="I18" s="3" t="s">
        <v>13072</v>
      </c>
      <c r="J18" s="3" t="s">
        <v>13063</v>
      </c>
      <c r="K18" s="6">
        <f>(1-K13)*K14*K15*(K16+K17)</f>
        <v>0</v>
      </c>
      <c r="M18" s="3" t="s">
        <v>13071</v>
      </c>
      <c r="N18" s="3" t="s">
        <v>13072</v>
      </c>
      <c r="O18" s="3" t="s">
        <v>13063</v>
      </c>
      <c r="P18" s="6">
        <f>(1-P13)*P14*P15*(P16+P17)</f>
        <v>0</v>
      </c>
    </row>
    <row r="20" spans="2:16">
      <c r="B20" s="605" t="s">
        <v>13073</v>
      </c>
      <c r="C20" s="606"/>
      <c r="D20" s="606"/>
      <c r="E20" s="607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5" t="s">
        <v>13074</v>
      </c>
      <c r="C21" s="3" t="s">
        <v>13074</v>
      </c>
      <c r="D21" s="3" t="s">
        <v>13075</v>
      </c>
      <c r="E21" s="536">
        <v>0.89</v>
      </c>
      <c r="H21" s="5" t="s">
        <v>13074</v>
      </c>
      <c r="I21" s="3" t="s">
        <v>13074</v>
      </c>
      <c r="J21" s="3" t="s">
        <v>13075</v>
      </c>
      <c r="K21" s="203">
        <v>0.89</v>
      </c>
      <c r="M21" s="5" t="s">
        <v>13074</v>
      </c>
      <c r="N21" s="3" t="s">
        <v>13074</v>
      </c>
      <c r="O21" s="3" t="s">
        <v>13075</v>
      </c>
      <c r="P21" s="203">
        <v>0.89</v>
      </c>
    </row>
    <row r="22" spans="2:16">
      <c r="B22" s="3" t="s">
        <v>13076</v>
      </c>
      <c r="C22" s="3" t="s">
        <v>13077</v>
      </c>
      <c r="D22" s="3" t="s">
        <v>13078</v>
      </c>
      <c r="E22" s="3">
        <v>112</v>
      </c>
      <c r="H22" s="3" t="s">
        <v>13076</v>
      </c>
      <c r="I22" s="3" t="s">
        <v>13077</v>
      </c>
      <c r="J22" s="3" t="s">
        <v>13078</v>
      </c>
      <c r="K22" s="3">
        <v>112</v>
      </c>
      <c r="M22" s="3" t="s">
        <v>13076</v>
      </c>
      <c r="N22" s="3" t="s">
        <v>13077</v>
      </c>
      <c r="O22" s="3" t="s">
        <v>13078</v>
      </c>
      <c r="P22" s="3">
        <v>112</v>
      </c>
    </row>
    <row r="23" spans="2:16">
      <c r="B23" s="3" t="s">
        <v>13079</v>
      </c>
      <c r="C23" s="3" t="s">
        <v>13080</v>
      </c>
      <c r="D23" s="3" t="s">
        <v>13081</v>
      </c>
      <c r="E23" s="423">
        <v>9.4600000000000009</v>
      </c>
      <c r="H23" s="3" t="s">
        <v>13079</v>
      </c>
      <c r="I23" s="3" t="s">
        <v>13080</v>
      </c>
      <c r="J23" s="3" t="s">
        <v>13081</v>
      </c>
      <c r="K23" s="3">
        <v>8.6920000000000002</v>
      </c>
      <c r="M23" s="3" t="s">
        <v>13079</v>
      </c>
      <c r="N23" s="3" t="s">
        <v>13080</v>
      </c>
      <c r="O23" s="3" t="s">
        <v>13081</v>
      </c>
      <c r="P23" s="3">
        <v>9.4600000000000009</v>
      </c>
    </row>
    <row r="24" spans="2:16">
      <c r="B24" s="3" t="s">
        <v>13082</v>
      </c>
      <c r="C24" s="3" t="s">
        <v>13083</v>
      </c>
      <c r="D24" s="3" t="s">
        <v>13084</v>
      </c>
      <c r="E24" s="3">
        <v>1.5599999999999999E-2</v>
      </c>
      <c r="H24" s="3" t="s">
        <v>13082</v>
      </c>
      <c r="I24" s="3" t="s">
        <v>13083</v>
      </c>
      <c r="J24" s="3" t="s">
        <v>13084</v>
      </c>
      <c r="K24" s="3">
        <v>1.5599999999999999E-2</v>
      </c>
      <c r="M24" s="3" t="s">
        <v>13082</v>
      </c>
      <c r="N24" s="3" t="s">
        <v>13083</v>
      </c>
      <c r="O24" s="3" t="s">
        <v>13084</v>
      </c>
      <c r="P24" s="3">
        <v>1.5599999999999999E-2</v>
      </c>
    </row>
    <row r="26" spans="2:16">
      <c r="B26" s="605" t="s">
        <v>13085</v>
      </c>
      <c r="C26" s="606"/>
      <c r="D26" s="606"/>
      <c r="E26" s="607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3" t="s">
        <v>13086</v>
      </c>
      <c r="C27" s="3" t="s">
        <v>13087</v>
      </c>
      <c r="D27" s="3" t="s">
        <v>13088</v>
      </c>
      <c r="E27" s="10">
        <f>E10*((E22*E21)+E23)*E24</f>
        <v>2482.5115106064004</v>
      </c>
      <c r="H27" s="3" t="s">
        <v>13086</v>
      </c>
      <c r="I27" s="3" t="s">
        <v>13087</v>
      </c>
      <c r="J27" s="3" t="s">
        <v>13088</v>
      </c>
      <c r="K27" s="10">
        <f>K10*((K22*K21)+K23)*K24</f>
        <v>1844.2438663334401</v>
      </c>
      <c r="M27" s="3" t="s">
        <v>13086</v>
      </c>
      <c r="N27" s="3" t="s">
        <v>13087</v>
      </c>
      <c r="O27" s="3" t="s">
        <v>13088</v>
      </c>
      <c r="P27" s="10">
        <f>P10*((P22*P21)+P23)*P24</f>
        <v>625.19803875360003</v>
      </c>
    </row>
    <row r="28" spans="2:16">
      <c r="B28" s="3" t="s">
        <v>13089</v>
      </c>
      <c r="C28" s="3" t="s">
        <v>13090</v>
      </c>
      <c r="D28" s="3" t="s">
        <v>13088</v>
      </c>
      <c r="E28" s="10">
        <f>E18*((E22*E21)+E23)*E24</f>
        <v>0</v>
      </c>
      <c r="H28" s="3" t="s">
        <v>13089</v>
      </c>
      <c r="I28" s="3" t="s">
        <v>13090</v>
      </c>
      <c r="J28" s="3" t="s">
        <v>13088</v>
      </c>
      <c r="K28" s="10">
        <f>K18*((K22*K21)+K23)*K24</f>
        <v>0</v>
      </c>
      <c r="M28" s="3" t="s">
        <v>13089</v>
      </c>
      <c r="N28" s="3" t="s">
        <v>13090</v>
      </c>
      <c r="O28" s="3" t="s">
        <v>13088</v>
      </c>
      <c r="P28" s="10">
        <f>P18*((P22*P21)+P23)*P24</f>
        <v>0</v>
      </c>
    </row>
    <row r="29" spans="2:16">
      <c r="B29" s="3" t="s">
        <v>13091</v>
      </c>
      <c r="C29" s="3" t="s">
        <v>13092</v>
      </c>
      <c r="D29" s="3" t="s">
        <v>13050</v>
      </c>
      <c r="E29" s="287">
        <v>0.9</v>
      </c>
      <c r="H29" s="3" t="s">
        <v>13091</v>
      </c>
      <c r="I29" s="3" t="s">
        <v>13092</v>
      </c>
      <c r="J29" s="3" t="s">
        <v>13050</v>
      </c>
      <c r="K29" s="287">
        <v>0.9</v>
      </c>
      <c r="M29" s="3" t="s">
        <v>13091</v>
      </c>
      <c r="N29" s="3" t="s">
        <v>13092</v>
      </c>
      <c r="O29" s="3" t="s">
        <v>13050</v>
      </c>
      <c r="P29" s="287">
        <v>0.9</v>
      </c>
    </row>
    <row r="30" spans="2:16">
      <c r="B30" s="3" t="s">
        <v>13093</v>
      </c>
      <c r="C30" s="3" t="s">
        <v>13094</v>
      </c>
      <c r="D30" s="3" t="s">
        <v>13088</v>
      </c>
      <c r="E30" s="3">
        <v>0</v>
      </c>
      <c r="H30" s="3" t="s">
        <v>13093</v>
      </c>
      <c r="I30" s="3" t="s">
        <v>13094</v>
      </c>
      <c r="J30" s="3" t="s">
        <v>13088</v>
      </c>
      <c r="K30" s="3">
        <v>0</v>
      </c>
      <c r="M30" s="3" t="s">
        <v>13093</v>
      </c>
      <c r="N30" s="3" t="s">
        <v>13094</v>
      </c>
      <c r="O30" s="3" t="s">
        <v>13088</v>
      </c>
      <c r="P30" s="3">
        <v>0</v>
      </c>
    </row>
    <row r="31" spans="2:16">
      <c r="B31" s="3" t="s">
        <v>13095</v>
      </c>
      <c r="C31" s="3" t="s">
        <v>13096</v>
      </c>
      <c r="D31" s="3" t="s">
        <v>13088</v>
      </c>
      <c r="E31" s="10">
        <f>((E27-E28)*E29)-E30</f>
        <v>2234.2603595457604</v>
      </c>
      <c r="H31" s="3" t="s">
        <v>13095</v>
      </c>
      <c r="I31" s="3" t="s">
        <v>13096</v>
      </c>
      <c r="J31" s="3" t="s">
        <v>13088</v>
      </c>
      <c r="K31" s="10">
        <f>((K27-K28)*K29)-K30</f>
        <v>1659.8194797000961</v>
      </c>
      <c r="M31" s="3" t="s">
        <v>13095</v>
      </c>
      <c r="N31" s="3" t="s">
        <v>13096</v>
      </c>
      <c r="O31" s="3" t="s">
        <v>13088</v>
      </c>
      <c r="P31" s="10">
        <f>((P27-P28)*P29)-P30</f>
        <v>562.67823487824</v>
      </c>
    </row>
    <row r="32" spans="2:16">
      <c r="D32" s="4"/>
      <c r="J32" s="4"/>
      <c r="O32" s="4"/>
    </row>
    <row r="33" spans="2:16" ht="15" customHeight="1">
      <c r="B33" s="605" t="s">
        <v>13097</v>
      </c>
      <c r="C33" s="606"/>
      <c r="D33" s="606"/>
      <c r="E33" s="607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12" t="s">
        <v>13098</v>
      </c>
      <c r="C34" s="3"/>
      <c r="D34" s="204"/>
      <c r="E34" s="7">
        <v>0.91090000000000004</v>
      </c>
      <c r="H34" s="12" t="s">
        <v>13098</v>
      </c>
      <c r="I34" s="3"/>
      <c r="J34" s="204"/>
      <c r="K34" s="7">
        <v>0.91090000000000004</v>
      </c>
      <c r="M34" s="12" t="s">
        <v>13098</v>
      </c>
      <c r="N34" s="3"/>
      <c r="O34" s="204"/>
      <c r="P34" s="7">
        <v>0.91090000000000004</v>
      </c>
    </row>
    <row r="35" spans="2:16">
      <c r="B35" s="12" t="s">
        <v>13105</v>
      </c>
      <c r="C35" s="3" t="s">
        <v>13100</v>
      </c>
      <c r="D35" s="204" t="s">
        <v>843</v>
      </c>
      <c r="E35" s="7">
        <f>1-E34</f>
        <v>8.9099999999999957E-2</v>
      </c>
      <c r="H35" s="12" t="s">
        <v>13104</v>
      </c>
      <c r="I35" s="3" t="s">
        <v>13100</v>
      </c>
      <c r="J35" s="204" t="s">
        <v>843</v>
      </c>
      <c r="K35" s="7">
        <f>1-K34</f>
        <v>8.9099999999999957E-2</v>
      </c>
      <c r="M35" s="12" t="s">
        <v>13104</v>
      </c>
      <c r="N35" s="3" t="s">
        <v>13100</v>
      </c>
      <c r="O35" s="204" t="s">
        <v>843</v>
      </c>
      <c r="P35" s="7">
        <f>1-P34</f>
        <v>8.9099999999999957E-2</v>
      </c>
    </row>
    <row r="36" spans="2:16">
      <c r="B36" s="281" t="s">
        <v>13095</v>
      </c>
      <c r="C36" s="281" t="s">
        <v>13102</v>
      </c>
      <c r="D36" s="281" t="s">
        <v>13088</v>
      </c>
      <c r="E36" s="282">
        <f>K36+P36</f>
        <v>2023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1511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512</v>
      </c>
    </row>
    <row r="37" spans="2:16">
      <c r="B37" s="283" t="s">
        <v>13103</v>
      </c>
      <c r="C37" s="284" t="s">
        <v>13102</v>
      </c>
      <c r="D37" s="284" t="s">
        <v>13088</v>
      </c>
      <c r="E37" s="307">
        <f>K37+P37</f>
        <v>2023</v>
      </c>
      <c r="H37" s="283" t="s">
        <v>13103</v>
      </c>
      <c r="I37" s="284" t="s">
        <v>13102</v>
      </c>
      <c r="J37" s="284" t="s">
        <v>13088</v>
      </c>
      <c r="K37" s="307">
        <f>K36</f>
        <v>1511</v>
      </c>
      <c r="M37" s="283" t="s">
        <v>13103</v>
      </c>
      <c r="N37" s="284" t="s">
        <v>13102</v>
      </c>
      <c r="O37" s="284" t="s">
        <v>13088</v>
      </c>
      <c r="P37" s="307">
        <f>P36</f>
        <v>512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I38:J38"/>
    <mergeCell ref="N38:O38"/>
    <mergeCell ref="B20:E20"/>
    <mergeCell ref="B26:E26"/>
    <mergeCell ref="B33:E33"/>
    <mergeCell ref="H33:K33"/>
    <mergeCell ref="M33:P33"/>
    <mergeCell ref="H2:K2"/>
    <mergeCell ref="H4:K4"/>
    <mergeCell ref="M2:P2"/>
    <mergeCell ref="M4:P4"/>
    <mergeCell ref="B2:E2"/>
    <mergeCell ref="B4:E4"/>
    <mergeCell ref="B12:E12"/>
    <mergeCell ref="M12:P12"/>
    <mergeCell ref="M20:P20"/>
    <mergeCell ref="M26:P26"/>
    <mergeCell ref="H26:K26"/>
    <mergeCell ref="H12:K12"/>
    <mergeCell ref="H20:K2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41"/>
  <sheetViews>
    <sheetView topLeftCell="E1" workbookViewId="0">
      <selection activeCell="K23" sqref="K23"/>
    </sheetView>
  </sheetViews>
  <sheetFormatPr defaultRowHeight="15"/>
  <cols>
    <col min="1" max="1" width="9.42578125" customWidth="1"/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">
        <v>13044</v>
      </c>
      <c r="C2" s="602"/>
      <c r="D2" s="602"/>
      <c r="E2" s="602"/>
      <c r="F2" s="279"/>
      <c r="G2" s="279"/>
      <c r="H2" s="602" t="s">
        <v>13045</v>
      </c>
      <c r="I2" s="602"/>
      <c r="J2" s="602"/>
      <c r="K2" s="602"/>
      <c r="L2" s="279"/>
      <c r="M2" s="602" t="s">
        <v>13046</v>
      </c>
      <c r="N2" s="602"/>
      <c r="O2" s="602"/>
      <c r="P2" s="602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PTDs'!T62</f>
        <v>514950</v>
      </c>
      <c r="H6" s="287" t="s">
        <v>13051</v>
      </c>
      <c r="I6" s="287" t="s">
        <v>13052</v>
      </c>
      <c r="J6" s="287"/>
      <c r="K6" s="290">
        <f>'Total PTDs'!R62</f>
        <v>386700</v>
      </c>
      <c r="M6" s="287" t="s">
        <v>13051</v>
      </c>
      <c r="N6" s="287" t="s">
        <v>13052</v>
      </c>
      <c r="O6" s="287"/>
      <c r="P6" s="290">
        <f>'Total PTDs'!S62</f>
        <v>128250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1474.4048400000001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1107.1994399999999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367.2054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514950</v>
      </c>
      <c r="H14" s="287" t="s">
        <v>13051</v>
      </c>
      <c r="I14" s="287" t="s">
        <v>13052</v>
      </c>
      <c r="J14" s="287"/>
      <c r="K14" s="290">
        <f>K6</f>
        <v>386700</v>
      </c>
      <c r="M14" s="287" t="s">
        <v>13051</v>
      </c>
      <c r="N14" s="287" t="s">
        <v>13052</v>
      </c>
      <c r="O14" s="287"/>
      <c r="P14" s="290">
        <f>P6</f>
        <v>128250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2510.2980901065603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1871.8349163022078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625.19803875360003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2259.2682810959045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1684.6514246719871</v>
      </c>
      <c r="M31" s="287" t="s">
        <v>13095</v>
      </c>
      <c r="N31" s="287" t="s">
        <v>13096</v>
      </c>
      <c r="O31" s="287" t="s">
        <v>13088</v>
      </c>
      <c r="P31" s="290">
        <f>((P27-P28)*P29)-P30</f>
        <v>562.67823487824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2046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1534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512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2046</v>
      </c>
      <c r="H37" s="301" t="s">
        <v>13103</v>
      </c>
      <c r="I37" s="302" t="s">
        <v>13102</v>
      </c>
      <c r="J37" s="302" t="s">
        <v>13088</v>
      </c>
      <c r="K37" s="303">
        <f>K36</f>
        <v>1534</v>
      </c>
      <c r="M37" s="301" t="s">
        <v>13103</v>
      </c>
      <c r="N37" s="302" t="s">
        <v>13102</v>
      </c>
      <c r="O37" s="302" t="s">
        <v>13088</v>
      </c>
      <c r="P37" s="303">
        <f>P36</f>
        <v>512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H20:K20"/>
    <mergeCell ref="H26:K26"/>
    <mergeCell ref="C38:D38"/>
    <mergeCell ref="I38:J38"/>
    <mergeCell ref="N38:O38"/>
    <mergeCell ref="B20:E20"/>
    <mergeCell ref="B26:E26"/>
    <mergeCell ref="B33:E33"/>
    <mergeCell ref="H33:K33"/>
    <mergeCell ref="M20:P20"/>
    <mergeCell ref="M26:P26"/>
    <mergeCell ref="M33:P33"/>
    <mergeCell ref="B2:E2"/>
    <mergeCell ref="B4:E4"/>
    <mergeCell ref="M2:P2"/>
    <mergeCell ref="M4:P4"/>
    <mergeCell ref="M12:P12"/>
    <mergeCell ref="H2:K2"/>
    <mergeCell ref="H4:K4"/>
    <mergeCell ref="H12:K12"/>
    <mergeCell ref="B12:E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1:16">
      <c r="B2" s="602" t="s">
        <v>13044</v>
      </c>
      <c r="C2" s="602"/>
      <c r="D2" s="602"/>
      <c r="E2" s="602"/>
      <c r="F2" s="279"/>
      <c r="G2" s="279"/>
      <c r="H2" s="602" t="s">
        <v>13045</v>
      </c>
      <c r="I2" s="602"/>
      <c r="J2" s="602"/>
      <c r="K2" s="602"/>
      <c r="L2" s="279"/>
      <c r="M2" s="602" t="s">
        <v>13046</v>
      </c>
      <c r="N2" s="602"/>
      <c r="O2" s="602"/>
      <c r="P2" s="602"/>
    </row>
    <row r="3" spans="1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1:16" s="1" customFormat="1">
      <c r="A4"/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1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1:16">
      <c r="B6" s="287" t="s">
        <v>13051</v>
      </c>
      <c r="C6" s="287" t="s">
        <v>13052</v>
      </c>
      <c r="D6" s="287"/>
      <c r="E6" s="290">
        <f>'Total PTDs'!T72</f>
        <v>821925</v>
      </c>
      <c r="H6" s="287" t="s">
        <v>13051</v>
      </c>
      <c r="I6" s="287" t="s">
        <v>13052</v>
      </c>
      <c r="J6" s="287"/>
      <c r="K6" s="290">
        <f>'Total PTDs'!R72</f>
        <v>617775</v>
      </c>
      <c r="M6" s="287" t="s">
        <v>13051</v>
      </c>
      <c r="N6" s="287" t="s">
        <v>13052</v>
      </c>
      <c r="O6" s="287"/>
      <c r="P6" s="290">
        <f>'Total PTDs'!S72</f>
        <v>204150</v>
      </c>
    </row>
    <row r="7" spans="1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1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1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1:16">
      <c r="B10" s="287" t="s">
        <v>13061</v>
      </c>
      <c r="C10" s="287" t="s">
        <v>13062</v>
      </c>
      <c r="D10" s="287" t="s">
        <v>13063</v>
      </c>
      <c r="E10" s="293">
        <f>(1-E5)*E6*E7*(E8+E9)</f>
        <v>2353.3356600000002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1768.8133799999998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584.52228000000002</v>
      </c>
    </row>
    <row r="11" spans="1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1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1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1:16">
      <c r="B14" s="287" t="s">
        <v>13051</v>
      </c>
      <c r="C14" s="287" t="s">
        <v>13052</v>
      </c>
      <c r="D14" s="287"/>
      <c r="E14" s="290">
        <f>E6</f>
        <v>821925</v>
      </c>
      <c r="H14" s="287" t="s">
        <v>13051</v>
      </c>
      <c r="I14" s="287" t="s">
        <v>13052</v>
      </c>
      <c r="J14" s="287"/>
      <c r="K14" s="290">
        <f>K6</f>
        <v>617775</v>
      </c>
      <c r="M14" s="287" t="s">
        <v>13051</v>
      </c>
      <c r="N14" s="287" t="s">
        <v>13052</v>
      </c>
      <c r="O14" s="287"/>
      <c r="P14" s="290">
        <f>P6</f>
        <v>204150</v>
      </c>
    </row>
    <row r="15" spans="1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1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4006.7516413454405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2990.3615604308161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995.19828157152017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3606.0764772108964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2691.3254043877346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895.67845341436816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3266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2451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815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E36</f>
        <v>3266</v>
      </c>
      <c r="H37" s="301" t="s">
        <v>13103</v>
      </c>
      <c r="I37" s="302" t="s">
        <v>13102</v>
      </c>
      <c r="J37" s="302" t="s">
        <v>13088</v>
      </c>
      <c r="K37" s="303">
        <f>K36</f>
        <v>2451</v>
      </c>
      <c r="M37" s="301" t="s">
        <v>13103</v>
      </c>
      <c r="N37" s="302" t="s">
        <v>13102</v>
      </c>
      <c r="O37" s="302" t="s">
        <v>13088</v>
      </c>
      <c r="P37" s="303">
        <f>P36</f>
        <v>815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I38:J38"/>
    <mergeCell ref="N38:O38"/>
    <mergeCell ref="H26:K26"/>
    <mergeCell ref="M26:P26"/>
    <mergeCell ref="B26:E26"/>
    <mergeCell ref="B33:E33"/>
    <mergeCell ref="H33:K33"/>
    <mergeCell ref="M33:P33"/>
    <mergeCell ref="H12:K12"/>
    <mergeCell ref="M12:P12"/>
    <mergeCell ref="H20:K20"/>
    <mergeCell ref="M20:P20"/>
    <mergeCell ref="B12:E12"/>
    <mergeCell ref="B20:E20"/>
    <mergeCell ref="H2:K2"/>
    <mergeCell ref="M2:P2"/>
    <mergeCell ref="H4:K4"/>
    <mergeCell ref="M4:P4"/>
    <mergeCell ref="B2:E2"/>
    <mergeCell ref="B4:E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">
        <v>13044</v>
      </c>
      <c r="C2" s="602"/>
      <c r="D2" s="602"/>
      <c r="E2" s="602"/>
      <c r="F2" s="279"/>
      <c r="G2" s="279"/>
      <c r="H2" s="602" t="s">
        <v>13045</v>
      </c>
      <c r="I2" s="602"/>
      <c r="J2" s="602"/>
      <c r="K2" s="602"/>
      <c r="L2" s="279"/>
      <c r="M2" s="602" t="s">
        <v>13046</v>
      </c>
      <c r="N2" s="602"/>
      <c r="O2" s="602"/>
      <c r="P2" s="602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PTDs'!T85</f>
        <v>1008048</v>
      </c>
      <c r="H6" s="287" t="s">
        <v>13051</v>
      </c>
      <c r="I6" s="287" t="s">
        <v>13052</v>
      </c>
      <c r="J6" s="287"/>
      <c r="K6" s="290">
        <f>'Total PTDs'!R85</f>
        <v>758730</v>
      </c>
      <c r="M6" s="287" t="s">
        <v>13051</v>
      </c>
      <c r="N6" s="287" t="s">
        <v>13052</v>
      </c>
      <c r="O6" s="287"/>
      <c r="P6" s="290">
        <f>'Total PTDs'!S85</f>
        <v>249318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2886.2430336000002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2172.3957359999999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713.84729760000005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1008048</v>
      </c>
      <c r="H14" s="287" t="s">
        <v>13051</v>
      </c>
      <c r="I14" s="287" t="s">
        <v>13052</v>
      </c>
      <c r="J14" s="287"/>
      <c r="K14" s="290">
        <f>K6</f>
        <v>758730</v>
      </c>
      <c r="M14" s="287" t="s">
        <v>13051</v>
      </c>
      <c r="N14" s="287" t="s">
        <v>13052</v>
      </c>
      <c r="O14" s="287"/>
      <c r="P14" s="290">
        <f>P6</f>
        <v>249318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4914.0712091188234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3672.6591829479557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1215.3849873369986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4422.6640882069414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3305.3932646531603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1093.8464886032989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4006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3010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996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4006</v>
      </c>
      <c r="H37" s="301" t="s">
        <v>13103</v>
      </c>
      <c r="I37" s="302" t="s">
        <v>13102</v>
      </c>
      <c r="J37" s="302" t="s">
        <v>13088</v>
      </c>
      <c r="K37" s="303">
        <f>(K36)</f>
        <v>3010</v>
      </c>
      <c r="M37" s="301" t="s">
        <v>13103</v>
      </c>
      <c r="N37" s="302" t="s">
        <v>13102</v>
      </c>
      <c r="O37" s="302" t="s">
        <v>13088</v>
      </c>
      <c r="P37" s="303">
        <f>P36</f>
        <v>996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I38:J38"/>
    <mergeCell ref="N38:O38"/>
    <mergeCell ref="H2:K2"/>
    <mergeCell ref="M2:P2"/>
    <mergeCell ref="H4:K4"/>
    <mergeCell ref="M4:P4"/>
    <mergeCell ref="B2:E2"/>
    <mergeCell ref="B4:E4"/>
    <mergeCell ref="H12:K12"/>
    <mergeCell ref="M12:P12"/>
    <mergeCell ref="H20:K20"/>
    <mergeCell ref="M20:P20"/>
    <mergeCell ref="B12:E12"/>
    <mergeCell ref="B20:E20"/>
    <mergeCell ref="H26:K26"/>
    <mergeCell ref="M26:P26"/>
    <mergeCell ref="B26:E26"/>
    <mergeCell ref="B33:E33"/>
    <mergeCell ref="H33:K33"/>
    <mergeCell ref="M33:P3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">
        <v>13044</v>
      </c>
      <c r="C2" s="602"/>
      <c r="D2" s="602"/>
      <c r="E2" s="602"/>
      <c r="F2" s="279"/>
      <c r="G2" s="279"/>
      <c r="H2" s="602" t="s">
        <v>13045</v>
      </c>
      <c r="I2" s="602"/>
      <c r="J2" s="602"/>
      <c r="K2" s="602"/>
      <c r="L2" s="279"/>
      <c r="M2" s="602" t="s">
        <v>13046</v>
      </c>
      <c r="N2" s="602"/>
      <c r="O2" s="602"/>
      <c r="P2" s="602"/>
    </row>
    <row r="3" spans="2:16" ht="15" hidden="1" customHeight="1"/>
    <row r="4" spans="2:16" s="1" customFormat="1">
      <c r="B4" s="605" t="s">
        <v>13047</v>
      </c>
      <c r="C4" s="606"/>
      <c r="D4" s="606"/>
      <c r="E4" s="607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3" t="s">
        <v>13048</v>
      </c>
      <c r="C5" s="3" t="s">
        <v>13049</v>
      </c>
      <c r="D5" s="3" t="s">
        <v>13050</v>
      </c>
      <c r="E5" s="280">
        <v>4.5600000000000002E-2</v>
      </c>
      <c r="H5" s="3" t="s">
        <v>13048</v>
      </c>
      <c r="I5" s="3" t="s">
        <v>13049</v>
      </c>
      <c r="J5" s="3" t="s">
        <v>13050</v>
      </c>
      <c r="K5" s="202">
        <v>4.5600000000000002E-2</v>
      </c>
      <c r="L5" s="4"/>
      <c r="M5" s="3" t="s">
        <v>13048</v>
      </c>
      <c r="N5" s="3" t="s">
        <v>13049</v>
      </c>
      <c r="O5" s="3" t="s">
        <v>13050</v>
      </c>
      <c r="P5" s="202">
        <v>4.5600000000000002E-2</v>
      </c>
    </row>
    <row r="6" spans="2:16">
      <c r="B6" s="3" t="s">
        <v>13051</v>
      </c>
      <c r="C6" s="3" t="s">
        <v>13052</v>
      </c>
      <c r="D6" s="3"/>
      <c r="E6" s="10">
        <f>'Total PTDs'!T97</f>
        <v>957269.5</v>
      </c>
      <c r="H6" s="3" t="s">
        <v>13051</v>
      </c>
      <c r="I6" s="3" t="s">
        <v>13052</v>
      </c>
      <c r="J6" s="3"/>
      <c r="K6" s="10">
        <f>'Total PTDs'!R97</f>
        <v>729932.5</v>
      </c>
      <c r="M6" s="3" t="s">
        <v>13051</v>
      </c>
      <c r="N6" s="3" t="s">
        <v>13052</v>
      </c>
      <c r="O6" s="3"/>
      <c r="P6" s="10">
        <f>'Total PTDs'!S97</f>
        <v>227337</v>
      </c>
    </row>
    <row r="7" spans="2:16">
      <c r="B7" s="3" t="s">
        <v>13053</v>
      </c>
      <c r="C7" s="3" t="s">
        <v>13054</v>
      </c>
      <c r="D7" s="3" t="s">
        <v>13055</v>
      </c>
      <c r="E7" s="291">
        <v>4.0000000000000002E-4</v>
      </c>
      <c r="H7" s="3" t="s">
        <v>13053</v>
      </c>
      <c r="I7" s="3" t="s">
        <v>13054</v>
      </c>
      <c r="J7" s="3" t="s">
        <v>13055</v>
      </c>
      <c r="K7" s="291">
        <v>4.0000000000000002E-4</v>
      </c>
      <c r="M7" s="3" t="s">
        <v>13053</v>
      </c>
      <c r="N7" s="3" t="s">
        <v>13054</v>
      </c>
      <c r="O7" s="3" t="s">
        <v>13055</v>
      </c>
      <c r="P7" s="291">
        <v>4.0000000000000002E-4</v>
      </c>
    </row>
    <row r="8" spans="2:16" ht="30">
      <c r="B8" s="5" t="s">
        <v>13056</v>
      </c>
      <c r="C8" s="3" t="s">
        <v>13057</v>
      </c>
      <c r="D8" s="3" t="s">
        <v>13058</v>
      </c>
      <c r="E8" s="3">
        <v>7.5</v>
      </c>
      <c r="H8" s="5" t="s">
        <v>13056</v>
      </c>
      <c r="I8" s="3" t="s">
        <v>13057</v>
      </c>
      <c r="J8" s="3" t="s">
        <v>13058</v>
      </c>
      <c r="K8" s="3">
        <v>7.5</v>
      </c>
      <c r="M8" s="5" t="s">
        <v>13056</v>
      </c>
      <c r="N8" s="3" t="s">
        <v>13057</v>
      </c>
      <c r="O8" s="3" t="s">
        <v>13058</v>
      </c>
      <c r="P8" s="3">
        <v>7.5</v>
      </c>
    </row>
    <row r="9" spans="2:16" ht="30">
      <c r="B9" s="5" t="s">
        <v>13059</v>
      </c>
      <c r="C9" s="3" t="s">
        <v>13060</v>
      </c>
      <c r="D9" s="3" t="s">
        <v>13058</v>
      </c>
      <c r="E9" s="3">
        <v>0</v>
      </c>
      <c r="H9" s="5" t="s">
        <v>13059</v>
      </c>
      <c r="I9" s="3" t="s">
        <v>13060</v>
      </c>
      <c r="J9" s="3" t="s">
        <v>13058</v>
      </c>
      <c r="K9" s="3">
        <v>0</v>
      </c>
      <c r="M9" s="5" t="s">
        <v>13059</v>
      </c>
      <c r="N9" s="3" t="s">
        <v>13060</v>
      </c>
      <c r="O9" s="3" t="s">
        <v>13058</v>
      </c>
      <c r="P9" s="3">
        <v>0</v>
      </c>
    </row>
    <row r="10" spans="2:16">
      <c r="B10" s="3" t="s">
        <v>13061</v>
      </c>
      <c r="C10" s="3" t="s">
        <v>13062</v>
      </c>
      <c r="D10" s="3" t="s">
        <v>13063</v>
      </c>
      <c r="E10" s="9">
        <f>(1-E5)*E6*E7*(E8+E9)</f>
        <v>2740.8540324000001</v>
      </c>
      <c r="H10" s="3" t="s">
        <v>13061</v>
      </c>
      <c r="I10" s="3" t="s">
        <v>13062</v>
      </c>
      <c r="J10" s="3" t="s">
        <v>13063</v>
      </c>
      <c r="K10" s="9">
        <f>(1-K5)*K6*K7*(K8+K9)</f>
        <v>2089.9427340000002</v>
      </c>
      <c r="M10" s="3" t="s">
        <v>13061</v>
      </c>
      <c r="N10" s="3" t="s">
        <v>13062</v>
      </c>
      <c r="O10" s="3" t="s">
        <v>13063</v>
      </c>
      <c r="P10" s="9">
        <f>(1-P5)*P6*P7*(P8+P9)</f>
        <v>650.91129840000008</v>
      </c>
    </row>
    <row r="12" spans="2:16">
      <c r="B12" s="605" t="s">
        <v>13064</v>
      </c>
      <c r="C12" s="606"/>
      <c r="D12" s="606"/>
      <c r="E12" s="607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3" t="s">
        <v>13065</v>
      </c>
      <c r="C13" s="3" t="s">
        <v>13049</v>
      </c>
      <c r="D13" s="3" t="s">
        <v>13050</v>
      </c>
      <c r="E13" s="3">
        <f>E5</f>
        <v>4.5600000000000002E-2</v>
      </c>
      <c r="H13" s="3" t="s">
        <v>13065</v>
      </c>
      <c r="I13" s="3" t="s">
        <v>13049</v>
      </c>
      <c r="J13" s="3" t="s">
        <v>13050</v>
      </c>
      <c r="K13" s="3">
        <f>K5</f>
        <v>4.5600000000000002E-2</v>
      </c>
      <c r="M13" s="3" t="s">
        <v>13065</v>
      </c>
      <c r="N13" s="3" t="s">
        <v>13049</v>
      </c>
      <c r="O13" s="3" t="s">
        <v>13050</v>
      </c>
      <c r="P13" s="3">
        <f>P5</f>
        <v>4.5600000000000002E-2</v>
      </c>
    </row>
    <row r="14" spans="2:16">
      <c r="B14" s="3" t="s">
        <v>13051</v>
      </c>
      <c r="C14" s="3" t="s">
        <v>13052</v>
      </c>
      <c r="D14" s="3"/>
      <c r="E14" s="10">
        <f>E6</f>
        <v>957269.5</v>
      </c>
      <c r="H14" s="3" t="s">
        <v>13051</v>
      </c>
      <c r="I14" s="3" t="s">
        <v>13052</v>
      </c>
      <c r="J14" s="3"/>
      <c r="K14" s="10">
        <f>K6</f>
        <v>729932.5</v>
      </c>
      <c r="M14" s="3" t="s">
        <v>13051</v>
      </c>
      <c r="N14" s="3" t="s">
        <v>13052</v>
      </c>
      <c r="O14" s="3"/>
      <c r="P14" s="10">
        <f>P6</f>
        <v>227337</v>
      </c>
    </row>
    <row r="15" spans="2:16">
      <c r="B15" s="3" t="s">
        <v>13066</v>
      </c>
      <c r="C15" s="3" t="s">
        <v>13067</v>
      </c>
      <c r="D15" s="3" t="s">
        <v>13055</v>
      </c>
      <c r="E15" s="8">
        <f>E7</f>
        <v>4.0000000000000002E-4</v>
      </c>
      <c r="H15" s="3" t="s">
        <v>13066</v>
      </c>
      <c r="I15" s="3" t="s">
        <v>13067</v>
      </c>
      <c r="J15" s="3" t="s">
        <v>13055</v>
      </c>
      <c r="K15" s="8">
        <f>K7</f>
        <v>4.0000000000000002E-4</v>
      </c>
      <c r="M15" s="3" t="s">
        <v>13066</v>
      </c>
      <c r="N15" s="3" t="s">
        <v>13067</v>
      </c>
      <c r="O15" s="3" t="s">
        <v>13055</v>
      </c>
      <c r="P15" s="8">
        <f>P7</f>
        <v>4.0000000000000002E-4</v>
      </c>
    </row>
    <row r="16" spans="2:16">
      <c r="B16" s="3" t="s">
        <v>13068</v>
      </c>
      <c r="C16" s="3" t="s">
        <v>13060</v>
      </c>
      <c r="D16" s="3" t="s">
        <v>13058</v>
      </c>
      <c r="E16" s="3">
        <v>0</v>
      </c>
      <c r="H16" s="3" t="s">
        <v>13068</v>
      </c>
      <c r="I16" s="3" t="s">
        <v>13060</v>
      </c>
      <c r="J16" s="3" t="s">
        <v>13058</v>
      </c>
      <c r="K16" s="3">
        <v>0</v>
      </c>
      <c r="M16" s="3" t="s">
        <v>13068</v>
      </c>
      <c r="N16" s="3" t="s">
        <v>13060</v>
      </c>
      <c r="O16" s="3" t="s">
        <v>13058</v>
      </c>
      <c r="P16" s="3">
        <v>0</v>
      </c>
    </row>
    <row r="17" spans="2:16">
      <c r="B17" s="3" t="s">
        <v>13069</v>
      </c>
      <c r="C17" s="3" t="s">
        <v>13070</v>
      </c>
      <c r="D17" s="3" t="s">
        <v>13058</v>
      </c>
      <c r="E17" s="9">
        <v>0</v>
      </c>
      <c r="H17" s="3" t="s">
        <v>13069</v>
      </c>
      <c r="I17" s="3" t="s">
        <v>13070</v>
      </c>
      <c r="J17" s="3" t="s">
        <v>13058</v>
      </c>
      <c r="K17" s="9">
        <v>0</v>
      </c>
      <c r="M17" s="3" t="s">
        <v>13069</v>
      </c>
      <c r="N17" s="3" t="s">
        <v>13070</v>
      </c>
      <c r="O17" s="3" t="s">
        <v>13058</v>
      </c>
      <c r="P17" s="9">
        <v>0</v>
      </c>
    </row>
    <row r="18" spans="2:16">
      <c r="B18" s="3" t="s">
        <v>13071</v>
      </c>
      <c r="C18" s="3" t="s">
        <v>13072</v>
      </c>
      <c r="D18" s="3" t="s">
        <v>13063</v>
      </c>
      <c r="E18" s="6">
        <f>(1-E13)*E14*E15*(E16+E17)</f>
        <v>0</v>
      </c>
      <c r="H18" s="3" t="s">
        <v>13071</v>
      </c>
      <c r="I18" s="3" t="s">
        <v>13072</v>
      </c>
      <c r="J18" s="3" t="s">
        <v>13063</v>
      </c>
      <c r="K18" s="6">
        <f>(1-K13)*K14*K15*(K16+K17)</f>
        <v>0</v>
      </c>
      <c r="M18" s="3" t="s">
        <v>13071</v>
      </c>
      <c r="N18" s="3" t="s">
        <v>13072</v>
      </c>
      <c r="O18" s="3" t="s">
        <v>13063</v>
      </c>
      <c r="P18" s="6">
        <f>(1-P13)*P14*P15*(P16+P17)</f>
        <v>0</v>
      </c>
    </row>
    <row r="20" spans="2:16">
      <c r="B20" s="605" t="s">
        <v>13073</v>
      </c>
      <c r="C20" s="606"/>
      <c r="D20" s="606"/>
      <c r="E20" s="607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5" t="s">
        <v>13074</v>
      </c>
      <c r="C21" s="3" t="s">
        <v>13074</v>
      </c>
      <c r="D21" s="3" t="s">
        <v>13075</v>
      </c>
      <c r="E21" s="536">
        <v>0.89</v>
      </c>
      <c r="H21" s="5" t="s">
        <v>13074</v>
      </c>
      <c r="I21" s="3" t="s">
        <v>13074</v>
      </c>
      <c r="J21" s="3" t="s">
        <v>13075</v>
      </c>
      <c r="K21" s="203">
        <v>0.89</v>
      </c>
      <c r="M21" s="5" t="s">
        <v>13074</v>
      </c>
      <c r="N21" s="3" t="s">
        <v>13074</v>
      </c>
      <c r="O21" s="3" t="s">
        <v>13075</v>
      </c>
      <c r="P21" s="203">
        <v>0.89</v>
      </c>
    </row>
    <row r="22" spans="2:16">
      <c r="B22" s="3" t="s">
        <v>13076</v>
      </c>
      <c r="C22" s="3" t="s">
        <v>13077</v>
      </c>
      <c r="D22" s="3" t="s">
        <v>13078</v>
      </c>
      <c r="E22" s="3">
        <v>112</v>
      </c>
      <c r="H22" s="3" t="s">
        <v>13076</v>
      </c>
      <c r="I22" s="3" t="s">
        <v>13077</v>
      </c>
      <c r="J22" s="3" t="s">
        <v>13078</v>
      </c>
      <c r="K22" s="3">
        <v>112</v>
      </c>
      <c r="M22" s="3" t="s">
        <v>13076</v>
      </c>
      <c r="N22" s="3" t="s">
        <v>13077</v>
      </c>
      <c r="O22" s="3" t="s">
        <v>13078</v>
      </c>
      <c r="P22" s="3">
        <v>112</v>
      </c>
    </row>
    <row r="23" spans="2:16">
      <c r="B23" s="3" t="s">
        <v>13079</v>
      </c>
      <c r="C23" s="3" t="s">
        <v>13080</v>
      </c>
      <c r="D23" s="3" t="s">
        <v>13081</v>
      </c>
      <c r="E23" s="423">
        <v>9.4600000000000009</v>
      </c>
      <c r="H23" s="3" t="s">
        <v>13079</v>
      </c>
      <c r="I23" s="3" t="s">
        <v>13080</v>
      </c>
      <c r="J23" s="3" t="s">
        <v>13081</v>
      </c>
      <c r="K23" s="3">
        <v>8.6920000000000002</v>
      </c>
      <c r="M23" s="3" t="s">
        <v>13079</v>
      </c>
      <c r="N23" s="3" t="s">
        <v>13080</v>
      </c>
      <c r="O23" s="3" t="s">
        <v>13081</v>
      </c>
      <c r="P23" s="3">
        <v>9.4600000000000009</v>
      </c>
    </row>
    <row r="24" spans="2:16">
      <c r="B24" s="3" t="s">
        <v>13082</v>
      </c>
      <c r="C24" s="3" t="s">
        <v>13083</v>
      </c>
      <c r="D24" s="3" t="s">
        <v>13084</v>
      </c>
      <c r="E24" s="3">
        <v>1.5599999999999999E-2</v>
      </c>
      <c r="H24" s="3" t="s">
        <v>13082</v>
      </c>
      <c r="I24" s="3" t="s">
        <v>13083</v>
      </c>
      <c r="J24" s="3" t="s">
        <v>13084</v>
      </c>
      <c r="K24" s="3">
        <v>1.5599999999999999E-2</v>
      </c>
      <c r="M24" s="3" t="s">
        <v>13082</v>
      </c>
      <c r="N24" s="3" t="s">
        <v>13083</v>
      </c>
      <c r="O24" s="3" t="s">
        <v>13084</v>
      </c>
      <c r="P24" s="3">
        <v>1.5599999999999999E-2</v>
      </c>
    </row>
    <row r="26" spans="2:16">
      <c r="B26" s="605" t="s">
        <v>13085</v>
      </c>
      <c r="C26" s="606"/>
      <c r="D26" s="606"/>
      <c r="E26" s="607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3" t="s">
        <v>13086</v>
      </c>
      <c r="C27" s="3" t="s">
        <v>13087</v>
      </c>
      <c r="D27" s="3" t="s">
        <v>13088</v>
      </c>
      <c r="E27" s="10">
        <f>E10*((E22*E21)+E23)*E24</f>
        <v>4666.5342218997221</v>
      </c>
      <c r="H27" s="3" t="s">
        <v>13086</v>
      </c>
      <c r="I27" s="3" t="s">
        <v>13087</v>
      </c>
      <c r="J27" s="3" t="s">
        <v>13088</v>
      </c>
      <c r="K27" s="10">
        <f>K10*((K22*K21)+K23)*K24</f>
        <v>3533.2638739171493</v>
      </c>
      <c r="M27" s="3" t="s">
        <v>13086</v>
      </c>
      <c r="N27" s="3" t="s">
        <v>13087</v>
      </c>
      <c r="O27" s="3" t="s">
        <v>13088</v>
      </c>
      <c r="P27" s="10">
        <f>P10*((P22*P21)+P23)*P24</f>
        <v>1108.2311620750659</v>
      </c>
    </row>
    <row r="28" spans="2:16">
      <c r="B28" s="3" t="s">
        <v>13089</v>
      </c>
      <c r="C28" s="3" t="s">
        <v>13090</v>
      </c>
      <c r="D28" s="3" t="s">
        <v>13088</v>
      </c>
      <c r="E28" s="10">
        <f>E18*((E22*E21)+E23)*E24</f>
        <v>0</v>
      </c>
      <c r="H28" s="3" t="s">
        <v>13089</v>
      </c>
      <c r="I28" s="3" t="s">
        <v>13090</v>
      </c>
      <c r="J28" s="3" t="s">
        <v>13088</v>
      </c>
      <c r="K28" s="10">
        <f>K18*((K22*K21)+K23)*K24</f>
        <v>0</v>
      </c>
      <c r="M28" s="3" t="s">
        <v>13089</v>
      </c>
      <c r="N28" s="3" t="s">
        <v>13090</v>
      </c>
      <c r="O28" s="3" t="s">
        <v>13088</v>
      </c>
      <c r="P28" s="10">
        <f>P18*((P22*P21)+P23)*P24</f>
        <v>0</v>
      </c>
    </row>
    <row r="29" spans="2:16">
      <c r="B29" s="3" t="s">
        <v>13091</v>
      </c>
      <c r="C29" s="3" t="s">
        <v>13092</v>
      </c>
      <c r="D29" s="3" t="s">
        <v>13050</v>
      </c>
      <c r="E29" s="287">
        <v>0.9</v>
      </c>
      <c r="H29" s="3" t="s">
        <v>13091</v>
      </c>
      <c r="I29" s="3" t="s">
        <v>13092</v>
      </c>
      <c r="J29" s="3" t="s">
        <v>13050</v>
      </c>
      <c r="K29" s="287">
        <v>0.9</v>
      </c>
      <c r="M29" s="3" t="s">
        <v>13091</v>
      </c>
      <c r="N29" s="3" t="s">
        <v>13092</v>
      </c>
      <c r="O29" s="3" t="s">
        <v>13050</v>
      </c>
      <c r="P29" s="287">
        <v>0.9</v>
      </c>
    </row>
    <row r="30" spans="2:16">
      <c r="B30" s="3" t="s">
        <v>13093</v>
      </c>
      <c r="C30" s="3" t="s">
        <v>13094</v>
      </c>
      <c r="D30" s="3" t="s">
        <v>13088</v>
      </c>
      <c r="E30" s="3">
        <v>0</v>
      </c>
      <c r="H30" s="3" t="s">
        <v>13093</v>
      </c>
      <c r="I30" s="3" t="s">
        <v>13094</v>
      </c>
      <c r="J30" s="3" t="s">
        <v>13088</v>
      </c>
      <c r="K30" s="3">
        <v>0</v>
      </c>
      <c r="M30" s="3" t="s">
        <v>13093</v>
      </c>
      <c r="N30" s="3" t="s">
        <v>13094</v>
      </c>
      <c r="O30" s="3" t="s">
        <v>13088</v>
      </c>
      <c r="P30" s="3">
        <v>0</v>
      </c>
    </row>
    <row r="31" spans="2:16">
      <c r="B31" s="3" t="s">
        <v>13095</v>
      </c>
      <c r="C31" s="3" t="s">
        <v>13096</v>
      </c>
      <c r="D31" s="3" t="s">
        <v>13088</v>
      </c>
      <c r="E31" s="10">
        <f>((E27-E28)*E29)-E30</f>
        <v>4199.8807997097501</v>
      </c>
      <c r="H31" s="3" t="s">
        <v>13095</v>
      </c>
      <c r="I31" s="3" t="s">
        <v>13096</v>
      </c>
      <c r="J31" s="3" t="s">
        <v>13088</v>
      </c>
      <c r="K31" s="10">
        <f>((K27-K28)*K29)-K30</f>
        <v>3179.9374865254345</v>
      </c>
      <c r="L31" s="340"/>
      <c r="M31" s="3" t="s">
        <v>13095</v>
      </c>
      <c r="N31" s="3" t="s">
        <v>13096</v>
      </c>
      <c r="O31" s="3" t="s">
        <v>13088</v>
      </c>
      <c r="P31" s="10">
        <f>((P27-P28)*P29)-P30</f>
        <v>997.40804586755928</v>
      </c>
    </row>
    <row r="32" spans="2:16">
      <c r="D32" s="4"/>
      <c r="J32" s="4"/>
      <c r="O32" s="4"/>
    </row>
    <row r="33" spans="2:16" ht="15" customHeight="1">
      <c r="B33" s="605" t="s">
        <v>13097</v>
      </c>
      <c r="C33" s="606"/>
      <c r="D33" s="606"/>
      <c r="E33" s="607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12" t="s">
        <v>13098</v>
      </c>
      <c r="C34" s="3"/>
      <c r="D34" s="204"/>
      <c r="E34" s="7">
        <v>0.91090000000000004</v>
      </c>
      <c r="H34" s="12" t="s">
        <v>13098</v>
      </c>
      <c r="I34" s="3"/>
      <c r="J34" s="204"/>
      <c r="K34" s="7">
        <v>0.91090000000000004</v>
      </c>
      <c r="M34" s="12" t="s">
        <v>13098</v>
      </c>
      <c r="N34" s="3"/>
      <c r="O34" s="204"/>
      <c r="P34" s="7">
        <v>0.91090000000000004</v>
      </c>
    </row>
    <row r="35" spans="2:16">
      <c r="B35" s="12" t="s">
        <v>13105</v>
      </c>
      <c r="C35" s="3" t="s">
        <v>13100</v>
      </c>
      <c r="D35" s="204" t="s">
        <v>843</v>
      </c>
      <c r="E35" s="7">
        <f>1-E34</f>
        <v>8.9099999999999957E-2</v>
      </c>
      <c r="H35" s="12" t="s">
        <v>13104</v>
      </c>
      <c r="I35" s="3" t="s">
        <v>13100</v>
      </c>
      <c r="J35" s="204" t="s">
        <v>843</v>
      </c>
      <c r="K35" s="7">
        <f>1-K34</f>
        <v>8.9099999999999957E-2</v>
      </c>
      <c r="M35" s="12" t="s">
        <v>13104</v>
      </c>
      <c r="N35" s="3" t="s">
        <v>13100</v>
      </c>
      <c r="O35" s="204" t="s">
        <v>843</v>
      </c>
      <c r="P35" s="7">
        <f>1-P34</f>
        <v>8.9099999999999957E-2</v>
      </c>
    </row>
    <row r="36" spans="2:16">
      <c r="B36" s="281" t="s">
        <v>13095</v>
      </c>
      <c r="C36" s="281" t="s">
        <v>13102</v>
      </c>
      <c r="D36" s="281" t="s">
        <v>13088</v>
      </c>
      <c r="E36" s="282">
        <f>K36+P36</f>
        <v>3804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2896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908</v>
      </c>
    </row>
    <row r="37" spans="2:16">
      <c r="B37" s="283" t="s">
        <v>13103</v>
      </c>
      <c r="C37" s="284" t="s">
        <v>13102</v>
      </c>
      <c r="D37" s="284" t="s">
        <v>13088</v>
      </c>
      <c r="E37" s="307">
        <f>K37+P37</f>
        <v>3804</v>
      </c>
      <c r="H37" s="283" t="s">
        <v>13103</v>
      </c>
      <c r="I37" s="284" t="s">
        <v>13102</v>
      </c>
      <c r="J37" s="284" t="s">
        <v>13088</v>
      </c>
      <c r="K37" s="307">
        <f>(K36)</f>
        <v>2896</v>
      </c>
      <c r="M37" s="283" t="s">
        <v>13103</v>
      </c>
      <c r="N37" s="284" t="s">
        <v>13102</v>
      </c>
      <c r="O37" s="284" t="s">
        <v>13088</v>
      </c>
      <c r="P37" s="307">
        <f>(P36)</f>
        <v>908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I38:J38"/>
    <mergeCell ref="N38:O38"/>
    <mergeCell ref="H2:K2"/>
    <mergeCell ref="M2:P2"/>
    <mergeCell ref="H4:K4"/>
    <mergeCell ref="M4:P4"/>
    <mergeCell ref="B2:E2"/>
    <mergeCell ref="B4:E4"/>
    <mergeCell ref="H12:K12"/>
    <mergeCell ref="M12:P12"/>
    <mergeCell ref="H20:K20"/>
    <mergeCell ref="M20:P20"/>
    <mergeCell ref="B12:E12"/>
    <mergeCell ref="B20:E20"/>
    <mergeCell ref="H26:K26"/>
    <mergeCell ref="M26:P26"/>
    <mergeCell ref="B26:E26"/>
    <mergeCell ref="B33:E33"/>
    <mergeCell ref="H33:K33"/>
    <mergeCell ref="M33:P3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 ht="15" customHeight="1">
      <c r="B2" s="602" t="s">
        <v>13044</v>
      </c>
      <c r="C2" s="602"/>
      <c r="D2" s="602"/>
      <c r="E2" s="602"/>
      <c r="F2" s="279"/>
      <c r="G2" s="279"/>
      <c r="H2" s="602" t="s">
        <v>13045</v>
      </c>
      <c r="I2" s="602"/>
      <c r="J2" s="602"/>
      <c r="K2" s="602"/>
      <c r="L2" s="279"/>
      <c r="M2" s="602" t="s">
        <v>13046</v>
      </c>
      <c r="N2" s="602"/>
      <c r="O2" s="602"/>
      <c r="P2" s="602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PTDs'!T106</f>
        <v>505800</v>
      </c>
      <c r="H6" s="287" t="s">
        <v>13051</v>
      </c>
      <c r="I6" s="287" t="s">
        <v>13052</v>
      </c>
      <c r="J6" s="287"/>
      <c r="K6" s="290">
        <f>'Total PTDs'!R106</f>
        <v>388800</v>
      </c>
      <c r="M6" s="287" t="s">
        <v>13051</v>
      </c>
      <c r="N6" s="287" t="s">
        <v>13052</v>
      </c>
      <c r="O6" s="287"/>
      <c r="P6" s="290">
        <f>'Total PTDs'!S106</f>
        <v>117000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1448.2065600000001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1113.21216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334.99439999999998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505800</v>
      </c>
      <c r="H14" s="287" t="s">
        <v>13051</v>
      </c>
      <c r="I14" s="287" t="s">
        <v>13052</v>
      </c>
      <c r="J14" s="287"/>
      <c r="K14" s="290">
        <f>K6</f>
        <v>388800</v>
      </c>
      <c r="M14" s="287" t="s">
        <v>13051</v>
      </c>
      <c r="N14" s="287" t="s">
        <v>13052</v>
      </c>
      <c r="O14" s="287"/>
      <c r="P14" s="290">
        <f>P6</f>
        <v>117000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2465.6933177510405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1882.0000399749122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570.35610552959997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2219.1239859759366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1693.800035977421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513.32049497664002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2009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1542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467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2009</v>
      </c>
      <c r="H37" s="301" t="s">
        <v>13103</v>
      </c>
      <c r="I37" s="302" t="s">
        <v>13102</v>
      </c>
      <c r="J37" s="302" t="s">
        <v>13088</v>
      </c>
      <c r="K37" s="303">
        <f>K36</f>
        <v>1542</v>
      </c>
      <c r="M37" s="301" t="s">
        <v>13103</v>
      </c>
      <c r="N37" s="302" t="s">
        <v>13102</v>
      </c>
      <c r="O37" s="302" t="s">
        <v>13088</v>
      </c>
      <c r="P37" s="303">
        <f>P36</f>
        <v>467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H20:K20"/>
    <mergeCell ref="M20:P20"/>
    <mergeCell ref="B12:E12"/>
    <mergeCell ref="B20:E20"/>
    <mergeCell ref="B2:E2"/>
    <mergeCell ref="B4:E4"/>
    <mergeCell ref="H12:K12"/>
    <mergeCell ref="M12:P12"/>
    <mergeCell ref="H2:K2"/>
    <mergeCell ref="M2:P2"/>
    <mergeCell ref="H4:K4"/>
    <mergeCell ref="M4:P4"/>
    <mergeCell ref="I38:J38"/>
    <mergeCell ref="H26:K26"/>
    <mergeCell ref="M26:P26"/>
    <mergeCell ref="B26:E26"/>
    <mergeCell ref="B33:E33"/>
    <mergeCell ref="H33:K33"/>
    <mergeCell ref="C38:D38"/>
    <mergeCell ref="M33:P33"/>
    <mergeCell ref="N38:O38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D1383-F78C-4C94-90B8-6E0194ED9425}">
  <dimension ref="A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1:16" ht="15" customHeight="1">
      <c r="B2" s="602" t="s">
        <v>13044</v>
      </c>
      <c r="C2" s="602"/>
      <c r="D2" s="602"/>
      <c r="E2" s="602"/>
      <c r="F2" s="279"/>
      <c r="G2" s="279"/>
      <c r="H2" s="602" t="s">
        <v>13045</v>
      </c>
      <c r="I2" s="602"/>
      <c r="J2" s="602"/>
      <c r="K2" s="602"/>
      <c r="L2" s="279"/>
      <c r="M2" s="602" t="s">
        <v>13046</v>
      </c>
      <c r="N2" s="602"/>
      <c r="O2" s="602"/>
      <c r="P2" s="602"/>
    </row>
    <row r="3" spans="1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1:16">
      <c r="A4" s="1"/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1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1:16">
      <c r="B6" s="287" t="s">
        <v>13051</v>
      </c>
      <c r="C6" s="287" t="s">
        <v>13052</v>
      </c>
      <c r="D6" s="287"/>
      <c r="E6" s="290">
        <f>'Total PTDs'!T116</f>
        <v>722325</v>
      </c>
      <c r="H6" s="287" t="s">
        <v>13051</v>
      </c>
      <c r="I6" s="287" t="s">
        <v>13052</v>
      </c>
      <c r="J6" s="287"/>
      <c r="K6" s="290">
        <f>'Total PTDs'!R116</f>
        <v>548625</v>
      </c>
      <c r="M6" s="287" t="s">
        <v>13051</v>
      </c>
      <c r="N6" s="287" t="s">
        <v>13052</v>
      </c>
      <c r="O6" s="287"/>
      <c r="P6" s="290">
        <f>'Total PTDs'!S116</f>
        <v>173700</v>
      </c>
    </row>
    <row r="7" spans="1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1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1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1:16">
      <c r="B10" s="287" t="s">
        <v>13061</v>
      </c>
      <c r="C10" s="287" t="s">
        <v>13062</v>
      </c>
      <c r="D10" s="287" t="s">
        <v>13063</v>
      </c>
      <c r="E10" s="293">
        <f>(1-E5)*E6*E7*(E8+E9)</f>
        <v>2068.1609400000002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1570.8231000000001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497.33784000000003</v>
      </c>
    </row>
    <row r="11" spans="1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1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1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1:16">
      <c r="B14" s="287" t="s">
        <v>13051</v>
      </c>
      <c r="C14" s="287" t="s">
        <v>13052</v>
      </c>
      <c r="D14" s="287"/>
      <c r="E14" s="290">
        <f>E6</f>
        <v>722325</v>
      </c>
      <c r="H14" s="287" t="s">
        <v>13051</v>
      </c>
      <c r="I14" s="287" t="s">
        <v>13052</v>
      </c>
      <c r="J14" s="287"/>
      <c r="K14" s="290">
        <f>K6</f>
        <v>548625</v>
      </c>
      <c r="M14" s="287" t="s">
        <v>13051</v>
      </c>
      <c r="N14" s="287" t="s">
        <v>13052</v>
      </c>
      <c r="O14" s="287"/>
      <c r="P14" s="290">
        <f>P6</f>
        <v>173700</v>
      </c>
    </row>
    <row r="15" spans="1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1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3521.2177258689603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2655.6385594939202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846.75944897856016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3169.0959532820643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2390.0747035445283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762.08350408070419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2871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2177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694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2871</v>
      </c>
      <c r="H37" s="301" t="s">
        <v>13103</v>
      </c>
      <c r="I37" s="302" t="s">
        <v>13102</v>
      </c>
      <c r="J37" s="302" t="s">
        <v>13088</v>
      </c>
      <c r="K37" s="303">
        <f>K36</f>
        <v>2177</v>
      </c>
      <c r="M37" s="301" t="s">
        <v>13103</v>
      </c>
      <c r="N37" s="302" t="s">
        <v>13102</v>
      </c>
      <c r="O37" s="302" t="s">
        <v>13088</v>
      </c>
      <c r="P37" s="303">
        <f>P36</f>
        <v>694</v>
      </c>
    </row>
    <row r="38" spans="2:16">
      <c r="C38" s="604"/>
      <c r="D38" s="604"/>
    </row>
    <row r="39" spans="2:16">
      <c r="I39" s="604" t="s">
        <v>13106</v>
      </c>
      <c r="J39" s="604"/>
      <c r="N39" s="604" t="s">
        <v>13106</v>
      </c>
      <c r="O39" s="604"/>
    </row>
    <row r="41" spans="2:16">
      <c r="E41" s="205"/>
      <c r="K41" s="205"/>
      <c r="P41" s="205"/>
    </row>
  </sheetData>
  <mergeCells count="21">
    <mergeCell ref="I39:J39"/>
    <mergeCell ref="N39:O39"/>
    <mergeCell ref="B12:E12"/>
    <mergeCell ref="H12:K12"/>
    <mergeCell ref="M12:P12"/>
    <mergeCell ref="B20:E20"/>
    <mergeCell ref="H20:K20"/>
    <mergeCell ref="M20:P20"/>
    <mergeCell ref="C38:D38"/>
    <mergeCell ref="B26:E26"/>
    <mergeCell ref="H26:K26"/>
    <mergeCell ref="M26:P26"/>
    <mergeCell ref="B33:E33"/>
    <mergeCell ref="H33:K33"/>
    <mergeCell ref="M33:P33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A6C5-C335-48AC-B3FC-5FB8B2D116A2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8" t="str">
        <f>'GS5196'!B2:E2</f>
        <v>Total Emission Reductions for Monitoring Period 5</v>
      </c>
      <c r="C2" s="608"/>
      <c r="D2" s="608"/>
      <c r="E2" s="608"/>
      <c r="H2" s="608" t="str">
        <f>'GS5106'!H2:K2</f>
        <v>Total Emission Reductions for 2020</v>
      </c>
      <c r="I2" s="608"/>
      <c r="J2" s="608"/>
      <c r="K2" s="608"/>
      <c r="M2" s="608" t="str">
        <f>'GS5106'!M2:P2</f>
        <v>Total Emission Reductions for 2021</v>
      </c>
      <c r="N2" s="608"/>
      <c r="O2" s="608"/>
      <c r="P2" s="608"/>
    </row>
    <row r="3" spans="2:16" hidden="1"/>
    <row r="4" spans="2:16">
      <c r="B4" s="605" t="s">
        <v>13047</v>
      </c>
      <c r="C4" s="606"/>
      <c r="D4" s="606"/>
      <c r="E4" s="607"/>
      <c r="F4" s="1"/>
      <c r="G4" s="1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3" t="s">
        <v>13048</v>
      </c>
      <c r="C5" s="3" t="s">
        <v>13049</v>
      </c>
      <c r="D5" s="3" t="s">
        <v>13050</v>
      </c>
      <c r="E5" s="280">
        <v>4.5600000000000002E-2</v>
      </c>
      <c r="H5" s="3" t="s">
        <v>13048</v>
      </c>
      <c r="I5" s="3" t="s">
        <v>13049</v>
      </c>
      <c r="J5" s="3" t="s">
        <v>13050</v>
      </c>
      <c r="K5" s="202">
        <v>4.5600000000000002E-2</v>
      </c>
      <c r="L5" s="4"/>
      <c r="M5" s="3" t="s">
        <v>13048</v>
      </c>
      <c r="N5" s="3" t="s">
        <v>13049</v>
      </c>
      <c r="O5" s="3" t="s">
        <v>13050</v>
      </c>
      <c r="P5" s="202">
        <v>4.5600000000000002E-2</v>
      </c>
    </row>
    <row r="6" spans="2:16">
      <c r="B6" s="3" t="s">
        <v>13051</v>
      </c>
      <c r="C6" s="3" t="s">
        <v>13052</v>
      </c>
      <c r="D6" s="3"/>
      <c r="E6" s="10">
        <f>'Total PTDs'!T126</f>
        <v>832200</v>
      </c>
      <c r="H6" s="3" t="s">
        <v>13051</v>
      </c>
      <c r="I6" s="3" t="s">
        <v>13052</v>
      </c>
      <c r="J6" s="3"/>
      <c r="K6" s="10">
        <f>'Total PTDs'!R126</f>
        <v>627000</v>
      </c>
      <c r="M6" s="3" t="s">
        <v>13051</v>
      </c>
      <c r="N6" s="3" t="s">
        <v>13052</v>
      </c>
      <c r="O6" s="3"/>
      <c r="P6" s="10">
        <f>'Total PTDs'!S126</f>
        <v>205200</v>
      </c>
    </row>
    <row r="7" spans="2:16">
      <c r="B7" s="3" t="s">
        <v>13053</v>
      </c>
      <c r="C7" s="3" t="s">
        <v>13054</v>
      </c>
      <c r="D7" s="3" t="s">
        <v>13055</v>
      </c>
      <c r="E7" s="291">
        <v>4.0000000000000002E-4</v>
      </c>
      <c r="H7" s="3" t="s">
        <v>13053</v>
      </c>
      <c r="I7" s="3" t="s">
        <v>13054</v>
      </c>
      <c r="J7" s="3" t="s">
        <v>13055</v>
      </c>
      <c r="K7" s="291">
        <v>4.0000000000000002E-4</v>
      </c>
      <c r="M7" s="3" t="s">
        <v>13053</v>
      </c>
      <c r="N7" s="3" t="s">
        <v>13054</v>
      </c>
      <c r="O7" s="3" t="s">
        <v>13055</v>
      </c>
      <c r="P7" s="291">
        <v>4.0000000000000002E-4</v>
      </c>
    </row>
    <row r="8" spans="2:16" ht="30">
      <c r="B8" s="5" t="s">
        <v>13056</v>
      </c>
      <c r="C8" s="3" t="s">
        <v>13057</v>
      </c>
      <c r="D8" s="3" t="s">
        <v>13058</v>
      </c>
      <c r="E8" s="3">
        <v>7.5</v>
      </c>
      <c r="H8" s="5" t="s">
        <v>13056</v>
      </c>
      <c r="I8" s="3" t="s">
        <v>13057</v>
      </c>
      <c r="J8" s="3" t="s">
        <v>13058</v>
      </c>
      <c r="K8" s="3">
        <v>7.5</v>
      </c>
      <c r="M8" s="5" t="s">
        <v>13056</v>
      </c>
      <c r="N8" s="3" t="s">
        <v>13057</v>
      </c>
      <c r="O8" s="3" t="s">
        <v>13058</v>
      </c>
      <c r="P8" s="3">
        <v>7.5</v>
      </c>
    </row>
    <row r="9" spans="2:16" ht="30">
      <c r="B9" s="5" t="s">
        <v>13059</v>
      </c>
      <c r="C9" s="3" t="s">
        <v>13060</v>
      </c>
      <c r="D9" s="3" t="s">
        <v>13058</v>
      </c>
      <c r="E9" s="3">
        <v>0</v>
      </c>
      <c r="H9" s="5" t="s">
        <v>13059</v>
      </c>
      <c r="I9" s="3" t="s">
        <v>13060</v>
      </c>
      <c r="J9" s="3" t="s">
        <v>13058</v>
      </c>
      <c r="K9" s="3">
        <v>0</v>
      </c>
      <c r="M9" s="5" t="s">
        <v>13059</v>
      </c>
      <c r="N9" s="3" t="s">
        <v>13060</v>
      </c>
      <c r="O9" s="3" t="s">
        <v>13058</v>
      </c>
      <c r="P9" s="3">
        <v>0</v>
      </c>
    </row>
    <row r="10" spans="2:16">
      <c r="B10" s="3" t="s">
        <v>13061</v>
      </c>
      <c r="C10" s="3" t="s">
        <v>13062</v>
      </c>
      <c r="D10" s="3" t="s">
        <v>13063</v>
      </c>
      <c r="E10" s="9">
        <f>(1-E5)*E6*E7*(E8+E9)</f>
        <v>2382.7550400000005</v>
      </c>
      <c r="H10" s="3" t="s">
        <v>13061</v>
      </c>
      <c r="I10" s="3" t="s">
        <v>13062</v>
      </c>
      <c r="J10" s="3" t="s">
        <v>13063</v>
      </c>
      <c r="K10" s="9">
        <f>(1-K5)*K6*K7*(K8+K9)</f>
        <v>1795.2264000000002</v>
      </c>
      <c r="M10" s="3" t="s">
        <v>13061</v>
      </c>
      <c r="N10" s="3" t="s">
        <v>13062</v>
      </c>
      <c r="O10" s="3" t="s">
        <v>13063</v>
      </c>
      <c r="P10" s="9">
        <f>(1-P5)*P6*P7*(P8+P9)</f>
        <v>587.52864</v>
      </c>
    </row>
    <row r="12" spans="2:16">
      <c r="B12" s="605" t="s">
        <v>13064</v>
      </c>
      <c r="C12" s="606"/>
      <c r="D12" s="606"/>
      <c r="E12" s="607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3" t="s">
        <v>13065</v>
      </c>
      <c r="C13" s="3" t="s">
        <v>13049</v>
      </c>
      <c r="D13" s="3" t="s">
        <v>13050</v>
      </c>
      <c r="E13" s="3">
        <f>E5</f>
        <v>4.5600000000000002E-2</v>
      </c>
      <c r="H13" s="3" t="s">
        <v>13065</v>
      </c>
      <c r="I13" s="3" t="s">
        <v>13049</v>
      </c>
      <c r="J13" s="3" t="s">
        <v>13050</v>
      </c>
      <c r="K13" s="3">
        <f>K5</f>
        <v>4.5600000000000002E-2</v>
      </c>
      <c r="M13" s="3" t="s">
        <v>13065</v>
      </c>
      <c r="N13" s="3" t="s">
        <v>13049</v>
      </c>
      <c r="O13" s="3" t="s">
        <v>13050</v>
      </c>
      <c r="P13" s="3">
        <f>P5</f>
        <v>4.5600000000000002E-2</v>
      </c>
    </row>
    <row r="14" spans="2:16">
      <c r="B14" s="3" t="s">
        <v>13051</v>
      </c>
      <c r="C14" s="3" t="s">
        <v>13052</v>
      </c>
      <c r="D14" s="3"/>
      <c r="E14" s="10">
        <f>E6</f>
        <v>832200</v>
      </c>
      <c r="H14" s="3" t="s">
        <v>13051</v>
      </c>
      <c r="I14" s="3" t="s">
        <v>13052</v>
      </c>
      <c r="J14" s="3"/>
      <c r="K14" s="10">
        <f>K6</f>
        <v>627000</v>
      </c>
      <c r="M14" s="3" t="s">
        <v>13051</v>
      </c>
      <c r="N14" s="3" t="s">
        <v>13052</v>
      </c>
      <c r="O14" s="3"/>
      <c r="P14" s="10">
        <f>P6</f>
        <v>205200</v>
      </c>
    </row>
    <row r="15" spans="2:16">
      <c r="B15" s="3" t="s">
        <v>13066</v>
      </c>
      <c r="C15" s="3" t="s">
        <v>13067</v>
      </c>
      <c r="D15" s="3" t="s">
        <v>13055</v>
      </c>
      <c r="E15" s="8">
        <f>E7</f>
        <v>4.0000000000000002E-4</v>
      </c>
      <c r="H15" s="3" t="s">
        <v>13066</v>
      </c>
      <c r="I15" s="3" t="s">
        <v>13067</v>
      </c>
      <c r="J15" s="3" t="s">
        <v>13055</v>
      </c>
      <c r="K15" s="8">
        <f>K7</f>
        <v>4.0000000000000002E-4</v>
      </c>
      <c r="M15" s="3" t="s">
        <v>13066</v>
      </c>
      <c r="N15" s="3" t="s">
        <v>13067</v>
      </c>
      <c r="O15" s="3" t="s">
        <v>13055</v>
      </c>
      <c r="P15" s="8">
        <f>P7</f>
        <v>4.0000000000000002E-4</v>
      </c>
    </row>
    <row r="16" spans="2:16">
      <c r="B16" s="3" t="s">
        <v>13068</v>
      </c>
      <c r="C16" s="3" t="s">
        <v>13060</v>
      </c>
      <c r="D16" s="3" t="s">
        <v>13058</v>
      </c>
      <c r="E16" s="3">
        <v>0</v>
      </c>
      <c r="H16" s="3" t="s">
        <v>13068</v>
      </c>
      <c r="I16" s="3" t="s">
        <v>13060</v>
      </c>
      <c r="J16" s="3" t="s">
        <v>13058</v>
      </c>
      <c r="K16" s="3">
        <v>0</v>
      </c>
      <c r="M16" s="3" t="s">
        <v>13068</v>
      </c>
      <c r="N16" s="3" t="s">
        <v>13060</v>
      </c>
      <c r="O16" s="3" t="s">
        <v>13058</v>
      </c>
      <c r="P16" s="3">
        <v>0</v>
      </c>
    </row>
    <row r="17" spans="2:16">
      <c r="B17" s="3" t="s">
        <v>13069</v>
      </c>
      <c r="C17" s="3" t="s">
        <v>13070</v>
      </c>
      <c r="D17" s="3" t="s">
        <v>13058</v>
      </c>
      <c r="E17" s="9">
        <v>0</v>
      </c>
      <c r="H17" s="3" t="s">
        <v>13069</v>
      </c>
      <c r="I17" s="3" t="s">
        <v>13070</v>
      </c>
      <c r="J17" s="3" t="s">
        <v>13058</v>
      </c>
      <c r="K17" s="9">
        <v>0</v>
      </c>
      <c r="M17" s="3" t="s">
        <v>13069</v>
      </c>
      <c r="N17" s="3" t="s">
        <v>13070</v>
      </c>
      <c r="O17" s="3" t="s">
        <v>13058</v>
      </c>
      <c r="P17" s="9">
        <v>0</v>
      </c>
    </row>
    <row r="18" spans="2:16">
      <c r="B18" s="3" t="s">
        <v>13071</v>
      </c>
      <c r="C18" s="3" t="s">
        <v>13072</v>
      </c>
      <c r="D18" s="3" t="s">
        <v>13063</v>
      </c>
      <c r="E18" s="6">
        <f>(1-E13)*E14*E15*(E16+E17)</f>
        <v>0</v>
      </c>
      <c r="H18" s="3" t="s">
        <v>13071</v>
      </c>
      <c r="I18" s="3" t="s">
        <v>13072</v>
      </c>
      <c r="J18" s="3" t="s">
        <v>13063</v>
      </c>
      <c r="K18" s="6">
        <f>(1-K13)*K14*K15*(K16+K17)</f>
        <v>0</v>
      </c>
      <c r="M18" s="3" t="s">
        <v>13071</v>
      </c>
      <c r="N18" s="3" t="s">
        <v>13072</v>
      </c>
      <c r="O18" s="3" t="s">
        <v>13063</v>
      </c>
      <c r="P18" s="6">
        <f>(1-P13)*P14*P15*(P16+P17)</f>
        <v>0</v>
      </c>
    </row>
    <row r="20" spans="2:16">
      <c r="B20" s="605" t="s">
        <v>13073</v>
      </c>
      <c r="C20" s="606"/>
      <c r="D20" s="606"/>
      <c r="E20" s="607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5" t="s">
        <v>13074</v>
      </c>
      <c r="C21" s="3" t="s">
        <v>13074</v>
      </c>
      <c r="D21" s="3" t="s">
        <v>13075</v>
      </c>
      <c r="E21" s="536">
        <v>0.89</v>
      </c>
      <c r="H21" s="5" t="s">
        <v>13074</v>
      </c>
      <c r="I21" s="3" t="s">
        <v>13074</v>
      </c>
      <c r="J21" s="3" t="s">
        <v>13075</v>
      </c>
      <c r="K21" s="203">
        <v>0.89</v>
      </c>
      <c r="M21" s="5" t="s">
        <v>13074</v>
      </c>
      <c r="N21" s="3" t="s">
        <v>13074</v>
      </c>
      <c r="O21" s="3" t="s">
        <v>13075</v>
      </c>
      <c r="P21" s="203">
        <v>0.89</v>
      </c>
    </row>
    <row r="22" spans="2:16">
      <c r="B22" s="3" t="s">
        <v>13076</v>
      </c>
      <c r="C22" s="3" t="s">
        <v>13077</v>
      </c>
      <c r="D22" s="3" t="s">
        <v>13078</v>
      </c>
      <c r="E22" s="3">
        <v>112</v>
      </c>
      <c r="H22" s="3" t="s">
        <v>13076</v>
      </c>
      <c r="I22" s="3" t="s">
        <v>13077</v>
      </c>
      <c r="J22" s="3" t="s">
        <v>13078</v>
      </c>
      <c r="K22" s="3">
        <v>112</v>
      </c>
      <c r="M22" s="3" t="s">
        <v>13076</v>
      </c>
      <c r="N22" s="3" t="s">
        <v>13077</v>
      </c>
      <c r="O22" s="3" t="s">
        <v>13078</v>
      </c>
      <c r="P22" s="3">
        <v>112</v>
      </c>
    </row>
    <row r="23" spans="2:16">
      <c r="B23" s="3" t="s">
        <v>13079</v>
      </c>
      <c r="C23" s="3" t="s">
        <v>13080</v>
      </c>
      <c r="D23" s="3" t="s">
        <v>13081</v>
      </c>
      <c r="E23" s="423">
        <v>9.4600000000000009</v>
      </c>
      <c r="H23" s="3" t="s">
        <v>13079</v>
      </c>
      <c r="I23" s="3" t="s">
        <v>13080</v>
      </c>
      <c r="J23" s="3" t="s">
        <v>13081</v>
      </c>
      <c r="K23" s="3">
        <v>8.6920000000000002</v>
      </c>
      <c r="M23" s="3" t="s">
        <v>13079</v>
      </c>
      <c r="N23" s="3" t="s">
        <v>13080</v>
      </c>
      <c r="O23" s="3" t="s">
        <v>13081</v>
      </c>
      <c r="P23" s="3">
        <v>9.4600000000000009</v>
      </c>
    </row>
    <row r="24" spans="2:16">
      <c r="B24" s="3" t="s">
        <v>13082</v>
      </c>
      <c r="C24" s="3" t="s">
        <v>13083</v>
      </c>
      <c r="D24" s="3" t="s">
        <v>13084</v>
      </c>
      <c r="E24" s="3">
        <v>1.5599999999999999E-2</v>
      </c>
      <c r="H24" s="3" t="s">
        <v>13082</v>
      </c>
      <c r="I24" s="3" t="s">
        <v>13083</v>
      </c>
      <c r="J24" s="3" t="s">
        <v>13084</v>
      </c>
      <c r="K24" s="3">
        <v>1.5599999999999999E-2</v>
      </c>
      <c r="M24" s="3" t="s">
        <v>13082</v>
      </c>
      <c r="N24" s="3" t="s">
        <v>13083</v>
      </c>
      <c r="O24" s="3" t="s">
        <v>13084</v>
      </c>
      <c r="P24" s="3">
        <v>1.5599999999999999E-2</v>
      </c>
    </row>
    <row r="26" spans="2:16">
      <c r="B26" s="605" t="s">
        <v>13085</v>
      </c>
      <c r="C26" s="606"/>
      <c r="D26" s="606"/>
      <c r="E26" s="607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3" t="s">
        <v>13086</v>
      </c>
      <c r="C27" s="3" t="s">
        <v>13087</v>
      </c>
      <c r="D27" s="3" t="s">
        <v>13088</v>
      </c>
      <c r="E27" s="10">
        <f>E10*((E22*E21)+E23)*E24</f>
        <v>4056.8406070233609</v>
      </c>
      <c r="H27" s="3" t="s">
        <v>13086</v>
      </c>
      <c r="I27" s="3" t="s">
        <v>13087</v>
      </c>
      <c r="J27" s="3" t="s">
        <v>13088</v>
      </c>
      <c r="K27" s="10">
        <f>K10*((K22*K21)+K23)*K24</f>
        <v>3035.0154965644806</v>
      </c>
      <c r="M27" s="3" t="s">
        <v>13086</v>
      </c>
      <c r="N27" s="3" t="s">
        <v>13087</v>
      </c>
      <c r="O27" s="3" t="s">
        <v>13088</v>
      </c>
      <c r="P27" s="10">
        <f>P10*((P22*P21)+P23)*P24</f>
        <v>1000.3168620057601</v>
      </c>
    </row>
    <row r="28" spans="2:16">
      <c r="B28" s="3" t="s">
        <v>13089</v>
      </c>
      <c r="C28" s="3" t="s">
        <v>13090</v>
      </c>
      <c r="D28" s="3" t="s">
        <v>13088</v>
      </c>
      <c r="E28" s="10">
        <f>E18*((E22*E21)+E23)*E24</f>
        <v>0</v>
      </c>
      <c r="H28" s="3" t="s">
        <v>13089</v>
      </c>
      <c r="I28" s="3" t="s">
        <v>13090</v>
      </c>
      <c r="J28" s="3" t="s">
        <v>13088</v>
      </c>
      <c r="K28" s="10">
        <f>K18*((K22*K21)+K23)*K24</f>
        <v>0</v>
      </c>
      <c r="M28" s="3" t="s">
        <v>13089</v>
      </c>
      <c r="N28" s="3" t="s">
        <v>13090</v>
      </c>
      <c r="O28" s="3" t="s">
        <v>13088</v>
      </c>
      <c r="P28" s="10">
        <f>P18*((P22*P21)+P23)*P24</f>
        <v>0</v>
      </c>
    </row>
    <row r="29" spans="2:16">
      <c r="B29" s="3" t="s">
        <v>13091</v>
      </c>
      <c r="C29" s="3" t="s">
        <v>13092</v>
      </c>
      <c r="D29" s="3" t="s">
        <v>13050</v>
      </c>
      <c r="E29" s="287">
        <v>0.9</v>
      </c>
      <c r="H29" s="3" t="s">
        <v>13091</v>
      </c>
      <c r="I29" s="3" t="s">
        <v>13092</v>
      </c>
      <c r="J29" s="3" t="s">
        <v>13050</v>
      </c>
      <c r="K29" s="287">
        <v>0.9</v>
      </c>
      <c r="M29" s="3" t="s">
        <v>13091</v>
      </c>
      <c r="N29" s="3" t="s">
        <v>13092</v>
      </c>
      <c r="O29" s="3" t="s">
        <v>13050</v>
      </c>
      <c r="P29" s="287">
        <v>0.9</v>
      </c>
    </row>
    <row r="30" spans="2:16">
      <c r="B30" s="3" t="s">
        <v>13093</v>
      </c>
      <c r="C30" s="3" t="s">
        <v>13094</v>
      </c>
      <c r="D30" s="3" t="s">
        <v>13088</v>
      </c>
      <c r="E30" s="3">
        <v>0</v>
      </c>
      <c r="H30" s="3" t="s">
        <v>13093</v>
      </c>
      <c r="I30" s="3" t="s">
        <v>13094</v>
      </c>
      <c r="J30" s="3" t="s">
        <v>13088</v>
      </c>
      <c r="K30" s="3">
        <v>0</v>
      </c>
      <c r="M30" s="3" t="s">
        <v>13093</v>
      </c>
      <c r="N30" s="3" t="s">
        <v>13094</v>
      </c>
      <c r="O30" s="3" t="s">
        <v>13088</v>
      </c>
      <c r="P30" s="3">
        <v>0</v>
      </c>
    </row>
    <row r="31" spans="2:16">
      <c r="B31" s="3" t="s">
        <v>13095</v>
      </c>
      <c r="C31" s="3" t="s">
        <v>13096</v>
      </c>
      <c r="D31" s="3" t="s">
        <v>13088</v>
      </c>
      <c r="E31" s="10">
        <f>((E27-E28)*E29)-E30</f>
        <v>3651.156546321025</v>
      </c>
      <c r="H31" s="3" t="s">
        <v>13095</v>
      </c>
      <c r="I31" s="3" t="s">
        <v>13096</v>
      </c>
      <c r="J31" s="3" t="s">
        <v>13088</v>
      </c>
      <c r="K31" s="10">
        <f>((K27-K28)*K29)-K30</f>
        <v>2731.5139469080327</v>
      </c>
      <c r="L31" s="340"/>
      <c r="M31" s="3" t="s">
        <v>13095</v>
      </c>
      <c r="N31" s="3" t="s">
        <v>13096</v>
      </c>
      <c r="O31" s="3" t="s">
        <v>13088</v>
      </c>
      <c r="P31" s="10">
        <f>((P27-P28)*P29)-P30</f>
        <v>900.28517580518405</v>
      </c>
    </row>
    <row r="32" spans="2:16">
      <c r="D32" s="4"/>
      <c r="J32" s="4"/>
      <c r="O32" s="4"/>
    </row>
    <row r="33" spans="2:16">
      <c r="B33" s="605" t="s">
        <v>13097</v>
      </c>
      <c r="C33" s="606"/>
      <c r="D33" s="606"/>
      <c r="E33" s="607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12" t="s">
        <v>13098</v>
      </c>
      <c r="C34" s="3"/>
      <c r="D34" s="204"/>
      <c r="E34" s="7">
        <v>0.91090000000000004</v>
      </c>
      <c r="H34" s="12" t="s">
        <v>13098</v>
      </c>
      <c r="I34" s="3"/>
      <c r="J34" s="204"/>
      <c r="K34" s="7">
        <v>0.91090000000000004</v>
      </c>
      <c r="M34" s="12" t="s">
        <v>13098</v>
      </c>
      <c r="N34" s="3"/>
      <c r="O34" s="204"/>
      <c r="P34" s="7">
        <v>0.91090000000000004</v>
      </c>
    </row>
    <row r="35" spans="2:16">
      <c r="B35" s="12" t="s">
        <v>13105</v>
      </c>
      <c r="C35" s="3" t="s">
        <v>13100</v>
      </c>
      <c r="D35" s="204" t="s">
        <v>843</v>
      </c>
      <c r="E35" s="7">
        <f>1-E34</f>
        <v>8.9099999999999957E-2</v>
      </c>
      <c r="H35" s="12" t="s">
        <v>13104</v>
      </c>
      <c r="I35" s="3" t="s">
        <v>13100</v>
      </c>
      <c r="J35" s="204" t="s">
        <v>843</v>
      </c>
      <c r="K35" s="7">
        <f>1-K34</f>
        <v>8.9099999999999957E-2</v>
      </c>
      <c r="M35" s="12" t="s">
        <v>13104</v>
      </c>
      <c r="N35" s="3" t="s">
        <v>13100</v>
      </c>
      <c r="O35" s="204" t="s">
        <v>843</v>
      </c>
      <c r="P35" s="7">
        <f>1-P34</f>
        <v>8.9099999999999957E-2</v>
      </c>
    </row>
    <row r="36" spans="2:16">
      <c r="B36" s="281" t="s">
        <v>13095</v>
      </c>
      <c r="C36" s="281" t="s">
        <v>13102</v>
      </c>
      <c r="D36" s="281" t="s">
        <v>13088</v>
      </c>
      <c r="E36" s="282">
        <f>K36+P36</f>
        <v>3308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2488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820</v>
      </c>
    </row>
    <row r="37" spans="2:16">
      <c r="B37" s="283" t="s">
        <v>13103</v>
      </c>
      <c r="C37" s="284" t="s">
        <v>13102</v>
      </c>
      <c r="D37" s="284" t="s">
        <v>13088</v>
      </c>
      <c r="E37" s="307">
        <f>K37+P37</f>
        <v>3308</v>
      </c>
      <c r="H37" s="283" t="s">
        <v>13103</v>
      </c>
      <c r="I37" s="284" t="s">
        <v>13102</v>
      </c>
      <c r="J37" s="284" t="s">
        <v>13088</v>
      </c>
      <c r="K37" s="307">
        <f>K36</f>
        <v>2488</v>
      </c>
      <c r="M37" s="283" t="s">
        <v>13103</v>
      </c>
      <c r="N37" s="284" t="s">
        <v>13102</v>
      </c>
      <c r="O37" s="284" t="s">
        <v>13088</v>
      </c>
      <c r="P37" s="307">
        <f>P36</f>
        <v>820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N38:O38"/>
    <mergeCell ref="M20:P20"/>
    <mergeCell ref="B26:E26"/>
    <mergeCell ref="H26:K26"/>
    <mergeCell ref="M26:P26"/>
    <mergeCell ref="B33:E33"/>
    <mergeCell ref="H33:K33"/>
    <mergeCell ref="M33:P33"/>
    <mergeCell ref="I38:J38"/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E76F-8361-41C9-BE00-B0392DD6CD5E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8" t="str">
        <f>'GS5196'!B2:E2</f>
        <v>Total Emission Reductions for Monitoring Period 5</v>
      </c>
      <c r="C2" s="608"/>
      <c r="D2" s="608"/>
      <c r="E2" s="608"/>
      <c r="H2" s="608" t="str">
        <f>'GS5106'!H2:K2</f>
        <v>Total Emission Reductions for 2020</v>
      </c>
      <c r="I2" s="608"/>
      <c r="J2" s="608"/>
      <c r="K2" s="608"/>
      <c r="M2" s="608" t="str">
        <f>'GS5106'!M2:P2</f>
        <v>Total Emission Reductions for 2021</v>
      </c>
      <c r="N2" s="608"/>
      <c r="O2" s="608"/>
      <c r="P2" s="608"/>
    </row>
    <row r="3" spans="2:16" hidden="1"/>
    <row r="4" spans="2:16">
      <c r="B4" s="605" t="s">
        <v>13047</v>
      </c>
      <c r="C4" s="606"/>
      <c r="D4" s="606"/>
      <c r="E4" s="607"/>
      <c r="F4" s="1"/>
      <c r="G4" s="1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3" t="s">
        <v>13048</v>
      </c>
      <c r="C5" s="3" t="s">
        <v>13049</v>
      </c>
      <c r="D5" s="3" t="s">
        <v>13050</v>
      </c>
      <c r="E5" s="280">
        <v>4.5600000000000002E-2</v>
      </c>
      <c r="H5" s="3" t="s">
        <v>13048</v>
      </c>
      <c r="I5" s="3" t="s">
        <v>13049</v>
      </c>
      <c r="J5" s="3" t="s">
        <v>13050</v>
      </c>
      <c r="K5" s="202">
        <v>4.5600000000000002E-2</v>
      </c>
      <c r="L5" s="4"/>
      <c r="M5" s="3" t="s">
        <v>13048</v>
      </c>
      <c r="N5" s="3" t="s">
        <v>13049</v>
      </c>
      <c r="O5" s="3" t="s">
        <v>13050</v>
      </c>
      <c r="P5" s="202">
        <v>4.5600000000000002E-2</v>
      </c>
    </row>
    <row r="6" spans="2:16">
      <c r="B6" s="3" t="s">
        <v>13051</v>
      </c>
      <c r="C6" s="3" t="s">
        <v>13052</v>
      </c>
      <c r="D6" s="3"/>
      <c r="E6" s="10">
        <f>'Total PTDs'!T136</f>
        <v>622763</v>
      </c>
      <c r="H6" s="3" t="s">
        <v>13051</v>
      </c>
      <c r="I6" s="3" t="s">
        <v>13052</v>
      </c>
      <c r="J6" s="3"/>
      <c r="K6" s="10">
        <f>'Total PTDs'!R136</f>
        <v>469205</v>
      </c>
      <c r="M6" s="3" t="s">
        <v>13051</v>
      </c>
      <c r="N6" s="3" t="s">
        <v>13052</v>
      </c>
      <c r="O6" s="3"/>
      <c r="P6" s="10">
        <f>'Total PTDs'!S136</f>
        <v>153558</v>
      </c>
    </row>
    <row r="7" spans="2:16">
      <c r="B7" s="3" t="s">
        <v>13053</v>
      </c>
      <c r="C7" s="3" t="s">
        <v>13054</v>
      </c>
      <c r="D7" s="3" t="s">
        <v>13055</v>
      </c>
      <c r="E7" s="291">
        <v>4.0000000000000002E-4</v>
      </c>
      <c r="H7" s="3" t="s">
        <v>13053</v>
      </c>
      <c r="I7" s="3" t="s">
        <v>13054</v>
      </c>
      <c r="J7" s="3" t="s">
        <v>13055</v>
      </c>
      <c r="K7" s="291">
        <v>4.0000000000000002E-4</v>
      </c>
      <c r="M7" s="3" t="s">
        <v>13053</v>
      </c>
      <c r="N7" s="3" t="s">
        <v>13054</v>
      </c>
      <c r="O7" s="3" t="s">
        <v>13055</v>
      </c>
      <c r="P7" s="291">
        <v>4.0000000000000002E-4</v>
      </c>
    </row>
    <row r="8" spans="2:16" ht="30">
      <c r="B8" s="5" t="s">
        <v>13056</v>
      </c>
      <c r="C8" s="3" t="s">
        <v>13057</v>
      </c>
      <c r="D8" s="3" t="s">
        <v>13058</v>
      </c>
      <c r="E8" s="3">
        <v>7.5</v>
      </c>
      <c r="H8" s="5" t="s">
        <v>13056</v>
      </c>
      <c r="I8" s="3" t="s">
        <v>13057</v>
      </c>
      <c r="J8" s="3" t="s">
        <v>13058</v>
      </c>
      <c r="K8" s="3">
        <v>7.5</v>
      </c>
      <c r="M8" s="5" t="s">
        <v>13056</v>
      </c>
      <c r="N8" s="3" t="s">
        <v>13057</v>
      </c>
      <c r="O8" s="3" t="s">
        <v>13058</v>
      </c>
      <c r="P8" s="3">
        <v>7.5</v>
      </c>
    </row>
    <row r="9" spans="2:16" ht="30">
      <c r="B9" s="5" t="s">
        <v>13059</v>
      </c>
      <c r="C9" s="3" t="s">
        <v>13060</v>
      </c>
      <c r="D9" s="3" t="s">
        <v>13058</v>
      </c>
      <c r="E9" s="3">
        <v>0</v>
      </c>
      <c r="H9" s="5" t="s">
        <v>13059</v>
      </c>
      <c r="I9" s="3" t="s">
        <v>13060</v>
      </c>
      <c r="J9" s="3" t="s">
        <v>13058</v>
      </c>
      <c r="K9" s="3">
        <v>0</v>
      </c>
      <c r="M9" s="5" t="s">
        <v>13059</v>
      </c>
      <c r="N9" s="3" t="s">
        <v>13060</v>
      </c>
      <c r="O9" s="3" t="s">
        <v>13058</v>
      </c>
      <c r="P9" s="3">
        <v>0</v>
      </c>
    </row>
    <row r="10" spans="2:16">
      <c r="B10" s="3" t="s">
        <v>13061</v>
      </c>
      <c r="C10" s="3" t="s">
        <v>13062</v>
      </c>
      <c r="D10" s="3" t="s">
        <v>13063</v>
      </c>
      <c r="E10" s="9">
        <f>(1-E5)*E6*E7*(E8+E9)</f>
        <v>1783.0950216000001</v>
      </c>
      <c r="H10" s="3" t="s">
        <v>13061</v>
      </c>
      <c r="I10" s="3" t="s">
        <v>13062</v>
      </c>
      <c r="J10" s="3" t="s">
        <v>13063</v>
      </c>
      <c r="K10" s="9">
        <f>(1-K5)*K6*K7*(K8+K9)</f>
        <v>1343.4277560000003</v>
      </c>
      <c r="M10" s="3" t="s">
        <v>13061</v>
      </c>
      <c r="N10" s="3" t="s">
        <v>13062</v>
      </c>
      <c r="O10" s="3" t="s">
        <v>13063</v>
      </c>
      <c r="P10" s="9">
        <f>(1-P5)*P6*P7*(P8+P9)</f>
        <v>439.66726560000006</v>
      </c>
    </row>
    <row r="12" spans="2:16">
      <c r="B12" s="605" t="s">
        <v>13064</v>
      </c>
      <c r="C12" s="606"/>
      <c r="D12" s="606"/>
      <c r="E12" s="607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3" t="s">
        <v>13065</v>
      </c>
      <c r="C13" s="3" t="s">
        <v>13049</v>
      </c>
      <c r="D13" s="3" t="s">
        <v>13050</v>
      </c>
      <c r="E13" s="3">
        <f>E5</f>
        <v>4.5600000000000002E-2</v>
      </c>
      <c r="H13" s="3" t="s">
        <v>13065</v>
      </c>
      <c r="I13" s="3" t="s">
        <v>13049</v>
      </c>
      <c r="J13" s="3" t="s">
        <v>13050</v>
      </c>
      <c r="K13" s="3">
        <f>K5</f>
        <v>4.5600000000000002E-2</v>
      </c>
      <c r="M13" s="3" t="s">
        <v>13065</v>
      </c>
      <c r="N13" s="3" t="s">
        <v>13049</v>
      </c>
      <c r="O13" s="3" t="s">
        <v>13050</v>
      </c>
      <c r="P13" s="3">
        <f>P5</f>
        <v>4.5600000000000002E-2</v>
      </c>
    </row>
    <row r="14" spans="2:16">
      <c r="B14" s="3" t="s">
        <v>13051</v>
      </c>
      <c r="C14" s="3" t="s">
        <v>13052</v>
      </c>
      <c r="D14" s="3"/>
      <c r="E14" s="10">
        <f>E6</f>
        <v>622763</v>
      </c>
      <c r="H14" s="3" t="s">
        <v>13051</v>
      </c>
      <c r="I14" s="3" t="s">
        <v>13052</v>
      </c>
      <c r="J14" s="3"/>
      <c r="K14" s="10">
        <f>K6</f>
        <v>469205</v>
      </c>
      <c r="M14" s="3" t="s">
        <v>13051</v>
      </c>
      <c r="N14" s="3" t="s">
        <v>13052</v>
      </c>
      <c r="O14" s="3"/>
      <c r="P14" s="10">
        <f>P6</f>
        <v>153558</v>
      </c>
    </row>
    <row r="15" spans="2:16">
      <c r="B15" s="3" t="s">
        <v>13066</v>
      </c>
      <c r="C15" s="3" t="s">
        <v>13067</v>
      </c>
      <c r="D15" s="3" t="s">
        <v>13055</v>
      </c>
      <c r="E15" s="8">
        <f>E7</f>
        <v>4.0000000000000002E-4</v>
      </c>
      <c r="H15" s="3" t="s">
        <v>13066</v>
      </c>
      <c r="I15" s="3" t="s">
        <v>13067</v>
      </c>
      <c r="J15" s="3" t="s">
        <v>13055</v>
      </c>
      <c r="K15" s="8">
        <f>K7</f>
        <v>4.0000000000000002E-4</v>
      </c>
      <c r="M15" s="3" t="s">
        <v>13066</v>
      </c>
      <c r="N15" s="3" t="s">
        <v>13067</v>
      </c>
      <c r="O15" s="3" t="s">
        <v>13055</v>
      </c>
      <c r="P15" s="8">
        <f>P7</f>
        <v>4.0000000000000002E-4</v>
      </c>
    </row>
    <row r="16" spans="2:16">
      <c r="B16" s="3" t="s">
        <v>13068</v>
      </c>
      <c r="C16" s="3" t="s">
        <v>13060</v>
      </c>
      <c r="D16" s="3" t="s">
        <v>13058</v>
      </c>
      <c r="E16" s="3">
        <v>0</v>
      </c>
      <c r="H16" s="3" t="s">
        <v>13068</v>
      </c>
      <c r="I16" s="3" t="s">
        <v>13060</v>
      </c>
      <c r="J16" s="3" t="s">
        <v>13058</v>
      </c>
      <c r="K16" s="3">
        <v>0</v>
      </c>
      <c r="M16" s="3" t="s">
        <v>13068</v>
      </c>
      <c r="N16" s="3" t="s">
        <v>13060</v>
      </c>
      <c r="O16" s="3" t="s">
        <v>13058</v>
      </c>
      <c r="P16" s="3">
        <v>0</v>
      </c>
    </row>
    <row r="17" spans="2:16">
      <c r="B17" s="3" t="s">
        <v>13069</v>
      </c>
      <c r="C17" s="3" t="s">
        <v>13070</v>
      </c>
      <c r="D17" s="3" t="s">
        <v>13058</v>
      </c>
      <c r="E17" s="9">
        <v>0</v>
      </c>
      <c r="H17" s="3" t="s">
        <v>13069</v>
      </c>
      <c r="I17" s="3" t="s">
        <v>13070</v>
      </c>
      <c r="J17" s="3" t="s">
        <v>13058</v>
      </c>
      <c r="K17" s="9">
        <v>0</v>
      </c>
      <c r="M17" s="3" t="s">
        <v>13069</v>
      </c>
      <c r="N17" s="3" t="s">
        <v>13070</v>
      </c>
      <c r="O17" s="3" t="s">
        <v>13058</v>
      </c>
      <c r="P17" s="9">
        <v>0</v>
      </c>
    </row>
    <row r="18" spans="2:16">
      <c r="B18" s="3" t="s">
        <v>13071</v>
      </c>
      <c r="C18" s="3" t="s">
        <v>13072</v>
      </c>
      <c r="D18" s="3" t="s">
        <v>13063</v>
      </c>
      <c r="E18" s="6">
        <f>(1-E13)*E14*E15*(E16+E17)</f>
        <v>0</v>
      </c>
      <c r="H18" s="3" t="s">
        <v>13071</v>
      </c>
      <c r="I18" s="3" t="s">
        <v>13072</v>
      </c>
      <c r="J18" s="3" t="s">
        <v>13063</v>
      </c>
      <c r="K18" s="6">
        <f>(1-K13)*K14*K15*(K16+K17)</f>
        <v>0</v>
      </c>
      <c r="M18" s="3" t="s">
        <v>13071</v>
      </c>
      <c r="N18" s="3" t="s">
        <v>13072</v>
      </c>
      <c r="O18" s="3" t="s">
        <v>13063</v>
      </c>
      <c r="P18" s="6">
        <f>(1-P13)*P14*P15*(P16+P17)</f>
        <v>0</v>
      </c>
    </row>
    <row r="20" spans="2:16">
      <c r="B20" s="605" t="s">
        <v>13073</v>
      </c>
      <c r="C20" s="606"/>
      <c r="D20" s="606"/>
      <c r="E20" s="607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5" t="s">
        <v>13074</v>
      </c>
      <c r="C21" s="3" t="s">
        <v>13074</v>
      </c>
      <c r="D21" s="3" t="s">
        <v>13075</v>
      </c>
      <c r="E21" s="536">
        <v>0.89</v>
      </c>
      <c r="H21" s="5" t="s">
        <v>13074</v>
      </c>
      <c r="I21" s="3" t="s">
        <v>13074</v>
      </c>
      <c r="J21" s="3" t="s">
        <v>13075</v>
      </c>
      <c r="K21" s="203">
        <v>0.89</v>
      </c>
      <c r="M21" s="5" t="s">
        <v>13074</v>
      </c>
      <c r="N21" s="3" t="s">
        <v>13074</v>
      </c>
      <c r="O21" s="3" t="s">
        <v>13075</v>
      </c>
      <c r="P21" s="203">
        <v>0.89</v>
      </c>
    </row>
    <row r="22" spans="2:16">
      <c r="B22" s="3" t="s">
        <v>13076</v>
      </c>
      <c r="C22" s="3" t="s">
        <v>13077</v>
      </c>
      <c r="D22" s="3" t="s">
        <v>13078</v>
      </c>
      <c r="E22" s="3">
        <v>112</v>
      </c>
      <c r="H22" s="3" t="s">
        <v>13076</v>
      </c>
      <c r="I22" s="3" t="s">
        <v>13077</v>
      </c>
      <c r="J22" s="3" t="s">
        <v>13078</v>
      </c>
      <c r="K22" s="3">
        <v>112</v>
      </c>
      <c r="M22" s="3" t="s">
        <v>13076</v>
      </c>
      <c r="N22" s="3" t="s">
        <v>13077</v>
      </c>
      <c r="O22" s="3" t="s">
        <v>13078</v>
      </c>
      <c r="P22" s="3">
        <v>112</v>
      </c>
    </row>
    <row r="23" spans="2:16">
      <c r="B23" s="3" t="s">
        <v>13079</v>
      </c>
      <c r="C23" s="3" t="s">
        <v>13080</v>
      </c>
      <c r="D23" s="3" t="s">
        <v>13081</v>
      </c>
      <c r="E23" s="423">
        <v>9.4600000000000009</v>
      </c>
      <c r="H23" s="3" t="s">
        <v>13079</v>
      </c>
      <c r="I23" s="3" t="s">
        <v>13080</v>
      </c>
      <c r="J23" s="3" t="s">
        <v>13081</v>
      </c>
      <c r="K23" s="3">
        <v>8.6920000000000002</v>
      </c>
      <c r="M23" s="3" t="s">
        <v>13079</v>
      </c>
      <c r="N23" s="3" t="s">
        <v>13080</v>
      </c>
      <c r="O23" s="3" t="s">
        <v>13081</v>
      </c>
      <c r="P23" s="3">
        <v>9.4600000000000009</v>
      </c>
    </row>
    <row r="24" spans="2:16">
      <c r="B24" s="3" t="s">
        <v>13082</v>
      </c>
      <c r="C24" s="3" t="s">
        <v>13083</v>
      </c>
      <c r="D24" s="3" t="s">
        <v>13084</v>
      </c>
      <c r="E24" s="3">
        <v>1.5599999999999999E-2</v>
      </c>
      <c r="H24" s="3" t="s">
        <v>13082</v>
      </c>
      <c r="I24" s="3" t="s">
        <v>13083</v>
      </c>
      <c r="J24" s="3" t="s">
        <v>13084</v>
      </c>
      <c r="K24" s="3">
        <v>1.5599999999999999E-2</v>
      </c>
      <c r="M24" s="3" t="s">
        <v>13082</v>
      </c>
      <c r="N24" s="3" t="s">
        <v>13083</v>
      </c>
      <c r="O24" s="3" t="s">
        <v>13084</v>
      </c>
      <c r="P24" s="3">
        <v>1.5599999999999999E-2</v>
      </c>
    </row>
    <row r="26" spans="2:16">
      <c r="B26" s="605" t="s">
        <v>13085</v>
      </c>
      <c r="C26" s="606"/>
      <c r="D26" s="606"/>
      <c r="E26" s="607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3" t="s">
        <v>13086</v>
      </c>
      <c r="C27" s="3" t="s">
        <v>13087</v>
      </c>
      <c r="D27" s="3" t="s">
        <v>13088</v>
      </c>
      <c r="E27" s="10">
        <f>E10*((E22*E21)+E23)*E24</f>
        <v>3035.8690542558147</v>
      </c>
      <c r="H27" s="3" t="s">
        <v>13086</v>
      </c>
      <c r="I27" s="3" t="s">
        <v>13087</v>
      </c>
      <c r="J27" s="3" t="s">
        <v>13088</v>
      </c>
      <c r="K27" s="10">
        <f>K10*((K22*K21)+K23)*K24</f>
        <v>2271.2032632624196</v>
      </c>
      <c r="M27" s="3" t="s">
        <v>13086</v>
      </c>
      <c r="N27" s="3" t="s">
        <v>13087</v>
      </c>
      <c r="O27" s="3" t="s">
        <v>13088</v>
      </c>
      <c r="P27" s="10">
        <f>P10*((P22*P21)+P23)*P24</f>
        <v>748.57045173431061</v>
      </c>
    </row>
    <row r="28" spans="2:16">
      <c r="B28" s="3" t="s">
        <v>13089</v>
      </c>
      <c r="C28" s="3" t="s">
        <v>13090</v>
      </c>
      <c r="D28" s="3" t="s">
        <v>13088</v>
      </c>
      <c r="E28" s="10">
        <f>E18*((E22*E21)+E23)*E24</f>
        <v>0</v>
      </c>
      <c r="H28" s="3" t="s">
        <v>13089</v>
      </c>
      <c r="I28" s="3" t="s">
        <v>13090</v>
      </c>
      <c r="J28" s="3" t="s">
        <v>13088</v>
      </c>
      <c r="K28" s="10">
        <f>K18*((K22*K21)+K23)*K24</f>
        <v>0</v>
      </c>
      <c r="M28" s="3" t="s">
        <v>13089</v>
      </c>
      <c r="N28" s="3" t="s">
        <v>13090</v>
      </c>
      <c r="O28" s="3" t="s">
        <v>13088</v>
      </c>
      <c r="P28" s="10">
        <f>P18*((P22*P21)+P23)*P24</f>
        <v>0</v>
      </c>
    </row>
    <row r="29" spans="2:16">
      <c r="B29" s="3" t="s">
        <v>13091</v>
      </c>
      <c r="C29" s="3" t="s">
        <v>13092</v>
      </c>
      <c r="D29" s="3" t="s">
        <v>13050</v>
      </c>
      <c r="E29" s="287">
        <v>0.9</v>
      </c>
      <c r="H29" s="3" t="s">
        <v>13091</v>
      </c>
      <c r="I29" s="3" t="s">
        <v>13092</v>
      </c>
      <c r="J29" s="3" t="s">
        <v>13050</v>
      </c>
      <c r="K29" s="287">
        <v>0.9</v>
      </c>
      <c r="M29" s="3" t="s">
        <v>13091</v>
      </c>
      <c r="N29" s="3" t="s">
        <v>13092</v>
      </c>
      <c r="O29" s="3" t="s">
        <v>13050</v>
      </c>
      <c r="P29" s="287">
        <v>0.9</v>
      </c>
    </row>
    <row r="30" spans="2:16">
      <c r="B30" s="3" t="s">
        <v>13093</v>
      </c>
      <c r="C30" s="3" t="s">
        <v>13094</v>
      </c>
      <c r="D30" s="3" t="s">
        <v>13088</v>
      </c>
      <c r="E30" s="3">
        <v>0</v>
      </c>
      <c r="H30" s="3" t="s">
        <v>13093</v>
      </c>
      <c r="I30" s="3" t="s">
        <v>13094</v>
      </c>
      <c r="J30" s="3" t="s">
        <v>13088</v>
      </c>
      <c r="K30" s="3">
        <v>0</v>
      </c>
      <c r="M30" s="3" t="s">
        <v>13093</v>
      </c>
      <c r="N30" s="3" t="s">
        <v>13094</v>
      </c>
      <c r="O30" s="3" t="s">
        <v>13088</v>
      </c>
      <c r="P30" s="3">
        <v>0</v>
      </c>
    </row>
    <row r="31" spans="2:16">
      <c r="B31" s="3" t="s">
        <v>13095</v>
      </c>
      <c r="C31" s="3" t="s">
        <v>13096</v>
      </c>
      <c r="D31" s="3" t="s">
        <v>13088</v>
      </c>
      <c r="E31" s="10">
        <f>((E27-E28)*E29)-E30</f>
        <v>2732.2821488302334</v>
      </c>
      <c r="H31" s="3" t="s">
        <v>13095</v>
      </c>
      <c r="I31" s="3" t="s">
        <v>13096</v>
      </c>
      <c r="J31" s="3" t="s">
        <v>13088</v>
      </c>
      <c r="K31" s="10">
        <f>((K27-K28)*K29)-K30</f>
        <v>2044.0829369361777</v>
      </c>
      <c r="L31" s="340"/>
      <c r="M31" s="3" t="s">
        <v>13095</v>
      </c>
      <c r="N31" s="3" t="s">
        <v>13096</v>
      </c>
      <c r="O31" s="3" t="s">
        <v>13088</v>
      </c>
      <c r="P31" s="10">
        <f>((P27-P28)*P29)-P30</f>
        <v>673.71340656087955</v>
      </c>
    </row>
    <row r="32" spans="2:16">
      <c r="D32" s="4"/>
      <c r="J32" s="4"/>
      <c r="O32" s="4"/>
    </row>
    <row r="33" spans="2:16">
      <c r="B33" s="605" t="s">
        <v>13097</v>
      </c>
      <c r="C33" s="606"/>
      <c r="D33" s="606"/>
      <c r="E33" s="607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12" t="s">
        <v>13098</v>
      </c>
      <c r="C34" s="3"/>
      <c r="D34" s="204"/>
      <c r="E34" s="7">
        <v>0.91090000000000004</v>
      </c>
      <c r="H34" s="12" t="s">
        <v>13098</v>
      </c>
      <c r="I34" s="3"/>
      <c r="J34" s="204"/>
      <c r="K34" s="7">
        <v>0.91090000000000004</v>
      </c>
      <c r="M34" s="12" t="s">
        <v>13098</v>
      </c>
      <c r="N34" s="3"/>
      <c r="O34" s="204"/>
      <c r="P34" s="7">
        <v>0.91090000000000004</v>
      </c>
    </row>
    <row r="35" spans="2:16">
      <c r="B35" s="12" t="s">
        <v>13105</v>
      </c>
      <c r="C35" s="3" t="s">
        <v>13100</v>
      </c>
      <c r="D35" s="204" t="s">
        <v>843</v>
      </c>
      <c r="E35" s="7">
        <f>1-E34</f>
        <v>8.9099999999999957E-2</v>
      </c>
      <c r="H35" s="12" t="s">
        <v>13104</v>
      </c>
      <c r="I35" s="3" t="s">
        <v>13100</v>
      </c>
      <c r="J35" s="204" t="s">
        <v>843</v>
      </c>
      <c r="K35" s="7">
        <f>1-K34</f>
        <v>8.9099999999999957E-2</v>
      </c>
      <c r="M35" s="12" t="s">
        <v>13104</v>
      </c>
      <c r="N35" s="3" t="s">
        <v>13100</v>
      </c>
      <c r="O35" s="204" t="s">
        <v>843</v>
      </c>
      <c r="P35" s="7">
        <f>1-P34</f>
        <v>8.9099999999999957E-2</v>
      </c>
    </row>
    <row r="36" spans="2:16">
      <c r="B36" s="281" t="s">
        <v>13095</v>
      </c>
      <c r="C36" s="281" t="s">
        <v>13102</v>
      </c>
      <c r="D36" s="281" t="s">
        <v>13088</v>
      </c>
      <c r="E36" s="282">
        <f>K36+P36</f>
        <v>2474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1861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613</v>
      </c>
    </row>
    <row r="37" spans="2:16">
      <c r="B37" s="283" t="s">
        <v>13103</v>
      </c>
      <c r="C37" s="284" t="s">
        <v>13102</v>
      </c>
      <c r="D37" s="284" t="s">
        <v>13088</v>
      </c>
      <c r="E37" s="307">
        <f>K37+P37</f>
        <v>2474</v>
      </c>
      <c r="H37" s="283" t="s">
        <v>13103</v>
      </c>
      <c r="I37" s="284" t="s">
        <v>13102</v>
      </c>
      <c r="J37" s="284" t="s">
        <v>13088</v>
      </c>
      <c r="K37" s="307">
        <f>K36</f>
        <v>1861</v>
      </c>
      <c r="M37" s="283" t="s">
        <v>13103</v>
      </c>
      <c r="N37" s="284" t="s">
        <v>13102</v>
      </c>
      <c r="O37" s="284" t="s">
        <v>13088</v>
      </c>
      <c r="P37" s="307">
        <f>P36</f>
        <v>613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685"/>
  <sheetViews>
    <sheetView zoomScale="85" zoomScaleNormal="85" workbookViewId="0">
      <selection activeCell="B7" sqref="B7"/>
    </sheetView>
  </sheetViews>
  <sheetFormatPr defaultColWidth="9.42578125" defaultRowHeight="15"/>
  <cols>
    <col min="1" max="1" width="12" style="20" bestFit="1" customWidth="1"/>
    <col min="2" max="2" width="17.42578125" style="169" customWidth="1"/>
    <col min="3" max="3" width="26.140625" style="14" bestFit="1" customWidth="1"/>
    <col min="4" max="4" width="12.42578125" style="14" customWidth="1"/>
    <col min="5" max="5" width="16.42578125" style="14" bestFit="1" customWidth="1"/>
    <col min="6" max="6" width="14" style="14" bestFit="1" customWidth="1"/>
    <col min="7" max="7" width="9.140625" style="14" hidden="1" customWidth="1"/>
    <col min="8" max="8" width="7.42578125" style="14" hidden="1" customWidth="1"/>
    <col min="9" max="9" width="15.42578125" style="20" bestFit="1" customWidth="1"/>
    <col min="10" max="10" width="10.42578125" style="14" bestFit="1" customWidth="1"/>
    <col min="11" max="11" width="7.42578125" customWidth="1"/>
    <col min="12" max="12" width="69.85546875" style="14" bestFit="1" customWidth="1"/>
    <col min="13" max="13" width="19.140625" style="14" bestFit="1" customWidth="1"/>
    <col min="14" max="15" width="31.85546875" style="20" bestFit="1" customWidth="1"/>
    <col min="16" max="16" width="33.140625" style="357" customWidth="1"/>
    <col min="17" max="17" width="34.140625" style="357" customWidth="1"/>
    <col min="18" max="19" width="13.5703125" style="20" bestFit="1" customWidth="1"/>
    <col min="20" max="20" width="14" style="20" bestFit="1" customWidth="1"/>
    <col min="21" max="21" width="10" style="14" bestFit="1" customWidth="1"/>
    <col min="22" max="16384" width="9.42578125" style="14"/>
  </cols>
  <sheetData>
    <row r="1" spans="1:22" ht="31.5" customHeight="1" thickBot="1">
      <c r="A1" s="190" t="s">
        <v>30</v>
      </c>
      <c r="B1" s="191" t="s">
        <v>31</v>
      </c>
      <c r="C1" s="192" t="s">
        <v>32</v>
      </c>
      <c r="D1" s="192" t="s">
        <v>33</v>
      </c>
      <c r="E1" s="192" t="s">
        <v>34</v>
      </c>
      <c r="F1" s="192" t="s">
        <v>35</v>
      </c>
      <c r="G1" s="192" t="s">
        <v>36</v>
      </c>
      <c r="H1" s="192" t="s">
        <v>37</v>
      </c>
      <c r="I1" s="193" t="s">
        <v>38</v>
      </c>
      <c r="J1" s="194" t="s">
        <v>39</v>
      </c>
      <c r="K1" s="345"/>
      <c r="L1" s="189"/>
      <c r="M1" s="173"/>
      <c r="N1" s="177" t="s">
        <v>40</v>
      </c>
      <c r="O1" s="177" t="s">
        <v>40</v>
      </c>
      <c r="P1" s="351" t="s">
        <v>41</v>
      </c>
      <c r="Q1" s="351" t="s">
        <v>42</v>
      </c>
      <c r="R1" s="177" t="s">
        <v>43</v>
      </c>
      <c r="S1" s="177" t="s">
        <v>44</v>
      </c>
      <c r="T1" s="178" t="s">
        <v>45</v>
      </c>
    </row>
    <row r="2" spans="1:22">
      <c r="A2" s="544" t="s">
        <v>46</v>
      </c>
      <c r="B2" s="545"/>
      <c r="C2" s="545"/>
      <c r="D2" s="545"/>
      <c r="E2" s="545"/>
      <c r="F2" s="545"/>
      <c r="G2" s="545"/>
      <c r="H2" s="545"/>
      <c r="I2" s="545"/>
      <c r="J2" s="546"/>
      <c r="L2" s="189"/>
      <c r="M2" s="174"/>
      <c r="N2" s="495"/>
      <c r="O2" s="175"/>
      <c r="P2" s="352"/>
      <c r="Q2" s="352"/>
      <c r="R2" s="175"/>
      <c r="S2" s="175"/>
      <c r="T2" s="176"/>
    </row>
    <row r="3" spans="1:22">
      <c r="A3" s="195" t="s">
        <v>47</v>
      </c>
      <c r="B3" s="183">
        <v>42720</v>
      </c>
      <c r="C3" s="423" t="s">
        <v>48</v>
      </c>
      <c r="D3" s="170" t="s">
        <v>49</v>
      </c>
      <c r="E3" s="320">
        <v>5.2113500000000004</v>
      </c>
      <c r="F3" s="320">
        <v>25.94</v>
      </c>
      <c r="G3" s="53" t="s">
        <v>50</v>
      </c>
      <c r="H3" s="54" t="s">
        <v>51</v>
      </c>
      <c r="I3" s="50">
        <v>300</v>
      </c>
      <c r="J3" s="3" t="s">
        <v>52</v>
      </c>
      <c r="L3" s="208" t="s">
        <v>53</v>
      </c>
      <c r="M3" s="207">
        <v>43922</v>
      </c>
      <c r="N3" s="22">
        <f>$M$4-M$3+1</f>
        <v>275</v>
      </c>
      <c r="O3" s="22">
        <f>M$5-M$4</f>
        <v>90</v>
      </c>
      <c r="P3" s="353">
        <f t="shared" ref="P3:Q5" si="0">N3*$M$19</f>
        <v>261.25</v>
      </c>
      <c r="Q3" s="353">
        <f t="shared" si="0"/>
        <v>85.5</v>
      </c>
      <c r="R3" s="22">
        <f>I3*P3</f>
        <v>78375</v>
      </c>
      <c r="S3" s="22">
        <f>I3*Q3</f>
        <v>25650</v>
      </c>
      <c r="T3" s="22">
        <f>SUM(R3:S3)</f>
        <v>104025</v>
      </c>
      <c r="V3" s="15"/>
    </row>
    <row r="4" spans="1:22">
      <c r="A4" s="195" t="s">
        <v>54</v>
      </c>
      <c r="B4" s="183">
        <v>42720</v>
      </c>
      <c r="C4" s="423" t="s">
        <v>55</v>
      </c>
      <c r="D4" s="170" t="s">
        <v>49</v>
      </c>
      <c r="E4" s="320">
        <v>5.2423299999999999</v>
      </c>
      <c r="F4" s="320">
        <v>25.581499999999998</v>
      </c>
      <c r="G4" s="3" t="s">
        <v>56</v>
      </c>
      <c r="H4" s="55" t="s">
        <v>57</v>
      </c>
      <c r="I4" s="50">
        <v>300</v>
      </c>
      <c r="J4" s="3" t="s">
        <v>52</v>
      </c>
      <c r="L4" s="209" t="s">
        <v>58</v>
      </c>
      <c r="M4" s="207">
        <v>44196</v>
      </c>
      <c r="N4" s="22">
        <f t="shared" ref="N4:N12" si="1">$M$4-M$3+1</f>
        <v>275</v>
      </c>
      <c r="O4" s="22">
        <f>M$5-M$4</f>
        <v>90</v>
      </c>
      <c r="P4" s="353">
        <f t="shared" si="0"/>
        <v>261.25</v>
      </c>
      <c r="Q4" s="353">
        <f t="shared" si="0"/>
        <v>85.5</v>
      </c>
      <c r="R4" s="22">
        <f>I4*P4</f>
        <v>78375</v>
      </c>
      <c r="S4" s="22">
        <f>I4*Q4</f>
        <v>25650</v>
      </c>
      <c r="T4" s="22">
        <f>SUM(R4:S4)</f>
        <v>104025</v>
      </c>
      <c r="V4" s="15"/>
    </row>
    <row r="5" spans="1:22">
      <c r="A5" s="195" t="s">
        <v>59</v>
      </c>
      <c r="B5" s="183">
        <v>42720</v>
      </c>
      <c r="C5" s="423" t="s">
        <v>60</v>
      </c>
      <c r="D5" s="170" t="s">
        <v>49</v>
      </c>
      <c r="E5" s="320">
        <v>5.1972699999999996</v>
      </c>
      <c r="F5" s="320">
        <v>25.8582</v>
      </c>
      <c r="G5" s="3"/>
      <c r="H5" s="55"/>
      <c r="I5" s="50">
        <v>300</v>
      </c>
      <c r="J5" s="3" t="s">
        <v>52</v>
      </c>
      <c r="L5" s="210" t="s">
        <v>61</v>
      </c>
      <c r="M5" s="207">
        <v>44286</v>
      </c>
      <c r="N5" s="22">
        <f t="shared" si="1"/>
        <v>275</v>
      </c>
      <c r="O5" s="22">
        <f>M$5-M$4</f>
        <v>90</v>
      </c>
      <c r="P5" s="353">
        <f t="shared" si="0"/>
        <v>261.25</v>
      </c>
      <c r="Q5" s="353">
        <f t="shared" si="0"/>
        <v>85.5</v>
      </c>
      <c r="R5" s="22">
        <f>I5*P5</f>
        <v>78375</v>
      </c>
      <c r="S5" s="22">
        <f>I5*Q5</f>
        <v>25650</v>
      </c>
      <c r="T5" s="22">
        <f t="shared" ref="T5:T12" si="2">SUM(R5:S5)</f>
        <v>104025</v>
      </c>
      <c r="V5" s="15"/>
    </row>
    <row r="6" spans="1:22">
      <c r="A6" s="195" t="s">
        <v>62</v>
      </c>
      <c r="B6" s="183">
        <v>42719</v>
      </c>
      <c r="C6" s="102" t="s">
        <v>63</v>
      </c>
      <c r="D6" s="170" t="s">
        <v>49</v>
      </c>
      <c r="E6" s="320">
        <v>5.2111799999999997</v>
      </c>
      <c r="F6" s="320">
        <v>24.423100000000002</v>
      </c>
      <c r="G6" s="3" t="s">
        <v>64</v>
      </c>
      <c r="H6" s="55" t="s">
        <v>65</v>
      </c>
      <c r="I6" s="50">
        <v>300</v>
      </c>
      <c r="J6" s="197" t="s">
        <v>52</v>
      </c>
      <c r="L6" s="492"/>
      <c r="N6" s="22">
        <f t="shared" si="1"/>
        <v>275</v>
      </c>
      <c r="O6" s="353">
        <f t="shared" ref="O6:O12" si="3">M$5-M$4</f>
        <v>90</v>
      </c>
      <c r="P6" s="353">
        <f>N6-'WQT &amp; RL Data'!G7</f>
        <v>0</v>
      </c>
      <c r="Q6" s="353">
        <f>O6-'WQT &amp; RL Data'!J7</f>
        <v>0</v>
      </c>
      <c r="R6" s="353">
        <f>I6*P6</f>
        <v>0</v>
      </c>
      <c r="S6" s="353">
        <f>I6*Q6</f>
        <v>0</v>
      </c>
      <c r="T6" s="353">
        <f t="shared" si="2"/>
        <v>0</v>
      </c>
      <c r="V6" s="15"/>
    </row>
    <row r="7" spans="1:22">
      <c r="A7" s="195" t="s">
        <v>66</v>
      </c>
      <c r="B7" s="183">
        <v>42719</v>
      </c>
      <c r="C7" s="423" t="s">
        <v>67</v>
      </c>
      <c r="D7" s="170" t="s">
        <v>49</v>
      </c>
      <c r="E7" s="320">
        <v>5.2283299999999997</v>
      </c>
      <c r="F7" s="320">
        <v>25.389399999999998</v>
      </c>
      <c r="G7" s="3"/>
      <c r="H7" s="55"/>
      <c r="I7" s="50">
        <v>300</v>
      </c>
      <c r="J7" s="197" t="s">
        <v>52</v>
      </c>
      <c r="L7" s="493"/>
      <c r="M7" s="494"/>
      <c r="N7" s="22">
        <f t="shared" si="1"/>
        <v>275</v>
      </c>
      <c r="O7" s="22">
        <f t="shared" si="3"/>
        <v>90</v>
      </c>
      <c r="P7" s="353">
        <f t="shared" ref="P7:P12" si="4">N7*$M$19</f>
        <v>261.25</v>
      </c>
      <c r="Q7" s="353">
        <f t="shared" ref="Q7:Q12" si="5">O7*$M$19</f>
        <v>85.5</v>
      </c>
      <c r="R7" s="22">
        <f t="shared" ref="R7:R12" si="6">I7*P7</f>
        <v>78375</v>
      </c>
      <c r="S7" s="22">
        <f t="shared" ref="S7:S12" si="7">I7*Q7</f>
        <v>25650</v>
      </c>
      <c r="T7" s="22">
        <f>SUM(R7:S7)</f>
        <v>104025</v>
      </c>
      <c r="V7" s="15"/>
    </row>
    <row r="8" spans="1:22">
      <c r="A8" s="195" t="s">
        <v>68</v>
      </c>
      <c r="B8" s="183">
        <v>42719</v>
      </c>
      <c r="C8" s="423" t="s">
        <v>69</v>
      </c>
      <c r="D8" s="170" t="s">
        <v>49</v>
      </c>
      <c r="E8" s="319">
        <v>5.4728399999999997</v>
      </c>
      <c r="F8" s="319">
        <v>23.805900000000001</v>
      </c>
      <c r="G8" s="53"/>
      <c r="H8" s="54"/>
      <c r="I8" s="50">
        <v>300</v>
      </c>
      <c r="J8" s="197" t="s">
        <v>52</v>
      </c>
      <c r="L8"/>
      <c r="M8"/>
      <c r="N8" s="22">
        <f t="shared" si="1"/>
        <v>275</v>
      </c>
      <c r="O8" s="22">
        <f t="shared" si="3"/>
        <v>90</v>
      </c>
      <c r="P8" s="353">
        <f>N8-'RL MP5 Period'!K57</f>
        <v>262</v>
      </c>
      <c r="Q8" s="353">
        <f t="shared" si="5"/>
        <v>85.5</v>
      </c>
      <c r="R8" s="353">
        <f t="shared" si="6"/>
        <v>78600</v>
      </c>
      <c r="S8" s="353">
        <f t="shared" si="7"/>
        <v>25650</v>
      </c>
      <c r="T8" s="22">
        <f t="shared" si="2"/>
        <v>104250</v>
      </c>
      <c r="V8" s="15"/>
    </row>
    <row r="9" spans="1:22" ht="18.75">
      <c r="A9" s="195" t="s">
        <v>70</v>
      </c>
      <c r="B9" s="183">
        <v>42716</v>
      </c>
      <c r="C9" s="423" t="s">
        <v>71</v>
      </c>
      <c r="D9" s="170" t="s">
        <v>49</v>
      </c>
      <c r="E9" s="319">
        <v>5.0841599999999998</v>
      </c>
      <c r="F9" s="319">
        <v>21.7377</v>
      </c>
      <c r="G9" s="53"/>
      <c r="H9" s="54"/>
      <c r="I9" s="50">
        <v>300</v>
      </c>
      <c r="J9" s="197" t="s">
        <v>52</v>
      </c>
      <c r="L9" s="496"/>
      <c r="M9"/>
      <c r="N9" s="22">
        <f t="shared" si="1"/>
        <v>275</v>
      </c>
      <c r="O9" s="22">
        <f t="shared" si="3"/>
        <v>90</v>
      </c>
      <c r="P9" s="353">
        <f>N9-'RL MP5 Period'!K45-'RL MP5 Period'!K46</f>
        <v>229</v>
      </c>
      <c r="Q9" s="353">
        <f>O9-'WQT &amp; RL Data'!J10</f>
        <v>38</v>
      </c>
      <c r="R9" s="22">
        <f t="shared" si="6"/>
        <v>68700</v>
      </c>
      <c r="S9" s="22">
        <f t="shared" si="7"/>
        <v>11400</v>
      </c>
      <c r="T9" s="22">
        <f t="shared" si="2"/>
        <v>80100</v>
      </c>
      <c r="V9" s="15"/>
    </row>
    <row r="10" spans="1:22" ht="17.25" customHeight="1">
      <c r="A10" s="195" t="s">
        <v>72</v>
      </c>
      <c r="B10" s="183">
        <v>42716</v>
      </c>
      <c r="C10" s="423" t="s">
        <v>73</v>
      </c>
      <c r="D10" s="170" t="s">
        <v>49</v>
      </c>
      <c r="E10" s="319">
        <v>5.1443830000000004</v>
      </c>
      <c r="F10" s="319">
        <v>22.1126</v>
      </c>
      <c r="G10" s="53"/>
      <c r="H10" s="54"/>
      <c r="I10" s="50">
        <v>300</v>
      </c>
      <c r="J10" s="197" t="s">
        <v>52</v>
      </c>
      <c r="L10" s="497"/>
      <c r="M10"/>
      <c r="N10" s="22">
        <f t="shared" si="1"/>
        <v>275</v>
      </c>
      <c r="O10" s="22">
        <f t="shared" si="3"/>
        <v>90</v>
      </c>
      <c r="P10" s="353">
        <f t="shared" si="4"/>
        <v>261.25</v>
      </c>
      <c r="Q10" s="353">
        <f t="shared" si="5"/>
        <v>85.5</v>
      </c>
      <c r="R10" s="353">
        <f t="shared" si="6"/>
        <v>78375</v>
      </c>
      <c r="S10" s="353">
        <f t="shared" si="7"/>
        <v>25650</v>
      </c>
      <c r="T10" s="22">
        <f t="shared" si="2"/>
        <v>104025</v>
      </c>
      <c r="V10" s="15"/>
    </row>
    <row r="11" spans="1:22" ht="16.5" thickBot="1">
      <c r="A11" s="195" t="s">
        <v>74</v>
      </c>
      <c r="B11" s="184">
        <v>42713</v>
      </c>
      <c r="C11" s="423" t="s">
        <v>75</v>
      </c>
      <c r="D11" s="170" t="s">
        <v>49</v>
      </c>
      <c r="E11" s="319">
        <v>5.2519499999999999</v>
      </c>
      <c r="F11" s="319">
        <v>27.310700000000001</v>
      </c>
      <c r="G11" s="53"/>
      <c r="H11" s="54"/>
      <c r="I11" s="50">
        <v>300</v>
      </c>
      <c r="J11" s="197" t="s">
        <v>52</v>
      </c>
      <c r="L11" s="497"/>
      <c r="M11"/>
      <c r="N11" s="22">
        <f t="shared" si="1"/>
        <v>275</v>
      </c>
      <c r="O11" s="22">
        <f t="shared" si="3"/>
        <v>90</v>
      </c>
      <c r="P11" s="353">
        <f t="shared" si="4"/>
        <v>261.25</v>
      </c>
      <c r="Q11" s="353">
        <f t="shared" si="5"/>
        <v>85.5</v>
      </c>
      <c r="R11" s="22">
        <f t="shared" si="6"/>
        <v>78375</v>
      </c>
      <c r="S11" s="22">
        <f t="shared" si="7"/>
        <v>25650</v>
      </c>
      <c r="T11" s="22">
        <f t="shared" si="2"/>
        <v>104025</v>
      </c>
      <c r="V11" s="15"/>
    </row>
    <row r="12" spans="1:22" ht="17.25" thickTop="1" thickBot="1">
      <c r="A12" s="195" t="s">
        <v>76</v>
      </c>
      <c r="B12" s="183">
        <v>42717</v>
      </c>
      <c r="C12" s="423" t="s">
        <v>77</v>
      </c>
      <c r="D12" s="170" t="s">
        <v>49</v>
      </c>
      <c r="E12" s="319">
        <v>5.0392799999999998</v>
      </c>
      <c r="F12" s="319">
        <v>28.1158</v>
      </c>
      <c r="G12" s="56" t="s">
        <v>78</v>
      </c>
      <c r="H12" s="57" t="s">
        <v>79</v>
      </c>
      <c r="I12" s="50">
        <v>300</v>
      </c>
      <c r="J12" s="197" t="s">
        <v>52</v>
      </c>
      <c r="L12" s="497"/>
      <c r="M12" s="52"/>
      <c r="N12" s="22">
        <f t="shared" si="1"/>
        <v>275</v>
      </c>
      <c r="O12" s="22">
        <f t="shared" si="3"/>
        <v>90</v>
      </c>
      <c r="P12" s="353">
        <f t="shared" si="4"/>
        <v>261.25</v>
      </c>
      <c r="Q12" s="353">
        <f t="shared" si="5"/>
        <v>85.5</v>
      </c>
      <c r="R12" s="353">
        <f t="shared" si="6"/>
        <v>78375</v>
      </c>
      <c r="S12" s="353">
        <f t="shared" si="7"/>
        <v>25650</v>
      </c>
      <c r="T12" s="22">
        <f t="shared" si="2"/>
        <v>104025</v>
      </c>
      <c r="V12" s="15"/>
    </row>
    <row r="13" spans="1:22" ht="16.5" thickBot="1">
      <c r="A13" s="23"/>
      <c r="B13" s="165"/>
      <c r="C13"/>
      <c r="D13"/>
      <c r="E13"/>
      <c r="F13" s="1" t="s">
        <v>29</v>
      </c>
      <c r="G13"/>
      <c r="H13" s="62"/>
      <c r="I13" s="241">
        <f>SUM(I3:I12)</f>
        <v>3000</v>
      </c>
      <c r="J13" s="198"/>
      <c r="L13" s="497"/>
      <c r="M13" s="52"/>
      <c r="N13" s="179"/>
      <c r="O13" s="180"/>
      <c r="P13" s="354"/>
      <c r="Q13" s="354"/>
      <c r="R13" s="180">
        <f t="shared" ref="R13:S13" si="8">SUM(R3:R12)</f>
        <v>695925</v>
      </c>
      <c r="S13" s="180">
        <f t="shared" si="8"/>
        <v>216600</v>
      </c>
      <c r="T13" s="181">
        <f>SUM(T3:T12)</f>
        <v>912525</v>
      </c>
      <c r="U13" s="206"/>
      <c r="V13" s="15"/>
    </row>
    <row r="14" spans="1:22" ht="16.5" thickTop="1">
      <c r="A14" s="540" t="s">
        <v>80</v>
      </c>
      <c r="B14" s="542"/>
      <c r="C14" s="542"/>
      <c r="D14" s="542"/>
      <c r="E14" s="542"/>
      <c r="F14" s="542"/>
      <c r="G14" s="542"/>
      <c r="H14" s="542"/>
      <c r="I14" s="542"/>
      <c r="J14" s="543"/>
      <c r="L14" s="497"/>
      <c r="M14" s="52"/>
      <c r="N14" s="182"/>
      <c r="O14" s="182"/>
      <c r="P14" s="353"/>
      <c r="Q14" s="353"/>
      <c r="R14" s="22"/>
      <c r="S14" s="22"/>
      <c r="T14" s="22"/>
      <c r="V14" s="15"/>
    </row>
    <row r="15" spans="1:22" ht="15" customHeight="1">
      <c r="A15" s="195" t="s">
        <v>81</v>
      </c>
      <c r="B15" s="171">
        <v>42713</v>
      </c>
      <c r="C15" s="102" t="s">
        <v>82</v>
      </c>
      <c r="D15" s="170" t="s">
        <v>49</v>
      </c>
      <c r="E15" s="321">
        <v>5.2214</v>
      </c>
      <c r="F15" s="321">
        <v>27.419799999999999</v>
      </c>
      <c r="G15" s="3" t="s">
        <v>83</v>
      </c>
      <c r="H15" s="55" t="s">
        <v>84</v>
      </c>
      <c r="I15" s="51">
        <f>'HH Lists'!K756</f>
        <v>254</v>
      </c>
      <c r="J15" s="197" t="s">
        <v>52</v>
      </c>
      <c r="L15" s="497"/>
      <c r="M15" s="52"/>
      <c r="N15" s="22">
        <f>$M$4-M$3+1</f>
        <v>275</v>
      </c>
      <c r="O15" s="22">
        <f t="shared" ref="O15:O17" si="9">M$5-M$4</f>
        <v>90</v>
      </c>
      <c r="P15" s="353">
        <f>N15-'WQT &amp; RL Data'!H14</f>
        <v>0</v>
      </c>
      <c r="Q15" s="353">
        <f>O15-'WQT &amp; RL Data'!J14</f>
        <v>0</v>
      </c>
      <c r="R15" s="353">
        <f t="shared" ref="R15:R17" si="10">I15*P15</f>
        <v>0</v>
      </c>
      <c r="S15" s="353">
        <f t="shared" ref="S15:S17" si="11">I15*Q15</f>
        <v>0</v>
      </c>
      <c r="T15" s="22">
        <f t="shared" ref="T15:T24" si="12">SUM(R15:S15)</f>
        <v>0</v>
      </c>
      <c r="V15" s="15"/>
    </row>
    <row r="16" spans="1:22" ht="15" customHeight="1" thickBot="1">
      <c r="A16" s="27" t="s">
        <v>85</v>
      </c>
      <c r="B16" s="185">
        <v>42712</v>
      </c>
      <c r="C16" s="423" t="s">
        <v>86</v>
      </c>
      <c r="D16" s="170" t="s">
        <v>49</v>
      </c>
      <c r="E16" s="321">
        <v>5.2598599999999998</v>
      </c>
      <c r="F16" s="321">
        <v>26.664400000000001</v>
      </c>
      <c r="G16" s="3"/>
      <c r="H16" s="55"/>
      <c r="I16" s="51">
        <v>300</v>
      </c>
      <c r="J16" s="3" t="s">
        <v>52</v>
      </c>
      <c r="M16" s="52"/>
      <c r="N16" s="22">
        <f t="shared" ref="N16:N24" si="13">$M$4-M$3+1</f>
        <v>275</v>
      </c>
      <c r="O16" s="22">
        <f t="shared" si="9"/>
        <v>90</v>
      </c>
      <c r="P16" s="353">
        <f t="shared" ref="P16:P23" si="14">N16*$M$19</f>
        <v>261.25</v>
      </c>
      <c r="Q16" s="353">
        <f t="shared" ref="Q16:Q18" si="15">O16*$M$19</f>
        <v>85.5</v>
      </c>
      <c r="R16" s="22">
        <f t="shared" si="10"/>
        <v>78375</v>
      </c>
      <c r="S16" s="22">
        <f t="shared" si="11"/>
        <v>25650</v>
      </c>
      <c r="T16" s="22">
        <f t="shared" si="12"/>
        <v>104025</v>
      </c>
      <c r="V16" s="15"/>
    </row>
    <row r="17" spans="1:80">
      <c r="A17" s="27" t="s">
        <v>87</v>
      </c>
      <c r="B17" s="171">
        <v>42713</v>
      </c>
      <c r="C17" s="423" t="s">
        <v>88</v>
      </c>
      <c r="D17" s="170" t="s">
        <v>49</v>
      </c>
      <c r="E17" s="321">
        <v>5.25549</v>
      </c>
      <c r="F17" s="321">
        <v>26.386700000000001</v>
      </c>
      <c r="G17" s="3"/>
      <c r="H17" s="55"/>
      <c r="I17" s="51">
        <v>300</v>
      </c>
      <c r="J17" s="3" t="s">
        <v>52</v>
      </c>
      <c r="L17" s="382" t="s">
        <v>89</v>
      </c>
      <c r="M17" s="383"/>
      <c r="N17" s="22">
        <f t="shared" si="13"/>
        <v>275</v>
      </c>
      <c r="O17" s="22">
        <f t="shared" si="9"/>
        <v>90</v>
      </c>
      <c r="P17" s="353">
        <f t="shared" si="14"/>
        <v>261.25</v>
      </c>
      <c r="Q17" s="353">
        <f t="shared" si="15"/>
        <v>85.5</v>
      </c>
      <c r="R17" s="353">
        <f t="shared" si="10"/>
        <v>78375</v>
      </c>
      <c r="S17" s="353">
        <f t="shared" si="11"/>
        <v>25650</v>
      </c>
      <c r="T17" s="22">
        <f t="shared" si="12"/>
        <v>104025</v>
      </c>
      <c r="V17" s="15"/>
    </row>
    <row r="18" spans="1:80" ht="15" customHeight="1">
      <c r="A18" s="27" t="s">
        <v>90</v>
      </c>
      <c r="B18" s="171">
        <v>42717</v>
      </c>
      <c r="C18" s="423" t="s">
        <v>91</v>
      </c>
      <c r="D18" s="170" t="s">
        <v>49</v>
      </c>
      <c r="E18" s="321">
        <v>5.22837</v>
      </c>
      <c r="F18" s="321">
        <v>27.483699999999999</v>
      </c>
      <c r="G18" s="3"/>
      <c r="H18" s="55"/>
      <c r="I18" s="51">
        <v>300</v>
      </c>
      <c r="J18" s="3" t="s">
        <v>52</v>
      </c>
      <c r="L18" s="384"/>
      <c r="M18" s="385"/>
      <c r="N18" s="22">
        <f t="shared" si="13"/>
        <v>275</v>
      </c>
      <c r="O18" s="22">
        <f t="shared" ref="O18:O23" si="16">M$5-M$4</f>
        <v>90</v>
      </c>
      <c r="P18" s="353">
        <f t="shared" si="14"/>
        <v>261.25</v>
      </c>
      <c r="Q18" s="353">
        <f t="shared" si="15"/>
        <v>85.5</v>
      </c>
      <c r="R18" s="22">
        <f t="shared" ref="R18:R24" si="17">I18*P18</f>
        <v>78375</v>
      </c>
      <c r="S18" s="22">
        <f t="shared" ref="S18:S24" si="18">I18*Q18</f>
        <v>25650</v>
      </c>
      <c r="T18" s="22">
        <f t="shared" si="12"/>
        <v>104025</v>
      </c>
      <c r="V18" s="15"/>
    </row>
    <row r="19" spans="1:80">
      <c r="A19" s="27" t="s">
        <v>92</v>
      </c>
      <c r="B19" s="171">
        <v>42718</v>
      </c>
      <c r="C19" s="423" t="s">
        <v>93</v>
      </c>
      <c r="D19" s="170" t="s">
        <v>49</v>
      </c>
      <c r="E19" s="214">
        <v>5.1852299999999998</v>
      </c>
      <c r="F19" s="214">
        <v>28.040900000000001</v>
      </c>
      <c r="G19" s="338"/>
      <c r="H19" s="339"/>
      <c r="I19" s="51">
        <v>300</v>
      </c>
      <c r="J19" s="338" t="s">
        <v>52</v>
      </c>
      <c r="L19" s="386" t="s">
        <v>94</v>
      </c>
      <c r="M19" s="387">
        <v>0.95</v>
      </c>
      <c r="N19" s="22">
        <f t="shared" si="13"/>
        <v>275</v>
      </c>
      <c r="O19" s="22">
        <f t="shared" si="16"/>
        <v>90</v>
      </c>
      <c r="P19" s="353">
        <f t="shared" si="14"/>
        <v>261.25</v>
      </c>
      <c r="Q19" s="353">
        <f>O19-'WQT &amp; RL Data'!J18</f>
        <v>43</v>
      </c>
      <c r="R19" s="353">
        <f t="shared" si="17"/>
        <v>78375</v>
      </c>
      <c r="S19" s="353">
        <f t="shared" si="18"/>
        <v>12900</v>
      </c>
      <c r="T19" s="22">
        <f t="shared" si="12"/>
        <v>91275</v>
      </c>
      <c r="V19" s="15"/>
    </row>
    <row r="20" spans="1:80">
      <c r="A20" s="195" t="s">
        <v>95</v>
      </c>
      <c r="B20" s="171">
        <v>42718</v>
      </c>
      <c r="C20" s="423" t="s">
        <v>96</v>
      </c>
      <c r="D20" s="170" t="s">
        <v>49</v>
      </c>
      <c r="E20" s="214">
        <v>5.18424</v>
      </c>
      <c r="F20" s="214">
        <v>27.918099999999999</v>
      </c>
      <c r="G20" s="3" t="s">
        <v>97</v>
      </c>
      <c r="H20" s="55" t="s">
        <v>51</v>
      </c>
      <c r="I20" s="51">
        <v>300</v>
      </c>
      <c r="J20" s="197" t="s">
        <v>52</v>
      </c>
      <c r="L20" s="388"/>
      <c r="M20" s="385"/>
      <c r="N20" s="22">
        <f t="shared" si="13"/>
        <v>275</v>
      </c>
      <c r="O20" s="22">
        <f t="shared" si="16"/>
        <v>90</v>
      </c>
      <c r="P20" s="353">
        <f t="shared" si="14"/>
        <v>261.25</v>
      </c>
      <c r="Q20" s="353">
        <f t="shared" ref="Q20:Q23" si="19">O20*$M$19</f>
        <v>85.5</v>
      </c>
      <c r="R20" s="22">
        <f t="shared" si="17"/>
        <v>78375</v>
      </c>
      <c r="S20" s="22">
        <f t="shared" si="18"/>
        <v>25650</v>
      </c>
      <c r="T20" s="22">
        <f t="shared" si="12"/>
        <v>104025</v>
      </c>
      <c r="V20" s="15"/>
    </row>
    <row r="21" spans="1:80">
      <c r="A21" s="195" t="s">
        <v>98</v>
      </c>
      <c r="B21" s="171">
        <v>42714</v>
      </c>
      <c r="C21" s="423" t="s">
        <v>99</v>
      </c>
      <c r="D21" s="170" t="s">
        <v>49</v>
      </c>
      <c r="E21" s="214">
        <v>4.7427599999999996</v>
      </c>
      <c r="F21" s="214">
        <v>26.279499999999999</v>
      </c>
      <c r="G21" s="3" t="s">
        <v>100</v>
      </c>
      <c r="H21" s="55" t="s">
        <v>101</v>
      </c>
      <c r="I21" s="51">
        <v>300</v>
      </c>
      <c r="J21" s="197" t="s">
        <v>52</v>
      </c>
      <c r="L21" s="389"/>
      <c r="M21" s="385"/>
      <c r="N21" s="22">
        <f t="shared" si="13"/>
        <v>275</v>
      </c>
      <c r="O21" s="22">
        <f t="shared" si="16"/>
        <v>90</v>
      </c>
      <c r="P21" s="353">
        <f t="shared" ref="P21" si="20">N21*$M$19</f>
        <v>261.25</v>
      </c>
      <c r="Q21" s="353">
        <f t="shared" si="19"/>
        <v>85.5</v>
      </c>
      <c r="R21" s="353">
        <f t="shared" si="17"/>
        <v>78375</v>
      </c>
      <c r="S21" s="353">
        <f t="shared" si="18"/>
        <v>25650</v>
      </c>
      <c r="T21" s="22">
        <f t="shared" si="12"/>
        <v>104025</v>
      </c>
      <c r="V21" s="15"/>
    </row>
    <row r="22" spans="1:80">
      <c r="A22" s="195" t="s">
        <v>102</v>
      </c>
      <c r="B22" s="171">
        <v>42714</v>
      </c>
      <c r="C22" s="423" t="s">
        <v>103</v>
      </c>
      <c r="D22" s="170" t="s">
        <v>49</v>
      </c>
      <c r="E22" s="214">
        <v>4.7554699999999999</v>
      </c>
      <c r="F22" s="214">
        <v>26.845199999999998</v>
      </c>
      <c r="G22" s="3"/>
      <c r="H22" s="55"/>
      <c r="I22" s="51">
        <v>300</v>
      </c>
      <c r="J22" s="197" t="s">
        <v>52</v>
      </c>
      <c r="L22" s="390"/>
      <c r="M22" s="385"/>
      <c r="N22" s="22">
        <f t="shared" si="13"/>
        <v>275</v>
      </c>
      <c r="O22" s="22">
        <f t="shared" si="16"/>
        <v>90</v>
      </c>
      <c r="P22" s="353">
        <f t="shared" si="14"/>
        <v>261.25</v>
      </c>
      <c r="Q22" s="353">
        <f t="shared" si="19"/>
        <v>85.5</v>
      </c>
      <c r="R22" s="22">
        <f t="shared" si="17"/>
        <v>78375</v>
      </c>
      <c r="S22" s="22">
        <f t="shared" si="18"/>
        <v>25650</v>
      </c>
      <c r="T22" s="22">
        <f t="shared" si="12"/>
        <v>104025</v>
      </c>
      <c r="V22" s="15"/>
    </row>
    <row r="23" spans="1:80" s="16" customFormat="1">
      <c r="A23" s="195" t="s">
        <v>104</v>
      </c>
      <c r="B23" s="171">
        <v>42714</v>
      </c>
      <c r="C23" s="423" t="s">
        <v>105</v>
      </c>
      <c r="D23" s="170" t="s">
        <v>49</v>
      </c>
      <c r="E23" s="214">
        <v>4.8092699999999997</v>
      </c>
      <c r="F23" s="214">
        <v>26.963699999999999</v>
      </c>
      <c r="G23" s="3" t="s">
        <v>106</v>
      </c>
      <c r="H23" s="55" t="s">
        <v>107</v>
      </c>
      <c r="I23" s="51">
        <v>300</v>
      </c>
      <c r="J23" s="197" t="s">
        <v>52</v>
      </c>
      <c r="K23"/>
      <c r="L23" s="384"/>
      <c r="M23" s="385"/>
      <c r="N23" s="22">
        <f t="shared" si="13"/>
        <v>275</v>
      </c>
      <c r="O23" s="22">
        <f t="shared" si="16"/>
        <v>90</v>
      </c>
      <c r="P23" s="353">
        <f t="shared" si="14"/>
        <v>261.25</v>
      </c>
      <c r="Q23" s="353">
        <f t="shared" si="19"/>
        <v>85.5</v>
      </c>
      <c r="R23" s="353">
        <f t="shared" si="17"/>
        <v>78375</v>
      </c>
      <c r="S23" s="353">
        <f t="shared" si="18"/>
        <v>25650</v>
      </c>
      <c r="T23" s="22">
        <f t="shared" si="12"/>
        <v>104025</v>
      </c>
      <c r="U23" s="14"/>
      <c r="V23" s="15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pans="1:80" s="16" customFormat="1" ht="15.75" thickBot="1">
      <c r="A24" s="195" t="s">
        <v>108</v>
      </c>
      <c r="B24" s="171">
        <v>42714</v>
      </c>
      <c r="C24" s="423" t="s">
        <v>109</v>
      </c>
      <c r="D24" s="170" t="s">
        <v>49</v>
      </c>
      <c r="E24" s="214">
        <v>4.8308099999999996</v>
      </c>
      <c r="F24" s="214">
        <v>27.392600000000002</v>
      </c>
      <c r="G24" s="3" t="s">
        <v>110</v>
      </c>
      <c r="H24" s="55" t="s">
        <v>111</v>
      </c>
      <c r="I24" s="51">
        <v>300</v>
      </c>
      <c r="J24" s="197" t="s">
        <v>52</v>
      </c>
      <c r="K24"/>
      <c r="L24" s="389"/>
      <c r="M24" s="385"/>
      <c r="N24" s="22">
        <f t="shared" si="13"/>
        <v>275</v>
      </c>
      <c r="O24" s="22">
        <f t="shared" ref="O24" si="21">M$5-M$4</f>
        <v>90</v>
      </c>
      <c r="P24" s="353">
        <f>N24*$M$19</f>
        <v>261.25</v>
      </c>
      <c r="Q24" s="353">
        <f>O24*$M$19</f>
        <v>85.5</v>
      </c>
      <c r="R24" s="22">
        <f t="shared" si="17"/>
        <v>78375</v>
      </c>
      <c r="S24" s="22">
        <f t="shared" si="18"/>
        <v>25650</v>
      </c>
      <c r="T24" s="22">
        <f t="shared" si="12"/>
        <v>104025</v>
      </c>
      <c r="U24" s="14"/>
      <c r="V24" s="15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</row>
    <row r="25" spans="1:80" s="16" customFormat="1" ht="15.75" thickBot="1">
      <c r="A25" s="23"/>
      <c r="B25" s="165"/>
      <c r="C25"/>
      <c r="D25"/>
      <c r="E25"/>
      <c r="F25" s="1" t="s">
        <v>29</v>
      </c>
      <c r="G25"/>
      <c r="H25" s="62"/>
      <c r="I25" s="241">
        <f>SUM(I15:I24)</f>
        <v>2954</v>
      </c>
      <c r="J25" s="198"/>
      <c r="K25"/>
      <c r="L25" s="391"/>
      <c r="M25" s="392"/>
      <c r="N25" s="180"/>
      <c r="O25" s="180"/>
      <c r="P25" s="354"/>
      <c r="Q25" s="354"/>
      <c r="R25" s="180">
        <f t="shared" ref="R25:T25" si="22">SUM(R15:R24)</f>
        <v>705375</v>
      </c>
      <c r="S25" s="180">
        <f t="shared" si="22"/>
        <v>218100</v>
      </c>
      <c r="T25" s="181">
        <f t="shared" si="22"/>
        <v>923475</v>
      </c>
      <c r="U25" s="206"/>
      <c r="V25" s="15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</row>
    <row r="26" spans="1:80" s="16" customFormat="1" ht="15.75" thickTop="1">
      <c r="A26" s="540" t="s">
        <v>112</v>
      </c>
      <c r="B26" s="542"/>
      <c r="C26" s="542"/>
      <c r="D26" s="542"/>
      <c r="E26" s="542"/>
      <c r="F26" s="542"/>
      <c r="G26" s="542"/>
      <c r="H26" s="542"/>
      <c r="I26" s="542"/>
      <c r="J26" s="543"/>
      <c r="K26"/>
      <c r="L26"/>
      <c r="M26" s="61"/>
      <c r="N26" s="22"/>
      <c r="O26" s="22"/>
      <c r="P26" s="353"/>
      <c r="Q26" s="353"/>
      <c r="R26" s="22"/>
      <c r="S26" s="22"/>
      <c r="T26" s="22"/>
      <c r="U26" s="14"/>
      <c r="V26" s="15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</row>
    <row r="27" spans="1:80" s="16" customFormat="1">
      <c r="A27" s="199" t="s">
        <v>113</v>
      </c>
      <c r="B27" s="186">
        <v>42654</v>
      </c>
      <c r="C27" s="423" t="s">
        <v>114</v>
      </c>
      <c r="D27" s="170" t="s">
        <v>49</v>
      </c>
      <c r="E27" s="321">
        <v>5.2552700000000003</v>
      </c>
      <c r="F27" s="321">
        <v>25.544799999999999</v>
      </c>
      <c r="G27" s="53" t="s">
        <v>115</v>
      </c>
      <c r="H27" s="54" t="s">
        <v>116</v>
      </c>
      <c r="I27" s="50">
        <v>300</v>
      </c>
      <c r="J27" s="196" t="s">
        <v>52</v>
      </c>
      <c r="K27"/>
      <c r="L27" s="1"/>
      <c r="M27" s="61"/>
      <c r="N27" s="22">
        <f>$M$4-M$3+1</f>
        <v>275</v>
      </c>
      <c r="O27" s="22">
        <f t="shared" ref="O27:O31" si="23">M$5-M$4</f>
        <v>90</v>
      </c>
      <c r="P27" s="353">
        <f>N27-'WQT &amp; RL Data'!H24</f>
        <v>248</v>
      </c>
      <c r="Q27" s="353">
        <f>O27*$M$19</f>
        <v>85.5</v>
      </c>
      <c r="R27" s="353">
        <f t="shared" ref="R27:R30" si="24">I27*P27</f>
        <v>74400</v>
      </c>
      <c r="S27" s="353">
        <f t="shared" ref="S27:S30" si="25">I27*Q27</f>
        <v>25650</v>
      </c>
      <c r="T27" s="22">
        <f t="shared" ref="T27:T34" si="26">SUM(R27:S27)</f>
        <v>100050</v>
      </c>
      <c r="U27" s="14"/>
      <c r="V27" s="15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</row>
    <row r="28" spans="1:80" s="16" customFormat="1">
      <c r="A28" s="195" t="s">
        <v>117</v>
      </c>
      <c r="B28" s="171">
        <v>42655</v>
      </c>
      <c r="C28" s="423" t="s">
        <v>118</v>
      </c>
      <c r="D28" s="170" t="s">
        <v>49</v>
      </c>
      <c r="E28" s="321">
        <v>5.1879499999999998</v>
      </c>
      <c r="F28" s="321">
        <v>26.069099999999999</v>
      </c>
      <c r="G28" s="3" t="s">
        <v>119</v>
      </c>
      <c r="H28" s="55" t="s">
        <v>120</v>
      </c>
      <c r="I28" s="50">
        <v>300</v>
      </c>
      <c r="J28" s="197" t="s">
        <v>52</v>
      </c>
      <c r="K28"/>
      <c r="L28"/>
      <c r="M28" s="61"/>
      <c r="N28" s="22">
        <f t="shared" ref="N28:N35" si="27">$M$4-M$3+1</f>
        <v>275</v>
      </c>
      <c r="O28" s="22">
        <f t="shared" si="23"/>
        <v>90</v>
      </c>
      <c r="P28" s="353">
        <f>N28-'WQT &amp; RL Data'!H25</f>
        <v>239</v>
      </c>
      <c r="Q28" s="353">
        <f t="shared" ref="Q28:Q33" si="28">O28*$M$19</f>
        <v>85.5</v>
      </c>
      <c r="R28" s="22">
        <f t="shared" si="24"/>
        <v>71700</v>
      </c>
      <c r="S28" s="22">
        <f t="shared" si="25"/>
        <v>25650</v>
      </c>
      <c r="T28" s="22">
        <f t="shared" si="26"/>
        <v>97350</v>
      </c>
      <c r="U28" s="14"/>
      <c r="V28" s="15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</row>
    <row r="29" spans="1:80" s="16" customFormat="1">
      <c r="A29" s="195" t="s">
        <v>121</v>
      </c>
      <c r="B29" s="171">
        <v>42654</v>
      </c>
      <c r="C29" s="423" t="s">
        <v>122</v>
      </c>
      <c r="D29" s="170" t="s">
        <v>49</v>
      </c>
      <c r="E29" s="321">
        <v>5.2650499999999996</v>
      </c>
      <c r="F29" s="321">
        <v>25.3644</v>
      </c>
      <c r="G29" s="3"/>
      <c r="H29" s="55"/>
      <c r="I29" s="50">
        <v>300</v>
      </c>
      <c r="J29" s="197" t="s">
        <v>52</v>
      </c>
      <c r="K29"/>
      <c r="L29"/>
      <c r="M29" s="61"/>
      <c r="N29" s="22">
        <f t="shared" si="27"/>
        <v>275</v>
      </c>
      <c r="O29" s="22">
        <f t="shared" si="23"/>
        <v>90</v>
      </c>
      <c r="P29" s="353">
        <f>N29-'WQT &amp; RL Data'!H26</f>
        <v>268</v>
      </c>
      <c r="Q29" s="353">
        <f t="shared" si="28"/>
        <v>85.5</v>
      </c>
      <c r="R29" s="353">
        <f t="shared" si="24"/>
        <v>80400</v>
      </c>
      <c r="S29" s="353">
        <f t="shared" si="25"/>
        <v>25650</v>
      </c>
      <c r="T29" s="22">
        <f t="shared" si="26"/>
        <v>106050</v>
      </c>
      <c r="U29" s="14"/>
      <c r="V29" s="15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</row>
    <row r="30" spans="1:80" s="16" customFormat="1">
      <c r="A30" s="195" t="s">
        <v>123</v>
      </c>
      <c r="B30" s="171">
        <v>42662</v>
      </c>
      <c r="C30" s="102" t="s">
        <v>124</v>
      </c>
      <c r="D30" s="170" t="s">
        <v>49</v>
      </c>
      <c r="E30" s="321">
        <v>5.4303499999999998</v>
      </c>
      <c r="F30" s="321">
        <v>24.209900000000001</v>
      </c>
      <c r="G30" s="3"/>
      <c r="H30" s="55"/>
      <c r="I30" s="50">
        <v>300</v>
      </c>
      <c r="J30" s="197" t="s">
        <v>52</v>
      </c>
      <c r="K30"/>
      <c r="L30"/>
      <c r="M30" s="61"/>
      <c r="N30" s="22">
        <f t="shared" si="27"/>
        <v>275</v>
      </c>
      <c r="O30" s="22">
        <f t="shared" si="23"/>
        <v>90</v>
      </c>
      <c r="P30" s="353">
        <f>N30-'WQT &amp; RL Data'!G27</f>
        <v>0</v>
      </c>
      <c r="Q30" s="353">
        <f>O30-'WQT &amp; RL Data'!J27</f>
        <v>0</v>
      </c>
      <c r="R30" s="22">
        <f t="shared" si="24"/>
        <v>0</v>
      </c>
      <c r="S30" s="22">
        <f t="shared" si="25"/>
        <v>0</v>
      </c>
      <c r="T30" s="22">
        <f t="shared" si="26"/>
        <v>0</v>
      </c>
      <c r="U30" s="14"/>
      <c r="V30" s="15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</row>
    <row r="31" spans="1:80" s="16" customFormat="1">
      <c r="A31" s="195" t="s">
        <v>125</v>
      </c>
      <c r="B31" s="171">
        <v>42662</v>
      </c>
      <c r="C31" s="423" t="s">
        <v>126</v>
      </c>
      <c r="D31" s="170" t="s">
        <v>49</v>
      </c>
      <c r="E31" s="321">
        <v>5.1571999999999996</v>
      </c>
      <c r="F31" s="321">
        <v>21.4968</v>
      </c>
      <c r="G31" s="3"/>
      <c r="H31" s="55"/>
      <c r="I31" s="50">
        <v>300</v>
      </c>
      <c r="J31" s="197" t="s">
        <v>52</v>
      </c>
      <c r="K31"/>
      <c r="L31" s="340"/>
      <c r="M31" s="61"/>
      <c r="N31" s="22">
        <f t="shared" si="27"/>
        <v>275</v>
      </c>
      <c r="O31" s="22">
        <f t="shared" si="23"/>
        <v>90</v>
      </c>
      <c r="P31" s="353">
        <f>N31*$M$19</f>
        <v>261.25</v>
      </c>
      <c r="Q31" s="353">
        <f>O31*$M$19</f>
        <v>85.5</v>
      </c>
      <c r="R31" s="353">
        <f t="shared" ref="R31:R34" si="29">I31*P31</f>
        <v>78375</v>
      </c>
      <c r="S31" s="353">
        <f t="shared" ref="S31:S34" si="30">I31*Q31</f>
        <v>25650</v>
      </c>
      <c r="T31" s="22">
        <f t="shared" si="26"/>
        <v>104025</v>
      </c>
      <c r="U31" s="14"/>
      <c r="V31" s="15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</row>
    <row r="32" spans="1:80" s="16" customFormat="1">
      <c r="A32" s="195" t="s">
        <v>127</v>
      </c>
      <c r="B32" s="171">
        <v>42670</v>
      </c>
      <c r="C32" s="423" t="s">
        <v>128</v>
      </c>
      <c r="D32" s="170" t="s">
        <v>49</v>
      </c>
      <c r="E32" s="214">
        <v>5.0603600000000002</v>
      </c>
      <c r="F32" s="214">
        <v>21.306799999999999</v>
      </c>
      <c r="G32" s="3" t="s">
        <v>129</v>
      </c>
      <c r="H32" s="55" t="s">
        <v>51</v>
      </c>
      <c r="I32" s="50">
        <v>300</v>
      </c>
      <c r="J32" s="197" t="s">
        <v>52</v>
      </c>
      <c r="K32"/>
      <c r="L32"/>
      <c r="M32" s="61"/>
      <c r="N32" s="22">
        <f t="shared" si="27"/>
        <v>275</v>
      </c>
      <c r="O32" s="22">
        <f t="shared" ref="O32:O34" si="31">M$5-M$4</f>
        <v>90</v>
      </c>
      <c r="P32" s="353">
        <f t="shared" ref="P32:P33" si="32">N32*$M$19</f>
        <v>261.25</v>
      </c>
      <c r="Q32" s="353">
        <f t="shared" si="28"/>
        <v>85.5</v>
      </c>
      <c r="R32" s="22">
        <f t="shared" si="29"/>
        <v>78375</v>
      </c>
      <c r="S32" s="22">
        <f t="shared" si="30"/>
        <v>25650</v>
      </c>
      <c r="T32" s="22">
        <f t="shared" si="26"/>
        <v>104025</v>
      </c>
      <c r="U32" s="14"/>
      <c r="V32" s="15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</row>
    <row r="33" spans="1:80" s="18" customFormat="1" ht="15.75" thickBot="1">
      <c r="A33" s="195" t="s">
        <v>130</v>
      </c>
      <c r="B33" s="171">
        <v>42664</v>
      </c>
      <c r="C33" s="423" t="s">
        <v>131</v>
      </c>
      <c r="D33" s="170" t="s">
        <v>49</v>
      </c>
      <c r="E33" s="214">
        <v>5.1014099999999996</v>
      </c>
      <c r="F33" s="214">
        <v>20.940300000000001</v>
      </c>
      <c r="G33" s="59" t="s">
        <v>132</v>
      </c>
      <c r="H33" s="60" t="s">
        <v>133</v>
      </c>
      <c r="I33" s="50">
        <v>300</v>
      </c>
      <c r="J33" s="197" t="s">
        <v>52</v>
      </c>
      <c r="K33"/>
      <c r="L33"/>
      <c r="M33" s="61"/>
      <c r="N33" s="22">
        <f t="shared" si="27"/>
        <v>275</v>
      </c>
      <c r="O33" s="22">
        <f t="shared" si="31"/>
        <v>90</v>
      </c>
      <c r="P33" s="353">
        <f t="shared" si="32"/>
        <v>261.25</v>
      </c>
      <c r="Q33" s="353">
        <f t="shared" si="28"/>
        <v>85.5</v>
      </c>
      <c r="R33" s="353">
        <f t="shared" si="29"/>
        <v>78375</v>
      </c>
      <c r="S33" s="353">
        <f t="shared" si="30"/>
        <v>25650</v>
      </c>
      <c r="T33" s="22">
        <f t="shared" si="26"/>
        <v>104025</v>
      </c>
      <c r="U33" s="14"/>
      <c r="V33" s="15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</row>
    <row r="34" spans="1:80" s="18" customFormat="1" ht="15.75" thickTop="1">
      <c r="A34" s="195" t="s">
        <v>134</v>
      </c>
      <c r="B34" s="171">
        <v>42661</v>
      </c>
      <c r="C34" s="423" t="s">
        <v>135</v>
      </c>
      <c r="D34" s="170" t="s">
        <v>49</v>
      </c>
      <c r="E34" s="214">
        <v>4.7847200000000001</v>
      </c>
      <c r="F34" s="214">
        <v>26.510400000000001</v>
      </c>
      <c r="G34" s="3"/>
      <c r="H34" s="55"/>
      <c r="I34" s="50">
        <v>300</v>
      </c>
      <c r="J34" s="197" t="s">
        <v>52</v>
      </c>
      <c r="K34"/>
      <c r="L34"/>
      <c r="M34" s="61"/>
      <c r="N34" s="22">
        <f t="shared" si="27"/>
        <v>275</v>
      </c>
      <c r="O34" s="22">
        <f t="shared" si="31"/>
        <v>90</v>
      </c>
      <c r="P34" s="353">
        <f t="shared" ref="P34" si="33">N34*$M$19</f>
        <v>261.25</v>
      </c>
      <c r="Q34" s="353">
        <f t="shared" ref="Q34" si="34">O34*$M$19</f>
        <v>85.5</v>
      </c>
      <c r="R34" s="22">
        <f t="shared" si="29"/>
        <v>78375</v>
      </c>
      <c r="S34" s="22">
        <f t="shared" si="30"/>
        <v>25650</v>
      </c>
      <c r="T34" s="22">
        <f t="shared" si="26"/>
        <v>104025</v>
      </c>
      <c r="U34" s="14"/>
      <c r="V34" s="15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</row>
    <row r="35" spans="1:80" s="18" customFormat="1" ht="15.75" thickBot="1">
      <c r="A35" s="195" t="s">
        <v>136</v>
      </c>
      <c r="B35" s="171">
        <v>42660</v>
      </c>
      <c r="C35" s="102" t="s">
        <v>137</v>
      </c>
      <c r="D35" s="170" t="s">
        <v>49</v>
      </c>
      <c r="E35" s="214">
        <v>4.7431000000000001</v>
      </c>
      <c r="F35" s="214">
        <v>25.966100000000001</v>
      </c>
      <c r="G35" s="3" t="s">
        <v>138</v>
      </c>
      <c r="H35" s="55" t="s">
        <v>139</v>
      </c>
      <c r="I35" s="50">
        <v>300</v>
      </c>
      <c r="J35" s="197" t="s">
        <v>52</v>
      </c>
      <c r="K35"/>
      <c r="L35"/>
      <c r="M35" s="61"/>
      <c r="N35" s="22">
        <f t="shared" si="27"/>
        <v>275</v>
      </c>
      <c r="O35" s="22">
        <f t="shared" ref="O35" si="35">M$5-M$4</f>
        <v>90</v>
      </c>
      <c r="P35" s="353">
        <f>N35-'WQT &amp; RL Data'!H32</f>
        <v>0</v>
      </c>
      <c r="Q35" s="353">
        <f>O35-'WQT &amp; RL Data'!J32</f>
        <v>0</v>
      </c>
      <c r="R35" s="22">
        <f t="shared" ref="R35" si="36">I35*P35</f>
        <v>0</v>
      </c>
      <c r="S35" s="22">
        <f t="shared" ref="S35" si="37">I35*Q35</f>
        <v>0</v>
      </c>
      <c r="T35" s="22">
        <f t="shared" ref="T35" si="38">SUM(R35:S35)</f>
        <v>0</v>
      </c>
      <c r="U35" s="14"/>
      <c r="V35" s="15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</row>
    <row r="36" spans="1:80" s="18" customFormat="1" ht="15.75" thickBot="1">
      <c r="A36" s="23"/>
      <c r="B36" s="165"/>
      <c r="C36"/>
      <c r="D36"/>
      <c r="E36"/>
      <c r="F36" s="1" t="s">
        <v>29</v>
      </c>
      <c r="G36"/>
      <c r="H36" s="62"/>
      <c r="I36" s="241">
        <f>SUM(I27:I35)</f>
        <v>2700</v>
      </c>
      <c r="J36" s="198"/>
      <c r="K36"/>
      <c r="L36"/>
      <c r="M36" s="61"/>
      <c r="N36" s="180"/>
      <c r="O36" s="180"/>
      <c r="P36" s="354"/>
      <c r="Q36" s="354"/>
      <c r="R36" s="180">
        <f t="shared" ref="R36:S36" si="39">SUM(R27:R35)</f>
        <v>540000</v>
      </c>
      <c r="S36" s="180">
        <f t="shared" si="39"/>
        <v>179550</v>
      </c>
      <c r="T36" s="181">
        <f>SUM(T27:T35)</f>
        <v>719550</v>
      </c>
      <c r="U36" s="206"/>
      <c r="V36" s="15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</row>
    <row r="37" spans="1:80" s="18" customFormat="1" ht="15.75" customHeight="1" thickTop="1">
      <c r="A37" s="540" t="s">
        <v>140</v>
      </c>
      <c r="B37" s="542"/>
      <c r="C37" s="542"/>
      <c r="D37" s="542"/>
      <c r="E37" s="542"/>
      <c r="F37" s="542"/>
      <c r="G37" s="542"/>
      <c r="H37" s="542"/>
      <c r="I37" s="542"/>
      <c r="J37" s="543"/>
      <c r="K37"/>
      <c r="L37"/>
      <c r="M37" s="61"/>
      <c r="N37" s="22"/>
      <c r="O37" s="22"/>
      <c r="P37" s="353"/>
      <c r="Q37" s="353"/>
      <c r="R37" s="22"/>
      <c r="S37" s="22"/>
      <c r="T37" s="22"/>
      <c r="U37" s="14"/>
      <c r="V37" s="15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</row>
    <row r="38" spans="1:80" s="18" customFormat="1" ht="15.75" customHeight="1">
      <c r="A38" s="195" t="s">
        <v>141</v>
      </c>
      <c r="B38" s="164">
        <v>42662</v>
      </c>
      <c r="C38" s="423" t="s">
        <v>142</v>
      </c>
      <c r="D38" s="170" t="s">
        <v>49</v>
      </c>
      <c r="E38" s="320">
        <v>5.1345599999999996</v>
      </c>
      <c r="F38" s="320">
        <v>21.750800000000002</v>
      </c>
      <c r="G38" s="53"/>
      <c r="H38" s="54"/>
      <c r="I38" s="50">
        <v>300</v>
      </c>
      <c r="J38" s="196" t="s">
        <v>52</v>
      </c>
      <c r="K38"/>
      <c r="L38"/>
      <c r="M38"/>
      <c r="N38" s="22">
        <f>$M$4-M$3+1</f>
        <v>275</v>
      </c>
      <c r="O38" s="22">
        <f t="shared" ref="O38:O44" si="40">M$5-M$4</f>
        <v>90</v>
      </c>
      <c r="P38" s="353">
        <f t="shared" ref="P38:P39" si="41">N38*$M$19</f>
        <v>261.25</v>
      </c>
      <c r="Q38" s="353">
        <f t="shared" ref="Q38:Q39" si="42">O38*$M$19</f>
        <v>85.5</v>
      </c>
      <c r="R38" s="353">
        <f t="shared" ref="R38:R45" si="43">I38*P38</f>
        <v>78375</v>
      </c>
      <c r="S38" s="353">
        <f t="shared" ref="S38:S45" si="44">I38*Q38</f>
        <v>25650</v>
      </c>
      <c r="T38" s="22">
        <f t="shared" ref="T38:T46" si="45">SUM(R38:S38)</f>
        <v>104025</v>
      </c>
      <c r="U38" s="14"/>
      <c r="V38" s="15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</row>
    <row r="39" spans="1:80" s="18" customFormat="1" ht="15.75" customHeight="1">
      <c r="A39" s="195" t="s">
        <v>143</v>
      </c>
      <c r="B39" s="164">
        <v>42662</v>
      </c>
      <c r="C39" s="423" t="s">
        <v>144</v>
      </c>
      <c r="D39" s="170" t="s">
        <v>49</v>
      </c>
      <c r="E39" s="320">
        <v>5.1246400000000003</v>
      </c>
      <c r="F39" s="320">
        <v>22.235299999999999</v>
      </c>
      <c r="G39" s="3" t="s">
        <v>145</v>
      </c>
      <c r="H39" s="55" t="s">
        <v>146</v>
      </c>
      <c r="I39" s="50">
        <v>300</v>
      </c>
      <c r="J39" s="197" t="s">
        <v>52</v>
      </c>
      <c r="K39"/>
      <c r="L39"/>
      <c r="M39" s="61"/>
      <c r="N39" s="22">
        <f t="shared" ref="N39:N45" si="46">$M$4-M$3+1</f>
        <v>275</v>
      </c>
      <c r="O39" s="22">
        <f t="shared" si="40"/>
        <v>90</v>
      </c>
      <c r="P39" s="353">
        <f t="shared" si="41"/>
        <v>261.25</v>
      </c>
      <c r="Q39" s="353">
        <f t="shared" si="42"/>
        <v>85.5</v>
      </c>
      <c r="R39" s="22">
        <f t="shared" si="43"/>
        <v>78375</v>
      </c>
      <c r="S39" s="22">
        <f t="shared" si="44"/>
        <v>25650</v>
      </c>
      <c r="T39" s="22">
        <f t="shared" si="45"/>
        <v>104025</v>
      </c>
      <c r="U39" s="14"/>
      <c r="V39" s="15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</row>
    <row r="40" spans="1:80" s="18" customFormat="1" ht="15.75" customHeight="1">
      <c r="A40" s="195" t="s">
        <v>147</v>
      </c>
      <c r="B40" s="164">
        <v>42688</v>
      </c>
      <c r="C40" s="423" t="s">
        <v>148</v>
      </c>
      <c r="D40" s="170" t="s">
        <v>49</v>
      </c>
      <c r="E40" s="320">
        <v>5.0837599999999998</v>
      </c>
      <c r="F40" s="320">
        <v>28.320399999999999</v>
      </c>
      <c r="G40" s="3" t="s">
        <v>149</v>
      </c>
      <c r="H40" s="55" t="s">
        <v>150</v>
      </c>
      <c r="I40" s="50">
        <v>300</v>
      </c>
      <c r="J40" s="197" t="s">
        <v>52</v>
      </c>
      <c r="K40"/>
      <c r="L40"/>
      <c r="M40" s="61"/>
      <c r="N40" s="22">
        <f t="shared" si="46"/>
        <v>275</v>
      </c>
      <c r="O40" s="22">
        <f t="shared" si="40"/>
        <v>90</v>
      </c>
      <c r="P40" s="353">
        <f t="shared" ref="P40:P42" si="47">N40*$M$19</f>
        <v>261.25</v>
      </c>
      <c r="Q40" s="353">
        <f t="shared" ref="Q40:Q42" si="48">O40*$M$19</f>
        <v>85.5</v>
      </c>
      <c r="R40" s="353">
        <f t="shared" si="43"/>
        <v>78375</v>
      </c>
      <c r="S40" s="353">
        <f t="shared" si="44"/>
        <v>25650</v>
      </c>
      <c r="T40" s="22">
        <f t="shared" si="45"/>
        <v>104025</v>
      </c>
      <c r="U40" s="14"/>
      <c r="V40" s="15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</row>
    <row r="41" spans="1:80" s="19" customFormat="1" ht="15.75" customHeight="1">
      <c r="A41" s="195" t="s">
        <v>151</v>
      </c>
      <c r="B41" s="164">
        <v>42657</v>
      </c>
      <c r="C41" s="423" t="s">
        <v>152</v>
      </c>
      <c r="D41" s="170" t="s">
        <v>49</v>
      </c>
      <c r="E41" s="320">
        <v>5.1464400000000001</v>
      </c>
      <c r="F41" s="320">
        <v>28.244</v>
      </c>
      <c r="G41" s="63"/>
      <c r="H41" s="63"/>
      <c r="I41" s="50">
        <v>300</v>
      </c>
      <c r="J41" s="197" t="s">
        <v>52</v>
      </c>
      <c r="K41"/>
      <c r="L41"/>
      <c r="M41" s="61"/>
      <c r="N41" s="22">
        <f t="shared" si="46"/>
        <v>275</v>
      </c>
      <c r="O41" s="22">
        <f t="shared" si="40"/>
        <v>90</v>
      </c>
      <c r="P41" s="353">
        <f>N41-'WQT &amp; RL Data'!H36</f>
        <v>233</v>
      </c>
      <c r="Q41" s="353">
        <f>O41-'WQT &amp; RL Data'!J36</f>
        <v>90</v>
      </c>
      <c r="R41" s="22">
        <f t="shared" si="43"/>
        <v>69900</v>
      </c>
      <c r="S41" s="22">
        <f t="shared" si="44"/>
        <v>27000</v>
      </c>
      <c r="T41" s="22">
        <f t="shared" si="45"/>
        <v>96900</v>
      </c>
      <c r="U41" s="14"/>
      <c r="V41" s="15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</row>
    <row r="42" spans="1:80" s="19" customFormat="1" ht="15.75" customHeight="1" thickBot="1">
      <c r="A42" s="195" t="s">
        <v>153</v>
      </c>
      <c r="B42" s="168">
        <v>42658</v>
      </c>
      <c r="C42" s="423" t="s">
        <v>154</v>
      </c>
      <c r="D42" s="170" t="s">
        <v>49</v>
      </c>
      <c r="E42" s="320">
        <v>5.1681999999999997</v>
      </c>
      <c r="F42" s="320">
        <v>27.727799999999998</v>
      </c>
      <c r="G42" s="59"/>
      <c r="H42" s="60"/>
      <c r="I42" s="50">
        <v>300</v>
      </c>
      <c r="J42" s="197" t="s">
        <v>52</v>
      </c>
      <c r="K42"/>
      <c r="L42"/>
      <c r="M42" s="61"/>
      <c r="N42" s="22">
        <f t="shared" si="46"/>
        <v>275</v>
      </c>
      <c r="O42" s="22">
        <f t="shared" si="40"/>
        <v>90</v>
      </c>
      <c r="P42" s="353">
        <f t="shared" si="47"/>
        <v>261.25</v>
      </c>
      <c r="Q42" s="353">
        <f t="shared" si="48"/>
        <v>85.5</v>
      </c>
      <c r="R42" s="353">
        <f t="shared" si="43"/>
        <v>78375</v>
      </c>
      <c r="S42" s="353">
        <f t="shared" si="44"/>
        <v>25650</v>
      </c>
      <c r="T42" s="22">
        <f t="shared" si="45"/>
        <v>104025</v>
      </c>
      <c r="U42" s="14"/>
      <c r="V42" s="15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</row>
    <row r="43" spans="1:80" s="19" customFormat="1" ht="15.75" customHeight="1" thickTop="1">
      <c r="A43" s="195" t="s">
        <v>155</v>
      </c>
      <c r="B43" s="187">
        <v>42656</v>
      </c>
      <c r="C43" s="423" t="s">
        <v>156</v>
      </c>
      <c r="D43" s="170" t="s">
        <v>49</v>
      </c>
      <c r="E43" s="319">
        <v>5.1724300000000003</v>
      </c>
      <c r="F43" s="320">
        <v>28.23</v>
      </c>
      <c r="G43" s="123"/>
      <c r="H43" s="124"/>
      <c r="I43" s="50">
        <v>300</v>
      </c>
      <c r="J43" s="197" t="s">
        <v>52</v>
      </c>
      <c r="K43"/>
      <c r="L43"/>
      <c r="M43" s="61"/>
      <c r="N43" s="22">
        <f t="shared" si="46"/>
        <v>275</v>
      </c>
      <c r="O43" s="22">
        <f t="shared" ref="O43" si="49">M$5-M$4</f>
        <v>90</v>
      </c>
      <c r="P43" s="353">
        <f t="shared" ref="P43" si="50">N43*$M$19</f>
        <v>261.25</v>
      </c>
      <c r="Q43" s="353">
        <f t="shared" ref="Q43" si="51">O43*$M$19</f>
        <v>85.5</v>
      </c>
      <c r="R43" s="22">
        <f t="shared" si="43"/>
        <v>78375</v>
      </c>
      <c r="S43" s="22">
        <f t="shared" si="44"/>
        <v>25650</v>
      </c>
      <c r="T43" s="22">
        <f t="shared" si="45"/>
        <v>104025</v>
      </c>
      <c r="U43" s="14"/>
      <c r="V43" s="15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</row>
    <row r="44" spans="1:80" s="19" customFormat="1" ht="15.75" customHeight="1">
      <c r="A44" s="195" t="s">
        <v>157</v>
      </c>
      <c r="B44" s="187">
        <v>42656</v>
      </c>
      <c r="C44" s="102" t="s">
        <v>158</v>
      </c>
      <c r="D44" s="170" t="s">
        <v>49</v>
      </c>
      <c r="E44" s="319">
        <v>5.1821400000000004</v>
      </c>
      <c r="F44" s="319">
        <v>28.346299999999999</v>
      </c>
      <c r="G44" s="123"/>
      <c r="H44" s="124"/>
      <c r="I44" s="50">
        <v>300</v>
      </c>
      <c r="J44" s="197" t="s">
        <v>52</v>
      </c>
      <c r="K44"/>
      <c r="L44"/>
      <c r="M44" s="61"/>
      <c r="N44" s="22">
        <f t="shared" si="46"/>
        <v>275</v>
      </c>
      <c r="O44" s="22">
        <f t="shared" si="40"/>
        <v>90</v>
      </c>
      <c r="P44" s="353">
        <f>N44-'WQT &amp; RL Data'!H39</f>
        <v>0</v>
      </c>
      <c r="Q44" s="353">
        <f>O44-'WQT &amp; RL Data'!J39</f>
        <v>0</v>
      </c>
      <c r="R44" s="353">
        <f t="shared" si="43"/>
        <v>0</v>
      </c>
      <c r="S44" s="353">
        <f t="shared" si="44"/>
        <v>0</v>
      </c>
      <c r="T44" s="22">
        <f t="shared" si="45"/>
        <v>0</v>
      </c>
      <c r="U44" s="14"/>
      <c r="V44" s="15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</row>
    <row r="45" spans="1:80" s="19" customFormat="1" ht="15.75" customHeight="1">
      <c r="A45" s="195" t="s">
        <v>159</v>
      </c>
      <c r="B45" s="164">
        <v>42658</v>
      </c>
      <c r="C45" s="102" t="s">
        <v>160</v>
      </c>
      <c r="D45" s="170" t="s">
        <v>49</v>
      </c>
      <c r="E45" s="319">
        <v>5.1821400000000004</v>
      </c>
      <c r="F45" s="319">
        <v>28.346299999999999</v>
      </c>
      <c r="G45" s="3" t="s">
        <v>161</v>
      </c>
      <c r="H45" s="55" t="s">
        <v>162</v>
      </c>
      <c r="I45" s="50">
        <v>300</v>
      </c>
      <c r="J45" s="197" t="s">
        <v>52</v>
      </c>
      <c r="K45"/>
      <c r="L45"/>
      <c r="M45" s="61"/>
      <c r="N45" s="22">
        <f t="shared" si="46"/>
        <v>275</v>
      </c>
      <c r="O45" s="22">
        <f t="shared" ref="O45:O46" si="52">M$5-M$4</f>
        <v>90</v>
      </c>
      <c r="P45" s="353">
        <f>N45-'WQT &amp; RL Data'!H40</f>
        <v>0</v>
      </c>
      <c r="Q45" s="353">
        <f>O45-'WQT &amp; RL Data'!J40</f>
        <v>0</v>
      </c>
      <c r="R45" s="22">
        <f t="shared" si="43"/>
        <v>0</v>
      </c>
      <c r="S45" s="22">
        <f t="shared" si="44"/>
        <v>0</v>
      </c>
      <c r="T45" s="22">
        <f t="shared" si="45"/>
        <v>0</v>
      </c>
      <c r="U45" s="14"/>
      <c r="V45" s="15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</row>
    <row r="46" spans="1:80" s="19" customFormat="1" ht="15.75" customHeight="1" thickBot="1">
      <c r="A46" s="195" t="s">
        <v>163</v>
      </c>
      <c r="B46" s="164">
        <v>42661</v>
      </c>
      <c r="C46" s="423" t="s">
        <v>164</v>
      </c>
      <c r="D46" s="170" t="s">
        <v>49</v>
      </c>
      <c r="E46" s="319">
        <v>4.8219700000000003</v>
      </c>
      <c r="F46" s="319">
        <v>27.177</v>
      </c>
      <c r="G46" s="3" t="s">
        <v>165</v>
      </c>
      <c r="H46" s="55" t="s">
        <v>166</v>
      </c>
      <c r="I46" s="50">
        <v>300</v>
      </c>
      <c r="J46" s="197" t="s">
        <v>52</v>
      </c>
      <c r="K46"/>
      <c r="L46"/>
      <c r="M46" s="61"/>
      <c r="N46" s="22">
        <f>$M$4-M$3+1</f>
        <v>275</v>
      </c>
      <c r="O46" s="22">
        <f t="shared" si="52"/>
        <v>90</v>
      </c>
      <c r="P46" s="353">
        <f t="shared" ref="P46" si="53">N46*$M$19</f>
        <v>261.25</v>
      </c>
      <c r="Q46" s="353">
        <f t="shared" ref="Q46" si="54">O46*$M$19</f>
        <v>85.5</v>
      </c>
      <c r="R46" s="353">
        <f t="shared" ref="R46" si="55">I46*P46</f>
        <v>78375</v>
      </c>
      <c r="S46" s="353">
        <f t="shared" ref="S46" si="56">I46*Q46</f>
        <v>25650</v>
      </c>
      <c r="T46" s="22">
        <f t="shared" si="45"/>
        <v>104025</v>
      </c>
      <c r="U46" s="14"/>
      <c r="V46" s="15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</row>
    <row r="47" spans="1:80" s="19" customFormat="1" ht="15.75" customHeight="1" thickBot="1">
      <c r="A47" s="23"/>
      <c r="B47" s="165"/>
      <c r="C47"/>
      <c r="D47"/>
      <c r="E47"/>
      <c r="F47" s="1" t="s">
        <v>29</v>
      </c>
      <c r="G47"/>
      <c r="H47" s="62"/>
      <c r="I47" s="343">
        <f>SUM(I38:I46)</f>
        <v>2700</v>
      </c>
      <c r="J47" s="198"/>
      <c r="K47"/>
      <c r="L47"/>
      <c r="M47" s="61"/>
      <c r="N47" s="180"/>
      <c r="O47" s="180"/>
      <c r="P47" s="354"/>
      <c r="Q47" s="354"/>
      <c r="R47" s="180">
        <f t="shared" ref="R47:T47" si="57">SUM(R38:R46)</f>
        <v>540150</v>
      </c>
      <c r="S47" s="180">
        <f t="shared" si="57"/>
        <v>180900</v>
      </c>
      <c r="T47" s="181">
        <f t="shared" si="57"/>
        <v>721050</v>
      </c>
      <c r="U47" s="206"/>
      <c r="V47" s="15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</row>
    <row r="48" spans="1:80" s="19" customFormat="1">
      <c r="A48" s="547" t="s">
        <v>167</v>
      </c>
      <c r="B48" s="548"/>
      <c r="C48" s="548"/>
      <c r="D48" s="548"/>
      <c r="E48" s="548"/>
      <c r="F48" s="548"/>
      <c r="G48" s="548"/>
      <c r="H48" s="548"/>
      <c r="I48" s="548"/>
      <c r="J48" s="548"/>
      <c r="K48"/>
      <c r="L48"/>
      <c r="M48" s="61"/>
      <c r="N48" s="22"/>
      <c r="O48" s="22"/>
      <c r="P48" s="353"/>
      <c r="Q48" s="353"/>
      <c r="R48" s="22"/>
      <c r="S48" s="22"/>
      <c r="T48" s="22"/>
      <c r="U48" s="14"/>
      <c r="V48" s="15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</row>
    <row r="49" spans="1:80" s="19" customFormat="1" ht="15" customHeight="1">
      <c r="A49" s="27" t="s">
        <v>168</v>
      </c>
      <c r="B49" s="164">
        <v>42801</v>
      </c>
      <c r="C49" s="68" t="s">
        <v>169</v>
      </c>
      <c r="D49" s="170" t="s">
        <v>49</v>
      </c>
      <c r="E49" s="320">
        <v>255718</v>
      </c>
      <c r="F49" s="320">
        <v>476848</v>
      </c>
      <c r="G49" s="3"/>
      <c r="H49" s="55"/>
      <c r="I49" s="51">
        <v>300</v>
      </c>
      <c r="J49" s="3" t="s">
        <v>52</v>
      </c>
      <c r="K49"/>
      <c r="L49"/>
      <c r="M49" s="61"/>
      <c r="N49" s="22">
        <f>$M$4-M$3+1</f>
        <v>275</v>
      </c>
      <c r="O49" s="22">
        <f t="shared" ref="O49:O51" si="58">M$5-M$4</f>
        <v>90</v>
      </c>
      <c r="P49" s="353">
        <f t="shared" ref="P49:P51" si="59">N49*$M$19</f>
        <v>261.25</v>
      </c>
      <c r="Q49" s="353">
        <f t="shared" ref="Q49:Q51" si="60">O49*$M$19</f>
        <v>85.5</v>
      </c>
      <c r="R49" s="353">
        <f t="shared" ref="R49:R52" si="61">I49*P49</f>
        <v>78375</v>
      </c>
      <c r="S49" s="353">
        <f t="shared" ref="S49:S52" si="62">I49*Q49</f>
        <v>25650</v>
      </c>
      <c r="T49" s="22">
        <f t="shared" ref="T49:T54" si="63">SUM(R49:S49)</f>
        <v>104025</v>
      </c>
      <c r="U49" s="14"/>
      <c r="V49" s="15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</row>
    <row r="50" spans="1:80" s="19" customFormat="1">
      <c r="A50" s="195" t="s">
        <v>170</v>
      </c>
      <c r="B50" s="188">
        <v>42794</v>
      </c>
      <c r="C50" s="102" t="s">
        <v>171</v>
      </c>
      <c r="D50" s="170" t="s">
        <v>49</v>
      </c>
      <c r="E50" s="214">
        <v>543035</v>
      </c>
      <c r="F50" s="320">
        <v>242099</v>
      </c>
      <c r="G50" s="3" t="s">
        <v>172</v>
      </c>
      <c r="H50" s="55" t="s">
        <v>173</v>
      </c>
      <c r="I50" s="51">
        <v>300</v>
      </c>
      <c r="J50" s="197" t="s">
        <v>52</v>
      </c>
      <c r="K50"/>
      <c r="L50"/>
      <c r="M50" s="61"/>
      <c r="N50" s="22">
        <f t="shared" ref="N50:N54" si="64">$M$4-M$3+1</f>
        <v>275</v>
      </c>
      <c r="O50" s="22">
        <f t="shared" si="58"/>
        <v>90</v>
      </c>
      <c r="P50" s="353">
        <f>N50-'WQT &amp; RL Data'!H43</f>
        <v>0</v>
      </c>
      <c r="Q50" s="353">
        <f>O50-'WQT &amp; RL Data'!J43</f>
        <v>0</v>
      </c>
      <c r="R50" s="22">
        <f t="shared" si="61"/>
        <v>0</v>
      </c>
      <c r="S50" s="22">
        <f t="shared" si="62"/>
        <v>0</v>
      </c>
      <c r="T50" s="22">
        <f t="shared" si="63"/>
        <v>0</v>
      </c>
      <c r="U50" s="14"/>
      <c r="V50" s="15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</row>
    <row r="51" spans="1:80" s="19" customFormat="1">
      <c r="A51" s="195" t="s">
        <v>174</v>
      </c>
      <c r="B51" s="164">
        <v>42803</v>
      </c>
      <c r="C51" s="68" t="s">
        <v>175</v>
      </c>
      <c r="D51" s="170" t="s">
        <v>49</v>
      </c>
      <c r="E51" s="214">
        <v>2.2278190000000002</v>
      </c>
      <c r="F51" s="322">
        <v>32.640604000000003</v>
      </c>
      <c r="G51" s="3" t="s">
        <v>176</v>
      </c>
      <c r="H51" s="55" t="s">
        <v>177</v>
      </c>
      <c r="I51" s="51">
        <v>300</v>
      </c>
      <c r="J51" s="197" t="s">
        <v>52</v>
      </c>
      <c r="K51"/>
      <c r="L51"/>
      <c r="M51" s="61"/>
      <c r="N51" s="22">
        <f t="shared" si="64"/>
        <v>275</v>
      </c>
      <c r="O51" s="22">
        <f t="shared" si="58"/>
        <v>90</v>
      </c>
      <c r="P51" s="353">
        <f t="shared" si="59"/>
        <v>261.25</v>
      </c>
      <c r="Q51" s="353">
        <f t="shared" si="60"/>
        <v>85.5</v>
      </c>
      <c r="R51" s="353">
        <f t="shared" si="61"/>
        <v>78375</v>
      </c>
      <c r="S51" s="353">
        <f t="shared" si="62"/>
        <v>25650</v>
      </c>
      <c r="T51" s="22">
        <f t="shared" si="63"/>
        <v>104025</v>
      </c>
      <c r="U51" s="14"/>
      <c r="V51" s="15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</row>
    <row r="52" spans="1:80" ht="15" customHeight="1">
      <c r="A52" s="195" t="s">
        <v>178</v>
      </c>
      <c r="B52" s="164">
        <v>42800</v>
      </c>
      <c r="C52" s="68" t="s">
        <v>179</v>
      </c>
      <c r="D52" s="170" t="s">
        <v>49</v>
      </c>
      <c r="E52" s="214" t="s">
        <v>180</v>
      </c>
      <c r="F52" s="319" t="s">
        <v>181</v>
      </c>
      <c r="G52" s="53"/>
      <c r="H52" s="54"/>
      <c r="I52" s="51">
        <v>300</v>
      </c>
      <c r="J52" s="196" t="s">
        <v>52</v>
      </c>
      <c r="L52"/>
      <c r="M52" s="61"/>
      <c r="N52" s="22">
        <f t="shared" si="64"/>
        <v>275</v>
      </c>
      <c r="O52" s="22">
        <f t="shared" ref="O52:O54" si="65">M$5-M$4</f>
        <v>90</v>
      </c>
      <c r="P52" s="353">
        <f t="shared" ref="P52:P54" si="66">N52*$M$19</f>
        <v>261.25</v>
      </c>
      <c r="Q52" s="353">
        <f t="shared" ref="Q52:Q54" si="67">O52*$M$19</f>
        <v>85.5</v>
      </c>
      <c r="R52" s="22">
        <f t="shared" si="61"/>
        <v>78375</v>
      </c>
      <c r="S52" s="22">
        <f t="shared" si="62"/>
        <v>25650</v>
      </c>
      <c r="T52" s="22">
        <f t="shared" si="63"/>
        <v>104025</v>
      </c>
      <c r="V52" s="15"/>
    </row>
    <row r="53" spans="1:80" ht="15" customHeight="1">
      <c r="A53" s="195" t="s">
        <v>182</v>
      </c>
      <c r="B53" s="164">
        <v>42795</v>
      </c>
      <c r="C53" s="68" t="s">
        <v>183</v>
      </c>
      <c r="D53" s="170" t="s">
        <v>49</v>
      </c>
      <c r="E53" s="214" t="s">
        <v>184</v>
      </c>
      <c r="F53" s="319" t="s">
        <v>185</v>
      </c>
      <c r="G53" s="3"/>
      <c r="H53" s="55"/>
      <c r="I53" s="51">
        <v>300</v>
      </c>
      <c r="J53" s="197" t="s">
        <v>52</v>
      </c>
      <c r="L53"/>
      <c r="M53" s="61"/>
      <c r="N53" s="22">
        <f t="shared" si="64"/>
        <v>275</v>
      </c>
      <c r="O53" s="22">
        <f t="shared" si="65"/>
        <v>90</v>
      </c>
      <c r="P53" s="353">
        <f>N53-'WQT &amp; RL Data'!H46</f>
        <v>225</v>
      </c>
      <c r="Q53" s="353">
        <f t="shared" si="67"/>
        <v>85.5</v>
      </c>
      <c r="R53" s="353">
        <f t="shared" ref="R53:R54" si="68">I53*P53</f>
        <v>67500</v>
      </c>
      <c r="S53" s="353">
        <f t="shared" ref="S53:S54" si="69">I53*Q53</f>
        <v>25650</v>
      </c>
      <c r="T53" s="22">
        <f t="shared" si="63"/>
        <v>93150</v>
      </c>
      <c r="V53" s="15"/>
    </row>
    <row r="54" spans="1:80" ht="15.75" thickBot="1">
      <c r="A54" s="195" t="s">
        <v>186</v>
      </c>
      <c r="B54" s="164">
        <v>42801</v>
      </c>
      <c r="C54" s="68" t="s">
        <v>187</v>
      </c>
      <c r="D54" s="170" t="s">
        <v>49</v>
      </c>
      <c r="E54" s="321" t="s">
        <v>188</v>
      </c>
      <c r="F54" s="320" t="s">
        <v>189</v>
      </c>
      <c r="G54" s="3"/>
      <c r="H54" s="55"/>
      <c r="I54" s="51">
        <v>300</v>
      </c>
      <c r="J54" s="197" t="s">
        <v>52</v>
      </c>
      <c r="L54"/>
      <c r="M54" s="61"/>
      <c r="N54" s="22">
        <f t="shared" si="64"/>
        <v>275</v>
      </c>
      <c r="O54" s="22">
        <f t="shared" si="65"/>
        <v>90</v>
      </c>
      <c r="P54" s="353">
        <f t="shared" si="66"/>
        <v>261.25</v>
      </c>
      <c r="Q54" s="353">
        <f t="shared" si="67"/>
        <v>85.5</v>
      </c>
      <c r="R54" s="22">
        <f t="shared" si="68"/>
        <v>78375</v>
      </c>
      <c r="S54" s="22">
        <f t="shared" si="69"/>
        <v>25650</v>
      </c>
      <c r="T54" s="22">
        <f t="shared" si="63"/>
        <v>104025</v>
      </c>
      <c r="V54" s="15"/>
    </row>
    <row r="55" spans="1:80" ht="15.75" thickBot="1">
      <c r="A55" s="23"/>
      <c r="B55" s="165"/>
      <c r="C55"/>
      <c r="D55"/>
      <c r="E55"/>
      <c r="F55" s="1" t="s">
        <v>29</v>
      </c>
      <c r="G55"/>
      <c r="H55" s="62"/>
      <c r="I55" s="241">
        <f>SUM(I49:I54)</f>
        <v>1800</v>
      </c>
      <c r="J55" s="198"/>
      <c r="L55"/>
      <c r="M55" s="61"/>
      <c r="N55" s="180"/>
      <c r="O55" s="180"/>
      <c r="P55" s="354"/>
      <c r="Q55" s="354"/>
      <c r="R55" s="180">
        <f t="shared" ref="R55:T55" si="70">SUM(R49:R54)</f>
        <v>381000</v>
      </c>
      <c r="S55" s="180">
        <f t="shared" si="70"/>
        <v>128250</v>
      </c>
      <c r="T55" s="181">
        <f t="shared" si="70"/>
        <v>509250</v>
      </c>
      <c r="U55" s="206"/>
      <c r="V55" s="15"/>
    </row>
    <row r="56" spans="1:80" ht="15.75" thickTop="1">
      <c r="A56" s="540" t="s">
        <v>190</v>
      </c>
      <c r="B56" s="542"/>
      <c r="C56" s="542"/>
      <c r="D56" s="542"/>
      <c r="E56" s="542"/>
      <c r="F56" s="542"/>
      <c r="G56" s="542"/>
      <c r="H56" s="542"/>
      <c r="I56" s="542"/>
      <c r="J56" s="543"/>
      <c r="L56"/>
      <c r="M56" s="61"/>
      <c r="N56" s="22"/>
      <c r="O56" s="22"/>
      <c r="P56" s="353"/>
      <c r="Q56" s="353"/>
      <c r="R56" s="22"/>
      <c r="S56" s="22"/>
      <c r="T56" s="22"/>
      <c r="V56" s="15"/>
    </row>
    <row r="57" spans="1:80">
      <c r="A57" s="195" t="s">
        <v>191</v>
      </c>
      <c r="B57" s="168">
        <v>42801</v>
      </c>
      <c r="C57" s="68" t="s">
        <v>192</v>
      </c>
      <c r="D57" s="170" t="s">
        <v>49</v>
      </c>
      <c r="E57" s="320" t="s">
        <v>193</v>
      </c>
      <c r="F57" s="320" t="s">
        <v>194</v>
      </c>
      <c r="G57" s="27">
        <v>663</v>
      </c>
      <c r="H57" s="53" t="s">
        <v>52</v>
      </c>
      <c r="I57" s="51">
        <v>300</v>
      </c>
      <c r="J57" s="196" t="s">
        <v>52</v>
      </c>
      <c r="L57"/>
      <c r="M57"/>
      <c r="N57" s="22">
        <f>$M$4-M$3+1</f>
        <v>275</v>
      </c>
      <c r="O57" s="22">
        <f t="shared" ref="O57:O59" si="71">M$5-M$4</f>
        <v>90</v>
      </c>
      <c r="P57" s="353">
        <f t="shared" ref="P57:P59" si="72">N57*$M$19</f>
        <v>261.25</v>
      </c>
      <c r="Q57" s="353">
        <f t="shared" ref="Q57:Q59" si="73">O57*$M$19</f>
        <v>85.5</v>
      </c>
      <c r="R57" s="353">
        <f t="shared" ref="R57:R60" si="74">I57*P57</f>
        <v>78375</v>
      </c>
      <c r="S57" s="353">
        <f t="shared" ref="S57:S60" si="75">I57*Q57</f>
        <v>25650</v>
      </c>
      <c r="T57" s="22">
        <f>SUM(R57:S57)</f>
        <v>104025</v>
      </c>
      <c r="V57" s="15"/>
    </row>
    <row r="58" spans="1:80">
      <c r="A58" s="195" t="s">
        <v>195</v>
      </c>
      <c r="B58" s="188">
        <v>42795</v>
      </c>
      <c r="C58" s="68" t="s">
        <v>196</v>
      </c>
      <c r="D58" s="170" t="s">
        <v>49</v>
      </c>
      <c r="E58" s="319" t="s">
        <v>197</v>
      </c>
      <c r="F58" s="320" t="s">
        <v>198</v>
      </c>
      <c r="G58" s="27">
        <v>737</v>
      </c>
      <c r="H58" s="3" t="s">
        <v>52</v>
      </c>
      <c r="I58" s="51">
        <v>300</v>
      </c>
      <c r="J58" s="197" t="s">
        <v>52</v>
      </c>
      <c r="L58"/>
      <c r="M58" s="61"/>
      <c r="N58" s="22">
        <f t="shared" ref="N58:N61" si="76">$M$4-M$3+1</f>
        <v>275</v>
      </c>
      <c r="O58" s="22">
        <f t="shared" si="71"/>
        <v>90</v>
      </c>
      <c r="P58" s="353">
        <f>N58-'WQT &amp; RL Data'!H49</f>
        <v>244</v>
      </c>
      <c r="Q58" s="353">
        <f t="shared" si="73"/>
        <v>85.5</v>
      </c>
      <c r="R58" s="22">
        <f t="shared" si="74"/>
        <v>73200</v>
      </c>
      <c r="S58" s="22">
        <f t="shared" si="75"/>
        <v>25650</v>
      </c>
      <c r="T58" s="22">
        <f>SUM(R58:S58)</f>
        <v>98850</v>
      </c>
      <c r="V58" s="15"/>
    </row>
    <row r="59" spans="1:80">
      <c r="A59" s="195" t="s">
        <v>199</v>
      </c>
      <c r="B59" s="188">
        <v>42795</v>
      </c>
      <c r="C59" s="68" t="s">
        <v>200</v>
      </c>
      <c r="D59" s="170" t="s">
        <v>49</v>
      </c>
      <c r="E59" s="319" t="s">
        <v>201</v>
      </c>
      <c r="F59" s="319" t="s">
        <v>202</v>
      </c>
      <c r="G59" s="27">
        <v>613</v>
      </c>
      <c r="H59" s="3" t="s">
        <v>52</v>
      </c>
      <c r="I59" s="51">
        <v>300</v>
      </c>
      <c r="J59" s="197" t="s">
        <v>52</v>
      </c>
      <c r="L59"/>
      <c r="M59" s="61"/>
      <c r="N59" s="22">
        <f t="shared" si="76"/>
        <v>275</v>
      </c>
      <c r="O59" s="22">
        <f t="shared" si="71"/>
        <v>90</v>
      </c>
      <c r="P59" s="353">
        <f t="shared" si="72"/>
        <v>261.25</v>
      </c>
      <c r="Q59" s="353">
        <f t="shared" si="73"/>
        <v>85.5</v>
      </c>
      <c r="R59" s="353">
        <f t="shared" si="74"/>
        <v>78375</v>
      </c>
      <c r="S59" s="353">
        <f t="shared" si="75"/>
        <v>25650</v>
      </c>
      <c r="T59" s="22">
        <f>SUM(R59:S59)</f>
        <v>104025</v>
      </c>
      <c r="V59" s="15"/>
    </row>
    <row r="60" spans="1:80">
      <c r="A60" s="195" t="s">
        <v>203</v>
      </c>
      <c r="B60" s="164">
        <v>42803</v>
      </c>
      <c r="C60" s="68" t="s">
        <v>204</v>
      </c>
      <c r="D60" s="170" t="s">
        <v>49</v>
      </c>
      <c r="E60" s="319" t="s">
        <v>205</v>
      </c>
      <c r="F60" s="319" t="s">
        <v>206</v>
      </c>
      <c r="G60" s="27">
        <v>979</v>
      </c>
      <c r="H60" s="3" t="s">
        <v>52</v>
      </c>
      <c r="I60" s="51">
        <v>300</v>
      </c>
      <c r="J60" s="197" t="s">
        <v>52</v>
      </c>
      <c r="L60"/>
      <c r="M60" s="61"/>
      <c r="N60" s="22">
        <f t="shared" si="76"/>
        <v>275</v>
      </c>
      <c r="O60" s="22">
        <f t="shared" ref="O60:O61" si="77">M$5-M$4</f>
        <v>90</v>
      </c>
      <c r="P60" s="353">
        <f t="shared" ref="P60:P61" si="78">N60*$M$19</f>
        <v>261.25</v>
      </c>
      <c r="Q60" s="353">
        <f t="shared" ref="Q60:Q61" si="79">O60*$M$19</f>
        <v>85.5</v>
      </c>
      <c r="R60" s="22">
        <f t="shared" si="74"/>
        <v>78375</v>
      </c>
      <c r="S60" s="22">
        <f t="shared" si="75"/>
        <v>25650</v>
      </c>
      <c r="T60" s="22">
        <f>SUM(R60:S60)</f>
        <v>104025</v>
      </c>
      <c r="V60" s="15"/>
    </row>
    <row r="61" spans="1:80" ht="15.75" thickBot="1">
      <c r="A61" s="195" t="s">
        <v>207</v>
      </c>
      <c r="B61" s="164">
        <v>42800</v>
      </c>
      <c r="C61" s="68" t="s">
        <v>208</v>
      </c>
      <c r="D61" s="170" t="s">
        <v>49</v>
      </c>
      <c r="E61" s="319" t="s">
        <v>209</v>
      </c>
      <c r="F61" s="319" t="s">
        <v>210</v>
      </c>
      <c r="G61" s="27">
        <v>990</v>
      </c>
      <c r="H61" s="3" t="s">
        <v>52</v>
      </c>
      <c r="I61" s="51">
        <v>300</v>
      </c>
      <c r="J61" s="197" t="s">
        <v>52</v>
      </c>
      <c r="L61"/>
      <c r="M61" s="61"/>
      <c r="N61" s="22">
        <f t="shared" si="76"/>
        <v>275</v>
      </c>
      <c r="O61" s="22">
        <f t="shared" si="77"/>
        <v>90</v>
      </c>
      <c r="P61" s="353">
        <f t="shared" si="78"/>
        <v>261.25</v>
      </c>
      <c r="Q61" s="353">
        <f t="shared" si="79"/>
        <v>85.5</v>
      </c>
      <c r="R61" s="353">
        <f t="shared" ref="R61" si="80">I61*P61</f>
        <v>78375</v>
      </c>
      <c r="S61" s="353">
        <f t="shared" ref="S61" si="81">I61*Q61</f>
        <v>25650</v>
      </c>
      <c r="T61" s="22">
        <f>SUM(R61:S61)</f>
        <v>104025</v>
      </c>
      <c r="V61" s="15"/>
    </row>
    <row r="62" spans="1:80" ht="15.75" thickBot="1">
      <c r="A62" s="23"/>
      <c r="B62" s="165"/>
      <c r="C62"/>
      <c r="D62"/>
      <c r="E62"/>
      <c r="F62" s="1" t="s">
        <v>29</v>
      </c>
      <c r="G62"/>
      <c r="H62" s="62"/>
      <c r="I62" s="241">
        <f>SUM(I57:I61)</f>
        <v>1500</v>
      </c>
      <c r="J62" s="198"/>
      <c r="L62"/>
      <c r="M62" s="61"/>
      <c r="N62" s="180"/>
      <c r="O62" s="180"/>
      <c r="P62" s="354"/>
      <c r="Q62" s="354"/>
      <c r="R62" s="180">
        <f t="shared" ref="R62:T62" si="82">SUM(R57:R61)</f>
        <v>386700</v>
      </c>
      <c r="S62" s="180">
        <f t="shared" si="82"/>
        <v>128250</v>
      </c>
      <c r="T62" s="181">
        <f t="shared" si="82"/>
        <v>514950</v>
      </c>
      <c r="U62" s="206"/>
      <c r="V62" s="15"/>
    </row>
    <row r="63" spans="1:80" ht="15.75" thickTop="1">
      <c r="A63" s="540" t="s">
        <v>211</v>
      </c>
      <c r="B63" s="542"/>
      <c r="C63" s="542"/>
      <c r="D63" s="542"/>
      <c r="E63" s="542"/>
      <c r="F63" s="542"/>
      <c r="G63" s="542"/>
      <c r="H63" s="542"/>
      <c r="I63" s="542"/>
      <c r="J63" s="543"/>
      <c r="L63"/>
      <c r="M63" s="61"/>
      <c r="N63" s="22"/>
      <c r="O63" s="22"/>
      <c r="P63" s="353"/>
      <c r="Q63" s="353"/>
      <c r="R63" s="22"/>
      <c r="S63" s="22"/>
      <c r="T63" s="22"/>
      <c r="V63" s="15"/>
    </row>
    <row r="64" spans="1:80">
      <c r="A64" s="195" t="s">
        <v>212</v>
      </c>
      <c r="B64" s="166">
        <v>42795</v>
      </c>
      <c r="C64" s="68" t="s">
        <v>213</v>
      </c>
      <c r="D64" s="170" t="s">
        <v>49</v>
      </c>
      <c r="E64" s="346" t="s">
        <v>214</v>
      </c>
      <c r="F64" s="346" t="s">
        <v>215</v>
      </c>
      <c r="G64" s="49">
        <v>903</v>
      </c>
      <c r="H64" s="3" t="s">
        <v>52</v>
      </c>
      <c r="I64" s="149">
        <v>300</v>
      </c>
      <c r="J64" s="197" t="s">
        <v>52</v>
      </c>
      <c r="L64"/>
      <c r="M64"/>
      <c r="N64" s="22">
        <f>$M$4-M$3+1</f>
        <v>275</v>
      </c>
      <c r="O64" s="22">
        <f t="shared" ref="O64:O65" si="83">M$5-M$4</f>
        <v>90</v>
      </c>
      <c r="P64" s="353">
        <f>N64-'WQT &amp; RL Data'!H53</f>
        <v>259</v>
      </c>
      <c r="Q64" s="353">
        <f>O64-'WQT &amp; RL Data'!J53</f>
        <v>82</v>
      </c>
      <c r="R64" s="353">
        <f t="shared" ref="R64:R68" si="84">I64*P64</f>
        <v>77700</v>
      </c>
      <c r="S64" s="353">
        <f t="shared" ref="S64:S68" si="85">I64*Q64</f>
        <v>24600</v>
      </c>
      <c r="T64" s="22">
        <f t="shared" ref="T64:T71" si="86">SUM(R64:S64)</f>
        <v>102300</v>
      </c>
      <c r="V64" s="15"/>
    </row>
    <row r="65" spans="1:80">
      <c r="A65" s="195" t="s">
        <v>216</v>
      </c>
      <c r="B65" s="167">
        <v>42800</v>
      </c>
      <c r="C65" s="68" t="s">
        <v>217</v>
      </c>
      <c r="D65" s="170" t="s">
        <v>49</v>
      </c>
      <c r="E65" s="347" t="s">
        <v>218</v>
      </c>
      <c r="F65" s="346" t="s">
        <v>219</v>
      </c>
      <c r="G65" s="49"/>
      <c r="H65" s="3"/>
      <c r="I65" s="149">
        <v>300</v>
      </c>
      <c r="J65" s="197" t="s">
        <v>52</v>
      </c>
      <c r="L65" s="323"/>
      <c r="M65"/>
      <c r="N65" s="22">
        <f t="shared" ref="N65:N71" si="87">$M$4-M$3+1</f>
        <v>275</v>
      </c>
      <c r="O65" s="22">
        <f t="shared" si="83"/>
        <v>90</v>
      </c>
      <c r="P65" s="353">
        <f>N65-'WQT &amp; RL Data'!H54</f>
        <v>246</v>
      </c>
      <c r="Q65" s="353">
        <f t="shared" ref="Q65:Q66" si="88">O65*$M$19</f>
        <v>85.5</v>
      </c>
      <c r="R65" s="22">
        <f t="shared" si="84"/>
        <v>73800</v>
      </c>
      <c r="S65" s="22">
        <f t="shared" si="85"/>
        <v>25650</v>
      </c>
      <c r="T65" s="22">
        <f t="shared" si="86"/>
        <v>99450</v>
      </c>
      <c r="V65" s="15"/>
    </row>
    <row r="66" spans="1:80">
      <c r="A66" s="195" t="s">
        <v>220</v>
      </c>
      <c r="B66" s="167">
        <v>42794</v>
      </c>
      <c r="C66" s="68" t="s">
        <v>221</v>
      </c>
      <c r="D66" s="170" t="s">
        <v>49</v>
      </c>
      <c r="E66" s="347" t="s">
        <v>222</v>
      </c>
      <c r="F66" s="347" t="s">
        <v>223</v>
      </c>
      <c r="G66" s="49"/>
      <c r="H66" s="3"/>
      <c r="I66" s="149">
        <v>300</v>
      </c>
      <c r="J66" s="197" t="s">
        <v>52</v>
      </c>
      <c r="L66"/>
      <c r="M66"/>
      <c r="N66" s="22">
        <f t="shared" si="87"/>
        <v>275</v>
      </c>
      <c r="O66" s="22">
        <f t="shared" ref="O66:O71" si="89">M$5-M$4</f>
        <v>90</v>
      </c>
      <c r="P66" s="353">
        <f t="shared" ref="P66" si="90">N66*$M$19</f>
        <v>261.25</v>
      </c>
      <c r="Q66" s="353">
        <f t="shared" si="88"/>
        <v>85.5</v>
      </c>
      <c r="R66" s="353">
        <f t="shared" si="84"/>
        <v>78375</v>
      </c>
      <c r="S66" s="353">
        <f t="shared" si="85"/>
        <v>25650</v>
      </c>
      <c r="T66" s="22">
        <f t="shared" si="86"/>
        <v>104025</v>
      </c>
      <c r="V66" s="15"/>
    </row>
    <row r="67" spans="1:80">
      <c r="A67" s="195" t="s">
        <v>224</v>
      </c>
      <c r="B67" s="167">
        <v>42794</v>
      </c>
      <c r="C67" s="68" t="s">
        <v>225</v>
      </c>
      <c r="D67" s="170" t="s">
        <v>49</v>
      </c>
      <c r="E67" s="347" t="s">
        <v>226</v>
      </c>
      <c r="F67" s="347" t="s">
        <v>227</v>
      </c>
      <c r="G67" s="49"/>
      <c r="H67" s="3"/>
      <c r="I67" s="149">
        <v>300</v>
      </c>
      <c r="J67" s="197" t="s">
        <v>52</v>
      </c>
      <c r="L67"/>
      <c r="M67"/>
      <c r="N67" s="22">
        <f t="shared" si="87"/>
        <v>275</v>
      </c>
      <c r="O67" s="22">
        <f t="shared" si="89"/>
        <v>90</v>
      </c>
      <c r="P67" s="353">
        <f t="shared" ref="P67:P71" si="91">N67*$M$19</f>
        <v>261.25</v>
      </c>
      <c r="Q67" s="353">
        <f t="shared" ref="Q67:Q71" si="92">O67*$M$19</f>
        <v>85.5</v>
      </c>
      <c r="R67" s="22">
        <f t="shared" si="84"/>
        <v>78375</v>
      </c>
      <c r="S67" s="22">
        <f t="shared" si="85"/>
        <v>25650</v>
      </c>
      <c r="T67" s="22">
        <f t="shared" si="86"/>
        <v>104025</v>
      </c>
      <c r="V67" s="15"/>
    </row>
    <row r="68" spans="1:80">
      <c r="A68" s="195" t="s">
        <v>228</v>
      </c>
      <c r="B68" s="187">
        <v>42793</v>
      </c>
      <c r="C68" s="68" t="s">
        <v>229</v>
      </c>
      <c r="D68" s="170" t="s">
        <v>49</v>
      </c>
      <c r="E68" s="347" t="s">
        <v>230</v>
      </c>
      <c r="F68" s="347" t="s">
        <v>231</v>
      </c>
      <c r="G68" s="27">
        <v>1009</v>
      </c>
      <c r="H68" s="3" t="s">
        <v>52</v>
      </c>
      <c r="I68" s="149">
        <v>300</v>
      </c>
      <c r="J68" s="197" t="s">
        <v>52</v>
      </c>
      <c r="L68"/>
      <c r="M68" s="61"/>
      <c r="N68" s="22">
        <f t="shared" si="87"/>
        <v>275</v>
      </c>
      <c r="O68" s="22">
        <f t="shared" si="89"/>
        <v>90</v>
      </c>
      <c r="P68" s="353">
        <f t="shared" si="91"/>
        <v>261.25</v>
      </c>
      <c r="Q68" s="353">
        <f t="shared" si="92"/>
        <v>85.5</v>
      </c>
      <c r="R68" s="353">
        <f t="shared" si="84"/>
        <v>78375</v>
      </c>
      <c r="S68" s="353">
        <f t="shared" si="85"/>
        <v>25650</v>
      </c>
      <c r="T68" s="22">
        <f t="shared" si="86"/>
        <v>104025</v>
      </c>
      <c r="V68" s="15"/>
    </row>
    <row r="69" spans="1:80">
      <c r="A69" s="195" t="s">
        <v>232</v>
      </c>
      <c r="B69" s="166">
        <v>42795</v>
      </c>
      <c r="C69" s="68" t="s">
        <v>233</v>
      </c>
      <c r="D69" s="170" t="s">
        <v>49</v>
      </c>
      <c r="E69" s="346" t="s">
        <v>234</v>
      </c>
      <c r="F69" s="346" t="s">
        <v>235</v>
      </c>
      <c r="G69" s="27">
        <v>650</v>
      </c>
      <c r="H69" s="3" t="s">
        <v>52</v>
      </c>
      <c r="I69" s="149">
        <v>300</v>
      </c>
      <c r="J69" s="197" t="s">
        <v>52</v>
      </c>
      <c r="L69"/>
      <c r="M69" s="61"/>
      <c r="N69" s="22">
        <f t="shared" si="87"/>
        <v>275</v>
      </c>
      <c r="O69" s="22">
        <f t="shared" si="89"/>
        <v>90</v>
      </c>
      <c r="P69" s="353">
        <f t="shared" si="91"/>
        <v>261.25</v>
      </c>
      <c r="Q69" s="353">
        <f t="shared" si="92"/>
        <v>85.5</v>
      </c>
      <c r="R69" s="353">
        <f t="shared" ref="R69:R71" si="93">I69*P69</f>
        <v>78375</v>
      </c>
      <c r="S69" s="353">
        <f t="shared" ref="S69:S71" si="94">I69*Q69</f>
        <v>25650</v>
      </c>
      <c r="T69" s="22">
        <f t="shared" si="86"/>
        <v>104025</v>
      </c>
      <c r="V69" s="15"/>
    </row>
    <row r="70" spans="1:80">
      <c r="A70" s="195" t="s">
        <v>236</v>
      </c>
      <c r="B70" s="166">
        <v>42803</v>
      </c>
      <c r="C70" s="68" t="s">
        <v>237</v>
      </c>
      <c r="D70" s="170" t="s">
        <v>49</v>
      </c>
      <c r="E70" s="347" t="s">
        <v>234</v>
      </c>
      <c r="F70" s="346" t="s">
        <v>235</v>
      </c>
      <c r="G70" s="27">
        <v>537</v>
      </c>
      <c r="H70" s="3" t="s">
        <v>52</v>
      </c>
      <c r="I70" s="149">
        <v>300</v>
      </c>
      <c r="J70" s="197" t="s">
        <v>52</v>
      </c>
      <c r="L70"/>
      <c r="M70" s="61"/>
      <c r="N70" s="22">
        <f t="shared" si="87"/>
        <v>275</v>
      </c>
      <c r="O70" s="22">
        <f t="shared" si="89"/>
        <v>90</v>
      </c>
      <c r="P70" s="353">
        <f>N70-'WQT &amp; RL Data'!H59</f>
        <v>248</v>
      </c>
      <c r="Q70" s="353">
        <f t="shared" si="92"/>
        <v>85.5</v>
      </c>
      <c r="R70" s="22">
        <f t="shared" si="93"/>
        <v>74400</v>
      </c>
      <c r="S70" s="22">
        <f t="shared" si="94"/>
        <v>25650</v>
      </c>
      <c r="T70" s="22">
        <f t="shared" si="86"/>
        <v>100050</v>
      </c>
      <c r="V70" s="15"/>
    </row>
    <row r="71" spans="1:80" ht="15.75" thickBot="1">
      <c r="A71" s="195" t="s">
        <v>238</v>
      </c>
      <c r="B71" s="166">
        <v>42803</v>
      </c>
      <c r="C71" s="68" t="s">
        <v>239</v>
      </c>
      <c r="D71" s="170" t="s">
        <v>49</v>
      </c>
      <c r="E71" s="347" t="s">
        <v>240</v>
      </c>
      <c r="F71" s="347" t="s">
        <v>241</v>
      </c>
      <c r="G71" s="27">
        <v>907</v>
      </c>
      <c r="H71" s="3" t="s">
        <v>52</v>
      </c>
      <c r="I71" s="149">
        <v>300</v>
      </c>
      <c r="J71" s="197" t="s">
        <v>52</v>
      </c>
      <c r="L71"/>
      <c r="M71" s="61"/>
      <c r="N71" s="22">
        <f t="shared" si="87"/>
        <v>275</v>
      </c>
      <c r="O71" s="22">
        <f t="shared" si="89"/>
        <v>90</v>
      </c>
      <c r="P71" s="353">
        <f t="shared" si="91"/>
        <v>261.25</v>
      </c>
      <c r="Q71" s="353">
        <f t="shared" si="92"/>
        <v>85.5</v>
      </c>
      <c r="R71" s="353">
        <f t="shared" si="93"/>
        <v>78375</v>
      </c>
      <c r="S71" s="353">
        <f t="shared" si="94"/>
        <v>25650</v>
      </c>
      <c r="T71" s="22">
        <f t="shared" si="86"/>
        <v>104025</v>
      </c>
      <c r="V71" s="15"/>
    </row>
    <row r="72" spans="1:80" ht="15.75" thickBot="1">
      <c r="A72" s="23"/>
      <c r="B72" s="165"/>
      <c r="C72"/>
      <c r="D72"/>
      <c r="E72"/>
      <c r="F72" s="1" t="s">
        <v>29</v>
      </c>
      <c r="G72"/>
      <c r="H72" s="62"/>
      <c r="I72" s="241">
        <f>SUM(I64:I71)</f>
        <v>2400</v>
      </c>
      <c r="J72" s="198"/>
      <c r="L72"/>
      <c r="M72" s="61"/>
      <c r="N72" s="180"/>
      <c r="O72" s="180"/>
      <c r="P72" s="354"/>
      <c r="Q72" s="354"/>
      <c r="R72" s="180">
        <f t="shared" ref="R72:T72" si="95">SUM(R64:R71)</f>
        <v>617775</v>
      </c>
      <c r="S72" s="180">
        <f t="shared" si="95"/>
        <v>204150</v>
      </c>
      <c r="T72" s="181">
        <f t="shared" si="95"/>
        <v>821925</v>
      </c>
      <c r="U72" s="206"/>
      <c r="V72" s="15"/>
    </row>
    <row r="73" spans="1:80" s="18" customFormat="1" ht="15.75" customHeight="1" thickTop="1">
      <c r="A73" s="540" t="s">
        <v>242</v>
      </c>
      <c r="B73" s="542"/>
      <c r="C73" s="542"/>
      <c r="D73" s="542"/>
      <c r="E73" s="542"/>
      <c r="F73" s="542"/>
      <c r="G73" s="542"/>
      <c r="H73" s="542"/>
      <c r="I73" s="542"/>
      <c r="J73" s="543"/>
      <c r="K73"/>
      <c r="L73"/>
      <c r="M73" s="61"/>
      <c r="N73" s="22"/>
      <c r="O73" s="22"/>
      <c r="P73" s="353"/>
      <c r="Q73" s="353"/>
      <c r="R73" s="22"/>
      <c r="S73" s="22"/>
      <c r="T73" s="22"/>
      <c r="U73" s="14"/>
      <c r="V73" s="15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</row>
    <row r="74" spans="1:80" s="18" customFormat="1" ht="15.75" customHeight="1">
      <c r="A74" s="195" t="s">
        <v>243</v>
      </c>
      <c r="B74" s="168">
        <v>42860</v>
      </c>
      <c r="C74" s="102" t="s">
        <v>244</v>
      </c>
      <c r="D74" s="170" t="s">
        <v>49</v>
      </c>
      <c r="E74" s="320">
        <v>247370</v>
      </c>
      <c r="F74" s="320">
        <v>514992</v>
      </c>
      <c r="G74" s="49">
        <v>593</v>
      </c>
      <c r="H74" s="53" t="s">
        <v>52</v>
      </c>
      <c r="I74" s="50">
        <f>'HH Lists'!K5172</f>
        <v>243</v>
      </c>
      <c r="J74" s="196" t="s">
        <v>52</v>
      </c>
      <c r="K74"/>
      <c r="L74"/>
      <c r="M74"/>
      <c r="N74" s="22">
        <f>$M$4-M$3+1</f>
        <v>275</v>
      </c>
      <c r="O74" s="22">
        <f t="shared" ref="O74:O76" si="96">M$5-M$4</f>
        <v>90</v>
      </c>
      <c r="P74" s="353">
        <f>N74-'WQT &amp; RL Data'!H61</f>
        <v>0</v>
      </c>
      <c r="Q74" s="353">
        <f>O74-'WQT &amp; RL Data'!J61</f>
        <v>0</v>
      </c>
      <c r="R74" s="353">
        <f t="shared" ref="R74:R81" si="97">I74*P74</f>
        <v>0</v>
      </c>
      <c r="S74" s="353">
        <f t="shared" ref="S74:S81" si="98">I74*Q74</f>
        <v>0</v>
      </c>
      <c r="T74" s="22">
        <f t="shared" ref="T74:T84" si="99">SUM(R74:S74)</f>
        <v>0</v>
      </c>
      <c r="U74" s="14"/>
      <c r="V74" s="15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</row>
    <row r="75" spans="1:80" s="18" customFormat="1" ht="15.75" customHeight="1">
      <c r="A75" s="195" t="s">
        <v>245</v>
      </c>
      <c r="B75" s="168">
        <v>42864</v>
      </c>
      <c r="C75" s="68" t="s">
        <v>246</v>
      </c>
      <c r="D75" s="170" t="s">
        <v>49</v>
      </c>
      <c r="E75" s="319">
        <v>247051</v>
      </c>
      <c r="F75" s="320">
        <v>534915</v>
      </c>
      <c r="G75" s="49"/>
      <c r="H75" s="53"/>
      <c r="I75" s="50">
        <v>300</v>
      </c>
      <c r="J75" s="197" t="s">
        <v>52</v>
      </c>
      <c r="K75"/>
      <c r="L75"/>
      <c r="M75"/>
      <c r="N75" s="22">
        <f t="shared" ref="N75:N84" si="100">$M$4-M$3+1</f>
        <v>275</v>
      </c>
      <c r="O75" s="22">
        <f t="shared" si="96"/>
        <v>90</v>
      </c>
      <c r="P75" s="353">
        <f t="shared" ref="P75:P76" si="101">N75*$M$19</f>
        <v>261.25</v>
      </c>
      <c r="Q75" s="353">
        <f t="shared" ref="Q75:Q76" si="102">O75*$M$19</f>
        <v>85.5</v>
      </c>
      <c r="R75" s="22">
        <f t="shared" si="97"/>
        <v>78375</v>
      </c>
      <c r="S75" s="22">
        <f t="shared" si="98"/>
        <v>25650</v>
      </c>
      <c r="T75" s="22">
        <f t="shared" si="99"/>
        <v>104025</v>
      </c>
      <c r="U75" s="14"/>
      <c r="V75" s="15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</row>
    <row r="76" spans="1:80" s="18" customFormat="1" ht="15.75" customHeight="1">
      <c r="A76" s="195" t="s">
        <v>247</v>
      </c>
      <c r="B76" s="168">
        <v>42859</v>
      </c>
      <c r="C76" s="68" t="s">
        <v>248</v>
      </c>
      <c r="D76" s="170" t="s">
        <v>49</v>
      </c>
      <c r="E76" s="319">
        <v>252639</v>
      </c>
      <c r="F76" s="319">
        <v>522512</v>
      </c>
      <c r="G76" s="49"/>
      <c r="H76" s="53"/>
      <c r="I76" s="149">
        <f>'HH Lists'!K5267</f>
        <v>263</v>
      </c>
      <c r="J76" s="197" t="s">
        <v>52</v>
      </c>
      <c r="K76"/>
      <c r="L76"/>
      <c r="M76"/>
      <c r="N76" s="22">
        <f t="shared" si="100"/>
        <v>275</v>
      </c>
      <c r="O76" s="22">
        <f t="shared" si="96"/>
        <v>90</v>
      </c>
      <c r="P76" s="353">
        <f t="shared" si="101"/>
        <v>261.25</v>
      </c>
      <c r="Q76" s="353">
        <f t="shared" si="102"/>
        <v>85.5</v>
      </c>
      <c r="R76" s="353">
        <f t="shared" si="97"/>
        <v>68708.75</v>
      </c>
      <c r="S76" s="353">
        <f t="shared" si="98"/>
        <v>22486.5</v>
      </c>
      <c r="T76" s="22">
        <f t="shared" si="99"/>
        <v>91195.25</v>
      </c>
      <c r="U76" s="14"/>
      <c r="V76" s="15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</row>
    <row r="77" spans="1:80" s="18" customFormat="1" ht="15.75" customHeight="1">
      <c r="A77" s="195" t="s">
        <v>249</v>
      </c>
      <c r="B77" s="168">
        <v>42859</v>
      </c>
      <c r="C77" s="68" t="s">
        <v>250</v>
      </c>
      <c r="D77" s="170" t="s">
        <v>49</v>
      </c>
      <c r="E77" s="319">
        <v>252849</v>
      </c>
      <c r="F77" s="319">
        <v>524009</v>
      </c>
      <c r="G77" s="49"/>
      <c r="H77" s="53"/>
      <c r="I77" s="50">
        <v>300</v>
      </c>
      <c r="J77" s="197" t="s">
        <v>52</v>
      </c>
      <c r="K77"/>
      <c r="L77"/>
      <c r="M77"/>
      <c r="N77" s="22">
        <f t="shared" si="100"/>
        <v>275</v>
      </c>
      <c r="O77" s="22">
        <f t="shared" ref="O77:O84" si="103">M$5-M$4</f>
        <v>90</v>
      </c>
      <c r="P77" s="353">
        <f t="shared" ref="P77:P83" si="104">N77*$M$19</f>
        <v>261.25</v>
      </c>
      <c r="Q77" s="353">
        <f t="shared" ref="Q77:Q83" si="105">O77*$M$19</f>
        <v>85.5</v>
      </c>
      <c r="R77" s="22">
        <f t="shared" si="97"/>
        <v>78375</v>
      </c>
      <c r="S77" s="22">
        <f t="shared" si="98"/>
        <v>25650</v>
      </c>
      <c r="T77" s="22">
        <f t="shared" si="99"/>
        <v>104025</v>
      </c>
      <c r="U77" s="14"/>
      <c r="V77" s="15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</row>
    <row r="78" spans="1:80" s="18" customFormat="1" ht="15.75" customHeight="1">
      <c r="A78" s="195" t="s">
        <v>251</v>
      </c>
      <c r="B78" s="168">
        <v>42859</v>
      </c>
      <c r="C78" s="68" t="s">
        <v>252</v>
      </c>
      <c r="D78" s="170" t="s">
        <v>49</v>
      </c>
      <c r="E78" s="319">
        <v>251533</v>
      </c>
      <c r="F78" s="319">
        <v>523354</v>
      </c>
      <c r="G78" s="49"/>
      <c r="H78" s="53"/>
      <c r="I78" s="50">
        <v>300</v>
      </c>
      <c r="J78" s="197" t="s">
        <v>52</v>
      </c>
      <c r="K78"/>
      <c r="L78"/>
      <c r="M78"/>
      <c r="N78" s="22">
        <f t="shared" si="100"/>
        <v>275</v>
      </c>
      <c r="O78" s="22">
        <f t="shared" si="103"/>
        <v>90</v>
      </c>
      <c r="P78" s="353">
        <f t="shared" si="104"/>
        <v>261.25</v>
      </c>
      <c r="Q78" s="353">
        <f t="shared" si="105"/>
        <v>85.5</v>
      </c>
      <c r="R78" s="353">
        <f t="shared" si="97"/>
        <v>78375</v>
      </c>
      <c r="S78" s="353">
        <f t="shared" si="98"/>
        <v>25650</v>
      </c>
      <c r="T78" s="22">
        <f t="shared" si="99"/>
        <v>104025</v>
      </c>
      <c r="U78" s="14"/>
      <c r="V78" s="15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</row>
    <row r="79" spans="1:80" s="18" customFormat="1" ht="15.75" customHeight="1">
      <c r="A79" s="195" t="s">
        <v>253</v>
      </c>
      <c r="B79" s="168">
        <v>42860</v>
      </c>
      <c r="C79" s="68" t="s">
        <v>254</v>
      </c>
      <c r="D79" s="170" t="s">
        <v>49</v>
      </c>
      <c r="E79" s="320">
        <v>260302</v>
      </c>
      <c r="F79" s="320">
        <v>548343</v>
      </c>
      <c r="G79" s="49"/>
      <c r="H79" s="53"/>
      <c r="I79" s="50">
        <v>300</v>
      </c>
      <c r="J79" s="197" t="s">
        <v>52</v>
      </c>
      <c r="K79"/>
      <c r="L79"/>
      <c r="M79"/>
      <c r="N79" s="22">
        <f t="shared" si="100"/>
        <v>275</v>
      </c>
      <c r="O79" s="22">
        <f t="shared" si="103"/>
        <v>90</v>
      </c>
      <c r="P79" s="353">
        <f>N79-'WQT &amp; RL Data'!H66</f>
        <v>251</v>
      </c>
      <c r="Q79" s="353">
        <f t="shared" si="105"/>
        <v>85.5</v>
      </c>
      <c r="R79" s="353">
        <f t="shared" si="97"/>
        <v>75300</v>
      </c>
      <c r="S79" s="353">
        <f t="shared" si="98"/>
        <v>25650</v>
      </c>
      <c r="T79" s="22">
        <f t="shared" si="99"/>
        <v>100950</v>
      </c>
      <c r="U79" s="14"/>
      <c r="V79" s="15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</row>
    <row r="80" spans="1:80" s="18" customFormat="1" ht="15.75" customHeight="1">
      <c r="A80" s="195" t="s">
        <v>255</v>
      </c>
      <c r="B80" s="168">
        <v>42858</v>
      </c>
      <c r="C80" s="68" t="s">
        <v>256</v>
      </c>
      <c r="D80" s="170" t="s">
        <v>49</v>
      </c>
      <c r="E80" s="319">
        <v>208354</v>
      </c>
      <c r="F80" s="320">
        <v>507501</v>
      </c>
      <c r="G80" s="49"/>
      <c r="H80" s="53"/>
      <c r="I80" s="50">
        <v>300</v>
      </c>
      <c r="J80" s="197" t="s">
        <v>52</v>
      </c>
      <c r="K80"/>
      <c r="L80"/>
      <c r="M80"/>
      <c r="N80" s="22">
        <f t="shared" si="100"/>
        <v>275</v>
      </c>
      <c r="O80" s="22">
        <f t="shared" si="103"/>
        <v>90</v>
      </c>
      <c r="P80" s="353">
        <f t="shared" ref="P80" si="106">N80*$M$19</f>
        <v>261.25</v>
      </c>
      <c r="Q80" s="353">
        <f t="shared" ref="Q80" si="107">O80*$M$19</f>
        <v>85.5</v>
      </c>
      <c r="R80" s="22">
        <f t="shared" si="97"/>
        <v>78375</v>
      </c>
      <c r="S80" s="22">
        <f t="shared" si="98"/>
        <v>25650</v>
      </c>
      <c r="T80" s="22">
        <f t="shared" si="99"/>
        <v>104025</v>
      </c>
      <c r="U80" s="14"/>
      <c r="V80" s="15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</row>
    <row r="81" spans="1:80" s="18" customFormat="1" ht="15.75" customHeight="1">
      <c r="A81" s="195" t="s">
        <v>257</v>
      </c>
      <c r="B81" s="168">
        <v>42858</v>
      </c>
      <c r="C81" s="68" t="s">
        <v>258</v>
      </c>
      <c r="D81" s="170" t="s">
        <v>49</v>
      </c>
      <c r="E81" s="319">
        <v>208355</v>
      </c>
      <c r="F81" s="319">
        <v>502314</v>
      </c>
      <c r="G81" s="27">
        <v>1475</v>
      </c>
      <c r="H81" s="3" t="s">
        <v>52</v>
      </c>
      <c r="I81" s="50">
        <v>300</v>
      </c>
      <c r="J81" s="197" t="s">
        <v>52</v>
      </c>
      <c r="K81"/>
      <c r="L81"/>
      <c r="M81" s="61"/>
      <c r="N81" s="22">
        <f t="shared" si="100"/>
        <v>275</v>
      </c>
      <c r="O81" s="22">
        <f t="shared" si="103"/>
        <v>90</v>
      </c>
      <c r="P81" s="353">
        <f t="shared" si="104"/>
        <v>261.25</v>
      </c>
      <c r="Q81" s="353">
        <f t="shared" si="105"/>
        <v>85.5</v>
      </c>
      <c r="R81" s="353">
        <f t="shared" si="97"/>
        <v>78375</v>
      </c>
      <c r="S81" s="353">
        <f t="shared" si="98"/>
        <v>25650</v>
      </c>
      <c r="T81" s="22">
        <f t="shared" si="99"/>
        <v>104025</v>
      </c>
      <c r="U81" s="14"/>
      <c r="V81" s="15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</row>
    <row r="82" spans="1:80" s="18" customFormat="1" ht="15.75" customHeight="1">
      <c r="A82" s="195" t="s">
        <v>259</v>
      </c>
      <c r="B82" s="188">
        <v>42857</v>
      </c>
      <c r="C82" s="68" t="s">
        <v>260</v>
      </c>
      <c r="D82" s="170" t="s">
        <v>49</v>
      </c>
      <c r="E82" s="320">
        <v>217896</v>
      </c>
      <c r="F82" s="320">
        <v>548896</v>
      </c>
      <c r="G82" s="27">
        <v>559</v>
      </c>
      <c r="H82" s="3" t="s">
        <v>52</v>
      </c>
      <c r="I82" s="149">
        <f>'HH Lists'!K5722</f>
        <v>253</v>
      </c>
      <c r="J82" s="197" t="s">
        <v>52</v>
      </c>
      <c r="K82"/>
      <c r="L82"/>
      <c r="M82" s="61"/>
      <c r="N82" s="22">
        <f t="shared" si="100"/>
        <v>275</v>
      </c>
      <c r="O82" s="22">
        <f t="shared" si="103"/>
        <v>90</v>
      </c>
      <c r="P82" s="353">
        <f t="shared" si="104"/>
        <v>261.25</v>
      </c>
      <c r="Q82" s="353">
        <f t="shared" si="105"/>
        <v>85.5</v>
      </c>
      <c r="R82" s="353">
        <f t="shared" ref="R82:R84" si="108">I82*P82</f>
        <v>66096.25</v>
      </c>
      <c r="S82" s="353">
        <f t="shared" ref="S82:S84" si="109">I82*Q82</f>
        <v>21631.5</v>
      </c>
      <c r="T82" s="22">
        <f t="shared" si="99"/>
        <v>87727.75</v>
      </c>
      <c r="U82" s="14"/>
      <c r="V82" s="15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</row>
    <row r="83" spans="1:80" s="19" customFormat="1" ht="15.75" customHeight="1">
      <c r="A83" s="195" t="s">
        <v>261</v>
      </c>
      <c r="B83" s="188">
        <v>42857</v>
      </c>
      <c r="C83" s="68" t="s">
        <v>262</v>
      </c>
      <c r="D83" s="170" t="s">
        <v>49</v>
      </c>
      <c r="E83" s="319">
        <v>211146</v>
      </c>
      <c r="F83" s="320">
        <v>548719</v>
      </c>
      <c r="G83" s="27">
        <v>646</v>
      </c>
      <c r="H83" s="3" t="s">
        <v>52</v>
      </c>
      <c r="I83" s="50">
        <v>300</v>
      </c>
      <c r="J83" s="197" t="s">
        <v>52</v>
      </c>
      <c r="K83"/>
      <c r="L83"/>
      <c r="M83" s="61"/>
      <c r="N83" s="22">
        <f t="shared" si="100"/>
        <v>275</v>
      </c>
      <c r="O83" s="22">
        <f t="shared" si="103"/>
        <v>90</v>
      </c>
      <c r="P83" s="353">
        <f t="shared" si="104"/>
        <v>261.25</v>
      </c>
      <c r="Q83" s="353">
        <f t="shared" si="105"/>
        <v>85.5</v>
      </c>
      <c r="R83" s="22">
        <f t="shared" si="108"/>
        <v>78375</v>
      </c>
      <c r="S83" s="22">
        <f t="shared" si="109"/>
        <v>25650</v>
      </c>
      <c r="T83" s="22">
        <f t="shared" si="99"/>
        <v>104025</v>
      </c>
      <c r="U83" s="14"/>
      <c r="V83" s="15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</row>
    <row r="84" spans="1:80" s="19" customFormat="1" ht="15.75" customHeight="1" thickBot="1">
      <c r="A84" s="195" t="s">
        <v>263</v>
      </c>
      <c r="B84" s="166">
        <v>42874</v>
      </c>
      <c r="C84" s="68" t="s">
        <v>264</v>
      </c>
      <c r="D84" s="170" t="s">
        <v>49</v>
      </c>
      <c r="E84" s="319">
        <v>272511</v>
      </c>
      <c r="F84" s="319">
        <v>507797</v>
      </c>
      <c r="G84" s="27">
        <v>742</v>
      </c>
      <c r="H84" s="53" t="s">
        <v>52</v>
      </c>
      <c r="I84" s="50">
        <v>300</v>
      </c>
      <c r="J84" s="196" t="s">
        <v>52</v>
      </c>
      <c r="K84"/>
      <c r="L84"/>
      <c r="M84" s="61"/>
      <c r="N84" s="22">
        <f t="shared" si="100"/>
        <v>275</v>
      </c>
      <c r="O84" s="22">
        <f t="shared" si="103"/>
        <v>90</v>
      </c>
      <c r="P84" s="353">
        <f t="shared" ref="P84" si="110">N84*$M$19</f>
        <v>261.25</v>
      </c>
      <c r="Q84" s="353">
        <f t="shared" ref="Q84" si="111">O84*$M$19</f>
        <v>85.5</v>
      </c>
      <c r="R84" s="353">
        <f t="shared" si="108"/>
        <v>78375</v>
      </c>
      <c r="S84" s="353">
        <f t="shared" si="109"/>
        <v>25650</v>
      </c>
      <c r="T84" s="22">
        <f t="shared" si="99"/>
        <v>104025</v>
      </c>
      <c r="U84" s="14"/>
      <c r="V84" s="15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</row>
    <row r="85" spans="1:80" s="19" customFormat="1" ht="15.75" customHeight="1" thickBot="1">
      <c r="A85" s="23"/>
      <c r="B85" s="165"/>
      <c r="C85"/>
      <c r="D85"/>
      <c r="E85"/>
      <c r="F85" s="1" t="s">
        <v>29</v>
      </c>
      <c r="G85"/>
      <c r="H85" s="62"/>
      <c r="I85" s="241">
        <f>SUM(I74:I84)</f>
        <v>3159</v>
      </c>
      <c r="J85" s="198"/>
      <c r="K85"/>
      <c r="L85"/>
      <c r="M85" s="61"/>
      <c r="N85" s="180"/>
      <c r="O85" s="180"/>
      <c r="P85" s="354"/>
      <c r="Q85" s="354"/>
      <c r="R85" s="180">
        <f t="shared" ref="R85:T85" si="112">SUM(R74:R84)</f>
        <v>758730</v>
      </c>
      <c r="S85" s="180">
        <f t="shared" si="112"/>
        <v>249318</v>
      </c>
      <c r="T85" s="181">
        <f t="shared" si="112"/>
        <v>1008048</v>
      </c>
      <c r="U85" s="206"/>
      <c r="V85" s="15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</row>
    <row r="86" spans="1:80" s="18" customFormat="1" ht="15.75" customHeight="1" thickTop="1">
      <c r="A86" s="540" t="s">
        <v>265</v>
      </c>
      <c r="B86" s="542"/>
      <c r="C86" s="542"/>
      <c r="D86" s="542"/>
      <c r="E86" s="542"/>
      <c r="F86" s="542"/>
      <c r="G86" s="542"/>
      <c r="H86" s="542"/>
      <c r="I86" s="542"/>
      <c r="J86" s="543"/>
      <c r="K86"/>
      <c r="L86"/>
      <c r="M86" s="61"/>
      <c r="N86" s="22"/>
      <c r="O86" s="22"/>
      <c r="P86" s="353"/>
      <c r="Q86" s="353"/>
      <c r="R86" s="22"/>
      <c r="S86" s="22"/>
      <c r="T86" s="22"/>
      <c r="U86" s="14"/>
      <c r="V86" s="15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</row>
    <row r="87" spans="1:80" s="18" customFormat="1" ht="15.75" customHeight="1">
      <c r="A87" s="195" t="s">
        <v>266</v>
      </c>
      <c r="B87" s="168">
        <v>42858</v>
      </c>
      <c r="C87" s="423" t="s">
        <v>267</v>
      </c>
      <c r="D87" s="170" t="s">
        <v>49</v>
      </c>
      <c r="E87" s="320">
        <v>214462</v>
      </c>
      <c r="F87" s="320">
        <v>510938</v>
      </c>
      <c r="G87" s="53"/>
      <c r="H87" s="54"/>
      <c r="I87" s="149">
        <v>300</v>
      </c>
      <c r="J87" s="200" t="s">
        <v>52</v>
      </c>
      <c r="K87"/>
      <c r="L87"/>
      <c r="M87"/>
      <c r="N87" s="22">
        <f>$M$4-M$3+1</f>
        <v>275</v>
      </c>
      <c r="O87" s="22">
        <f t="shared" ref="O87:O90" si="113">M$5-M$4</f>
        <v>90</v>
      </c>
      <c r="P87" s="353">
        <f t="shared" ref="P87:P89" si="114">N87*$M$19</f>
        <v>261.25</v>
      </c>
      <c r="Q87" s="353">
        <f t="shared" ref="Q87:Q89" si="115">O87*$M$19</f>
        <v>85.5</v>
      </c>
      <c r="R87" s="22">
        <f t="shared" ref="R87:R89" si="116">I87*P87</f>
        <v>78375</v>
      </c>
      <c r="S87" s="22">
        <f t="shared" ref="S87:S89" si="117">I87*Q87</f>
        <v>25650</v>
      </c>
      <c r="T87" s="22">
        <f t="shared" ref="T87:T96" si="118">SUM(R87:S87)</f>
        <v>104025</v>
      </c>
      <c r="U87" s="14"/>
      <c r="V87" s="15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</row>
    <row r="88" spans="1:80" s="18" customFormat="1" ht="15.75" customHeight="1">
      <c r="A88" s="195" t="s">
        <v>268</v>
      </c>
      <c r="B88" s="187">
        <v>42857</v>
      </c>
      <c r="C88" s="423" t="s">
        <v>269</v>
      </c>
      <c r="D88" s="170" t="s">
        <v>49</v>
      </c>
      <c r="E88" s="319">
        <v>253831</v>
      </c>
      <c r="F88" s="320">
        <v>592798</v>
      </c>
      <c r="G88" s="53"/>
      <c r="H88" s="54"/>
      <c r="I88" s="149">
        <v>300</v>
      </c>
      <c r="J88" s="201" t="s">
        <v>52</v>
      </c>
      <c r="K88"/>
      <c r="L88"/>
      <c r="M88"/>
      <c r="N88" s="22">
        <f t="shared" ref="N88:N96" si="119">$M$4-M$3+1</f>
        <v>275</v>
      </c>
      <c r="O88" s="22">
        <f t="shared" si="113"/>
        <v>90</v>
      </c>
      <c r="P88" s="353">
        <f t="shared" si="114"/>
        <v>261.25</v>
      </c>
      <c r="Q88" s="353">
        <f t="shared" si="115"/>
        <v>85.5</v>
      </c>
      <c r="R88" s="353">
        <f t="shared" si="116"/>
        <v>78375</v>
      </c>
      <c r="S88" s="353">
        <f t="shared" si="117"/>
        <v>25650</v>
      </c>
      <c r="T88" s="22">
        <f t="shared" si="118"/>
        <v>104025</v>
      </c>
      <c r="U88" s="14"/>
      <c r="V88" s="15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</row>
    <row r="89" spans="1:80" s="18" customFormat="1" ht="15.75" customHeight="1">
      <c r="A89" s="195" t="s">
        <v>270</v>
      </c>
      <c r="B89" s="168">
        <v>42863</v>
      </c>
      <c r="C89" s="423" t="s">
        <v>271</v>
      </c>
      <c r="D89" s="170" t="s">
        <v>49</v>
      </c>
      <c r="E89" s="347" t="s">
        <v>272</v>
      </c>
      <c r="F89" s="347" t="s">
        <v>273</v>
      </c>
      <c r="G89" s="53"/>
      <c r="H89" s="54"/>
      <c r="I89" s="149">
        <f>'HH Lists'!K6088</f>
        <v>252</v>
      </c>
      <c r="J89" s="201" t="s">
        <v>52</v>
      </c>
      <c r="K89"/>
      <c r="L89"/>
      <c r="M89"/>
      <c r="N89" s="22">
        <f t="shared" si="119"/>
        <v>275</v>
      </c>
      <c r="O89" s="22">
        <f t="shared" si="113"/>
        <v>90</v>
      </c>
      <c r="P89" s="353">
        <f t="shared" si="114"/>
        <v>261.25</v>
      </c>
      <c r="Q89" s="353">
        <f t="shared" si="115"/>
        <v>85.5</v>
      </c>
      <c r="R89" s="353">
        <f t="shared" si="116"/>
        <v>65835</v>
      </c>
      <c r="S89" s="353">
        <f t="shared" si="117"/>
        <v>21546</v>
      </c>
      <c r="T89" s="22">
        <f t="shared" si="118"/>
        <v>87381</v>
      </c>
      <c r="U89" s="14"/>
      <c r="V89" s="15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</row>
    <row r="90" spans="1:80" s="18" customFormat="1" ht="15.75" customHeight="1">
      <c r="A90" s="195" t="s">
        <v>274</v>
      </c>
      <c r="B90" s="168">
        <v>42863</v>
      </c>
      <c r="C90" s="423" t="s">
        <v>275</v>
      </c>
      <c r="D90" s="170" t="s">
        <v>49</v>
      </c>
      <c r="E90" s="347" t="s">
        <v>276</v>
      </c>
      <c r="F90" s="347" t="s">
        <v>277</v>
      </c>
      <c r="G90" s="53"/>
      <c r="H90" s="54"/>
      <c r="I90" s="149">
        <v>300</v>
      </c>
      <c r="J90" s="197" t="s">
        <v>52</v>
      </c>
      <c r="K90"/>
      <c r="L90"/>
      <c r="M90"/>
      <c r="N90" s="22">
        <f t="shared" si="119"/>
        <v>275</v>
      </c>
      <c r="O90" s="22">
        <f t="shared" si="113"/>
        <v>90</v>
      </c>
      <c r="P90" s="353">
        <f t="shared" ref="P90" si="120">N90*$M$19</f>
        <v>261.25</v>
      </c>
      <c r="Q90" s="353">
        <f t="shared" ref="Q90" si="121">O90*$M$19</f>
        <v>85.5</v>
      </c>
      <c r="R90" s="22">
        <f t="shared" ref="R90:R96" si="122">I90*P90</f>
        <v>78375</v>
      </c>
      <c r="S90" s="22">
        <f t="shared" ref="S90:S96" si="123">I90*Q90</f>
        <v>25650</v>
      </c>
      <c r="T90" s="22">
        <f t="shared" si="118"/>
        <v>104025</v>
      </c>
      <c r="U90" s="14"/>
      <c r="V90" s="15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</row>
    <row r="91" spans="1:80" s="18" customFormat="1" ht="15.75" customHeight="1">
      <c r="A91" s="195" t="s">
        <v>278</v>
      </c>
      <c r="B91" s="168">
        <v>42863</v>
      </c>
      <c r="C91" s="423" t="s">
        <v>279</v>
      </c>
      <c r="D91" s="170" t="s">
        <v>49</v>
      </c>
      <c r="E91" s="347" t="s">
        <v>280</v>
      </c>
      <c r="F91" s="347" t="s">
        <v>281</v>
      </c>
      <c r="G91" s="53"/>
      <c r="H91" s="54"/>
      <c r="I91" s="149">
        <f>'HH Lists'!K6191</f>
        <v>164</v>
      </c>
      <c r="J91" s="201" t="s">
        <v>52</v>
      </c>
      <c r="K91"/>
      <c r="L91"/>
      <c r="M91"/>
      <c r="N91" s="22">
        <f t="shared" si="119"/>
        <v>275</v>
      </c>
      <c r="O91" s="22">
        <f t="shared" ref="O91:O93" si="124">M$5-M$4</f>
        <v>90</v>
      </c>
      <c r="P91" s="353">
        <f t="shared" ref="P91" si="125">N91*$M$19</f>
        <v>261.25</v>
      </c>
      <c r="Q91" s="353">
        <f t="shared" ref="Q91" si="126">O91*$M$19</f>
        <v>85.5</v>
      </c>
      <c r="R91" s="353">
        <f t="shared" si="122"/>
        <v>42845</v>
      </c>
      <c r="S91" s="353">
        <f t="shared" si="123"/>
        <v>14022</v>
      </c>
      <c r="T91" s="22">
        <f t="shared" si="118"/>
        <v>56867</v>
      </c>
      <c r="U91" s="14"/>
      <c r="V91" s="15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</row>
    <row r="92" spans="1:80" s="18" customFormat="1" ht="15.75" customHeight="1">
      <c r="A92" s="195" t="s">
        <v>282</v>
      </c>
      <c r="B92" s="164">
        <v>42878</v>
      </c>
      <c r="C92" s="423" t="s">
        <v>283</v>
      </c>
      <c r="D92" s="170" t="s">
        <v>49</v>
      </c>
      <c r="E92" s="346" t="s">
        <v>284</v>
      </c>
      <c r="F92" s="346" t="s">
        <v>285</v>
      </c>
      <c r="G92" s="3" t="s">
        <v>145</v>
      </c>
      <c r="H92" s="55" t="s">
        <v>146</v>
      </c>
      <c r="I92" s="149">
        <v>300</v>
      </c>
      <c r="J92" s="201" t="s">
        <v>52</v>
      </c>
      <c r="K92"/>
      <c r="L92"/>
      <c r="M92" s="61"/>
      <c r="N92" s="22">
        <f t="shared" si="119"/>
        <v>275</v>
      </c>
      <c r="O92" s="22">
        <f t="shared" si="124"/>
        <v>90</v>
      </c>
      <c r="P92" s="353">
        <f t="shared" ref="P92" si="127">N92*$M$19</f>
        <v>261.25</v>
      </c>
      <c r="Q92" s="353">
        <f t="shared" ref="Q92" si="128">O92*$M$19</f>
        <v>85.5</v>
      </c>
      <c r="R92" s="353">
        <f t="shared" si="122"/>
        <v>78375</v>
      </c>
      <c r="S92" s="353">
        <f t="shared" si="123"/>
        <v>25650</v>
      </c>
      <c r="T92" s="22">
        <f t="shared" si="118"/>
        <v>104025</v>
      </c>
      <c r="U92" s="14"/>
      <c r="V92" s="15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</row>
    <row r="93" spans="1:80" s="18" customFormat="1" ht="15.75" customHeight="1">
      <c r="A93" s="195" t="s">
        <v>286</v>
      </c>
      <c r="B93" s="164">
        <v>42863</v>
      </c>
      <c r="C93" s="423" t="s">
        <v>287</v>
      </c>
      <c r="D93" s="170" t="s">
        <v>49</v>
      </c>
      <c r="E93" s="346">
        <v>2.4308160000000001</v>
      </c>
      <c r="F93" s="346">
        <v>33.282072999999997</v>
      </c>
      <c r="G93" s="3" t="s">
        <v>149</v>
      </c>
      <c r="H93" s="55" t="s">
        <v>150</v>
      </c>
      <c r="I93" s="149">
        <f>'HH Lists'!K6322</f>
        <v>280</v>
      </c>
      <c r="J93" s="201" t="s">
        <v>52</v>
      </c>
      <c r="K93"/>
      <c r="L93"/>
      <c r="M93" s="61"/>
      <c r="N93" s="22">
        <f t="shared" si="119"/>
        <v>275</v>
      </c>
      <c r="O93" s="22">
        <f t="shared" si="124"/>
        <v>90</v>
      </c>
      <c r="P93" s="353">
        <f t="shared" ref="P93:P96" si="129">N93*$M$19</f>
        <v>261.25</v>
      </c>
      <c r="Q93" s="353">
        <f t="shared" ref="Q93:Q95" si="130">O93*$M$19</f>
        <v>85.5</v>
      </c>
      <c r="R93" s="22">
        <f t="shared" si="122"/>
        <v>73150</v>
      </c>
      <c r="S93" s="22">
        <f t="shared" si="123"/>
        <v>23940</v>
      </c>
      <c r="T93" s="22">
        <f t="shared" si="118"/>
        <v>97090</v>
      </c>
      <c r="U93" s="14"/>
      <c r="V93" s="15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</row>
    <row r="94" spans="1:80" s="19" customFormat="1" ht="15.75" customHeight="1">
      <c r="A94" s="195" t="s">
        <v>288</v>
      </c>
      <c r="B94" s="164">
        <v>42864</v>
      </c>
      <c r="C94" s="423" t="s">
        <v>289</v>
      </c>
      <c r="D94" s="170" t="s">
        <v>49</v>
      </c>
      <c r="E94" s="347" t="s">
        <v>290</v>
      </c>
      <c r="F94" s="347" t="s">
        <v>291</v>
      </c>
      <c r="G94" s="63"/>
      <c r="H94" s="63"/>
      <c r="I94" s="149">
        <v>300</v>
      </c>
      <c r="J94" s="197" t="s">
        <v>52</v>
      </c>
      <c r="K94"/>
      <c r="L94"/>
      <c r="M94" s="61"/>
      <c r="N94" s="22">
        <f t="shared" si="119"/>
        <v>275</v>
      </c>
      <c r="O94" s="22">
        <f t="shared" ref="O94:O96" si="131">M$5-M$4</f>
        <v>90</v>
      </c>
      <c r="P94" s="353">
        <f t="shared" si="129"/>
        <v>261.25</v>
      </c>
      <c r="Q94" s="353">
        <f t="shared" si="130"/>
        <v>85.5</v>
      </c>
      <c r="R94" s="353">
        <f t="shared" si="122"/>
        <v>78375</v>
      </c>
      <c r="S94" s="353">
        <f t="shared" si="123"/>
        <v>25650</v>
      </c>
      <c r="T94" s="22">
        <f t="shared" si="118"/>
        <v>104025</v>
      </c>
      <c r="U94" s="14"/>
      <c r="V94" s="15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</row>
    <row r="95" spans="1:80" s="19" customFormat="1" ht="15.75" customHeight="1" thickBot="1">
      <c r="A95" s="195" t="s">
        <v>292</v>
      </c>
      <c r="B95" s="164">
        <v>42877</v>
      </c>
      <c r="C95" s="423" t="s">
        <v>293</v>
      </c>
      <c r="D95" s="170" t="s">
        <v>49</v>
      </c>
      <c r="E95" s="346" t="s">
        <v>294</v>
      </c>
      <c r="F95" s="346" t="s">
        <v>295</v>
      </c>
      <c r="G95" s="59"/>
      <c r="H95" s="60"/>
      <c r="I95" s="149">
        <f>'HH Lists'!K6511</f>
        <v>298</v>
      </c>
      <c r="J95" s="201" t="s">
        <v>52</v>
      </c>
      <c r="K95"/>
      <c r="L95"/>
      <c r="M95" s="61"/>
      <c r="N95" s="22">
        <f t="shared" si="119"/>
        <v>275</v>
      </c>
      <c r="O95" s="22">
        <f t="shared" si="131"/>
        <v>90</v>
      </c>
      <c r="P95" s="353">
        <f t="shared" si="129"/>
        <v>261.25</v>
      </c>
      <c r="Q95" s="353">
        <f t="shared" si="130"/>
        <v>85.5</v>
      </c>
      <c r="R95" s="353">
        <f t="shared" si="122"/>
        <v>77852.5</v>
      </c>
      <c r="S95" s="353">
        <f t="shared" si="123"/>
        <v>25479</v>
      </c>
      <c r="T95" s="22">
        <f t="shared" si="118"/>
        <v>103331.5</v>
      </c>
      <c r="U95" s="14"/>
      <c r="V95" s="15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  <c r="BZ95" s="14"/>
      <c r="CA95" s="14"/>
      <c r="CB95" s="14"/>
    </row>
    <row r="96" spans="1:80" s="19" customFormat="1" ht="15.75" customHeight="1" thickTop="1" thickBot="1">
      <c r="A96" s="195" t="s">
        <v>296</v>
      </c>
      <c r="B96" s="168">
        <v>43045</v>
      </c>
      <c r="C96" s="423" t="s">
        <v>297</v>
      </c>
      <c r="D96" s="170" t="s">
        <v>49</v>
      </c>
      <c r="E96" s="347" t="s">
        <v>290</v>
      </c>
      <c r="F96" s="346" t="s">
        <v>298</v>
      </c>
      <c r="G96" s="3" t="s">
        <v>161</v>
      </c>
      <c r="H96" s="55" t="s">
        <v>162</v>
      </c>
      <c r="I96" s="149">
        <v>300</v>
      </c>
      <c r="J96" s="201" t="s">
        <v>52</v>
      </c>
      <c r="K96"/>
      <c r="L96"/>
      <c r="M96" s="61"/>
      <c r="N96" s="22">
        <f t="shared" si="119"/>
        <v>275</v>
      </c>
      <c r="O96" s="22">
        <f t="shared" si="131"/>
        <v>90</v>
      </c>
      <c r="P96" s="353">
        <f t="shared" si="129"/>
        <v>261.25</v>
      </c>
      <c r="Q96" s="353">
        <f>O96-'WQT &amp; RL Data'!J81</f>
        <v>47</v>
      </c>
      <c r="R96" s="22">
        <f t="shared" si="122"/>
        <v>78375</v>
      </c>
      <c r="S96" s="22">
        <f t="shared" si="123"/>
        <v>14100</v>
      </c>
      <c r="T96" s="22">
        <f t="shared" si="118"/>
        <v>92475</v>
      </c>
      <c r="U96" s="14"/>
      <c r="V96" s="15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</row>
    <row r="97" spans="1:80" s="19" customFormat="1" ht="15.75" customHeight="1" thickBot="1">
      <c r="A97" s="23"/>
      <c r="B97" s="165"/>
      <c r="C97"/>
      <c r="D97"/>
      <c r="E97"/>
      <c r="F97" s="1" t="s">
        <v>29</v>
      </c>
      <c r="G97"/>
      <c r="H97" s="62"/>
      <c r="I97" s="241">
        <f>SUM(I87:I96)</f>
        <v>2794</v>
      </c>
      <c r="J97" s="198"/>
      <c r="K97"/>
      <c r="L97"/>
      <c r="M97" s="61"/>
      <c r="N97" s="180"/>
      <c r="O97" s="180"/>
      <c r="P97" s="354"/>
      <c r="Q97" s="354"/>
      <c r="R97" s="180">
        <f t="shared" ref="R97:T97" si="132">SUM(R87:R96)</f>
        <v>729932.5</v>
      </c>
      <c r="S97" s="180">
        <f t="shared" si="132"/>
        <v>227337</v>
      </c>
      <c r="T97" s="181">
        <f t="shared" si="132"/>
        <v>957269.5</v>
      </c>
      <c r="U97" s="206"/>
      <c r="V97" s="15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4"/>
      <c r="CA97" s="14"/>
      <c r="CB97" s="14"/>
    </row>
    <row r="98" spans="1:80" s="18" customFormat="1" ht="15.75" customHeight="1" thickTop="1">
      <c r="A98" s="540" t="s">
        <v>299</v>
      </c>
      <c r="B98" s="542"/>
      <c r="C98" s="542"/>
      <c r="D98" s="542"/>
      <c r="E98" s="542"/>
      <c r="F98" s="542"/>
      <c r="G98" s="542"/>
      <c r="H98" s="542"/>
      <c r="I98" s="542"/>
      <c r="J98" s="543"/>
      <c r="K98"/>
      <c r="L98"/>
      <c r="M98" s="61"/>
      <c r="N98" s="22"/>
      <c r="O98" s="22"/>
      <c r="P98" s="353"/>
      <c r="Q98" s="353"/>
      <c r="R98" s="22"/>
      <c r="S98" s="22"/>
      <c r="T98" s="22"/>
      <c r="U98" s="14"/>
      <c r="V98" s="15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</row>
    <row r="99" spans="1:80" s="18" customFormat="1">
      <c r="A99" s="199" t="s">
        <v>300</v>
      </c>
      <c r="B99" s="164">
        <v>42661</v>
      </c>
      <c r="C99" s="3" t="s">
        <v>301</v>
      </c>
      <c r="D99" s="170" t="s">
        <v>49</v>
      </c>
      <c r="E99" s="346" t="s">
        <v>302</v>
      </c>
      <c r="F99" s="346" t="s">
        <v>303</v>
      </c>
      <c r="G99" s="3" t="s">
        <v>304</v>
      </c>
      <c r="H99" s="55" t="s">
        <v>305</v>
      </c>
      <c r="I99" s="51">
        <v>300</v>
      </c>
      <c r="J99" s="197" t="s">
        <v>52</v>
      </c>
      <c r="K99"/>
      <c r="L99"/>
      <c r="M99"/>
      <c r="N99" s="22">
        <f t="shared" ref="N99:N105" si="133">$M$4-M$3+1</f>
        <v>275</v>
      </c>
      <c r="O99" s="22">
        <f t="shared" ref="O99" si="134">M$5-M$4</f>
        <v>90</v>
      </c>
      <c r="P99" s="353">
        <f t="shared" ref="P99" si="135">N99*$M$19</f>
        <v>261.25</v>
      </c>
      <c r="Q99" s="353">
        <f t="shared" ref="Q99" si="136">O99*$M$19</f>
        <v>85.5</v>
      </c>
      <c r="R99" s="22">
        <f t="shared" ref="R99:R103" si="137">I99*P99</f>
        <v>78375</v>
      </c>
      <c r="S99" s="22">
        <f t="shared" ref="S99:S103" si="138">I99*Q99</f>
        <v>25650</v>
      </c>
      <c r="T99" s="22">
        <f t="shared" ref="T99:T105" si="139">SUM(R99:S99)</f>
        <v>104025</v>
      </c>
      <c r="U99" s="14"/>
      <c r="V99" s="15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  <c r="BZ99" s="14"/>
      <c r="CA99" s="14"/>
      <c r="CB99" s="14"/>
    </row>
    <row r="100" spans="1:80" s="18" customFormat="1">
      <c r="A100" s="199" t="s">
        <v>306</v>
      </c>
      <c r="B100" s="188">
        <v>42660</v>
      </c>
      <c r="C100" s="3" t="s">
        <v>307</v>
      </c>
      <c r="D100" s="170" t="s">
        <v>49</v>
      </c>
      <c r="E100" s="347" t="s">
        <v>308</v>
      </c>
      <c r="F100" s="346" t="s">
        <v>309</v>
      </c>
      <c r="G100" s="53" t="s">
        <v>310</v>
      </c>
      <c r="H100" s="54" t="s">
        <v>311</v>
      </c>
      <c r="I100" s="51">
        <v>300</v>
      </c>
      <c r="J100" s="196" t="s">
        <v>52</v>
      </c>
      <c r="K100"/>
      <c r="L100"/>
      <c r="M100" s="61"/>
      <c r="N100" s="22">
        <f t="shared" si="133"/>
        <v>275</v>
      </c>
      <c r="O100" s="22">
        <f t="shared" ref="O100:O105" si="140">M$5-M$4</f>
        <v>90</v>
      </c>
      <c r="P100" s="353">
        <f t="shared" ref="P100:P103" si="141">N100*$M$19</f>
        <v>261.25</v>
      </c>
      <c r="Q100" s="353">
        <f t="shared" ref="Q100:Q103" si="142">O100*$M$19</f>
        <v>85.5</v>
      </c>
      <c r="R100" s="353">
        <f t="shared" si="137"/>
        <v>78375</v>
      </c>
      <c r="S100" s="353">
        <f t="shared" si="138"/>
        <v>25650</v>
      </c>
      <c r="T100" s="22">
        <f t="shared" si="139"/>
        <v>104025</v>
      </c>
      <c r="U100" s="14"/>
      <c r="V100" s="15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  <c r="BZ100" s="14"/>
      <c r="CA100" s="14"/>
      <c r="CB100" s="14"/>
    </row>
    <row r="101" spans="1:80" s="18" customFormat="1">
      <c r="A101" s="199" t="s">
        <v>312</v>
      </c>
      <c r="B101" s="164">
        <v>42793</v>
      </c>
      <c r="C101" s="3" t="s">
        <v>313</v>
      </c>
      <c r="D101" s="170" t="s">
        <v>49</v>
      </c>
      <c r="E101" s="347">
        <v>2.4405359999999998</v>
      </c>
      <c r="F101" s="346">
        <v>32.804484000000002</v>
      </c>
      <c r="G101" s="53" t="s">
        <v>314</v>
      </c>
      <c r="H101" s="54" t="s">
        <v>315</v>
      </c>
      <c r="I101" s="51">
        <v>300</v>
      </c>
      <c r="J101" s="196" t="s">
        <v>52</v>
      </c>
      <c r="K101"/>
      <c r="L101"/>
      <c r="M101" s="61"/>
      <c r="N101" s="22">
        <f t="shared" si="133"/>
        <v>275</v>
      </c>
      <c r="O101" s="22">
        <f t="shared" si="140"/>
        <v>90</v>
      </c>
      <c r="P101" s="353">
        <f t="shared" si="141"/>
        <v>261.25</v>
      </c>
      <c r="Q101" s="353">
        <f t="shared" si="142"/>
        <v>85.5</v>
      </c>
      <c r="R101" s="353">
        <f t="shared" si="137"/>
        <v>78375</v>
      </c>
      <c r="S101" s="353">
        <f t="shared" si="138"/>
        <v>25650</v>
      </c>
      <c r="T101" s="22">
        <f t="shared" si="139"/>
        <v>104025</v>
      </c>
      <c r="U101" s="14"/>
      <c r="V101" s="15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  <c r="BZ101" s="14"/>
      <c r="CA101" s="14"/>
      <c r="CB101" s="14"/>
    </row>
    <row r="102" spans="1:80" s="19" customFormat="1">
      <c r="A102" s="199" t="s">
        <v>316</v>
      </c>
      <c r="B102" s="164">
        <v>43046</v>
      </c>
      <c r="C102" s="460" t="s">
        <v>317</v>
      </c>
      <c r="D102" s="170" t="s">
        <v>49</v>
      </c>
      <c r="E102" s="347" t="s">
        <v>318</v>
      </c>
      <c r="F102" s="347" t="s">
        <v>319</v>
      </c>
      <c r="G102" s="53" t="s">
        <v>320</v>
      </c>
      <c r="H102" s="54" t="s">
        <v>321</v>
      </c>
      <c r="I102" s="51">
        <v>300</v>
      </c>
      <c r="J102" s="196" t="s">
        <v>52</v>
      </c>
      <c r="K102"/>
      <c r="L102"/>
      <c r="M102" s="61"/>
      <c r="N102" s="22">
        <f t="shared" si="133"/>
        <v>275</v>
      </c>
      <c r="O102" s="22">
        <f t="shared" si="140"/>
        <v>90</v>
      </c>
      <c r="P102" s="353">
        <f>N102-'WQT &amp; RL Data'!H85</f>
        <v>0</v>
      </c>
      <c r="Q102" s="353">
        <f>O102-'WQT &amp; RL Data'!J85</f>
        <v>0</v>
      </c>
      <c r="R102" s="22">
        <f t="shared" si="137"/>
        <v>0</v>
      </c>
      <c r="S102" s="22">
        <f t="shared" si="138"/>
        <v>0</v>
      </c>
      <c r="T102" s="22">
        <f t="shared" si="139"/>
        <v>0</v>
      </c>
      <c r="U102" s="14"/>
      <c r="V102" s="15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</row>
    <row r="103" spans="1:80" s="19" customFormat="1">
      <c r="A103" s="199" t="s">
        <v>322</v>
      </c>
      <c r="B103" s="164">
        <v>43045</v>
      </c>
      <c r="C103" s="153" t="s">
        <v>323</v>
      </c>
      <c r="D103" s="170" t="s">
        <v>49</v>
      </c>
      <c r="E103" s="347" t="s">
        <v>324</v>
      </c>
      <c r="F103" s="347" t="s">
        <v>325</v>
      </c>
      <c r="G103" s="3"/>
      <c r="H103" s="55"/>
      <c r="I103" s="51">
        <v>300</v>
      </c>
      <c r="J103" s="197" t="s">
        <v>52</v>
      </c>
      <c r="K103"/>
      <c r="L103"/>
      <c r="M103" s="61"/>
      <c r="N103" s="22">
        <f t="shared" si="133"/>
        <v>275</v>
      </c>
      <c r="O103" s="22">
        <f t="shared" si="140"/>
        <v>90</v>
      </c>
      <c r="P103" s="353">
        <f t="shared" si="141"/>
        <v>261.25</v>
      </c>
      <c r="Q103" s="353">
        <f t="shared" si="142"/>
        <v>85.5</v>
      </c>
      <c r="R103" s="353">
        <f t="shared" si="137"/>
        <v>78375</v>
      </c>
      <c r="S103" s="353">
        <f t="shared" si="138"/>
        <v>25650</v>
      </c>
      <c r="T103" s="22">
        <f t="shared" si="139"/>
        <v>104025</v>
      </c>
      <c r="U103" s="14"/>
      <c r="V103" s="15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4"/>
      <c r="CA103" s="14"/>
      <c r="CB103" s="14"/>
    </row>
    <row r="104" spans="1:80" s="19" customFormat="1">
      <c r="A104" s="199" t="s">
        <v>326</v>
      </c>
      <c r="B104" s="164">
        <v>43045</v>
      </c>
      <c r="C104" s="153" t="s">
        <v>327</v>
      </c>
      <c r="D104" s="170" t="s">
        <v>49</v>
      </c>
      <c r="E104" s="346" t="s">
        <v>328</v>
      </c>
      <c r="F104" s="346" t="s">
        <v>329</v>
      </c>
      <c r="G104" s="3" t="s">
        <v>330</v>
      </c>
      <c r="H104" s="55" t="s">
        <v>331</v>
      </c>
      <c r="I104" s="51">
        <v>300</v>
      </c>
      <c r="J104" s="197" t="s">
        <v>52</v>
      </c>
      <c r="K104"/>
      <c r="L104"/>
      <c r="M104" s="61"/>
      <c r="N104" s="22">
        <f t="shared" si="133"/>
        <v>275</v>
      </c>
      <c r="O104" s="22">
        <f t="shared" si="140"/>
        <v>90</v>
      </c>
      <c r="P104" s="353">
        <f>N104-'RL MP5 Period'!K54</f>
        <v>251</v>
      </c>
      <c r="Q104" s="353">
        <f>O104-'WQT &amp; RL Data'!J87</f>
        <v>48</v>
      </c>
      <c r="R104" s="22">
        <f t="shared" ref="R104:R105" si="143">I104*P104</f>
        <v>75300</v>
      </c>
      <c r="S104" s="22">
        <f t="shared" ref="S104:S105" si="144">I104*Q104</f>
        <v>14400</v>
      </c>
      <c r="T104" s="22">
        <f t="shared" si="139"/>
        <v>89700</v>
      </c>
      <c r="U104" s="14"/>
      <c r="V104" s="15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4"/>
      <c r="CA104" s="14"/>
      <c r="CB104" s="14"/>
    </row>
    <row r="105" spans="1:80" s="19" customFormat="1" ht="15.75" thickBot="1">
      <c r="A105" s="199" t="s">
        <v>332</v>
      </c>
      <c r="B105" s="164">
        <v>43058</v>
      </c>
      <c r="C105" s="460" t="s">
        <v>333</v>
      </c>
      <c r="D105" s="170" t="s">
        <v>49</v>
      </c>
      <c r="E105" s="347" t="s">
        <v>334</v>
      </c>
      <c r="F105" s="346" t="s">
        <v>335</v>
      </c>
      <c r="G105" s="3" t="s">
        <v>336</v>
      </c>
      <c r="H105" s="55" t="s">
        <v>337</v>
      </c>
      <c r="I105" s="51">
        <v>300</v>
      </c>
      <c r="J105" s="197" t="s">
        <v>52</v>
      </c>
      <c r="K105"/>
      <c r="L105"/>
      <c r="M105" s="61"/>
      <c r="N105" s="22">
        <f t="shared" si="133"/>
        <v>275</v>
      </c>
      <c r="O105" s="22">
        <f t="shared" si="140"/>
        <v>90</v>
      </c>
      <c r="P105" s="353">
        <f>N105-'WQT &amp; RL Data'!H88</f>
        <v>0</v>
      </c>
      <c r="Q105" s="353">
        <f>O105-'WQT &amp; RL Data'!J88</f>
        <v>0</v>
      </c>
      <c r="R105" s="353">
        <f t="shared" si="143"/>
        <v>0</v>
      </c>
      <c r="S105" s="353">
        <f t="shared" si="144"/>
        <v>0</v>
      </c>
      <c r="T105" s="22">
        <f t="shared" si="139"/>
        <v>0</v>
      </c>
      <c r="U105" s="14"/>
      <c r="V105" s="15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  <c r="BZ105" s="14"/>
      <c r="CA105" s="14"/>
      <c r="CB105" s="14"/>
    </row>
    <row r="106" spans="1:80" s="19" customFormat="1" ht="15.75" customHeight="1" thickBot="1">
      <c r="A106" s="23"/>
      <c r="B106" s="165"/>
      <c r="C106"/>
      <c r="D106"/>
      <c r="E106"/>
      <c r="F106" s="1" t="s">
        <v>29</v>
      </c>
      <c r="G106"/>
      <c r="H106" s="62"/>
      <c r="I106" s="241">
        <f>SUM(I99:I105)</f>
        <v>2100</v>
      </c>
      <c r="J106" s="198"/>
      <c r="K106"/>
      <c r="L106"/>
      <c r="M106" s="61"/>
      <c r="N106" s="180"/>
      <c r="O106" s="180"/>
      <c r="P106" s="354"/>
      <c r="Q106" s="354"/>
      <c r="R106" s="180">
        <f t="shared" ref="R106:T106" si="145">SUM(R99:R105)</f>
        <v>388800</v>
      </c>
      <c r="S106" s="180">
        <f t="shared" si="145"/>
        <v>117000</v>
      </c>
      <c r="T106" s="181">
        <f t="shared" si="145"/>
        <v>505800</v>
      </c>
      <c r="U106" s="206"/>
      <c r="V106" s="15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</row>
    <row r="107" spans="1:80" ht="15.75" thickTop="1">
      <c r="A107" s="540" t="s">
        <v>338</v>
      </c>
      <c r="B107" s="542"/>
      <c r="C107" s="542"/>
      <c r="D107" s="542"/>
      <c r="E107" s="542"/>
      <c r="F107" s="542"/>
      <c r="G107" s="542"/>
      <c r="H107" s="542"/>
      <c r="I107" s="542"/>
      <c r="J107" s="543"/>
      <c r="L107" s="15"/>
      <c r="M107" s="17"/>
      <c r="N107" s="215"/>
      <c r="O107" s="215"/>
      <c r="P107" s="355"/>
      <c r="Q107" s="355"/>
      <c r="R107" s="244"/>
      <c r="S107" s="215"/>
      <c r="T107" s="245"/>
      <c r="V107" s="15"/>
    </row>
    <row r="108" spans="1:80">
      <c r="A108" s="199" t="s">
        <v>339</v>
      </c>
      <c r="B108" s="164">
        <v>43231</v>
      </c>
      <c r="C108" s="423" t="s">
        <v>340</v>
      </c>
      <c r="D108" s="170" t="s">
        <v>49</v>
      </c>
      <c r="E108" s="344" t="s">
        <v>341</v>
      </c>
      <c r="F108" s="344">
        <v>2.5335700000000001</v>
      </c>
      <c r="G108" s="3"/>
      <c r="H108" s="55"/>
      <c r="I108" s="150">
        <v>300</v>
      </c>
      <c r="J108" s="197" t="s">
        <v>52</v>
      </c>
      <c r="N108" s="22">
        <f t="shared" ref="N108:N115" si="146">$M$4-M$3+1</f>
        <v>275</v>
      </c>
      <c r="O108" s="22">
        <f t="shared" ref="O108:O115" si="147">M$5-M$4</f>
        <v>90</v>
      </c>
      <c r="P108" s="353">
        <f t="shared" ref="P108:P110" si="148">N108*$M$19</f>
        <v>261.25</v>
      </c>
      <c r="Q108" s="353">
        <f t="shared" ref="Q108:Q110" si="149">O108*$M$19</f>
        <v>85.5</v>
      </c>
      <c r="R108" s="22">
        <f t="shared" ref="R108:R113" si="150">I108*P108</f>
        <v>78375</v>
      </c>
      <c r="S108" s="22">
        <f t="shared" ref="S108:S113" si="151">I108*Q108</f>
        <v>25650</v>
      </c>
      <c r="T108" s="242">
        <f t="shared" ref="T108:T115" si="152">SUM(R108:S108)</f>
        <v>104025</v>
      </c>
      <c r="V108" s="15"/>
    </row>
    <row r="109" spans="1:80">
      <c r="A109" s="213" t="s">
        <v>342</v>
      </c>
      <c r="B109" s="164">
        <v>43226</v>
      </c>
      <c r="C109" s="423" t="s">
        <v>343</v>
      </c>
      <c r="D109" s="170" t="s">
        <v>49</v>
      </c>
      <c r="E109" s="344" t="s">
        <v>344</v>
      </c>
      <c r="F109" s="344">
        <v>2.6642800000000002</v>
      </c>
      <c r="G109" s="53"/>
      <c r="H109" s="54"/>
      <c r="I109" s="150">
        <v>300</v>
      </c>
      <c r="J109" s="196" t="s">
        <v>52</v>
      </c>
      <c r="N109" s="22">
        <f t="shared" si="146"/>
        <v>275</v>
      </c>
      <c r="O109" s="22">
        <f t="shared" si="147"/>
        <v>90</v>
      </c>
      <c r="P109" s="353">
        <f t="shared" si="148"/>
        <v>261.25</v>
      </c>
      <c r="Q109" s="353">
        <f t="shared" si="149"/>
        <v>85.5</v>
      </c>
      <c r="R109" s="353">
        <f t="shared" si="150"/>
        <v>78375</v>
      </c>
      <c r="S109" s="353">
        <f t="shared" si="151"/>
        <v>25650</v>
      </c>
      <c r="T109" s="242">
        <f t="shared" si="152"/>
        <v>104025</v>
      </c>
      <c r="V109" s="15"/>
    </row>
    <row r="110" spans="1:80">
      <c r="A110" s="213" t="s">
        <v>345</v>
      </c>
      <c r="B110" s="164">
        <v>43228</v>
      </c>
      <c r="C110" s="423" t="s">
        <v>346</v>
      </c>
      <c r="D110" s="170" t="s">
        <v>49</v>
      </c>
      <c r="E110" s="344" t="s">
        <v>347</v>
      </c>
      <c r="F110" s="344">
        <v>2.66459</v>
      </c>
      <c r="G110" s="53"/>
      <c r="H110" s="54"/>
      <c r="I110" s="150">
        <v>300</v>
      </c>
      <c r="J110" s="196" t="s">
        <v>52</v>
      </c>
      <c r="N110" s="22">
        <f t="shared" si="146"/>
        <v>275</v>
      </c>
      <c r="O110" s="22">
        <f t="shared" si="147"/>
        <v>90</v>
      </c>
      <c r="P110" s="353">
        <f t="shared" si="148"/>
        <v>261.25</v>
      </c>
      <c r="Q110" s="353">
        <f t="shared" si="149"/>
        <v>85.5</v>
      </c>
      <c r="R110" s="353">
        <f t="shared" si="150"/>
        <v>78375</v>
      </c>
      <c r="S110" s="353">
        <f t="shared" si="151"/>
        <v>25650</v>
      </c>
      <c r="T110" s="242">
        <f t="shared" si="152"/>
        <v>104025</v>
      </c>
      <c r="V110" s="15"/>
    </row>
    <row r="111" spans="1:80">
      <c r="A111" s="213" t="s">
        <v>348</v>
      </c>
      <c r="B111" s="164">
        <v>43224</v>
      </c>
      <c r="C111" s="102" t="s">
        <v>349</v>
      </c>
      <c r="D111" s="170" t="s">
        <v>49</v>
      </c>
      <c r="E111" s="344" t="s">
        <v>350</v>
      </c>
      <c r="F111" s="344">
        <v>2.7080500000000001</v>
      </c>
      <c r="G111" s="53"/>
      <c r="H111" s="54"/>
      <c r="I111" s="150">
        <v>300</v>
      </c>
      <c r="J111" s="196" t="s">
        <v>52</v>
      </c>
      <c r="N111" s="22">
        <f t="shared" si="146"/>
        <v>275</v>
      </c>
      <c r="O111" s="22">
        <f t="shared" si="147"/>
        <v>90</v>
      </c>
      <c r="P111" s="353">
        <f>N111-'WQT &amp; RL Data'!H92</f>
        <v>0</v>
      </c>
      <c r="Q111" s="353">
        <f>O111-'WQT &amp; RL Data'!J92</f>
        <v>0</v>
      </c>
      <c r="R111" s="22">
        <f t="shared" si="150"/>
        <v>0</v>
      </c>
      <c r="S111" s="22">
        <f t="shared" si="151"/>
        <v>0</v>
      </c>
      <c r="T111" s="242">
        <f t="shared" si="152"/>
        <v>0</v>
      </c>
      <c r="V111" s="15"/>
    </row>
    <row r="112" spans="1:80">
      <c r="A112" s="213" t="s">
        <v>351</v>
      </c>
      <c r="B112" s="164">
        <v>43225</v>
      </c>
      <c r="C112" s="423" t="s">
        <v>352</v>
      </c>
      <c r="D112" s="170" t="s">
        <v>49</v>
      </c>
      <c r="E112" s="344" t="s">
        <v>353</v>
      </c>
      <c r="F112" s="344">
        <v>2.7554099999999999</v>
      </c>
      <c r="G112" s="3"/>
      <c r="H112" s="55"/>
      <c r="I112" s="150">
        <v>300</v>
      </c>
      <c r="J112" s="197" t="s">
        <v>52</v>
      </c>
      <c r="N112" s="22">
        <f t="shared" si="146"/>
        <v>275</v>
      </c>
      <c r="O112" s="22">
        <f t="shared" si="147"/>
        <v>90</v>
      </c>
      <c r="P112" s="353">
        <f t="shared" ref="P112" si="153">N112*$M$19</f>
        <v>261.25</v>
      </c>
      <c r="Q112" s="353">
        <f t="shared" ref="Q112" si="154">O112*$M$19</f>
        <v>85.5</v>
      </c>
      <c r="R112" s="353">
        <f t="shared" si="150"/>
        <v>78375</v>
      </c>
      <c r="S112" s="353">
        <f t="shared" si="151"/>
        <v>25650</v>
      </c>
      <c r="T112" s="242">
        <f t="shared" si="152"/>
        <v>104025</v>
      </c>
      <c r="V112" s="15"/>
    </row>
    <row r="113" spans="1:22">
      <c r="A113" s="213" t="s">
        <v>354</v>
      </c>
      <c r="B113" s="188">
        <v>43222</v>
      </c>
      <c r="C113" s="423" t="s">
        <v>355</v>
      </c>
      <c r="D113" s="170" t="s">
        <v>49</v>
      </c>
      <c r="E113" s="344" t="s">
        <v>356</v>
      </c>
      <c r="F113" s="344">
        <v>2.6941199999999998</v>
      </c>
      <c r="G113" s="3"/>
      <c r="H113" s="55"/>
      <c r="I113" s="150">
        <v>300</v>
      </c>
      <c r="J113" s="197" t="s">
        <v>52</v>
      </c>
      <c r="N113" s="22">
        <f t="shared" si="146"/>
        <v>275</v>
      </c>
      <c r="O113" s="22">
        <f t="shared" si="147"/>
        <v>90</v>
      </c>
      <c r="P113" s="353">
        <f t="shared" ref="P113" si="155">N113*$M$19</f>
        <v>261.25</v>
      </c>
      <c r="Q113" s="353">
        <f>O113-'WQT &amp; RL Data'!J94</f>
        <v>66</v>
      </c>
      <c r="R113" s="22">
        <f t="shared" si="150"/>
        <v>78375</v>
      </c>
      <c r="S113" s="22">
        <f t="shared" si="151"/>
        <v>19800</v>
      </c>
      <c r="T113" s="242">
        <f t="shared" si="152"/>
        <v>98175</v>
      </c>
      <c r="V113" s="15"/>
    </row>
    <row r="114" spans="1:22">
      <c r="A114" s="213" t="s">
        <v>357</v>
      </c>
      <c r="B114" s="164">
        <v>43227</v>
      </c>
      <c r="C114" s="423" t="s">
        <v>358</v>
      </c>
      <c r="D114" s="170" t="s">
        <v>49</v>
      </c>
      <c r="E114" s="344" t="s">
        <v>359</v>
      </c>
      <c r="F114" s="344">
        <v>2.6322000000000001</v>
      </c>
      <c r="G114" s="3"/>
      <c r="H114" s="55"/>
      <c r="I114" s="150">
        <v>300</v>
      </c>
      <c r="J114" s="197" t="s">
        <v>52</v>
      </c>
      <c r="N114" s="22">
        <f t="shared" si="146"/>
        <v>275</v>
      </c>
      <c r="O114" s="22">
        <f t="shared" si="147"/>
        <v>90</v>
      </c>
      <c r="P114" s="353">
        <f t="shared" ref="P114:P115" si="156">N114*$M$19</f>
        <v>261.25</v>
      </c>
      <c r="Q114" s="353">
        <f t="shared" ref="Q114:Q115" si="157">O114*$M$19</f>
        <v>85.5</v>
      </c>
      <c r="R114" s="22">
        <f t="shared" ref="R114:R115" si="158">I114*P114</f>
        <v>78375</v>
      </c>
      <c r="S114" s="22">
        <f t="shared" ref="S114:S115" si="159">I114*Q114</f>
        <v>25650</v>
      </c>
      <c r="T114" s="242">
        <f t="shared" si="152"/>
        <v>104025</v>
      </c>
      <c r="V114" s="15"/>
    </row>
    <row r="115" spans="1:22" ht="15.75" thickBot="1">
      <c r="A115" s="213" t="s">
        <v>360</v>
      </c>
      <c r="B115" s="164">
        <v>43223</v>
      </c>
      <c r="C115" s="423" t="s">
        <v>361</v>
      </c>
      <c r="D115" s="170" t="s">
        <v>49</v>
      </c>
      <c r="E115" s="344" t="s">
        <v>362</v>
      </c>
      <c r="F115" s="344">
        <v>2.7573400000000001</v>
      </c>
      <c r="G115" s="211"/>
      <c r="H115" s="212"/>
      <c r="I115" s="150">
        <v>300</v>
      </c>
      <c r="J115" s="197" t="s">
        <v>52</v>
      </c>
      <c r="N115" s="22">
        <f t="shared" si="146"/>
        <v>275</v>
      </c>
      <c r="O115" s="22">
        <f t="shared" si="147"/>
        <v>90</v>
      </c>
      <c r="P115" s="353">
        <f t="shared" si="156"/>
        <v>261.25</v>
      </c>
      <c r="Q115" s="353">
        <f t="shared" si="157"/>
        <v>85.5</v>
      </c>
      <c r="R115" s="353">
        <f t="shared" si="158"/>
        <v>78375</v>
      </c>
      <c r="S115" s="353">
        <f t="shared" si="159"/>
        <v>25650</v>
      </c>
      <c r="T115" s="248">
        <f t="shared" si="152"/>
        <v>104025</v>
      </c>
      <c r="V115" s="15"/>
    </row>
    <row r="116" spans="1:22" ht="15.75" thickBot="1">
      <c r="A116" s="23"/>
      <c r="B116" s="165"/>
      <c r="C116"/>
      <c r="D116"/>
      <c r="E116"/>
      <c r="F116" s="1" t="s">
        <v>29</v>
      </c>
      <c r="G116"/>
      <c r="H116" s="62"/>
      <c r="I116" s="241">
        <f>SUM(I108:J115)</f>
        <v>2400</v>
      </c>
      <c r="J116" s="198"/>
      <c r="N116" s="180"/>
      <c r="O116" s="180"/>
      <c r="P116" s="354"/>
      <c r="Q116" s="354"/>
      <c r="R116" s="180">
        <f t="shared" ref="R116:S116" si="160">SUM(R108:R115)</f>
        <v>548625</v>
      </c>
      <c r="S116" s="180">
        <f t="shared" si="160"/>
        <v>173700</v>
      </c>
      <c r="T116" s="181">
        <f>SUM(T108:T115)</f>
        <v>722325</v>
      </c>
      <c r="V116" s="15"/>
    </row>
    <row r="117" spans="1:22" ht="15.75" thickTop="1">
      <c r="A117" s="540" t="s">
        <v>363</v>
      </c>
      <c r="B117" s="542"/>
      <c r="C117" s="542"/>
      <c r="D117" s="542"/>
      <c r="E117" s="542"/>
      <c r="F117" s="542"/>
      <c r="G117" s="542"/>
      <c r="H117" s="542"/>
      <c r="I117" s="542"/>
      <c r="J117" s="543"/>
      <c r="N117" s="215"/>
      <c r="O117" s="215"/>
      <c r="P117" s="355"/>
      <c r="Q117" s="355"/>
      <c r="R117" s="244"/>
      <c r="S117" s="215"/>
      <c r="T117" s="245"/>
      <c r="V117" s="15"/>
    </row>
    <row r="118" spans="1:22">
      <c r="A118" s="199" t="s">
        <v>364</v>
      </c>
      <c r="B118" s="164">
        <v>43229</v>
      </c>
      <c r="C118" s="3" t="s">
        <v>365</v>
      </c>
      <c r="D118" s="170" t="s">
        <v>49</v>
      </c>
      <c r="E118" s="344" t="s">
        <v>366</v>
      </c>
      <c r="F118" s="344">
        <v>2.69693</v>
      </c>
      <c r="G118" s="3"/>
      <c r="H118" s="55"/>
      <c r="I118" s="150">
        <v>300</v>
      </c>
      <c r="J118" s="197" t="s">
        <v>52</v>
      </c>
      <c r="N118" s="22">
        <f t="shared" ref="N118:N125" si="161">$M$4-M$3+1</f>
        <v>275</v>
      </c>
      <c r="O118" s="22">
        <f t="shared" ref="O118:O125" si="162">M$5-M$4</f>
        <v>90</v>
      </c>
      <c r="P118" s="353">
        <f t="shared" ref="P118" si="163">N118*$M$19</f>
        <v>261.25</v>
      </c>
      <c r="Q118" s="353">
        <f t="shared" ref="Q118" si="164">O118*$M$19</f>
        <v>85.5</v>
      </c>
      <c r="R118" s="22">
        <f t="shared" ref="R118:R125" si="165">I118*P118</f>
        <v>78375</v>
      </c>
      <c r="S118" s="22">
        <f t="shared" ref="S118:S125" si="166">I118*Q118</f>
        <v>25650</v>
      </c>
      <c r="T118" s="242">
        <f t="shared" ref="T118:T125" si="167">SUM(R118:S118)</f>
        <v>104025</v>
      </c>
      <c r="V118" s="15"/>
    </row>
    <row r="119" spans="1:22">
      <c r="A119" s="213" t="s">
        <v>367</v>
      </c>
      <c r="B119" s="164">
        <v>43225</v>
      </c>
      <c r="C119" s="3" t="s">
        <v>368</v>
      </c>
      <c r="D119" s="170" t="s">
        <v>49</v>
      </c>
      <c r="E119" s="344" t="s">
        <v>369</v>
      </c>
      <c r="F119" s="344">
        <v>2.7961399999999998</v>
      </c>
      <c r="G119" s="53"/>
      <c r="H119" s="54"/>
      <c r="I119" s="150">
        <v>300</v>
      </c>
      <c r="J119" s="196" t="s">
        <v>52</v>
      </c>
      <c r="N119" s="22">
        <f t="shared" si="161"/>
        <v>275</v>
      </c>
      <c r="O119" s="22">
        <f t="shared" si="162"/>
        <v>90</v>
      </c>
      <c r="P119" s="353">
        <f t="shared" ref="P119:P120" si="168">N119*$M$19</f>
        <v>261.25</v>
      </c>
      <c r="Q119" s="353">
        <f t="shared" ref="Q119:Q120" si="169">O119*$M$19</f>
        <v>85.5</v>
      </c>
      <c r="R119" s="353">
        <f t="shared" si="165"/>
        <v>78375</v>
      </c>
      <c r="S119" s="353">
        <f t="shared" si="166"/>
        <v>25650</v>
      </c>
      <c r="T119" s="242">
        <f t="shared" si="167"/>
        <v>104025</v>
      </c>
      <c r="V119" s="15"/>
    </row>
    <row r="120" spans="1:22">
      <c r="A120" s="213" t="s">
        <v>370</v>
      </c>
      <c r="B120" s="164">
        <v>43229</v>
      </c>
      <c r="C120" s="3" t="s">
        <v>371</v>
      </c>
      <c r="D120" s="170" t="s">
        <v>49</v>
      </c>
      <c r="E120" s="344" t="s">
        <v>341</v>
      </c>
      <c r="F120" s="344">
        <v>2.59674</v>
      </c>
      <c r="G120" s="53"/>
      <c r="H120" s="54"/>
      <c r="I120" s="150">
        <v>300</v>
      </c>
      <c r="J120" s="196" t="s">
        <v>52</v>
      </c>
      <c r="N120" s="22">
        <f t="shared" si="161"/>
        <v>275</v>
      </c>
      <c r="O120" s="22">
        <f t="shared" si="162"/>
        <v>90</v>
      </c>
      <c r="P120" s="353">
        <f t="shared" si="168"/>
        <v>261.25</v>
      </c>
      <c r="Q120" s="353">
        <f t="shared" si="169"/>
        <v>85.5</v>
      </c>
      <c r="R120" s="353">
        <f t="shared" si="165"/>
        <v>78375</v>
      </c>
      <c r="S120" s="353">
        <f t="shared" si="166"/>
        <v>25650</v>
      </c>
      <c r="T120" s="242">
        <f t="shared" si="167"/>
        <v>104025</v>
      </c>
      <c r="V120" s="15"/>
    </row>
    <row r="121" spans="1:22">
      <c r="A121" s="213" t="s">
        <v>372</v>
      </c>
      <c r="B121" s="164">
        <v>43227</v>
      </c>
      <c r="C121" s="3" t="s">
        <v>373</v>
      </c>
      <c r="D121" s="170" t="s">
        <v>49</v>
      </c>
      <c r="E121" s="344" t="s">
        <v>374</v>
      </c>
      <c r="F121" s="344">
        <v>2.6160999999999999</v>
      </c>
      <c r="G121" s="53"/>
      <c r="H121" s="54"/>
      <c r="I121" s="150">
        <v>300</v>
      </c>
      <c r="J121" s="196" t="s">
        <v>52</v>
      </c>
      <c r="N121" s="22">
        <f t="shared" si="161"/>
        <v>275</v>
      </c>
      <c r="O121" s="22">
        <f t="shared" si="162"/>
        <v>90</v>
      </c>
      <c r="P121" s="353">
        <f t="shared" ref="P121:P125" si="170">N121*$M$19</f>
        <v>261.25</v>
      </c>
      <c r="Q121" s="353">
        <f t="shared" ref="Q121:Q125" si="171">O121*$M$19</f>
        <v>85.5</v>
      </c>
      <c r="R121" s="22">
        <f t="shared" si="165"/>
        <v>78375</v>
      </c>
      <c r="S121" s="22">
        <f t="shared" si="166"/>
        <v>25650</v>
      </c>
      <c r="T121" s="242">
        <f t="shared" si="167"/>
        <v>104025</v>
      </c>
      <c r="V121" s="15"/>
    </row>
    <row r="122" spans="1:22">
      <c r="A122" s="213" t="s">
        <v>375</v>
      </c>
      <c r="B122" s="164">
        <v>43224</v>
      </c>
      <c r="C122" s="3" t="s">
        <v>376</v>
      </c>
      <c r="D122" s="170" t="s">
        <v>49</v>
      </c>
      <c r="E122" s="344" t="s">
        <v>377</v>
      </c>
      <c r="F122" s="344">
        <v>2.8201100000000001</v>
      </c>
      <c r="G122" s="3"/>
      <c r="H122" s="55"/>
      <c r="I122" s="150">
        <v>300</v>
      </c>
      <c r="J122" s="197" t="s">
        <v>52</v>
      </c>
      <c r="N122" s="22">
        <f t="shared" si="161"/>
        <v>275</v>
      </c>
      <c r="O122" s="22">
        <f t="shared" si="162"/>
        <v>90</v>
      </c>
      <c r="P122" s="353">
        <f t="shared" si="170"/>
        <v>261.25</v>
      </c>
      <c r="Q122" s="353">
        <f t="shared" si="171"/>
        <v>85.5</v>
      </c>
      <c r="R122" s="353">
        <f t="shared" si="165"/>
        <v>78375</v>
      </c>
      <c r="S122" s="353">
        <f t="shared" si="166"/>
        <v>25650</v>
      </c>
      <c r="T122" s="242">
        <f t="shared" si="167"/>
        <v>104025</v>
      </c>
      <c r="V122" s="15"/>
    </row>
    <row r="123" spans="1:22">
      <c r="A123" s="213" t="s">
        <v>378</v>
      </c>
      <c r="B123" s="188">
        <v>43222</v>
      </c>
      <c r="C123" s="3" t="s">
        <v>379</v>
      </c>
      <c r="D123" s="170" t="s">
        <v>49</v>
      </c>
      <c r="E123" s="344" t="s">
        <v>380</v>
      </c>
      <c r="F123" s="344">
        <v>2.66127</v>
      </c>
      <c r="G123" s="3"/>
      <c r="H123" s="55"/>
      <c r="I123" s="150">
        <v>300</v>
      </c>
      <c r="J123" s="197" t="s">
        <v>52</v>
      </c>
      <c r="N123" s="22">
        <f t="shared" si="161"/>
        <v>275</v>
      </c>
      <c r="O123" s="22">
        <f t="shared" si="162"/>
        <v>90</v>
      </c>
      <c r="P123" s="353">
        <f t="shared" si="170"/>
        <v>261.25</v>
      </c>
      <c r="Q123" s="353">
        <f t="shared" si="171"/>
        <v>85.5</v>
      </c>
      <c r="R123" s="22">
        <f t="shared" si="165"/>
        <v>78375</v>
      </c>
      <c r="S123" s="22">
        <f t="shared" si="166"/>
        <v>25650</v>
      </c>
      <c r="T123" s="242">
        <f t="shared" si="167"/>
        <v>104025</v>
      </c>
      <c r="V123" s="15"/>
    </row>
    <row r="124" spans="1:22">
      <c r="A124" s="213" t="s">
        <v>381</v>
      </c>
      <c r="B124" s="164">
        <v>43223</v>
      </c>
      <c r="C124" s="3" t="s">
        <v>382</v>
      </c>
      <c r="D124" s="170" t="s">
        <v>49</v>
      </c>
      <c r="E124" s="344" t="s">
        <v>383</v>
      </c>
      <c r="F124" s="344">
        <v>2.8124199999999999</v>
      </c>
      <c r="G124" s="3"/>
      <c r="H124" s="55"/>
      <c r="I124" s="150">
        <v>300</v>
      </c>
      <c r="J124" s="197" t="s">
        <v>52</v>
      </c>
      <c r="N124" s="22">
        <f t="shared" si="161"/>
        <v>275</v>
      </c>
      <c r="O124" s="22">
        <f t="shared" si="162"/>
        <v>90</v>
      </c>
      <c r="P124" s="353">
        <f t="shared" si="170"/>
        <v>261.25</v>
      </c>
      <c r="Q124" s="353">
        <f t="shared" si="171"/>
        <v>85.5</v>
      </c>
      <c r="R124" s="22">
        <f t="shared" si="165"/>
        <v>78375</v>
      </c>
      <c r="S124" s="22">
        <f t="shared" si="166"/>
        <v>25650</v>
      </c>
      <c r="T124" s="242">
        <f t="shared" si="167"/>
        <v>104025</v>
      </c>
      <c r="V124" s="15"/>
    </row>
    <row r="125" spans="1:22" ht="15.75" thickBot="1">
      <c r="A125" s="213" t="s">
        <v>384</v>
      </c>
      <c r="B125" s="164">
        <v>43223</v>
      </c>
      <c r="C125" s="3" t="s">
        <v>385</v>
      </c>
      <c r="D125" s="170" t="s">
        <v>49</v>
      </c>
      <c r="E125" s="344" t="s">
        <v>386</v>
      </c>
      <c r="F125" s="344">
        <v>2.6773799999999999</v>
      </c>
      <c r="G125" s="211"/>
      <c r="H125" s="212"/>
      <c r="I125" s="150">
        <v>300</v>
      </c>
      <c r="J125" s="197" t="s">
        <v>52</v>
      </c>
      <c r="N125" s="22">
        <f t="shared" si="161"/>
        <v>275</v>
      </c>
      <c r="O125" s="22">
        <f t="shared" si="162"/>
        <v>90</v>
      </c>
      <c r="P125" s="353">
        <f t="shared" si="170"/>
        <v>261.25</v>
      </c>
      <c r="Q125" s="353">
        <f t="shared" si="171"/>
        <v>85.5</v>
      </c>
      <c r="R125" s="353">
        <f t="shared" si="165"/>
        <v>78375</v>
      </c>
      <c r="S125" s="353">
        <f t="shared" si="166"/>
        <v>25650</v>
      </c>
      <c r="T125" s="248">
        <f t="shared" si="167"/>
        <v>104025</v>
      </c>
      <c r="V125" s="15"/>
    </row>
    <row r="126" spans="1:22" ht="15.75" thickBot="1">
      <c r="A126" s="23"/>
      <c r="B126" s="165"/>
      <c r="C126"/>
      <c r="D126"/>
      <c r="E126"/>
      <c r="F126" s="1" t="s">
        <v>29</v>
      </c>
      <c r="G126"/>
      <c r="H126" s="62"/>
      <c r="I126" s="241">
        <f>SUM(I118:I125)</f>
        <v>2400</v>
      </c>
      <c r="J126" s="198"/>
      <c r="N126" s="180"/>
      <c r="O126" s="180"/>
      <c r="P126" s="354"/>
      <c r="Q126" s="354"/>
      <c r="R126" s="180">
        <f t="shared" ref="R126:T126" si="172">SUM(R118:R125)</f>
        <v>627000</v>
      </c>
      <c r="S126" s="180">
        <f t="shared" si="172"/>
        <v>205200</v>
      </c>
      <c r="T126" s="181">
        <f t="shared" si="172"/>
        <v>832200</v>
      </c>
      <c r="V126" s="15"/>
    </row>
    <row r="127" spans="1:22" ht="15.75" thickTop="1">
      <c r="A127" s="540" t="s">
        <v>387</v>
      </c>
      <c r="B127" s="542"/>
      <c r="C127" s="542"/>
      <c r="D127" s="542"/>
      <c r="E127" s="542"/>
      <c r="F127" s="542"/>
      <c r="G127" s="542"/>
      <c r="H127" s="542"/>
      <c r="I127" s="542"/>
      <c r="J127" s="543"/>
      <c r="N127" s="215"/>
      <c r="O127" s="215"/>
      <c r="P127" s="355"/>
      <c r="Q127" s="355"/>
      <c r="R127" s="244"/>
      <c r="S127" s="215"/>
      <c r="T127" s="245"/>
      <c r="V127" s="15"/>
    </row>
    <row r="128" spans="1:22">
      <c r="A128" s="199" t="s">
        <v>388</v>
      </c>
      <c r="B128" s="188">
        <v>43226</v>
      </c>
      <c r="C128" s="102" t="s">
        <v>389</v>
      </c>
      <c r="D128" s="170" t="s">
        <v>49</v>
      </c>
      <c r="E128" s="344" t="s">
        <v>390</v>
      </c>
      <c r="F128" s="344">
        <v>2.7551299999999999</v>
      </c>
      <c r="G128" s="3"/>
      <c r="H128" s="55"/>
      <c r="I128" s="150">
        <v>300</v>
      </c>
      <c r="J128" s="197" t="s">
        <v>52</v>
      </c>
      <c r="N128" s="22">
        <f t="shared" ref="N128:N135" si="173">$M$4-M$3+1</f>
        <v>275</v>
      </c>
      <c r="O128" s="22">
        <f t="shared" ref="O128:O130" si="174">M$5-M$4</f>
        <v>90</v>
      </c>
      <c r="P128" s="353">
        <f>N128-'WQT &amp; RL Data'!H105</f>
        <v>0</v>
      </c>
      <c r="Q128" s="353">
        <f>O128-'WQT &amp; RL Data'!J105</f>
        <v>0</v>
      </c>
      <c r="R128" s="22">
        <f t="shared" ref="R128:R135" si="175">I128*P128</f>
        <v>0</v>
      </c>
      <c r="S128" s="22">
        <f t="shared" ref="S128:S135" si="176">I128*Q128</f>
        <v>0</v>
      </c>
      <c r="T128" s="242">
        <f t="shared" ref="T128:T135" si="177">SUM(R128:S128)</f>
        <v>0</v>
      </c>
      <c r="V128" s="15"/>
    </row>
    <row r="129" spans="1:22">
      <c r="A129" s="213" t="s">
        <v>391</v>
      </c>
      <c r="B129" s="164">
        <v>43228</v>
      </c>
      <c r="C129" s="3" t="s">
        <v>392</v>
      </c>
      <c r="D129" s="170" t="s">
        <v>49</v>
      </c>
      <c r="E129" s="344" t="s">
        <v>393</v>
      </c>
      <c r="F129" s="344">
        <v>2.6235400000000002</v>
      </c>
      <c r="G129" s="53"/>
      <c r="H129" s="54"/>
      <c r="I129" s="150">
        <v>300</v>
      </c>
      <c r="J129" s="196" t="s">
        <v>52</v>
      </c>
      <c r="N129" s="22">
        <f t="shared" si="173"/>
        <v>275</v>
      </c>
      <c r="O129" s="22">
        <f t="shared" si="174"/>
        <v>90</v>
      </c>
      <c r="P129" s="353">
        <f t="shared" ref="P129:P130" si="178">N129*$M$19</f>
        <v>261.25</v>
      </c>
      <c r="Q129" s="353">
        <f t="shared" ref="Q129:Q130" si="179">O129*$M$19</f>
        <v>85.5</v>
      </c>
      <c r="R129" s="353">
        <f t="shared" si="175"/>
        <v>78375</v>
      </c>
      <c r="S129" s="353">
        <f t="shared" si="176"/>
        <v>25650</v>
      </c>
      <c r="T129" s="242">
        <f t="shared" si="177"/>
        <v>104025</v>
      </c>
      <c r="V129" s="15"/>
    </row>
    <row r="130" spans="1:22">
      <c r="A130" s="213" t="s">
        <v>394</v>
      </c>
      <c r="B130" s="164">
        <v>43228</v>
      </c>
      <c r="C130" s="3" t="s">
        <v>395</v>
      </c>
      <c r="D130" s="170" t="s">
        <v>49</v>
      </c>
      <c r="E130" s="344" t="s">
        <v>396</v>
      </c>
      <c r="F130" s="344">
        <v>2.5778400000000001</v>
      </c>
      <c r="G130" s="53"/>
      <c r="H130" s="54"/>
      <c r="I130" s="150">
        <v>300</v>
      </c>
      <c r="J130" s="196" t="s">
        <v>52</v>
      </c>
      <c r="N130" s="22">
        <f t="shared" si="173"/>
        <v>275</v>
      </c>
      <c r="O130" s="22">
        <f t="shared" si="174"/>
        <v>90</v>
      </c>
      <c r="P130" s="353">
        <f t="shared" si="178"/>
        <v>261.25</v>
      </c>
      <c r="Q130" s="353">
        <f t="shared" si="179"/>
        <v>85.5</v>
      </c>
      <c r="R130" s="353">
        <f t="shared" si="175"/>
        <v>78375</v>
      </c>
      <c r="S130" s="353">
        <f t="shared" si="176"/>
        <v>25650</v>
      </c>
      <c r="T130" s="242">
        <f t="shared" si="177"/>
        <v>104025</v>
      </c>
      <c r="V130" s="15"/>
    </row>
    <row r="131" spans="1:22">
      <c r="A131" s="213" t="s">
        <v>397</v>
      </c>
      <c r="B131" s="164">
        <v>43363</v>
      </c>
      <c r="C131" s="102" t="s">
        <v>398</v>
      </c>
      <c r="D131" s="170" t="s">
        <v>49</v>
      </c>
      <c r="E131" s="344" t="s">
        <v>399</v>
      </c>
      <c r="F131" s="344" t="s">
        <v>400</v>
      </c>
      <c r="G131" s="53"/>
      <c r="H131" s="54"/>
      <c r="I131" s="150">
        <v>300</v>
      </c>
      <c r="J131" s="196" t="s">
        <v>52</v>
      </c>
      <c r="N131" s="22">
        <f t="shared" si="173"/>
        <v>275</v>
      </c>
      <c r="O131" s="22">
        <f t="shared" ref="O131:O135" si="180">M$5-M$4</f>
        <v>90</v>
      </c>
      <c r="P131" s="353">
        <f>N131-'WQT &amp; RL Data'!H108</f>
        <v>0</v>
      </c>
      <c r="Q131" s="353">
        <f>O131-'WQT &amp; RL Data'!J108</f>
        <v>0</v>
      </c>
      <c r="R131" s="22">
        <f t="shared" si="175"/>
        <v>0</v>
      </c>
      <c r="S131" s="22">
        <f t="shared" si="176"/>
        <v>0</v>
      </c>
      <c r="T131" s="242">
        <f t="shared" si="177"/>
        <v>0</v>
      </c>
      <c r="V131" s="15"/>
    </row>
    <row r="132" spans="1:22">
      <c r="A132" s="213" t="s">
        <v>401</v>
      </c>
      <c r="B132" s="164">
        <v>43228</v>
      </c>
      <c r="C132" s="3" t="s">
        <v>402</v>
      </c>
      <c r="D132" s="170" t="s">
        <v>49</v>
      </c>
      <c r="E132" s="344" t="s">
        <v>403</v>
      </c>
      <c r="F132" s="344">
        <v>2.6171700000000002</v>
      </c>
      <c r="G132" s="3"/>
      <c r="H132" s="55"/>
      <c r="I132" s="150">
        <v>300</v>
      </c>
      <c r="J132" s="197" t="s">
        <v>52</v>
      </c>
      <c r="N132" s="22">
        <f t="shared" si="173"/>
        <v>275</v>
      </c>
      <c r="O132" s="22">
        <f t="shared" si="180"/>
        <v>90</v>
      </c>
      <c r="P132" s="353">
        <f t="shared" ref="P132:P135" si="181">N132*$M$19</f>
        <v>261.25</v>
      </c>
      <c r="Q132" s="353">
        <f t="shared" ref="Q132:Q135" si="182">O132*$M$19</f>
        <v>85.5</v>
      </c>
      <c r="R132" s="353">
        <f t="shared" si="175"/>
        <v>78375</v>
      </c>
      <c r="S132" s="353">
        <f t="shared" si="176"/>
        <v>25650</v>
      </c>
      <c r="T132" s="242">
        <f t="shared" si="177"/>
        <v>104025</v>
      </c>
      <c r="V132" s="15"/>
    </row>
    <row r="133" spans="1:22">
      <c r="A133" s="213" t="s">
        <v>404</v>
      </c>
      <c r="B133" s="164">
        <v>43361</v>
      </c>
      <c r="C133" s="3" t="s">
        <v>405</v>
      </c>
      <c r="D133" s="170" t="s">
        <v>49</v>
      </c>
      <c r="E133" s="344" t="s">
        <v>406</v>
      </c>
      <c r="F133" s="344" t="s">
        <v>407</v>
      </c>
      <c r="G133" s="3"/>
      <c r="H133" s="55"/>
      <c r="I133" s="150">
        <v>300</v>
      </c>
      <c r="J133" s="197" t="s">
        <v>52</v>
      </c>
      <c r="N133" s="22">
        <f t="shared" si="173"/>
        <v>275</v>
      </c>
      <c r="O133" s="22">
        <f t="shared" si="180"/>
        <v>90</v>
      </c>
      <c r="P133" s="353">
        <f t="shared" si="181"/>
        <v>261.25</v>
      </c>
      <c r="Q133" s="353">
        <f t="shared" si="182"/>
        <v>85.5</v>
      </c>
      <c r="R133" s="22">
        <f t="shared" si="175"/>
        <v>78375</v>
      </c>
      <c r="S133" s="22">
        <f t="shared" si="176"/>
        <v>25650</v>
      </c>
      <c r="T133" s="242">
        <f t="shared" si="177"/>
        <v>104025</v>
      </c>
      <c r="V133" s="15"/>
    </row>
    <row r="134" spans="1:22">
      <c r="A134" s="213" t="s">
        <v>408</v>
      </c>
      <c r="B134" s="164">
        <v>43362</v>
      </c>
      <c r="C134" s="3" t="s">
        <v>409</v>
      </c>
      <c r="D134" s="170" t="s">
        <v>49</v>
      </c>
      <c r="E134" s="344" t="s">
        <v>410</v>
      </c>
      <c r="F134" s="344" t="s">
        <v>411</v>
      </c>
      <c r="G134" s="3"/>
      <c r="H134" s="55"/>
      <c r="I134" s="150">
        <v>300</v>
      </c>
      <c r="J134" s="197" t="s">
        <v>52</v>
      </c>
      <c r="N134" s="22">
        <f t="shared" si="173"/>
        <v>275</v>
      </c>
      <c r="O134" s="22">
        <f t="shared" si="180"/>
        <v>90</v>
      </c>
      <c r="P134" s="353">
        <f t="shared" si="181"/>
        <v>261.25</v>
      </c>
      <c r="Q134" s="353">
        <f t="shared" si="182"/>
        <v>85.5</v>
      </c>
      <c r="R134" s="22">
        <f t="shared" si="175"/>
        <v>78375</v>
      </c>
      <c r="S134" s="22">
        <f t="shared" si="176"/>
        <v>25650</v>
      </c>
      <c r="T134" s="242">
        <f t="shared" si="177"/>
        <v>104025</v>
      </c>
      <c r="V134" s="15"/>
    </row>
    <row r="135" spans="1:22" ht="15.75" thickBot="1">
      <c r="A135" s="213" t="s">
        <v>412</v>
      </c>
      <c r="B135" s="164">
        <v>43369</v>
      </c>
      <c r="C135" s="3" t="s">
        <v>413</v>
      </c>
      <c r="D135" s="170" t="s">
        <v>49</v>
      </c>
      <c r="E135" s="344" t="s">
        <v>414</v>
      </c>
      <c r="F135" s="344" t="s">
        <v>415</v>
      </c>
      <c r="G135" s="211"/>
      <c r="H135" s="212"/>
      <c r="I135" s="150">
        <f>'HH Lists'!K9259</f>
        <v>296</v>
      </c>
      <c r="J135" s="197" t="s">
        <v>52</v>
      </c>
      <c r="N135" s="22">
        <f t="shared" si="173"/>
        <v>275</v>
      </c>
      <c r="O135" s="22">
        <f t="shared" si="180"/>
        <v>90</v>
      </c>
      <c r="P135" s="353">
        <f t="shared" si="181"/>
        <v>261.25</v>
      </c>
      <c r="Q135" s="353">
        <f t="shared" si="182"/>
        <v>85.5</v>
      </c>
      <c r="R135" s="353">
        <f t="shared" si="175"/>
        <v>77330</v>
      </c>
      <c r="S135" s="353">
        <f t="shared" si="176"/>
        <v>25308</v>
      </c>
      <c r="T135" s="248">
        <f t="shared" si="177"/>
        <v>102638</v>
      </c>
      <c r="V135" s="15"/>
    </row>
    <row r="136" spans="1:22" ht="15.75" thickBot="1">
      <c r="A136" s="23"/>
      <c r="B136" s="165"/>
      <c r="C136"/>
      <c r="D136"/>
      <c r="E136"/>
      <c r="F136" s="1" t="s">
        <v>29</v>
      </c>
      <c r="G136"/>
      <c r="H136" s="62"/>
      <c r="I136" s="241">
        <f>SUM(I128:J135)</f>
        <v>2396</v>
      </c>
      <c r="J136" s="198"/>
      <c r="N136" s="180"/>
      <c r="O136" s="180"/>
      <c r="P136" s="354"/>
      <c r="Q136" s="354"/>
      <c r="R136" s="180">
        <f t="shared" ref="R136:T136" si="183">SUM(R128:R135)</f>
        <v>469205</v>
      </c>
      <c r="S136" s="180">
        <f t="shared" si="183"/>
        <v>153558</v>
      </c>
      <c r="T136" s="181">
        <f t="shared" si="183"/>
        <v>622763</v>
      </c>
      <c r="V136" s="15"/>
    </row>
    <row r="137" spans="1:22" ht="15.75" thickTop="1">
      <c r="A137" s="540" t="s">
        <v>416</v>
      </c>
      <c r="B137" s="542"/>
      <c r="C137" s="542"/>
      <c r="D137" s="542"/>
      <c r="E137" s="542"/>
      <c r="F137" s="542"/>
      <c r="G137" s="542"/>
      <c r="H137" s="542"/>
      <c r="I137" s="542"/>
      <c r="J137" s="543"/>
      <c r="N137" s="215"/>
      <c r="O137" s="215"/>
      <c r="P137" s="355"/>
      <c r="Q137" s="355"/>
      <c r="R137" s="244"/>
      <c r="S137" s="215"/>
      <c r="T137" s="245"/>
      <c r="V137" s="15"/>
    </row>
    <row r="138" spans="1:22">
      <c r="A138" s="199" t="s">
        <v>417</v>
      </c>
      <c r="B138" s="164">
        <v>43369</v>
      </c>
      <c r="C138" s="3" t="s">
        <v>418</v>
      </c>
      <c r="D138" s="170" t="s">
        <v>49</v>
      </c>
      <c r="E138" s="344" t="s">
        <v>419</v>
      </c>
      <c r="F138" s="344" t="s">
        <v>420</v>
      </c>
      <c r="G138" s="3"/>
      <c r="H138" s="55"/>
      <c r="I138" s="150">
        <v>300</v>
      </c>
      <c r="J138" s="197" t="s">
        <v>52</v>
      </c>
      <c r="N138" s="22">
        <f t="shared" ref="N138:N145" si="184">$M$4-M$3+1</f>
        <v>275</v>
      </c>
      <c r="O138" s="22">
        <f t="shared" ref="O138:O145" si="185">M$5-M$4</f>
        <v>90</v>
      </c>
      <c r="P138" s="353">
        <f>N138*$M$19</f>
        <v>261.25</v>
      </c>
      <c r="Q138" s="353">
        <f t="shared" ref="Q138:Q139" si="186">O138*$M$19</f>
        <v>85.5</v>
      </c>
      <c r="R138" s="22">
        <f t="shared" ref="R138:R145" si="187">I138*P138</f>
        <v>78375</v>
      </c>
      <c r="S138" s="22">
        <f t="shared" ref="S138:S145" si="188">I138*Q138</f>
        <v>25650</v>
      </c>
      <c r="T138" s="242">
        <f>SUM(R138:S138)</f>
        <v>104025</v>
      </c>
      <c r="V138" s="15"/>
    </row>
    <row r="139" spans="1:22">
      <c r="A139" s="213" t="s">
        <v>421</v>
      </c>
      <c r="B139" s="164">
        <v>43370</v>
      </c>
      <c r="C139" s="3" t="s">
        <v>422</v>
      </c>
      <c r="D139" s="170" t="s">
        <v>49</v>
      </c>
      <c r="E139" s="344" t="s">
        <v>423</v>
      </c>
      <c r="F139" s="344" t="s">
        <v>424</v>
      </c>
      <c r="G139" s="53"/>
      <c r="H139" s="54"/>
      <c r="I139" s="150">
        <v>300</v>
      </c>
      <c r="J139" s="196" t="s">
        <v>52</v>
      </c>
      <c r="N139" s="22">
        <f t="shared" si="184"/>
        <v>275</v>
      </c>
      <c r="O139" s="22">
        <f t="shared" si="185"/>
        <v>90</v>
      </c>
      <c r="P139" s="353">
        <f>N139*$M$19</f>
        <v>261.25</v>
      </c>
      <c r="Q139" s="353">
        <f t="shared" si="186"/>
        <v>85.5</v>
      </c>
      <c r="R139" s="353">
        <f t="shared" si="187"/>
        <v>78375</v>
      </c>
      <c r="S139" s="353">
        <f t="shared" si="188"/>
        <v>25650</v>
      </c>
      <c r="T139" s="242">
        <f t="shared" ref="T139:T145" si="189">SUM(R139:S139)</f>
        <v>104025</v>
      </c>
      <c r="V139" s="15"/>
    </row>
    <row r="140" spans="1:22">
      <c r="A140" s="213" t="s">
        <v>425</v>
      </c>
      <c r="B140" s="188">
        <v>43363</v>
      </c>
      <c r="C140" s="102" t="s">
        <v>426</v>
      </c>
      <c r="D140" s="170" t="s">
        <v>49</v>
      </c>
      <c r="E140" s="344" t="s">
        <v>427</v>
      </c>
      <c r="F140" s="344" t="s">
        <v>428</v>
      </c>
      <c r="G140" s="53"/>
      <c r="H140" s="54"/>
      <c r="I140" s="150">
        <v>300</v>
      </c>
      <c r="J140" s="196" t="s">
        <v>52</v>
      </c>
      <c r="N140" s="22">
        <f t="shared" si="184"/>
        <v>275</v>
      </c>
      <c r="O140" s="22">
        <f t="shared" si="185"/>
        <v>90</v>
      </c>
      <c r="P140" s="353">
        <f>N140-'WQT &amp; RL Data'!H115</f>
        <v>0</v>
      </c>
      <c r="Q140" s="353">
        <f>O140-'WQT &amp; RL Data'!J115</f>
        <v>0</v>
      </c>
      <c r="R140" s="353">
        <f t="shared" si="187"/>
        <v>0</v>
      </c>
      <c r="S140" s="353">
        <f t="shared" si="188"/>
        <v>0</v>
      </c>
      <c r="T140" s="242">
        <f t="shared" si="189"/>
        <v>0</v>
      </c>
      <c r="V140" s="15"/>
    </row>
    <row r="141" spans="1:22">
      <c r="A141" s="213" t="s">
        <v>429</v>
      </c>
      <c r="B141" s="164">
        <v>43368</v>
      </c>
      <c r="C141" s="3" t="s">
        <v>430</v>
      </c>
      <c r="D141" s="170" t="s">
        <v>49</v>
      </c>
      <c r="E141" s="344" t="s">
        <v>431</v>
      </c>
      <c r="F141" s="344" t="s">
        <v>432</v>
      </c>
      <c r="G141" s="53"/>
      <c r="H141" s="54"/>
      <c r="I141" s="150">
        <v>300</v>
      </c>
      <c r="J141" s="196" t="s">
        <v>52</v>
      </c>
      <c r="N141" s="22">
        <f t="shared" si="184"/>
        <v>275</v>
      </c>
      <c r="O141" s="22">
        <f t="shared" si="185"/>
        <v>90</v>
      </c>
      <c r="P141" s="353">
        <f t="shared" ref="P141:P144" si="190">N141*$M$19</f>
        <v>261.25</v>
      </c>
      <c r="Q141" s="353">
        <f t="shared" ref="Q141:Q144" si="191">O141*$M$19</f>
        <v>85.5</v>
      </c>
      <c r="R141" s="22">
        <f t="shared" si="187"/>
        <v>78375</v>
      </c>
      <c r="S141" s="22">
        <f t="shared" si="188"/>
        <v>25650</v>
      </c>
      <c r="T141" s="242">
        <f t="shared" si="189"/>
        <v>104025</v>
      </c>
      <c r="V141" s="15"/>
    </row>
    <row r="142" spans="1:22">
      <c r="A142" s="213" t="s">
        <v>433</v>
      </c>
      <c r="B142" s="164">
        <v>43368</v>
      </c>
      <c r="C142" s="3" t="s">
        <v>434</v>
      </c>
      <c r="D142" s="170" t="s">
        <v>49</v>
      </c>
      <c r="E142" s="344" t="s">
        <v>435</v>
      </c>
      <c r="F142" s="344" t="s">
        <v>436</v>
      </c>
      <c r="G142" s="3"/>
      <c r="H142" s="55"/>
      <c r="I142" s="150">
        <v>300</v>
      </c>
      <c r="J142" s="197" t="s">
        <v>52</v>
      </c>
      <c r="N142" s="22">
        <f t="shared" si="184"/>
        <v>275</v>
      </c>
      <c r="O142" s="22">
        <f t="shared" si="185"/>
        <v>90</v>
      </c>
      <c r="P142" s="353">
        <f t="shared" si="190"/>
        <v>261.25</v>
      </c>
      <c r="Q142" s="353">
        <f t="shared" si="191"/>
        <v>85.5</v>
      </c>
      <c r="R142" s="353">
        <f t="shared" si="187"/>
        <v>78375</v>
      </c>
      <c r="S142" s="353">
        <f t="shared" si="188"/>
        <v>25650</v>
      </c>
      <c r="T142" s="242">
        <f t="shared" si="189"/>
        <v>104025</v>
      </c>
      <c r="V142" s="15"/>
    </row>
    <row r="143" spans="1:22">
      <c r="A143" s="213" t="s">
        <v>437</v>
      </c>
      <c r="B143" s="164">
        <v>43370</v>
      </c>
      <c r="C143" s="3" t="s">
        <v>438</v>
      </c>
      <c r="D143" s="170" t="s">
        <v>49</v>
      </c>
      <c r="E143" s="344" t="s">
        <v>439</v>
      </c>
      <c r="F143" s="344" t="s">
        <v>440</v>
      </c>
      <c r="G143" s="3"/>
      <c r="H143" s="55"/>
      <c r="I143" s="150">
        <v>300</v>
      </c>
      <c r="J143" s="197" t="s">
        <v>52</v>
      </c>
      <c r="N143" s="22">
        <f t="shared" si="184"/>
        <v>275</v>
      </c>
      <c r="O143" s="22">
        <f t="shared" si="185"/>
        <v>90</v>
      </c>
      <c r="P143" s="353">
        <f>N143-'WQT &amp; RL Data'!H118</f>
        <v>249</v>
      </c>
      <c r="Q143" s="353">
        <f t="shared" si="191"/>
        <v>85.5</v>
      </c>
      <c r="R143" s="22">
        <f t="shared" si="187"/>
        <v>74700</v>
      </c>
      <c r="S143" s="22">
        <f t="shared" si="188"/>
        <v>25650</v>
      </c>
      <c r="T143" s="242">
        <f t="shared" si="189"/>
        <v>100350</v>
      </c>
      <c r="V143" s="15"/>
    </row>
    <row r="144" spans="1:22">
      <c r="A144" s="213" t="s">
        <v>441</v>
      </c>
      <c r="B144" s="164">
        <v>43371</v>
      </c>
      <c r="C144" s="3" t="s">
        <v>442</v>
      </c>
      <c r="D144" s="170" t="s">
        <v>49</v>
      </c>
      <c r="E144" s="344" t="s">
        <v>443</v>
      </c>
      <c r="F144" s="344" t="s">
        <v>444</v>
      </c>
      <c r="G144" s="3"/>
      <c r="H144" s="55"/>
      <c r="I144" s="150">
        <v>300</v>
      </c>
      <c r="J144" s="197" t="s">
        <v>52</v>
      </c>
      <c r="N144" s="22">
        <f t="shared" si="184"/>
        <v>275</v>
      </c>
      <c r="O144" s="22">
        <f t="shared" si="185"/>
        <v>90</v>
      </c>
      <c r="P144" s="353">
        <f t="shared" si="190"/>
        <v>261.25</v>
      </c>
      <c r="Q144" s="353">
        <f t="shared" si="191"/>
        <v>85.5</v>
      </c>
      <c r="R144" s="22">
        <f t="shared" si="187"/>
        <v>78375</v>
      </c>
      <c r="S144" s="22">
        <f t="shared" si="188"/>
        <v>25650</v>
      </c>
      <c r="T144" s="242">
        <f t="shared" si="189"/>
        <v>104025</v>
      </c>
      <c r="V144" s="15"/>
    </row>
    <row r="145" spans="1:22" ht="15.75" thickBot="1">
      <c r="A145" s="213" t="s">
        <v>445</v>
      </c>
      <c r="B145" s="164">
        <v>43370</v>
      </c>
      <c r="C145" s="3" t="s">
        <v>446</v>
      </c>
      <c r="D145" s="170" t="s">
        <v>49</v>
      </c>
      <c r="E145" s="344" t="s">
        <v>447</v>
      </c>
      <c r="F145" s="344" t="s">
        <v>448</v>
      </c>
      <c r="G145" s="211"/>
      <c r="H145" s="212"/>
      <c r="I145" s="150">
        <v>300</v>
      </c>
      <c r="J145" s="197" t="s">
        <v>52</v>
      </c>
      <c r="N145" s="22">
        <f t="shared" si="184"/>
        <v>275</v>
      </c>
      <c r="O145" s="22">
        <f t="shared" si="185"/>
        <v>90</v>
      </c>
      <c r="P145" s="353">
        <f>N145-'WQT &amp; RL Data'!H120</f>
        <v>270</v>
      </c>
      <c r="Q145" s="353">
        <f>O145-'WQT &amp; RL Data'!J120</f>
        <v>59</v>
      </c>
      <c r="R145" s="353">
        <f t="shared" si="187"/>
        <v>81000</v>
      </c>
      <c r="S145" s="353">
        <f t="shared" si="188"/>
        <v>17700</v>
      </c>
      <c r="T145" s="248">
        <f t="shared" si="189"/>
        <v>98700</v>
      </c>
      <c r="V145" s="15"/>
    </row>
    <row r="146" spans="1:22" ht="15.75" thickBot="1">
      <c r="A146" s="23"/>
      <c r="B146" s="165"/>
      <c r="C146"/>
      <c r="D146"/>
      <c r="E146"/>
      <c r="F146" s="1" t="s">
        <v>29</v>
      </c>
      <c r="G146"/>
      <c r="H146" s="62"/>
      <c r="I146" s="241">
        <f>SUM(I138:J145)</f>
        <v>2400</v>
      </c>
      <c r="J146" s="198"/>
      <c r="N146" s="180"/>
      <c r="O146" s="180"/>
      <c r="P146" s="354"/>
      <c r="Q146" s="354"/>
      <c r="R146" s="180">
        <f t="shared" ref="R146:T146" si="192">SUM(R138:R145)</f>
        <v>547575</v>
      </c>
      <c r="S146" s="180">
        <f t="shared" si="192"/>
        <v>171600</v>
      </c>
      <c r="T146" s="181">
        <f t="shared" si="192"/>
        <v>719175</v>
      </c>
      <c r="V146" s="15"/>
    </row>
    <row r="147" spans="1:22" ht="15.75" thickTop="1">
      <c r="A147" s="540" t="s">
        <v>449</v>
      </c>
      <c r="B147" s="542"/>
      <c r="C147" s="542"/>
      <c r="D147" s="542"/>
      <c r="E147" s="542"/>
      <c r="F147" s="542"/>
      <c r="G147" s="542"/>
      <c r="H147" s="542"/>
      <c r="I147" s="542"/>
      <c r="J147" s="543"/>
      <c r="N147" s="215"/>
      <c r="O147" s="215"/>
      <c r="P147" s="355"/>
      <c r="Q147" s="355"/>
      <c r="R147" s="244"/>
      <c r="S147" s="215"/>
      <c r="T147" s="245"/>
      <c r="V147" s="15"/>
    </row>
    <row r="148" spans="1:22">
      <c r="A148" s="199" t="s">
        <v>450</v>
      </c>
      <c r="B148" s="164">
        <v>43368</v>
      </c>
      <c r="C148" s="3" t="s">
        <v>451</v>
      </c>
      <c r="D148" s="170" t="s">
        <v>49</v>
      </c>
      <c r="E148" s="344" t="s">
        <v>452</v>
      </c>
      <c r="F148" s="344" t="s">
        <v>453</v>
      </c>
      <c r="G148" s="3"/>
      <c r="H148" s="55"/>
      <c r="I148" s="150">
        <v>300</v>
      </c>
      <c r="J148" s="197" t="s">
        <v>52</v>
      </c>
      <c r="N148" s="22">
        <f t="shared" ref="N148:N155" si="193">$M$4-M$3+1</f>
        <v>275</v>
      </c>
      <c r="O148" s="22">
        <f t="shared" ref="O148:O155" si="194">M$5-M$4</f>
        <v>90</v>
      </c>
      <c r="P148" s="353">
        <f t="shared" ref="P148:P155" si="195">N148*$M$19</f>
        <v>261.25</v>
      </c>
      <c r="Q148" s="353">
        <f t="shared" ref="Q148:Q155" si="196">O148*$M$19</f>
        <v>85.5</v>
      </c>
      <c r="R148" s="22">
        <f t="shared" ref="R148:R155" si="197">I148*P148</f>
        <v>78375</v>
      </c>
      <c r="S148" s="22">
        <f t="shared" ref="S148:S155" si="198">I148*Q148</f>
        <v>25650</v>
      </c>
      <c r="T148" s="242">
        <f t="shared" ref="T148:T155" si="199">SUM(R148:S148)</f>
        <v>104025</v>
      </c>
      <c r="V148" s="15"/>
    </row>
    <row r="149" spans="1:22">
      <c r="A149" s="213" t="s">
        <v>454</v>
      </c>
      <c r="B149" s="164">
        <v>43371</v>
      </c>
      <c r="C149" s="3" t="s">
        <v>455</v>
      </c>
      <c r="D149" s="170" t="s">
        <v>49</v>
      </c>
      <c r="E149" s="344" t="s">
        <v>456</v>
      </c>
      <c r="F149" s="344" t="s">
        <v>457</v>
      </c>
      <c r="G149" s="53"/>
      <c r="H149" s="54"/>
      <c r="I149" s="150">
        <v>300</v>
      </c>
      <c r="J149" s="196" t="s">
        <v>52</v>
      </c>
      <c r="N149" s="22">
        <f t="shared" si="193"/>
        <v>275</v>
      </c>
      <c r="O149" s="22">
        <f t="shared" si="194"/>
        <v>90</v>
      </c>
      <c r="P149" s="353">
        <f t="shared" si="195"/>
        <v>261.25</v>
      </c>
      <c r="Q149" s="353">
        <f t="shared" si="196"/>
        <v>85.5</v>
      </c>
      <c r="R149" s="353">
        <f t="shared" si="197"/>
        <v>78375</v>
      </c>
      <c r="S149" s="353">
        <f t="shared" si="198"/>
        <v>25650</v>
      </c>
      <c r="T149" s="242">
        <f t="shared" si="199"/>
        <v>104025</v>
      </c>
      <c r="V149" s="15"/>
    </row>
    <row r="150" spans="1:22">
      <c r="A150" s="213" t="s">
        <v>458</v>
      </c>
      <c r="B150" s="164">
        <v>43363</v>
      </c>
      <c r="C150" s="3" t="s">
        <v>459</v>
      </c>
      <c r="D150" s="170" t="s">
        <v>49</v>
      </c>
      <c r="E150" s="344" t="s">
        <v>460</v>
      </c>
      <c r="F150" s="344" t="s">
        <v>461</v>
      </c>
      <c r="G150" s="53"/>
      <c r="H150" s="54"/>
      <c r="I150" s="150">
        <v>300</v>
      </c>
      <c r="J150" s="196" t="s">
        <v>52</v>
      </c>
      <c r="N150" s="22">
        <f t="shared" si="193"/>
        <v>275</v>
      </c>
      <c r="O150" s="22">
        <f t="shared" si="194"/>
        <v>90</v>
      </c>
      <c r="P150" s="353">
        <f t="shared" si="195"/>
        <v>261.25</v>
      </c>
      <c r="Q150" s="353">
        <f t="shared" si="196"/>
        <v>85.5</v>
      </c>
      <c r="R150" s="353">
        <f t="shared" si="197"/>
        <v>78375</v>
      </c>
      <c r="S150" s="353">
        <f t="shared" si="198"/>
        <v>25650</v>
      </c>
      <c r="T150" s="242">
        <f t="shared" si="199"/>
        <v>104025</v>
      </c>
      <c r="V150" s="15"/>
    </row>
    <row r="151" spans="1:22">
      <c r="A151" s="213" t="s">
        <v>462</v>
      </c>
      <c r="B151" s="188">
        <v>43361</v>
      </c>
      <c r="C151" s="102" t="s">
        <v>463</v>
      </c>
      <c r="D151" s="170" t="s">
        <v>49</v>
      </c>
      <c r="E151" s="344" t="s">
        <v>464</v>
      </c>
      <c r="F151" s="344" t="s">
        <v>465</v>
      </c>
      <c r="G151" s="53"/>
      <c r="H151" s="54"/>
      <c r="I151" s="150">
        <v>300</v>
      </c>
      <c r="J151" s="196" t="s">
        <v>52</v>
      </c>
      <c r="N151" s="22">
        <f t="shared" si="193"/>
        <v>275</v>
      </c>
      <c r="O151" s="22">
        <f t="shared" si="194"/>
        <v>90</v>
      </c>
      <c r="P151" s="353">
        <f>N151-'WQT &amp; RL Data'!H124</f>
        <v>0</v>
      </c>
      <c r="Q151" s="353">
        <f>'WQT &amp; RL Data'!J124-O151</f>
        <v>0</v>
      </c>
      <c r="R151" s="22">
        <f t="shared" si="197"/>
        <v>0</v>
      </c>
      <c r="S151" s="22">
        <f t="shared" si="198"/>
        <v>0</v>
      </c>
      <c r="T151" s="242">
        <f t="shared" si="199"/>
        <v>0</v>
      </c>
      <c r="V151" s="15"/>
    </row>
    <row r="152" spans="1:22">
      <c r="A152" s="213" t="s">
        <v>466</v>
      </c>
      <c r="B152" s="164">
        <v>43362</v>
      </c>
      <c r="C152" s="102" t="s">
        <v>467</v>
      </c>
      <c r="D152" s="170" t="s">
        <v>49</v>
      </c>
      <c r="E152" s="344" t="s">
        <v>468</v>
      </c>
      <c r="F152" s="344" t="s">
        <v>469</v>
      </c>
      <c r="G152" s="3"/>
      <c r="H152" s="55"/>
      <c r="I152" s="150">
        <v>300</v>
      </c>
      <c r="J152" s="197" t="s">
        <v>52</v>
      </c>
      <c r="N152" s="22">
        <f t="shared" si="193"/>
        <v>275</v>
      </c>
      <c r="O152" s="22">
        <f t="shared" si="194"/>
        <v>90</v>
      </c>
      <c r="P152" s="353">
        <f>N152-'WQT &amp; RL Data'!H125</f>
        <v>0</v>
      </c>
      <c r="Q152" s="353">
        <f>O152-'WQT &amp; RL Data'!J125</f>
        <v>0</v>
      </c>
      <c r="R152" s="353">
        <f t="shared" si="197"/>
        <v>0</v>
      </c>
      <c r="S152" s="353">
        <f t="shared" si="198"/>
        <v>0</v>
      </c>
      <c r="T152" s="242">
        <f t="shared" si="199"/>
        <v>0</v>
      </c>
      <c r="V152" s="15"/>
    </row>
    <row r="153" spans="1:22">
      <c r="A153" s="213" t="s">
        <v>470</v>
      </c>
      <c r="B153" s="164">
        <v>43362</v>
      </c>
      <c r="C153" s="3" t="s">
        <v>471</v>
      </c>
      <c r="D153" s="170" t="s">
        <v>49</v>
      </c>
      <c r="E153" s="344" t="s">
        <v>472</v>
      </c>
      <c r="F153" s="344" t="s">
        <v>473</v>
      </c>
      <c r="G153" s="3"/>
      <c r="H153" s="55"/>
      <c r="I153" s="150">
        <v>300</v>
      </c>
      <c r="J153" s="197" t="s">
        <v>52</v>
      </c>
      <c r="N153" s="22">
        <f t="shared" si="193"/>
        <v>275</v>
      </c>
      <c r="O153" s="22">
        <f t="shared" si="194"/>
        <v>90</v>
      </c>
      <c r="P153" s="353">
        <f>N153-'WQT &amp; RL Data'!H126</f>
        <v>254</v>
      </c>
      <c r="Q153" s="353">
        <f t="shared" ref="Q153" si="200">O153*$M$19</f>
        <v>85.5</v>
      </c>
      <c r="R153" s="22">
        <f t="shared" si="197"/>
        <v>76200</v>
      </c>
      <c r="S153" s="22">
        <f t="shared" si="198"/>
        <v>25650</v>
      </c>
      <c r="T153" s="242">
        <f t="shared" si="199"/>
        <v>101850</v>
      </c>
      <c r="V153" s="15"/>
    </row>
    <row r="154" spans="1:22">
      <c r="A154" s="213" t="s">
        <v>474</v>
      </c>
      <c r="B154" s="164">
        <v>43369</v>
      </c>
      <c r="C154" s="3" t="s">
        <v>475</v>
      </c>
      <c r="D154" s="170" t="s">
        <v>49</v>
      </c>
      <c r="E154" s="344" t="s">
        <v>476</v>
      </c>
      <c r="F154" s="344" t="s">
        <v>477</v>
      </c>
      <c r="G154" s="3"/>
      <c r="H154" s="55"/>
      <c r="I154" s="150">
        <v>300</v>
      </c>
      <c r="J154" s="197" t="s">
        <v>52</v>
      </c>
      <c r="N154" s="22">
        <f t="shared" si="193"/>
        <v>275</v>
      </c>
      <c r="O154" s="22">
        <f t="shared" si="194"/>
        <v>90</v>
      </c>
      <c r="P154" s="353">
        <f t="shared" si="195"/>
        <v>261.25</v>
      </c>
      <c r="Q154" s="353">
        <f t="shared" si="196"/>
        <v>85.5</v>
      </c>
      <c r="R154" s="22">
        <f t="shared" si="197"/>
        <v>78375</v>
      </c>
      <c r="S154" s="22">
        <f t="shared" si="198"/>
        <v>25650</v>
      </c>
      <c r="T154" s="242">
        <f t="shared" si="199"/>
        <v>104025</v>
      </c>
      <c r="V154" s="15"/>
    </row>
    <row r="155" spans="1:22" ht="15.75" thickBot="1">
      <c r="A155" s="213" t="s">
        <v>478</v>
      </c>
      <c r="B155" s="164">
        <v>43370</v>
      </c>
      <c r="C155" s="3" t="s">
        <v>479</v>
      </c>
      <c r="D155" s="170" t="s">
        <v>49</v>
      </c>
      <c r="E155" s="344" t="s">
        <v>480</v>
      </c>
      <c r="F155" s="344" t="s">
        <v>481</v>
      </c>
      <c r="G155" s="211"/>
      <c r="H155" s="212"/>
      <c r="I155" s="150">
        <f>'HH Lists'!K10638</f>
        <v>240</v>
      </c>
      <c r="J155" s="197" t="s">
        <v>52</v>
      </c>
      <c r="N155" s="22">
        <f t="shared" si="193"/>
        <v>275</v>
      </c>
      <c r="O155" s="22">
        <f t="shared" si="194"/>
        <v>90</v>
      </c>
      <c r="P155" s="353">
        <f t="shared" si="195"/>
        <v>261.25</v>
      </c>
      <c r="Q155" s="353">
        <f t="shared" si="196"/>
        <v>85.5</v>
      </c>
      <c r="R155" s="353">
        <f t="shared" si="197"/>
        <v>62700</v>
      </c>
      <c r="S155" s="353">
        <f t="shared" si="198"/>
        <v>20520</v>
      </c>
      <c r="T155" s="248">
        <f t="shared" si="199"/>
        <v>83220</v>
      </c>
      <c r="V155" s="15"/>
    </row>
    <row r="156" spans="1:22" ht="15.75" thickBot="1">
      <c r="A156" s="23"/>
      <c r="B156" s="165"/>
      <c r="C156"/>
      <c r="D156"/>
      <c r="E156"/>
      <c r="F156" s="1" t="s">
        <v>29</v>
      </c>
      <c r="G156"/>
      <c r="H156" s="62"/>
      <c r="I156" s="241">
        <f>SUM(I148:J155)</f>
        <v>2340</v>
      </c>
      <c r="J156" s="198"/>
      <c r="N156" s="180"/>
      <c r="O156" s="180"/>
      <c r="P156" s="354"/>
      <c r="Q156" s="354"/>
      <c r="R156" s="180">
        <f t="shared" ref="R156:T156" si="201">SUM(R148:R155)</f>
        <v>452400</v>
      </c>
      <c r="S156" s="180">
        <f t="shared" si="201"/>
        <v>148770</v>
      </c>
      <c r="T156" s="181">
        <f t="shared" si="201"/>
        <v>601170</v>
      </c>
      <c r="V156" s="15"/>
    </row>
    <row r="157" spans="1:22" ht="15.75" thickTop="1">
      <c r="A157" s="540" t="s">
        <v>482</v>
      </c>
      <c r="B157" s="542"/>
      <c r="C157" s="542"/>
      <c r="D157" s="542"/>
      <c r="E157" s="542"/>
      <c r="F157" s="542"/>
      <c r="G157" s="542"/>
      <c r="H157" s="542"/>
      <c r="I157" s="542"/>
      <c r="J157" s="543"/>
      <c r="N157" s="215"/>
      <c r="O157" s="215"/>
      <c r="P157" s="355"/>
      <c r="Q157" s="355"/>
      <c r="R157" s="244"/>
      <c r="S157" s="215"/>
      <c r="T157" s="245"/>
      <c r="V157" s="15"/>
    </row>
    <row r="158" spans="1:22">
      <c r="A158" s="199" t="s">
        <v>483</v>
      </c>
      <c r="B158" s="188">
        <v>43627</v>
      </c>
      <c r="C158" s="3" t="s">
        <v>484</v>
      </c>
      <c r="D158" s="170" t="s">
        <v>49</v>
      </c>
      <c r="E158" s="344" t="s">
        <v>485</v>
      </c>
      <c r="F158" s="344" t="s">
        <v>486</v>
      </c>
      <c r="G158" s="3"/>
      <c r="H158" s="55"/>
      <c r="I158" s="150">
        <v>300</v>
      </c>
      <c r="J158" s="197" t="s">
        <v>52</v>
      </c>
      <c r="M158" s="206"/>
      <c r="N158" s="22">
        <f t="shared" ref="N158:N165" si="202">$M$4-M$3+1</f>
        <v>275</v>
      </c>
      <c r="O158" s="22">
        <f t="shared" ref="O158:O165" si="203">M$5-M$4</f>
        <v>90</v>
      </c>
      <c r="P158" s="353">
        <f t="shared" ref="P158" si="204">N158*$M$19</f>
        <v>261.25</v>
      </c>
      <c r="Q158" s="353">
        <f t="shared" ref="Q158" si="205">O158*$M$19</f>
        <v>85.5</v>
      </c>
      <c r="R158" s="246">
        <f t="shared" ref="R158:R165" si="206">I158*N158</f>
        <v>82500</v>
      </c>
      <c r="S158" s="22">
        <f t="shared" ref="S158:S165" si="207">I158*O158</f>
        <v>27000</v>
      </c>
      <c r="T158" s="242">
        <f t="shared" ref="T158:T165" si="208">SUM(R158:S158)</f>
        <v>109500</v>
      </c>
      <c r="V158" s="15"/>
    </row>
    <row r="159" spans="1:22">
      <c r="A159" s="213" t="s">
        <v>487</v>
      </c>
      <c r="B159" s="164">
        <v>43630</v>
      </c>
      <c r="C159" s="3" t="s">
        <v>488</v>
      </c>
      <c r="D159" s="170" t="s">
        <v>49</v>
      </c>
      <c r="E159" s="344" t="s">
        <v>489</v>
      </c>
      <c r="F159" s="344" t="s">
        <v>490</v>
      </c>
      <c r="G159" s="53"/>
      <c r="H159" s="54"/>
      <c r="I159" s="150">
        <v>300</v>
      </c>
      <c r="J159" s="196" t="s">
        <v>52</v>
      </c>
      <c r="N159" s="22">
        <f t="shared" si="202"/>
        <v>275</v>
      </c>
      <c r="O159" s="22">
        <f t="shared" si="203"/>
        <v>90</v>
      </c>
      <c r="P159" s="353">
        <f>N159*$M$19</f>
        <v>261.25</v>
      </c>
      <c r="Q159" s="353">
        <f t="shared" ref="Q159:Q160" si="209">O159*$M$19</f>
        <v>85.5</v>
      </c>
      <c r="R159" s="246">
        <f t="shared" si="206"/>
        <v>82500</v>
      </c>
      <c r="S159" s="22">
        <f t="shared" si="207"/>
        <v>27000</v>
      </c>
      <c r="T159" s="242">
        <f t="shared" si="208"/>
        <v>109500</v>
      </c>
      <c r="V159" s="15"/>
    </row>
    <row r="160" spans="1:22">
      <c r="A160" s="213" t="s">
        <v>491</v>
      </c>
      <c r="B160" s="164">
        <v>43628</v>
      </c>
      <c r="C160" s="3" t="s">
        <v>492</v>
      </c>
      <c r="D160" s="170" t="s">
        <v>49</v>
      </c>
      <c r="E160" s="344" t="s">
        <v>493</v>
      </c>
      <c r="F160" s="344" t="s">
        <v>494</v>
      </c>
      <c r="G160" s="53"/>
      <c r="H160" s="54"/>
      <c r="I160" s="150">
        <v>300</v>
      </c>
      <c r="J160" s="196" t="s">
        <v>52</v>
      </c>
      <c r="N160" s="22">
        <f t="shared" si="202"/>
        <v>275</v>
      </c>
      <c r="O160" s="22">
        <f t="shared" si="203"/>
        <v>90</v>
      </c>
      <c r="P160" s="353">
        <f>N160-'WQT &amp; RL Data'!H131</f>
        <v>253</v>
      </c>
      <c r="Q160" s="353">
        <f t="shared" si="209"/>
        <v>85.5</v>
      </c>
      <c r="R160" s="246">
        <f t="shared" si="206"/>
        <v>82500</v>
      </c>
      <c r="S160" s="22">
        <f t="shared" si="207"/>
        <v>27000</v>
      </c>
      <c r="T160" s="242">
        <f t="shared" si="208"/>
        <v>109500</v>
      </c>
      <c r="V160" s="15"/>
    </row>
    <row r="161" spans="1:22">
      <c r="A161" s="213" t="s">
        <v>495</v>
      </c>
      <c r="B161" s="164">
        <v>43632</v>
      </c>
      <c r="C161" s="3" t="s">
        <v>496</v>
      </c>
      <c r="D161" s="170" t="s">
        <v>49</v>
      </c>
      <c r="E161" s="344" t="s">
        <v>497</v>
      </c>
      <c r="F161" s="344" t="s">
        <v>498</v>
      </c>
      <c r="G161" s="53"/>
      <c r="H161" s="54"/>
      <c r="I161" s="150">
        <v>300</v>
      </c>
      <c r="J161" s="196" t="s">
        <v>52</v>
      </c>
      <c r="N161" s="22">
        <f t="shared" si="202"/>
        <v>275</v>
      </c>
      <c r="O161" s="22">
        <f t="shared" si="203"/>
        <v>90</v>
      </c>
      <c r="P161" s="353">
        <f t="shared" ref="P161:P165" si="210">N161*$M$19</f>
        <v>261.25</v>
      </c>
      <c r="Q161" s="353">
        <f t="shared" ref="Q161:Q165" si="211">O161*$M$19</f>
        <v>85.5</v>
      </c>
      <c r="R161" s="246">
        <f t="shared" si="206"/>
        <v>82500</v>
      </c>
      <c r="S161" s="22">
        <f t="shared" si="207"/>
        <v>27000</v>
      </c>
      <c r="T161" s="242">
        <f t="shared" si="208"/>
        <v>109500</v>
      </c>
      <c r="V161" s="15"/>
    </row>
    <row r="162" spans="1:22">
      <c r="A162" s="213" t="s">
        <v>499</v>
      </c>
      <c r="B162" s="164">
        <v>43631</v>
      </c>
      <c r="C162" s="3" t="s">
        <v>500</v>
      </c>
      <c r="D162" s="170" t="s">
        <v>49</v>
      </c>
      <c r="E162" s="344" t="s">
        <v>501</v>
      </c>
      <c r="F162" s="344" t="s">
        <v>502</v>
      </c>
      <c r="G162" s="3"/>
      <c r="H162" s="55"/>
      <c r="I162" s="150">
        <v>300</v>
      </c>
      <c r="J162" s="197" t="s">
        <v>52</v>
      </c>
      <c r="N162" s="22">
        <f t="shared" si="202"/>
        <v>275</v>
      </c>
      <c r="O162" s="22">
        <f t="shared" si="203"/>
        <v>90</v>
      </c>
      <c r="P162" s="353">
        <f t="shared" si="210"/>
        <v>261.25</v>
      </c>
      <c r="Q162" s="353">
        <f t="shared" si="211"/>
        <v>85.5</v>
      </c>
      <c r="R162" s="246">
        <f t="shared" si="206"/>
        <v>82500</v>
      </c>
      <c r="S162" s="22">
        <f t="shared" si="207"/>
        <v>27000</v>
      </c>
      <c r="T162" s="242">
        <f t="shared" si="208"/>
        <v>109500</v>
      </c>
      <c r="V162" s="15"/>
    </row>
    <row r="163" spans="1:22">
      <c r="A163" s="213" t="s">
        <v>503</v>
      </c>
      <c r="B163" s="164">
        <v>43629</v>
      </c>
      <c r="C163" s="102" t="s">
        <v>504</v>
      </c>
      <c r="D163" s="170" t="s">
        <v>49</v>
      </c>
      <c r="E163" s="344"/>
      <c r="F163" s="344"/>
      <c r="G163" s="3"/>
      <c r="H163" s="55"/>
      <c r="I163" s="150">
        <v>300</v>
      </c>
      <c r="J163" s="197" t="s">
        <v>52</v>
      </c>
      <c r="N163" s="22">
        <f t="shared" si="202"/>
        <v>275</v>
      </c>
      <c r="O163" s="22">
        <f t="shared" si="203"/>
        <v>90</v>
      </c>
      <c r="P163" s="353">
        <f>N163-'WQT &amp; RL Data'!H134</f>
        <v>0</v>
      </c>
      <c r="Q163" s="353">
        <f>O163-'WQT &amp; RL Data'!J134</f>
        <v>0</v>
      </c>
      <c r="R163" s="246">
        <f t="shared" si="206"/>
        <v>82500</v>
      </c>
      <c r="S163" s="22">
        <f t="shared" si="207"/>
        <v>27000</v>
      </c>
      <c r="T163" s="242">
        <f t="shared" si="208"/>
        <v>109500</v>
      </c>
      <c r="V163" s="15"/>
    </row>
    <row r="164" spans="1:22">
      <c r="A164" s="213" t="s">
        <v>505</v>
      </c>
      <c r="B164" s="164">
        <v>43628</v>
      </c>
      <c r="C164" s="3" t="s">
        <v>506</v>
      </c>
      <c r="D164" s="170" t="s">
        <v>49</v>
      </c>
      <c r="E164" s="344" t="s">
        <v>507</v>
      </c>
      <c r="F164" s="344" t="s">
        <v>508</v>
      </c>
      <c r="G164" s="3"/>
      <c r="H164" s="55"/>
      <c r="I164" s="150">
        <v>300</v>
      </c>
      <c r="J164" s="197" t="s">
        <v>52</v>
      </c>
      <c r="N164" s="22">
        <f t="shared" si="202"/>
        <v>275</v>
      </c>
      <c r="O164" s="22">
        <f t="shared" si="203"/>
        <v>90</v>
      </c>
      <c r="P164" s="353">
        <f t="shared" si="210"/>
        <v>261.25</v>
      </c>
      <c r="Q164" s="353">
        <f t="shared" si="211"/>
        <v>85.5</v>
      </c>
      <c r="R164" s="246">
        <f t="shared" si="206"/>
        <v>82500</v>
      </c>
      <c r="S164" s="22">
        <f t="shared" si="207"/>
        <v>27000</v>
      </c>
      <c r="T164" s="242">
        <f t="shared" si="208"/>
        <v>109500</v>
      </c>
      <c r="V164" s="15"/>
    </row>
    <row r="165" spans="1:22" ht="15.75" thickBot="1">
      <c r="A165" s="213" t="s">
        <v>509</v>
      </c>
      <c r="B165" s="164">
        <v>43629</v>
      </c>
      <c r="C165" s="3" t="s">
        <v>510</v>
      </c>
      <c r="D165" s="170" t="s">
        <v>49</v>
      </c>
      <c r="E165" s="344" t="s">
        <v>511</v>
      </c>
      <c r="F165" s="344" t="s">
        <v>512</v>
      </c>
      <c r="G165" s="211"/>
      <c r="H165" s="212"/>
      <c r="I165" s="150">
        <v>300</v>
      </c>
      <c r="J165" s="197" t="s">
        <v>52</v>
      </c>
      <c r="N165" s="22">
        <f t="shared" si="202"/>
        <v>275</v>
      </c>
      <c r="O165" s="22">
        <f t="shared" si="203"/>
        <v>90</v>
      </c>
      <c r="P165" s="353">
        <f t="shared" si="210"/>
        <v>261.25</v>
      </c>
      <c r="Q165" s="353">
        <f t="shared" si="211"/>
        <v>85.5</v>
      </c>
      <c r="R165" s="247">
        <f t="shared" si="206"/>
        <v>82500</v>
      </c>
      <c r="S165" s="243">
        <f t="shared" si="207"/>
        <v>27000</v>
      </c>
      <c r="T165" s="248">
        <f t="shared" si="208"/>
        <v>109500</v>
      </c>
      <c r="V165" s="15"/>
    </row>
    <row r="166" spans="1:22" ht="15.75" thickBot="1">
      <c r="A166" s="23"/>
      <c r="B166" s="165"/>
      <c r="C166"/>
      <c r="D166"/>
      <c r="E166"/>
      <c r="F166" s="1" t="s">
        <v>29</v>
      </c>
      <c r="G166"/>
      <c r="H166" s="62"/>
      <c r="I166" s="241">
        <f>SUM(I158:I165)</f>
        <v>2400</v>
      </c>
      <c r="J166" s="198"/>
      <c r="N166" s="180"/>
      <c r="O166" s="180"/>
      <c r="P166" s="354"/>
      <c r="Q166" s="354"/>
      <c r="R166" s="180">
        <f t="shared" ref="R166:T166" si="212">SUM(R158:R165)</f>
        <v>660000</v>
      </c>
      <c r="S166" s="180">
        <f t="shared" si="212"/>
        <v>216000</v>
      </c>
      <c r="T166" s="181">
        <f t="shared" si="212"/>
        <v>876000</v>
      </c>
      <c r="V166" s="15"/>
    </row>
    <row r="167" spans="1:22" ht="15.75" thickTop="1">
      <c r="A167" s="540" t="s">
        <v>513</v>
      </c>
      <c r="B167" s="542"/>
      <c r="C167" s="542"/>
      <c r="D167" s="542"/>
      <c r="E167" s="542"/>
      <c r="F167" s="542"/>
      <c r="G167" s="542"/>
      <c r="H167" s="542"/>
      <c r="I167" s="542"/>
      <c r="J167" s="543"/>
      <c r="N167" s="215"/>
      <c r="O167" s="215"/>
      <c r="P167" s="355"/>
      <c r="Q167" s="355"/>
      <c r="R167" s="244"/>
      <c r="S167" s="215"/>
      <c r="T167" s="245"/>
      <c r="V167" s="15"/>
    </row>
    <row r="168" spans="1:22">
      <c r="A168" s="199" t="s">
        <v>514</v>
      </c>
      <c r="B168" s="164">
        <v>43629</v>
      </c>
      <c r="C168" s="3" t="s">
        <v>515</v>
      </c>
      <c r="D168" s="170" t="s">
        <v>49</v>
      </c>
      <c r="E168" s="344"/>
      <c r="F168" s="344"/>
      <c r="G168" s="3"/>
      <c r="H168" s="55"/>
      <c r="I168" s="150">
        <v>300</v>
      </c>
      <c r="J168" s="197" t="s">
        <v>52</v>
      </c>
      <c r="M168" s="206"/>
      <c r="N168" s="22">
        <f t="shared" ref="N168:N175" si="213">$M$4-M$3+1</f>
        <v>275</v>
      </c>
      <c r="O168" s="22">
        <f t="shared" ref="O168" si="214">M$5-M$4</f>
        <v>90</v>
      </c>
      <c r="P168" s="353">
        <f t="shared" ref="P168:P174" si="215">N168*$M$19</f>
        <v>261.25</v>
      </c>
      <c r="Q168" s="353">
        <f>O168-'WQT &amp; RL Data'!J137</f>
        <v>66</v>
      </c>
      <c r="R168" s="246">
        <f t="shared" ref="R168:R175" si="216">I168*N168</f>
        <v>82500</v>
      </c>
      <c r="S168" s="22">
        <f t="shared" ref="S168:S175" si="217">I168*O168</f>
        <v>27000</v>
      </c>
      <c r="T168" s="242">
        <f t="shared" ref="T168:T175" si="218">SUM(R168:S168)</f>
        <v>109500</v>
      </c>
      <c r="V168" s="15"/>
    </row>
    <row r="169" spans="1:22">
      <c r="A169" s="213" t="s">
        <v>516</v>
      </c>
      <c r="B169" s="164">
        <v>43630</v>
      </c>
      <c r="C169" s="102" t="s">
        <v>517</v>
      </c>
      <c r="D169" s="170" t="s">
        <v>49</v>
      </c>
      <c r="E169" s="344" t="s">
        <v>518</v>
      </c>
      <c r="F169" s="344" t="s">
        <v>519</v>
      </c>
      <c r="G169" s="53"/>
      <c r="H169" s="54"/>
      <c r="I169" s="150">
        <v>300</v>
      </c>
      <c r="J169" s="196" t="s">
        <v>52</v>
      </c>
      <c r="N169" s="22">
        <f t="shared" si="213"/>
        <v>275</v>
      </c>
      <c r="O169" s="22">
        <f t="shared" ref="O169:O171" si="219">M$5-M$4</f>
        <v>90</v>
      </c>
      <c r="P169" s="353">
        <f>N169-'WQT &amp; RL Data'!H138</f>
        <v>0</v>
      </c>
      <c r="Q169" s="353">
        <f>O169-'WQT &amp; RL Data'!J138</f>
        <v>0</v>
      </c>
      <c r="R169" s="246">
        <f t="shared" si="216"/>
        <v>82500</v>
      </c>
      <c r="S169" s="22">
        <f t="shared" si="217"/>
        <v>27000</v>
      </c>
      <c r="T169" s="242">
        <f t="shared" si="218"/>
        <v>109500</v>
      </c>
      <c r="V169" s="15"/>
    </row>
    <row r="170" spans="1:22">
      <c r="A170" s="213" t="s">
        <v>520</v>
      </c>
      <c r="B170" s="164">
        <v>43632</v>
      </c>
      <c r="C170" s="3" t="s">
        <v>521</v>
      </c>
      <c r="D170" s="170" t="s">
        <v>49</v>
      </c>
      <c r="E170" s="344" t="s">
        <v>522</v>
      </c>
      <c r="F170" s="344" t="s">
        <v>523</v>
      </c>
      <c r="G170" s="53"/>
      <c r="H170" s="54"/>
      <c r="I170" s="150">
        <v>300</v>
      </c>
      <c r="J170" s="196" t="s">
        <v>52</v>
      </c>
      <c r="N170" s="22">
        <f t="shared" si="213"/>
        <v>275</v>
      </c>
      <c r="O170" s="22">
        <f t="shared" si="219"/>
        <v>90</v>
      </c>
      <c r="P170" s="353">
        <f t="shared" ref="P170" si="220">N170*$M$19</f>
        <v>261.25</v>
      </c>
      <c r="Q170" s="353">
        <f t="shared" ref="Q170" si="221">O170*$M$19</f>
        <v>85.5</v>
      </c>
      <c r="R170" s="246">
        <f t="shared" si="216"/>
        <v>82500</v>
      </c>
      <c r="S170" s="22">
        <f t="shared" si="217"/>
        <v>27000</v>
      </c>
      <c r="T170" s="242">
        <f t="shared" si="218"/>
        <v>109500</v>
      </c>
      <c r="V170" s="15"/>
    </row>
    <row r="171" spans="1:22">
      <c r="A171" s="213" t="s">
        <v>524</v>
      </c>
      <c r="B171" s="164">
        <v>43631</v>
      </c>
      <c r="C171" s="102" t="s">
        <v>525</v>
      </c>
      <c r="D171" s="170" t="s">
        <v>49</v>
      </c>
      <c r="E171" s="344" t="s">
        <v>526</v>
      </c>
      <c r="F171" s="344" t="s">
        <v>527</v>
      </c>
      <c r="G171" s="53"/>
      <c r="H171" s="54"/>
      <c r="I171" s="150">
        <v>300</v>
      </c>
      <c r="J171" s="196" t="s">
        <v>52</v>
      </c>
      <c r="N171" s="22">
        <f t="shared" si="213"/>
        <v>275</v>
      </c>
      <c r="O171" s="22">
        <f t="shared" si="219"/>
        <v>90</v>
      </c>
      <c r="P171" s="353">
        <f>N171-'WQT &amp; RL Data'!H140</f>
        <v>0</v>
      </c>
      <c r="Q171" s="353">
        <f>O171-'WQT &amp; RL Data'!J140</f>
        <v>0</v>
      </c>
      <c r="R171" s="246">
        <f t="shared" si="216"/>
        <v>82500</v>
      </c>
      <c r="S171" s="22">
        <f t="shared" si="217"/>
        <v>27000</v>
      </c>
      <c r="T171" s="242">
        <f t="shared" si="218"/>
        <v>109500</v>
      </c>
      <c r="V171" s="15"/>
    </row>
    <row r="172" spans="1:22">
      <c r="A172" s="213" t="s">
        <v>528</v>
      </c>
      <c r="B172" s="164">
        <v>43632</v>
      </c>
      <c r="C172" s="3" t="s">
        <v>529</v>
      </c>
      <c r="D172" s="170" t="s">
        <v>49</v>
      </c>
      <c r="E172" s="344" t="s">
        <v>530</v>
      </c>
      <c r="F172" s="344" t="s">
        <v>531</v>
      </c>
      <c r="G172" s="3"/>
      <c r="H172" s="55"/>
      <c r="I172" s="150">
        <v>300</v>
      </c>
      <c r="J172" s="197" t="s">
        <v>52</v>
      </c>
      <c r="N172" s="22">
        <f t="shared" si="213"/>
        <v>275</v>
      </c>
      <c r="O172" s="22">
        <f t="shared" ref="O172:O175" si="222">M$5-M$4</f>
        <v>90</v>
      </c>
      <c r="P172" s="353">
        <f t="shared" si="215"/>
        <v>261.25</v>
      </c>
      <c r="Q172" s="353">
        <f t="shared" ref="Q172:Q175" si="223">O172*$M$19</f>
        <v>85.5</v>
      </c>
      <c r="R172" s="246">
        <f t="shared" si="216"/>
        <v>82500</v>
      </c>
      <c r="S172" s="22">
        <f t="shared" si="217"/>
        <v>27000</v>
      </c>
      <c r="T172" s="242">
        <f t="shared" si="218"/>
        <v>109500</v>
      </c>
      <c r="V172" s="15"/>
    </row>
    <row r="173" spans="1:22">
      <c r="A173" s="213" t="s">
        <v>532</v>
      </c>
      <c r="B173" s="164">
        <v>43631</v>
      </c>
      <c r="C173" s="3" t="s">
        <v>533</v>
      </c>
      <c r="D173" s="170" t="s">
        <v>49</v>
      </c>
      <c r="E173" s="344" t="s">
        <v>534</v>
      </c>
      <c r="F173" s="344" t="s">
        <v>535</v>
      </c>
      <c r="G173" s="3"/>
      <c r="H173" s="55"/>
      <c r="I173" s="150">
        <v>300</v>
      </c>
      <c r="J173" s="197" t="s">
        <v>52</v>
      </c>
      <c r="N173" s="22">
        <f t="shared" si="213"/>
        <v>275</v>
      </c>
      <c r="O173" s="22">
        <f t="shared" si="222"/>
        <v>90</v>
      </c>
      <c r="P173" s="353">
        <f>N173-'WQT &amp; RL Data'!H142</f>
        <v>241</v>
      </c>
      <c r="Q173" s="353">
        <f>O173-'RL MP5 Period'!K26</f>
        <v>77</v>
      </c>
      <c r="R173" s="246">
        <f t="shared" si="216"/>
        <v>82500</v>
      </c>
      <c r="S173" s="22">
        <f t="shared" si="217"/>
        <v>27000</v>
      </c>
      <c r="T173" s="242">
        <f t="shared" si="218"/>
        <v>109500</v>
      </c>
      <c r="V173" s="15"/>
    </row>
    <row r="174" spans="1:22">
      <c r="A174" s="213" t="s">
        <v>536</v>
      </c>
      <c r="B174" s="188">
        <v>43627</v>
      </c>
      <c r="C174" s="3" t="s">
        <v>537</v>
      </c>
      <c r="D174" s="170" t="s">
        <v>49</v>
      </c>
      <c r="E174" s="344" t="s">
        <v>538</v>
      </c>
      <c r="F174" s="344" t="s">
        <v>539</v>
      </c>
      <c r="G174" s="3"/>
      <c r="H174" s="55"/>
      <c r="I174" s="150">
        <v>300</v>
      </c>
      <c r="J174" s="197" t="s">
        <v>52</v>
      </c>
      <c r="N174" s="22">
        <f t="shared" si="213"/>
        <v>275</v>
      </c>
      <c r="O174" s="22">
        <f t="shared" si="222"/>
        <v>90</v>
      </c>
      <c r="P174" s="353">
        <f t="shared" si="215"/>
        <v>261.25</v>
      </c>
      <c r="Q174" s="353">
        <f t="shared" si="223"/>
        <v>85.5</v>
      </c>
      <c r="R174" s="246">
        <f t="shared" si="216"/>
        <v>82500</v>
      </c>
      <c r="S174" s="22">
        <f t="shared" si="217"/>
        <v>27000</v>
      </c>
      <c r="T174" s="242">
        <f t="shared" si="218"/>
        <v>109500</v>
      </c>
      <c r="V174" s="15"/>
    </row>
    <row r="175" spans="1:22" ht="15.75" thickBot="1">
      <c r="A175" s="213" t="s">
        <v>540</v>
      </c>
      <c r="B175" s="164">
        <v>43628</v>
      </c>
      <c r="C175" s="3" t="s">
        <v>541</v>
      </c>
      <c r="D175" s="170" t="s">
        <v>49</v>
      </c>
      <c r="E175" s="344" t="s">
        <v>542</v>
      </c>
      <c r="F175" s="344" t="s">
        <v>543</v>
      </c>
      <c r="G175" s="211"/>
      <c r="H175" s="212"/>
      <c r="I175" s="150">
        <v>300</v>
      </c>
      <c r="J175" s="197" t="s">
        <v>52</v>
      </c>
      <c r="N175" s="22">
        <f t="shared" si="213"/>
        <v>275</v>
      </c>
      <c r="O175" s="22">
        <f t="shared" si="222"/>
        <v>90</v>
      </c>
      <c r="P175" s="353">
        <f>N175-'WQT &amp; RL Data'!H144</f>
        <v>239</v>
      </c>
      <c r="Q175" s="353">
        <f t="shared" si="223"/>
        <v>85.5</v>
      </c>
      <c r="R175" s="247">
        <f t="shared" si="216"/>
        <v>82500</v>
      </c>
      <c r="S175" s="243">
        <f t="shared" si="217"/>
        <v>27000</v>
      </c>
      <c r="T175" s="248">
        <f t="shared" si="218"/>
        <v>109500</v>
      </c>
      <c r="V175" s="15"/>
    </row>
    <row r="176" spans="1:22" ht="15.75" thickBot="1">
      <c r="A176" s="23"/>
      <c r="B176" s="165"/>
      <c r="C176"/>
      <c r="D176"/>
      <c r="E176"/>
      <c r="F176" s="1" t="s">
        <v>29</v>
      </c>
      <c r="G176"/>
      <c r="H176" s="62"/>
      <c r="I176" s="241">
        <f>SUM(I168:I175)</f>
        <v>2400</v>
      </c>
      <c r="J176" s="198"/>
      <c r="N176" s="180"/>
      <c r="O176" s="180"/>
      <c r="P176" s="354"/>
      <c r="Q176" s="354"/>
      <c r="R176" s="180">
        <f t="shared" ref="R176:T176" si="224">SUM(R168:R175)</f>
        <v>660000</v>
      </c>
      <c r="S176" s="180">
        <f t="shared" si="224"/>
        <v>216000</v>
      </c>
      <c r="T176" s="181">
        <f t="shared" si="224"/>
        <v>876000</v>
      </c>
      <c r="V176" s="15"/>
    </row>
    <row r="177" spans="1:22" ht="15.75" thickTop="1">
      <c r="A177" s="540" t="s">
        <v>544</v>
      </c>
      <c r="B177" s="542"/>
      <c r="C177" s="542"/>
      <c r="D177" s="542"/>
      <c r="E177" s="542"/>
      <c r="F177" s="542"/>
      <c r="G177" s="542"/>
      <c r="H177" s="542"/>
      <c r="I177" s="542"/>
      <c r="J177" s="543"/>
      <c r="N177" s="215"/>
      <c r="O177" s="215"/>
      <c r="P177" s="355"/>
      <c r="Q177" s="355"/>
      <c r="R177" s="244"/>
      <c r="S177" s="215"/>
      <c r="T177" s="245"/>
      <c r="V177" s="15"/>
    </row>
    <row r="178" spans="1:22">
      <c r="A178" s="199" t="s">
        <v>545</v>
      </c>
      <c r="B178" s="188">
        <v>43627</v>
      </c>
      <c r="C178" s="3" t="s">
        <v>546</v>
      </c>
      <c r="D178" s="170" t="s">
        <v>49</v>
      </c>
      <c r="E178" s="344" t="s">
        <v>518</v>
      </c>
      <c r="F178" s="344" t="s">
        <v>547</v>
      </c>
      <c r="G178" s="3"/>
      <c r="H178" s="55"/>
      <c r="I178" s="369">
        <f>'HH Lists'!K12776</f>
        <v>289</v>
      </c>
      <c r="J178" s="197" t="s">
        <v>52</v>
      </c>
      <c r="M178" s="206"/>
      <c r="N178" s="22">
        <f t="shared" ref="N178:N187" si="225">$M$4-M$3+1</f>
        <v>275</v>
      </c>
      <c r="O178" s="22">
        <f t="shared" ref="O178:O180" si="226">M$5-M$4</f>
        <v>90</v>
      </c>
      <c r="P178" s="353">
        <f t="shared" ref="P178:P185" si="227">N178*$M$19</f>
        <v>261.25</v>
      </c>
      <c r="Q178" s="353">
        <f t="shared" ref="Q178:Q185" si="228">O178*$M$19</f>
        <v>85.5</v>
      </c>
      <c r="R178" s="246">
        <f t="shared" ref="R178:R187" si="229">I178*N178</f>
        <v>79475</v>
      </c>
      <c r="S178" s="22">
        <f t="shared" ref="S178:S187" si="230">I178*O178</f>
        <v>26010</v>
      </c>
      <c r="T178" s="242">
        <f t="shared" ref="T178" si="231">SUM(R178:S178)</f>
        <v>105485</v>
      </c>
      <c r="V178" s="15"/>
    </row>
    <row r="179" spans="1:22">
      <c r="A179" s="213" t="s">
        <v>548</v>
      </c>
      <c r="B179" s="164">
        <v>43630</v>
      </c>
      <c r="C179" s="3" t="s">
        <v>549</v>
      </c>
      <c r="D179" s="170" t="s">
        <v>49</v>
      </c>
      <c r="E179" s="344" t="s">
        <v>550</v>
      </c>
      <c r="F179" s="344" t="s">
        <v>551</v>
      </c>
      <c r="G179" s="53"/>
      <c r="H179" s="54"/>
      <c r="I179" s="150">
        <v>300</v>
      </c>
      <c r="J179" s="196" t="s">
        <v>52</v>
      </c>
      <c r="N179" s="22">
        <f t="shared" si="225"/>
        <v>275</v>
      </c>
      <c r="O179" s="22">
        <f t="shared" si="226"/>
        <v>90</v>
      </c>
      <c r="P179" s="353">
        <f>N179*$M$19</f>
        <v>261.25</v>
      </c>
      <c r="Q179" s="353">
        <f t="shared" si="228"/>
        <v>85.5</v>
      </c>
      <c r="R179" s="246">
        <f t="shared" si="229"/>
        <v>82500</v>
      </c>
      <c r="S179" s="22">
        <f t="shared" si="230"/>
        <v>27000</v>
      </c>
      <c r="T179" s="242">
        <f t="shared" ref="T179:T185" si="232">SUM(R179:S179)</f>
        <v>109500</v>
      </c>
      <c r="V179" s="15"/>
    </row>
    <row r="180" spans="1:22">
      <c r="A180" s="213" t="s">
        <v>552</v>
      </c>
      <c r="B180" s="164">
        <v>43629</v>
      </c>
      <c r="C180" s="3" t="s">
        <v>553</v>
      </c>
      <c r="D180" s="170" t="s">
        <v>49</v>
      </c>
      <c r="E180" s="344" t="s">
        <v>554</v>
      </c>
      <c r="F180" s="344" t="s">
        <v>555</v>
      </c>
      <c r="G180" s="53"/>
      <c r="H180" s="54"/>
      <c r="I180" s="150">
        <v>300</v>
      </c>
      <c r="J180" s="196" t="s">
        <v>52</v>
      </c>
      <c r="N180" s="22">
        <f t="shared" si="225"/>
        <v>275</v>
      </c>
      <c r="O180" s="22">
        <f t="shared" si="226"/>
        <v>90</v>
      </c>
      <c r="P180" s="353">
        <f t="shared" si="227"/>
        <v>261.25</v>
      </c>
      <c r="Q180" s="353">
        <f t="shared" si="228"/>
        <v>85.5</v>
      </c>
      <c r="R180" s="246">
        <f t="shared" si="229"/>
        <v>82500</v>
      </c>
      <c r="S180" s="22">
        <f t="shared" si="230"/>
        <v>27000</v>
      </c>
      <c r="T180" s="242">
        <f t="shared" si="232"/>
        <v>109500</v>
      </c>
      <c r="V180" s="15"/>
    </row>
    <row r="181" spans="1:22">
      <c r="A181" s="213" t="s">
        <v>556</v>
      </c>
      <c r="B181" s="164">
        <v>43628</v>
      </c>
      <c r="C181" s="3" t="s">
        <v>557</v>
      </c>
      <c r="D181" s="170" t="s">
        <v>49</v>
      </c>
      <c r="E181" s="344" t="s">
        <v>558</v>
      </c>
      <c r="F181" s="344" t="s">
        <v>559</v>
      </c>
      <c r="G181" s="53"/>
      <c r="H181" s="54"/>
      <c r="I181" s="150">
        <v>300</v>
      </c>
      <c r="J181" s="196" t="s">
        <v>52</v>
      </c>
      <c r="N181" s="22">
        <f t="shared" si="225"/>
        <v>275</v>
      </c>
      <c r="O181" s="22">
        <f t="shared" ref="O181:O187" si="233">M$5-M$4</f>
        <v>90</v>
      </c>
      <c r="P181" s="353">
        <f>N181-'WQT &amp; RL Data'!H148</f>
        <v>260</v>
      </c>
      <c r="Q181" s="353">
        <f t="shared" ref="Q181" si="234">O181*$M$19</f>
        <v>85.5</v>
      </c>
      <c r="R181" s="246">
        <f t="shared" si="229"/>
        <v>82500</v>
      </c>
      <c r="S181" s="22">
        <f t="shared" si="230"/>
        <v>27000</v>
      </c>
      <c r="T181" s="242">
        <f t="shared" si="232"/>
        <v>109500</v>
      </c>
      <c r="V181" s="15"/>
    </row>
    <row r="182" spans="1:22">
      <c r="A182" s="213" t="s">
        <v>560</v>
      </c>
      <c r="B182" s="164">
        <v>43724</v>
      </c>
      <c r="C182" s="3" t="s">
        <v>561</v>
      </c>
      <c r="D182" s="170" t="s">
        <v>49</v>
      </c>
      <c r="E182" s="344" t="s">
        <v>507</v>
      </c>
      <c r="F182" s="344" t="s">
        <v>562</v>
      </c>
      <c r="G182" s="3"/>
      <c r="H182" s="55"/>
      <c r="I182" s="150">
        <v>300</v>
      </c>
      <c r="J182" s="197" t="s">
        <v>52</v>
      </c>
      <c r="N182" s="22">
        <f t="shared" si="225"/>
        <v>275</v>
      </c>
      <c r="O182" s="22">
        <f t="shared" si="233"/>
        <v>90</v>
      </c>
      <c r="P182" s="353">
        <f t="shared" si="227"/>
        <v>261.25</v>
      </c>
      <c r="Q182" s="353">
        <f t="shared" si="228"/>
        <v>85.5</v>
      </c>
      <c r="R182" s="246">
        <f t="shared" si="229"/>
        <v>82500</v>
      </c>
      <c r="S182" s="22">
        <f t="shared" si="230"/>
        <v>27000</v>
      </c>
      <c r="T182" s="242">
        <f t="shared" si="232"/>
        <v>109500</v>
      </c>
      <c r="V182" s="15"/>
    </row>
    <row r="183" spans="1:22">
      <c r="A183" s="213" t="s">
        <v>563</v>
      </c>
      <c r="B183" s="164">
        <v>43721</v>
      </c>
      <c r="C183" s="3" t="s">
        <v>564</v>
      </c>
      <c r="D183" s="170" t="s">
        <v>49</v>
      </c>
      <c r="E183" s="344" t="s">
        <v>565</v>
      </c>
      <c r="F183" s="344" t="s">
        <v>566</v>
      </c>
      <c r="G183" s="3"/>
      <c r="H183" s="55"/>
      <c r="I183" s="150">
        <v>300</v>
      </c>
      <c r="J183" s="197" t="s">
        <v>52</v>
      </c>
      <c r="N183" s="22">
        <f t="shared" si="225"/>
        <v>275</v>
      </c>
      <c r="O183" s="22">
        <f t="shared" si="233"/>
        <v>90</v>
      </c>
      <c r="P183" s="353">
        <f>N183-'WQT &amp; RL Data'!H150</f>
        <v>243</v>
      </c>
      <c r="Q183" s="353">
        <f t="shared" si="228"/>
        <v>85.5</v>
      </c>
      <c r="R183" s="246">
        <f t="shared" si="229"/>
        <v>82500</v>
      </c>
      <c r="S183" s="22">
        <f t="shared" si="230"/>
        <v>27000</v>
      </c>
      <c r="T183" s="242">
        <f t="shared" si="232"/>
        <v>109500</v>
      </c>
      <c r="V183" s="15"/>
    </row>
    <row r="184" spans="1:22">
      <c r="A184" s="213" t="s">
        <v>567</v>
      </c>
      <c r="B184" s="164">
        <v>43720</v>
      </c>
      <c r="C184" s="102" t="s">
        <v>568</v>
      </c>
      <c r="D184" s="170" t="s">
        <v>49</v>
      </c>
      <c r="E184" s="344" t="s">
        <v>569</v>
      </c>
      <c r="F184" s="344" t="s">
        <v>570</v>
      </c>
      <c r="G184" s="3"/>
      <c r="H184" s="55"/>
      <c r="I184" s="150">
        <v>300</v>
      </c>
      <c r="J184" s="197" t="s">
        <v>52</v>
      </c>
      <c r="N184" s="22">
        <f t="shared" si="225"/>
        <v>275</v>
      </c>
      <c r="O184" s="22">
        <f t="shared" si="233"/>
        <v>90</v>
      </c>
      <c r="P184" s="353">
        <f>N184-'WQT &amp; RL Data'!H151</f>
        <v>0</v>
      </c>
      <c r="Q184" s="353">
        <f>O184-'WQT &amp; RL Data'!J151</f>
        <v>0</v>
      </c>
      <c r="R184" s="246">
        <f t="shared" si="229"/>
        <v>82500</v>
      </c>
      <c r="S184" s="22">
        <f t="shared" si="230"/>
        <v>27000</v>
      </c>
      <c r="T184" s="242">
        <f t="shared" si="232"/>
        <v>109500</v>
      </c>
      <c r="V184" s="15"/>
    </row>
    <row r="185" spans="1:22">
      <c r="A185" s="213" t="s">
        <v>571</v>
      </c>
      <c r="B185" s="164">
        <v>43724</v>
      </c>
      <c r="C185" s="3" t="s">
        <v>572</v>
      </c>
      <c r="D185" s="170" t="s">
        <v>49</v>
      </c>
      <c r="E185" s="344" t="s">
        <v>573</v>
      </c>
      <c r="F185" s="344" t="s">
        <v>574</v>
      </c>
      <c r="G185" s="211"/>
      <c r="H185" s="212"/>
      <c r="I185" s="150">
        <v>300</v>
      </c>
      <c r="J185" s="197" t="s">
        <v>52</v>
      </c>
      <c r="N185" s="22">
        <f t="shared" si="225"/>
        <v>275</v>
      </c>
      <c r="O185" s="22">
        <f t="shared" si="233"/>
        <v>90</v>
      </c>
      <c r="P185" s="353">
        <f t="shared" si="227"/>
        <v>261.25</v>
      </c>
      <c r="Q185" s="353">
        <f t="shared" si="228"/>
        <v>85.5</v>
      </c>
      <c r="R185" s="246">
        <f t="shared" si="229"/>
        <v>82500</v>
      </c>
      <c r="S185" s="22">
        <f t="shared" si="230"/>
        <v>27000</v>
      </c>
      <c r="T185" s="242">
        <f t="shared" si="232"/>
        <v>109500</v>
      </c>
      <c r="V185" s="15"/>
    </row>
    <row r="186" spans="1:22">
      <c r="A186" s="213" t="s">
        <v>575</v>
      </c>
      <c r="B186" s="164">
        <v>43722</v>
      </c>
      <c r="C186" s="3" t="s">
        <v>576</v>
      </c>
      <c r="D186" s="170" t="s">
        <v>49</v>
      </c>
      <c r="E186" s="344" t="s">
        <v>577</v>
      </c>
      <c r="F186" s="344" t="s">
        <v>578</v>
      </c>
      <c r="G186" s="3"/>
      <c r="H186" s="55"/>
      <c r="I186" s="150">
        <v>300</v>
      </c>
      <c r="J186" s="197" t="s">
        <v>52</v>
      </c>
      <c r="N186" s="22">
        <f t="shared" si="225"/>
        <v>275</v>
      </c>
      <c r="O186" s="22">
        <f t="shared" si="233"/>
        <v>90</v>
      </c>
      <c r="P186" s="353">
        <f>N186*$M$19</f>
        <v>261.25</v>
      </c>
      <c r="Q186" s="353">
        <f t="shared" ref="Q186:Q187" si="235">O186*$M$19</f>
        <v>85.5</v>
      </c>
      <c r="R186" s="246">
        <f t="shared" si="229"/>
        <v>82500</v>
      </c>
      <c r="S186" s="22">
        <f t="shared" si="230"/>
        <v>27000</v>
      </c>
      <c r="T186" s="242">
        <f t="shared" ref="T186:T187" si="236">SUM(R186:S186)</f>
        <v>109500</v>
      </c>
      <c r="V186" s="15"/>
    </row>
    <row r="187" spans="1:22" ht="15.75" thickBot="1">
      <c r="A187" s="213" t="s">
        <v>579</v>
      </c>
      <c r="B187" s="164">
        <v>43724</v>
      </c>
      <c r="C187" s="3" t="s">
        <v>580</v>
      </c>
      <c r="D187" s="170" t="s">
        <v>49</v>
      </c>
      <c r="E187" s="344" t="s">
        <v>581</v>
      </c>
      <c r="F187" s="344" t="s">
        <v>582</v>
      </c>
      <c r="G187" s="211"/>
      <c r="H187" s="212"/>
      <c r="I187" s="150">
        <v>300</v>
      </c>
      <c r="J187" s="197" t="s">
        <v>52</v>
      </c>
      <c r="N187" s="22">
        <f t="shared" si="225"/>
        <v>275</v>
      </c>
      <c r="O187" s="22">
        <f t="shared" si="233"/>
        <v>90</v>
      </c>
      <c r="P187" s="353">
        <f t="shared" ref="P187" si="237">N187*$M$19</f>
        <v>261.25</v>
      </c>
      <c r="Q187" s="353">
        <f t="shared" si="235"/>
        <v>85.5</v>
      </c>
      <c r="R187" s="246">
        <f t="shared" si="229"/>
        <v>82500</v>
      </c>
      <c r="S187" s="22">
        <f t="shared" si="230"/>
        <v>27000</v>
      </c>
      <c r="T187" s="242">
        <f t="shared" si="236"/>
        <v>109500</v>
      </c>
      <c r="V187" s="15"/>
    </row>
    <row r="188" spans="1:22" ht="15.75" thickBot="1">
      <c r="A188" s="23"/>
      <c r="B188" s="165"/>
      <c r="C188"/>
      <c r="D188"/>
      <c r="E188"/>
      <c r="F188" s="1" t="s">
        <v>29</v>
      </c>
      <c r="G188"/>
      <c r="H188" s="62"/>
      <c r="I188" s="241">
        <f>SUM(I178:I187)</f>
        <v>2989</v>
      </c>
      <c r="J188" s="198"/>
      <c r="N188" s="180"/>
      <c r="O188" s="180"/>
      <c r="P188" s="354"/>
      <c r="Q188" s="354"/>
      <c r="R188" s="180">
        <f t="shared" ref="R188:T188" si="238">SUM(R178:R187)</f>
        <v>821975</v>
      </c>
      <c r="S188" s="180">
        <f t="shared" si="238"/>
        <v>269010</v>
      </c>
      <c r="T188" s="181">
        <f t="shared" si="238"/>
        <v>1090985</v>
      </c>
      <c r="V188" s="15"/>
    </row>
    <row r="189" spans="1:22" ht="15.75" thickTop="1">
      <c r="A189" s="540" t="s">
        <v>583</v>
      </c>
      <c r="B189" s="542"/>
      <c r="C189" s="542"/>
      <c r="D189" s="542"/>
      <c r="E189" s="542"/>
      <c r="F189" s="542"/>
      <c r="G189" s="542"/>
      <c r="H189" s="542"/>
      <c r="I189" s="542"/>
      <c r="J189" s="543"/>
      <c r="N189" s="22"/>
      <c r="O189" s="22"/>
      <c r="P189" s="353"/>
      <c r="Q189" s="353"/>
      <c r="R189" s="246"/>
      <c r="S189" s="22"/>
      <c r="T189" s="242"/>
      <c r="V189" s="15"/>
    </row>
    <row r="190" spans="1:22">
      <c r="A190" s="199" t="s">
        <v>584</v>
      </c>
      <c r="B190" s="164">
        <v>43724</v>
      </c>
      <c r="C190" s="3" t="s">
        <v>585</v>
      </c>
      <c r="D190" s="170" t="s">
        <v>49</v>
      </c>
      <c r="E190" s="344" t="s">
        <v>586</v>
      </c>
      <c r="F190" s="344" t="s">
        <v>587</v>
      </c>
      <c r="G190" s="3"/>
      <c r="H190" s="55"/>
      <c r="I190" s="150">
        <v>300</v>
      </c>
      <c r="J190" s="197" t="s">
        <v>52</v>
      </c>
      <c r="M190" s="206"/>
      <c r="N190" s="22">
        <f t="shared" ref="N190:N197" si="239">$M$4-M$3+1</f>
        <v>275</v>
      </c>
      <c r="O190" s="22">
        <f t="shared" ref="O190" si="240">M$5-M$4</f>
        <v>90</v>
      </c>
      <c r="P190" s="353">
        <f t="shared" ref="P190:P193" si="241">N190*$M$19</f>
        <v>261.25</v>
      </c>
      <c r="Q190" s="353">
        <f t="shared" ref="Q190:Q193" si="242">O190*$M$19</f>
        <v>85.5</v>
      </c>
      <c r="R190" s="246">
        <f t="shared" ref="R190:R197" si="243">I190*N190</f>
        <v>82500</v>
      </c>
      <c r="S190" s="22">
        <f t="shared" ref="S190:S197" si="244">I190*O190</f>
        <v>27000</v>
      </c>
      <c r="T190" s="242">
        <f t="shared" ref="T190:T197" si="245">SUM(R190:S190)</f>
        <v>109500</v>
      </c>
      <c r="V190" s="15"/>
    </row>
    <row r="191" spans="1:22">
      <c r="A191" s="213" t="s">
        <v>588</v>
      </c>
      <c r="B191" s="164">
        <v>43720</v>
      </c>
      <c r="C191" s="3" t="s">
        <v>589</v>
      </c>
      <c r="D191" s="170" t="s">
        <v>49</v>
      </c>
      <c r="E191" s="344" t="s">
        <v>590</v>
      </c>
      <c r="F191" s="344" t="s">
        <v>574</v>
      </c>
      <c r="G191" s="53"/>
      <c r="H191" s="54"/>
      <c r="I191" s="150">
        <v>300</v>
      </c>
      <c r="J191" s="196" t="s">
        <v>52</v>
      </c>
      <c r="N191" s="22">
        <f t="shared" si="239"/>
        <v>275</v>
      </c>
      <c r="O191" s="22">
        <f t="shared" ref="O191:O193" si="246">M$5-M$4</f>
        <v>90</v>
      </c>
      <c r="P191" s="353">
        <f t="shared" si="241"/>
        <v>261.25</v>
      </c>
      <c r="Q191" s="353">
        <f t="shared" si="242"/>
        <v>85.5</v>
      </c>
      <c r="R191" s="246">
        <f t="shared" si="243"/>
        <v>82500</v>
      </c>
      <c r="S191" s="22">
        <f t="shared" si="244"/>
        <v>27000</v>
      </c>
      <c r="T191" s="242">
        <f t="shared" si="245"/>
        <v>109500</v>
      </c>
      <c r="V191" s="15"/>
    </row>
    <row r="192" spans="1:22">
      <c r="A192" s="213" t="s">
        <v>591</v>
      </c>
      <c r="B192" s="164">
        <v>43720</v>
      </c>
      <c r="C192" s="3" t="s">
        <v>592</v>
      </c>
      <c r="D192" s="170" t="s">
        <v>49</v>
      </c>
      <c r="E192" s="344" t="s">
        <v>593</v>
      </c>
      <c r="F192" s="344" t="s">
        <v>594</v>
      </c>
      <c r="G192" s="53"/>
      <c r="H192" s="54"/>
      <c r="I192" s="150">
        <v>300</v>
      </c>
      <c r="J192" s="196" t="s">
        <v>52</v>
      </c>
      <c r="N192" s="22">
        <f t="shared" si="239"/>
        <v>275</v>
      </c>
      <c r="O192" s="22">
        <f t="shared" si="246"/>
        <v>90</v>
      </c>
      <c r="P192" s="353">
        <f>N192-'WQT &amp; RL Data'!H157</f>
        <v>261</v>
      </c>
      <c r="Q192" s="353">
        <f t="shared" si="242"/>
        <v>85.5</v>
      </c>
      <c r="R192" s="246">
        <f t="shared" si="243"/>
        <v>82500</v>
      </c>
      <c r="S192" s="22">
        <f t="shared" si="244"/>
        <v>27000</v>
      </c>
      <c r="T192" s="242">
        <f t="shared" si="245"/>
        <v>109500</v>
      </c>
      <c r="V192" s="15"/>
    </row>
    <row r="193" spans="1:22">
      <c r="A193" s="213" t="s">
        <v>595</v>
      </c>
      <c r="B193" s="164">
        <v>43719</v>
      </c>
      <c r="C193" s="3" t="s">
        <v>596</v>
      </c>
      <c r="D193" s="170" t="s">
        <v>49</v>
      </c>
      <c r="E193" s="344" t="s">
        <v>597</v>
      </c>
      <c r="F193" s="344" t="s">
        <v>598</v>
      </c>
      <c r="G193" s="53"/>
      <c r="H193" s="54"/>
      <c r="I193" s="150">
        <v>300</v>
      </c>
      <c r="J193" s="196" t="s">
        <v>52</v>
      </c>
      <c r="N193" s="22">
        <f t="shared" si="239"/>
        <v>275</v>
      </c>
      <c r="O193" s="22">
        <f t="shared" si="246"/>
        <v>90</v>
      </c>
      <c r="P193" s="353">
        <f t="shared" si="241"/>
        <v>261.25</v>
      </c>
      <c r="Q193" s="353">
        <f t="shared" si="242"/>
        <v>85.5</v>
      </c>
      <c r="R193" s="246">
        <f t="shared" si="243"/>
        <v>82500</v>
      </c>
      <c r="S193" s="22">
        <f t="shared" si="244"/>
        <v>27000</v>
      </c>
      <c r="T193" s="242">
        <f t="shared" si="245"/>
        <v>109500</v>
      </c>
      <c r="V193" s="15"/>
    </row>
    <row r="194" spans="1:22">
      <c r="A194" s="213" t="s">
        <v>599</v>
      </c>
      <c r="B194" s="164">
        <v>43721</v>
      </c>
      <c r="C194" s="3" t="s">
        <v>600</v>
      </c>
      <c r="D194" s="170" t="s">
        <v>49</v>
      </c>
      <c r="E194" s="344" t="s">
        <v>601</v>
      </c>
      <c r="F194" s="344" t="s">
        <v>602</v>
      </c>
      <c r="G194" s="3"/>
      <c r="H194" s="55"/>
      <c r="I194" s="150">
        <v>300</v>
      </c>
      <c r="J194" s="197" t="s">
        <v>52</v>
      </c>
      <c r="N194" s="22">
        <f t="shared" si="239"/>
        <v>275</v>
      </c>
      <c r="O194" s="22">
        <f t="shared" ref="O194:O197" si="247">M$5-M$4</f>
        <v>90</v>
      </c>
      <c r="P194" s="353">
        <f>N194-'WQT &amp; RL Data'!H159</f>
        <v>264</v>
      </c>
      <c r="Q194" s="353">
        <f t="shared" ref="Q194:Q197" si="248">O194*$M$19</f>
        <v>85.5</v>
      </c>
      <c r="R194" s="246">
        <f t="shared" si="243"/>
        <v>82500</v>
      </c>
      <c r="S194" s="22">
        <f t="shared" si="244"/>
        <v>27000</v>
      </c>
      <c r="T194" s="242">
        <f t="shared" si="245"/>
        <v>109500</v>
      </c>
      <c r="V194" s="15"/>
    </row>
    <row r="195" spans="1:22">
      <c r="A195" s="213" t="s">
        <v>603</v>
      </c>
      <c r="B195" s="188">
        <v>43718</v>
      </c>
      <c r="C195" s="3" t="s">
        <v>604</v>
      </c>
      <c r="D195" s="170" t="s">
        <v>49</v>
      </c>
      <c r="E195" s="344" t="s">
        <v>605</v>
      </c>
      <c r="F195" s="344" t="s">
        <v>606</v>
      </c>
      <c r="G195" s="3"/>
      <c r="H195" s="55"/>
      <c r="I195" s="150">
        <v>300</v>
      </c>
      <c r="J195" s="197" t="s">
        <v>52</v>
      </c>
      <c r="N195" s="22">
        <f t="shared" si="239"/>
        <v>275</v>
      </c>
      <c r="O195" s="22">
        <f t="shared" si="247"/>
        <v>90</v>
      </c>
      <c r="P195" s="353">
        <f t="shared" ref="P195:P196" si="249">N195*$M$19</f>
        <v>261.25</v>
      </c>
      <c r="Q195" s="353">
        <f t="shared" si="248"/>
        <v>85.5</v>
      </c>
      <c r="R195" s="246">
        <f t="shared" si="243"/>
        <v>82500</v>
      </c>
      <c r="S195" s="22">
        <f t="shared" si="244"/>
        <v>27000</v>
      </c>
      <c r="T195" s="242">
        <f t="shared" si="245"/>
        <v>109500</v>
      </c>
      <c r="V195" s="15"/>
    </row>
    <row r="196" spans="1:22">
      <c r="A196" s="213" t="s">
        <v>607</v>
      </c>
      <c r="B196" s="164">
        <v>43722</v>
      </c>
      <c r="C196" s="3" t="s">
        <v>608</v>
      </c>
      <c r="D196" s="170" t="s">
        <v>49</v>
      </c>
      <c r="E196" s="348" t="s">
        <v>609</v>
      </c>
      <c r="F196" s="348" t="s">
        <v>610</v>
      </c>
      <c r="G196" s="3"/>
      <c r="H196" s="55"/>
      <c r="I196" s="150">
        <v>300</v>
      </c>
      <c r="J196" s="197" t="s">
        <v>52</v>
      </c>
      <c r="N196" s="22">
        <f t="shared" si="239"/>
        <v>275</v>
      </c>
      <c r="O196" s="22">
        <f t="shared" si="247"/>
        <v>90</v>
      </c>
      <c r="P196" s="353">
        <f t="shared" si="249"/>
        <v>261.25</v>
      </c>
      <c r="Q196" s="353">
        <f>O196-'WQT &amp; RL Data'!J161</f>
        <v>70</v>
      </c>
      <c r="R196" s="246">
        <f t="shared" si="243"/>
        <v>82500</v>
      </c>
      <c r="S196" s="22">
        <f t="shared" si="244"/>
        <v>27000</v>
      </c>
      <c r="T196" s="242">
        <f t="shared" si="245"/>
        <v>109500</v>
      </c>
      <c r="V196" s="15"/>
    </row>
    <row r="197" spans="1:22" ht="15.75" thickBot="1">
      <c r="A197" s="213" t="s">
        <v>611</v>
      </c>
      <c r="B197" s="164">
        <v>43723</v>
      </c>
      <c r="C197" s="3" t="s">
        <v>612</v>
      </c>
      <c r="D197" s="170" t="s">
        <v>49</v>
      </c>
      <c r="E197" s="349" t="s">
        <v>613</v>
      </c>
      <c r="F197" s="349" t="s">
        <v>614</v>
      </c>
      <c r="G197" s="211"/>
      <c r="H197" s="212"/>
      <c r="I197" s="150">
        <v>300</v>
      </c>
      <c r="J197" s="197" t="s">
        <v>52</v>
      </c>
      <c r="N197" s="22">
        <f t="shared" si="239"/>
        <v>275</v>
      </c>
      <c r="O197" s="22">
        <f t="shared" si="247"/>
        <v>90</v>
      </c>
      <c r="P197" s="353">
        <f>N197-'WQT &amp; RL Data'!H162</f>
        <v>261</v>
      </c>
      <c r="Q197" s="353">
        <f t="shared" si="248"/>
        <v>85.5</v>
      </c>
      <c r="R197" s="247">
        <f t="shared" si="243"/>
        <v>82500</v>
      </c>
      <c r="S197" s="243">
        <f t="shared" si="244"/>
        <v>27000</v>
      </c>
      <c r="T197" s="248">
        <f t="shared" si="245"/>
        <v>109500</v>
      </c>
      <c r="V197" s="15"/>
    </row>
    <row r="198" spans="1:22" ht="15.75" thickBot="1">
      <c r="A198" s="23"/>
      <c r="B198" s="165"/>
      <c r="C198"/>
      <c r="D198"/>
      <c r="E198"/>
      <c r="F198" s="1" t="s">
        <v>29</v>
      </c>
      <c r="G198"/>
      <c r="H198" s="62"/>
      <c r="I198" s="241">
        <f>SUM(I190:I197)</f>
        <v>2400</v>
      </c>
      <c r="J198" s="198"/>
      <c r="N198" s="180"/>
      <c r="O198" s="180"/>
      <c r="P198" s="354"/>
      <c r="Q198" s="354"/>
      <c r="R198" s="180">
        <f t="shared" ref="R198:T198" si="250">SUM(R190:R197)</f>
        <v>660000</v>
      </c>
      <c r="S198" s="180">
        <f t="shared" si="250"/>
        <v>216000</v>
      </c>
      <c r="T198" s="181">
        <f t="shared" si="250"/>
        <v>876000</v>
      </c>
      <c r="V198" s="15"/>
    </row>
    <row r="199" spans="1:22" ht="15.75" thickTop="1">
      <c r="A199" s="540" t="s">
        <v>615</v>
      </c>
      <c r="B199" s="542"/>
      <c r="C199" s="542"/>
      <c r="D199" s="542"/>
      <c r="E199" s="542"/>
      <c r="F199" s="542"/>
      <c r="G199" s="542"/>
      <c r="H199" s="542"/>
      <c r="I199" s="542"/>
      <c r="J199" s="543"/>
      <c r="N199" s="22"/>
      <c r="O199" s="22"/>
      <c r="P199" s="356"/>
      <c r="Q199" s="356"/>
      <c r="R199" s="246"/>
      <c r="S199" s="22"/>
      <c r="T199" s="242"/>
      <c r="V199" s="15"/>
    </row>
    <row r="200" spans="1:22">
      <c r="A200" s="199" t="s">
        <v>616</v>
      </c>
      <c r="B200" s="164">
        <v>43719</v>
      </c>
      <c r="C200" s="3" t="s">
        <v>617</v>
      </c>
      <c r="D200" s="170" t="s">
        <v>49</v>
      </c>
      <c r="E200" s="349" t="s">
        <v>618</v>
      </c>
      <c r="F200" s="349" t="s">
        <v>619</v>
      </c>
      <c r="G200" s="3"/>
      <c r="H200" s="55"/>
      <c r="I200" s="150">
        <v>300</v>
      </c>
      <c r="J200" s="197" t="s">
        <v>52</v>
      </c>
      <c r="M200" s="206"/>
      <c r="N200" s="22">
        <f t="shared" ref="N200:N208" si="251">$M$4-M$3+1</f>
        <v>275</v>
      </c>
      <c r="O200" s="22">
        <f t="shared" ref="O200:O204" si="252">M$5-M$4</f>
        <v>90</v>
      </c>
      <c r="P200" s="353">
        <f t="shared" ref="P200:P206" si="253">N200*$M$19</f>
        <v>261.25</v>
      </c>
      <c r="Q200" s="353">
        <f t="shared" ref="Q200:Q206" si="254">O200*$M$19</f>
        <v>85.5</v>
      </c>
      <c r="R200" s="246">
        <f t="shared" ref="R200:R208" si="255">I200*N200</f>
        <v>82500</v>
      </c>
      <c r="S200" s="22">
        <f t="shared" ref="S200:S208" si="256">I200*O200</f>
        <v>27000</v>
      </c>
      <c r="T200" s="242">
        <f t="shared" ref="T200" si="257">SUM(R200:S200)</f>
        <v>109500</v>
      </c>
      <c r="V200" s="15"/>
    </row>
    <row r="201" spans="1:22">
      <c r="A201" s="213" t="s">
        <v>620</v>
      </c>
      <c r="B201" s="164">
        <v>43719</v>
      </c>
      <c r="C201" s="3" t="s">
        <v>621</v>
      </c>
      <c r="D201" s="170" t="s">
        <v>49</v>
      </c>
      <c r="E201" s="349" t="s">
        <v>622</v>
      </c>
      <c r="F201" s="349" t="s">
        <v>623</v>
      </c>
      <c r="G201" s="53"/>
      <c r="H201" s="54"/>
      <c r="I201" s="150">
        <v>300</v>
      </c>
      <c r="J201" s="196" t="s">
        <v>52</v>
      </c>
      <c r="N201" s="22">
        <f t="shared" si="251"/>
        <v>275</v>
      </c>
      <c r="O201" s="22">
        <f t="shared" si="252"/>
        <v>90</v>
      </c>
      <c r="P201" s="353">
        <f t="shared" ref="P201" si="258">N201*$M$19</f>
        <v>261.25</v>
      </c>
      <c r="Q201" s="353">
        <f t="shared" ref="Q201" si="259">O201*$M$19</f>
        <v>85.5</v>
      </c>
      <c r="R201" s="246">
        <f t="shared" si="255"/>
        <v>82500</v>
      </c>
      <c r="S201" s="22">
        <f t="shared" si="256"/>
        <v>27000</v>
      </c>
      <c r="T201" s="242">
        <f t="shared" ref="T201:T208" si="260">SUM(R201:S201)</f>
        <v>109500</v>
      </c>
      <c r="V201" s="15"/>
    </row>
    <row r="202" spans="1:22">
      <c r="A202" s="213" t="s">
        <v>624</v>
      </c>
      <c r="B202" s="188">
        <v>43718</v>
      </c>
      <c r="C202" s="3" t="s">
        <v>625</v>
      </c>
      <c r="D202" s="170" t="s">
        <v>49</v>
      </c>
      <c r="E202" s="349" t="s">
        <v>626</v>
      </c>
      <c r="F202" s="349" t="s">
        <v>627</v>
      </c>
      <c r="G202" s="53"/>
      <c r="H202" s="54"/>
      <c r="I202" s="150">
        <v>300</v>
      </c>
      <c r="J202" s="196" t="s">
        <v>52</v>
      </c>
      <c r="N202" s="22">
        <f t="shared" si="251"/>
        <v>275</v>
      </c>
      <c r="O202" s="22">
        <f t="shared" si="252"/>
        <v>90</v>
      </c>
      <c r="P202" s="353">
        <f t="shared" si="253"/>
        <v>261.25</v>
      </c>
      <c r="Q202" s="353">
        <f t="shared" si="254"/>
        <v>85.5</v>
      </c>
      <c r="R202" s="246">
        <f t="shared" si="255"/>
        <v>82500</v>
      </c>
      <c r="S202" s="22">
        <f t="shared" si="256"/>
        <v>27000</v>
      </c>
      <c r="T202" s="242">
        <f t="shared" si="260"/>
        <v>109500</v>
      </c>
      <c r="V202" s="15"/>
    </row>
    <row r="203" spans="1:22">
      <c r="A203" s="213" t="s">
        <v>628</v>
      </c>
      <c r="B203" s="164">
        <v>43724</v>
      </c>
      <c r="C203" s="3" t="s">
        <v>629</v>
      </c>
      <c r="D203" s="170" t="s">
        <v>49</v>
      </c>
      <c r="E203" s="350"/>
      <c r="F203" s="350"/>
      <c r="G203" s="53"/>
      <c r="H203" s="54"/>
      <c r="I203" s="150">
        <v>300</v>
      </c>
      <c r="J203" s="196" t="s">
        <v>52</v>
      </c>
      <c r="N203" s="22">
        <f t="shared" si="251"/>
        <v>275</v>
      </c>
      <c r="O203" s="22">
        <f t="shared" si="252"/>
        <v>90</v>
      </c>
      <c r="P203" s="353">
        <f t="shared" si="253"/>
        <v>261.25</v>
      </c>
      <c r="Q203" s="353">
        <f t="shared" si="254"/>
        <v>85.5</v>
      </c>
      <c r="R203" s="246">
        <f t="shared" si="255"/>
        <v>82500</v>
      </c>
      <c r="S203" s="22">
        <f t="shared" si="256"/>
        <v>27000</v>
      </c>
      <c r="T203" s="242">
        <f t="shared" si="260"/>
        <v>109500</v>
      </c>
      <c r="V203" s="15"/>
    </row>
    <row r="204" spans="1:22">
      <c r="A204" s="213" t="s">
        <v>630</v>
      </c>
      <c r="B204" s="164">
        <v>43718</v>
      </c>
      <c r="C204" s="3" t="s">
        <v>631</v>
      </c>
      <c r="D204" s="170" t="s">
        <v>49</v>
      </c>
      <c r="E204" s="349" t="s">
        <v>632</v>
      </c>
      <c r="F204" s="349" t="s">
        <v>633</v>
      </c>
      <c r="G204" s="3"/>
      <c r="H204" s="55"/>
      <c r="I204" s="150">
        <v>300</v>
      </c>
      <c r="J204" s="197" t="s">
        <v>52</v>
      </c>
      <c r="N204" s="22">
        <f t="shared" si="251"/>
        <v>275</v>
      </c>
      <c r="O204" s="22">
        <f t="shared" si="252"/>
        <v>90</v>
      </c>
      <c r="P204" s="353">
        <f t="shared" si="253"/>
        <v>261.25</v>
      </c>
      <c r="Q204" s="353">
        <f t="shared" si="254"/>
        <v>85.5</v>
      </c>
      <c r="R204" s="246">
        <f t="shared" si="255"/>
        <v>82500</v>
      </c>
      <c r="S204" s="22">
        <f t="shared" si="256"/>
        <v>27000</v>
      </c>
      <c r="T204" s="242">
        <f t="shared" si="260"/>
        <v>109500</v>
      </c>
      <c r="V204" s="15"/>
    </row>
    <row r="205" spans="1:22">
      <c r="A205" s="213" t="s">
        <v>634</v>
      </c>
      <c r="B205" s="164">
        <v>43724</v>
      </c>
      <c r="C205" s="3" t="s">
        <v>635</v>
      </c>
      <c r="D205" s="170" t="s">
        <v>49</v>
      </c>
      <c r="E205" s="349" t="s">
        <v>636</v>
      </c>
      <c r="F205" s="349" t="s">
        <v>637</v>
      </c>
      <c r="G205" s="3"/>
      <c r="H205" s="55"/>
      <c r="I205" s="369">
        <f>'HH Lists'!K14291</f>
        <v>219</v>
      </c>
      <c r="J205" s="197" t="s">
        <v>52</v>
      </c>
      <c r="N205" s="22">
        <f t="shared" si="251"/>
        <v>275</v>
      </c>
      <c r="O205" s="22">
        <f t="shared" ref="O205:O208" si="261">M$5-M$4</f>
        <v>90</v>
      </c>
      <c r="P205" s="353">
        <f t="shared" si="253"/>
        <v>261.25</v>
      </c>
      <c r="Q205" s="353">
        <f t="shared" si="254"/>
        <v>85.5</v>
      </c>
      <c r="R205" s="246">
        <f t="shared" si="255"/>
        <v>60225</v>
      </c>
      <c r="S205" s="22">
        <f t="shared" si="256"/>
        <v>19710</v>
      </c>
      <c r="T205" s="242">
        <f t="shared" si="260"/>
        <v>79935</v>
      </c>
      <c r="V205" s="15"/>
    </row>
    <row r="206" spans="1:22">
      <c r="A206" s="213" t="s">
        <v>638</v>
      </c>
      <c r="B206" s="164">
        <v>43720</v>
      </c>
      <c r="C206" s="3" t="s">
        <v>639</v>
      </c>
      <c r="D206" s="170" t="s">
        <v>49</v>
      </c>
      <c r="E206" s="349" t="s">
        <v>640</v>
      </c>
      <c r="F206" s="349" t="s">
        <v>641</v>
      </c>
      <c r="G206" s="3"/>
      <c r="H206" s="55"/>
      <c r="I206" s="150">
        <v>300</v>
      </c>
      <c r="J206" s="197" t="s">
        <v>52</v>
      </c>
      <c r="N206" s="22">
        <f t="shared" si="251"/>
        <v>275</v>
      </c>
      <c r="O206" s="22">
        <f t="shared" si="261"/>
        <v>90</v>
      </c>
      <c r="P206" s="353">
        <f t="shared" si="253"/>
        <v>261.25</v>
      </c>
      <c r="Q206" s="353">
        <f t="shared" si="254"/>
        <v>85.5</v>
      </c>
      <c r="R206" s="246">
        <f t="shared" si="255"/>
        <v>82500</v>
      </c>
      <c r="S206" s="22">
        <f t="shared" si="256"/>
        <v>27000</v>
      </c>
      <c r="T206" s="242">
        <f t="shared" si="260"/>
        <v>109500</v>
      </c>
      <c r="V206" s="15"/>
    </row>
    <row r="207" spans="1:22">
      <c r="A207" s="213" t="s">
        <v>642</v>
      </c>
      <c r="B207" s="164">
        <v>43724</v>
      </c>
      <c r="C207" s="3" t="s">
        <v>643</v>
      </c>
      <c r="D207" s="170" t="s">
        <v>49</v>
      </c>
      <c r="E207" s="349" t="s">
        <v>644</v>
      </c>
      <c r="F207" s="349" t="s">
        <v>645</v>
      </c>
      <c r="G207" s="211"/>
      <c r="H207" s="212"/>
      <c r="I207" s="150">
        <v>300</v>
      </c>
      <c r="J207" s="197" t="s">
        <v>52</v>
      </c>
      <c r="N207" s="22">
        <f t="shared" si="251"/>
        <v>275</v>
      </c>
      <c r="O207" s="22">
        <f t="shared" si="261"/>
        <v>90</v>
      </c>
      <c r="P207" s="353">
        <f t="shared" ref="P207:P208" si="262">N207*$M$19</f>
        <v>261.25</v>
      </c>
      <c r="Q207" s="353">
        <f t="shared" ref="Q207:Q208" si="263">O207*$M$19</f>
        <v>85.5</v>
      </c>
      <c r="R207" s="246">
        <f t="shared" si="255"/>
        <v>82500</v>
      </c>
      <c r="S207" s="22">
        <f t="shared" si="256"/>
        <v>27000</v>
      </c>
      <c r="T207" s="242">
        <f t="shared" si="260"/>
        <v>109500</v>
      </c>
      <c r="V207" s="15"/>
    </row>
    <row r="208" spans="1:22" ht="15.75" thickBot="1">
      <c r="A208" s="213" t="s">
        <v>646</v>
      </c>
      <c r="B208" s="164">
        <v>43722</v>
      </c>
      <c r="C208" s="3" t="s">
        <v>647</v>
      </c>
      <c r="D208" s="170" t="s">
        <v>49</v>
      </c>
      <c r="E208" s="344" t="s">
        <v>648</v>
      </c>
      <c r="F208" s="344" t="s">
        <v>649</v>
      </c>
      <c r="G208" s="211"/>
      <c r="H208" s="212"/>
      <c r="I208" s="150">
        <v>300</v>
      </c>
      <c r="J208" s="197" t="s">
        <v>52</v>
      </c>
      <c r="N208" s="22">
        <f t="shared" si="251"/>
        <v>275</v>
      </c>
      <c r="O208" s="22">
        <f t="shared" si="261"/>
        <v>90</v>
      </c>
      <c r="P208" s="353">
        <f t="shared" si="262"/>
        <v>261.25</v>
      </c>
      <c r="Q208" s="353">
        <f t="shared" si="263"/>
        <v>85.5</v>
      </c>
      <c r="R208" s="247">
        <f t="shared" si="255"/>
        <v>82500</v>
      </c>
      <c r="S208" s="243">
        <f t="shared" si="256"/>
        <v>27000</v>
      </c>
      <c r="T208" s="248">
        <f t="shared" si="260"/>
        <v>109500</v>
      </c>
      <c r="V208" s="15"/>
    </row>
    <row r="209" spans="1:23" ht="15.75" thickBot="1">
      <c r="A209" s="23"/>
      <c r="B209" s="165"/>
      <c r="C209"/>
      <c r="D209"/>
      <c r="E209"/>
      <c r="F209" s="1" t="s">
        <v>29</v>
      </c>
      <c r="G209"/>
      <c r="H209" s="62"/>
      <c r="I209" s="241">
        <f>SUM(I200:I208)</f>
        <v>2619</v>
      </c>
      <c r="J209" s="198"/>
      <c r="N209" s="180"/>
      <c r="O209" s="180"/>
      <c r="P209" s="354"/>
      <c r="Q209" s="354"/>
      <c r="R209" s="180">
        <f t="shared" ref="R209:T209" si="264">SUM(R200:R208)</f>
        <v>720225</v>
      </c>
      <c r="S209" s="180">
        <f t="shared" si="264"/>
        <v>235710</v>
      </c>
      <c r="T209" s="181">
        <f t="shared" si="264"/>
        <v>955935</v>
      </c>
      <c r="V209" s="15"/>
    </row>
    <row r="210" spans="1:23" ht="15.75" thickTop="1">
      <c r="A210" s="540"/>
      <c r="B210" s="542"/>
      <c r="C210" s="542"/>
      <c r="D210" s="542"/>
      <c r="E210" s="542"/>
      <c r="F210" s="542"/>
      <c r="G210" s="542"/>
      <c r="H210" s="542"/>
      <c r="I210" s="542"/>
      <c r="J210" s="543"/>
      <c r="N210" s="540"/>
      <c r="O210" s="541"/>
      <c r="P210" s="541"/>
      <c r="Q210" s="541"/>
      <c r="R210" s="541"/>
      <c r="S210" s="541"/>
      <c r="T210" s="541"/>
      <c r="U210"/>
      <c r="V210"/>
      <c r="W210"/>
    </row>
    <row r="211" spans="1:23">
      <c r="H211" s="21"/>
      <c r="V211" s="15"/>
    </row>
    <row r="212" spans="1:23">
      <c r="H212" s="21"/>
      <c r="M212" s="14" t="s">
        <v>650</v>
      </c>
      <c r="N212" s="316">
        <f>SUM(N3:O208)</f>
        <v>61320</v>
      </c>
      <c r="P212" s="357" t="s">
        <v>651</v>
      </c>
      <c r="Q212" s="357">
        <f>SUM(P2:Q208)</f>
        <v>50792.5</v>
      </c>
      <c r="T212" s="316"/>
      <c r="V212" s="15"/>
    </row>
    <row r="213" spans="1:23">
      <c r="H213" s="21"/>
      <c r="P213" s="357" t="s">
        <v>652</v>
      </c>
      <c r="Q213" s="371">
        <f>N212-Q212</f>
        <v>10527.5</v>
      </c>
      <c r="V213" s="15"/>
    </row>
    <row r="214" spans="1:23">
      <c r="H214" s="21"/>
      <c r="M214" s="14" t="s">
        <v>653</v>
      </c>
      <c r="N214" s="370">
        <f>1-(Q213/N212)</f>
        <v>0.8283186562296152</v>
      </c>
      <c r="V214" s="15"/>
    </row>
    <row r="215" spans="1:23">
      <c r="H215" s="21"/>
      <c r="V215" s="15"/>
    </row>
    <row r="216" spans="1:23">
      <c r="H216" s="21"/>
      <c r="V216" s="15"/>
    </row>
    <row r="217" spans="1:23">
      <c r="H217" s="21"/>
      <c r="V217" s="15"/>
    </row>
    <row r="218" spans="1:23">
      <c r="H218" s="21"/>
      <c r="V218" s="15"/>
    </row>
    <row r="219" spans="1:23">
      <c r="H219" s="21"/>
      <c r="V219" s="15"/>
    </row>
    <row r="220" spans="1:23">
      <c r="H220" s="21"/>
      <c r="V220" s="15"/>
    </row>
    <row r="221" spans="1:23">
      <c r="H221" s="21"/>
      <c r="V221" s="15"/>
    </row>
    <row r="222" spans="1:23">
      <c r="H222" s="21"/>
      <c r="V222" s="15"/>
    </row>
    <row r="223" spans="1:23">
      <c r="H223" s="21"/>
      <c r="V223" s="15"/>
    </row>
    <row r="224" spans="1:23">
      <c r="H224" s="21"/>
      <c r="V224" s="15"/>
    </row>
    <row r="225" spans="8:22">
      <c r="H225" s="21"/>
      <c r="V225" s="15"/>
    </row>
    <row r="226" spans="8:22">
      <c r="H226" s="21"/>
      <c r="V226" s="15"/>
    </row>
    <row r="227" spans="8:22">
      <c r="H227" s="21"/>
      <c r="V227" s="15"/>
    </row>
    <row r="228" spans="8:22">
      <c r="H228" s="21"/>
      <c r="V228" s="15"/>
    </row>
    <row r="229" spans="8:22">
      <c r="H229" s="21"/>
      <c r="V229" s="15"/>
    </row>
    <row r="230" spans="8:22">
      <c r="H230" s="21"/>
      <c r="V230" s="15"/>
    </row>
    <row r="231" spans="8:22">
      <c r="H231" s="21"/>
      <c r="V231" s="15"/>
    </row>
    <row r="232" spans="8:22">
      <c r="H232" s="21"/>
      <c r="V232" s="15"/>
    </row>
    <row r="233" spans="8:22">
      <c r="H233" s="21"/>
      <c r="V233" s="15"/>
    </row>
    <row r="234" spans="8:22">
      <c r="H234" s="21"/>
      <c r="V234" s="15"/>
    </row>
    <row r="235" spans="8:22">
      <c r="H235" s="21"/>
      <c r="V235" s="15"/>
    </row>
    <row r="236" spans="8:22">
      <c r="H236" s="21"/>
      <c r="V236" s="15"/>
    </row>
    <row r="237" spans="8:22">
      <c r="H237" s="21"/>
      <c r="V237" s="15"/>
    </row>
    <row r="238" spans="8:22">
      <c r="H238" s="21"/>
      <c r="V238" s="15"/>
    </row>
    <row r="239" spans="8:22">
      <c r="H239" s="21"/>
      <c r="V239" s="15"/>
    </row>
    <row r="240" spans="8:22">
      <c r="H240" s="21"/>
      <c r="V240" s="15"/>
    </row>
    <row r="241" spans="8:22">
      <c r="H241" s="21"/>
      <c r="V241" s="15"/>
    </row>
    <row r="242" spans="8:22">
      <c r="H242" s="21"/>
      <c r="V242" s="15"/>
    </row>
    <row r="243" spans="8:22">
      <c r="H243" s="21"/>
      <c r="V243" s="15"/>
    </row>
    <row r="244" spans="8:22">
      <c r="H244" s="21"/>
      <c r="V244" s="15"/>
    </row>
    <row r="245" spans="8:22">
      <c r="H245" s="21"/>
      <c r="V245" s="15"/>
    </row>
    <row r="246" spans="8:22">
      <c r="H246" s="21"/>
      <c r="V246" s="15"/>
    </row>
    <row r="247" spans="8:22">
      <c r="H247" s="21"/>
      <c r="V247" s="15"/>
    </row>
    <row r="248" spans="8:22">
      <c r="H248" s="21"/>
      <c r="V248" s="15"/>
    </row>
    <row r="249" spans="8:22">
      <c r="H249" s="21"/>
      <c r="V249" s="15"/>
    </row>
    <row r="250" spans="8:22">
      <c r="H250" s="21"/>
      <c r="V250" s="15"/>
    </row>
    <row r="251" spans="8:22">
      <c r="H251" s="21"/>
      <c r="V251" s="15"/>
    </row>
    <row r="252" spans="8:22">
      <c r="H252" s="21"/>
      <c r="V252" s="15"/>
    </row>
    <row r="253" spans="8:22">
      <c r="H253" s="21"/>
      <c r="V253" s="15"/>
    </row>
    <row r="254" spans="8:22">
      <c r="H254" s="21"/>
      <c r="V254" s="15"/>
    </row>
    <row r="255" spans="8:22">
      <c r="H255" s="21"/>
      <c r="V255" s="15"/>
    </row>
    <row r="256" spans="8:22">
      <c r="H256" s="21"/>
      <c r="V256" s="15"/>
    </row>
    <row r="257" spans="8:22">
      <c r="H257" s="21"/>
      <c r="V257" s="15"/>
    </row>
    <row r="258" spans="8:22">
      <c r="H258" s="21"/>
      <c r="V258" s="15"/>
    </row>
    <row r="259" spans="8:22">
      <c r="H259" s="21"/>
      <c r="V259" s="15"/>
    </row>
    <row r="260" spans="8:22">
      <c r="H260" s="21"/>
      <c r="V260" s="15"/>
    </row>
    <row r="261" spans="8:22">
      <c r="H261" s="21"/>
      <c r="V261" s="15"/>
    </row>
    <row r="262" spans="8:22">
      <c r="H262" s="21"/>
      <c r="V262" s="15"/>
    </row>
    <row r="263" spans="8:22">
      <c r="H263" s="21"/>
      <c r="V263" s="15"/>
    </row>
    <row r="264" spans="8:22">
      <c r="H264" s="21"/>
      <c r="V264" s="15"/>
    </row>
    <row r="265" spans="8:22">
      <c r="H265" s="21"/>
      <c r="V265" s="15"/>
    </row>
    <row r="266" spans="8:22">
      <c r="H266" s="21"/>
      <c r="V266" s="15"/>
    </row>
    <row r="267" spans="8:22">
      <c r="H267" s="21"/>
      <c r="V267" s="15"/>
    </row>
    <row r="268" spans="8:22">
      <c r="H268" s="21"/>
      <c r="V268" s="15"/>
    </row>
    <row r="269" spans="8:22">
      <c r="H269" s="21"/>
      <c r="V269" s="15"/>
    </row>
    <row r="270" spans="8:22">
      <c r="H270" s="21"/>
      <c r="V270" s="15"/>
    </row>
    <row r="271" spans="8:22">
      <c r="H271" s="21"/>
      <c r="V271" s="15"/>
    </row>
    <row r="272" spans="8:22">
      <c r="H272" s="21"/>
      <c r="V272" s="15"/>
    </row>
    <row r="273" spans="8:22">
      <c r="H273" s="21"/>
      <c r="V273" s="15"/>
    </row>
    <row r="274" spans="8:22">
      <c r="H274" s="21"/>
      <c r="V274" s="15"/>
    </row>
    <row r="275" spans="8:22">
      <c r="H275" s="21"/>
      <c r="V275" s="15"/>
    </row>
    <row r="276" spans="8:22">
      <c r="H276" s="21"/>
      <c r="V276" s="15"/>
    </row>
    <row r="277" spans="8:22">
      <c r="H277" s="21"/>
      <c r="V277" s="15"/>
    </row>
    <row r="278" spans="8:22">
      <c r="H278" s="21"/>
      <c r="V278" s="15"/>
    </row>
    <row r="279" spans="8:22">
      <c r="H279" s="21"/>
      <c r="V279" s="15"/>
    </row>
    <row r="280" spans="8:22">
      <c r="H280" s="21"/>
      <c r="V280" s="15"/>
    </row>
    <row r="281" spans="8:22">
      <c r="H281" s="21"/>
      <c r="V281" s="15"/>
    </row>
    <row r="282" spans="8:22">
      <c r="H282" s="21"/>
      <c r="V282" s="15"/>
    </row>
    <row r="283" spans="8:22">
      <c r="H283" s="21"/>
      <c r="V283" s="15"/>
    </row>
    <row r="284" spans="8:22">
      <c r="H284" s="21"/>
      <c r="V284" s="15"/>
    </row>
    <row r="285" spans="8:22">
      <c r="H285" s="21"/>
      <c r="V285" s="15"/>
    </row>
    <row r="286" spans="8:22">
      <c r="H286" s="21"/>
      <c r="V286" s="15"/>
    </row>
    <row r="287" spans="8:22">
      <c r="H287" s="21"/>
      <c r="V287" s="15"/>
    </row>
    <row r="288" spans="8:22">
      <c r="H288" s="21"/>
      <c r="V288" s="15"/>
    </row>
    <row r="289" spans="8:22">
      <c r="H289" s="21"/>
      <c r="V289" s="15"/>
    </row>
    <row r="290" spans="8:22">
      <c r="H290" s="21"/>
      <c r="V290" s="15"/>
    </row>
    <row r="291" spans="8:22">
      <c r="H291" s="21"/>
      <c r="V291" s="15"/>
    </row>
    <row r="292" spans="8:22">
      <c r="H292" s="21"/>
      <c r="V292" s="15"/>
    </row>
    <row r="293" spans="8:22">
      <c r="H293" s="21"/>
      <c r="V293" s="15"/>
    </row>
    <row r="294" spans="8:22">
      <c r="H294" s="21"/>
      <c r="V294" s="15"/>
    </row>
    <row r="295" spans="8:22">
      <c r="H295" s="21"/>
      <c r="V295" s="15"/>
    </row>
    <row r="296" spans="8:22">
      <c r="H296" s="21"/>
      <c r="V296" s="15"/>
    </row>
    <row r="297" spans="8:22">
      <c r="H297" s="21"/>
      <c r="V297" s="15"/>
    </row>
    <row r="298" spans="8:22">
      <c r="H298" s="21"/>
      <c r="V298" s="15"/>
    </row>
    <row r="299" spans="8:22">
      <c r="H299" s="21"/>
      <c r="V299" s="15"/>
    </row>
    <row r="300" spans="8:22">
      <c r="H300" s="21"/>
    </row>
    <row r="301" spans="8:22">
      <c r="H301" s="21"/>
    </row>
    <row r="302" spans="8:22">
      <c r="H302" s="21"/>
    </row>
    <row r="303" spans="8:22">
      <c r="H303" s="21"/>
    </row>
    <row r="304" spans="8:22">
      <c r="H304" s="21"/>
    </row>
    <row r="305" spans="8:8">
      <c r="H305" s="21"/>
    </row>
    <row r="306" spans="8:8">
      <c r="H306" s="21"/>
    </row>
    <row r="307" spans="8:8">
      <c r="H307" s="21"/>
    </row>
    <row r="308" spans="8:8">
      <c r="H308" s="21"/>
    </row>
    <row r="309" spans="8:8">
      <c r="H309" s="21"/>
    </row>
    <row r="310" spans="8:8">
      <c r="H310" s="21"/>
    </row>
    <row r="311" spans="8:8">
      <c r="H311" s="21"/>
    </row>
    <row r="312" spans="8:8">
      <c r="H312" s="21"/>
    </row>
    <row r="313" spans="8:8">
      <c r="H313" s="21"/>
    </row>
    <row r="314" spans="8:8">
      <c r="H314" s="21"/>
    </row>
    <row r="315" spans="8:8">
      <c r="H315" s="21"/>
    </row>
    <row r="316" spans="8:8">
      <c r="H316" s="21"/>
    </row>
    <row r="317" spans="8:8">
      <c r="H317" s="21"/>
    </row>
    <row r="318" spans="8:8">
      <c r="H318" s="21"/>
    </row>
    <row r="319" spans="8:8">
      <c r="H319" s="21"/>
    </row>
    <row r="320" spans="8:8">
      <c r="H320" s="21"/>
    </row>
    <row r="321" spans="8:8">
      <c r="H321" s="21"/>
    </row>
    <row r="322" spans="8:8">
      <c r="H322" s="21"/>
    </row>
    <row r="323" spans="8:8">
      <c r="H323" s="21"/>
    </row>
    <row r="324" spans="8:8">
      <c r="H324" s="21"/>
    </row>
    <row r="325" spans="8:8">
      <c r="H325" s="21"/>
    </row>
    <row r="326" spans="8:8">
      <c r="H326" s="21"/>
    </row>
    <row r="327" spans="8:8">
      <c r="H327" s="21"/>
    </row>
    <row r="328" spans="8:8">
      <c r="H328" s="21"/>
    </row>
    <row r="329" spans="8:8">
      <c r="H329" s="21"/>
    </row>
    <row r="330" spans="8:8">
      <c r="H330" s="21"/>
    </row>
    <row r="331" spans="8:8">
      <c r="H331" s="21"/>
    </row>
    <row r="332" spans="8:8">
      <c r="H332" s="21"/>
    </row>
    <row r="333" spans="8:8">
      <c r="H333" s="21"/>
    </row>
    <row r="334" spans="8:8">
      <c r="H334" s="21"/>
    </row>
    <row r="335" spans="8:8">
      <c r="H335" s="21"/>
    </row>
    <row r="336" spans="8:8">
      <c r="H336" s="21"/>
    </row>
    <row r="337" spans="8:8">
      <c r="H337" s="21"/>
    </row>
    <row r="338" spans="8:8">
      <c r="H338" s="21"/>
    </row>
    <row r="339" spans="8:8">
      <c r="H339" s="21"/>
    </row>
    <row r="340" spans="8:8">
      <c r="H340" s="21"/>
    </row>
    <row r="341" spans="8:8">
      <c r="H341" s="21"/>
    </row>
    <row r="342" spans="8:8">
      <c r="H342" s="21"/>
    </row>
    <row r="343" spans="8:8">
      <c r="H343" s="21"/>
    </row>
    <row r="344" spans="8:8">
      <c r="H344" s="21"/>
    </row>
    <row r="345" spans="8:8">
      <c r="H345" s="21"/>
    </row>
    <row r="346" spans="8:8">
      <c r="H346" s="21"/>
    </row>
    <row r="347" spans="8:8">
      <c r="H347" s="21"/>
    </row>
    <row r="348" spans="8:8">
      <c r="H348" s="21"/>
    </row>
    <row r="349" spans="8:8">
      <c r="H349" s="21"/>
    </row>
    <row r="350" spans="8:8">
      <c r="H350" s="21"/>
    </row>
    <row r="351" spans="8:8">
      <c r="H351" s="21"/>
    </row>
    <row r="352" spans="8:8">
      <c r="H352" s="21"/>
    </row>
    <row r="353" spans="8:8">
      <c r="H353" s="21"/>
    </row>
    <row r="354" spans="8:8">
      <c r="H354" s="21"/>
    </row>
    <row r="355" spans="8:8">
      <c r="H355" s="21"/>
    </row>
    <row r="356" spans="8:8">
      <c r="H356" s="21"/>
    </row>
    <row r="357" spans="8:8">
      <c r="H357" s="21"/>
    </row>
    <row r="358" spans="8:8">
      <c r="H358" s="21"/>
    </row>
    <row r="359" spans="8:8">
      <c r="H359" s="21"/>
    </row>
    <row r="360" spans="8:8">
      <c r="H360" s="21"/>
    </row>
    <row r="361" spans="8:8">
      <c r="H361" s="21"/>
    </row>
    <row r="362" spans="8:8">
      <c r="H362" s="21"/>
    </row>
    <row r="363" spans="8:8">
      <c r="H363" s="21"/>
    </row>
    <row r="364" spans="8:8">
      <c r="H364" s="21"/>
    </row>
    <row r="365" spans="8:8">
      <c r="H365" s="21"/>
    </row>
    <row r="366" spans="8:8">
      <c r="H366" s="21"/>
    </row>
    <row r="367" spans="8:8">
      <c r="H367" s="21"/>
    </row>
    <row r="368" spans="8:8">
      <c r="H368" s="21"/>
    </row>
    <row r="369" spans="8:8">
      <c r="H369" s="21"/>
    </row>
    <row r="370" spans="8:8">
      <c r="H370" s="21"/>
    </row>
    <row r="371" spans="8:8">
      <c r="H371" s="21"/>
    </row>
    <row r="372" spans="8:8">
      <c r="H372" s="21"/>
    </row>
    <row r="373" spans="8:8">
      <c r="H373" s="21"/>
    </row>
    <row r="374" spans="8:8">
      <c r="H374" s="21"/>
    </row>
    <row r="375" spans="8:8">
      <c r="H375" s="21"/>
    </row>
    <row r="376" spans="8:8">
      <c r="H376" s="21"/>
    </row>
    <row r="377" spans="8:8">
      <c r="H377" s="21"/>
    </row>
    <row r="378" spans="8:8">
      <c r="H378" s="21"/>
    </row>
    <row r="379" spans="8:8">
      <c r="H379" s="21"/>
    </row>
    <row r="380" spans="8:8">
      <c r="H380" s="21"/>
    </row>
    <row r="381" spans="8:8">
      <c r="H381" s="21"/>
    </row>
    <row r="382" spans="8:8">
      <c r="H382" s="21"/>
    </row>
    <row r="383" spans="8:8">
      <c r="H383" s="21"/>
    </row>
    <row r="384" spans="8:8">
      <c r="H384" s="21"/>
    </row>
    <row r="385" spans="8:8">
      <c r="H385" s="21"/>
    </row>
    <row r="386" spans="8:8">
      <c r="H386" s="21"/>
    </row>
    <row r="387" spans="8:8">
      <c r="H387" s="21"/>
    </row>
    <row r="388" spans="8:8">
      <c r="H388" s="21"/>
    </row>
    <row r="389" spans="8:8">
      <c r="H389" s="21"/>
    </row>
    <row r="390" spans="8:8">
      <c r="H390" s="21"/>
    </row>
    <row r="391" spans="8:8">
      <c r="H391" s="21"/>
    </row>
    <row r="392" spans="8:8">
      <c r="H392" s="21"/>
    </row>
    <row r="393" spans="8:8">
      <c r="H393" s="21"/>
    </row>
    <row r="394" spans="8:8">
      <c r="H394" s="21"/>
    </row>
    <row r="395" spans="8:8">
      <c r="H395" s="21"/>
    </row>
    <row r="396" spans="8:8">
      <c r="H396" s="21"/>
    </row>
    <row r="397" spans="8:8">
      <c r="H397" s="21"/>
    </row>
    <row r="398" spans="8:8">
      <c r="H398" s="21"/>
    </row>
    <row r="399" spans="8:8">
      <c r="H399" s="21"/>
    </row>
    <row r="400" spans="8:8">
      <c r="H400" s="21"/>
    </row>
    <row r="401" spans="8:8">
      <c r="H401" s="21"/>
    </row>
    <row r="402" spans="8:8">
      <c r="H402" s="21"/>
    </row>
    <row r="403" spans="8:8">
      <c r="H403" s="21"/>
    </row>
    <row r="404" spans="8:8">
      <c r="H404" s="21"/>
    </row>
    <row r="405" spans="8:8">
      <c r="H405" s="21"/>
    </row>
    <row r="406" spans="8:8">
      <c r="H406" s="21"/>
    </row>
    <row r="407" spans="8:8">
      <c r="H407" s="21"/>
    </row>
    <row r="408" spans="8:8">
      <c r="H408" s="21"/>
    </row>
    <row r="409" spans="8:8">
      <c r="H409" s="21"/>
    </row>
    <row r="410" spans="8:8">
      <c r="H410" s="21"/>
    </row>
    <row r="411" spans="8:8">
      <c r="H411" s="21"/>
    </row>
    <row r="412" spans="8:8">
      <c r="H412" s="21"/>
    </row>
    <row r="413" spans="8:8">
      <c r="H413" s="21"/>
    </row>
    <row r="414" spans="8:8">
      <c r="H414" s="21"/>
    </row>
    <row r="415" spans="8:8">
      <c r="H415" s="21"/>
    </row>
    <row r="416" spans="8:8">
      <c r="H416" s="21"/>
    </row>
    <row r="417" spans="8:8">
      <c r="H417" s="21"/>
    </row>
    <row r="418" spans="8:8">
      <c r="H418" s="21"/>
    </row>
    <row r="419" spans="8:8">
      <c r="H419" s="21"/>
    </row>
    <row r="420" spans="8:8">
      <c r="H420" s="21"/>
    </row>
    <row r="421" spans="8:8">
      <c r="H421" s="21"/>
    </row>
    <row r="422" spans="8:8">
      <c r="H422" s="21"/>
    </row>
    <row r="423" spans="8:8">
      <c r="H423" s="21"/>
    </row>
    <row r="424" spans="8:8">
      <c r="H424" s="21"/>
    </row>
    <row r="425" spans="8:8">
      <c r="H425" s="21"/>
    </row>
    <row r="426" spans="8:8">
      <c r="H426" s="21"/>
    </row>
    <row r="427" spans="8:8">
      <c r="H427" s="21"/>
    </row>
    <row r="428" spans="8:8">
      <c r="H428" s="21"/>
    </row>
    <row r="429" spans="8:8">
      <c r="H429" s="21"/>
    </row>
    <row r="430" spans="8:8">
      <c r="H430" s="21"/>
    </row>
    <row r="431" spans="8:8">
      <c r="H431" s="21"/>
    </row>
    <row r="432" spans="8:8">
      <c r="H432" s="21"/>
    </row>
    <row r="433" spans="8:8">
      <c r="H433" s="21"/>
    </row>
    <row r="434" spans="8:8">
      <c r="H434" s="21"/>
    </row>
    <row r="435" spans="8:8">
      <c r="H435" s="21"/>
    </row>
    <row r="436" spans="8:8">
      <c r="H436" s="21"/>
    </row>
    <row r="437" spans="8:8">
      <c r="H437" s="21"/>
    </row>
    <row r="438" spans="8:8">
      <c r="H438" s="21"/>
    </row>
    <row r="439" spans="8:8">
      <c r="H439" s="21"/>
    </row>
    <row r="440" spans="8:8">
      <c r="H440" s="21"/>
    </row>
    <row r="441" spans="8:8">
      <c r="H441" s="21"/>
    </row>
    <row r="442" spans="8:8">
      <c r="H442" s="21"/>
    </row>
    <row r="443" spans="8:8">
      <c r="H443" s="21"/>
    </row>
    <row r="444" spans="8:8">
      <c r="H444" s="21"/>
    </row>
    <row r="445" spans="8:8">
      <c r="H445" s="21"/>
    </row>
    <row r="446" spans="8:8">
      <c r="H446" s="21"/>
    </row>
    <row r="447" spans="8:8">
      <c r="H447" s="21"/>
    </row>
    <row r="448" spans="8:8">
      <c r="H448" s="21"/>
    </row>
    <row r="449" spans="8:8">
      <c r="H449" s="21"/>
    </row>
    <row r="450" spans="8:8">
      <c r="H450" s="21"/>
    </row>
    <row r="451" spans="8:8">
      <c r="H451" s="21"/>
    </row>
    <row r="452" spans="8:8">
      <c r="H452" s="21"/>
    </row>
    <row r="453" spans="8:8">
      <c r="H453" s="21"/>
    </row>
    <row r="454" spans="8:8">
      <c r="H454" s="21"/>
    </row>
    <row r="455" spans="8:8">
      <c r="H455" s="21"/>
    </row>
    <row r="456" spans="8:8">
      <c r="H456" s="21"/>
    </row>
    <row r="457" spans="8:8">
      <c r="H457" s="21"/>
    </row>
    <row r="458" spans="8:8">
      <c r="H458" s="21"/>
    </row>
    <row r="459" spans="8:8">
      <c r="H459" s="21"/>
    </row>
    <row r="460" spans="8:8">
      <c r="H460" s="21"/>
    </row>
    <row r="461" spans="8:8">
      <c r="H461" s="21"/>
    </row>
    <row r="462" spans="8:8">
      <c r="H462" s="21"/>
    </row>
    <row r="463" spans="8:8">
      <c r="H463" s="21"/>
    </row>
    <row r="464" spans="8:8">
      <c r="H464" s="21"/>
    </row>
    <row r="465" spans="8:8">
      <c r="H465" s="21"/>
    </row>
    <row r="466" spans="8:8">
      <c r="H466" s="21"/>
    </row>
    <row r="467" spans="8:8">
      <c r="H467" s="21"/>
    </row>
    <row r="468" spans="8:8">
      <c r="H468" s="21"/>
    </row>
    <row r="469" spans="8:8">
      <c r="H469" s="21"/>
    </row>
    <row r="470" spans="8:8">
      <c r="H470" s="21"/>
    </row>
    <row r="471" spans="8:8">
      <c r="H471" s="21"/>
    </row>
    <row r="472" spans="8:8">
      <c r="H472" s="21"/>
    </row>
    <row r="473" spans="8:8">
      <c r="H473" s="21"/>
    </row>
    <row r="474" spans="8:8">
      <c r="H474" s="21"/>
    </row>
    <row r="475" spans="8:8">
      <c r="H475" s="21"/>
    </row>
    <row r="476" spans="8:8">
      <c r="H476" s="21"/>
    </row>
    <row r="477" spans="8:8">
      <c r="H477" s="21"/>
    </row>
    <row r="478" spans="8:8">
      <c r="H478" s="21"/>
    </row>
    <row r="479" spans="8:8">
      <c r="H479" s="21"/>
    </row>
    <row r="480" spans="8:8">
      <c r="H480" s="21"/>
    </row>
    <row r="481" spans="8:8">
      <c r="H481" s="21"/>
    </row>
    <row r="482" spans="8:8">
      <c r="H482" s="21"/>
    </row>
    <row r="483" spans="8:8">
      <c r="H483" s="21"/>
    </row>
    <row r="484" spans="8:8">
      <c r="H484" s="21"/>
    </row>
    <row r="485" spans="8:8">
      <c r="H485" s="21"/>
    </row>
    <row r="486" spans="8:8">
      <c r="H486" s="21"/>
    </row>
    <row r="487" spans="8:8">
      <c r="H487" s="21"/>
    </row>
    <row r="488" spans="8:8">
      <c r="H488" s="21"/>
    </row>
    <row r="489" spans="8:8">
      <c r="H489" s="21"/>
    </row>
    <row r="490" spans="8:8">
      <c r="H490" s="21"/>
    </row>
    <row r="491" spans="8:8">
      <c r="H491" s="21"/>
    </row>
    <row r="492" spans="8:8">
      <c r="H492" s="21"/>
    </row>
    <row r="493" spans="8:8">
      <c r="H493" s="21"/>
    </row>
    <row r="494" spans="8:8">
      <c r="H494" s="21"/>
    </row>
    <row r="495" spans="8:8">
      <c r="H495" s="21"/>
    </row>
    <row r="496" spans="8:8">
      <c r="H496" s="21"/>
    </row>
    <row r="497" spans="8:8">
      <c r="H497" s="21"/>
    </row>
    <row r="498" spans="8:8">
      <c r="H498" s="21"/>
    </row>
    <row r="499" spans="8:8">
      <c r="H499" s="21"/>
    </row>
    <row r="500" spans="8:8">
      <c r="H500" s="21"/>
    </row>
    <row r="501" spans="8:8">
      <c r="H501" s="21"/>
    </row>
    <row r="502" spans="8:8">
      <c r="H502" s="21"/>
    </row>
    <row r="503" spans="8:8">
      <c r="H503" s="21"/>
    </row>
    <row r="504" spans="8:8">
      <c r="H504" s="21"/>
    </row>
    <row r="505" spans="8:8">
      <c r="H505" s="21"/>
    </row>
    <row r="506" spans="8:8">
      <c r="H506" s="21"/>
    </row>
    <row r="507" spans="8:8">
      <c r="H507" s="21"/>
    </row>
    <row r="508" spans="8:8">
      <c r="H508" s="21"/>
    </row>
    <row r="509" spans="8:8">
      <c r="H509" s="21"/>
    </row>
    <row r="510" spans="8:8">
      <c r="H510" s="21"/>
    </row>
    <row r="511" spans="8:8">
      <c r="H511" s="21"/>
    </row>
    <row r="512" spans="8:8">
      <c r="H512" s="21"/>
    </row>
    <row r="513" spans="8:8">
      <c r="H513" s="21"/>
    </row>
    <row r="514" spans="8:8">
      <c r="H514" s="21"/>
    </row>
    <row r="515" spans="8:8">
      <c r="H515" s="21"/>
    </row>
    <row r="516" spans="8:8">
      <c r="H516" s="21"/>
    </row>
    <row r="517" spans="8:8">
      <c r="H517" s="21"/>
    </row>
    <row r="518" spans="8:8">
      <c r="H518" s="21"/>
    </row>
    <row r="519" spans="8:8">
      <c r="H519" s="21"/>
    </row>
    <row r="520" spans="8:8">
      <c r="H520" s="21"/>
    </row>
    <row r="521" spans="8:8">
      <c r="H521" s="21"/>
    </row>
    <row r="522" spans="8:8">
      <c r="H522" s="21"/>
    </row>
    <row r="523" spans="8:8">
      <c r="H523" s="21"/>
    </row>
    <row r="524" spans="8:8">
      <c r="H524" s="21"/>
    </row>
    <row r="525" spans="8:8">
      <c r="H525" s="21"/>
    </row>
    <row r="526" spans="8:8">
      <c r="H526" s="21"/>
    </row>
    <row r="527" spans="8:8">
      <c r="H527" s="21"/>
    </row>
    <row r="528" spans="8:8">
      <c r="H528" s="21"/>
    </row>
    <row r="529" spans="8:8">
      <c r="H529" s="21"/>
    </row>
    <row r="530" spans="8:8">
      <c r="H530" s="21"/>
    </row>
    <row r="531" spans="8:8">
      <c r="H531" s="21"/>
    </row>
    <row r="532" spans="8:8">
      <c r="H532" s="21"/>
    </row>
    <row r="533" spans="8:8">
      <c r="H533" s="21"/>
    </row>
    <row r="534" spans="8:8">
      <c r="H534" s="21"/>
    </row>
    <row r="535" spans="8:8">
      <c r="H535" s="21"/>
    </row>
    <row r="536" spans="8:8">
      <c r="H536" s="21"/>
    </row>
    <row r="537" spans="8:8">
      <c r="H537" s="21"/>
    </row>
    <row r="538" spans="8:8">
      <c r="H538" s="21"/>
    </row>
    <row r="539" spans="8:8">
      <c r="H539" s="21"/>
    </row>
    <row r="540" spans="8:8">
      <c r="H540" s="21"/>
    </row>
    <row r="541" spans="8:8">
      <c r="H541" s="21"/>
    </row>
    <row r="542" spans="8:8">
      <c r="H542" s="21"/>
    </row>
    <row r="543" spans="8:8">
      <c r="H543" s="21"/>
    </row>
    <row r="544" spans="8:8">
      <c r="H544" s="21"/>
    </row>
    <row r="545" spans="8:8">
      <c r="H545" s="21"/>
    </row>
    <row r="546" spans="8:8">
      <c r="H546" s="21"/>
    </row>
    <row r="547" spans="8:8">
      <c r="H547" s="21"/>
    </row>
    <row r="548" spans="8:8">
      <c r="H548" s="21"/>
    </row>
    <row r="549" spans="8:8">
      <c r="H549" s="21"/>
    </row>
    <row r="550" spans="8:8">
      <c r="H550" s="21"/>
    </row>
    <row r="551" spans="8:8">
      <c r="H551" s="21"/>
    </row>
    <row r="552" spans="8:8">
      <c r="H552" s="21"/>
    </row>
    <row r="553" spans="8:8">
      <c r="H553" s="21"/>
    </row>
    <row r="554" spans="8:8">
      <c r="H554" s="21"/>
    </row>
    <row r="555" spans="8:8">
      <c r="H555" s="21"/>
    </row>
    <row r="556" spans="8:8">
      <c r="H556" s="21"/>
    </row>
    <row r="557" spans="8:8">
      <c r="H557" s="21"/>
    </row>
    <row r="558" spans="8:8">
      <c r="H558" s="21"/>
    </row>
    <row r="559" spans="8:8">
      <c r="H559" s="21"/>
    </row>
    <row r="560" spans="8:8">
      <c r="H560" s="21"/>
    </row>
    <row r="561" spans="8:8">
      <c r="H561" s="21"/>
    </row>
    <row r="562" spans="8:8">
      <c r="H562" s="21"/>
    </row>
    <row r="563" spans="8:8">
      <c r="H563" s="21"/>
    </row>
    <row r="564" spans="8:8">
      <c r="H564" s="21"/>
    </row>
    <row r="565" spans="8:8">
      <c r="H565" s="21"/>
    </row>
    <row r="566" spans="8:8">
      <c r="H566" s="21"/>
    </row>
    <row r="567" spans="8:8">
      <c r="H567" s="21"/>
    </row>
    <row r="568" spans="8:8">
      <c r="H568" s="21"/>
    </row>
    <row r="569" spans="8:8">
      <c r="H569" s="21"/>
    </row>
    <row r="570" spans="8:8">
      <c r="H570" s="21"/>
    </row>
    <row r="571" spans="8:8">
      <c r="H571" s="21"/>
    </row>
    <row r="572" spans="8:8">
      <c r="H572" s="21"/>
    </row>
    <row r="573" spans="8:8">
      <c r="H573" s="21"/>
    </row>
    <row r="574" spans="8:8">
      <c r="H574" s="21"/>
    </row>
    <row r="575" spans="8:8">
      <c r="H575" s="21"/>
    </row>
    <row r="576" spans="8:8">
      <c r="H576" s="21"/>
    </row>
    <row r="577" spans="8:8">
      <c r="H577" s="21"/>
    </row>
    <row r="578" spans="8:8">
      <c r="H578" s="21"/>
    </row>
    <row r="579" spans="8:8">
      <c r="H579" s="21"/>
    </row>
    <row r="580" spans="8:8">
      <c r="H580" s="21"/>
    </row>
    <row r="581" spans="8:8">
      <c r="H581" s="21"/>
    </row>
    <row r="582" spans="8:8">
      <c r="H582" s="21"/>
    </row>
    <row r="583" spans="8:8">
      <c r="H583" s="21"/>
    </row>
    <row r="584" spans="8:8">
      <c r="H584" s="21"/>
    </row>
    <row r="585" spans="8:8">
      <c r="H585" s="21"/>
    </row>
    <row r="586" spans="8:8">
      <c r="H586" s="21"/>
    </row>
    <row r="587" spans="8:8">
      <c r="H587" s="21"/>
    </row>
    <row r="588" spans="8:8">
      <c r="H588" s="21"/>
    </row>
    <row r="589" spans="8:8">
      <c r="H589" s="21"/>
    </row>
    <row r="590" spans="8:8">
      <c r="H590" s="21"/>
    </row>
    <row r="591" spans="8:8">
      <c r="H591" s="21"/>
    </row>
    <row r="592" spans="8:8">
      <c r="H592" s="21"/>
    </row>
    <row r="593" spans="8:8">
      <c r="H593" s="21"/>
    </row>
    <row r="594" spans="8:8">
      <c r="H594" s="21"/>
    </row>
    <row r="595" spans="8:8">
      <c r="H595" s="21"/>
    </row>
    <row r="596" spans="8:8">
      <c r="H596" s="21"/>
    </row>
    <row r="597" spans="8:8">
      <c r="H597" s="21"/>
    </row>
    <row r="598" spans="8:8">
      <c r="H598" s="21"/>
    </row>
    <row r="599" spans="8:8">
      <c r="H599" s="21"/>
    </row>
    <row r="600" spans="8:8">
      <c r="H600" s="21"/>
    </row>
    <row r="601" spans="8:8">
      <c r="H601" s="21"/>
    </row>
    <row r="602" spans="8:8">
      <c r="H602" s="21"/>
    </row>
    <row r="603" spans="8:8">
      <c r="H603" s="21"/>
    </row>
    <row r="604" spans="8:8">
      <c r="H604" s="21"/>
    </row>
    <row r="605" spans="8:8">
      <c r="H605" s="21"/>
    </row>
    <row r="606" spans="8:8">
      <c r="H606" s="21"/>
    </row>
    <row r="607" spans="8:8">
      <c r="H607" s="21"/>
    </row>
    <row r="608" spans="8:8">
      <c r="H608" s="21"/>
    </row>
    <row r="609" spans="8:8">
      <c r="H609" s="21"/>
    </row>
    <row r="610" spans="8:8">
      <c r="H610" s="21"/>
    </row>
    <row r="611" spans="8:8">
      <c r="H611" s="21"/>
    </row>
    <row r="612" spans="8:8">
      <c r="H612" s="21"/>
    </row>
    <row r="613" spans="8:8">
      <c r="H613" s="21"/>
    </row>
    <row r="614" spans="8:8">
      <c r="H614" s="21"/>
    </row>
    <row r="615" spans="8:8">
      <c r="H615" s="21"/>
    </row>
    <row r="616" spans="8:8">
      <c r="H616" s="21"/>
    </row>
    <row r="617" spans="8:8">
      <c r="H617" s="21"/>
    </row>
    <row r="618" spans="8:8">
      <c r="H618" s="21"/>
    </row>
    <row r="619" spans="8:8">
      <c r="H619" s="21"/>
    </row>
    <row r="620" spans="8:8">
      <c r="H620" s="21"/>
    </row>
    <row r="621" spans="8:8">
      <c r="H621" s="21"/>
    </row>
    <row r="622" spans="8:8">
      <c r="H622" s="21"/>
    </row>
    <row r="623" spans="8:8">
      <c r="H623" s="21"/>
    </row>
    <row r="624" spans="8:8">
      <c r="H624" s="21"/>
    </row>
    <row r="625" spans="8:8">
      <c r="H625" s="21"/>
    </row>
    <row r="626" spans="8:8">
      <c r="H626" s="21"/>
    </row>
    <row r="627" spans="8:8">
      <c r="H627" s="21"/>
    </row>
    <row r="628" spans="8:8">
      <c r="H628" s="21"/>
    </row>
    <row r="629" spans="8:8">
      <c r="H629" s="21"/>
    </row>
    <row r="630" spans="8:8">
      <c r="H630" s="21"/>
    </row>
    <row r="631" spans="8:8">
      <c r="H631" s="21"/>
    </row>
    <row r="632" spans="8:8">
      <c r="H632" s="21"/>
    </row>
    <row r="633" spans="8:8">
      <c r="H633" s="21"/>
    </row>
    <row r="634" spans="8:8">
      <c r="H634" s="21"/>
    </row>
    <row r="635" spans="8:8">
      <c r="H635" s="21"/>
    </row>
    <row r="636" spans="8:8">
      <c r="H636" s="21"/>
    </row>
    <row r="637" spans="8:8">
      <c r="H637" s="21"/>
    </row>
    <row r="638" spans="8:8">
      <c r="H638" s="21"/>
    </row>
    <row r="639" spans="8:8">
      <c r="H639" s="21"/>
    </row>
    <row r="640" spans="8:8">
      <c r="H640" s="21"/>
    </row>
    <row r="641" spans="8:8">
      <c r="H641" s="21"/>
    </row>
    <row r="642" spans="8:8">
      <c r="H642" s="21"/>
    </row>
    <row r="643" spans="8:8">
      <c r="H643" s="21"/>
    </row>
    <row r="644" spans="8:8">
      <c r="H644" s="21"/>
    </row>
    <row r="645" spans="8:8">
      <c r="H645" s="21"/>
    </row>
    <row r="646" spans="8:8">
      <c r="H646" s="21"/>
    </row>
    <row r="647" spans="8:8">
      <c r="H647" s="21"/>
    </row>
    <row r="648" spans="8:8">
      <c r="H648" s="21"/>
    </row>
    <row r="649" spans="8:8">
      <c r="H649" s="21"/>
    </row>
    <row r="650" spans="8:8">
      <c r="H650" s="21"/>
    </row>
    <row r="651" spans="8:8">
      <c r="H651" s="21"/>
    </row>
    <row r="652" spans="8:8">
      <c r="H652" s="21"/>
    </row>
    <row r="653" spans="8:8">
      <c r="H653" s="21"/>
    </row>
    <row r="654" spans="8:8">
      <c r="H654" s="21"/>
    </row>
    <row r="655" spans="8:8">
      <c r="H655" s="21"/>
    </row>
    <row r="656" spans="8:8">
      <c r="H656" s="21"/>
    </row>
    <row r="657" spans="8:8">
      <c r="H657" s="21"/>
    </row>
    <row r="658" spans="8:8">
      <c r="H658" s="21"/>
    </row>
    <row r="659" spans="8:8">
      <c r="H659" s="21"/>
    </row>
    <row r="660" spans="8:8">
      <c r="H660" s="21"/>
    </row>
    <row r="661" spans="8:8">
      <c r="H661" s="21"/>
    </row>
    <row r="662" spans="8:8">
      <c r="H662" s="21"/>
    </row>
    <row r="663" spans="8:8">
      <c r="H663" s="21"/>
    </row>
    <row r="664" spans="8:8">
      <c r="H664" s="21"/>
    </row>
    <row r="665" spans="8:8">
      <c r="H665" s="21"/>
    </row>
    <row r="666" spans="8:8">
      <c r="H666" s="21"/>
    </row>
    <row r="667" spans="8:8">
      <c r="H667" s="21"/>
    </row>
    <row r="668" spans="8:8">
      <c r="H668" s="21"/>
    </row>
    <row r="669" spans="8:8">
      <c r="H669" s="21"/>
    </row>
    <row r="670" spans="8:8">
      <c r="H670" s="21"/>
    </row>
    <row r="671" spans="8:8">
      <c r="H671" s="21"/>
    </row>
    <row r="672" spans="8:8">
      <c r="H672" s="21"/>
    </row>
    <row r="673" spans="8:8">
      <c r="H673" s="21"/>
    </row>
    <row r="674" spans="8:8">
      <c r="H674" s="21"/>
    </row>
    <row r="675" spans="8:8">
      <c r="H675" s="21"/>
    </row>
    <row r="676" spans="8:8">
      <c r="H676" s="21"/>
    </row>
    <row r="677" spans="8:8">
      <c r="H677" s="21"/>
    </row>
    <row r="678" spans="8:8">
      <c r="H678" s="21"/>
    </row>
    <row r="679" spans="8:8">
      <c r="H679" s="21"/>
    </row>
    <row r="680" spans="8:8">
      <c r="H680" s="21"/>
    </row>
    <row r="681" spans="8:8">
      <c r="H681" s="21"/>
    </row>
    <row r="682" spans="8:8">
      <c r="H682" s="21"/>
    </row>
    <row r="683" spans="8:8">
      <c r="H683" s="21"/>
    </row>
    <row r="684" spans="8:8">
      <c r="H684" s="21"/>
    </row>
    <row r="685" spans="8:8">
      <c r="H685" s="21"/>
    </row>
  </sheetData>
  <sortState xmlns:xlrd2="http://schemas.microsoft.com/office/spreadsheetml/2017/richdata2" ref="A23:N704">
    <sortCondition ref="A45"/>
  </sortState>
  <mergeCells count="22">
    <mergeCell ref="A137:J137"/>
    <mergeCell ref="A147:J147"/>
    <mergeCell ref="A157:J157"/>
    <mergeCell ref="A107:J107"/>
    <mergeCell ref="A117:J117"/>
    <mergeCell ref="A127:J127"/>
    <mergeCell ref="A73:J73"/>
    <mergeCell ref="A86:J86"/>
    <mergeCell ref="A98:J98"/>
    <mergeCell ref="A2:J2"/>
    <mergeCell ref="A63:J63"/>
    <mergeCell ref="A14:J14"/>
    <mergeCell ref="A26:J26"/>
    <mergeCell ref="A37:J37"/>
    <mergeCell ref="A48:J48"/>
    <mergeCell ref="A56:J56"/>
    <mergeCell ref="N210:T210"/>
    <mergeCell ref="A167:J167"/>
    <mergeCell ref="A177:J177"/>
    <mergeCell ref="A189:J189"/>
    <mergeCell ref="A199:J199"/>
    <mergeCell ref="A210:J210"/>
  </mergeCells>
  <phoneticPr fontId="36" type="noConversion"/>
  <conditionalFormatting sqref="F4 F6 F12">
    <cfRule type="duplicateValues" dxfId="235" priority="330"/>
  </conditionalFormatting>
  <conditionalFormatting sqref="E6:F6 E12:F12 E4">
    <cfRule type="duplicateValues" dxfId="234" priority="329"/>
  </conditionalFormatting>
  <conditionalFormatting sqref="E3:F3">
    <cfRule type="duplicateValues" dxfId="233" priority="328"/>
  </conditionalFormatting>
  <conditionalFormatting sqref="E3 E6:E11">
    <cfRule type="duplicateValues" dxfId="232" priority="349"/>
  </conditionalFormatting>
  <conditionalFormatting sqref="F3 F6:F11">
    <cfRule type="duplicateValues" dxfId="231" priority="351"/>
  </conditionalFormatting>
  <conditionalFormatting sqref="F32">
    <cfRule type="duplicateValues" dxfId="230" priority="323"/>
  </conditionalFormatting>
  <conditionalFormatting sqref="E32">
    <cfRule type="duplicateValues" dxfId="229" priority="322"/>
  </conditionalFormatting>
  <conditionalFormatting sqref="F38:F41 F46">
    <cfRule type="duplicateValues" dxfId="228" priority="321"/>
  </conditionalFormatting>
  <conditionalFormatting sqref="E46:F46 E41 E38:F40">
    <cfRule type="duplicateValues" dxfId="227" priority="320"/>
  </conditionalFormatting>
  <conditionalFormatting sqref="F15:F24">
    <cfRule type="duplicateValues" dxfId="226" priority="720"/>
  </conditionalFormatting>
  <conditionalFormatting sqref="E21:E22 E23:F24 E15:F20">
    <cfRule type="duplicateValues" dxfId="225" priority="721"/>
  </conditionalFormatting>
  <conditionalFormatting sqref="F27:F31 F35 F33">
    <cfRule type="duplicateValues" dxfId="224" priority="751"/>
  </conditionalFormatting>
  <conditionalFormatting sqref="E27:E31 E35 E33">
    <cfRule type="duplicateValues" dxfId="223" priority="754"/>
  </conditionalFormatting>
  <conditionalFormatting sqref="L19 E38:E43 E27:E35 E23:E25 E15:E19 E1 E46 E211:E221 E223:E1048576">
    <cfRule type="duplicateValues" dxfId="222" priority="755"/>
  </conditionalFormatting>
  <conditionalFormatting sqref="F23:F25 F15:F19 F1 F27:F35 F38:F43 F46 F211:F1048576">
    <cfRule type="duplicateValues" dxfId="221" priority="769"/>
  </conditionalFormatting>
  <conditionalFormatting sqref="F109:F111 F113:F114">
    <cfRule type="duplicateValues" dxfId="220" priority="279"/>
  </conditionalFormatting>
  <conditionalFormatting sqref="E113:F114 E111 E109:F110">
    <cfRule type="duplicateValues" dxfId="219" priority="278"/>
  </conditionalFormatting>
  <conditionalFormatting sqref="E110:F110 E111 E109 E113:E114">
    <cfRule type="duplicateValues" dxfId="218" priority="277"/>
  </conditionalFormatting>
  <conditionalFormatting sqref="E109:E114">
    <cfRule type="duplicateValues" dxfId="217" priority="280"/>
  </conditionalFormatting>
  <conditionalFormatting sqref="F109:F114">
    <cfRule type="duplicateValues" dxfId="216" priority="281"/>
  </conditionalFormatting>
  <conditionalFormatting sqref="F108">
    <cfRule type="duplicateValues" dxfId="215" priority="275"/>
  </conditionalFormatting>
  <conditionalFormatting sqref="F108">
    <cfRule type="duplicateValues" dxfId="214" priority="274"/>
  </conditionalFormatting>
  <conditionalFormatting sqref="F108">
    <cfRule type="duplicateValues" dxfId="213" priority="276"/>
  </conditionalFormatting>
  <conditionalFormatting sqref="F143:F144">
    <cfRule type="duplicateValues" dxfId="212" priority="213"/>
  </conditionalFormatting>
  <conditionalFormatting sqref="E141 E139:F140">
    <cfRule type="duplicateValues" dxfId="211" priority="212"/>
  </conditionalFormatting>
  <conditionalFormatting sqref="E141 E139 E143:E144">
    <cfRule type="duplicateValues" dxfId="210" priority="211"/>
  </conditionalFormatting>
  <conditionalFormatting sqref="F153:F154">
    <cfRule type="duplicateValues" dxfId="209" priority="770"/>
  </conditionalFormatting>
  <conditionalFormatting sqref="E151 E149:F150">
    <cfRule type="duplicateValues" dxfId="208" priority="210"/>
  </conditionalFormatting>
  <conditionalFormatting sqref="E151 E149 E153:E154">
    <cfRule type="duplicateValues" dxfId="207" priority="209"/>
  </conditionalFormatting>
  <conditionalFormatting sqref="F119:F121 F123:F124">
    <cfRule type="duplicateValues" dxfId="206" priority="227"/>
  </conditionalFormatting>
  <conditionalFormatting sqref="E123:F124 E121 E119:F120">
    <cfRule type="duplicateValues" dxfId="205" priority="226"/>
  </conditionalFormatting>
  <conditionalFormatting sqref="E120:F120 E121 E119 E123:E124">
    <cfRule type="duplicateValues" dxfId="204" priority="225"/>
  </conditionalFormatting>
  <conditionalFormatting sqref="E119:E124">
    <cfRule type="duplicateValues" dxfId="203" priority="228"/>
  </conditionalFormatting>
  <conditionalFormatting sqref="F119:F124">
    <cfRule type="duplicateValues" dxfId="202" priority="229"/>
  </conditionalFormatting>
  <conditionalFormatting sqref="F118">
    <cfRule type="duplicateValues" dxfId="201" priority="223"/>
  </conditionalFormatting>
  <conditionalFormatting sqref="F118">
    <cfRule type="duplicateValues" dxfId="200" priority="222"/>
  </conditionalFormatting>
  <conditionalFormatting sqref="F118">
    <cfRule type="duplicateValues" dxfId="199" priority="224"/>
  </conditionalFormatting>
  <conditionalFormatting sqref="F129:F131 F133:F134">
    <cfRule type="duplicateValues" dxfId="198" priority="219"/>
  </conditionalFormatting>
  <conditionalFormatting sqref="E133:F134 E131 E129:F130">
    <cfRule type="duplicateValues" dxfId="197" priority="218"/>
  </conditionalFormatting>
  <conditionalFormatting sqref="E130:F130 E131 E129 E133:E134">
    <cfRule type="duplicateValues" dxfId="196" priority="217"/>
  </conditionalFormatting>
  <conditionalFormatting sqref="E129:E134">
    <cfRule type="duplicateValues" dxfId="195" priority="220"/>
  </conditionalFormatting>
  <conditionalFormatting sqref="F129:F134">
    <cfRule type="duplicateValues" dxfId="194" priority="221"/>
  </conditionalFormatting>
  <conditionalFormatting sqref="F128">
    <cfRule type="duplicateValues" dxfId="193" priority="215"/>
  </conditionalFormatting>
  <conditionalFormatting sqref="F128">
    <cfRule type="duplicateValues" dxfId="192" priority="214"/>
  </conditionalFormatting>
  <conditionalFormatting sqref="F128">
    <cfRule type="duplicateValues" dxfId="191" priority="216"/>
  </conditionalFormatting>
  <conditionalFormatting sqref="F139:F141">
    <cfRule type="duplicateValues" dxfId="190" priority="203"/>
  </conditionalFormatting>
  <conditionalFormatting sqref="E143:F144">
    <cfRule type="duplicateValues" dxfId="189" priority="202"/>
  </conditionalFormatting>
  <conditionalFormatting sqref="E140:F140">
    <cfRule type="duplicateValues" dxfId="188" priority="201"/>
  </conditionalFormatting>
  <conditionalFormatting sqref="E139:E144">
    <cfRule type="duplicateValues" dxfId="187" priority="204"/>
  </conditionalFormatting>
  <conditionalFormatting sqref="F139:F144">
    <cfRule type="duplicateValues" dxfId="186" priority="205"/>
  </conditionalFormatting>
  <conditionalFormatting sqref="F138">
    <cfRule type="duplicateValues" dxfId="185" priority="199"/>
  </conditionalFormatting>
  <conditionalFormatting sqref="F138">
    <cfRule type="duplicateValues" dxfId="184" priority="198"/>
  </conditionalFormatting>
  <conditionalFormatting sqref="F138">
    <cfRule type="duplicateValues" dxfId="183" priority="200"/>
  </conditionalFormatting>
  <conditionalFormatting sqref="F149:F151">
    <cfRule type="duplicateValues" dxfId="182" priority="185"/>
  </conditionalFormatting>
  <conditionalFormatting sqref="E153:F154">
    <cfRule type="duplicateValues" dxfId="181" priority="184"/>
  </conditionalFormatting>
  <conditionalFormatting sqref="E150:F150">
    <cfRule type="duplicateValues" dxfId="180" priority="183"/>
  </conditionalFormatting>
  <conditionalFormatting sqref="E149:E155">
    <cfRule type="duplicateValues" dxfId="179" priority="186"/>
  </conditionalFormatting>
  <conditionalFormatting sqref="F149:F155">
    <cfRule type="duplicateValues" dxfId="178" priority="187"/>
  </conditionalFormatting>
  <conditionalFormatting sqref="F148">
    <cfRule type="duplicateValues" dxfId="177" priority="181"/>
  </conditionalFormatting>
  <conditionalFormatting sqref="F148">
    <cfRule type="duplicateValues" dxfId="176" priority="180"/>
  </conditionalFormatting>
  <conditionalFormatting sqref="F148">
    <cfRule type="duplicateValues" dxfId="175" priority="182"/>
  </conditionalFormatting>
  <conditionalFormatting sqref="E145">
    <cfRule type="duplicateValues" dxfId="174" priority="178"/>
  </conditionalFormatting>
  <conditionalFormatting sqref="F145">
    <cfRule type="duplicateValues" dxfId="173" priority="179"/>
  </conditionalFormatting>
  <conditionalFormatting sqref="E135">
    <cfRule type="duplicateValues" dxfId="172" priority="176"/>
  </conditionalFormatting>
  <conditionalFormatting sqref="F135">
    <cfRule type="duplicateValues" dxfId="171" priority="177"/>
  </conditionalFormatting>
  <conditionalFormatting sqref="E125">
    <cfRule type="duplicateValues" dxfId="170" priority="174"/>
  </conditionalFormatting>
  <conditionalFormatting sqref="F125">
    <cfRule type="duplicateValues" dxfId="169" priority="175"/>
  </conditionalFormatting>
  <conditionalFormatting sqref="E115">
    <cfRule type="duplicateValues" dxfId="168" priority="172"/>
  </conditionalFormatting>
  <conditionalFormatting sqref="F115">
    <cfRule type="duplicateValues" dxfId="167" priority="173"/>
  </conditionalFormatting>
  <conditionalFormatting sqref="E13">
    <cfRule type="duplicateValues" dxfId="166" priority="168"/>
  </conditionalFormatting>
  <conditionalFormatting sqref="F13">
    <cfRule type="duplicateValues" dxfId="165" priority="169"/>
  </conditionalFormatting>
  <conditionalFormatting sqref="E36">
    <cfRule type="duplicateValues" dxfId="164" priority="166"/>
  </conditionalFormatting>
  <conditionalFormatting sqref="F36">
    <cfRule type="duplicateValues" dxfId="163" priority="167"/>
  </conditionalFormatting>
  <conditionalFormatting sqref="E47">
    <cfRule type="duplicateValues" dxfId="162" priority="164"/>
  </conditionalFormatting>
  <conditionalFormatting sqref="F47">
    <cfRule type="duplicateValues" dxfId="161" priority="165"/>
  </conditionalFormatting>
  <conditionalFormatting sqref="E55">
    <cfRule type="duplicateValues" dxfId="160" priority="162"/>
  </conditionalFormatting>
  <conditionalFormatting sqref="F55">
    <cfRule type="duplicateValues" dxfId="159" priority="163"/>
  </conditionalFormatting>
  <conditionalFormatting sqref="E62">
    <cfRule type="duplicateValues" dxfId="158" priority="160"/>
  </conditionalFormatting>
  <conditionalFormatting sqref="F62">
    <cfRule type="duplicateValues" dxfId="157" priority="161"/>
  </conditionalFormatting>
  <conditionalFormatting sqref="E72">
    <cfRule type="duplicateValues" dxfId="156" priority="158"/>
  </conditionalFormatting>
  <conditionalFormatting sqref="F72">
    <cfRule type="duplicateValues" dxfId="155" priority="159"/>
  </conditionalFormatting>
  <conditionalFormatting sqref="E85">
    <cfRule type="duplicateValues" dxfId="154" priority="156"/>
  </conditionalFormatting>
  <conditionalFormatting sqref="F85">
    <cfRule type="duplicateValues" dxfId="153" priority="157"/>
  </conditionalFormatting>
  <conditionalFormatting sqref="E97">
    <cfRule type="duplicateValues" dxfId="152" priority="154"/>
  </conditionalFormatting>
  <conditionalFormatting sqref="F97">
    <cfRule type="duplicateValues" dxfId="151" priority="155"/>
  </conditionalFormatting>
  <conditionalFormatting sqref="E106">
    <cfRule type="duplicateValues" dxfId="150" priority="152"/>
  </conditionalFormatting>
  <conditionalFormatting sqref="F106">
    <cfRule type="duplicateValues" dxfId="149" priority="153"/>
  </conditionalFormatting>
  <conditionalFormatting sqref="E116">
    <cfRule type="duplicateValues" dxfId="148" priority="150"/>
  </conditionalFormatting>
  <conditionalFormatting sqref="F116">
    <cfRule type="duplicateValues" dxfId="147" priority="151"/>
  </conditionalFormatting>
  <conditionalFormatting sqref="E126">
    <cfRule type="duplicateValues" dxfId="146" priority="148"/>
  </conditionalFormatting>
  <conditionalFormatting sqref="F126">
    <cfRule type="duplicateValues" dxfId="145" priority="149"/>
  </conditionalFormatting>
  <conditionalFormatting sqref="E136">
    <cfRule type="duplicateValues" dxfId="144" priority="146"/>
  </conditionalFormatting>
  <conditionalFormatting sqref="F136">
    <cfRule type="duplicateValues" dxfId="143" priority="147"/>
  </conditionalFormatting>
  <conditionalFormatting sqref="E146">
    <cfRule type="duplicateValues" dxfId="142" priority="144"/>
  </conditionalFormatting>
  <conditionalFormatting sqref="F146">
    <cfRule type="duplicateValues" dxfId="141" priority="145"/>
  </conditionalFormatting>
  <conditionalFormatting sqref="E156">
    <cfRule type="duplicateValues" dxfId="140" priority="142"/>
  </conditionalFormatting>
  <conditionalFormatting sqref="F156">
    <cfRule type="duplicateValues" dxfId="139" priority="143"/>
  </conditionalFormatting>
  <conditionalFormatting sqref="F68">
    <cfRule type="duplicateValues" dxfId="138" priority="131"/>
  </conditionalFormatting>
  <conditionalFormatting sqref="E68:F68">
    <cfRule type="duplicateValues" dxfId="137" priority="130"/>
  </conditionalFormatting>
  <conditionalFormatting sqref="E64:E65 E68">
    <cfRule type="duplicateValues" dxfId="136" priority="132"/>
  </conditionalFormatting>
  <conditionalFormatting sqref="F64:F65 F68">
    <cfRule type="duplicateValues" dxfId="135" priority="133"/>
  </conditionalFormatting>
  <conditionalFormatting sqref="F91">
    <cfRule type="duplicateValues" dxfId="134" priority="123"/>
  </conditionalFormatting>
  <conditionalFormatting sqref="E91:F91">
    <cfRule type="duplicateValues" dxfId="133" priority="122"/>
  </conditionalFormatting>
  <conditionalFormatting sqref="E95:E96 E91:E92">
    <cfRule type="duplicateValues" dxfId="132" priority="124"/>
  </conditionalFormatting>
  <conditionalFormatting sqref="F95:F96 F91:F92">
    <cfRule type="duplicateValues" dxfId="131" priority="125"/>
  </conditionalFormatting>
  <conditionalFormatting sqref="F103">
    <cfRule type="duplicateValues" dxfId="130" priority="119"/>
  </conditionalFormatting>
  <conditionalFormatting sqref="E103:F103">
    <cfRule type="duplicateValues" dxfId="129" priority="118"/>
  </conditionalFormatting>
  <conditionalFormatting sqref="E99:E100 E103:E105">
    <cfRule type="duplicateValues" dxfId="128" priority="120"/>
  </conditionalFormatting>
  <conditionalFormatting sqref="F99:F100 F103:F105">
    <cfRule type="duplicateValues" dxfId="127" priority="121"/>
  </conditionalFormatting>
  <conditionalFormatting sqref="E93">
    <cfRule type="duplicateValues" dxfId="126" priority="116"/>
  </conditionalFormatting>
  <conditionalFormatting sqref="F93">
    <cfRule type="duplicateValues" dxfId="125" priority="117"/>
  </conditionalFormatting>
  <conditionalFormatting sqref="E101">
    <cfRule type="duplicateValues" dxfId="124" priority="114"/>
  </conditionalFormatting>
  <conditionalFormatting sqref="F101">
    <cfRule type="duplicateValues" dxfId="123" priority="115"/>
  </conditionalFormatting>
  <conditionalFormatting sqref="E166">
    <cfRule type="duplicateValues" dxfId="122" priority="112"/>
  </conditionalFormatting>
  <conditionalFormatting sqref="F166">
    <cfRule type="duplicateValues" dxfId="121" priority="113"/>
  </conditionalFormatting>
  <conditionalFormatting sqref="E176">
    <cfRule type="duplicateValues" dxfId="120" priority="110"/>
  </conditionalFormatting>
  <conditionalFormatting sqref="F176">
    <cfRule type="duplicateValues" dxfId="119" priority="111"/>
  </conditionalFormatting>
  <conditionalFormatting sqref="E188">
    <cfRule type="duplicateValues" dxfId="118" priority="108"/>
  </conditionalFormatting>
  <conditionalFormatting sqref="F188">
    <cfRule type="duplicateValues" dxfId="117" priority="109"/>
  </conditionalFormatting>
  <conditionalFormatting sqref="E198">
    <cfRule type="duplicateValues" dxfId="116" priority="106"/>
  </conditionalFormatting>
  <conditionalFormatting sqref="F198">
    <cfRule type="duplicateValues" dxfId="115" priority="107"/>
  </conditionalFormatting>
  <conditionalFormatting sqref="E209">
    <cfRule type="duplicateValues" dxfId="114" priority="104"/>
  </conditionalFormatting>
  <conditionalFormatting sqref="F209">
    <cfRule type="duplicateValues" dxfId="113" priority="105"/>
  </conditionalFormatting>
  <conditionalFormatting sqref="F163:F164">
    <cfRule type="duplicateValues" dxfId="112" priority="103"/>
  </conditionalFormatting>
  <conditionalFormatting sqref="E161 E159:F160">
    <cfRule type="duplicateValues" dxfId="111" priority="102"/>
  </conditionalFormatting>
  <conditionalFormatting sqref="E161 E159 E163:E164">
    <cfRule type="duplicateValues" dxfId="110" priority="101"/>
  </conditionalFormatting>
  <conditionalFormatting sqref="F159:F161">
    <cfRule type="duplicateValues" dxfId="109" priority="98"/>
  </conditionalFormatting>
  <conditionalFormatting sqref="E163:F164">
    <cfRule type="duplicateValues" dxfId="108" priority="97"/>
  </conditionalFormatting>
  <conditionalFormatting sqref="E160:F160">
    <cfRule type="duplicateValues" dxfId="107" priority="96"/>
  </conditionalFormatting>
  <conditionalFormatting sqref="E159:E165">
    <cfRule type="duplicateValues" dxfId="106" priority="99"/>
  </conditionalFormatting>
  <conditionalFormatting sqref="F159:F165">
    <cfRule type="duplicateValues" dxfId="105" priority="100"/>
  </conditionalFormatting>
  <conditionalFormatting sqref="F158">
    <cfRule type="duplicateValues" dxfId="104" priority="94"/>
  </conditionalFormatting>
  <conditionalFormatting sqref="F158">
    <cfRule type="duplicateValues" dxfId="103" priority="93"/>
  </conditionalFormatting>
  <conditionalFormatting sqref="F158">
    <cfRule type="duplicateValues" dxfId="102" priority="95"/>
  </conditionalFormatting>
  <conditionalFormatting sqref="F173:F174">
    <cfRule type="duplicateValues" dxfId="101" priority="92"/>
  </conditionalFormatting>
  <conditionalFormatting sqref="E171 E169:F170">
    <cfRule type="duplicateValues" dxfId="100" priority="91"/>
  </conditionalFormatting>
  <conditionalFormatting sqref="E171 E169 E173:E174">
    <cfRule type="duplicateValues" dxfId="99" priority="90"/>
  </conditionalFormatting>
  <conditionalFormatting sqref="F169:F171">
    <cfRule type="duplicateValues" dxfId="98" priority="87"/>
  </conditionalFormatting>
  <conditionalFormatting sqref="E173:F174">
    <cfRule type="duplicateValues" dxfId="97" priority="86"/>
  </conditionalFormatting>
  <conditionalFormatting sqref="E170:F170">
    <cfRule type="duplicateValues" dxfId="96" priority="85"/>
  </conditionalFormatting>
  <conditionalFormatting sqref="E169:E175">
    <cfRule type="duplicateValues" dxfId="95" priority="88"/>
  </conditionalFormatting>
  <conditionalFormatting sqref="F169:F175">
    <cfRule type="duplicateValues" dxfId="94" priority="89"/>
  </conditionalFormatting>
  <conditionalFormatting sqref="F168">
    <cfRule type="duplicateValues" dxfId="93" priority="83"/>
  </conditionalFormatting>
  <conditionalFormatting sqref="F168">
    <cfRule type="duplicateValues" dxfId="92" priority="82"/>
  </conditionalFormatting>
  <conditionalFormatting sqref="F168">
    <cfRule type="duplicateValues" dxfId="91" priority="84"/>
  </conditionalFormatting>
  <conditionalFormatting sqref="F183:F184">
    <cfRule type="duplicateValues" dxfId="90" priority="81"/>
  </conditionalFormatting>
  <conditionalFormatting sqref="E181 E179:F180">
    <cfRule type="duplicateValues" dxfId="89" priority="80"/>
  </conditionalFormatting>
  <conditionalFormatting sqref="E181 E179 E183:E184">
    <cfRule type="duplicateValues" dxfId="88" priority="79"/>
  </conditionalFormatting>
  <conditionalFormatting sqref="F179:F181">
    <cfRule type="duplicateValues" dxfId="87" priority="76"/>
  </conditionalFormatting>
  <conditionalFormatting sqref="E183:F184">
    <cfRule type="duplicateValues" dxfId="86" priority="75"/>
  </conditionalFormatting>
  <conditionalFormatting sqref="E180:F180">
    <cfRule type="duplicateValues" dxfId="85" priority="74"/>
  </conditionalFormatting>
  <conditionalFormatting sqref="E179:E185">
    <cfRule type="duplicateValues" dxfId="84" priority="77"/>
  </conditionalFormatting>
  <conditionalFormatting sqref="F179:F185">
    <cfRule type="duplicateValues" dxfId="83" priority="78"/>
  </conditionalFormatting>
  <conditionalFormatting sqref="F178">
    <cfRule type="duplicateValues" dxfId="82" priority="72"/>
  </conditionalFormatting>
  <conditionalFormatting sqref="F178">
    <cfRule type="duplicateValues" dxfId="81" priority="71"/>
  </conditionalFormatting>
  <conditionalFormatting sqref="F178">
    <cfRule type="duplicateValues" dxfId="80" priority="73"/>
  </conditionalFormatting>
  <conditionalFormatting sqref="E186">
    <cfRule type="duplicateValues" dxfId="79" priority="69"/>
  </conditionalFormatting>
  <conditionalFormatting sqref="E186">
    <cfRule type="duplicateValues" dxfId="78" priority="66"/>
  </conditionalFormatting>
  <conditionalFormatting sqref="E186:E187">
    <cfRule type="duplicateValues" dxfId="77" priority="67"/>
  </conditionalFormatting>
  <conditionalFormatting sqref="F187">
    <cfRule type="duplicateValues" dxfId="76" priority="68"/>
  </conditionalFormatting>
  <conditionalFormatting sqref="F195:F196">
    <cfRule type="duplicateValues" dxfId="75" priority="65"/>
  </conditionalFormatting>
  <conditionalFormatting sqref="E193 E191:F192">
    <cfRule type="duplicateValues" dxfId="74" priority="64"/>
  </conditionalFormatting>
  <conditionalFormatting sqref="E193 E191 E196">
    <cfRule type="duplicateValues" dxfId="73" priority="63"/>
  </conditionalFormatting>
  <conditionalFormatting sqref="F191:F193">
    <cfRule type="duplicateValues" dxfId="72" priority="60"/>
  </conditionalFormatting>
  <conditionalFormatting sqref="E196:F196 F195">
    <cfRule type="duplicateValues" dxfId="71" priority="59"/>
  </conditionalFormatting>
  <conditionalFormatting sqref="E192:F192">
    <cfRule type="duplicateValues" dxfId="70" priority="58"/>
  </conditionalFormatting>
  <conditionalFormatting sqref="E191:E193 E196:E197">
    <cfRule type="duplicateValues" dxfId="69" priority="61"/>
  </conditionalFormatting>
  <conditionalFormatting sqref="F191:F193 F195:F197">
    <cfRule type="duplicateValues" dxfId="68" priority="62"/>
  </conditionalFormatting>
  <conditionalFormatting sqref="F190">
    <cfRule type="duplicateValues" dxfId="67" priority="56"/>
  </conditionalFormatting>
  <conditionalFormatting sqref="F190">
    <cfRule type="duplicateValues" dxfId="66" priority="55"/>
  </conditionalFormatting>
  <conditionalFormatting sqref="F190">
    <cfRule type="duplicateValues" dxfId="65" priority="57"/>
  </conditionalFormatting>
  <conditionalFormatting sqref="F205:F206">
    <cfRule type="duplicateValues" dxfId="64" priority="54"/>
  </conditionalFormatting>
  <conditionalFormatting sqref="E203 E201:F202">
    <cfRule type="duplicateValues" dxfId="63" priority="53"/>
  </conditionalFormatting>
  <conditionalFormatting sqref="E203 E201 E205:E206">
    <cfRule type="duplicateValues" dxfId="62" priority="52"/>
  </conditionalFormatting>
  <conditionalFormatting sqref="F201:F203">
    <cfRule type="duplicateValues" dxfId="61" priority="49"/>
  </conditionalFormatting>
  <conditionalFormatting sqref="E205:F206">
    <cfRule type="duplicateValues" dxfId="60" priority="48"/>
  </conditionalFormatting>
  <conditionalFormatting sqref="E202:F202">
    <cfRule type="duplicateValues" dxfId="59" priority="47"/>
  </conditionalFormatting>
  <conditionalFormatting sqref="E201:E207">
    <cfRule type="duplicateValues" dxfId="58" priority="50"/>
  </conditionalFormatting>
  <conditionalFormatting sqref="F201:F207">
    <cfRule type="duplicateValues" dxfId="57" priority="51"/>
  </conditionalFormatting>
  <conditionalFormatting sqref="F200">
    <cfRule type="duplicateValues" dxfId="56" priority="45"/>
  </conditionalFormatting>
  <conditionalFormatting sqref="F200">
    <cfRule type="duplicateValues" dxfId="55" priority="44"/>
  </conditionalFormatting>
  <conditionalFormatting sqref="F200">
    <cfRule type="duplicateValues" dxfId="54" priority="46"/>
  </conditionalFormatting>
  <conditionalFormatting sqref="E194">
    <cfRule type="duplicateValues" dxfId="53" priority="40"/>
  </conditionalFormatting>
  <conditionalFormatting sqref="E194">
    <cfRule type="duplicateValues" dxfId="52" priority="39"/>
  </conditionalFormatting>
  <conditionalFormatting sqref="F194">
    <cfRule type="duplicateValues" dxfId="51" priority="36"/>
  </conditionalFormatting>
  <conditionalFormatting sqref="E194">
    <cfRule type="duplicateValues" dxfId="50" priority="37"/>
  </conditionalFormatting>
  <conditionalFormatting sqref="F194">
    <cfRule type="duplicateValues" dxfId="49" priority="38"/>
  </conditionalFormatting>
  <conditionalFormatting sqref="F195">
    <cfRule type="duplicateValues" dxfId="48" priority="32"/>
  </conditionalFormatting>
  <conditionalFormatting sqref="F195">
    <cfRule type="duplicateValues" dxfId="47" priority="31"/>
  </conditionalFormatting>
  <conditionalFormatting sqref="E195">
    <cfRule type="duplicateValues" dxfId="46" priority="30"/>
  </conditionalFormatting>
  <conditionalFormatting sqref="E195">
    <cfRule type="duplicateValues" dxfId="45" priority="28"/>
  </conditionalFormatting>
  <conditionalFormatting sqref="E195">
    <cfRule type="duplicateValues" dxfId="44" priority="29"/>
  </conditionalFormatting>
  <conditionalFormatting sqref="E186">
    <cfRule type="duplicateValues" dxfId="43" priority="24"/>
  </conditionalFormatting>
  <conditionalFormatting sqref="E186">
    <cfRule type="duplicateValues" dxfId="42" priority="23"/>
  </conditionalFormatting>
  <conditionalFormatting sqref="F186">
    <cfRule type="duplicateValues" dxfId="41" priority="22"/>
  </conditionalFormatting>
  <conditionalFormatting sqref="F186">
    <cfRule type="duplicateValues" dxfId="40" priority="20"/>
  </conditionalFormatting>
  <conditionalFormatting sqref="F186">
    <cfRule type="duplicateValues" dxfId="39" priority="21"/>
  </conditionalFormatting>
  <conditionalFormatting sqref="F208">
    <cfRule type="duplicateValues" dxfId="38" priority="18"/>
  </conditionalFormatting>
  <conditionalFormatting sqref="E208">
    <cfRule type="duplicateValues" dxfId="37" priority="17"/>
  </conditionalFormatting>
  <conditionalFormatting sqref="L9 C1:C103 C228:C1048576 C105:C220">
    <cfRule type="duplicateValues" dxfId="36" priority="771"/>
  </conditionalFormatting>
  <conditionalFormatting sqref="F53">
    <cfRule type="duplicateValues" dxfId="35" priority="14"/>
  </conditionalFormatting>
  <conditionalFormatting sqref="E53:F53">
    <cfRule type="duplicateValues" dxfId="34" priority="13"/>
  </conditionalFormatting>
  <conditionalFormatting sqref="E49:E50 E53:E54">
    <cfRule type="duplicateValues" dxfId="33" priority="15"/>
  </conditionalFormatting>
  <conditionalFormatting sqref="F49:F50 F53:F54">
    <cfRule type="duplicateValues" dxfId="32" priority="16"/>
  </conditionalFormatting>
  <conditionalFormatting sqref="F61">
    <cfRule type="duplicateValues" dxfId="31" priority="12"/>
  </conditionalFormatting>
  <conditionalFormatting sqref="E61:F61">
    <cfRule type="duplicateValues" dxfId="30" priority="11"/>
  </conditionalFormatting>
  <conditionalFormatting sqref="E57:E58 E61">
    <cfRule type="duplicateValues" dxfId="29" priority="772"/>
  </conditionalFormatting>
  <conditionalFormatting sqref="F57:F58 F61">
    <cfRule type="duplicateValues" dxfId="28" priority="773"/>
  </conditionalFormatting>
  <conditionalFormatting sqref="F78">
    <cfRule type="duplicateValues" dxfId="27" priority="6"/>
  </conditionalFormatting>
  <conditionalFormatting sqref="E78:F78">
    <cfRule type="duplicateValues" dxfId="26" priority="5"/>
  </conditionalFormatting>
  <conditionalFormatting sqref="E74:E75 E82:E83 E78:E80">
    <cfRule type="duplicateValues" dxfId="25" priority="7"/>
  </conditionalFormatting>
  <conditionalFormatting sqref="F74:F75 F82:F83 F78:F80">
    <cfRule type="duplicateValues" dxfId="24" priority="8"/>
  </conditionalFormatting>
  <conditionalFormatting sqref="E87:E88">
    <cfRule type="duplicateValues" dxfId="23" priority="3"/>
  </conditionalFormatting>
  <conditionalFormatting sqref="F87:F88">
    <cfRule type="duplicateValues" dxfId="22" priority="4"/>
  </conditionalFormatting>
  <conditionalFormatting sqref="C104">
    <cfRule type="duplicateValues" dxfId="21" priority="1"/>
  </conditionalFormatting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8DA8-6BE8-4AB1-96D6-5863A0F49AB5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tr">
        <f>'GS5196'!B2:E2</f>
        <v>Total Emission Reductions for Monitoring Period 5</v>
      </c>
      <c r="C2" s="602"/>
      <c r="D2" s="602"/>
      <c r="E2" s="602"/>
      <c r="H2" s="602" t="str">
        <f>'GS5106'!H2:K2</f>
        <v>Total Emission Reductions for 2020</v>
      </c>
      <c r="I2" s="602"/>
      <c r="J2" s="602"/>
      <c r="K2" s="602"/>
      <c r="M2" s="602" t="str">
        <f>'GS5106'!M2:P2</f>
        <v>Total Emission Reductions for 2021</v>
      </c>
      <c r="N2" s="602"/>
      <c r="O2" s="602"/>
      <c r="P2" s="602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PTDs'!T146</f>
        <v>719175</v>
      </c>
      <c r="H6" s="287" t="s">
        <v>13051</v>
      </c>
      <c r="I6" s="287" t="s">
        <v>13052</v>
      </c>
      <c r="J6" s="287"/>
      <c r="K6" s="290">
        <f>'Total PTDs'!R146</f>
        <v>547575</v>
      </c>
      <c r="M6" s="287" t="s">
        <v>13051</v>
      </c>
      <c r="N6" s="287" t="s">
        <v>13052</v>
      </c>
      <c r="O6" s="287"/>
      <c r="P6" s="290">
        <f>'Total PTDs'!S146</f>
        <v>171600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2059.1418600000002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1567.8167400000002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491.32512000000008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719175</v>
      </c>
      <c r="H14" s="287" t="s">
        <v>13051</v>
      </c>
      <c r="I14" s="287" t="s">
        <v>13052</v>
      </c>
      <c r="J14" s="287"/>
      <c r="K14" s="290">
        <f>K6</f>
        <v>547575</v>
      </c>
      <c r="M14" s="287" t="s">
        <v>13051</v>
      </c>
      <c r="N14" s="287" t="s">
        <v>13052</v>
      </c>
      <c r="O14" s="287"/>
      <c r="P14" s="290">
        <f>P6</f>
        <v>171600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3505.8619845662406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2650.5559976575687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836.52228811008024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3155.2757861096165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2385.5003978918121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752.87005929907218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2857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2172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685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2857</v>
      </c>
      <c r="H37" s="301" t="s">
        <v>13103</v>
      </c>
      <c r="I37" s="302" t="s">
        <v>13102</v>
      </c>
      <c r="J37" s="302" t="s">
        <v>13088</v>
      </c>
      <c r="K37" s="303">
        <f>K36</f>
        <v>2172</v>
      </c>
      <c r="M37" s="301" t="s">
        <v>13103</v>
      </c>
      <c r="N37" s="302" t="s">
        <v>13102</v>
      </c>
      <c r="O37" s="302" t="s">
        <v>13088</v>
      </c>
      <c r="P37" s="303">
        <f>P36</f>
        <v>685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7031A-FF5F-4B40-A688-95899E4D806D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tr">
        <f>'GS5196'!B2:E2</f>
        <v>Total Emission Reductions for Monitoring Period 5</v>
      </c>
      <c r="C2" s="602"/>
      <c r="D2" s="602"/>
      <c r="E2" s="602"/>
      <c r="H2" s="602" t="str">
        <f>'GS5106'!H2:K2</f>
        <v>Total Emission Reductions for 2020</v>
      </c>
      <c r="I2" s="602"/>
      <c r="J2" s="602"/>
      <c r="K2" s="602"/>
      <c r="M2" s="602" t="str">
        <f>'GS5106'!M2:P2</f>
        <v>Total Emission Reductions for 2021</v>
      </c>
      <c r="N2" s="602"/>
      <c r="O2" s="602"/>
      <c r="P2" s="602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PTDs'!T156</f>
        <v>601170</v>
      </c>
      <c r="H6" s="287" t="s">
        <v>13051</v>
      </c>
      <c r="I6" s="287" t="s">
        <v>13052</v>
      </c>
      <c r="J6" s="287"/>
      <c r="K6" s="290">
        <f>'Total PTDs'!R156</f>
        <v>452400</v>
      </c>
      <c r="M6" s="287" t="s">
        <v>13051</v>
      </c>
      <c r="N6" s="287" t="s">
        <v>13052</v>
      </c>
      <c r="O6" s="287"/>
      <c r="P6" s="290">
        <f>'Total PTDs'!S156</f>
        <v>148770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1721.2699440000004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1295.31168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425.9582640000001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601170</v>
      </c>
      <c r="H14" s="287" t="s">
        <v>13051</v>
      </c>
      <c r="I14" s="287" t="s">
        <v>13052</v>
      </c>
      <c r="J14" s="287"/>
      <c r="K14" s="290">
        <f>K6</f>
        <v>452400</v>
      </c>
      <c r="M14" s="287" t="s">
        <v>13051</v>
      </c>
      <c r="N14" s="287" t="s">
        <v>13052</v>
      </c>
      <c r="O14" s="287"/>
      <c r="P14" s="290">
        <f>P6</f>
        <v>148770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2930.6066663352967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2189.8580712053763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725.22972495417628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2637.545999701767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1970.8722640848387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652.70675245875861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2389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1795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594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2389</v>
      </c>
      <c r="H37" s="301" t="s">
        <v>13103</v>
      </c>
      <c r="I37" s="302" t="s">
        <v>13102</v>
      </c>
      <c r="J37" s="302" t="s">
        <v>13088</v>
      </c>
      <c r="K37" s="303">
        <f>K36</f>
        <v>1795</v>
      </c>
      <c r="M37" s="301" t="s">
        <v>13103</v>
      </c>
      <c r="N37" s="302" t="s">
        <v>13102</v>
      </c>
      <c r="O37" s="302" t="s">
        <v>13088</v>
      </c>
      <c r="P37" s="303">
        <f>P36</f>
        <v>594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5FA9-3561-436A-AEFF-AB5C8BDFB3F9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tr">
        <f>'GS5196'!B2:E2</f>
        <v>Total Emission Reductions for Monitoring Period 5</v>
      </c>
      <c r="C2" s="602"/>
      <c r="D2" s="602"/>
      <c r="E2" s="602"/>
      <c r="H2" s="602" t="str">
        <f>'GS5106'!H2:K2</f>
        <v>Total Emission Reductions for 2020</v>
      </c>
      <c r="I2" s="602"/>
      <c r="J2" s="602"/>
      <c r="K2" s="602"/>
      <c r="M2" s="602" t="str">
        <f>'GS5106'!M2:P2</f>
        <v>Total Emission Reductions for 2021</v>
      </c>
      <c r="N2" s="602"/>
      <c r="O2" s="602"/>
      <c r="P2" s="602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PTDs'!T166</f>
        <v>876000</v>
      </c>
      <c r="H6" s="287" t="s">
        <v>13051</v>
      </c>
      <c r="I6" s="287" t="s">
        <v>13052</v>
      </c>
      <c r="J6" s="287"/>
      <c r="K6" s="290">
        <f>'Total PTDs'!R166</f>
        <v>660000</v>
      </c>
      <c r="M6" s="287" t="s">
        <v>13051</v>
      </c>
      <c r="N6" s="287" t="s">
        <v>13052</v>
      </c>
      <c r="O6" s="287"/>
      <c r="P6" s="290">
        <f>'Total PTDs'!S166</f>
        <v>216000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2508.1632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1889.712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618.45119999999997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876000</v>
      </c>
      <c r="H14" s="287" t="s">
        <v>13051</v>
      </c>
      <c r="I14" s="287" t="s">
        <v>13052</v>
      </c>
      <c r="J14" s="287"/>
      <c r="K14" s="290">
        <f>K6</f>
        <v>660000</v>
      </c>
      <c r="M14" s="287" t="s">
        <v>13051</v>
      </c>
      <c r="N14" s="287" t="s">
        <v>13052</v>
      </c>
      <c r="O14" s="287"/>
      <c r="P14" s="290">
        <f>P6</f>
        <v>216000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4270.3585337088007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3194.7531542784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1052.9651179007999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3843.3226803379207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2875.2778388505599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947.66860611071991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3482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2619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863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3482</v>
      </c>
      <c r="H37" s="301" t="s">
        <v>13103</v>
      </c>
      <c r="I37" s="302" t="s">
        <v>13102</v>
      </c>
      <c r="J37" s="302" t="s">
        <v>13088</v>
      </c>
      <c r="K37" s="303">
        <f>K36</f>
        <v>2619</v>
      </c>
      <c r="M37" s="301" t="s">
        <v>13103</v>
      </c>
      <c r="N37" s="302" t="s">
        <v>13102</v>
      </c>
      <c r="O37" s="302" t="s">
        <v>13088</v>
      </c>
      <c r="P37" s="303">
        <f>P36</f>
        <v>863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706B-663C-4464-87C1-B8D93B3C56CD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tr">
        <f>'GS5196'!B2:E2</f>
        <v>Total Emission Reductions for Monitoring Period 5</v>
      </c>
      <c r="C2" s="602"/>
      <c r="D2" s="602"/>
      <c r="E2" s="602"/>
      <c r="H2" s="602" t="str">
        <f>'GS5106'!H2:K2</f>
        <v>Total Emission Reductions for 2020</v>
      </c>
      <c r="I2" s="602"/>
      <c r="J2" s="602"/>
      <c r="K2" s="602"/>
      <c r="M2" s="602" t="str">
        <f>'GS5106'!M2:P2</f>
        <v>Total Emission Reductions for 2021</v>
      </c>
      <c r="N2" s="602"/>
      <c r="O2" s="602"/>
      <c r="P2" s="602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PTDs'!T176</f>
        <v>876000</v>
      </c>
      <c r="H6" s="287" t="s">
        <v>13051</v>
      </c>
      <c r="I6" s="287" t="s">
        <v>13052</v>
      </c>
      <c r="J6" s="287"/>
      <c r="K6" s="290">
        <f>'Total PTDs'!R176</f>
        <v>660000</v>
      </c>
      <c r="M6" s="287" t="s">
        <v>13051</v>
      </c>
      <c r="N6" s="287" t="s">
        <v>13052</v>
      </c>
      <c r="O6" s="287"/>
      <c r="P6" s="290">
        <f>'Total PTDs'!S176</f>
        <v>216000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2508.1632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1889.712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618.45119999999997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876000</v>
      </c>
      <c r="H14" s="287" t="s">
        <v>13051</v>
      </c>
      <c r="I14" s="287" t="s">
        <v>13052</v>
      </c>
      <c r="J14" s="287"/>
      <c r="K14" s="290">
        <f>K6</f>
        <v>660000</v>
      </c>
      <c r="M14" s="287" t="s">
        <v>13051</v>
      </c>
      <c r="N14" s="287" t="s">
        <v>13052</v>
      </c>
      <c r="O14" s="287"/>
      <c r="P14" s="290">
        <f>P6</f>
        <v>216000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4270.3585337088007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3194.7531542784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1052.9651179007999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3843.3226803379207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2875.2778388505599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947.66860611071991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3482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2619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863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3482</v>
      </c>
      <c r="H37" s="301" t="s">
        <v>13103</v>
      </c>
      <c r="I37" s="302" t="s">
        <v>13102</v>
      </c>
      <c r="J37" s="302" t="s">
        <v>13088</v>
      </c>
      <c r="K37" s="303">
        <f>K36</f>
        <v>2619</v>
      </c>
      <c r="M37" s="301" t="s">
        <v>13103</v>
      </c>
      <c r="N37" s="302" t="s">
        <v>13102</v>
      </c>
      <c r="O37" s="302" t="s">
        <v>13088</v>
      </c>
      <c r="P37" s="303">
        <f>P36</f>
        <v>863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7EBD9-388A-47DF-8DD3-9DEB3F0A3B9F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tr">
        <f>'GS5196'!B2:E2</f>
        <v>Total Emission Reductions for Monitoring Period 5</v>
      </c>
      <c r="C2" s="602"/>
      <c r="D2" s="602"/>
      <c r="E2" s="602"/>
      <c r="H2" s="602" t="str">
        <f>'GS5106'!H2:K2</f>
        <v>Total Emission Reductions for 2020</v>
      </c>
      <c r="I2" s="602"/>
      <c r="J2" s="602"/>
      <c r="K2" s="602"/>
      <c r="M2" s="602" t="str">
        <f>'GS5106'!M2:P2</f>
        <v>Total Emission Reductions for 2021</v>
      </c>
      <c r="N2" s="602"/>
      <c r="O2" s="602"/>
      <c r="P2" s="602"/>
    </row>
    <row r="3" spans="2:16" hidden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>
      <c r="B4" s="599" t="s">
        <v>13047</v>
      </c>
      <c r="C4" s="600"/>
      <c r="D4" s="600"/>
      <c r="E4" s="601"/>
      <c r="F4" s="1"/>
      <c r="G4" s="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PTDs'!T188</f>
        <v>1090985</v>
      </c>
      <c r="H6" s="287" t="s">
        <v>13051</v>
      </c>
      <c r="I6" s="287" t="s">
        <v>13052</v>
      </c>
      <c r="J6" s="287"/>
      <c r="K6" s="290">
        <f>'Total PTDs'!R188</f>
        <v>821975</v>
      </c>
      <c r="M6" s="287" t="s">
        <v>13051</v>
      </c>
      <c r="N6" s="287" t="s">
        <v>13052</v>
      </c>
      <c r="O6" s="287"/>
      <c r="P6" s="290">
        <f>'Total PTDs'!S188</f>
        <v>269010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3123.7082520000004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2353.4788200000003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770.22943199999997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1090985</v>
      </c>
      <c r="H14" s="287" t="s">
        <v>13051</v>
      </c>
      <c r="I14" s="287" t="s">
        <v>13052</v>
      </c>
      <c r="J14" s="287"/>
      <c r="K14" s="290">
        <f>K6</f>
        <v>821975</v>
      </c>
      <c r="M14" s="287" t="s">
        <v>13051</v>
      </c>
      <c r="N14" s="287" t="s">
        <v>13052</v>
      </c>
      <c r="O14" s="287"/>
      <c r="P14" s="290">
        <f>P6</f>
        <v>269010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5318.3756905231694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3978.7988242242245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1311.380307252288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4786.5381214708523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3580.9189418018022</v>
      </c>
      <c r="L31" s="340"/>
      <c r="M31" s="287" t="s">
        <v>13095</v>
      </c>
      <c r="N31" s="287" t="s">
        <v>13096</v>
      </c>
      <c r="O31" s="287" t="s">
        <v>13088</v>
      </c>
      <c r="P31" s="290">
        <f>((P27-P28)*P29)-P30</f>
        <v>1180.2422765270592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4336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3261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1075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4336</v>
      </c>
      <c r="H37" s="301" t="s">
        <v>13103</v>
      </c>
      <c r="I37" s="302" t="s">
        <v>13102</v>
      </c>
      <c r="J37" s="302" t="s">
        <v>13088</v>
      </c>
      <c r="K37" s="303">
        <f>K36</f>
        <v>3261</v>
      </c>
      <c r="M37" s="301" t="s">
        <v>13103</v>
      </c>
      <c r="N37" s="302" t="s">
        <v>13102</v>
      </c>
      <c r="O37" s="302" t="s">
        <v>13088</v>
      </c>
      <c r="P37" s="303">
        <f>P36</f>
        <v>1075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B6C0-807A-4A2E-8690-D4556B9553DF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>
      <c r="B2" s="602" t="str">
        <f>'GS5196'!B2:E2</f>
        <v>Total Emission Reductions for Monitoring Period 5</v>
      </c>
      <c r="C2" s="602"/>
      <c r="D2" s="602"/>
      <c r="E2" s="602"/>
      <c r="H2" s="608" t="str">
        <f>[1]GS5106!H2:K2</f>
        <v>Total Emission Reductions for 2019</v>
      </c>
      <c r="I2" s="608"/>
      <c r="J2" s="608"/>
      <c r="K2" s="608"/>
      <c r="M2" s="608" t="str">
        <f>[1]GS5106!M2:P2</f>
        <v>Total Emission Reductions for 2020</v>
      </c>
      <c r="N2" s="608"/>
      <c r="O2" s="608"/>
      <c r="P2" s="608"/>
    </row>
    <row r="3" spans="2:16" ht="14.45" hidden="1" customHeight="1">
      <c r="B3" s="279"/>
      <c r="C3" s="279"/>
      <c r="D3" s="279"/>
      <c r="E3" s="279"/>
      <c r="H3" s="317"/>
      <c r="I3" s="317"/>
      <c r="J3" s="317"/>
      <c r="K3" s="317"/>
      <c r="M3" s="317"/>
      <c r="N3" s="317"/>
      <c r="O3" s="317"/>
      <c r="P3" s="317"/>
    </row>
    <row r="4" spans="2:16">
      <c r="B4" s="599" t="s">
        <v>13047</v>
      </c>
      <c r="C4" s="599"/>
      <c r="D4" s="599"/>
      <c r="E4" s="599"/>
      <c r="F4" s="1"/>
      <c r="G4" s="1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324" t="s">
        <v>13048</v>
      </c>
      <c r="I5" s="324" t="s">
        <v>13049</v>
      </c>
      <c r="J5" s="324" t="s">
        <v>13050</v>
      </c>
      <c r="K5" s="325">
        <v>4.5600000000000002E-2</v>
      </c>
      <c r="L5" s="4"/>
      <c r="M5" s="324" t="s">
        <v>13048</v>
      </c>
      <c r="N5" s="324" t="s">
        <v>13049</v>
      </c>
      <c r="O5" s="324" t="s">
        <v>13050</v>
      </c>
      <c r="P5" s="325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PTDs'!T198</f>
        <v>876000</v>
      </c>
      <c r="H6" s="324" t="s">
        <v>13051</v>
      </c>
      <c r="I6" s="324" t="s">
        <v>13052</v>
      </c>
      <c r="J6" s="324"/>
      <c r="K6" s="326">
        <f>'Total PTDs'!R198</f>
        <v>660000</v>
      </c>
      <c r="M6" s="324" t="s">
        <v>13051</v>
      </c>
      <c r="N6" s="324" t="s">
        <v>13052</v>
      </c>
      <c r="O6" s="324"/>
      <c r="P6" s="326">
        <f>'Total PTDs'!S198</f>
        <v>216000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324" t="s">
        <v>13053</v>
      </c>
      <c r="I7" s="324" t="s">
        <v>13054</v>
      </c>
      <c r="J7" s="324" t="s">
        <v>13055</v>
      </c>
      <c r="K7" s="291">
        <v>4.0000000000000002E-4</v>
      </c>
      <c r="M7" s="324" t="s">
        <v>13053</v>
      </c>
      <c r="N7" s="324" t="s">
        <v>13054</v>
      </c>
      <c r="O7" s="324" t="s">
        <v>13055</v>
      </c>
      <c r="P7" s="291">
        <v>4.0000000000000002E-4</v>
      </c>
    </row>
    <row r="8" spans="2:16" ht="30">
      <c r="B8" s="292" t="s">
        <v>13056</v>
      </c>
      <c r="C8" s="287" t="s">
        <v>13057</v>
      </c>
      <c r="D8" s="287" t="s">
        <v>13058</v>
      </c>
      <c r="E8" s="287">
        <v>7.5</v>
      </c>
      <c r="H8" s="328" t="s">
        <v>13056</v>
      </c>
      <c r="I8" s="324" t="s">
        <v>13057</v>
      </c>
      <c r="J8" s="324" t="s">
        <v>13058</v>
      </c>
      <c r="K8" s="324">
        <v>7.5</v>
      </c>
      <c r="M8" s="328" t="s">
        <v>13056</v>
      </c>
      <c r="N8" s="324" t="s">
        <v>13057</v>
      </c>
      <c r="O8" s="324" t="s">
        <v>13058</v>
      </c>
      <c r="P8" s="324">
        <v>7.5</v>
      </c>
    </row>
    <row r="9" spans="2:16" ht="30">
      <c r="B9" s="292" t="s">
        <v>13059</v>
      </c>
      <c r="C9" s="287" t="s">
        <v>13060</v>
      </c>
      <c r="D9" s="287" t="s">
        <v>13058</v>
      </c>
      <c r="E9" s="287">
        <v>0</v>
      </c>
      <c r="H9" s="328" t="s">
        <v>13059</v>
      </c>
      <c r="I9" s="324" t="s">
        <v>13060</v>
      </c>
      <c r="J9" s="324" t="s">
        <v>13058</v>
      </c>
      <c r="K9" s="324">
        <v>0</v>
      </c>
      <c r="M9" s="328" t="s">
        <v>13059</v>
      </c>
      <c r="N9" s="324" t="s">
        <v>13060</v>
      </c>
      <c r="O9" s="324" t="s">
        <v>13058</v>
      </c>
      <c r="P9" s="324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2508.1632</v>
      </c>
      <c r="H10" s="324" t="s">
        <v>13061</v>
      </c>
      <c r="I10" s="324" t="s">
        <v>13062</v>
      </c>
      <c r="J10" s="324" t="s">
        <v>13063</v>
      </c>
      <c r="K10" s="329">
        <f>(1-K5)*K6*K7*(K8+K9)</f>
        <v>1889.712</v>
      </c>
      <c r="M10" s="324" t="s">
        <v>13061</v>
      </c>
      <c r="N10" s="324" t="s">
        <v>13062</v>
      </c>
      <c r="O10" s="324" t="s">
        <v>13063</v>
      </c>
      <c r="P10" s="329">
        <f>(1-P5)*P6*P7*(P8+P9)</f>
        <v>618.45119999999997</v>
      </c>
    </row>
    <row r="11" spans="2:16">
      <c r="B11" s="279"/>
      <c r="C11" s="279"/>
      <c r="D11" s="279"/>
      <c r="E11" s="279"/>
      <c r="H11" s="317"/>
      <c r="I11" s="317"/>
      <c r="J11" s="317"/>
      <c r="K11" s="317"/>
      <c r="M11" s="317"/>
      <c r="N11" s="317"/>
      <c r="O11" s="317"/>
      <c r="P11" s="317"/>
    </row>
    <row r="12" spans="2:16">
      <c r="B12" s="599" t="s">
        <v>13064</v>
      </c>
      <c r="C12" s="599"/>
      <c r="D12" s="599"/>
      <c r="E12" s="599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324" t="s">
        <v>13065</v>
      </c>
      <c r="I13" s="324" t="s">
        <v>13049</v>
      </c>
      <c r="J13" s="324" t="s">
        <v>13050</v>
      </c>
      <c r="K13" s="202">
        <f>K5</f>
        <v>4.5600000000000002E-2</v>
      </c>
      <c r="M13" s="324" t="s">
        <v>13065</v>
      </c>
      <c r="N13" s="324" t="s">
        <v>13049</v>
      </c>
      <c r="O13" s="324" t="s">
        <v>13050</v>
      </c>
      <c r="P13" s="33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876000</v>
      </c>
      <c r="H14" s="324" t="s">
        <v>13051</v>
      </c>
      <c r="I14" s="324" t="s">
        <v>13052</v>
      </c>
      <c r="J14" s="324"/>
      <c r="K14" s="324">
        <f>K6</f>
        <v>660000</v>
      </c>
      <c r="M14" s="324" t="s">
        <v>13051</v>
      </c>
      <c r="N14" s="324" t="s">
        <v>13052</v>
      </c>
      <c r="O14" s="324"/>
      <c r="P14" s="324">
        <f>P6</f>
        <v>216000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324" t="s">
        <v>13066</v>
      </c>
      <c r="I15" s="324" t="s">
        <v>13067</v>
      </c>
      <c r="J15" s="324" t="s">
        <v>13055</v>
      </c>
      <c r="K15" s="327">
        <f>K7</f>
        <v>4.0000000000000002E-4</v>
      </c>
      <c r="M15" s="324" t="s">
        <v>13066</v>
      </c>
      <c r="N15" s="324" t="s">
        <v>13067</v>
      </c>
      <c r="O15" s="324" t="s">
        <v>13055</v>
      </c>
      <c r="P15" s="327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324" t="s">
        <v>13068</v>
      </c>
      <c r="I16" s="324" t="s">
        <v>13060</v>
      </c>
      <c r="J16" s="324" t="s">
        <v>13058</v>
      </c>
      <c r="K16" s="324">
        <v>0</v>
      </c>
      <c r="M16" s="324" t="s">
        <v>13068</v>
      </c>
      <c r="N16" s="324" t="s">
        <v>13060</v>
      </c>
      <c r="O16" s="324" t="s">
        <v>13058</v>
      </c>
      <c r="P16" s="324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324" t="s">
        <v>13069</v>
      </c>
      <c r="I17" s="324" t="s">
        <v>13070</v>
      </c>
      <c r="J17" s="324" t="s">
        <v>13058</v>
      </c>
      <c r="K17" s="329">
        <v>0</v>
      </c>
      <c r="M17" s="324" t="s">
        <v>13069</v>
      </c>
      <c r="N17" s="324" t="s">
        <v>13070</v>
      </c>
      <c r="O17" s="324" t="s">
        <v>13058</v>
      </c>
      <c r="P17" s="329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324" t="s">
        <v>13071</v>
      </c>
      <c r="I18" s="324" t="s">
        <v>13072</v>
      </c>
      <c r="J18" s="324" t="s">
        <v>13063</v>
      </c>
      <c r="K18" s="330">
        <f>(1-K13)*K14*K15*(K16+K17)</f>
        <v>0</v>
      </c>
      <c r="M18" s="324" t="s">
        <v>13071</v>
      </c>
      <c r="N18" s="324" t="s">
        <v>13072</v>
      </c>
      <c r="O18" s="324" t="s">
        <v>13063</v>
      </c>
      <c r="P18" s="330">
        <f>(1-P13)*P14*P15*(P16+P17)</f>
        <v>0</v>
      </c>
    </row>
    <row r="19" spans="2:16">
      <c r="B19" s="279"/>
      <c r="C19" s="279"/>
      <c r="D19" s="279"/>
      <c r="E19" s="279"/>
      <c r="H19" s="317"/>
      <c r="I19" s="317"/>
      <c r="J19" s="317"/>
      <c r="K19" s="317"/>
      <c r="M19" s="317"/>
      <c r="N19" s="317"/>
      <c r="O19" s="317"/>
      <c r="P19" s="317"/>
    </row>
    <row r="20" spans="2:16">
      <c r="B20" s="599" t="s">
        <v>13073</v>
      </c>
      <c r="C20" s="599"/>
      <c r="D20" s="599"/>
      <c r="E20" s="599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328" t="s">
        <v>13074</v>
      </c>
      <c r="I21" s="324" t="s">
        <v>13074</v>
      </c>
      <c r="J21" s="324" t="s">
        <v>13075</v>
      </c>
      <c r="K21" s="331">
        <v>0.89</v>
      </c>
      <c r="M21" s="328" t="s">
        <v>13074</v>
      </c>
      <c r="N21" s="324" t="s">
        <v>13074</v>
      </c>
      <c r="O21" s="324" t="s">
        <v>13075</v>
      </c>
      <c r="P21" s="331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324" t="s">
        <v>13076</v>
      </c>
      <c r="I22" s="324" t="s">
        <v>13077</v>
      </c>
      <c r="J22" s="324" t="s">
        <v>13078</v>
      </c>
      <c r="K22" s="324">
        <v>112</v>
      </c>
      <c r="M22" s="324" t="s">
        <v>13076</v>
      </c>
      <c r="N22" s="324" t="s">
        <v>13077</v>
      </c>
      <c r="O22" s="324" t="s">
        <v>13078</v>
      </c>
      <c r="P22" s="324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324" t="s">
        <v>13079</v>
      </c>
      <c r="I23" s="324" t="s">
        <v>13080</v>
      </c>
      <c r="J23" s="324" t="s">
        <v>13081</v>
      </c>
      <c r="K23" s="287">
        <v>8.6920000000000002</v>
      </c>
      <c r="M23" s="324" t="s">
        <v>13079</v>
      </c>
      <c r="N23" s="324" t="s">
        <v>13080</v>
      </c>
      <c r="O23" s="324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324" t="s">
        <v>13082</v>
      </c>
      <c r="I24" s="324" t="s">
        <v>13083</v>
      </c>
      <c r="J24" s="324" t="s">
        <v>13084</v>
      </c>
      <c r="K24" s="324">
        <v>1.5599999999999999E-2</v>
      </c>
      <c r="M24" s="324" t="s">
        <v>13082</v>
      </c>
      <c r="N24" s="324" t="s">
        <v>13083</v>
      </c>
      <c r="O24" s="324" t="s">
        <v>13084</v>
      </c>
      <c r="P24" s="324">
        <v>1.5599999999999999E-2</v>
      </c>
    </row>
    <row r="25" spans="2:16">
      <c r="B25" s="279"/>
      <c r="C25" s="279"/>
      <c r="D25" s="279"/>
      <c r="E25" s="279"/>
      <c r="H25" s="317"/>
      <c r="I25" s="317"/>
      <c r="J25" s="317"/>
      <c r="K25" s="317"/>
      <c r="M25" s="317"/>
      <c r="N25" s="317"/>
      <c r="O25" s="317"/>
      <c r="P25" s="317"/>
    </row>
    <row r="26" spans="2:16">
      <c r="B26" s="599" t="s">
        <v>13085</v>
      </c>
      <c r="C26" s="599"/>
      <c r="D26" s="599"/>
      <c r="E26" s="599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4270.3585337088007</v>
      </c>
      <c r="H27" s="324" t="s">
        <v>13086</v>
      </c>
      <c r="I27" s="324" t="s">
        <v>13087</v>
      </c>
      <c r="J27" s="324" t="s">
        <v>13088</v>
      </c>
      <c r="K27" s="326">
        <f>K10*((K22*K21)+K23)*K24</f>
        <v>3194.7531542784</v>
      </c>
      <c r="M27" s="324" t="s">
        <v>13086</v>
      </c>
      <c r="N27" s="324" t="s">
        <v>13087</v>
      </c>
      <c r="O27" s="324" t="s">
        <v>13088</v>
      </c>
      <c r="P27" s="326">
        <f>P10*((P22*P21)+P23)*P24</f>
        <v>1052.9651179007999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324" t="s">
        <v>13089</v>
      </c>
      <c r="I28" s="324" t="s">
        <v>13090</v>
      </c>
      <c r="J28" s="324" t="s">
        <v>13088</v>
      </c>
      <c r="K28" s="326">
        <f>K18*((K22*K21)+K23)*K24</f>
        <v>0</v>
      </c>
      <c r="M28" s="324" t="s">
        <v>13089</v>
      </c>
      <c r="N28" s="324" t="s">
        <v>13090</v>
      </c>
      <c r="O28" s="324" t="s">
        <v>13088</v>
      </c>
      <c r="P28" s="326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324" t="s">
        <v>13091</v>
      </c>
      <c r="I29" s="324" t="s">
        <v>13092</v>
      </c>
      <c r="J29" s="324" t="s">
        <v>13050</v>
      </c>
      <c r="K29" s="287">
        <v>0.9</v>
      </c>
      <c r="M29" s="324" t="s">
        <v>13091</v>
      </c>
      <c r="N29" s="324" t="s">
        <v>13092</v>
      </c>
      <c r="O29" s="324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324" t="s">
        <v>13093</v>
      </c>
      <c r="I30" s="324" t="s">
        <v>13094</v>
      </c>
      <c r="J30" s="324" t="s">
        <v>13088</v>
      </c>
      <c r="K30" s="324">
        <v>0</v>
      </c>
      <c r="M30" s="324" t="s">
        <v>13093</v>
      </c>
      <c r="N30" s="324" t="s">
        <v>13094</v>
      </c>
      <c r="O30" s="324" t="s">
        <v>13088</v>
      </c>
      <c r="P30" s="324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3843.3226803379207</v>
      </c>
      <c r="H31" s="324" t="s">
        <v>13095</v>
      </c>
      <c r="I31" s="324" t="s">
        <v>13096</v>
      </c>
      <c r="J31" s="324" t="s">
        <v>13088</v>
      </c>
      <c r="K31" s="330">
        <f>((K27-K28)*K29)-K30</f>
        <v>2875.2778388505599</v>
      </c>
      <c r="L31" s="340"/>
      <c r="M31" s="324" t="s">
        <v>13095</v>
      </c>
      <c r="N31" s="324" t="s">
        <v>13096</v>
      </c>
      <c r="O31" s="324" t="s">
        <v>13088</v>
      </c>
      <c r="P31" s="330">
        <f>((P27-P28)*P29)-P30</f>
        <v>947.66860611071991</v>
      </c>
    </row>
    <row r="32" spans="2:16">
      <c r="B32" s="279"/>
      <c r="C32" s="279"/>
      <c r="D32" s="289"/>
      <c r="E32" s="279"/>
      <c r="H32" s="317"/>
      <c r="I32" s="317"/>
      <c r="J32" s="332"/>
      <c r="K32" s="317"/>
      <c r="M32" s="317"/>
      <c r="N32" s="317"/>
      <c r="O32" s="332"/>
      <c r="P32" s="317"/>
    </row>
    <row r="33" spans="2:16">
      <c r="B33" s="599" t="s">
        <v>13097</v>
      </c>
      <c r="C33" s="599"/>
      <c r="D33" s="599"/>
      <c r="E33" s="599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296" t="s">
        <v>13098</v>
      </c>
      <c r="C34" s="287"/>
      <c r="D34" s="297"/>
      <c r="E34" s="298">
        <v>0.91090000000000004</v>
      </c>
      <c r="H34" s="333" t="s">
        <v>13098</v>
      </c>
      <c r="I34" s="324"/>
      <c r="J34" s="334"/>
      <c r="K34" s="335">
        <v>0.91090000000000004</v>
      </c>
      <c r="M34" s="333" t="s">
        <v>13098</v>
      </c>
      <c r="N34" s="324"/>
      <c r="O34" s="334"/>
      <c r="P34" s="335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333" t="s">
        <v>13105</v>
      </c>
      <c r="I35" s="324" t="s">
        <v>13100</v>
      </c>
      <c r="J35" s="334" t="s">
        <v>843</v>
      </c>
      <c r="K35" s="335">
        <f>1-K34</f>
        <v>8.9099999999999957E-2</v>
      </c>
      <c r="M35" s="333" t="s">
        <v>13105</v>
      </c>
      <c r="N35" s="324" t="s">
        <v>13100</v>
      </c>
      <c r="O35" s="334" t="s">
        <v>843</v>
      </c>
      <c r="P35" s="335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3482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2619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863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3482</v>
      </c>
      <c r="H37" s="336" t="s">
        <v>13103</v>
      </c>
      <c r="I37" s="284" t="s">
        <v>13102</v>
      </c>
      <c r="J37" s="284" t="s">
        <v>13088</v>
      </c>
      <c r="K37" s="307">
        <f>(K36)</f>
        <v>2619</v>
      </c>
      <c r="M37" s="336" t="s">
        <v>13103</v>
      </c>
      <c r="N37" s="284" t="s">
        <v>13102</v>
      </c>
      <c r="O37" s="284" t="s">
        <v>13088</v>
      </c>
      <c r="P37" s="307">
        <f>P36</f>
        <v>863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40C29-CF51-4CF4-881E-3281435680A3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  <col min="16384" max="16384" width="9.140625" bestFit="1" customWidth="1"/>
  </cols>
  <sheetData>
    <row r="2" spans="2:16">
      <c r="B2" s="602" t="str">
        <f>'GS5196'!B2:E2</f>
        <v>Total Emission Reductions for Monitoring Period 5</v>
      </c>
      <c r="C2" s="602"/>
      <c r="D2" s="602"/>
      <c r="E2" s="602"/>
      <c r="H2" s="608" t="str">
        <f>[1]GS5106!H2:K2</f>
        <v>Total Emission Reductions for 2019</v>
      </c>
      <c r="I2" s="608"/>
      <c r="J2" s="608"/>
      <c r="K2" s="608"/>
      <c r="M2" s="608" t="str">
        <f>[1]GS5106!M2:P2</f>
        <v>Total Emission Reductions for 2020</v>
      </c>
      <c r="N2" s="608"/>
      <c r="O2" s="608"/>
      <c r="P2" s="608"/>
    </row>
    <row r="3" spans="2:16" ht="14.45" hidden="1" customHeight="1">
      <c r="B3" s="279"/>
      <c r="C3" s="279"/>
      <c r="D3" s="279"/>
      <c r="E3" s="279"/>
      <c r="H3" s="317"/>
      <c r="I3" s="317"/>
      <c r="J3" s="317"/>
      <c r="K3" s="317"/>
      <c r="M3" s="317"/>
      <c r="N3" s="317"/>
      <c r="O3" s="317"/>
      <c r="P3" s="317"/>
    </row>
    <row r="4" spans="2:16">
      <c r="B4" s="599" t="s">
        <v>13047</v>
      </c>
      <c r="C4" s="599"/>
      <c r="D4" s="599"/>
      <c r="E4" s="599"/>
      <c r="F4" s="1"/>
      <c r="G4" s="1"/>
      <c r="H4" s="605" t="s">
        <v>13047</v>
      </c>
      <c r="I4" s="606"/>
      <c r="J4" s="606"/>
      <c r="K4" s="607"/>
      <c r="L4" s="2"/>
      <c r="M4" s="605" t="s">
        <v>13047</v>
      </c>
      <c r="N4" s="606"/>
      <c r="O4" s="606"/>
      <c r="P4" s="607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324" t="s">
        <v>13048</v>
      </c>
      <c r="I5" s="324" t="s">
        <v>13049</v>
      </c>
      <c r="J5" s="324" t="s">
        <v>13050</v>
      </c>
      <c r="K5" s="325">
        <v>4.5600000000000002E-2</v>
      </c>
      <c r="L5" s="4"/>
      <c r="M5" s="324" t="s">
        <v>13048</v>
      </c>
      <c r="N5" s="324" t="s">
        <v>13049</v>
      </c>
      <c r="O5" s="324" t="s">
        <v>13050</v>
      </c>
      <c r="P5" s="325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PTDs'!T209</f>
        <v>955935</v>
      </c>
      <c r="H6" s="324" t="s">
        <v>13051</v>
      </c>
      <c r="I6" s="324" t="s">
        <v>13052</v>
      </c>
      <c r="J6" s="324"/>
      <c r="K6" s="326">
        <f>'Total PTDs'!R209</f>
        <v>720225</v>
      </c>
      <c r="M6" s="324" t="s">
        <v>13051</v>
      </c>
      <c r="N6" s="324" t="s">
        <v>13052</v>
      </c>
      <c r="O6" s="324"/>
      <c r="P6" s="326">
        <f>'Total PTDs'!S209</f>
        <v>235710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324" t="s">
        <v>13053</v>
      </c>
      <c r="I7" s="324" t="s">
        <v>13054</v>
      </c>
      <c r="J7" s="324" t="s">
        <v>13055</v>
      </c>
      <c r="K7" s="291">
        <v>4.0000000000000002E-4</v>
      </c>
      <c r="M7" s="324" t="s">
        <v>13053</v>
      </c>
      <c r="N7" s="324" t="s">
        <v>13054</v>
      </c>
      <c r="O7" s="324" t="s">
        <v>13055</v>
      </c>
      <c r="P7" s="291">
        <v>4.0000000000000002E-4</v>
      </c>
    </row>
    <row r="8" spans="2:16" ht="30">
      <c r="B8" s="292" t="s">
        <v>13056</v>
      </c>
      <c r="C8" s="287" t="s">
        <v>13057</v>
      </c>
      <c r="D8" s="287" t="s">
        <v>13058</v>
      </c>
      <c r="E8" s="287">
        <v>7.5</v>
      </c>
      <c r="H8" s="328" t="s">
        <v>13056</v>
      </c>
      <c r="I8" s="324" t="s">
        <v>13057</v>
      </c>
      <c r="J8" s="324" t="s">
        <v>13058</v>
      </c>
      <c r="K8" s="324">
        <v>7.5</v>
      </c>
      <c r="M8" s="328" t="s">
        <v>13056</v>
      </c>
      <c r="N8" s="324" t="s">
        <v>13057</v>
      </c>
      <c r="O8" s="324" t="s">
        <v>13058</v>
      </c>
      <c r="P8" s="324">
        <v>7.5</v>
      </c>
    </row>
    <row r="9" spans="2:16" ht="30">
      <c r="B9" s="292" t="s">
        <v>13059</v>
      </c>
      <c r="C9" s="287" t="s">
        <v>13060</v>
      </c>
      <c r="D9" s="287" t="s">
        <v>13058</v>
      </c>
      <c r="E9" s="287">
        <v>0</v>
      </c>
      <c r="H9" s="328" t="s">
        <v>13059</v>
      </c>
      <c r="I9" s="324" t="s">
        <v>13060</v>
      </c>
      <c r="J9" s="324" t="s">
        <v>13058</v>
      </c>
      <c r="K9" s="324">
        <v>0</v>
      </c>
      <c r="M9" s="328" t="s">
        <v>13059</v>
      </c>
      <c r="N9" s="324" t="s">
        <v>13060</v>
      </c>
      <c r="O9" s="324" t="s">
        <v>13058</v>
      </c>
      <c r="P9" s="324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2737.0330920000001</v>
      </c>
      <c r="H10" s="324" t="s">
        <v>13061</v>
      </c>
      <c r="I10" s="324" t="s">
        <v>13062</v>
      </c>
      <c r="J10" s="324" t="s">
        <v>13063</v>
      </c>
      <c r="K10" s="329">
        <f>(1-K5)*K6*K7*(K8+K9)</f>
        <v>2062.14822</v>
      </c>
      <c r="M10" s="324" t="s">
        <v>13061</v>
      </c>
      <c r="N10" s="324" t="s">
        <v>13062</v>
      </c>
      <c r="O10" s="324" t="s">
        <v>13063</v>
      </c>
      <c r="P10" s="329">
        <f>(1-P5)*P6*P7*(P8+P9)</f>
        <v>674.88487200000009</v>
      </c>
    </row>
    <row r="11" spans="2:16">
      <c r="B11" s="279"/>
      <c r="C11" s="279"/>
      <c r="D11" s="279"/>
      <c r="E11" s="279"/>
      <c r="H11" s="317"/>
      <c r="I11" s="317"/>
      <c r="J11" s="317"/>
      <c r="K11" s="317"/>
      <c r="M11" s="317"/>
      <c r="N11" s="317"/>
      <c r="O11" s="317"/>
      <c r="P11" s="317"/>
    </row>
    <row r="12" spans="2:16">
      <c r="B12" s="599" t="s">
        <v>13064</v>
      </c>
      <c r="C12" s="599"/>
      <c r="D12" s="599"/>
      <c r="E12" s="599"/>
      <c r="H12" s="605" t="s">
        <v>13064</v>
      </c>
      <c r="I12" s="606"/>
      <c r="J12" s="606"/>
      <c r="K12" s="607"/>
      <c r="M12" s="605" t="s">
        <v>13064</v>
      </c>
      <c r="N12" s="606"/>
      <c r="O12" s="606"/>
      <c r="P12" s="607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324" t="s">
        <v>13065</v>
      </c>
      <c r="I13" s="324" t="s">
        <v>13049</v>
      </c>
      <c r="J13" s="324" t="s">
        <v>13050</v>
      </c>
      <c r="K13" s="202">
        <f>K5</f>
        <v>4.5600000000000002E-2</v>
      </c>
      <c r="M13" s="324" t="s">
        <v>13065</v>
      </c>
      <c r="N13" s="324" t="s">
        <v>13049</v>
      </c>
      <c r="O13" s="324" t="s">
        <v>13050</v>
      </c>
      <c r="P13" s="202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955935</v>
      </c>
      <c r="H14" s="324" t="s">
        <v>13051</v>
      </c>
      <c r="I14" s="324" t="s">
        <v>13052</v>
      </c>
      <c r="J14" s="324"/>
      <c r="K14" s="324">
        <f>K6</f>
        <v>720225</v>
      </c>
      <c r="M14" s="324" t="s">
        <v>13051</v>
      </c>
      <c r="N14" s="324" t="s">
        <v>13052</v>
      </c>
      <c r="O14" s="324"/>
      <c r="P14" s="324">
        <f>P6</f>
        <v>235710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324" t="s">
        <v>13066</v>
      </c>
      <c r="I15" s="324" t="s">
        <v>13067</v>
      </c>
      <c r="J15" s="324" t="s">
        <v>13055</v>
      </c>
      <c r="K15" s="327">
        <f>K7</f>
        <v>4.0000000000000002E-4</v>
      </c>
      <c r="M15" s="324" t="s">
        <v>13066</v>
      </c>
      <c r="N15" s="324" t="s">
        <v>13067</v>
      </c>
      <c r="O15" s="324" t="s">
        <v>13055</v>
      </c>
      <c r="P15" s="327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324" t="s">
        <v>13068</v>
      </c>
      <c r="I16" s="324" t="s">
        <v>13060</v>
      </c>
      <c r="J16" s="324" t="s">
        <v>13058</v>
      </c>
      <c r="K16" s="324">
        <v>0</v>
      </c>
      <c r="M16" s="324" t="s">
        <v>13068</v>
      </c>
      <c r="N16" s="324" t="s">
        <v>13060</v>
      </c>
      <c r="O16" s="324" t="s">
        <v>13058</v>
      </c>
      <c r="P16" s="324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324" t="s">
        <v>13069</v>
      </c>
      <c r="I17" s="324" t="s">
        <v>13070</v>
      </c>
      <c r="J17" s="324" t="s">
        <v>13058</v>
      </c>
      <c r="K17" s="329">
        <v>0</v>
      </c>
      <c r="M17" s="324" t="s">
        <v>13069</v>
      </c>
      <c r="N17" s="324" t="s">
        <v>13070</v>
      </c>
      <c r="O17" s="324" t="s">
        <v>13058</v>
      </c>
      <c r="P17" s="329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324" t="s">
        <v>13071</v>
      </c>
      <c r="I18" s="324" t="s">
        <v>13072</v>
      </c>
      <c r="J18" s="324" t="s">
        <v>13063</v>
      </c>
      <c r="K18" s="330">
        <f>(1-K13)*K14*K15*(K16+K17)</f>
        <v>0</v>
      </c>
      <c r="M18" s="324" t="s">
        <v>13071</v>
      </c>
      <c r="N18" s="324" t="s">
        <v>13072</v>
      </c>
      <c r="O18" s="324" t="s">
        <v>13063</v>
      </c>
      <c r="P18" s="330">
        <f>(1-P13)*P14*P15*(P16+P17)</f>
        <v>0</v>
      </c>
    </row>
    <row r="19" spans="2:16">
      <c r="B19" s="279"/>
      <c r="C19" s="279"/>
      <c r="D19" s="279"/>
      <c r="E19" s="279"/>
      <c r="H19" s="317"/>
      <c r="I19" s="317"/>
      <c r="J19" s="317"/>
      <c r="K19" s="317"/>
      <c r="M19" s="317"/>
      <c r="N19" s="317"/>
      <c r="O19" s="317"/>
      <c r="P19" s="317"/>
    </row>
    <row r="20" spans="2:16">
      <c r="B20" s="599" t="s">
        <v>13073</v>
      </c>
      <c r="C20" s="599"/>
      <c r="D20" s="599"/>
      <c r="E20" s="599"/>
      <c r="H20" s="605" t="s">
        <v>13073</v>
      </c>
      <c r="I20" s="606"/>
      <c r="J20" s="606"/>
      <c r="K20" s="607"/>
      <c r="M20" s="605" t="s">
        <v>13073</v>
      </c>
      <c r="N20" s="606"/>
      <c r="O20" s="606"/>
      <c r="P20" s="607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328" t="s">
        <v>13074</v>
      </c>
      <c r="I21" s="324" t="s">
        <v>13074</v>
      </c>
      <c r="J21" s="324" t="s">
        <v>13075</v>
      </c>
      <c r="K21" s="331">
        <v>0.89</v>
      </c>
      <c r="M21" s="328" t="s">
        <v>13074</v>
      </c>
      <c r="N21" s="324" t="s">
        <v>13074</v>
      </c>
      <c r="O21" s="324" t="s">
        <v>13075</v>
      </c>
      <c r="P21" s="331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324" t="s">
        <v>13076</v>
      </c>
      <c r="I22" s="324" t="s">
        <v>13077</v>
      </c>
      <c r="J22" s="324" t="s">
        <v>13078</v>
      </c>
      <c r="K22" s="324">
        <v>112</v>
      </c>
      <c r="M22" s="324" t="s">
        <v>13076</v>
      </c>
      <c r="N22" s="324" t="s">
        <v>13077</v>
      </c>
      <c r="O22" s="324" t="s">
        <v>13078</v>
      </c>
      <c r="P22" s="324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324" t="s">
        <v>13079</v>
      </c>
      <c r="I23" s="324" t="s">
        <v>13080</v>
      </c>
      <c r="J23" s="324" t="s">
        <v>13081</v>
      </c>
      <c r="K23" s="287">
        <v>8.6920000000000002</v>
      </c>
      <c r="M23" s="324" t="s">
        <v>13079</v>
      </c>
      <c r="N23" s="324" t="s">
        <v>13080</v>
      </c>
      <c r="O23" s="324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324" t="s">
        <v>13082</v>
      </c>
      <c r="I24" s="324" t="s">
        <v>13083</v>
      </c>
      <c r="J24" s="324" t="s">
        <v>13084</v>
      </c>
      <c r="K24" s="324">
        <v>1.5599999999999999E-2</v>
      </c>
      <c r="M24" s="324" t="s">
        <v>13082</v>
      </c>
      <c r="N24" s="324" t="s">
        <v>13083</v>
      </c>
      <c r="O24" s="324" t="s">
        <v>13084</v>
      </c>
      <c r="P24" s="324">
        <v>1.5599999999999999E-2</v>
      </c>
    </row>
    <row r="25" spans="2:16">
      <c r="B25" s="279"/>
      <c r="C25" s="279"/>
      <c r="D25" s="279"/>
      <c r="E25" s="279"/>
      <c r="H25" s="317"/>
      <c r="I25" s="317"/>
      <c r="J25" s="317"/>
      <c r="K25" s="317"/>
      <c r="M25" s="317"/>
      <c r="N25" s="317"/>
      <c r="O25" s="317"/>
      <c r="P25" s="317"/>
    </row>
    <row r="26" spans="2:16">
      <c r="B26" s="599" t="s">
        <v>13085</v>
      </c>
      <c r="C26" s="599"/>
      <c r="D26" s="599"/>
      <c r="E26" s="599"/>
      <c r="H26" s="605" t="s">
        <v>13085</v>
      </c>
      <c r="I26" s="606"/>
      <c r="J26" s="606"/>
      <c r="K26" s="607"/>
      <c r="M26" s="605" t="s">
        <v>13085</v>
      </c>
      <c r="N26" s="606"/>
      <c r="O26" s="606"/>
      <c r="P26" s="607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4660.0287499097285</v>
      </c>
      <c r="H27" s="324" t="s">
        <v>13086</v>
      </c>
      <c r="I27" s="324" t="s">
        <v>13087</v>
      </c>
      <c r="J27" s="324" t="s">
        <v>13088</v>
      </c>
      <c r="K27" s="326">
        <f>K10*((K22*K21)+K23)*K24</f>
        <v>3486.2743796063041</v>
      </c>
      <c r="M27" s="324" t="s">
        <v>13086</v>
      </c>
      <c r="N27" s="324" t="s">
        <v>13087</v>
      </c>
      <c r="O27" s="324" t="s">
        <v>13088</v>
      </c>
      <c r="P27" s="326">
        <f>P10*((P22*P21)+P23)*P24</f>
        <v>1149.0481849092482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324" t="s">
        <v>13089</v>
      </c>
      <c r="I28" s="324" t="s">
        <v>13090</v>
      </c>
      <c r="J28" s="324" t="s">
        <v>13088</v>
      </c>
      <c r="K28" s="326">
        <f>K18*((K22*K21)+K23)*K24</f>
        <v>0</v>
      </c>
      <c r="M28" s="324" t="s">
        <v>13089</v>
      </c>
      <c r="N28" s="324" t="s">
        <v>13090</v>
      </c>
      <c r="O28" s="324" t="s">
        <v>13088</v>
      </c>
      <c r="P28" s="326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324" t="s">
        <v>13091</v>
      </c>
      <c r="I29" s="324" t="s">
        <v>13092</v>
      </c>
      <c r="J29" s="324" t="s">
        <v>13050</v>
      </c>
      <c r="K29" s="287">
        <v>0.9</v>
      </c>
      <c r="M29" s="324" t="s">
        <v>13091</v>
      </c>
      <c r="N29" s="324" t="s">
        <v>13092</v>
      </c>
      <c r="O29" s="324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324" t="s">
        <v>13093</v>
      </c>
      <c r="I30" s="324" t="s">
        <v>13094</v>
      </c>
      <c r="J30" s="324" t="s">
        <v>13088</v>
      </c>
      <c r="K30" s="324">
        <v>0</v>
      </c>
      <c r="M30" s="324" t="s">
        <v>13093</v>
      </c>
      <c r="N30" s="324" t="s">
        <v>13094</v>
      </c>
      <c r="O30" s="324" t="s">
        <v>13088</v>
      </c>
      <c r="P30" s="324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4194.025874918756</v>
      </c>
      <c r="H31" s="324" t="s">
        <v>13095</v>
      </c>
      <c r="I31" s="324" t="s">
        <v>13096</v>
      </c>
      <c r="J31" s="324" t="s">
        <v>13088</v>
      </c>
      <c r="K31" s="330">
        <f>((K27-K28)*K29)-K30</f>
        <v>3137.6469416456739</v>
      </c>
      <c r="L31" s="340"/>
      <c r="M31" s="324" t="s">
        <v>13095</v>
      </c>
      <c r="N31" s="324" t="s">
        <v>13096</v>
      </c>
      <c r="O31" s="324" t="s">
        <v>13088</v>
      </c>
      <c r="P31" s="330">
        <f>((P27-P28)*P29)-P30</f>
        <v>1034.1433664183235</v>
      </c>
    </row>
    <row r="32" spans="2:16">
      <c r="B32" s="279"/>
      <c r="C32" s="279"/>
      <c r="D32" s="289"/>
      <c r="E32" s="279"/>
      <c r="H32" s="317"/>
      <c r="I32" s="317"/>
      <c r="J32" s="332"/>
      <c r="K32" s="317"/>
      <c r="M32" s="317"/>
      <c r="N32" s="317"/>
      <c r="O32" s="332"/>
      <c r="P32" s="317"/>
    </row>
    <row r="33" spans="2:16">
      <c r="B33" s="599" t="s">
        <v>13097</v>
      </c>
      <c r="C33" s="599"/>
      <c r="D33" s="599"/>
      <c r="E33" s="599"/>
      <c r="H33" s="605" t="s">
        <v>13097</v>
      </c>
      <c r="I33" s="606"/>
      <c r="J33" s="606"/>
      <c r="K33" s="607"/>
      <c r="M33" s="605" t="s">
        <v>13097</v>
      </c>
      <c r="N33" s="606"/>
      <c r="O33" s="606"/>
      <c r="P33" s="607"/>
    </row>
    <row r="34" spans="2:16">
      <c r="B34" s="296" t="s">
        <v>13098</v>
      </c>
      <c r="C34" s="287"/>
      <c r="D34" s="297"/>
      <c r="E34" s="298">
        <v>0.91090000000000004</v>
      </c>
      <c r="H34" s="333" t="s">
        <v>13098</v>
      </c>
      <c r="I34" s="324"/>
      <c r="J34" s="334"/>
      <c r="K34" s="335">
        <v>0.91090000000000004</v>
      </c>
      <c r="M34" s="333" t="s">
        <v>13098</v>
      </c>
      <c r="N34" s="324"/>
      <c r="O34" s="334"/>
      <c r="P34" s="335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333" t="s">
        <v>13105</v>
      </c>
      <c r="I35" s="324" t="s">
        <v>13100</v>
      </c>
      <c r="J35" s="334" t="s">
        <v>843</v>
      </c>
      <c r="K35" s="335">
        <f>1-K34</f>
        <v>8.9099999999999957E-2</v>
      </c>
      <c r="M35" s="333" t="s">
        <v>13105</v>
      </c>
      <c r="N35" s="324" t="s">
        <v>13100</v>
      </c>
      <c r="O35" s="334" t="s">
        <v>843</v>
      </c>
      <c r="P35" s="335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3800</v>
      </c>
      <c r="H36" s="281" t="s">
        <v>13095</v>
      </c>
      <c r="I36" s="281" t="s">
        <v>13102</v>
      </c>
      <c r="J36" s="281" t="s">
        <v>13088</v>
      </c>
      <c r="K36" s="282">
        <f>ROUNDDOWN(K31*(1-K35),0)</f>
        <v>2858</v>
      </c>
      <c r="M36" s="281" t="s">
        <v>13095</v>
      </c>
      <c r="N36" s="281" t="s">
        <v>13102</v>
      </c>
      <c r="O36" s="281" t="s">
        <v>13088</v>
      </c>
      <c r="P36" s="282">
        <f>ROUNDDOWN(P31*(1-P35),0)</f>
        <v>942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3800</v>
      </c>
      <c r="H37" s="336" t="s">
        <v>13103</v>
      </c>
      <c r="I37" s="284" t="s">
        <v>13102</v>
      </c>
      <c r="J37" s="284" t="s">
        <v>13088</v>
      </c>
      <c r="K37" s="307">
        <f>K36</f>
        <v>2858</v>
      </c>
      <c r="M37" s="336" t="s">
        <v>13103</v>
      </c>
      <c r="N37" s="284" t="s">
        <v>13102</v>
      </c>
      <c r="O37" s="284" t="s">
        <v>13088</v>
      </c>
      <c r="P37" s="307">
        <f>(P36)</f>
        <v>942</v>
      </c>
    </row>
    <row r="38" spans="2:16">
      <c r="C38" s="604"/>
      <c r="D38" s="604"/>
      <c r="E38" s="308"/>
      <c r="I38" s="604"/>
      <c r="J38" s="604"/>
      <c r="K38" s="308"/>
      <c r="N38" s="604"/>
      <c r="O38" s="604"/>
      <c r="P38" s="308"/>
    </row>
    <row r="41" spans="2:16">
      <c r="E41" s="205"/>
      <c r="K41" s="205"/>
      <c r="P41" s="205"/>
    </row>
  </sheetData>
  <mergeCells count="21">
    <mergeCell ref="C38:D38"/>
    <mergeCell ref="N38:O38"/>
    <mergeCell ref="B26:E26"/>
    <mergeCell ref="H26:K26"/>
    <mergeCell ref="M26:P26"/>
    <mergeCell ref="B33:E33"/>
    <mergeCell ref="H33:K33"/>
    <mergeCell ref="M33:P33"/>
    <mergeCell ref="I38:J38"/>
    <mergeCell ref="B12:E12"/>
    <mergeCell ref="H12:K12"/>
    <mergeCell ref="M12:P12"/>
    <mergeCell ref="B20:E20"/>
    <mergeCell ref="H20:K20"/>
    <mergeCell ref="M20:P20"/>
    <mergeCell ref="B2:E2"/>
    <mergeCell ref="H2:K2"/>
    <mergeCell ref="M2:P2"/>
    <mergeCell ref="B4:E4"/>
    <mergeCell ref="H4:K4"/>
    <mergeCell ref="M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A105-EF7A-4492-B163-61F849196F53}">
  <dimension ref="A1:M175"/>
  <sheetViews>
    <sheetView topLeftCell="F140" workbookViewId="0">
      <selection activeCell="H175" sqref="H175"/>
    </sheetView>
  </sheetViews>
  <sheetFormatPr defaultRowHeight="15"/>
  <cols>
    <col min="1" max="1" width="8.85546875" bestFit="1" customWidth="1"/>
    <col min="2" max="2" width="13.140625" customWidth="1"/>
    <col min="3" max="3" width="18.140625" customWidth="1"/>
    <col min="4" max="4" width="23" bestFit="1" customWidth="1"/>
    <col min="5" max="5" width="23" customWidth="1"/>
    <col min="6" max="6" width="19.28515625" customWidth="1"/>
    <col min="7" max="7" width="24.140625" bestFit="1" customWidth="1"/>
    <col min="8" max="8" width="31" customWidth="1"/>
    <col min="9" max="9" width="16.5703125" customWidth="1"/>
    <col min="10" max="10" width="30.140625" customWidth="1"/>
    <col min="12" max="12" width="15.28515625" bestFit="1" customWidth="1"/>
    <col min="13" max="13" width="12.42578125" customWidth="1"/>
  </cols>
  <sheetData>
    <row r="1" spans="1:13" ht="45.75" customHeight="1" thickBot="1">
      <c r="B1" s="569" t="s">
        <v>654</v>
      </c>
      <c r="C1" s="570"/>
      <c r="D1" s="570"/>
      <c r="E1" s="571"/>
      <c r="F1" s="449" t="s">
        <v>655</v>
      </c>
      <c r="G1" s="572" t="s">
        <v>656</v>
      </c>
      <c r="H1" s="575" t="s">
        <v>657</v>
      </c>
      <c r="I1" s="572" t="s">
        <v>658</v>
      </c>
      <c r="J1" s="575" t="s">
        <v>659</v>
      </c>
    </row>
    <row r="2" spans="1:13" ht="15.75" customHeight="1">
      <c r="B2" s="577" t="s">
        <v>30</v>
      </c>
      <c r="C2" s="579" t="s">
        <v>660</v>
      </c>
      <c r="D2" s="581" t="s">
        <v>31</v>
      </c>
      <c r="E2" s="552" t="s">
        <v>661</v>
      </c>
      <c r="F2" s="552" t="s">
        <v>662</v>
      </c>
      <c r="G2" s="573"/>
      <c r="H2" s="576"/>
      <c r="I2" s="573"/>
      <c r="J2" s="576"/>
    </row>
    <row r="3" spans="1:13" ht="15.75" thickBot="1">
      <c r="A3" s="407"/>
      <c r="B3" s="578"/>
      <c r="C3" s="580"/>
      <c r="D3" s="582"/>
      <c r="E3" s="553"/>
      <c r="F3" s="553"/>
      <c r="G3" s="574"/>
      <c r="H3" s="576"/>
      <c r="I3" s="574"/>
      <c r="J3" s="576"/>
    </row>
    <row r="4" spans="1:13" ht="14.45" customHeight="1">
      <c r="A4" s="566" t="s">
        <v>9</v>
      </c>
      <c r="B4" s="415" t="s">
        <v>47</v>
      </c>
      <c r="C4" s="426" t="s">
        <v>48</v>
      </c>
      <c r="D4" s="427">
        <v>42720</v>
      </c>
      <c r="E4" s="408">
        <v>43922</v>
      </c>
      <c r="F4" s="408" t="s">
        <v>663</v>
      </c>
      <c r="G4" s="475">
        <v>0</v>
      </c>
      <c r="H4" s="476">
        <v>0</v>
      </c>
      <c r="I4" s="477">
        <v>0</v>
      </c>
      <c r="J4" s="477">
        <v>0</v>
      </c>
      <c r="K4" s="409"/>
      <c r="L4" s="410" t="s">
        <v>664</v>
      </c>
      <c r="M4" s="318">
        <v>44196</v>
      </c>
    </row>
    <row r="5" spans="1:13">
      <c r="A5" s="567"/>
      <c r="B5" s="195" t="s">
        <v>54</v>
      </c>
      <c r="C5" s="423" t="s">
        <v>55</v>
      </c>
      <c r="D5" s="424">
        <v>42720</v>
      </c>
      <c r="E5" s="411">
        <v>43922</v>
      </c>
      <c r="F5" s="411" t="s">
        <v>663</v>
      </c>
      <c r="G5" s="478">
        <v>0</v>
      </c>
      <c r="H5" s="479">
        <v>0</v>
      </c>
      <c r="I5" s="480">
        <v>0</v>
      </c>
      <c r="J5" s="480">
        <v>0</v>
      </c>
      <c r="K5" s="409"/>
      <c r="L5" s="410" t="s">
        <v>665</v>
      </c>
      <c r="M5" s="318">
        <v>44197</v>
      </c>
    </row>
    <row r="6" spans="1:13">
      <c r="A6" s="567"/>
      <c r="B6" s="195" t="s">
        <v>59</v>
      </c>
      <c r="C6" s="3" t="s">
        <v>60</v>
      </c>
      <c r="D6" s="424">
        <v>42720</v>
      </c>
      <c r="E6" s="411">
        <v>43922</v>
      </c>
      <c r="F6" s="411" t="s">
        <v>663</v>
      </c>
      <c r="G6" s="478">
        <v>0</v>
      </c>
      <c r="H6" s="479">
        <v>0</v>
      </c>
      <c r="I6" s="480">
        <v>0</v>
      </c>
      <c r="J6" s="480">
        <v>0</v>
      </c>
      <c r="K6" s="409"/>
      <c r="L6" s="412" t="s">
        <v>666</v>
      </c>
      <c r="M6" s="318">
        <v>44286</v>
      </c>
    </row>
    <row r="7" spans="1:13">
      <c r="A7" s="567"/>
      <c r="B7" s="195" t="s">
        <v>62</v>
      </c>
      <c r="C7" s="102" t="s">
        <v>63</v>
      </c>
      <c r="D7" s="424">
        <v>42719</v>
      </c>
      <c r="E7" s="411">
        <v>43922</v>
      </c>
      <c r="F7" s="413" t="s">
        <v>667</v>
      </c>
      <c r="G7" s="478">
        <f>$M$4-E7+1</f>
        <v>275</v>
      </c>
      <c r="H7" s="479">
        <f>G7</f>
        <v>275</v>
      </c>
      <c r="I7" s="480">
        <f>$M$6-$M$5+1</f>
        <v>90</v>
      </c>
      <c r="J7" s="480">
        <f>I7</f>
        <v>90</v>
      </c>
    </row>
    <row r="8" spans="1:13">
      <c r="A8" s="567"/>
      <c r="B8" s="195" t="s">
        <v>66</v>
      </c>
      <c r="C8" s="3" t="s">
        <v>67</v>
      </c>
      <c r="D8" s="424">
        <v>42719</v>
      </c>
      <c r="E8" s="411">
        <v>43922</v>
      </c>
      <c r="F8" s="411" t="s">
        <v>663</v>
      </c>
      <c r="G8" s="478">
        <v>0</v>
      </c>
      <c r="H8" s="479">
        <v>0</v>
      </c>
      <c r="I8" s="480">
        <v>0</v>
      </c>
      <c r="J8" s="480">
        <v>0</v>
      </c>
    </row>
    <row r="9" spans="1:13">
      <c r="A9" s="567"/>
      <c r="B9" s="195" t="s">
        <v>68</v>
      </c>
      <c r="C9" s="3" t="s">
        <v>69</v>
      </c>
      <c r="D9" s="424">
        <v>42719</v>
      </c>
      <c r="E9" s="411">
        <v>43922</v>
      </c>
      <c r="F9" s="411" t="s">
        <v>663</v>
      </c>
      <c r="G9" s="478">
        <v>0</v>
      </c>
      <c r="H9" s="479">
        <v>0</v>
      </c>
      <c r="I9" s="480">
        <v>0</v>
      </c>
      <c r="J9" s="480">
        <v>0</v>
      </c>
    </row>
    <row r="10" spans="1:13">
      <c r="A10" s="567"/>
      <c r="B10" s="195" t="s">
        <v>70</v>
      </c>
      <c r="C10" s="3" t="s">
        <v>71</v>
      </c>
      <c r="D10" s="424">
        <v>42716</v>
      </c>
      <c r="E10" s="411">
        <v>43922</v>
      </c>
      <c r="F10" s="411" t="s">
        <v>663</v>
      </c>
      <c r="G10" s="478">
        <v>0</v>
      </c>
      <c r="H10" s="479">
        <f>'RL MP5 Period'!K44</f>
        <v>23</v>
      </c>
      <c r="I10" s="480">
        <v>0</v>
      </c>
      <c r="J10" s="480">
        <f>'RL MP5 Period'!K50</f>
        <v>52</v>
      </c>
    </row>
    <row r="11" spans="1:13">
      <c r="A11" s="567"/>
      <c r="B11" s="195" t="s">
        <v>72</v>
      </c>
      <c r="C11" s="3" t="s">
        <v>73</v>
      </c>
      <c r="D11" s="424">
        <v>42716</v>
      </c>
      <c r="E11" s="411">
        <v>43922</v>
      </c>
      <c r="F11" s="411" t="s">
        <v>663</v>
      </c>
      <c r="G11" s="478">
        <v>0</v>
      </c>
      <c r="H11" s="479">
        <v>0</v>
      </c>
      <c r="I11" s="480">
        <v>0</v>
      </c>
      <c r="J11" s="480">
        <v>0</v>
      </c>
    </row>
    <row r="12" spans="1:13">
      <c r="A12" s="567"/>
      <c r="B12" s="195" t="s">
        <v>74</v>
      </c>
      <c r="C12" s="3" t="s">
        <v>75</v>
      </c>
      <c r="D12" s="425">
        <v>42713</v>
      </c>
      <c r="E12" s="411">
        <v>43922</v>
      </c>
      <c r="F12" s="411" t="s">
        <v>663</v>
      </c>
      <c r="G12" s="478">
        <v>0</v>
      </c>
      <c r="H12" s="479">
        <v>0</v>
      </c>
      <c r="I12" s="480">
        <v>0</v>
      </c>
      <c r="J12" s="480">
        <v>0</v>
      </c>
    </row>
    <row r="13" spans="1:13" ht="15.75" thickBot="1">
      <c r="A13" s="568"/>
      <c r="B13" s="420" t="s">
        <v>76</v>
      </c>
      <c r="C13" s="431" t="s">
        <v>77</v>
      </c>
      <c r="D13" s="432">
        <v>42717</v>
      </c>
      <c r="E13" s="421">
        <v>43922</v>
      </c>
      <c r="F13" s="421" t="s">
        <v>663</v>
      </c>
      <c r="G13" s="481">
        <v>0</v>
      </c>
      <c r="H13" s="482">
        <v>0</v>
      </c>
      <c r="I13" s="483">
        <v>0</v>
      </c>
      <c r="J13" s="483">
        <v>0</v>
      </c>
    </row>
    <row r="14" spans="1:13">
      <c r="A14" s="566" t="s">
        <v>10</v>
      </c>
      <c r="B14" s="415" t="s">
        <v>81</v>
      </c>
      <c r="C14" s="102" t="s">
        <v>82</v>
      </c>
      <c r="D14" s="171">
        <v>42713</v>
      </c>
      <c r="E14" s="450">
        <v>43922</v>
      </c>
      <c r="F14" s="451" t="s">
        <v>667</v>
      </c>
      <c r="G14" s="478">
        <f>$M$4-E14+1</f>
        <v>275</v>
      </c>
      <c r="H14" s="476">
        <f>G14</f>
        <v>275</v>
      </c>
      <c r="I14" s="480">
        <f>$M$6-$M$5+1</f>
        <v>90</v>
      </c>
      <c r="J14" s="477">
        <f>I14</f>
        <v>90</v>
      </c>
    </row>
    <row r="15" spans="1:13">
      <c r="A15" s="567"/>
      <c r="B15" s="199" t="s">
        <v>85</v>
      </c>
      <c r="C15" s="68" t="s">
        <v>86</v>
      </c>
      <c r="D15" s="185">
        <v>42712</v>
      </c>
      <c r="E15" s="438">
        <v>43922</v>
      </c>
      <c r="F15" s="417" t="s">
        <v>663</v>
      </c>
      <c r="G15" s="480">
        <v>0</v>
      </c>
      <c r="H15" s="440">
        <f>'RL MP5 Period'!K34</f>
        <v>8</v>
      </c>
      <c r="I15" s="484">
        <v>0</v>
      </c>
      <c r="J15" s="480">
        <v>0</v>
      </c>
    </row>
    <row r="16" spans="1:13">
      <c r="A16" s="567"/>
      <c r="B16" s="199" t="s">
        <v>87</v>
      </c>
      <c r="C16" s="68" t="s">
        <v>88</v>
      </c>
      <c r="D16" s="171">
        <v>42713</v>
      </c>
      <c r="E16" s="438">
        <v>43922</v>
      </c>
      <c r="F16" s="417" t="s">
        <v>663</v>
      </c>
      <c r="G16" s="480">
        <v>0</v>
      </c>
      <c r="H16" s="440">
        <v>0</v>
      </c>
      <c r="I16" s="479">
        <v>0</v>
      </c>
      <c r="J16" s="480">
        <v>0</v>
      </c>
    </row>
    <row r="17" spans="1:10">
      <c r="A17" s="567"/>
      <c r="B17" s="199" t="s">
        <v>90</v>
      </c>
      <c r="C17" s="68" t="s">
        <v>91</v>
      </c>
      <c r="D17" s="171">
        <v>42717</v>
      </c>
      <c r="E17" s="438">
        <v>43922</v>
      </c>
      <c r="F17" s="417" t="s">
        <v>663</v>
      </c>
      <c r="G17" s="480">
        <v>0</v>
      </c>
      <c r="H17" s="440">
        <v>0</v>
      </c>
      <c r="I17" s="479">
        <v>0</v>
      </c>
      <c r="J17" s="480">
        <v>0</v>
      </c>
    </row>
    <row r="18" spans="1:10">
      <c r="A18" s="567"/>
      <c r="B18" s="199" t="s">
        <v>92</v>
      </c>
      <c r="C18" s="68" t="s">
        <v>93</v>
      </c>
      <c r="D18" s="171">
        <v>42718</v>
      </c>
      <c r="E18" s="438">
        <v>43922</v>
      </c>
      <c r="F18" s="417" t="s">
        <v>663</v>
      </c>
      <c r="G18" s="480">
        <v>0</v>
      </c>
      <c r="H18" s="440">
        <f>'RL MP5 Period'!K32</f>
        <v>4</v>
      </c>
      <c r="I18" s="479">
        <v>0</v>
      </c>
      <c r="J18" s="480">
        <f>'RL MP5 Period'!K38</f>
        <v>47</v>
      </c>
    </row>
    <row r="19" spans="1:10">
      <c r="A19" s="567"/>
      <c r="B19" s="195" t="s">
        <v>95</v>
      </c>
      <c r="C19" s="68" t="s">
        <v>96</v>
      </c>
      <c r="D19" s="171">
        <v>42718</v>
      </c>
      <c r="E19" s="438">
        <v>43922</v>
      </c>
      <c r="F19" s="417" t="s">
        <v>663</v>
      </c>
      <c r="G19" s="480">
        <v>0</v>
      </c>
      <c r="H19" s="440">
        <f>'RL MP5 Period'!K31</f>
        <v>5</v>
      </c>
      <c r="I19" s="479">
        <v>0</v>
      </c>
      <c r="J19" s="480">
        <v>0</v>
      </c>
    </row>
    <row r="20" spans="1:10">
      <c r="A20" s="567"/>
      <c r="B20" s="195" t="s">
        <v>98</v>
      </c>
      <c r="C20" s="68" t="s">
        <v>99</v>
      </c>
      <c r="D20" s="171">
        <v>42714</v>
      </c>
      <c r="E20" s="438">
        <v>43922</v>
      </c>
      <c r="F20" s="417" t="s">
        <v>663</v>
      </c>
      <c r="G20" s="480">
        <v>0</v>
      </c>
      <c r="H20" s="440">
        <v>0</v>
      </c>
      <c r="I20" s="479">
        <v>0</v>
      </c>
      <c r="J20" s="480">
        <v>0</v>
      </c>
    </row>
    <row r="21" spans="1:10">
      <c r="A21" s="567"/>
      <c r="B21" s="195" t="s">
        <v>102</v>
      </c>
      <c r="C21" s="68" t="s">
        <v>103</v>
      </c>
      <c r="D21" s="171">
        <v>42714</v>
      </c>
      <c r="E21" s="438">
        <v>43922</v>
      </c>
      <c r="F21" s="417" t="s">
        <v>663</v>
      </c>
      <c r="G21" s="480">
        <v>0</v>
      </c>
      <c r="H21" s="480">
        <f>'RL MP5 Period'!K10</f>
        <v>10</v>
      </c>
      <c r="I21" s="479">
        <v>0</v>
      </c>
      <c r="J21" s="480">
        <v>0</v>
      </c>
    </row>
    <row r="22" spans="1:10">
      <c r="A22" s="567"/>
      <c r="B22" s="195" t="s">
        <v>104</v>
      </c>
      <c r="C22" s="423" t="s">
        <v>105</v>
      </c>
      <c r="D22" s="171">
        <v>42714</v>
      </c>
      <c r="E22" s="438">
        <v>43922</v>
      </c>
      <c r="F22" s="417" t="s">
        <v>663</v>
      </c>
      <c r="G22" s="480">
        <v>0</v>
      </c>
      <c r="H22" s="440">
        <f>'RL MP5 Period'!K9</f>
        <v>10</v>
      </c>
      <c r="I22" s="479">
        <v>0</v>
      </c>
      <c r="J22" s="480">
        <v>0</v>
      </c>
    </row>
    <row r="23" spans="1:10" ht="15.75" thickBot="1">
      <c r="A23" s="568"/>
      <c r="B23" s="420" t="s">
        <v>108</v>
      </c>
      <c r="C23" s="441" t="s">
        <v>109</v>
      </c>
      <c r="D23" s="442">
        <v>42714</v>
      </c>
      <c r="E23" s="439">
        <v>43922</v>
      </c>
      <c r="F23" s="422" t="s">
        <v>663</v>
      </c>
      <c r="G23" s="483">
        <v>0</v>
      </c>
      <c r="H23" s="473">
        <v>0</v>
      </c>
      <c r="I23" s="485">
        <v>0</v>
      </c>
      <c r="J23" s="483">
        <v>0</v>
      </c>
    </row>
    <row r="24" spans="1:10">
      <c r="A24" s="566" t="s">
        <v>11</v>
      </c>
      <c r="B24" s="415" t="s">
        <v>113</v>
      </c>
      <c r="C24" s="68" t="s">
        <v>114</v>
      </c>
      <c r="D24" s="186">
        <v>42654</v>
      </c>
      <c r="E24" s="408">
        <v>43922</v>
      </c>
      <c r="F24" s="430" t="s">
        <v>663</v>
      </c>
      <c r="G24" s="486">
        <v>0</v>
      </c>
      <c r="H24" s="474">
        <f>'RL MP5 Period'!K56</f>
        <v>27</v>
      </c>
      <c r="I24" s="477">
        <v>0</v>
      </c>
      <c r="J24" s="477">
        <v>0</v>
      </c>
    </row>
    <row r="25" spans="1:10" ht="14.45" customHeight="1">
      <c r="A25" s="567"/>
      <c r="B25" s="195" t="s">
        <v>117</v>
      </c>
      <c r="C25" s="68" t="s">
        <v>118</v>
      </c>
      <c r="D25" s="171">
        <v>42655</v>
      </c>
      <c r="E25" s="411">
        <v>43922</v>
      </c>
      <c r="F25" s="419" t="s">
        <v>663</v>
      </c>
      <c r="G25" s="487">
        <v>0</v>
      </c>
      <c r="H25" s="440">
        <f>'RL MP5 Period'!K55+'RL MP5 Period'!K57</f>
        <v>36</v>
      </c>
      <c r="I25" s="480">
        <v>0</v>
      </c>
      <c r="J25" s="480">
        <v>0</v>
      </c>
    </row>
    <row r="26" spans="1:10">
      <c r="A26" s="567"/>
      <c r="B26" s="195" t="s">
        <v>121</v>
      </c>
      <c r="C26" s="68" t="s">
        <v>122</v>
      </c>
      <c r="D26" s="171">
        <v>42654</v>
      </c>
      <c r="E26" s="411">
        <v>43922</v>
      </c>
      <c r="F26" s="411" t="s">
        <v>663</v>
      </c>
      <c r="G26" s="487">
        <v>0</v>
      </c>
      <c r="H26" s="440">
        <f>'RL MP5 Period'!K53</f>
        <v>7</v>
      </c>
      <c r="I26" s="480">
        <v>0</v>
      </c>
      <c r="J26" s="480">
        <v>0</v>
      </c>
    </row>
    <row r="27" spans="1:10">
      <c r="A27" s="567"/>
      <c r="B27" s="195" t="s">
        <v>123</v>
      </c>
      <c r="C27" s="102" t="s">
        <v>124</v>
      </c>
      <c r="D27" s="171">
        <v>42662</v>
      </c>
      <c r="E27" s="411">
        <v>43922</v>
      </c>
      <c r="F27" s="418" t="s">
        <v>667</v>
      </c>
      <c r="G27" s="478">
        <f>$M$4-E27+1</f>
        <v>275</v>
      </c>
      <c r="H27" s="440">
        <f>G27</f>
        <v>275</v>
      </c>
      <c r="I27" s="480">
        <f>$M$6-$M$5+1</f>
        <v>90</v>
      </c>
      <c r="J27" s="480">
        <f>I27</f>
        <v>90</v>
      </c>
    </row>
    <row r="28" spans="1:10">
      <c r="A28" s="567"/>
      <c r="B28" s="195" t="s">
        <v>125</v>
      </c>
      <c r="C28" s="68" t="s">
        <v>126</v>
      </c>
      <c r="D28" s="171">
        <v>42662</v>
      </c>
      <c r="E28" s="411">
        <v>43922</v>
      </c>
      <c r="F28" s="411" t="s">
        <v>663</v>
      </c>
      <c r="G28" s="478">
        <v>0</v>
      </c>
      <c r="H28" s="440">
        <v>0</v>
      </c>
      <c r="I28" s="480">
        <v>0</v>
      </c>
      <c r="J28" s="480">
        <v>0</v>
      </c>
    </row>
    <row r="29" spans="1:10">
      <c r="A29" s="567"/>
      <c r="B29" s="195" t="s">
        <v>127</v>
      </c>
      <c r="C29" s="68" t="s">
        <v>128</v>
      </c>
      <c r="D29" s="171">
        <v>42670</v>
      </c>
      <c r="E29" s="411">
        <v>43922</v>
      </c>
      <c r="F29" s="411" t="s">
        <v>663</v>
      </c>
      <c r="G29" s="478">
        <v>0</v>
      </c>
      <c r="H29" s="440">
        <v>0</v>
      </c>
      <c r="I29" s="480">
        <v>0</v>
      </c>
      <c r="J29" s="480">
        <v>0</v>
      </c>
    </row>
    <row r="30" spans="1:10">
      <c r="A30" s="567"/>
      <c r="B30" s="195" t="s">
        <v>130</v>
      </c>
      <c r="C30" s="68" t="s">
        <v>131</v>
      </c>
      <c r="D30" s="171">
        <v>42664</v>
      </c>
      <c r="E30" s="411">
        <v>43922</v>
      </c>
      <c r="F30" s="411" t="s">
        <v>663</v>
      </c>
      <c r="G30" s="478">
        <v>0</v>
      </c>
      <c r="H30" s="440">
        <v>0</v>
      </c>
      <c r="I30" s="480">
        <v>0</v>
      </c>
      <c r="J30" s="480">
        <v>0</v>
      </c>
    </row>
    <row r="31" spans="1:10">
      <c r="A31" s="567"/>
      <c r="B31" s="195" t="s">
        <v>134</v>
      </c>
      <c r="C31" s="68" t="s">
        <v>135</v>
      </c>
      <c r="D31" s="171">
        <v>42661</v>
      </c>
      <c r="E31" s="411">
        <v>43922</v>
      </c>
      <c r="F31" s="411" t="s">
        <v>663</v>
      </c>
      <c r="G31" s="478">
        <v>0</v>
      </c>
      <c r="H31" s="440">
        <v>0</v>
      </c>
      <c r="I31" s="480">
        <v>0</v>
      </c>
      <c r="J31" s="480">
        <v>0</v>
      </c>
    </row>
    <row r="32" spans="1:10" ht="15.75" thickBot="1">
      <c r="A32" s="568"/>
      <c r="B32" s="433" t="s">
        <v>136</v>
      </c>
      <c r="C32" s="445" t="s">
        <v>137</v>
      </c>
      <c r="D32" s="446">
        <v>42660</v>
      </c>
      <c r="E32" s="414">
        <v>43922</v>
      </c>
      <c r="F32" s="455" t="s">
        <v>667</v>
      </c>
      <c r="G32" s="478">
        <f>$M$4-E32+1</f>
        <v>275</v>
      </c>
      <c r="H32" s="470">
        <f>G32</f>
        <v>275</v>
      </c>
      <c r="I32" s="480">
        <f>$M$6-$M$5+1</f>
        <v>90</v>
      </c>
      <c r="J32" s="488">
        <f>I32</f>
        <v>90</v>
      </c>
    </row>
    <row r="33" spans="1:13">
      <c r="A33" s="566" t="s">
        <v>12</v>
      </c>
      <c r="B33" s="415" t="s">
        <v>141</v>
      </c>
      <c r="C33" s="447" t="s">
        <v>142</v>
      </c>
      <c r="D33" s="463">
        <v>42662</v>
      </c>
      <c r="E33" s="416">
        <v>43922</v>
      </c>
      <c r="F33" s="456" t="s">
        <v>663</v>
      </c>
      <c r="G33" s="477">
        <v>0</v>
      </c>
      <c r="H33" s="484">
        <v>0</v>
      </c>
      <c r="I33" s="476">
        <v>0</v>
      </c>
      <c r="J33" s="476">
        <v>0</v>
      </c>
    </row>
    <row r="34" spans="1:13">
      <c r="A34" s="567"/>
      <c r="B34" s="195" t="s">
        <v>143</v>
      </c>
      <c r="C34" s="68" t="s">
        <v>144</v>
      </c>
      <c r="D34" s="464">
        <v>42662</v>
      </c>
      <c r="E34" s="417">
        <v>43922</v>
      </c>
      <c r="F34" s="428" t="s">
        <v>663</v>
      </c>
      <c r="G34" s="480">
        <v>0</v>
      </c>
      <c r="H34" s="484">
        <f>0</f>
        <v>0</v>
      </c>
      <c r="I34" s="479">
        <v>0</v>
      </c>
      <c r="J34" s="479">
        <v>0</v>
      </c>
    </row>
    <row r="35" spans="1:13">
      <c r="A35" s="567"/>
      <c r="B35" s="195" t="s">
        <v>147</v>
      </c>
      <c r="C35" s="68" t="s">
        <v>148</v>
      </c>
      <c r="D35" s="464">
        <v>42688</v>
      </c>
      <c r="E35" s="417">
        <v>43922</v>
      </c>
      <c r="F35" s="428" t="s">
        <v>663</v>
      </c>
      <c r="G35" s="480">
        <v>0</v>
      </c>
      <c r="H35" s="479">
        <v>0</v>
      </c>
      <c r="I35" s="479">
        <v>0</v>
      </c>
      <c r="J35" s="479">
        <v>0</v>
      </c>
    </row>
    <row r="36" spans="1:13">
      <c r="A36" s="567"/>
      <c r="B36" s="195" t="s">
        <v>151</v>
      </c>
      <c r="C36" s="68" t="s">
        <v>152</v>
      </c>
      <c r="D36" s="464">
        <v>42657</v>
      </c>
      <c r="E36" s="417">
        <v>43922</v>
      </c>
      <c r="F36" s="428" t="s">
        <v>663</v>
      </c>
      <c r="G36" s="480">
        <v>0</v>
      </c>
      <c r="H36" s="479">
        <f>'RL MP5 Period'!K30</f>
        <v>42</v>
      </c>
      <c r="I36" s="479">
        <v>0</v>
      </c>
      <c r="J36" s="479">
        <v>0</v>
      </c>
    </row>
    <row r="37" spans="1:13">
      <c r="A37" s="567"/>
      <c r="B37" s="195" t="s">
        <v>153</v>
      </c>
      <c r="C37" s="68" t="s">
        <v>154</v>
      </c>
      <c r="D37" s="465">
        <v>42658</v>
      </c>
      <c r="E37" s="417">
        <v>43922</v>
      </c>
      <c r="F37" s="428" t="s">
        <v>663</v>
      </c>
      <c r="G37" s="480">
        <v>0</v>
      </c>
      <c r="H37" s="479">
        <v>0</v>
      </c>
      <c r="I37" s="479">
        <v>0</v>
      </c>
      <c r="J37" s="479">
        <v>0</v>
      </c>
    </row>
    <row r="38" spans="1:13">
      <c r="A38" s="567"/>
      <c r="B38" s="195" t="s">
        <v>155</v>
      </c>
      <c r="C38" s="68" t="s">
        <v>156</v>
      </c>
      <c r="D38" s="466">
        <v>42656</v>
      </c>
      <c r="E38" s="417">
        <v>43922</v>
      </c>
      <c r="F38" s="428" t="s">
        <v>663</v>
      </c>
      <c r="G38" s="480">
        <v>0</v>
      </c>
      <c r="H38" s="479">
        <v>0</v>
      </c>
      <c r="I38" s="479">
        <v>0</v>
      </c>
      <c r="J38" s="479">
        <v>0</v>
      </c>
    </row>
    <row r="39" spans="1:13">
      <c r="A39" s="567"/>
      <c r="B39" s="195" t="s">
        <v>157</v>
      </c>
      <c r="C39" s="102" t="s">
        <v>158</v>
      </c>
      <c r="D39" s="466">
        <v>42656</v>
      </c>
      <c r="E39" s="417">
        <v>43922</v>
      </c>
      <c r="F39" s="457" t="s">
        <v>667</v>
      </c>
      <c r="G39" s="478">
        <f>$M$4-E39+1</f>
        <v>275</v>
      </c>
      <c r="H39" s="479">
        <f>G39</f>
        <v>275</v>
      </c>
      <c r="I39" s="480">
        <f>$M$6-$M$5+1</f>
        <v>90</v>
      </c>
      <c r="J39" s="479">
        <f>I39</f>
        <v>90</v>
      </c>
    </row>
    <row r="40" spans="1:13">
      <c r="A40" s="567"/>
      <c r="B40" s="195" t="s">
        <v>159</v>
      </c>
      <c r="C40" s="102" t="s">
        <v>160</v>
      </c>
      <c r="D40" s="464">
        <v>42658</v>
      </c>
      <c r="E40" s="417">
        <v>43922</v>
      </c>
      <c r="F40" s="457" t="s">
        <v>667</v>
      </c>
      <c r="G40" s="478">
        <f>$M$4-E40+1</f>
        <v>275</v>
      </c>
      <c r="H40" s="479">
        <f>G40</f>
        <v>275</v>
      </c>
      <c r="I40" s="480">
        <f>$M$6-$M$5+1</f>
        <v>90</v>
      </c>
      <c r="J40" s="479">
        <f>I40</f>
        <v>90</v>
      </c>
    </row>
    <row r="41" spans="1:13" ht="15.75" thickBot="1">
      <c r="A41" s="568"/>
      <c r="B41" s="433" t="s">
        <v>163</v>
      </c>
      <c r="C41" s="434" t="s">
        <v>164</v>
      </c>
      <c r="D41" s="467">
        <v>42661</v>
      </c>
      <c r="E41" s="422">
        <v>43922</v>
      </c>
      <c r="F41" s="429" t="s">
        <v>663</v>
      </c>
      <c r="G41" s="483">
        <v>0</v>
      </c>
      <c r="H41" s="482">
        <v>0</v>
      </c>
      <c r="I41" s="485">
        <v>0</v>
      </c>
      <c r="J41" s="482">
        <v>0</v>
      </c>
    </row>
    <row r="42" spans="1:13" ht="14.45" customHeight="1">
      <c r="A42" s="563" t="s">
        <v>13</v>
      </c>
      <c r="B42" s="415" t="s">
        <v>168</v>
      </c>
      <c r="C42" s="447" t="s">
        <v>169</v>
      </c>
      <c r="D42" s="468">
        <v>42801</v>
      </c>
      <c r="E42" s="430">
        <v>43922</v>
      </c>
      <c r="F42" s="416" t="s">
        <v>663</v>
      </c>
      <c r="G42" s="476">
        <v>0</v>
      </c>
      <c r="H42" s="476">
        <v>0</v>
      </c>
      <c r="I42" s="476">
        <v>0</v>
      </c>
      <c r="J42" s="476">
        <v>0</v>
      </c>
    </row>
    <row r="43" spans="1:13">
      <c r="A43" s="564"/>
      <c r="B43" s="199" t="s">
        <v>170</v>
      </c>
      <c r="C43" s="102" t="s">
        <v>171</v>
      </c>
      <c r="D43" s="185">
        <v>42794</v>
      </c>
      <c r="E43" s="411">
        <v>43922</v>
      </c>
      <c r="F43" s="453" t="s">
        <v>667</v>
      </c>
      <c r="G43" s="478">
        <f>$M$4-E43+1</f>
        <v>275</v>
      </c>
      <c r="H43" s="479">
        <f>G43</f>
        <v>275</v>
      </c>
      <c r="I43" s="479">
        <f>$M$6-$M$5+1</f>
        <v>90</v>
      </c>
      <c r="J43" s="479">
        <f>I43</f>
        <v>90</v>
      </c>
    </row>
    <row r="44" spans="1:13">
      <c r="A44" s="564"/>
      <c r="B44" s="199" t="s">
        <v>174</v>
      </c>
      <c r="C44" s="68" t="s">
        <v>175</v>
      </c>
      <c r="D44" s="171">
        <v>42803</v>
      </c>
      <c r="E44" s="411">
        <v>43922</v>
      </c>
      <c r="F44" s="417" t="s">
        <v>663</v>
      </c>
      <c r="G44" s="485">
        <v>0</v>
      </c>
      <c r="H44" s="485">
        <v>0</v>
      </c>
      <c r="I44" s="485">
        <v>0</v>
      </c>
      <c r="J44" s="479">
        <v>0</v>
      </c>
    </row>
    <row r="45" spans="1:13">
      <c r="A45" s="564"/>
      <c r="B45" s="199" t="s">
        <v>178</v>
      </c>
      <c r="C45" s="68" t="s">
        <v>179</v>
      </c>
      <c r="D45" s="171">
        <v>42800</v>
      </c>
      <c r="E45" s="411">
        <v>43922</v>
      </c>
      <c r="F45" s="417" t="s">
        <v>663</v>
      </c>
      <c r="G45" s="479">
        <v>0</v>
      </c>
      <c r="H45" s="479">
        <v>0</v>
      </c>
      <c r="I45" s="485">
        <v>0</v>
      </c>
      <c r="J45" s="479">
        <v>0</v>
      </c>
      <c r="K45" s="436"/>
      <c r="L45" s="436"/>
      <c r="M45" s="436"/>
    </row>
    <row r="46" spans="1:13">
      <c r="A46" s="564"/>
      <c r="B46" s="199" t="s">
        <v>182</v>
      </c>
      <c r="C46" s="68" t="s">
        <v>183</v>
      </c>
      <c r="D46" s="171">
        <v>42795</v>
      </c>
      <c r="E46" s="411">
        <v>43922</v>
      </c>
      <c r="F46" s="417" t="s">
        <v>663</v>
      </c>
      <c r="G46" s="479">
        <v>0</v>
      </c>
      <c r="H46" s="485">
        <f>'RL MP5 Period'!K4</f>
        <v>50</v>
      </c>
      <c r="I46" s="485">
        <v>0</v>
      </c>
      <c r="J46" s="479">
        <v>0</v>
      </c>
      <c r="K46" s="436"/>
      <c r="L46" s="436"/>
      <c r="M46" s="436"/>
    </row>
    <row r="47" spans="1:13" ht="15.75" thickBot="1">
      <c r="A47" s="565"/>
      <c r="B47" s="420" t="s">
        <v>186</v>
      </c>
      <c r="C47" s="441" t="s">
        <v>187</v>
      </c>
      <c r="D47" s="442">
        <v>42801</v>
      </c>
      <c r="E47" s="421">
        <v>43922</v>
      </c>
      <c r="F47" s="422" t="s">
        <v>663</v>
      </c>
      <c r="G47" s="482">
        <v>0</v>
      </c>
      <c r="H47" s="485">
        <v>0</v>
      </c>
      <c r="I47" s="482">
        <v>0</v>
      </c>
      <c r="J47" s="482">
        <v>0</v>
      </c>
      <c r="K47" s="436"/>
      <c r="L47" s="436"/>
      <c r="M47" s="436"/>
    </row>
    <row r="48" spans="1:13">
      <c r="A48" s="566" t="s">
        <v>14</v>
      </c>
      <c r="B48" s="415" t="s">
        <v>191</v>
      </c>
      <c r="C48" s="447" t="s">
        <v>192</v>
      </c>
      <c r="D48" s="468">
        <v>42801</v>
      </c>
      <c r="E48" s="408">
        <v>43922</v>
      </c>
      <c r="F48" s="416" t="s">
        <v>663</v>
      </c>
      <c r="G48" s="486">
        <v>0</v>
      </c>
      <c r="H48" s="474">
        <v>0</v>
      </c>
      <c r="I48" s="484">
        <v>0</v>
      </c>
      <c r="J48" s="484">
        <v>0</v>
      </c>
      <c r="K48" s="436"/>
      <c r="L48" s="436"/>
      <c r="M48" s="436"/>
    </row>
    <row r="49" spans="1:13">
      <c r="A49" s="567"/>
      <c r="B49" s="199" t="s">
        <v>195</v>
      </c>
      <c r="C49" s="68" t="s">
        <v>196</v>
      </c>
      <c r="D49" s="185">
        <v>42795</v>
      </c>
      <c r="E49" s="411">
        <v>43922</v>
      </c>
      <c r="F49" s="417" t="s">
        <v>663</v>
      </c>
      <c r="G49" s="487">
        <v>0</v>
      </c>
      <c r="H49" s="479">
        <f>'RL MP5 Period'!K11</f>
        <v>31</v>
      </c>
      <c r="I49" s="479">
        <v>0</v>
      </c>
      <c r="J49" s="479">
        <v>0</v>
      </c>
      <c r="K49" s="436"/>
      <c r="L49" s="436"/>
      <c r="M49" s="436"/>
    </row>
    <row r="50" spans="1:13">
      <c r="A50" s="567"/>
      <c r="B50" s="199" t="s">
        <v>199</v>
      </c>
      <c r="C50" s="68" t="s">
        <v>200</v>
      </c>
      <c r="D50" s="185">
        <v>42795</v>
      </c>
      <c r="E50" s="411">
        <v>43922</v>
      </c>
      <c r="F50" s="417" t="s">
        <v>663</v>
      </c>
      <c r="G50" s="487">
        <v>0</v>
      </c>
      <c r="H50" s="440">
        <v>0</v>
      </c>
      <c r="I50" s="479">
        <v>0</v>
      </c>
      <c r="J50" s="479">
        <v>0</v>
      </c>
      <c r="K50" s="436"/>
      <c r="L50" s="436"/>
      <c r="M50" s="436"/>
    </row>
    <row r="51" spans="1:13">
      <c r="A51" s="567"/>
      <c r="B51" s="199" t="s">
        <v>203</v>
      </c>
      <c r="C51" s="68" t="s">
        <v>204</v>
      </c>
      <c r="D51" s="171">
        <v>42803</v>
      </c>
      <c r="E51" s="411">
        <v>43922</v>
      </c>
      <c r="F51" s="417" t="s">
        <v>663</v>
      </c>
      <c r="G51" s="487">
        <v>0</v>
      </c>
      <c r="H51" s="440">
        <v>0</v>
      </c>
      <c r="I51" s="479">
        <v>0</v>
      </c>
      <c r="J51" s="479">
        <v>0</v>
      </c>
      <c r="K51" s="436"/>
      <c r="L51" s="436"/>
      <c r="M51" s="436"/>
    </row>
    <row r="52" spans="1:13" ht="15.75" thickBot="1">
      <c r="A52" s="567"/>
      <c r="B52" s="420" t="s">
        <v>207</v>
      </c>
      <c r="C52" s="441" t="s">
        <v>208</v>
      </c>
      <c r="D52" s="442">
        <v>42800</v>
      </c>
      <c r="E52" s="421">
        <v>43922</v>
      </c>
      <c r="F52" s="422" t="s">
        <v>663</v>
      </c>
      <c r="G52" s="489">
        <v>0</v>
      </c>
      <c r="H52" s="470">
        <v>0</v>
      </c>
      <c r="I52" s="479">
        <v>0</v>
      </c>
      <c r="J52" s="479">
        <v>0</v>
      </c>
      <c r="K52" s="436"/>
      <c r="L52" s="436"/>
      <c r="M52" s="436"/>
    </row>
    <row r="53" spans="1:13" ht="14.45" customHeight="1">
      <c r="A53" s="549" t="s">
        <v>15</v>
      </c>
      <c r="B53" s="415" t="s">
        <v>212</v>
      </c>
      <c r="C53" s="447" t="s">
        <v>213</v>
      </c>
      <c r="D53" s="468">
        <v>42795</v>
      </c>
      <c r="E53" s="408">
        <v>43922</v>
      </c>
      <c r="F53" s="416" t="s">
        <v>663</v>
      </c>
      <c r="G53" s="476">
        <v>0</v>
      </c>
      <c r="H53" s="484">
        <f>'RL MP5 Period'!K21-8</f>
        <v>16</v>
      </c>
      <c r="I53" s="490">
        <v>0</v>
      </c>
      <c r="J53" s="476">
        <f>'RL MP5 Period'!K21-16</f>
        <v>8</v>
      </c>
      <c r="K53" s="436"/>
      <c r="L53" s="436"/>
      <c r="M53" s="436"/>
    </row>
    <row r="54" spans="1:13">
      <c r="A54" s="550"/>
      <c r="B54" s="199" t="s">
        <v>216</v>
      </c>
      <c r="C54" s="68" t="s">
        <v>217</v>
      </c>
      <c r="D54" s="171">
        <v>42800</v>
      </c>
      <c r="E54" s="430">
        <v>43922</v>
      </c>
      <c r="F54" s="417" t="s">
        <v>663</v>
      </c>
      <c r="G54" s="479">
        <v>0</v>
      </c>
      <c r="H54" s="479">
        <f>'RL MP5 Period'!K12</f>
        <v>29</v>
      </c>
      <c r="I54" s="479">
        <v>0</v>
      </c>
      <c r="J54" s="479">
        <v>0</v>
      </c>
      <c r="K54" s="436"/>
      <c r="L54" s="436"/>
      <c r="M54" s="436"/>
    </row>
    <row r="55" spans="1:13">
      <c r="A55" s="550"/>
      <c r="B55" s="199" t="s">
        <v>220</v>
      </c>
      <c r="C55" s="68" t="s">
        <v>221</v>
      </c>
      <c r="D55" s="171">
        <v>42794</v>
      </c>
      <c r="E55" s="411">
        <v>43922</v>
      </c>
      <c r="F55" s="417" t="s">
        <v>663</v>
      </c>
      <c r="G55" s="479">
        <v>0</v>
      </c>
      <c r="H55" s="479">
        <v>0</v>
      </c>
      <c r="I55" s="479">
        <v>0</v>
      </c>
      <c r="J55" s="479">
        <v>0</v>
      </c>
      <c r="K55" s="436"/>
      <c r="L55" s="436"/>
      <c r="M55" s="436"/>
    </row>
    <row r="56" spans="1:13">
      <c r="A56" s="550"/>
      <c r="B56" s="199" t="s">
        <v>224</v>
      </c>
      <c r="C56" s="68" t="s">
        <v>225</v>
      </c>
      <c r="D56" s="171">
        <v>42794</v>
      </c>
      <c r="E56" s="411">
        <v>43922</v>
      </c>
      <c r="F56" s="417" t="s">
        <v>663</v>
      </c>
      <c r="G56" s="479">
        <v>0</v>
      </c>
      <c r="H56" s="479">
        <v>0</v>
      </c>
      <c r="I56" s="479">
        <v>0</v>
      </c>
      <c r="J56" s="479">
        <v>0</v>
      </c>
      <c r="K56" s="436"/>
      <c r="L56" s="436"/>
      <c r="M56" s="436"/>
    </row>
    <row r="57" spans="1:13">
      <c r="A57" s="550"/>
      <c r="B57" s="199" t="s">
        <v>228</v>
      </c>
      <c r="C57" s="68" t="s">
        <v>229</v>
      </c>
      <c r="D57" s="185">
        <v>42793</v>
      </c>
      <c r="E57" s="411">
        <v>43922</v>
      </c>
      <c r="F57" s="417" t="s">
        <v>663</v>
      </c>
      <c r="G57" s="479">
        <v>0</v>
      </c>
      <c r="H57" s="479">
        <v>0</v>
      </c>
      <c r="I57" s="479">
        <v>0</v>
      </c>
      <c r="J57" s="479">
        <v>0</v>
      </c>
      <c r="K57" s="436"/>
      <c r="L57" s="436"/>
      <c r="M57" s="436"/>
    </row>
    <row r="58" spans="1:13">
      <c r="A58" s="550"/>
      <c r="B58" s="199" t="s">
        <v>232</v>
      </c>
      <c r="C58" s="68" t="s">
        <v>233</v>
      </c>
      <c r="D58" s="171">
        <v>42795</v>
      </c>
      <c r="E58" s="411">
        <v>43922</v>
      </c>
      <c r="F58" s="417" t="s">
        <v>663</v>
      </c>
      <c r="G58" s="479">
        <v>0</v>
      </c>
      <c r="H58" s="479">
        <v>0</v>
      </c>
      <c r="I58" s="479">
        <v>0</v>
      </c>
      <c r="J58" s="479">
        <v>0</v>
      </c>
      <c r="K58" s="436"/>
      <c r="L58" s="436"/>
      <c r="M58" s="436"/>
    </row>
    <row r="59" spans="1:13">
      <c r="A59" s="550"/>
      <c r="B59" s="199" t="s">
        <v>236</v>
      </c>
      <c r="C59" s="68" t="s">
        <v>237</v>
      </c>
      <c r="D59" s="171">
        <v>42803</v>
      </c>
      <c r="E59" s="411">
        <v>43922</v>
      </c>
      <c r="F59" s="417" t="s">
        <v>663</v>
      </c>
      <c r="G59" s="479">
        <v>0</v>
      </c>
      <c r="H59" s="479">
        <f>'RL MP5 Period'!K20</f>
        <v>27</v>
      </c>
      <c r="I59" s="479">
        <v>0</v>
      </c>
      <c r="J59" s="479">
        <v>0</v>
      </c>
      <c r="K59" s="436"/>
      <c r="L59" s="436"/>
      <c r="M59" s="436"/>
    </row>
    <row r="60" spans="1:13" ht="15.75" thickBot="1">
      <c r="A60" s="551"/>
      <c r="B60" s="420" t="s">
        <v>238</v>
      </c>
      <c r="C60" s="441" t="s">
        <v>239</v>
      </c>
      <c r="D60" s="442">
        <v>42803</v>
      </c>
      <c r="E60" s="421">
        <v>43922</v>
      </c>
      <c r="F60" s="422" t="s">
        <v>663</v>
      </c>
      <c r="G60" s="482">
        <v>0</v>
      </c>
      <c r="H60" s="482">
        <v>0</v>
      </c>
      <c r="I60" s="482">
        <v>0</v>
      </c>
      <c r="J60" s="479">
        <v>0</v>
      </c>
      <c r="K60" s="436"/>
      <c r="L60" s="436"/>
      <c r="M60" s="436"/>
    </row>
    <row r="61" spans="1:13" ht="14.45" customHeight="1">
      <c r="A61" s="550" t="s">
        <v>16</v>
      </c>
      <c r="B61" s="415" t="s">
        <v>243</v>
      </c>
      <c r="C61" s="459" t="s">
        <v>244</v>
      </c>
      <c r="D61" s="468">
        <v>42860</v>
      </c>
      <c r="E61" s="408">
        <v>43922</v>
      </c>
      <c r="F61" s="458" t="s">
        <v>667</v>
      </c>
      <c r="G61" s="478">
        <f>$M$4-E61+1</f>
        <v>275</v>
      </c>
      <c r="H61" s="476">
        <f>G61</f>
        <v>275</v>
      </c>
      <c r="I61" s="491">
        <f>$M$6-$M$5+1</f>
        <v>90</v>
      </c>
      <c r="J61" s="476">
        <f>I61</f>
        <v>90</v>
      </c>
      <c r="K61" s="436"/>
      <c r="L61" s="436"/>
      <c r="M61" s="436"/>
    </row>
    <row r="62" spans="1:13">
      <c r="A62" s="550"/>
      <c r="B62" s="199" t="s">
        <v>245</v>
      </c>
      <c r="C62" s="68" t="s">
        <v>246</v>
      </c>
      <c r="D62" s="171">
        <v>42864</v>
      </c>
      <c r="E62" s="411">
        <v>43922</v>
      </c>
      <c r="F62" s="417" t="s">
        <v>663</v>
      </c>
      <c r="G62" s="479">
        <v>0</v>
      </c>
      <c r="H62" s="479">
        <v>0</v>
      </c>
      <c r="I62" s="479">
        <v>0</v>
      </c>
      <c r="J62" s="479">
        <v>0</v>
      </c>
      <c r="K62" s="436"/>
      <c r="L62" s="436"/>
      <c r="M62" s="436"/>
    </row>
    <row r="63" spans="1:13">
      <c r="A63" s="550"/>
      <c r="B63" s="199" t="s">
        <v>247</v>
      </c>
      <c r="C63" s="68" t="s">
        <v>248</v>
      </c>
      <c r="D63" s="171">
        <v>42859</v>
      </c>
      <c r="E63" s="411">
        <v>43922</v>
      </c>
      <c r="F63" s="417" t="s">
        <v>663</v>
      </c>
      <c r="G63" s="479">
        <v>0</v>
      </c>
      <c r="H63" s="479">
        <v>0</v>
      </c>
      <c r="I63" s="479">
        <v>0</v>
      </c>
      <c r="J63" s="479">
        <v>0</v>
      </c>
      <c r="K63" s="436"/>
      <c r="L63" s="436"/>
      <c r="M63" s="436"/>
    </row>
    <row r="64" spans="1:13">
      <c r="A64" s="550"/>
      <c r="B64" s="199" t="s">
        <v>249</v>
      </c>
      <c r="C64" s="68" t="s">
        <v>250</v>
      </c>
      <c r="D64" s="171">
        <v>42859</v>
      </c>
      <c r="E64" s="411">
        <v>43922</v>
      </c>
      <c r="F64" s="417" t="s">
        <v>663</v>
      </c>
      <c r="G64" s="479">
        <v>0</v>
      </c>
      <c r="H64" s="479">
        <v>0</v>
      </c>
      <c r="I64" s="479">
        <v>0</v>
      </c>
      <c r="J64" s="479">
        <v>0</v>
      </c>
      <c r="K64" s="436"/>
      <c r="L64" s="436"/>
      <c r="M64" s="436"/>
    </row>
    <row r="65" spans="1:13">
      <c r="A65" s="550"/>
      <c r="B65" s="199" t="s">
        <v>251</v>
      </c>
      <c r="C65" s="68" t="s">
        <v>252</v>
      </c>
      <c r="D65" s="171">
        <v>42859</v>
      </c>
      <c r="E65" s="411">
        <v>43922</v>
      </c>
      <c r="F65" s="417" t="s">
        <v>663</v>
      </c>
      <c r="G65" s="479">
        <v>0</v>
      </c>
      <c r="H65" s="479">
        <v>0</v>
      </c>
      <c r="I65" s="479">
        <v>0</v>
      </c>
      <c r="J65" s="479">
        <v>0</v>
      </c>
      <c r="K65" s="436"/>
      <c r="L65" s="436"/>
      <c r="M65" s="436"/>
    </row>
    <row r="66" spans="1:13">
      <c r="A66" s="550"/>
      <c r="B66" s="199" t="s">
        <v>253</v>
      </c>
      <c r="C66" s="68" t="s">
        <v>254</v>
      </c>
      <c r="D66" s="171">
        <v>42860</v>
      </c>
      <c r="E66" s="411">
        <v>43922</v>
      </c>
      <c r="F66" s="417" t="s">
        <v>663</v>
      </c>
      <c r="G66" s="479">
        <v>0</v>
      </c>
      <c r="H66" s="479">
        <f>'RL MP5 Period'!K54</f>
        <v>24</v>
      </c>
      <c r="I66" s="479">
        <v>0</v>
      </c>
      <c r="J66" s="479">
        <v>0</v>
      </c>
      <c r="K66" s="436"/>
      <c r="L66" s="436"/>
      <c r="M66" s="436"/>
    </row>
    <row r="67" spans="1:13">
      <c r="A67" s="550"/>
      <c r="B67" s="199" t="s">
        <v>255</v>
      </c>
      <c r="C67" s="68" t="s">
        <v>256</v>
      </c>
      <c r="D67" s="171">
        <v>42858</v>
      </c>
      <c r="E67" s="411">
        <v>43922</v>
      </c>
      <c r="F67" s="417" t="s">
        <v>663</v>
      </c>
      <c r="G67" s="479">
        <v>0</v>
      </c>
      <c r="H67" s="479">
        <v>0</v>
      </c>
      <c r="I67" s="479">
        <v>0</v>
      </c>
      <c r="J67" s="479">
        <v>0</v>
      </c>
      <c r="K67" s="436"/>
      <c r="L67" s="436"/>
      <c r="M67" s="436"/>
    </row>
    <row r="68" spans="1:13">
      <c r="A68" s="550"/>
      <c r="B68" s="199" t="s">
        <v>257</v>
      </c>
      <c r="C68" s="68" t="s">
        <v>258</v>
      </c>
      <c r="D68" s="171">
        <v>42858</v>
      </c>
      <c r="E68" s="411">
        <v>43922</v>
      </c>
      <c r="F68" s="417" t="s">
        <v>663</v>
      </c>
      <c r="G68" s="479">
        <v>0</v>
      </c>
      <c r="H68" s="479">
        <v>0</v>
      </c>
      <c r="I68" s="479">
        <v>0</v>
      </c>
      <c r="J68" s="479">
        <v>0</v>
      </c>
      <c r="K68" s="436"/>
      <c r="L68" s="436"/>
      <c r="M68" s="436"/>
    </row>
    <row r="69" spans="1:13">
      <c r="A69" s="550"/>
      <c r="B69" s="199" t="s">
        <v>259</v>
      </c>
      <c r="C69" s="68" t="s">
        <v>260</v>
      </c>
      <c r="D69" s="185">
        <v>42857</v>
      </c>
      <c r="E69" s="411">
        <v>43922</v>
      </c>
      <c r="F69" s="417" t="s">
        <v>663</v>
      </c>
      <c r="G69" s="479">
        <v>0</v>
      </c>
      <c r="H69" s="479">
        <v>0</v>
      </c>
      <c r="I69" s="479">
        <v>0</v>
      </c>
      <c r="J69" s="479">
        <v>0</v>
      </c>
      <c r="K69" s="436"/>
      <c r="L69" s="436"/>
      <c r="M69" s="436"/>
    </row>
    <row r="70" spans="1:13">
      <c r="A70" s="550"/>
      <c r="B70" s="199" t="s">
        <v>261</v>
      </c>
      <c r="C70" s="68" t="s">
        <v>262</v>
      </c>
      <c r="D70" s="185">
        <v>42857</v>
      </c>
      <c r="E70" s="411">
        <v>43922</v>
      </c>
      <c r="F70" s="417" t="s">
        <v>663</v>
      </c>
      <c r="G70" s="479">
        <v>0</v>
      </c>
      <c r="H70" s="479">
        <v>0</v>
      </c>
      <c r="I70" s="479">
        <v>0</v>
      </c>
      <c r="J70" s="479">
        <v>0</v>
      </c>
      <c r="K70" s="436"/>
      <c r="L70" s="436"/>
      <c r="M70" s="436"/>
    </row>
    <row r="71" spans="1:13" ht="15.75" thickBot="1">
      <c r="A71" s="551"/>
      <c r="B71" s="437" t="s">
        <v>263</v>
      </c>
      <c r="C71" s="434" t="s">
        <v>264</v>
      </c>
      <c r="D71" s="446">
        <v>42874</v>
      </c>
      <c r="E71" s="414">
        <v>43922</v>
      </c>
      <c r="F71" s="422" t="s">
        <v>663</v>
      </c>
      <c r="G71" s="482">
        <v>0</v>
      </c>
      <c r="H71" s="482">
        <v>0</v>
      </c>
      <c r="I71" s="482">
        <v>0</v>
      </c>
      <c r="J71" s="482">
        <v>0</v>
      </c>
      <c r="K71" s="436"/>
      <c r="L71" s="436"/>
      <c r="M71" s="436"/>
    </row>
    <row r="72" spans="1:13">
      <c r="A72" s="557" t="s">
        <v>17</v>
      </c>
      <c r="B72" s="415" t="s">
        <v>266</v>
      </c>
      <c r="C72" s="447" t="s">
        <v>267</v>
      </c>
      <c r="D72" s="468">
        <v>42858</v>
      </c>
      <c r="E72" s="408">
        <v>43922</v>
      </c>
      <c r="F72" s="416" t="s">
        <v>663</v>
      </c>
      <c r="G72" s="476">
        <v>0</v>
      </c>
      <c r="H72" s="476">
        <v>0</v>
      </c>
      <c r="I72" s="476">
        <v>0</v>
      </c>
      <c r="J72" s="476">
        <v>0</v>
      </c>
      <c r="K72" s="436"/>
      <c r="L72" s="436"/>
      <c r="M72" s="436"/>
    </row>
    <row r="73" spans="1:13">
      <c r="A73" s="558"/>
      <c r="B73" s="199" t="s">
        <v>268</v>
      </c>
      <c r="C73" s="68" t="s">
        <v>269</v>
      </c>
      <c r="D73" s="185">
        <v>42857</v>
      </c>
      <c r="E73" s="411">
        <v>43922</v>
      </c>
      <c r="F73" s="417" t="s">
        <v>663</v>
      </c>
      <c r="G73" s="479">
        <v>0</v>
      </c>
      <c r="H73" s="479">
        <v>0</v>
      </c>
      <c r="I73" s="479">
        <v>0</v>
      </c>
      <c r="J73" s="479">
        <v>0</v>
      </c>
      <c r="K73" s="436"/>
      <c r="L73" s="436"/>
      <c r="M73" s="436"/>
    </row>
    <row r="74" spans="1:13">
      <c r="A74" s="558"/>
      <c r="B74" s="199" t="s">
        <v>270</v>
      </c>
      <c r="C74" s="68" t="s">
        <v>271</v>
      </c>
      <c r="D74" s="171">
        <v>42863</v>
      </c>
      <c r="E74" s="411">
        <v>43922</v>
      </c>
      <c r="F74" s="417" t="s">
        <v>663</v>
      </c>
      <c r="G74" s="479">
        <v>0</v>
      </c>
      <c r="H74" s="479">
        <v>0</v>
      </c>
      <c r="I74" s="479">
        <v>0</v>
      </c>
      <c r="J74" s="479">
        <v>0</v>
      </c>
      <c r="K74" s="436"/>
      <c r="L74" s="436"/>
      <c r="M74" s="436"/>
    </row>
    <row r="75" spans="1:13">
      <c r="A75" s="558"/>
      <c r="B75" s="199" t="s">
        <v>274</v>
      </c>
      <c r="C75" s="423" t="s">
        <v>275</v>
      </c>
      <c r="D75" s="171">
        <v>42863</v>
      </c>
      <c r="E75" s="411">
        <v>43922</v>
      </c>
      <c r="F75" s="417" t="s">
        <v>663</v>
      </c>
      <c r="G75" s="479">
        <v>0</v>
      </c>
      <c r="H75" s="479">
        <v>0</v>
      </c>
      <c r="I75" s="479">
        <v>0</v>
      </c>
      <c r="J75" s="479">
        <v>0</v>
      </c>
      <c r="K75" s="436"/>
      <c r="L75" s="436"/>
      <c r="M75" s="436"/>
    </row>
    <row r="76" spans="1:13">
      <c r="A76" s="558"/>
      <c r="B76" s="199" t="s">
        <v>278</v>
      </c>
      <c r="C76" s="68" t="s">
        <v>279</v>
      </c>
      <c r="D76" s="171">
        <v>42863</v>
      </c>
      <c r="E76" s="411">
        <v>43922</v>
      </c>
      <c r="F76" s="417" t="s">
        <v>663</v>
      </c>
      <c r="G76" s="479">
        <v>0</v>
      </c>
      <c r="H76" s="479">
        <v>0</v>
      </c>
      <c r="I76" s="479">
        <v>0</v>
      </c>
      <c r="J76" s="479">
        <v>0</v>
      </c>
      <c r="K76" s="436"/>
      <c r="L76" s="436"/>
      <c r="M76" s="436"/>
    </row>
    <row r="77" spans="1:13">
      <c r="A77" s="558"/>
      <c r="B77" s="199" t="s">
        <v>282</v>
      </c>
      <c r="C77" s="68" t="s">
        <v>283</v>
      </c>
      <c r="D77" s="171">
        <v>42878</v>
      </c>
      <c r="E77" s="411">
        <v>43922</v>
      </c>
      <c r="F77" s="417" t="s">
        <v>663</v>
      </c>
      <c r="G77" s="479">
        <v>0</v>
      </c>
      <c r="H77" s="479">
        <v>0</v>
      </c>
      <c r="I77" s="479">
        <v>0</v>
      </c>
      <c r="J77" s="479">
        <v>0</v>
      </c>
      <c r="K77" s="436"/>
      <c r="L77" s="436"/>
      <c r="M77" s="436"/>
    </row>
    <row r="78" spans="1:13">
      <c r="A78" s="558"/>
      <c r="B78" s="199" t="s">
        <v>286</v>
      </c>
      <c r="C78" s="68" t="s">
        <v>287</v>
      </c>
      <c r="D78" s="171">
        <v>42863</v>
      </c>
      <c r="E78" s="411">
        <v>43922</v>
      </c>
      <c r="F78" s="417" t="s">
        <v>663</v>
      </c>
      <c r="G78" s="479">
        <v>0</v>
      </c>
      <c r="H78" s="479">
        <v>0</v>
      </c>
      <c r="I78" s="479">
        <v>0</v>
      </c>
      <c r="J78" s="479">
        <v>0</v>
      </c>
      <c r="K78" s="436"/>
      <c r="L78" s="436"/>
      <c r="M78" s="436"/>
    </row>
    <row r="79" spans="1:13">
      <c r="A79" s="558"/>
      <c r="B79" s="199" t="s">
        <v>288</v>
      </c>
      <c r="C79" s="68" t="s">
        <v>289</v>
      </c>
      <c r="D79" s="171">
        <v>42864</v>
      </c>
      <c r="E79" s="411">
        <v>43922</v>
      </c>
      <c r="F79" s="417" t="s">
        <v>663</v>
      </c>
      <c r="G79" s="479">
        <v>0</v>
      </c>
      <c r="H79" s="479">
        <v>0</v>
      </c>
      <c r="I79" s="479">
        <v>0</v>
      </c>
      <c r="J79" s="479">
        <v>0</v>
      </c>
      <c r="K79" s="436"/>
      <c r="L79" s="436"/>
      <c r="M79" s="436"/>
    </row>
    <row r="80" spans="1:13">
      <c r="A80" s="558"/>
      <c r="B80" s="199" t="s">
        <v>292</v>
      </c>
      <c r="C80" s="68" t="s">
        <v>293</v>
      </c>
      <c r="D80" s="171">
        <v>42877</v>
      </c>
      <c r="E80" s="411">
        <v>43922</v>
      </c>
      <c r="F80" s="417" t="s">
        <v>663</v>
      </c>
      <c r="G80" s="479">
        <v>0</v>
      </c>
      <c r="H80" s="479">
        <v>0</v>
      </c>
      <c r="I80" s="479">
        <v>0</v>
      </c>
      <c r="J80" s="479">
        <v>0</v>
      </c>
      <c r="K80" s="436"/>
      <c r="L80" s="436"/>
      <c r="M80" s="436"/>
    </row>
    <row r="81" spans="1:13" ht="15.75" thickBot="1">
      <c r="A81" s="559"/>
      <c r="B81" s="420" t="s">
        <v>296</v>
      </c>
      <c r="C81" s="441" t="s">
        <v>297</v>
      </c>
      <c r="D81" s="442">
        <v>43045</v>
      </c>
      <c r="E81" s="421">
        <v>43922</v>
      </c>
      <c r="F81" s="422" t="s">
        <v>663</v>
      </c>
      <c r="G81" s="482">
        <v>0</v>
      </c>
      <c r="H81" s="482">
        <v>0</v>
      </c>
      <c r="I81" s="482">
        <v>0</v>
      </c>
      <c r="J81" s="482">
        <f>'RL MP5 Period'!K60</f>
        <v>43</v>
      </c>
      <c r="K81" s="436"/>
      <c r="L81" s="436"/>
      <c r="M81" s="436"/>
    </row>
    <row r="82" spans="1:13">
      <c r="A82" s="557" t="s">
        <v>18</v>
      </c>
      <c r="B82" s="195" t="s">
        <v>300</v>
      </c>
      <c r="C82" s="53" t="s">
        <v>301</v>
      </c>
      <c r="D82" s="435">
        <v>42661</v>
      </c>
      <c r="E82" s="430">
        <v>43922</v>
      </c>
      <c r="F82" s="416" t="s">
        <v>663</v>
      </c>
      <c r="G82" s="476">
        <v>0</v>
      </c>
      <c r="H82" s="476">
        <v>0</v>
      </c>
      <c r="I82" s="476">
        <v>0</v>
      </c>
      <c r="J82" s="476">
        <v>0</v>
      </c>
      <c r="K82" s="436"/>
      <c r="L82" s="436"/>
      <c r="M82" s="436"/>
    </row>
    <row r="83" spans="1:13">
      <c r="A83" s="558"/>
      <c r="B83" s="199" t="s">
        <v>306</v>
      </c>
      <c r="C83" s="3" t="s">
        <v>307</v>
      </c>
      <c r="D83" s="185">
        <v>42660</v>
      </c>
      <c r="E83" s="411">
        <v>43922</v>
      </c>
      <c r="F83" s="417" t="s">
        <v>663</v>
      </c>
      <c r="G83" s="479">
        <v>0</v>
      </c>
      <c r="H83" s="479">
        <v>0</v>
      </c>
      <c r="I83" s="479">
        <v>0</v>
      </c>
      <c r="J83" s="479">
        <v>0</v>
      </c>
      <c r="K83" s="436"/>
      <c r="L83" s="436"/>
      <c r="M83" s="436"/>
    </row>
    <row r="84" spans="1:13">
      <c r="A84" s="558"/>
      <c r="B84" s="199" t="s">
        <v>312</v>
      </c>
      <c r="C84" s="3" t="s">
        <v>313</v>
      </c>
      <c r="D84" s="171">
        <v>42793</v>
      </c>
      <c r="E84" s="411">
        <v>43922</v>
      </c>
      <c r="F84" s="417" t="s">
        <v>663</v>
      </c>
      <c r="G84" s="479">
        <v>0</v>
      </c>
      <c r="H84" s="479">
        <v>0</v>
      </c>
      <c r="I84" s="479">
        <v>0</v>
      </c>
      <c r="J84" s="479">
        <v>0</v>
      </c>
      <c r="K84" s="436"/>
      <c r="L84" s="436"/>
      <c r="M84" s="436"/>
    </row>
    <row r="85" spans="1:13">
      <c r="A85" s="558"/>
      <c r="B85" s="199" t="s">
        <v>316</v>
      </c>
      <c r="C85" s="460" t="s">
        <v>317</v>
      </c>
      <c r="D85" s="171">
        <v>43046</v>
      </c>
      <c r="E85" s="411">
        <v>43922</v>
      </c>
      <c r="F85" s="453" t="s">
        <v>667</v>
      </c>
      <c r="G85" s="478">
        <f>$M$4-E85+1</f>
        <v>275</v>
      </c>
      <c r="H85" s="479">
        <f>G85</f>
        <v>275</v>
      </c>
      <c r="I85" s="480">
        <f>$M$6-$M$5+1</f>
        <v>90</v>
      </c>
      <c r="J85" s="479">
        <f>I85</f>
        <v>90</v>
      </c>
      <c r="K85" s="436"/>
      <c r="L85" s="436"/>
      <c r="M85" s="436"/>
    </row>
    <row r="86" spans="1:13">
      <c r="A86" s="558"/>
      <c r="B86" s="199" t="s">
        <v>322</v>
      </c>
      <c r="C86" s="153" t="s">
        <v>323</v>
      </c>
      <c r="D86" s="171">
        <v>43045</v>
      </c>
      <c r="E86" s="411">
        <v>43922</v>
      </c>
      <c r="F86" s="417" t="s">
        <v>663</v>
      </c>
      <c r="G86" s="479">
        <v>0</v>
      </c>
      <c r="H86" s="479">
        <v>0</v>
      </c>
      <c r="I86" s="479">
        <v>0</v>
      </c>
      <c r="J86" s="479">
        <v>0</v>
      </c>
      <c r="K86" s="436"/>
      <c r="L86" s="436"/>
      <c r="M86" s="436"/>
    </row>
    <row r="87" spans="1:13">
      <c r="A87" s="558"/>
      <c r="B87" s="199" t="s">
        <v>326</v>
      </c>
      <c r="C87" s="153" t="s">
        <v>327</v>
      </c>
      <c r="D87" s="171">
        <v>43045</v>
      </c>
      <c r="E87" s="411">
        <v>43922</v>
      </c>
      <c r="F87" s="417" t="s">
        <v>663</v>
      </c>
      <c r="G87" s="479">
        <v>0</v>
      </c>
      <c r="H87" s="479">
        <v>0</v>
      </c>
      <c r="I87" s="479">
        <v>0</v>
      </c>
      <c r="J87" s="479">
        <f>'RL MP5 Period'!K59</f>
        <v>42</v>
      </c>
      <c r="K87" s="436"/>
      <c r="L87" s="436"/>
      <c r="M87" s="436"/>
    </row>
    <row r="88" spans="1:13" ht="15.75" thickBot="1">
      <c r="A88" s="559"/>
      <c r="B88" s="437" t="s">
        <v>332</v>
      </c>
      <c r="C88" s="461" t="s">
        <v>333</v>
      </c>
      <c r="D88" s="446">
        <v>43058</v>
      </c>
      <c r="E88" s="414">
        <v>43922</v>
      </c>
      <c r="F88" s="462" t="s">
        <v>667</v>
      </c>
      <c r="G88" s="478">
        <f>$M$4-E88+1</f>
        <v>275</v>
      </c>
      <c r="H88" s="482">
        <f>G88</f>
        <v>275</v>
      </c>
      <c r="I88" s="480">
        <f>$M$6-$M$5+1</f>
        <v>90</v>
      </c>
      <c r="J88" s="482">
        <f>I88</f>
        <v>90</v>
      </c>
      <c r="K88" s="436"/>
      <c r="L88" s="436"/>
      <c r="M88" s="436"/>
    </row>
    <row r="89" spans="1:13" ht="14.45" customHeight="1">
      <c r="A89" s="560" t="s">
        <v>19</v>
      </c>
      <c r="B89" s="415" t="s">
        <v>339</v>
      </c>
      <c r="C89" s="426" t="s">
        <v>340</v>
      </c>
      <c r="D89" s="468">
        <v>43231</v>
      </c>
      <c r="E89" s="408">
        <v>43922</v>
      </c>
      <c r="F89" s="416" t="s">
        <v>663</v>
      </c>
      <c r="G89" s="476">
        <v>0</v>
      </c>
      <c r="H89" s="476">
        <v>0</v>
      </c>
      <c r="I89" s="476">
        <v>0</v>
      </c>
      <c r="J89" s="476">
        <v>0</v>
      </c>
      <c r="K89" s="436"/>
      <c r="L89" s="436"/>
      <c r="M89" s="436"/>
    </row>
    <row r="90" spans="1:13">
      <c r="A90" s="561"/>
      <c r="B90" s="443" t="s">
        <v>342</v>
      </c>
      <c r="C90" s="3" t="s">
        <v>343</v>
      </c>
      <c r="D90" s="171">
        <v>43226</v>
      </c>
      <c r="E90" s="411">
        <v>43922</v>
      </c>
      <c r="F90" s="417" t="s">
        <v>663</v>
      </c>
      <c r="G90" s="479">
        <v>0</v>
      </c>
      <c r="H90" s="479">
        <v>0</v>
      </c>
      <c r="I90" s="479">
        <v>0</v>
      </c>
      <c r="J90" s="479">
        <v>0</v>
      </c>
      <c r="K90" s="436"/>
      <c r="L90" s="436"/>
      <c r="M90" s="436"/>
    </row>
    <row r="91" spans="1:13">
      <c r="A91" s="561"/>
      <c r="B91" s="443" t="s">
        <v>345</v>
      </c>
      <c r="C91" s="3" t="s">
        <v>346</v>
      </c>
      <c r="D91" s="171">
        <v>43228</v>
      </c>
      <c r="E91" s="411">
        <v>43922</v>
      </c>
      <c r="F91" s="417" t="s">
        <v>663</v>
      </c>
      <c r="G91" s="479">
        <v>0</v>
      </c>
      <c r="H91" s="479">
        <v>0</v>
      </c>
      <c r="I91" s="479">
        <v>0</v>
      </c>
      <c r="J91" s="479">
        <v>0</v>
      </c>
      <c r="K91" s="436"/>
      <c r="L91" s="436"/>
      <c r="M91" s="436"/>
    </row>
    <row r="92" spans="1:13">
      <c r="A92" s="561"/>
      <c r="B92" s="443" t="s">
        <v>348</v>
      </c>
      <c r="C92" s="102" t="s">
        <v>349</v>
      </c>
      <c r="D92" s="171">
        <v>43224</v>
      </c>
      <c r="E92" s="411">
        <v>43922</v>
      </c>
      <c r="F92" s="453" t="s">
        <v>667</v>
      </c>
      <c r="G92" s="478">
        <f>$M$4-E92+1</f>
        <v>275</v>
      </c>
      <c r="H92" s="479">
        <f>G92</f>
        <v>275</v>
      </c>
      <c r="I92" s="480">
        <f>$M$6-$M$5+1</f>
        <v>90</v>
      </c>
      <c r="J92" s="479">
        <f>I92</f>
        <v>90</v>
      </c>
      <c r="K92" s="436"/>
      <c r="L92" s="436"/>
      <c r="M92" s="436"/>
    </row>
    <row r="93" spans="1:13">
      <c r="A93" s="561"/>
      <c r="B93" s="443" t="s">
        <v>351</v>
      </c>
      <c r="C93" s="3" t="s">
        <v>352</v>
      </c>
      <c r="D93" s="171">
        <v>43225</v>
      </c>
      <c r="E93" s="411">
        <v>43922</v>
      </c>
      <c r="F93" s="417" t="s">
        <v>663</v>
      </c>
      <c r="G93" s="479">
        <v>0</v>
      </c>
      <c r="H93" s="479">
        <v>0</v>
      </c>
      <c r="I93" s="479">
        <v>0</v>
      </c>
      <c r="J93" s="479">
        <v>0</v>
      </c>
      <c r="K93" s="436"/>
      <c r="L93" s="436"/>
      <c r="M93" s="436"/>
    </row>
    <row r="94" spans="1:13">
      <c r="A94" s="561"/>
      <c r="B94" s="443" t="s">
        <v>354</v>
      </c>
      <c r="C94" s="423" t="s">
        <v>355</v>
      </c>
      <c r="D94" s="185">
        <v>43222</v>
      </c>
      <c r="E94" s="411">
        <v>43922</v>
      </c>
      <c r="F94" s="417" t="s">
        <v>663</v>
      </c>
      <c r="G94" s="479">
        <v>0</v>
      </c>
      <c r="H94" s="479">
        <v>0</v>
      </c>
      <c r="I94" s="479">
        <v>0</v>
      </c>
      <c r="J94" s="479">
        <f>'RL MP5 Period'!K39</f>
        <v>24</v>
      </c>
      <c r="K94" s="436"/>
      <c r="L94" s="436"/>
      <c r="M94" s="436"/>
    </row>
    <row r="95" spans="1:13">
      <c r="A95" s="561"/>
      <c r="B95" s="443" t="s">
        <v>357</v>
      </c>
      <c r="C95" s="3" t="s">
        <v>358</v>
      </c>
      <c r="D95" s="171">
        <v>43227</v>
      </c>
      <c r="E95" s="411">
        <v>43922</v>
      </c>
      <c r="F95" s="417" t="s">
        <v>663</v>
      </c>
      <c r="G95" s="479">
        <v>0</v>
      </c>
      <c r="H95" s="479">
        <v>0</v>
      </c>
      <c r="I95" s="479">
        <v>0</v>
      </c>
      <c r="J95" s="479">
        <v>0</v>
      </c>
      <c r="K95" s="436"/>
      <c r="L95" s="436"/>
      <c r="M95" s="436"/>
    </row>
    <row r="96" spans="1:13" ht="15.75" thickBot="1">
      <c r="A96" s="562"/>
      <c r="B96" s="448" t="s">
        <v>360</v>
      </c>
      <c r="C96" s="123" t="s">
        <v>361</v>
      </c>
      <c r="D96" s="446">
        <v>43223</v>
      </c>
      <c r="E96" s="414">
        <v>43922</v>
      </c>
      <c r="F96" s="422" t="s">
        <v>663</v>
      </c>
      <c r="G96" s="482">
        <v>0</v>
      </c>
      <c r="H96" s="482">
        <v>0</v>
      </c>
      <c r="I96" s="482">
        <v>0</v>
      </c>
      <c r="J96" s="482">
        <v>0</v>
      </c>
      <c r="K96" s="436"/>
      <c r="L96" s="436"/>
      <c r="M96" s="436"/>
    </row>
    <row r="97" spans="1:13">
      <c r="A97" s="560" t="s">
        <v>20</v>
      </c>
      <c r="B97" s="415" t="s">
        <v>364</v>
      </c>
      <c r="C97" s="426" t="s">
        <v>365</v>
      </c>
      <c r="D97" s="468">
        <v>43229</v>
      </c>
      <c r="E97" s="408">
        <v>43922</v>
      </c>
      <c r="F97" s="416" t="s">
        <v>663</v>
      </c>
      <c r="G97" s="476">
        <v>0</v>
      </c>
      <c r="H97" s="484">
        <v>0</v>
      </c>
      <c r="I97" s="476">
        <v>0</v>
      </c>
      <c r="J97" s="484">
        <v>0</v>
      </c>
      <c r="K97" s="436"/>
      <c r="L97" s="436"/>
      <c r="M97" s="436"/>
    </row>
    <row r="98" spans="1:13">
      <c r="A98" s="561"/>
      <c r="B98" s="443" t="s">
        <v>367</v>
      </c>
      <c r="C98" s="3" t="s">
        <v>368</v>
      </c>
      <c r="D98" s="171">
        <v>43225</v>
      </c>
      <c r="E98" s="411">
        <v>43922</v>
      </c>
      <c r="F98" s="417" t="s">
        <v>663</v>
      </c>
      <c r="G98" s="479">
        <v>0</v>
      </c>
      <c r="H98" s="479">
        <v>0</v>
      </c>
      <c r="I98" s="479">
        <v>0</v>
      </c>
      <c r="J98" s="479">
        <v>0</v>
      </c>
      <c r="K98" s="436"/>
      <c r="L98" s="436"/>
      <c r="M98" s="436"/>
    </row>
    <row r="99" spans="1:13">
      <c r="A99" s="561"/>
      <c r="B99" s="443" t="s">
        <v>370</v>
      </c>
      <c r="C99" s="3" t="s">
        <v>371</v>
      </c>
      <c r="D99" s="171">
        <v>43229</v>
      </c>
      <c r="E99" s="411">
        <v>43922</v>
      </c>
      <c r="F99" s="417" t="s">
        <v>663</v>
      </c>
      <c r="G99" s="479">
        <v>0</v>
      </c>
      <c r="H99" s="479">
        <v>0</v>
      </c>
      <c r="I99" s="479">
        <v>0</v>
      </c>
      <c r="J99" s="479">
        <v>0</v>
      </c>
      <c r="K99" s="436"/>
      <c r="L99" s="436"/>
      <c r="M99" s="436"/>
    </row>
    <row r="100" spans="1:13">
      <c r="A100" s="561"/>
      <c r="B100" s="443" t="s">
        <v>372</v>
      </c>
      <c r="C100" s="3" t="s">
        <v>373</v>
      </c>
      <c r="D100" s="171">
        <v>43227</v>
      </c>
      <c r="E100" s="411">
        <v>43922</v>
      </c>
      <c r="F100" s="417" t="s">
        <v>663</v>
      </c>
      <c r="G100" s="479">
        <v>0</v>
      </c>
      <c r="H100" s="479">
        <v>0</v>
      </c>
      <c r="I100" s="479">
        <v>0</v>
      </c>
      <c r="J100" s="479">
        <v>0</v>
      </c>
      <c r="K100" s="436"/>
      <c r="L100" s="436"/>
      <c r="M100" s="436"/>
    </row>
    <row r="101" spans="1:13">
      <c r="A101" s="561"/>
      <c r="B101" s="443" t="s">
        <v>375</v>
      </c>
      <c r="C101" s="3" t="s">
        <v>376</v>
      </c>
      <c r="D101" s="171">
        <v>43224</v>
      </c>
      <c r="E101" s="411">
        <v>43922</v>
      </c>
      <c r="F101" s="417" t="s">
        <v>663</v>
      </c>
      <c r="G101" s="479">
        <v>0</v>
      </c>
      <c r="H101" s="479">
        <v>0</v>
      </c>
      <c r="I101" s="479">
        <v>0</v>
      </c>
      <c r="J101" s="479">
        <v>0</v>
      </c>
      <c r="K101" s="436"/>
      <c r="L101" s="436"/>
      <c r="M101" s="436"/>
    </row>
    <row r="102" spans="1:13">
      <c r="A102" s="561"/>
      <c r="B102" s="443" t="s">
        <v>378</v>
      </c>
      <c r="C102" s="3" t="s">
        <v>379</v>
      </c>
      <c r="D102" s="185">
        <v>43222</v>
      </c>
      <c r="E102" s="411">
        <v>43922</v>
      </c>
      <c r="F102" s="417" t="s">
        <v>663</v>
      </c>
      <c r="G102" s="479">
        <v>0</v>
      </c>
      <c r="H102" s="479">
        <v>0</v>
      </c>
      <c r="I102" s="479">
        <v>0</v>
      </c>
      <c r="J102" s="479">
        <v>0</v>
      </c>
      <c r="K102" s="436"/>
      <c r="L102" s="436"/>
      <c r="M102" s="436"/>
    </row>
    <row r="103" spans="1:13">
      <c r="A103" s="561"/>
      <c r="B103" s="443" t="s">
        <v>381</v>
      </c>
      <c r="C103" s="3" t="s">
        <v>382</v>
      </c>
      <c r="D103" s="171">
        <v>43223</v>
      </c>
      <c r="E103" s="411">
        <v>43922</v>
      </c>
      <c r="F103" s="417" t="s">
        <v>663</v>
      </c>
      <c r="G103" s="479">
        <v>0</v>
      </c>
      <c r="H103" s="479">
        <v>0</v>
      </c>
      <c r="I103" s="479">
        <v>0</v>
      </c>
      <c r="J103" s="479">
        <v>0</v>
      </c>
      <c r="K103" s="436"/>
      <c r="L103" s="436"/>
      <c r="M103" s="436"/>
    </row>
    <row r="104" spans="1:13" ht="15.75" thickBot="1">
      <c r="A104" s="562"/>
      <c r="B104" s="444" t="s">
        <v>384</v>
      </c>
      <c r="C104" s="431" t="s">
        <v>385</v>
      </c>
      <c r="D104" s="442">
        <v>43223</v>
      </c>
      <c r="E104" s="421">
        <v>43922</v>
      </c>
      <c r="F104" s="422" t="s">
        <v>663</v>
      </c>
      <c r="G104" s="482">
        <v>0</v>
      </c>
      <c r="H104" s="479">
        <v>0</v>
      </c>
      <c r="I104" s="482">
        <v>0</v>
      </c>
      <c r="J104" s="479">
        <v>0</v>
      </c>
      <c r="K104" s="436"/>
      <c r="L104" s="436"/>
      <c r="M104" s="436"/>
    </row>
    <row r="105" spans="1:13">
      <c r="A105" s="554" t="s">
        <v>21</v>
      </c>
      <c r="B105" s="415" t="s">
        <v>388</v>
      </c>
      <c r="C105" s="459" t="s">
        <v>389</v>
      </c>
      <c r="D105" s="469">
        <v>43226</v>
      </c>
      <c r="E105" s="408">
        <v>43922</v>
      </c>
      <c r="F105" s="458" t="s">
        <v>667</v>
      </c>
      <c r="G105" s="478">
        <f>$M$4-E105+1</f>
        <v>275</v>
      </c>
      <c r="H105" s="476">
        <f>G105</f>
        <v>275</v>
      </c>
      <c r="I105" s="491">
        <f>$M$6-$M$5+1</f>
        <v>90</v>
      </c>
      <c r="J105" s="476">
        <f>I105</f>
        <v>90</v>
      </c>
      <c r="K105" s="436"/>
      <c r="L105" s="436"/>
      <c r="M105" s="436"/>
    </row>
    <row r="106" spans="1:13">
      <c r="A106" s="555"/>
      <c r="B106" s="443" t="s">
        <v>391</v>
      </c>
      <c r="C106" s="3" t="s">
        <v>392</v>
      </c>
      <c r="D106" s="171">
        <v>43228</v>
      </c>
      <c r="E106" s="411">
        <v>43922</v>
      </c>
      <c r="F106" s="417" t="s">
        <v>663</v>
      </c>
      <c r="G106" s="479">
        <v>0</v>
      </c>
      <c r="H106" s="479">
        <v>0</v>
      </c>
      <c r="I106" s="479">
        <v>0</v>
      </c>
      <c r="J106" s="479">
        <v>0</v>
      </c>
      <c r="K106" s="436"/>
      <c r="L106" s="436"/>
      <c r="M106" s="436"/>
    </row>
    <row r="107" spans="1:13">
      <c r="A107" s="555"/>
      <c r="B107" s="443" t="s">
        <v>394</v>
      </c>
      <c r="C107" s="3" t="s">
        <v>395</v>
      </c>
      <c r="D107" s="171">
        <v>43228</v>
      </c>
      <c r="E107" s="411">
        <v>43922</v>
      </c>
      <c r="F107" s="417" t="s">
        <v>663</v>
      </c>
      <c r="G107" s="479">
        <v>0</v>
      </c>
      <c r="H107" s="479">
        <v>0</v>
      </c>
      <c r="I107" s="479">
        <v>0</v>
      </c>
      <c r="J107" s="479">
        <v>0</v>
      </c>
      <c r="K107" s="436"/>
      <c r="L107" s="436"/>
      <c r="M107" s="436"/>
    </row>
    <row r="108" spans="1:13">
      <c r="A108" s="555"/>
      <c r="B108" s="443" t="s">
        <v>397</v>
      </c>
      <c r="C108" s="102" t="s">
        <v>398</v>
      </c>
      <c r="D108" s="171">
        <v>43363</v>
      </c>
      <c r="E108" s="411">
        <v>43922</v>
      </c>
      <c r="F108" s="453" t="s">
        <v>667</v>
      </c>
      <c r="G108" s="478">
        <f>$M$4-E108+1</f>
        <v>275</v>
      </c>
      <c r="H108" s="479">
        <f>G108</f>
        <v>275</v>
      </c>
      <c r="I108" s="491">
        <f>$M$6-$M$5+1</f>
        <v>90</v>
      </c>
      <c r="J108" s="479">
        <f>I108</f>
        <v>90</v>
      </c>
      <c r="K108" s="436"/>
      <c r="L108" s="436"/>
      <c r="M108" s="436"/>
    </row>
    <row r="109" spans="1:13">
      <c r="A109" s="555"/>
      <c r="B109" s="443" t="s">
        <v>401</v>
      </c>
      <c r="C109" s="3" t="s">
        <v>402</v>
      </c>
      <c r="D109" s="171">
        <v>43228</v>
      </c>
      <c r="E109" s="411">
        <v>43922</v>
      </c>
      <c r="F109" s="417" t="s">
        <v>663</v>
      </c>
      <c r="G109" s="479">
        <v>0</v>
      </c>
      <c r="H109" s="479">
        <v>0</v>
      </c>
      <c r="I109" s="479">
        <v>0</v>
      </c>
      <c r="J109" s="479">
        <v>0</v>
      </c>
      <c r="K109" s="436"/>
      <c r="L109" s="436"/>
      <c r="M109" s="436"/>
    </row>
    <row r="110" spans="1:13">
      <c r="A110" s="555"/>
      <c r="B110" s="443" t="s">
        <v>404</v>
      </c>
      <c r="C110" s="3" t="s">
        <v>405</v>
      </c>
      <c r="D110" s="171">
        <v>43361</v>
      </c>
      <c r="E110" s="411">
        <v>43922</v>
      </c>
      <c r="F110" s="417" t="s">
        <v>663</v>
      </c>
      <c r="G110" s="479">
        <v>0</v>
      </c>
      <c r="H110" s="479">
        <v>0</v>
      </c>
      <c r="I110" s="479">
        <v>0</v>
      </c>
      <c r="J110" s="479">
        <v>0</v>
      </c>
      <c r="K110" s="436"/>
      <c r="L110" s="436"/>
      <c r="M110" s="436"/>
    </row>
    <row r="111" spans="1:13">
      <c r="A111" s="555"/>
      <c r="B111" s="443" t="s">
        <v>408</v>
      </c>
      <c r="C111" s="3" t="s">
        <v>409</v>
      </c>
      <c r="D111" s="171">
        <v>43362</v>
      </c>
      <c r="E111" s="411">
        <v>43922</v>
      </c>
      <c r="F111" s="417" t="s">
        <v>663</v>
      </c>
      <c r="G111" s="479">
        <v>0</v>
      </c>
      <c r="H111" s="479">
        <v>0</v>
      </c>
      <c r="I111" s="479">
        <v>0</v>
      </c>
      <c r="J111" s="479">
        <v>0</v>
      </c>
      <c r="K111" s="436"/>
      <c r="L111" s="436"/>
      <c r="M111" s="436"/>
    </row>
    <row r="112" spans="1:13" ht="15.75" thickBot="1">
      <c r="A112" s="556"/>
      <c r="B112" s="448" t="s">
        <v>412</v>
      </c>
      <c r="C112" s="123" t="s">
        <v>413</v>
      </c>
      <c r="D112" s="446">
        <v>43369</v>
      </c>
      <c r="E112" s="414">
        <v>43922</v>
      </c>
      <c r="F112" s="422" t="s">
        <v>663</v>
      </c>
      <c r="G112" s="482">
        <v>0</v>
      </c>
      <c r="H112" s="482">
        <v>0</v>
      </c>
      <c r="I112" s="482">
        <v>0</v>
      </c>
      <c r="J112" s="482">
        <v>0</v>
      </c>
      <c r="K112" s="436"/>
      <c r="L112" s="436"/>
      <c r="M112" s="436"/>
    </row>
    <row r="113" spans="1:13">
      <c r="A113" s="554" t="s">
        <v>22</v>
      </c>
      <c r="B113" s="415" t="s">
        <v>417</v>
      </c>
      <c r="C113" s="426" t="s">
        <v>418</v>
      </c>
      <c r="D113" s="468">
        <v>43369</v>
      </c>
      <c r="E113" s="450">
        <v>43922</v>
      </c>
      <c r="F113" s="532" t="s">
        <v>663</v>
      </c>
      <c r="G113" s="477">
        <v>0</v>
      </c>
      <c r="H113" s="484">
        <f>'RL MP5 Period'!K33</f>
        <v>12</v>
      </c>
      <c r="I113" s="484">
        <v>0</v>
      </c>
      <c r="J113" s="484">
        <v>0</v>
      </c>
      <c r="K113" s="436"/>
      <c r="L113" s="436"/>
      <c r="M113" s="436"/>
    </row>
    <row r="114" spans="1:13">
      <c r="A114" s="555"/>
      <c r="B114" s="443" t="s">
        <v>421</v>
      </c>
      <c r="C114" s="3" t="s">
        <v>422</v>
      </c>
      <c r="D114" s="171">
        <v>43370</v>
      </c>
      <c r="E114" s="438">
        <v>43922</v>
      </c>
      <c r="F114" s="417" t="s">
        <v>663</v>
      </c>
      <c r="G114" s="480">
        <v>0</v>
      </c>
      <c r="H114" s="479">
        <v>0</v>
      </c>
      <c r="I114" s="479">
        <v>0</v>
      </c>
      <c r="J114" s="479">
        <v>0</v>
      </c>
      <c r="K114" s="436"/>
      <c r="L114" s="436"/>
      <c r="M114" s="436"/>
    </row>
    <row r="115" spans="1:13">
      <c r="A115" s="555"/>
      <c r="B115" s="443" t="s">
        <v>425</v>
      </c>
      <c r="C115" s="102" t="s">
        <v>426</v>
      </c>
      <c r="D115" s="185">
        <v>43363</v>
      </c>
      <c r="E115" s="438">
        <v>43922</v>
      </c>
      <c r="F115" s="533" t="s">
        <v>667</v>
      </c>
      <c r="G115" s="478">
        <f>$M$4-E115+1</f>
        <v>275</v>
      </c>
      <c r="H115" s="479">
        <f>G115</f>
        <v>275</v>
      </c>
      <c r="I115" s="480">
        <f>$M$6-$M$5+1</f>
        <v>90</v>
      </c>
      <c r="J115" s="479">
        <f>I115</f>
        <v>90</v>
      </c>
      <c r="K115" s="436"/>
      <c r="L115" s="436"/>
      <c r="M115" s="436"/>
    </row>
    <row r="116" spans="1:13">
      <c r="A116" s="555"/>
      <c r="B116" s="443" t="s">
        <v>429</v>
      </c>
      <c r="C116" s="3" t="s">
        <v>430</v>
      </c>
      <c r="D116" s="171">
        <v>43368</v>
      </c>
      <c r="E116" s="438">
        <v>43922</v>
      </c>
      <c r="F116" s="417" t="s">
        <v>663</v>
      </c>
      <c r="G116" s="480">
        <v>0</v>
      </c>
      <c r="H116" s="479">
        <v>0</v>
      </c>
      <c r="I116" s="479">
        <v>0</v>
      </c>
      <c r="J116" s="479">
        <v>0</v>
      </c>
      <c r="K116" s="436"/>
      <c r="L116" s="436"/>
      <c r="M116" s="436"/>
    </row>
    <row r="117" spans="1:13">
      <c r="A117" s="555"/>
      <c r="B117" s="443" t="s">
        <v>433</v>
      </c>
      <c r="C117" s="3" t="s">
        <v>434</v>
      </c>
      <c r="D117" s="171">
        <v>43368</v>
      </c>
      <c r="E117" s="438">
        <v>43922</v>
      </c>
      <c r="F117" s="417" t="s">
        <v>663</v>
      </c>
      <c r="G117" s="480">
        <v>0</v>
      </c>
      <c r="H117" s="479">
        <v>0</v>
      </c>
      <c r="I117" s="479">
        <v>0</v>
      </c>
      <c r="J117" s="479">
        <v>0</v>
      </c>
      <c r="K117" s="436"/>
      <c r="L117" s="436"/>
      <c r="M117" s="436"/>
    </row>
    <row r="118" spans="1:13">
      <c r="A118" s="555"/>
      <c r="B118" s="443" t="s">
        <v>437</v>
      </c>
      <c r="C118" s="3" t="s">
        <v>438</v>
      </c>
      <c r="D118" s="171">
        <v>43370</v>
      </c>
      <c r="E118" s="438">
        <v>43922</v>
      </c>
      <c r="F118" s="417" t="s">
        <v>663</v>
      </c>
      <c r="G118" s="480">
        <v>0</v>
      </c>
      <c r="H118" s="479">
        <f>'RL MP5 Period'!K19</f>
        <v>26</v>
      </c>
      <c r="I118" s="479">
        <v>0</v>
      </c>
      <c r="J118" s="479">
        <v>0</v>
      </c>
      <c r="K118" s="436"/>
      <c r="L118" s="436"/>
      <c r="M118" s="436"/>
    </row>
    <row r="119" spans="1:13">
      <c r="A119" s="555"/>
      <c r="B119" s="443" t="s">
        <v>441</v>
      </c>
      <c r="C119" s="3" t="s">
        <v>442</v>
      </c>
      <c r="D119" s="171">
        <v>43371</v>
      </c>
      <c r="E119" s="438">
        <v>43922</v>
      </c>
      <c r="F119" s="417" t="s">
        <v>663</v>
      </c>
      <c r="G119" s="480">
        <v>0</v>
      </c>
      <c r="H119" s="479">
        <v>0</v>
      </c>
      <c r="I119" s="479">
        <v>0</v>
      </c>
      <c r="J119" s="479">
        <v>0</v>
      </c>
      <c r="K119" s="436"/>
      <c r="L119" s="436"/>
      <c r="M119" s="436"/>
    </row>
    <row r="120" spans="1:13" ht="15.75" thickBot="1">
      <c r="A120" s="556"/>
      <c r="B120" s="448" t="s">
        <v>445</v>
      </c>
      <c r="C120" s="123" t="s">
        <v>446</v>
      </c>
      <c r="D120" s="446">
        <v>43370</v>
      </c>
      <c r="E120" s="454">
        <v>43922</v>
      </c>
      <c r="F120" s="422" t="s">
        <v>663</v>
      </c>
      <c r="G120" s="483">
        <v>0</v>
      </c>
      <c r="H120" s="482">
        <f>'RL MP5 Period'!K7</f>
        <v>5</v>
      </c>
      <c r="I120" s="482">
        <v>0</v>
      </c>
      <c r="J120" s="482">
        <f>'RL MP5 Period'!K22</f>
        <v>31</v>
      </c>
      <c r="K120" s="436"/>
      <c r="L120" s="436"/>
      <c r="M120" s="436"/>
    </row>
    <row r="121" spans="1:13">
      <c r="A121" s="554" t="s">
        <v>23</v>
      </c>
      <c r="B121" s="415" t="s">
        <v>450</v>
      </c>
      <c r="C121" s="426" t="s">
        <v>451</v>
      </c>
      <c r="D121" s="468">
        <v>43368</v>
      </c>
      <c r="E121" s="450">
        <v>43922</v>
      </c>
      <c r="F121" s="416" t="s">
        <v>663</v>
      </c>
      <c r="G121" s="476">
        <v>0</v>
      </c>
      <c r="H121" s="476">
        <v>0</v>
      </c>
      <c r="I121" s="476">
        <v>0</v>
      </c>
      <c r="J121" s="476">
        <v>0</v>
      </c>
      <c r="K121" s="436"/>
      <c r="L121" s="436"/>
      <c r="M121" s="436"/>
    </row>
    <row r="122" spans="1:13">
      <c r="A122" s="555"/>
      <c r="B122" s="443" t="s">
        <v>454</v>
      </c>
      <c r="C122" s="3" t="s">
        <v>455</v>
      </c>
      <c r="D122" s="171">
        <v>43371</v>
      </c>
      <c r="E122" s="438">
        <v>43922</v>
      </c>
      <c r="F122" s="417" t="s">
        <v>663</v>
      </c>
      <c r="G122" s="479">
        <v>0</v>
      </c>
      <c r="H122" s="479">
        <v>0</v>
      </c>
      <c r="I122" s="479">
        <v>0</v>
      </c>
      <c r="J122" s="479">
        <v>0</v>
      </c>
      <c r="K122" s="436"/>
      <c r="L122" s="436"/>
      <c r="M122" s="436"/>
    </row>
    <row r="123" spans="1:13">
      <c r="A123" s="555"/>
      <c r="B123" s="443" t="s">
        <v>458</v>
      </c>
      <c r="C123" s="3" t="s">
        <v>459</v>
      </c>
      <c r="D123" s="171">
        <v>43363</v>
      </c>
      <c r="E123" s="438">
        <v>43922</v>
      </c>
      <c r="F123" s="417" t="s">
        <v>663</v>
      </c>
      <c r="G123" s="479">
        <v>0</v>
      </c>
      <c r="H123" s="479">
        <v>0</v>
      </c>
      <c r="I123" s="479">
        <v>0</v>
      </c>
      <c r="J123" s="479">
        <v>0</v>
      </c>
      <c r="K123" s="436"/>
      <c r="L123" s="436"/>
      <c r="M123" s="436"/>
    </row>
    <row r="124" spans="1:13">
      <c r="A124" s="555"/>
      <c r="B124" s="443" t="s">
        <v>462</v>
      </c>
      <c r="C124" s="102" t="s">
        <v>463</v>
      </c>
      <c r="D124" s="185">
        <v>43361</v>
      </c>
      <c r="E124" s="438">
        <v>43922</v>
      </c>
      <c r="F124" s="453" t="s">
        <v>667</v>
      </c>
      <c r="G124" s="478">
        <f>$M$4-E124+1</f>
        <v>275</v>
      </c>
      <c r="H124" s="479">
        <f>G124</f>
        <v>275</v>
      </c>
      <c r="I124" s="480">
        <f>$M$6-$M$5+1</f>
        <v>90</v>
      </c>
      <c r="J124" s="479">
        <f>I124</f>
        <v>90</v>
      </c>
      <c r="K124" s="436"/>
      <c r="L124" s="436"/>
      <c r="M124" s="436"/>
    </row>
    <row r="125" spans="1:13">
      <c r="A125" s="555"/>
      <c r="B125" s="443" t="s">
        <v>466</v>
      </c>
      <c r="C125" s="102" t="s">
        <v>467</v>
      </c>
      <c r="D125" s="171">
        <v>43362</v>
      </c>
      <c r="E125" s="438">
        <v>43922</v>
      </c>
      <c r="F125" s="453" t="s">
        <v>667</v>
      </c>
      <c r="G125" s="478">
        <f>$M$4-E125+1</f>
        <v>275</v>
      </c>
      <c r="H125" s="479">
        <f>G125</f>
        <v>275</v>
      </c>
      <c r="I125" s="480">
        <f>$M$6-$M$5+1</f>
        <v>90</v>
      </c>
      <c r="J125" s="479">
        <f>I125</f>
        <v>90</v>
      </c>
      <c r="K125" s="436"/>
      <c r="L125" s="436"/>
      <c r="M125" s="436"/>
    </row>
    <row r="126" spans="1:13">
      <c r="A126" s="555"/>
      <c r="B126" s="443" t="s">
        <v>470</v>
      </c>
      <c r="C126" s="3" t="s">
        <v>471</v>
      </c>
      <c r="D126" s="171">
        <v>43362</v>
      </c>
      <c r="E126" s="438">
        <v>43922</v>
      </c>
      <c r="F126" s="417" t="s">
        <v>663</v>
      </c>
      <c r="G126" s="479">
        <v>0</v>
      </c>
      <c r="H126" s="479">
        <f>'RL MP5 Period'!K35</f>
        <v>21</v>
      </c>
      <c r="I126" s="479">
        <v>0</v>
      </c>
      <c r="J126" s="479">
        <v>0</v>
      </c>
      <c r="K126" s="436"/>
      <c r="L126" s="436"/>
      <c r="M126" s="436"/>
    </row>
    <row r="127" spans="1:13">
      <c r="A127" s="555"/>
      <c r="B127" s="443" t="s">
        <v>474</v>
      </c>
      <c r="C127" s="3" t="s">
        <v>475</v>
      </c>
      <c r="D127" s="171">
        <v>43369</v>
      </c>
      <c r="E127" s="438">
        <v>43922</v>
      </c>
      <c r="F127" s="417" t="s">
        <v>663</v>
      </c>
      <c r="G127" s="479">
        <v>0</v>
      </c>
      <c r="H127" s="479">
        <v>0</v>
      </c>
      <c r="I127" s="479">
        <v>0</v>
      </c>
      <c r="J127" s="479">
        <v>0</v>
      </c>
      <c r="K127" s="436"/>
      <c r="L127" s="436"/>
      <c r="M127" s="436"/>
    </row>
    <row r="128" spans="1:13" ht="15.75" thickBot="1">
      <c r="A128" s="556"/>
      <c r="B128" s="448" t="s">
        <v>478</v>
      </c>
      <c r="C128" s="123" t="s">
        <v>479</v>
      </c>
      <c r="D128" s="446">
        <v>43370</v>
      </c>
      <c r="E128" s="454">
        <v>43922</v>
      </c>
      <c r="F128" s="452" t="s">
        <v>663</v>
      </c>
      <c r="G128" s="482">
        <v>0</v>
      </c>
      <c r="H128" s="482">
        <v>0</v>
      </c>
      <c r="I128" s="482">
        <v>0</v>
      </c>
      <c r="J128" s="482">
        <v>0</v>
      </c>
      <c r="K128" s="436"/>
      <c r="L128" s="436"/>
      <c r="M128" s="436"/>
    </row>
    <row r="129" spans="1:13">
      <c r="A129" s="554" t="s">
        <v>24</v>
      </c>
      <c r="B129" s="415" t="s">
        <v>483</v>
      </c>
      <c r="C129" s="426" t="s">
        <v>484</v>
      </c>
      <c r="D129" s="469">
        <v>43627</v>
      </c>
      <c r="E129" s="450">
        <v>43922</v>
      </c>
      <c r="F129" s="416" t="s">
        <v>663</v>
      </c>
      <c r="G129" s="476">
        <v>0</v>
      </c>
      <c r="H129" s="484">
        <v>0</v>
      </c>
      <c r="I129" s="484">
        <v>0</v>
      </c>
      <c r="J129" s="484">
        <v>0</v>
      </c>
      <c r="K129" s="436"/>
      <c r="L129" s="436"/>
      <c r="M129" s="436"/>
    </row>
    <row r="130" spans="1:13">
      <c r="A130" s="555"/>
      <c r="B130" s="443" t="s">
        <v>487</v>
      </c>
      <c r="C130" s="3" t="s">
        <v>488</v>
      </c>
      <c r="D130" s="171">
        <v>43630</v>
      </c>
      <c r="E130" s="438">
        <v>43922</v>
      </c>
      <c r="F130" s="417" t="s">
        <v>663</v>
      </c>
      <c r="G130" s="479">
        <v>0</v>
      </c>
      <c r="H130" s="479">
        <v>0</v>
      </c>
      <c r="I130" s="479">
        <v>0</v>
      </c>
      <c r="J130" s="479">
        <v>0</v>
      </c>
      <c r="K130" s="436"/>
      <c r="L130" s="436"/>
      <c r="M130" s="436"/>
    </row>
    <row r="131" spans="1:13">
      <c r="A131" s="555"/>
      <c r="B131" s="443" t="s">
        <v>491</v>
      </c>
      <c r="C131" s="3" t="s">
        <v>492</v>
      </c>
      <c r="D131" s="171">
        <v>43628</v>
      </c>
      <c r="E131" s="438">
        <v>43922</v>
      </c>
      <c r="F131" s="417" t="s">
        <v>663</v>
      </c>
      <c r="G131" s="479">
        <v>0</v>
      </c>
      <c r="H131" s="479">
        <f>'RL MP5 Period'!K18</f>
        <v>22</v>
      </c>
      <c r="I131" s="479">
        <v>0</v>
      </c>
      <c r="J131" s="479">
        <v>0</v>
      </c>
      <c r="K131" s="436"/>
      <c r="L131" s="436"/>
      <c r="M131" s="436"/>
    </row>
    <row r="132" spans="1:13">
      <c r="A132" s="555"/>
      <c r="B132" s="443" t="s">
        <v>495</v>
      </c>
      <c r="C132" s="3" t="s">
        <v>496</v>
      </c>
      <c r="D132" s="171">
        <v>43632</v>
      </c>
      <c r="E132" s="438">
        <v>43922</v>
      </c>
      <c r="F132" s="417" t="s">
        <v>663</v>
      </c>
      <c r="G132" s="479">
        <v>0</v>
      </c>
      <c r="H132" s="479">
        <v>0</v>
      </c>
      <c r="I132" s="479">
        <v>0</v>
      </c>
      <c r="J132" s="479">
        <v>0</v>
      </c>
      <c r="K132" s="436"/>
      <c r="L132" s="436"/>
      <c r="M132" s="436"/>
    </row>
    <row r="133" spans="1:13">
      <c r="A133" s="555"/>
      <c r="B133" s="443" t="s">
        <v>499</v>
      </c>
      <c r="C133" s="3" t="s">
        <v>500</v>
      </c>
      <c r="D133" s="171">
        <v>43631</v>
      </c>
      <c r="E133" s="438">
        <v>43922</v>
      </c>
      <c r="F133" s="417" t="s">
        <v>663</v>
      </c>
      <c r="G133" s="479">
        <v>0</v>
      </c>
      <c r="H133" s="479">
        <v>0</v>
      </c>
      <c r="I133" s="479">
        <v>0</v>
      </c>
      <c r="J133" s="479">
        <v>0</v>
      </c>
      <c r="K133" s="436"/>
      <c r="L133" s="436"/>
      <c r="M133" s="436"/>
    </row>
    <row r="134" spans="1:13">
      <c r="A134" s="555"/>
      <c r="B134" s="443" t="s">
        <v>503</v>
      </c>
      <c r="C134" s="102" t="s">
        <v>504</v>
      </c>
      <c r="D134" s="171">
        <v>43629</v>
      </c>
      <c r="E134" s="438">
        <v>43922</v>
      </c>
      <c r="F134" s="453" t="s">
        <v>667</v>
      </c>
      <c r="G134" s="478">
        <f>$M$4-E134+1</f>
        <v>275</v>
      </c>
      <c r="H134" s="479">
        <f>G134</f>
        <v>275</v>
      </c>
      <c r="I134" s="480">
        <f>$M$6-$M$5+1</f>
        <v>90</v>
      </c>
      <c r="J134" s="479">
        <f>I134</f>
        <v>90</v>
      </c>
      <c r="K134" s="436"/>
      <c r="L134" s="436"/>
      <c r="M134" s="436"/>
    </row>
    <row r="135" spans="1:13">
      <c r="A135" s="555"/>
      <c r="B135" s="443" t="s">
        <v>505</v>
      </c>
      <c r="C135" s="3" t="s">
        <v>506</v>
      </c>
      <c r="D135" s="171">
        <v>43628</v>
      </c>
      <c r="E135" s="438">
        <v>43922</v>
      </c>
      <c r="F135" s="417" t="s">
        <v>663</v>
      </c>
      <c r="G135" s="479">
        <v>0</v>
      </c>
      <c r="H135" s="479">
        <v>0</v>
      </c>
      <c r="I135" s="479">
        <v>0</v>
      </c>
      <c r="J135" s="479">
        <v>0</v>
      </c>
      <c r="K135" s="436"/>
      <c r="L135" s="436"/>
      <c r="M135" s="436"/>
    </row>
    <row r="136" spans="1:13" ht="15.75" thickBot="1">
      <c r="A136" s="556"/>
      <c r="B136" s="448" t="s">
        <v>509</v>
      </c>
      <c r="C136" s="123" t="s">
        <v>510</v>
      </c>
      <c r="D136" s="446">
        <v>43629</v>
      </c>
      <c r="E136" s="454">
        <v>43922</v>
      </c>
      <c r="F136" s="452" t="s">
        <v>663</v>
      </c>
      <c r="G136" s="482">
        <v>0</v>
      </c>
      <c r="H136" s="482">
        <v>0</v>
      </c>
      <c r="I136" s="482">
        <v>0</v>
      </c>
      <c r="J136" s="482">
        <v>0</v>
      </c>
      <c r="K136" s="436"/>
      <c r="L136" s="436"/>
      <c r="M136" s="436"/>
    </row>
    <row r="137" spans="1:13">
      <c r="A137" s="549" t="s">
        <v>25</v>
      </c>
      <c r="B137" s="415" t="s">
        <v>514</v>
      </c>
      <c r="C137" s="426" t="s">
        <v>515</v>
      </c>
      <c r="D137" s="468">
        <v>43629</v>
      </c>
      <c r="E137" s="450">
        <v>43922</v>
      </c>
      <c r="F137" s="416" t="s">
        <v>663</v>
      </c>
      <c r="G137" s="476">
        <v>0</v>
      </c>
      <c r="H137" s="484">
        <v>0</v>
      </c>
      <c r="I137" s="484">
        <v>0</v>
      </c>
      <c r="J137" s="476">
        <f>'RL MP5 Period'!K23</f>
        <v>24</v>
      </c>
      <c r="K137" s="436"/>
      <c r="L137" s="436"/>
      <c r="M137" s="436"/>
    </row>
    <row r="138" spans="1:13">
      <c r="A138" s="550"/>
      <c r="B138" s="443" t="s">
        <v>516</v>
      </c>
      <c r="C138" s="102" t="s">
        <v>517</v>
      </c>
      <c r="D138" s="171">
        <v>43630</v>
      </c>
      <c r="E138" s="438">
        <v>43922</v>
      </c>
      <c r="F138" s="453" t="s">
        <v>667</v>
      </c>
      <c r="G138" s="478">
        <f>$M$4-E138+1</f>
        <v>275</v>
      </c>
      <c r="H138" s="479">
        <f>G138</f>
        <v>275</v>
      </c>
      <c r="I138" s="480">
        <f>$M$6-$M$5+1</f>
        <v>90</v>
      </c>
      <c r="J138" s="479">
        <f>I138</f>
        <v>90</v>
      </c>
      <c r="K138" s="436"/>
      <c r="L138" s="436"/>
      <c r="M138" s="436"/>
    </row>
    <row r="139" spans="1:13">
      <c r="A139" s="550"/>
      <c r="B139" s="443" t="s">
        <v>520</v>
      </c>
      <c r="C139" s="3" t="s">
        <v>521</v>
      </c>
      <c r="D139" s="171">
        <v>43632</v>
      </c>
      <c r="E139" s="438">
        <v>43922</v>
      </c>
      <c r="F139" s="417" t="s">
        <v>663</v>
      </c>
      <c r="G139" s="479">
        <v>0</v>
      </c>
      <c r="H139" s="484">
        <v>0</v>
      </c>
      <c r="I139" s="484">
        <v>0</v>
      </c>
      <c r="J139" s="479">
        <v>0</v>
      </c>
      <c r="K139" s="436"/>
      <c r="L139" s="436"/>
      <c r="M139" s="436"/>
    </row>
    <row r="140" spans="1:13">
      <c r="A140" s="550"/>
      <c r="B140" s="443" t="s">
        <v>524</v>
      </c>
      <c r="C140" s="102" t="s">
        <v>525</v>
      </c>
      <c r="D140" s="171">
        <v>43631</v>
      </c>
      <c r="E140" s="438">
        <v>43922</v>
      </c>
      <c r="F140" s="453" t="s">
        <v>667</v>
      </c>
      <c r="G140" s="478">
        <f>$M$4-E140+1</f>
        <v>275</v>
      </c>
      <c r="H140" s="479">
        <f>G140</f>
        <v>275</v>
      </c>
      <c r="I140" s="480">
        <f>$M$6-$M$5+1</f>
        <v>90</v>
      </c>
      <c r="J140" s="479">
        <f>I140</f>
        <v>90</v>
      </c>
      <c r="K140" s="436"/>
      <c r="L140" s="436"/>
      <c r="M140" s="436"/>
    </row>
    <row r="141" spans="1:13">
      <c r="A141" s="550"/>
      <c r="B141" s="443" t="s">
        <v>528</v>
      </c>
      <c r="C141" s="3" t="s">
        <v>529</v>
      </c>
      <c r="D141" s="171">
        <v>43632</v>
      </c>
      <c r="E141" s="438">
        <v>43922</v>
      </c>
      <c r="F141" s="417" t="s">
        <v>663</v>
      </c>
      <c r="G141" s="479">
        <v>0</v>
      </c>
      <c r="H141" s="479">
        <v>0</v>
      </c>
      <c r="I141" s="479">
        <v>0</v>
      </c>
      <c r="J141" s="479">
        <v>0</v>
      </c>
      <c r="K141" s="436"/>
      <c r="L141" s="436"/>
      <c r="M141" s="436"/>
    </row>
    <row r="142" spans="1:13">
      <c r="A142" s="550"/>
      <c r="B142" s="443" t="s">
        <v>532</v>
      </c>
      <c r="C142" s="3" t="s">
        <v>533</v>
      </c>
      <c r="D142" s="171">
        <v>43631</v>
      </c>
      <c r="E142" s="438">
        <v>43922</v>
      </c>
      <c r="F142" s="417" t="s">
        <v>663</v>
      </c>
      <c r="G142" s="479">
        <v>0</v>
      </c>
      <c r="H142" s="479">
        <f>'RL MP5 Period'!K16</f>
        <v>34</v>
      </c>
      <c r="I142" s="479">
        <v>0</v>
      </c>
      <c r="J142" s="479">
        <f>'RL MP5 Period'!K26</f>
        <v>13</v>
      </c>
      <c r="K142" s="436"/>
      <c r="L142" s="436"/>
      <c r="M142" s="436"/>
    </row>
    <row r="143" spans="1:13">
      <c r="A143" s="550"/>
      <c r="B143" s="443" t="s">
        <v>536</v>
      </c>
      <c r="C143" s="3" t="s">
        <v>537</v>
      </c>
      <c r="D143" s="185">
        <v>43627</v>
      </c>
      <c r="E143" s="438">
        <v>43922</v>
      </c>
      <c r="F143" s="417" t="s">
        <v>663</v>
      </c>
      <c r="G143" s="479">
        <v>0</v>
      </c>
      <c r="H143" s="479">
        <v>0</v>
      </c>
      <c r="I143" s="479">
        <v>0</v>
      </c>
      <c r="J143" s="479">
        <v>0</v>
      </c>
      <c r="K143" s="436"/>
      <c r="L143" s="436"/>
      <c r="M143" s="436"/>
    </row>
    <row r="144" spans="1:13" ht="15.75" thickBot="1">
      <c r="A144" s="551"/>
      <c r="B144" s="448" t="s">
        <v>540</v>
      </c>
      <c r="C144" s="123" t="s">
        <v>541</v>
      </c>
      <c r="D144" s="446">
        <v>43628</v>
      </c>
      <c r="E144" s="454">
        <v>43922</v>
      </c>
      <c r="F144" s="452" t="s">
        <v>663</v>
      </c>
      <c r="G144" s="482">
        <v>0</v>
      </c>
      <c r="H144" s="485">
        <f>'RL MP5 Period'!K15</f>
        <v>36</v>
      </c>
      <c r="I144" s="482">
        <v>0</v>
      </c>
      <c r="J144" s="482">
        <v>0</v>
      </c>
      <c r="K144" s="436"/>
      <c r="L144" s="436"/>
      <c r="M144" s="436"/>
    </row>
    <row r="145" spans="1:13">
      <c r="A145" s="549" t="s">
        <v>26</v>
      </c>
      <c r="B145" s="415" t="s">
        <v>545</v>
      </c>
      <c r="C145" s="426" t="s">
        <v>546</v>
      </c>
      <c r="D145" s="469">
        <v>43627</v>
      </c>
      <c r="E145" s="450">
        <v>43922</v>
      </c>
      <c r="F145" s="416" t="s">
        <v>663</v>
      </c>
      <c r="G145" s="486">
        <v>0</v>
      </c>
      <c r="H145" s="476">
        <v>0</v>
      </c>
      <c r="I145" s="476">
        <v>0</v>
      </c>
      <c r="J145" s="476">
        <v>0</v>
      </c>
      <c r="K145" s="436"/>
      <c r="L145" s="436"/>
      <c r="M145" s="436"/>
    </row>
    <row r="146" spans="1:13">
      <c r="A146" s="550"/>
      <c r="B146" s="443" t="s">
        <v>548</v>
      </c>
      <c r="C146" s="3" t="s">
        <v>549</v>
      </c>
      <c r="D146" s="171">
        <v>43630</v>
      </c>
      <c r="E146" s="438">
        <v>43922</v>
      </c>
      <c r="F146" s="417" t="s">
        <v>663</v>
      </c>
      <c r="G146" s="487">
        <v>0</v>
      </c>
      <c r="H146" s="479">
        <f>'RL MP5 Period'!K5</f>
        <v>8</v>
      </c>
      <c r="I146" s="479">
        <v>0</v>
      </c>
      <c r="J146" s="479">
        <v>0</v>
      </c>
      <c r="K146" s="436"/>
      <c r="L146" s="436"/>
      <c r="M146" s="436"/>
    </row>
    <row r="147" spans="1:13">
      <c r="A147" s="550"/>
      <c r="B147" s="443" t="s">
        <v>552</v>
      </c>
      <c r="C147" s="3" t="s">
        <v>553</v>
      </c>
      <c r="D147" s="171">
        <v>43629</v>
      </c>
      <c r="E147" s="438">
        <v>43922</v>
      </c>
      <c r="F147" s="417" t="s">
        <v>663</v>
      </c>
      <c r="G147" s="487">
        <v>0</v>
      </c>
      <c r="H147" s="484">
        <v>0</v>
      </c>
      <c r="I147" s="484">
        <v>0</v>
      </c>
      <c r="J147" s="479">
        <v>0</v>
      </c>
      <c r="K147" s="436"/>
      <c r="L147" s="436"/>
      <c r="M147" s="436"/>
    </row>
    <row r="148" spans="1:13">
      <c r="A148" s="550"/>
      <c r="B148" s="443" t="s">
        <v>556</v>
      </c>
      <c r="C148" s="3" t="s">
        <v>557</v>
      </c>
      <c r="D148" s="171">
        <v>43628</v>
      </c>
      <c r="E148" s="438">
        <v>43922</v>
      </c>
      <c r="F148" s="417" t="s">
        <v>663</v>
      </c>
      <c r="G148" s="487">
        <v>0</v>
      </c>
      <c r="H148" s="484">
        <f>'RL MP5 Period'!K58</f>
        <v>15</v>
      </c>
      <c r="I148" s="484">
        <v>0</v>
      </c>
      <c r="J148" s="479">
        <v>0</v>
      </c>
      <c r="K148" s="436"/>
      <c r="L148" s="436"/>
      <c r="M148" s="436"/>
    </row>
    <row r="149" spans="1:13">
      <c r="A149" s="550"/>
      <c r="B149" s="443" t="s">
        <v>560</v>
      </c>
      <c r="C149" s="3" t="s">
        <v>561</v>
      </c>
      <c r="D149" s="171">
        <v>43724</v>
      </c>
      <c r="E149" s="438">
        <v>43922</v>
      </c>
      <c r="F149" s="417" t="s">
        <v>663</v>
      </c>
      <c r="G149" s="487">
        <v>0</v>
      </c>
      <c r="H149" s="484">
        <v>0</v>
      </c>
      <c r="I149" s="484">
        <v>0</v>
      </c>
      <c r="J149" s="479">
        <v>0</v>
      </c>
      <c r="K149" s="436"/>
      <c r="L149" s="436"/>
      <c r="M149" s="436"/>
    </row>
    <row r="150" spans="1:13">
      <c r="A150" s="550"/>
      <c r="B150" s="443" t="s">
        <v>563</v>
      </c>
      <c r="C150" s="3" t="s">
        <v>564</v>
      </c>
      <c r="D150" s="171">
        <v>43721</v>
      </c>
      <c r="E150" s="438">
        <v>43922</v>
      </c>
      <c r="F150" s="417" t="s">
        <v>663</v>
      </c>
      <c r="G150" s="487">
        <v>0</v>
      </c>
      <c r="H150" s="484">
        <f>'RL MP5 Period'!K46</f>
        <v>32</v>
      </c>
      <c r="I150" s="484">
        <v>0</v>
      </c>
      <c r="J150" s="479">
        <v>0</v>
      </c>
      <c r="K150" s="436"/>
      <c r="L150" s="436"/>
      <c r="M150" s="436"/>
    </row>
    <row r="151" spans="1:13">
      <c r="A151" s="550"/>
      <c r="B151" s="443" t="s">
        <v>567</v>
      </c>
      <c r="C151" s="102" t="s">
        <v>568</v>
      </c>
      <c r="D151" s="171">
        <v>43720</v>
      </c>
      <c r="E151" s="438">
        <v>43922</v>
      </c>
      <c r="F151" s="453" t="s">
        <v>667</v>
      </c>
      <c r="G151" s="478">
        <f>$M$4-E151+1</f>
        <v>275</v>
      </c>
      <c r="H151" s="479">
        <f>G151</f>
        <v>275</v>
      </c>
      <c r="I151" s="480">
        <f>$M$6-$M$5+1</f>
        <v>90</v>
      </c>
      <c r="J151" s="479">
        <f>I151</f>
        <v>90</v>
      </c>
      <c r="K151" s="436"/>
      <c r="L151" s="436"/>
      <c r="M151" s="436"/>
    </row>
    <row r="152" spans="1:13">
      <c r="A152" s="550"/>
      <c r="B152" s="443" t="s">
        <v>571</v>
      </c>
      <c r="C152" s="3" t="s">
        <v>572</v>
      </c>
      <c r="D152" s="171">
        <v>43724</v>
      </c>
      <c r="E152" s="438">
        <v>43922</v>
      </c>
      <c r="F152" s="417" t="s">
        <v>663</v>
      </c>
      <c r="G152" s="487">
        <v>0</v>
      </c>
      <c r="H152" s="484">
        <v>0</v>
      </c>
      <c r="I152" s="484">
        <v>0</v>
      </c>
      <c r="J152" s="479">
        <v>0</v>
      </c>
      <c r="K152" s="436"/>
      <c r="L152" s="436"/>
      <c r="M152" s="436"/>
    </row>
    <row r="153" spans="1:13">
      <c r="A153" s="550"/>
      <c r="B153" s="443" t="s">
        <v>575</v>
      </c>
      <c r="C153" s="3" t="s">
        <v>576</v>
      </c>
      <c r="D153" s="171">
        <v>43722</v>
      </c>
      <c r="E153" s="438">
        <v>43922</v>
      </c>
      <c r="F153" s="417" t="s">
        <v>663</v>
      </c>
      <c r="G153" s="487">
        <v>0</v>
      </c>
      <c r="H153" s="484">
        <f>'RL MP5 Period'!K48</f>
        <v>11</v>
      </c>
      <c r="I153" s="484">
        <v>0</v>
      </c>
      <c r="J153" s="479">
        <v>0</v>
      </c>
      <c r="K153" s="436"/>
      <c r="L153" s="436"/>
      <c r="M153" s="436"/>
    </row>
    <row r="154" spans="1:13" ht="15.75" thickBot="1">
      <c r="A154" s="551"/>
      <c r="B154" s="448" t="s">
        <v>579</v>
      </c>
      <c r="C154" s="123" t="s">
        <v>580</v>
      </c>
      <c r="D154" s="446">
        <v>43724</v>
      </c>
      <c r="E154" s="454">
        <v>43922</v>
      </c>
      <c r="F154" s="452" t="s">
        <v>663</v>
      </c>
      <c r="G154" s="489">
        <v>0</v>
      </c>
      <c r="H154" s="482">
        <v>0</v>
      </c>
      <c r="I154" s="482">
        <v>0</v>
      </c>
      <c r="J154" s="482">
        <v>0</v>
      </c>
      <c r="K154" s="436"/>
      <c r="L154" s="436"/>
      <c r="M154" s="436"/>
    </row>
    <row r="155" spans="1:13">
      <c r="A155" s="549" t="s">
        <v>27</v>
      </c>
      <c r="B155" s="415" t="s">
        <v>584</v>
      </c>
      <c r="C155" s="426" t="s">
        <v>585</v>
      </c>
      <c r="D155" s="468">
        <v>43724</v>
      </c>
      <c r="E155" s="408">
        <v>43922</v>
      </c>
      <c r="F155" s="416" t="s">
        <v>663</v>
      </c>
      <c r="G155" s="476">
        <v>0</v>
      </c>
      <c r="H155" s="476">
        <v>0</v>
      </c>
      <c r="I155" s="476">
        <v>0</v>
      </c>
      <c r="J155" s="476">
        <v>0</v>
      </c>
      <c r="K155" s="436"/>
      <c r="L155" s="436"/>
      <c r="M155" s="436"/>
    </row>
    <row r="156" spans="1:13">
      <c r="A156" s="550"/>
      <c r="B156" s="443" t="s">
        <v>588</v>
      </c>
      <c r="C156" s="3" t="s">
        <v>589</v>
      </c>
      <c r="D156" s="171">
        <v>43720</v>
      </c>
      <c r="E156" s="411">
        <v>43922</v>
      </c>
      <c r="F156" s="417" t="s">
        <v>663</v>
      </c>
      <c r="G156" s="479">
        <v>0</v>
      </c>
      <c r="H156" s="479">
        <v>0</v>
      </c>
      <c r="I156" s="479">
        <v>0</v>
      </c>
      <c r="J156" s="479">
        <v>0</v>
      </c>
      <c r="K156" s="436"/>
      <c r="L156" s="436"/>
      <c r="M156" s="436"/>
    </row>
    <row r="157" spans="1:13">
      <c r="A157" s="550"/>
      <c r="B157" s="443" t="s">
        <v>591</v>
      </c>
      <c r="C157" s="3" t="s">
        <v>592</v>
      </c>
      <c r="D157" s="171">
        <v>43720</v>
      </c>
      <c r="E157" s="411">
        <v>43922</v>
      </c>
      <c r="F157" s="417" t="s">
        <v>663</v>
      </c>
      <c r="G157" s="479">
        <v>0</v>
      </c>
      <c r="H157" s="479">
        <f>'RL MP5 Period'!K45</f>
        <v>14</v>
      </c>
      <c r="I157" s="479">
        <v>0</v>
      </c>
      <c r="J157" s="479">
        <v>0</v>
      </c>
      <c r="K157" s="436"/>
      <c r="L157" s="436"/>
      <c r="M157" s="436"/>
    </row>
    <row r="158" spans="1:13">
      <c r="A158" s="550"/>
      <c r="B158" s="443" t="s">
        <v>595</v>
      </c>
      <c r="C158" s="3" t="s">
        <v>596</v>
      </c>
      <c r="D158" s="171">
        <v>43719</v>
      </c>
      <c r="E158" s="411">
        <v>43922</v>
      </c>
      <c r="F158" s="417" t="s">
        <v>663</v>
      </c>
      <c r="G158" s="479">
        <v>0</v>
      </c>
      <c r="H158" s="479">
        <v>0</v>
      </c>
      <c r="I158" s="479">
        <v>0</v>
      </c>
      <c r="J158" s="479">
        <v>0</v>
      </c>
      <c r="K158" s="436"/>
      <c r="L158" s="436"/>
      <c r="M158" s="436"/>
    </row>
    <row r="159" spans="1:13">
      <c r="A159" s="550"/>
      <c r="B159" s="443" t="s">
        <v>599</v>
      </c>
      <c r="C159" s="3" t="s">
        <v>600</v>
      </c>
      <c r="D159" s="171">
        <v>43721</v>
      </c>
      <c r="E159" s="411">
        <v>43922</v>
      </c>
      <c r="F159" s="417" t="s">
        <v>663</v>
      </c>
      <c r="G159" s="479">
        <v>0</v>
      </c>
      <c r="H159" s="479">
        <f>'RL MP5 Period'!K47</f>
        <v>11</v>
      </c>
      <c r="I159" s="479">
        <v>0</v>
      </c>
      <c r="J159" s="479">
        <v>0</v>
      </c>
      <c r="K159" s="436"/>
      <c r="L159" s="436"/>
      <c r="M159" s="436"/>
    </row>
    <row r="160" spans="1:13">
      <c r="A160" s="550"/>
      <c r="B160" s="443" t="s">
        <v>603</v>
      </c>
      <c r="C160" s="3" t="s">
        <v>604</v>
      </c>
      <c r="D160" s="185">
        <v>43718</v>
      </c>
      <c r="E160" s="411">
        <v>43922</v>
      </c>
      <c r="F160" s="417" t="s">
        <v>663</v>
      </c>
      <c r="G160" s="479">
        <v>0</v>
      </c>
      <c r="H160" s="479">
        <v>0</v>
      </c>
      <c r="I160" s="479">
        <v>0</v>
      </c>
      <c r="J160" s="479">
        <v>0</v>
      </c>
      <c r="K160" s="436"/>
      <c r="L160" s="436"/>
      <c r="M160" s="436"/>
    </row>
    <row r="161" spans="1:13">
      <c r="A161" s="550"/>
      <c r="B161" s="443" t="s">
        <v>607</v>
      </c>
      <c r="C161" s="3" t="s">
        <v>608</v>
      </c>
      <c r="D161" s="171">
        <v>43722</v>
      </c>
      <c r="E161" s="411">
        <v>43922</v>
      </c>
      <c r="F161" s="417" t="s">
        <v>663</v>
      </c>
      <c r="G161" s="479">
        <v>0</v>
      </c>
      <c r="H161" s="479">
        <v>0</v>
      </c>
      <c r="I161" s="479">
        <v>0</v>
      </c>
      <c r="J161" s="479">
        <f>'RL MP5 Period'!K49</f>
        <v>20</v>
      </c>
      <c r="K161" s="436"/>
      <c r="L161" s="436"/>
      <c r="M161" s="436"/>
    </row>
    <row r="162" spans="1:13" ht="15.75" thickBot="1">
      <c r="A162" s="551"/>
      <c r="B162" s="448" t="s">
        <v>611</v>
      </c>
      <c r="C162" s="123" t="s">
        <v>612</v>
      </c>
      <c r="D162" s="446">
        <v>43723</v>
      </c>
      <c r="E162" s="414">
        <v>43922</v>
      </c>
      <c r="F162" s="452" t="s">
        <v>663</v>
      </c>
      <c r="G162" s="482">
        <v>0</v>
      </c>
      <c r="H162" s="489">
        <f>'RL MP5 Period'!K8</f>
        <v>14</v>
      </c>
      <c r="I162" s="482">
        <v>0</v>
      </c>
      <c r="J162" s="482">
        <v>0</v>
      </c>
      <c r="K162" s="436"/>
      <c r="L162" s="436"/>
      <c r="M162" s="436"/>
    </row>
    <row r="163" spans="1:13">
      <c r="A163" s="549" t="s">
        <v>28</v>
      </c>
      <c r="B163" s="415" t="s">
        <v>616</v>
      </c>
      <c r="C163" s="426" t="s">
        <v>617</v>
      </c>
      <c r="D163" s="468">
        <v>43719</v>
      </c>
      <c r="E163" s="408">
        <v>43922</v>
      </c>
      <c r="F163" s="416" t="s">
        <v>663</v>
      </c>
      <c r="G163" s="486">
        <v>0</v>
      </c>
      <c r="H163" s="476">
        <v>0</v>
      </c>
      <c r="I163" s="476">
        <v>0</v>
      </c>
      <c r="J163" s="476">
        <v>0</v>
      </c>
      <c r="K163" s="436"/>
      <c r="L163" s="436"/>
      <c r="M163" s="436"/>
    </row>
    <row r="164" spans="1:13">
      <c r="A164" s="550"/>
      <c r="B164" s="443" t="s">
        <v>620</v>
      </c>
      <c r="C164" s="3" t="s">
        <v>621</v>
      </c>
      <c r="D164" s="171">
        <v>43719</v>
      </c>
      <c r="E164" s="411">
        <v>43922</v>
      </c>
      <c r="F164" s="417" t="s">
        <v>663</v>
      </c>
      <c r="G164" s="487">
        <v>0</v>
      </c>
      <c r="H164" s="479">
        <f>'RL MP5 Period'!K43</f>
        <v>6</v>
      </c>
      <c r="I164" s="479">
        <v>0</v>
      </c>
      <c r="J164" s="479">
        <v>0</v>
      </c>
      <c r="K164" s="436"/>
      <c r="L164" s="436"/>
      <c r="M164" s="436"/>
    </row>
    <row r="165" spans="1:13">
      <c r="A165" s="550"/>
      <c r="B165" s="443" t="s">
        <v>624</v>
      </c>
      <c r="C165" s="3" t="s">
        <v>625</v>
      </c>
      <c r="D165" s="185">
        <v>43718</v>
      </c>
      <c r="E165" s="411">
        <v>43922</v>
      </c>
      <c r="F165" s="417" t="s">
        <v>663</v>
      </c>
      <c r="G165" s="487">
        <v>0</v>
      </c>
      <c r="H165" s="479">
        <v>0</v>
      </c>
      <c r="I165" s="479">
        <v>0</v>
      </c>
      <c r="J165" s="479">
        <v>0</v>
      </c>
      <c r="K165" s="436"/>
      <c r="L165" s="436"/>
      <c r="M165" s="436"/>
    </row>
    <row r="166" spans="1:13">
      <c r="A166" s="550"/>
      <c r="B166" s="443" t="s">
        <v>628</v>
      </c>
      <c r="C166" s="3" t="s">
        <v>629</v>
      </c>
      <c r="D166" s="171">
        <v>43724</v>
      </c>
      <c r="E166" s="411">
        <v>43922</v>
      </c>
      <c r="F166" s="417" t="s">
        <v>663</v>
      </c>
      <c r="G166" s="487">
        <v>0</v>
      </c>
      <c r="H166" s="479">
        <v>0</v>
      </c>
      <c r="I166" s="479">
        <v>0</v>
      </c>
      <c r="J166" s="479">
        <v>0</v>
      </c>
      <c r="K166" s="436"/>
      <c r="L166" s="436"/>
      <c r="M166" s="436"/>
    </row>
    <row r="167" spans="1:13">
      <c r="A167" s="550"/>
      <c r="B167" s="443" t="s">
        <v>630</v>
      </c>
      <c r="C167" s="3" t="s">
        <v>631</v>
      </c>
      <c r="D167" s="171">
        <v>43718</v>
      </c>
      <c r="E167" s="411">
        <v>43922</v>
      </c>
      <c r="F167" s="417" t="s">
        <v>663</v>
      </c>
      <c r="G167" s="487">
        <v>0</v>
      </c>
      <c r="H167" s="479">
        <v>0</v>
      </c>
      <c r="I167" s="479">
        <v>0</v>
      </c>
      <c r="J167" s="479">
        <v>0</v>
      </c>
      <c r="K167" s="436"/>
      <c r="L167" s="436"/>
      <c r="M167" s="436"/>
    </row>
    <row r="168" spans="1:13">
      <c r="A168" s="550"/>
      <c r="B168" s="443" t="s">
        <v>634</v>
      </c>
      <c r="C168" s="3" t="s">
        <v>635</v>
      </c>
      <c r="D168" s="171">
        <v>43724</v>
      </c>
      <c r="E168" s="411">
        <v>43922</v>
      </c>
      <c r="F168" s="417" t="s">
        <v>663</v>
      </c>
      <c r="G168" s="487">
        <v>0</v>
      </c>
      <c r="H168" s="479">
        <v>0</v>
      </c>
      <c r="I168" s="479">
        <v>0</v>
      </c>
      <c r="J168" s="479">
        <v>0</v>
      </c>
      <c r="K168" s="436"/>
      <c r="L168" s="436"/>
      <c r="M168" s="436"/>
    </row>
    <row r="169" spans="1:13">
      <c r="A169" s="550"/>
      <c r="B169" s="443" t="s">
        <v>638</v>
      </c>
      <c r="C169" s="3" t="s">
        <v>639</v>
      </c>
      <c r="D169" s="171">
        <v>43720</v>
      </c>
      <c r="E169" s="411">
        <v>43922</v>
      </c>
      <c r="F169" s="417" t="s">
        <v>663</v>
      </c>
      <c r="G169" s="487">
        <v>0</v>
      </c>
      <c r="H169" s="479">
        <v>0</v>
      </c>
      <c r="I169" s="479">
        <v>0</v>
      </c>
      <c r="J169" s="479">
        <v>0</v>
      </c>
      <c r="K169" s="436"/>
      <c r="L169" s="436"/>
      <c r="M169" s="436"/>
    </row>
    <row r="170" spans="1:13">
      <c r="A170" s="550"/>
      <c r="B170" s="443" t="s">
        <v>642</v>
      </c>
      <c r="C170" s="3" t="s">
        <v>643</v>
      </c>
      <c r="D170" s="171">
        <v>43724</v>
      </c>
      <c r="E170" s="411">
        <v>43922</v>
      </c>
      <c r="F170" s="417" t="s">
        <v>663</v>
      </c>
      <c r="G170" s="487">
        <v>0</v>
      </c>
      <c r="H170" s="479">
        <v>0</v>
      </c>
      <c r="I170" s="479">
        <v>0</v>
      </c>
      <c r="J170" s="479">
        <v>0</v>
      </c>
      <c r="K170" s="436"/>
      <c r="L170" s="436"/>
      <c r="M170" s="436"/>
    </row>
    <row r="171" spans="1:13" ht="15.75" thickBot="1">
      <c r="A171" s="551"/>
      <c r="B171" s="444" t="s">
        <v>646</v>
      </c>
      <c r="C171" s="431" t="s">
        <v>647</v>
      </c>
      <c r="D171" s="442">
        <v>43722</v>
      </c>
      <c r="E171" s="421">
        <v>43922</v>
      </c>
      <c r="F171" s="422" t="s">
        <v>663</v>
      </c>
      <c r="G171" s="489">
        <v>0</v>
      </c>
      <c r="H171" s="482">
        <v>0</v>
      </c>
      <c r="I171" s="482">
        <v>0</v>
      </c>
      <c r="J171" s="482">
        <v>0</v>
      </c>
      <c r="K171" s="436"/>
      <c r="L171" s="436"/>
      <c r="M171" s="436"/>
    </row>
    <row r="172" spans="1:13">
      <c r="H172" s="436"/>
      <c r="I172" s="436"/>
      <c r="J172" s="436"/>
    </row>
    <row r="173" spans="1:13" ht="15.75" thickBot="1"/>
    <row r="174" spans="1:13" ht="15.75" thickBot="1">
      <c r="B174" s="527" t="s">
        <v>668</v>
      </c>
      <c r="C174" s="528" t="s">
        <v>669</v>
      </c>
      <c r="D174" s="529"/>
      <c r="H174" s="531">
        <f>SUM(H4:H171)</f>
        <v>6116</v>
      </c>
      <c r="J174" s="531">
        <f>SUM(J4:J171)</f>
        <v>2104</v>
      </c>
    </row>
    <row r="175" spans="1:13">
      <c r="G175" s="1" t="s">
        <v>670</v>
      </c>
      <c r="H175" s="531">
        <f>H174+J174</f>
        <v>8220</v>
      </c>
    </row>
  </sheetData>
  <mergeCells count="30">
    <mergeCell ref="B1:E1"/>
    <mergeCell ref="G1:G3"/>
    <mergeCell ref="H1:H3"/>
    <mergeCell ref="I1:I3"/>
    <mergeCell ref="J1:J3"/>
    <mergeCell ref="B2:B3"/>
    <mergeCell ref="C2:C3"/>
    <mergeCell ref="D2:D3"/>
    <mergeCell ref="E2:E3"/>
    <mergeCell ref="A72:A81"/>
    <mergeCell ref="A4:A13"/>
    <mergeCell ref="A14:A23"/>
    <mergeCell ref="A24:A32"/>
    <mergeCell ref="A33:A41"/>
    <mergeCell ref="A163:A171"/>
    <mergeCell ref="F2:F3"/>
    <mergeCell ref="A121:A128"/>
    <mergeCell ref="A129:A136"/>
    <mergeCell ref="A137:A144"/>
    <mergeCell ref="A145:A154"/>
    <mergeCell ref="A155:A162"/>
    <mergeCell ref="A82:A88"/>
    <mergeCell ref="A89:A96"/>
    <mergeCell ref="A97:A104"/>
    <mergeCell ref="A105:A112"/>
    <mergeCell ref="A113:A120"/>
    <mergeCell ref="A42:A47"/>
    <mergeCell ref="A48:A52"/>
    <mergeCell ref="A53:A60"/>
    <mergeCell ref="A61:A71"/>
  </mergeCells>
  <conditionalFormatting sqref="C4:C13">
    <cfRule type="duplicateValues" dxfId="20" priority="21"/>
  </conditionalFormatting>
  <conditionalFormatting sqref="C14:C23">
    <cfRule type="duplicateValues" dxfId="19" priority="20"/>
  </conditionalFormatting>
  <conditionalFormatting sqref="C24:C32">
    <cfRule type="duplicateValues" dxfId="18" priority="19"/>
  </conditionalFormatting>
  <conditionalFormatting sqref="C33:C41">
    <cfRule type="duplicateValues" dxfId="17" priority="18"/>
  </conditionalFormatting>
  <conditionalFormatting sqref="C42:C47">
    <cfRule type="duplicateValues" dxfId="16" priority="17"/>
  </conditionalFormatting>
  <conditionalFormatting sqref="C48:C52">
    <cfRule type="duplicateValues" dxfId="15" priority="16"/>
  </conditionalFormatting>
  <conditionalFormatting sqref="C53:C60">
    <cfRule type="duplicateValues" dxfId="14" priority="15"/>
  </conditionalFormatting>
  <conditionalFormatting sqref="C61:C71">
    <cfRule type="duplicateValues" dxfId="13" priority="14"/>
  </conditionalFormatting>
  <conditionalFormatting sqref="C72:C81">
    <cfRule type="duplicateValues" dxfId="12" priority="13"/>
  </conditionalFormatting>
  <conditionalFormatting sqref="C82:C86 C88">
    <cfRule type="duplicateValues" dxfId="11" priority="12"/>
  </conditionalFormatting>
  <conditionalFormatting sqref="C87">
    <cfRule type="duplicateValues" dxfId="10" priority="11"/>
  </conditionalFormatting>
  <conditionalFormatting sqref="C89:C96">
    <cfRule type="duplicateValues" dxfId="9" priority="10"/>
  </conditionalFormatting>
  <conditionalFormatting sqref="C97:C104">
    <cfRule type="duplicateValues" dxfId="8" priority="9"/>
  </conditionalFormatting>
  <conditionalFormatting sqref="C105:C112">
    <cfRule type="duplicateValues" dxfId="7" priority="8"/>
  </conditionalFormatting>
  <conditionalFormatting sqref="C113:C120">
    <cfRule type="duplicateValues" dxfId="6" priority="7"/>
  </conditionalFormatting>
  <conditionalFormatting sqref="C121:C128">
    <cfRule type="duplicateValues" dxfId="5" priority="6"/>
  </conditionalFormatting>
  <conditionalFormatting sqref="C129:C136">
    <cfRule type="duplicateValues" dxfId="4" priority="5"/>
  </conditionalFormatting>
  <conditionalFormatting sqref="C137:C144">
    <cfRule type="duplicateValues" dxfId="3" priority="4"/>
  </conditionalFormatting>
  <conditionalFormatting sqref="C145:C154">
    <cfRule type="duplicateValues" dxfId="2" priority="3"/>
  </conditionalFormatting>
  <conditionalFormatting sqref="C155:C162">
    <cfRule type="duplicateValues" dxfId="1" priority="2"/>
  </conditionalFormatting>
  <conditionalFormatting sqref="C163:C171 C174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447E-D451-4720-AB6B-D6472E6236B9}">
  <dimension ref="A1:M62"/>
  <sheetViews>
    <sheetView workbookViewId="0">
      <selection activeCell="E9" sqref="E9"/>
    </sheetView>
  </sheetViews>
  <sheetFormatPr defaultRowHeight="15"/>
  <cols>
    <col min="1" max="1" width="10" bestFit="1" customWidth="1"/>
    <col min="2" max="2" width="10" customWidth="1"/>
    <col min="3" max="3" width="15.5703125" bestFit="1" customWidth="1"/>
    <col min="4" max="4" width="16.42578125" bestFit="1" customWidth="1"/>
    <col min="5" max="5" width="31.85546875" bestFit="1" customWidth="1"/>
    <col min="6" max="6" width="24.42578125" bestFit="1" customWidth="1"/>
    <col min="7" max="7" width="30.5703125" bestFit="1" customWidth="1"/>
    <col min="8" max="8" width="21.85546875" bestFit="1" customWidth="1"/>
    <col min="9" max="9" width="15.42578125" bestFit="1" customWidth="1"/>
    <col min="10" max="10" width="11.7109375" bestFit="1" customWidth="1"/>
    <col min="11" max="11" width="35" bestFit="1" customWidth="1"/>
    <col min="12" max="12" width="11.7109375" style="396" bestFit="1" customWidth="1"/>
    <col min="13" max="13" width="15.42578125" bestFit="1" customWidth="1"/>
  </cols>
  <sheetData>
    <row r="1" spans="1:13" ht="16.5" thickBot="1">
      <c r="A1" s="588" t="s">
        <v>671</v>
      </c>
      <c r="B1" s="589"/>
      <c r="C1" s="589"/>
      <c r="D1" s="589"/>
      <c r="E1" s="589"/>
      <c r="F1" s="589"/>
      <c r="G1" s="589"/>
      <c r="H1" s="589"/>
      <c r="I1" s="589"/>
      <c r="J1" s="589"/>
      <c r="K1" s="589"/>
    </row>
    <row r="2" spans="1:13" ht="47.25">
      <c r="A2" s="472" t="s">
        <v>672</v>
      </c>
      <c r="B2" s="499"/>
      <c r="C2" s="372" t="s">
        <v>673</v>
      </c>
      <c r="D2" s="372" t="s">
        <v>30</v>
      </c>
      <c r="E2" s="372" t="s">
        <v>674</v>
      </c>
      <c r="F2" s="372" t="s">
        <v>675</v>
      </c>
      <c r="G2" s="372" t="s">
        <v>676</v>
      </c>
      <c r="H2" s="401" t="s">
        <v>677</v>
      </c>
      <c r="I2" s="372" t="s">
        <v>678</v>
      </c>
      <c r="J2" s="373" t="s">
        <v>679</v>
      </c>
      <c r="K2" s="374" t="s">
        <v>680</v>
      </c>
    </row>
    <row r="3" spans="1:13" ht="60">
      <c r="A3" s="590" t="s">
        <v>681</v>
      </c>
      <c r="B3" s="471">
        <v>1</v>
      </c>
      <c r="C3" s="513" t="s">
        <v>682</v>
      </c>
      <c r="D3" s="503" t="s">
        <v>136</v>
      </c>
      <c r="E3" s="508" t="s">
        <v>683</v>
      </c>
      <c r="F3" s="508" t="s">
        <v>684</v>
      </c>
      <c r="G3" s="508" t="s">
        <v>685</v>
      </c>
      <c r="H3" s="505" t="s">
        <v>686</v>
      </c>
      <c r="I3" s="517">
        <v>43958</v>
      </c>
      <c r="J3" s="506">
        <v>43967</v>
      </c>
      <c r="K3" s="507">
        <f>J3-I3</f>
        <v>9</v>
      </c>
      <c r="L3" s="516" t="s">
        <v>687</v>
      </c>
      <c r="M3" s="375">
        <v>43922</v>
      </c>
    </row>
    <row r="4" spans="1:13" ht="60">
      <c r="A4" s="591"/>
      <c r="B4" s="471">
        <v>2</v>
      </c>
      <c r="C4" s="513" t="s">
        <v>688</v>
      </c>
      <c r="D4" s="503" t="s">
        <v>182</v>
      </c>
      <c r="E4" s="508" t="s">
        <v>689</v>
      </c>
      <c r="F4" s="508" t="s">
        <v>690</v>
      </c>
      <c r="G4" s="508" t="s">
        <v>691</v>
      </c>
      <c r="H4" s="505" t="s">
        <v>692</v>
      </c>
      <c r="I4" s="506">
        <v>43889</v>
      </c>
      <c r="J4" s="506">
        <v>43972</v>
      </c>
      <c r="K4" s="507">
        <f>J4-M3</f>
        <v>50</v>
      </c>
      <c r="L4" s="516" t="s">
        <v>693</v>
      </c>
      <c r="M4" s="375">
        <v>44286</v>
      </c>
    </row>
    <row r="5" spans="1:13" ht="45">
      <c r="A5" s="591"/>
      <c r="B5" s="471">
        <v>3</v>
      </c>
      <c r="C5" s="513" t="s">
        <v>694</v>
      </c>
      <c r="D5" s="518" t="s">
        <v>548</v>
      </c>
      <c r="E5" s="508" t="s">
        <v>695</v>
      </c>
      <c r="F5" s="508" t="s">
        <v>696</v>
      </c>
      <c r="G5" s="508" t="s">
        <v>697</v>
      </c>
      <c r="H5" s="505" t="s">
        <v>698</v>
      </c>
      <c r="I5" s="506">
        <v>43956</v>
      </c>
      <c r="J5" s="506">
        <v>43964</v>
      </c>
      <c r="K5" s="507">
        <f t="shared" ref="K5:K23" si="0">J5-I5</f>
        <v>8</v>
      </c>
    </row>
    <row r="6" spans="1:13" ht="31.5">
      <c r="A6" s="591"/>
      <c r="B6" s="471">
        <v>4</v>
      </c>
      <c r="C6" s="513" t="s">
        <v>517</v>
      </c>
      <c r="D6" s="518" t="s">
        <v>516</v>
      </c>
      <c r="E6" s="508" t="s">
        <v>699</v>
      </c>
      <c r="F6" s="508" t="s">
        <v>700</v>
      </c>
      <c r="G6" s="508" t="s">
        <v>701</v>
      </c>
      <c r="H6" s="505" t="s">
        <v>702</v>
      </c>
      <c r="I6" s="506">
        <v>43957</v>
      </c>
      <c r="J6" s="506">
        <v>43964</v>
      </c>
      <c r="K6" s="507">
        <f t="shared" si="0"/>
        <v>7</v>
      </c>
    </row>
    <row r="7" spans="1:13" ht="31.5">
      <c r="A7" s="591"/>
      <c r="B7" s="471">
        <v>5</v>
      </c>
      <c r="C7" s="513" t="s">
        <v>446</v>
      </c>
      <c r="D7" s="518" t="s">
        <v>445</v>
      </c>
      <c r="E7" s="508" t="s">
        <v>703</v>
      </c>
      <c r="F7" s="508" t="s">
        <v>684</v>
      </c>
      <c r="G7" s="508" t="s">
        <v>704</v>
      </c>
      <c r="H7" s="505" t="s">
        <v>705</v>
      </c>
      <c r="I7" s="506">
        <v>44004</v>
      </c>
      <c r="J7" s="506">
        <v>44009</v>
      </c>
      <c r="K7" s="507">
        <f t="shared" si="0"/>
        <v>5</v>
      </c>
    </row>
    <row r="8" spans="1:13" ht="47.25">
      <c r="A8" s="591"/>
      <c r="B8" s="471">
        <v>6</v>
      </c>
      <c r="C8" s="513" t="s">
        <v>612</v>
      </c>
      <c r="D8" s="518" t="s">
        <v>611</v>
      </c>
      <c r="E8" s="508" t="s">
        <v>706</v>
      </c>
      <c r="F8" s="508" t="s">
        <v>707</v>
      </c>
      <c r="G8" s="508" t="s">
        <v>708</v>
      </c>
      <c r="H8" s="505" t="s">
        <v>709</v>
      </c>
      <c r="I8" s="506">
        <v>43999</v>
      </c>
      <c r="J8" s="506">
        <v>44013</v>
      </c>
      <c r="K8" s="507">
        <f t="shared" si="0"/>
        <v>14</v>
      </c>
    </row>
    <row r="9" spans="1:13" ht="31.5">
      <c r="A9" s="591"/>
      <c r="B9" s="471">
        <v>7</v>
      </c>
      <c r="C9" s="513" t="s">
        <v>710</v>
      </c>
      <c r="D9" s="518" t="s">
        <v>104</v>
      </c>
      <c r="E9" s="508" t="s">
        <v>711</v>
      </c>
      <c r="F9" s="508" t="s">
        <v>684</v>
      </c>
      <c r="G9" s="508" t="s">
        <v>697</v>
      </c>
      <c r="H9" s="505" t="s">
        <v>705</v>
      </c>
      <c r="I9" s="506">
        <v>43999</v>
      </c>
      <c r="J9" s="506">
        <v>44009</v>
      </c>
      <c r="K9" s="507">
        <f t="shared" si="0"/>
        <v>10</v>
      </c>
    </row>
    <row r="10" spans="1:13" ht="31.5">
      <c r="A10" s="591"/>
      <c r="B10" s="471">
        <v>8</v>
      </c>
      <c r="C10" s="513" t="s">
        <v>712</v>
      </c>
      <c r="D10" s="518" t="s">
        <v>102</v>
      </c>
      <c r="E10" s="508" t="s">
        <v>713</v>
      </c>
      <c r="F10" s="508" t="s">
        <v>684</v>
      </c>
      <c r="G10" s="508" t="s">
        <v>714</v>
      </c>
      <c r="H10" s="505" t="s">
        <v>705</v>
      </c>
      <c r="I10" s="506">
        <v>44002</v>
      </c>
      <c r="J10" s="506">
        <v>44012</v>
      </c>
      <c r="K10" s="507">
        <f t="shared" si="0"/>
        <v>10</v>
      </c>
    </row>
    <row r="11" spans="1:13" ht="30">
      <c r="A11" s="591"/>
      <c r="B11" s="471">
        <v>9</v>
      </c>
      <c r="C11" s="513" t="s">
        <v>196</v>
      </c>
      <c r="D11" s="518" t="s">
        <v>195</v>
      </c>
      <c r="E11" s="508" t="s">
        <v>715</v>
      </c>
      <c r="F11" s="508" t="s">
        <v>684</v>
      </c>
      <c r="G11" s="508" t="s">
        <v>716</v>
      </c>
      <c r="H11" s="505" t="s">
        <v>702</v>
      </c>
      <c r="I11" s="506">
        <v>44018</v>
      </c>
      <c r="J11" s="506">
        <v>44049</v>
      </c>
      <c r="K11" s="507">
        <f t="shared" si="0"/>
        <v>31</v>
      </c>
    </row>
    <row r="12" spans="1:13" ht="31.5">
      <c r="A12" s="591"/>
      <c r="B12" s="471">
        <v>10</v>
      </c>
      <c r="C12" s="513" t="s">
        <v>217</v>
      </c>
      <c r="D12" s="518" t="s">
        <v>216</v>
      </c>
      <c r="E12" s="508" t="s">
        <v>715</v>
      </c>
      <c r="F12" s="508" t="s">
        <v>717</v>
      </c>
      <c r="G12" s="508" t="s">
        <v>718</v>
      </c>
      <c r="H12" s="505" t="s">
        <v>702</v>
      </c>
      <c r="I12" s="506">
        <v>44020</v>
      </c>
      <c r="J12" s="506">
        <v>44049</v>
      </c>
      <c r="K12" s="507">
        <f t="shared" si="0"/>
        <v>29</v>
      </c>
    </row>
    <row r="13" spans="1:13" ht="31.5">
      <c r="A13" s="591"/>
      <c r="B13" s="471">
        <v>11</v>
      </c>
      <c r="C13" s="513" t="s">
        <v>517</v>
      </c>
      <c r="D13" s="518" t="s">
        <v>516</v>
      </c>
      <c r="E13" s="508" t="s">
        <v>715</v>
      </c>
      <c r="F13" s="508" t="s">
        <v>717</v>
      </c>
      <c r="G13" s="508" t="s">
        <v>718</v>
      </c>
      <c r="H13" s="505" t="s">
        <v>702</v>
      </c>
      <c r="I13" s="506">
        <v>44020</v>
      </c>
      <c r="J13" s="506">
        <v>44051</v>
      </c>
      <c r="K13" s="507">
        <f t="shared" si="0"/>
        <v>31</v>
      </c>
    </row>
    <row r="14" spans="1:13" ht="31.5">
      <c r="A14" s="591"/>
      <c r="B14" s="471">
        <v>12</v>
      </c>
      <c r="C14" s="513" t="s">
        <v>525</v>
      </c>
      <c r="D14" s="518" t="s">
        <v>524</v>
      </c>
      <c r="E14" s="508" t="s">
        <v>719</v>
      </c>
      <c r="F14" s="508" t="s">
        <v>684</v>
      </c>
      <c r="G14" s="508" t="s">
        <v>720</v>
      </c>
      <c r="H14" s="505" t="s">
        <v>702</v>
      </c>
      <c r="I14" s="506">
        <v>44018</v>
      </c>
      <c r="J14" s="506">
        <v>44051</v>
      </c>
      <c r="K14" s="507">
        <f t="shared" si="0"/>
        <v>33</v>
      </c>
    </row>
    <row r="15" spans="1:13" ht="47.25">
      <c r="A15" s="591"/>
      <c r="B15" s="471">
        <v>13</v>
      </c>
      <c r="C15" s="513" t="s">
        <v>541</v>
      </c>
      <c r="D15" s="518" t="s">
        <v>540</v>
      </c>
      <c r="E15" s="508" t="s">
        <v>721</v>
      </c>
      <c r="F15" s="508" t="s">
        <v>717</v>
      </c>
      <c r="G15" s="508" t="s">
        <v>722</v>
      </c>
      <c r="H15" s="505" t="s">
        <v>705</v>
      </c>
      <c r="I15" s="506">
        <v>44015</v>
      </c>
      <c r="J15" s="506">
        <v>44051</v>
      </c>
      <c r="K15" s="507">
        <f t="shared" si="0"/>
        <v>36</v>
      </c>
    </row>
    <row r="16" spans="1:13" ht="31.5">
      <c r="A16" s="591"/>
      <c r="B16" s="471">
        <v>14</v>
      </c>
      <c r="C16" s="513" t="s">
        <v>723</v>
      </c>
      <c r="D16" s="518" t="s">
        <v>532</v>
      </c>
      <c r="E16" s="508" t="s">
        <v>724</v>
      </c>
      <c r="F16" s="508" t="s">
        <v>717</v>
      </c>
      <c r="G16" s="508" t="s">
        <v>725</v>
      </c>
      <c r="H16" s="505" t="s">
        <v>702</v>
      </c>
      <c r="I16" s="506">
        <v>44019</v>
      </c>
      <c r="J16" s="506">
        <v>44053</v>
      </c>
      <c r="K16" s="507">
        <f t="shared" si="0"/>
        <v>34</v>
      </c>
    </row>
    <row r="17" spans="1:13" ht="31.5">
      <c r="A17" s="591"/>
      <c r="B17" s="471">
        <v>15</v>
      </c>
      <c r="C17" s="513" t="s">
        <v>682</v>
      </c>
      <c r="D17" s="518" t="s">
        <v>136</v>
      </c>
      <c r="E17" s="508" t="s">
        <v>726</v>
      </c>
      <c r="F17" s="508" t="s">
        <v>684</v>
      </c>
      <c r="G17" s="508" t="s">
        <v>727</v>
      </c>
      <c r="H17" s="505" t="s">
        <v>728</v>
      </c>
      <c r="I17" s="506">
        <v>44063</v>
      </c>
      <c r="J17" s="506">
        <v>44079</v>
      </c>
      <c r="K17" s="507">
        <f t="shared" si="0"/>
        <v>16</v>
      </c>
    </row>
    <row r="18" spans="1:13" ht="47.25">
      <c r="A18" s="591"/>
      <c r="B18" s="471">
        <v>16</v>
      </c>
      <c r="C18" s="513" t="s">
        <v>492</v>
      </c>
      <c r="D18" s="518" t="s">
        <v>491</v>
      </c>
      <c r="E18" s="508" t="s">
        <v>729</v>
      </c>
      <c r="F18" s="504" t="s">
        <v>730</v>
      </c>
      <c r="G18" s="508" t="s">
        <v>731</v>
      </c>
      <c r="H18" s="505" t="s">
        <v>728</v>
      </c>
      <c r="I18" s="506">
        <v>44089</v>
      </c>
      <c r="J18" s="506">
        <v>44111</v>
      </c>
      <c r="K18" s="507">
        <f t="shared" si="0"/>
        <v>22</v>
      </c>
    </row>
    <row r="19" spans="1:13" ht="31.5">
      <c r="A19" s="591"/>
      <c r="B19" s="471">
        <v>17</v>
      </c>
      <c r="C19" s="513" t="s">
        <v>438</v>
      </c>
      <c r="D19" s="518" t="s">
        <v>437</v>
      </c>
      <c r="E19" s="508" t="s">
        <v>732</v>
      </c>
      <c r="F19" s="508" t="s">
        <v>733</v>
      </c>
      <c r="G19" s="508" t="s">
        <v>734</v>
      </c>
      <c r="H19" s="505" t="s">
        <v>728</v>
      </c>
      <c r="I19" s="506">
        <v>44094</v>
      </c>
      <c r="J19" s="506">
        <v>44120</v>
      </c>
      <c r="K19" s="507">
        <f t="shared" si="0"/>
        <v>26</v>
      </c>
    </row>
    <row r="20" spans="1:13" ht="47.25">
      <c r="A20" s="591"/>
      <c r="B20" s="471">
        <v>18</v>
      </c>
      <c r="C20" s="513" t="s">
        <v>237</v>
      </c>
      <c r="D20" s="518" t="s">
        <v>236</v>
      </c>
      <c r="E20" s="508" t="s">
        <v>735</v>
      </c>
      <c r="F20" s="508" t="s">
        <v>736</v>
      </c>
      <c r="G20" s="508" t="s">
        <v>737</v>
      </c>
      <c r="H20" s="505" t="s">
        <v>728</v>
      </c>
      <c r="I20" s="506">
        <v>44093</v>
      </c>
      <c r="J20" s="506">
        <v>44120</v>
      </c>
      <c r="K20" s="507">
        <f t="shared" si="0"/>
        <v>27</v>
      </c>
    </row>
    <row r="21" spans="1:13" ht="31.5">
      <c r="A21" s="591"/>
      <c r="B21" s="471">
        <v>19</v>
      </c>
      <c r="C21" s="513" t="s">
        <v>738</v>
      </c>
      <c r="D21" s="518" t="s">
        <v>212</v>
      </c>
      <c r="E21" s="508" t="s">
        <v>739</v>
      </c>
      <c r="F21" s="508" t="s">
        <v>684</v>
      </c>
      <c r="G21" s="508" t="s">
        <v>740</v>
      </c>
      <c r="H21" s="505" t="s">
        <v>741</v>
      </c>
      <c r="I21" s="506">
        <v>44180</v>
      </c>
      <c r="J21" s="506">
        <v>44204</v>
      </c>
      <c r="K21" s="507">
        <f t="shared" si="0"/>
        <v>24</v>
      </c>
    </row>
    <row r="22" spans="1:13" ht="31.5">
      <c r="A22" s="591"/>
      <c r="B22" s="471">
        <v>20</v>
      </c>
      <c r="C22" s="513" t="s">
        <v>446</v>
      </c>
      <c r="D22" s="518" t="s">
        <v>445</v>
      </c>
      <c r="E22" s="508" t="s">
        <v>742</v>
      </c>
      <c r="F22" s="508" t="s">
        <v>743</v>
      </c>
      <c r="G22" s="508" t="s">
        <v>744</v>
      </c>
      <c r="H22" s="505" t="s">
        <v>702</v>
      </c>
      <c r="I22" s="506">
        <v>44223</v>
      </c>
      <c r="J22" s="506">
        <v>44254</v>
      </c>
      <c r="K22" s="507">
        <f t="shared" si="0"/>
        <v>31</v>
      </c>
    </row>
    <row r="23" spans="1:13" ht="30.95" customHeight="1">
      <c r="A23" s="591"/>
      <c r="B23" s="471">
        <v>21</v>
      </c>
      <c r="C23" s="513" t="s">
        <v>515</v>
      </c>
      <c r="D23" s="518" t="s">
        <v>514</v>
      </c>
      <c r="E23" s="508"/>
      <c r="F23" s="508" t="s">
        <v>745</v>
      </c>
      <c r="G23" s="505"/>
      <c r="H23" s="505"/>
      <c r="I23" s="506">
        <v>44199</v>
      </c>
      <c r="J23" s="506">
        <v>44223</v>
      </c>
      <c r="K23" s="507">
        <f t="shared" si="0"/>
        <v>24</v>
      </c>
      <c r="L23" s="539"/>
      <c r="M23" t="s">
        <v>746</v>
      </c>
    </row>
    <row r="24" spans="1:13" ht="31.5">
      <c r="A24" s="591"/>
      <c r="B24" s="471">
        <v>22</v>
      </c>
      <c r="C24" s="513" t="s">
        <v>682</v>
      </c>
      <c r="D24" s="518" t="s">
        <v>136</v>
      </c>
      <c r="E24" s="508" t="s">
        <v>747</v>
      </c>
      <c r="F24" s="508" t="s">
        <v>700</v>
      </c>
      <c r="G24" s="508" t="s">
        <v>748</v>
      </c>
      <c r="H24" s="3"/>
      <c r="I24" s="506">
        <v>44275</v>
      </c>
      <c r="J24" s="506">
        <v>44302</v>
      </c>
      <c r="K24" s="519">
        <f>$M$4-I24+1</f>
        <v>12</v>
      </c>
    </row>
    <row r="25" spans="1:13" ht="31.5">
      <c r="A25" s="591"/>
      <c r="B25" s="471">
        <v>23</v>
      </c>
      <c r="C25" s="513" t="s">
        <v>749</v>
      </c>
      <c r="D25" s="518" t="s">
        <v>98</v>
      </c>
      <c r="E25" s="508" t="s">
        <v>750</v>
      </c>
      <c r="F25" s="508" t="s">
        <v>751</v>
      </c>
      <c r="G25" s="508" t="s">
        <v>752</v>
      </c>
      <c r="H25" s="3"/>
      <c r="I25" s="506">
        <v>44285</v>
      </c>
      <c r="J25" s="506">
        <v>44298</v>
      </c>
      <c r="K25" s="519">
        <f>$M$4-I25+1</f>
        <v>2</v>
      </c>
    </row>
    <row r="26" spans="1:13" ht="47.25">
      <c r="A26" s="592"/>
      <c r="B26" s="471">
        <v>24</v>
      </c>
      <c r="C26" s="513" t="s">
        <v>723</v>
      </c>
      <c r="D26" s="518" t="s">
        <v>753</v>
      </c>
      <c r="E26" s="508" t="s">
        <v>754</v>
      </c>
      <c r="F26" s="508" t="s">
        <v>700</v>
      </c>
      <c r="G26" s="508" t="s">
        <v>697</v>
      </c>
      <c r="H26" s="3"/>
      <c r="I26" s="506">
        <v>44274</v>
      </c>
      <c r="J26" s="506">
        <v>44300</v>
      </c>
      <c r="K26" s="519">
        <f>$M$4-I26+1</f>
        <v>13</v>
      </c>
    </row>
    <row r="27" spans="1:13" ht="15.75">
      <c r="A27" s="520"/>
      <c r="B27" s="521"/>
      <c r="C27" s="510"/>
      <c r="D27" s="500"/>
      <c r="E27" s="500"/>
      <c r="F27" s="500"/>
      <c r="G27" s="502"/>
      <c r="H27" s="502"/>
      <c r="I27" s="501"/>
      <c r="J27" s="509"/>
      <c r="K27" s="511"/>
    </row>
    <row r="28" spans="1:13">
      <c r="A28" s="376"/>
      <c r="B28" s="376"/>
      <c r="C28" s="393"/>
      <c r="D28" s="402"/>
      <c r="E28" s="403"/>
      <c r="F28" s="403"/>
      <c r="G28" s="403"/>
      <c r="H28" s="404"/>
      <c r="I28" s="405"/>
      <c r="J28" s="405"/>
      <c r="K28" s="406"/>
    </row>
    <row r="29" spans="1:13">
      <c r="A29" s="376"/>
      <c r="B29" s="376"/>
      <c r="C29" s="393"/>
      <c r="D29" s="394"/>
      <c r="E29" s="377"/>
      <c r="F29" s="377"/>
      <c r="G29" s="377"/>
      <c r="H29" s="379"/>
      <c r="I29" s="378"/>
      <c r="J29" s="378"/>
      <c r="K29" s="380"/>
    </row>
    <row r="30" spans="1:13" ht="31.5">
      <c r="A30" s="593" t="s">
        <v>755</v>
      </c>
      <c r="B30" s="503">
        <v>25</v>
      </c>
      <c r="C30" s="513" t="s">
        <v>756</v>
      </c>
      <c r="D30" s="514" t="s">
        <v>151</v>
      </c>
      <c r="E30" s="508" t="s">
        <v>757</v>
      </c>
      <c r="F30" s="508" t="s">
        <v>684</v>
      </c>
      <c r="G30" s="508" t="s">
        <v>758</v>
      </c>
      <c r="H30" s="508" t="s">
        <v>759</v>
      </c>
      <c r="I30" s="512">
        <v>43888</v>
      </c>
      <c r="J30" s="512">
        <v>43964</v>
      </c>
      <c r="K30" s="507">
        <f>J30-M3</f>
        <v>42</v>
      </c>
    </row>
    <row r="31" spans="1:13" ht="47.25">
      <c r="A31" s="594"/>
      <c r="B31" s="503">
        <v>26</v>
      </c>
      <c r="C31" s="513" t="s">
        <v>760</v>
      </c>
      <c r="D31" s="514" t="s">
        <v>95</v>
      </c>
      <c r="E31" s="508" t="s">
        <v>761</v>
      </c>
      <c r="F31" s="508" t="s">
        <v>762</v>
      </c>
      <c r="G31" s="508" t="s">
        <v>763</v>
      </c>
      <c r="H31" s="508" t="s">
        <v>709</v>
      </c>
      <c r="I31" s="512">
        <v>44004</v>
      </c>
      <c r="J31" s="512">
        <v>44009</v>
      </c>
      <c r="K31" s="507">
        <f>J31-I31</f>
        <v>5</v>
      </c>
    </row>
    <row r="32" spans="1:13" ht="31.5">
      <c r="A32" s="594"/>
      <c r="B32" s="503">
        <v>27</v>
      </c>
      <c r="C32" s="513" t="s">
        <v>764</v>
      </c>
      <c r="D32" s="514" t="s">
        <v>92</v>
      </c>
      <c r="E32" s="508" t="s">
        <v>747</v>
      </c>
      <c r="F32" s="508" t="s">
        <v>684</v>
      </c>
      <c r="G32" s="508" t="s">
        <v>765</v>
      </c>
      <c r="H32" s="508" t="s">
        <v>759</v>
      </c>
      <c r="I32" s="512">
        <v>44005</v>
      </c>
      <c r="J32" s="512">
        <v>44009</v>
      </c>
      <c r="K32" s="507">
        <f t="shared" ref="K32:K38" si="1">J32-I32</f>
        <v>4</v>
      </c>
    </row>
    <row r="33" spans="1:12" ht="31.5">
      <c r="A33" s="594"/>
      <c r="B33" s="503">
        <v>28</v>
      </c>
      <c r="C33" s="513" t="s">
        <v>418</v>
      </c>
      <c r="D33" s="514" t="s">
        <v>417</v>
      </c>
      <c r="E33" s="508" t="s">
        <v>766</v>
      </c>
      <c r="F33" s="508" t="s">
        <v>717</v>
      </c>
      <c r="G33" s="508" t="s">
        <v>767</v>
      </c>
      <c r="H33" s="508" t="s">
        <v>709</v>
      </c>
      <c r="I33" s="512">
        <v>43997</v>
      </c>
      <c r="J33" s="512">
        <v>44009</v>
      </c>
      <c r="K33" s="507">
        <f t="shared" si="1"/>
        <v>12</v>
      </c>
    </row>
    <row r="34" spans="1:12" ht="31.5">
      <c r="A34" s="594"/>
      <c r="B34" s="503">
        <v>29</v>
      </c>
      <c r="C34" s="513" t="s">
        <v>768</v>
      </c>
      <c r="D34" s="514" t="s">
        <v>85</v>
      </c>
      <c r="E34" s="508" t="s">
        <v>747</v>
      </c>
      <c r="F34" s="508" t="s">
        <v>684</v>
      </c>
      <c r="G34" s="508" t="s">
        <v>769</v>
      </c>
      <c r="H34" s="508" t="s">
        <v>709</v>
      </c>
      <c r="I34" s="512">
        <v>44042</v>
      </c>
      <c r="J34" s="512">
        <v>44050</v>
      </c>
      <c r="K34" s="507">
        <f t="shared" si="1"/>
        <v>8</v>
      </c>
    </row>
    <row r="35" spans="1:12" ht="47.25">
      <c r="A35" s="594"/>
      <c r="B35" s="503">
        <v>30</v>
      </c>
      <c r="C35" s="513" t="s">
        <v>471</v>
      </c>
      <c r="D35" s="515" t="s">
        <v>470</v>
      </c>
      <c r="E35" s="508" t="s">
        <v>770</v>
      </c>
      <c r="F35" s="508" t="s">
        <v>771</v>
      </c>
      <c r="G35" s="508" t="s">
        <v>772</v>
      </c>
      <c r="H35" s="508" t="s">
        <v>759</v>
      </c>
      <c r="I35" s="512">
        <v>44038</v>
      </c>
      <c r="J35" s="512">
        <v>44059</v>
      </c>
      <c r="K35" s="507">
        <f t="shared" si="1"/>
        <v>21</v>
      </c>
      <c r="L35" s="587"/>
    </row>
    <row r="36" spans="1:12" ht="47.25">
      <c r="A36" s="594"/>
      <c r="B36" s="503">
        <v>31</v>
      </c>
      <c r="C36" s="513" t="s">
        <v>158</v>
      </c>
      <c r="D36" s="514" t="s">
        <v>157</v>
      </c>
      <c r="E36" s="508" t="s">
        <v>773</v>
      </c>
      <c r="F36" s="508" t="s">
        <v>696</v>
      </c>
      <c r="G36" s="508" t="s">
        <v>774</v>
      </c>
      <c r="H36" s="508" t="s">
        <v>759</v>
      </c>
      <c r="I36" s="512">
        <v>44057</v>
      </c>
      <c r="J36" s="512">
        <v>44081</v>
      </c>
      <c r="K36" s="507">
        <f t="shared" si="1"/>
        <v>24</v>
      </c>
      <c r="L36" s="587"/>
    </row>
    <row r="37" spans="1:12" ht="47.25">
      <c r="A37" s="594"/>
      <c r="B37" s="503">
        <v>32</v>
      </c>
      <c r="C37" s="513" t="s">
        <v>160</v>
      </c>
      <c r="D37" s="514" t="s">
        <v>159</v>
      </c>
      <c r="E37" s="508" t="s">
        <v>775</v>
      </c>
      <c r="F37" s="508" t="s">
        <v>684</v>
      </c>
      <c r="G37" s="508" t="s">
        <v>776</v>
      </c>
      <c r="H37" s="508" t="s">
        <v>759</v>
      </c>
      <c r="I37" s="512">
        <v>44057</v>
      </c>
      <c r="J37" s="512">
        <v>44080</v>
      </c>
      <c r="K37" s="507">
        <f t="shared" si="1"/>
        <v>23</v>
      </c>
      <c r="L37" s="587"/>
    </row>
    <row r="38" spans="1:12" ht="31.5">
      <c r="A38" s="594"/>
      <c r="B38" s="503">
        <v>33</v>
      </c>
      <c r="C38" s="513" t="s">
        <v>764</v>
      </c>
      <c r="D38" s="514" t="s">
        <v>92</v>
      </c>
      <c r="E38" s="508" t="s">
        <v>747</v>
      </c>
      <c r="F38" s="508" t="s">
        <v>684</v>
      </c>
      <c r="G38" s="508" t="s">
        <v>769</v>
      </c>
      <c r="H38" s="508" t="s">
        <v>759</v>
      </c>
      <c r="I38" s="512">
        <v>44200</v>
      </c>
      <c r="J38" s="512">
        <v>44247</v>
      </c>
      <c r="K38" s="507">
        <f t="shared" si="1"/>
        <v>47</v>
      </c>
    </row>
    <row r="39" spans="1:12" ht="31.5">
      <c r="A39" s="594"/>
      <c r="B39" s="503">
        <v>34</v>
      </c>
      <c r="C39" s="513" t="s">
        <v>355</v>
      </c>
      <c r="D39" s="515" t="s">
        <v>354</v>
      </c>
      <c r="E39" s="508" t="s">
        <v>777</v>
      </c>
      <c r="F39" s="508"/>
      <c r="G39" s="508" t="s">
        <v>778</v>
      </c>
      <c r="H39" s="508" t="s">
        <v>779</v>
      </c>
      <c r="I39" s="512">
        <v>44201</v>
      </c>
      <c r="J39" s="512" t="s">
        <v>780</v>
      </c>
      <c r="K39" s="507">
        <f>24</f>
        <v>24</v>
      </c>
    </row>
    <row r="40" spans="1:12" ht="39" customHeight="1">
      <c r="A40" s="594"/>
      <c r="B40" s="503">
        <v>35</v>
      </c>
      <c r="C40" s="513" t="s">
        <v>154</v>
      </c>
      <c r="D40" s="515" t="s">
        <v>153</v>
      </c>
      <c r="E40" s="508" t="s">
        <v>747</v>
      </c>
      <c r="F40" s="508" t="s">
        <v>684</v>
      </c>
      <c r="G40" s="508" t="s">
        <v>769</v>
      </c>
      <c r="H40" s="508" t="s">
        <v>709</v>
      </c>
      <c r="I40" s="512">
        <v>44276</v>
      </c>
      <c r="J40" s="512">
        <v>44300</v>
      </c>
      <c r="K40" s="508">
        <f>J40-I40</f>
        <v>24</v>
      </c>
    </row>
    <row r="41" spans="1:12">
      <c r="A41" s="381"/>
      <c r="B41" s="381"/>
      <c r="C41" s="395"/>
      <c r="D41" s="396"/>
    </row>
    <row r="42" spans="1:12">
      <c r="A42" s="381"/>
      <c r="B42" s="381"/>
      <c r="C42" s="395"/>
      <c r="D42" s="396"/>
    </row>
    <row r="43" spans="1:12" ht="15.6" customHeight="1">
      <c r="A43" s="583" t="s">
        <v>781</v>
      </c>
      <c r="B43" s="503">
        <v>36</v>
      </c>
      <c r="C43" s="513" t="s">
        <v>621</v>
      </c>
      <c r="D43" s="515" t="s">
        <v>620</v>
      </c>
      <c r="E43" s="508" t="s">
        <v>683</v>
      </c>
      <c r="F43" s="508" t="s">
        <v>700</v>
      </c>
      <c r="G43" s="508" t="s">
        <v>782</v>
      </c>
      <c r="H43" s="504" t="s">
        <v>783</v>
      </c>
      <c r="I43" s="512">
        <v>43958</v>
      </c>
      <c r="J43" s="512">
        <v>43964</v>
      </c>
      <c r="K43" s="507">
        <f>J43-I43</f>
        <v>6</v>
      </c>
    </row>
    <row r="44" spans="1:12" ht="65.099999999999994" customHeight="1">
      <c r="A44" s="584"/>
      <c r="B44" s="503">
        <v>37</v>
      </c>
      <c r="C44" s="513" t="s">
        <v>71</v>
      </c>
      <c r="D44" s="515" t="s">
        <v>70</v>
      </c>
      <c r="E44" s="508" t="s">
        <v>784</v>
      </c>
      <c r="F44" s="508" t="s">
        <v>684</v>
      </c>
      <c r="G44" s="508" t="s">
        <v>785</v>
      </c>
      <c r="H44" s="508" t="s">
        <v>705</v>
      </c>
      <c r="I44" s="512">
        <v>43944</v>
      </c>
      <c r="J44" s="512">
        <v>43967</v>
      </c>
      <c r="K44" s="507">
        <f>J44-I44</f>
        <v>23</v>
      </c>
    </row>
    <row r="45" spans="1:12" ht="15.6" customHeight="1">
      <c r="A45" s="584"/>
      <c r="B45" s="503">
        <v>38</v>
      </c>
      <c r="C45" s="513" t="s">
        <v>592</v>
      </c>
      <c r="D45" s="514" t="s">
        <v>591</v>
      </c>
      <c r="E45" s="508" t="s">
        <v>786</v>
      </c>
      <c r="F45" s="508" t="s">
        <v>690</v>
      </c>
      <c r="G45" s="508" t="s">
        <v>787</v>
      </c>
      <c r="H45" s="508" t="s">
        <v>788</v>
      </c>
      <c r="I45" s="512">
        <v>43958</v>
      </c>
      <c r="J45" s="512">
        <v>43972</v>
      </c>
      <c r="K45" s="507">
        <f t="shared" ref="K45:K50" si="2">J45-I45</f>
        <v>14</v>
      </c>
    </row>
    <row r="46" spans="1:12" ht="15.6" customHeight="1">
      <c r="A46" s="584"/>
      <c r="B46" s="503">
        <v>39</v>
      </c>
      <c r="C46" s="513" t="s">
        <v>789</v>
      </c>
      <c r="D46" s="514" t="s">
        <v>503</v>
      </c>
      <c r="E46" s="508" t="s">
        <v>790</v>
      </c>
      <c r="F46" s="508" t="s">
        <v>684</v>
      </c>
      <c r="G46" s="508" t="s">
        <v>791</v>
      </c>
      <c r="H46" s="508" t="s">
        <v>792</v>
      </c>
      <c r="I46" s="512">
        <v>44018</v>
      </c>
      <c r="J46" s="512">
        <v>44050</v>
      </c>
      <c r="K46" s="507">
        <f t="shared" si="2"/>
        <v>32</v>
      </c>
    </row>
    <row r="47" spans="1:12" ht="78.75">
      <c r="A47" s="584"/>
      <c r="B47" s="503">
        <v>40</v>
      </c>
      <c r="C47" s="513" t="s">
        <v>600</v>
      </c>
      <c r="D47" s="443" t="s">
        <v>599</v>
      </c>
      <c r="E47" s="508" t="s">
        <v>793</v>
      </c>
      <c r="F47" s="508" t="s">
        <v>794</v>
      </c>
      <c r="G47" s="508" t="s">
        <v>787</v>
      </c>
      <c r="H47" s="508" t="s">
        <v>795</v>
      </c>
      <c r="I47" s="512">
        <v>44105</v>
      </c>
      <c r="J47" s="512">
        <v>44116</v>
      </c>
      <c r="K47" s="507">
        <f t="shared" si="2"/>
        <v>11</v>
      </c>
    </row>
    <row r="48" spans="1:12" ht="31.5">
      <c r="A48" s="584"/>
      <c r="B48" s="503">
        <v>41</v>
      </c>
      <c r="C48" s="513" t="s">
        <v>576</v>
      </c>
      <c r="D48" s="443" t="s">
        <v>575</v>
      </c>
      <c r="E48" s="508" t="s">
        <v>796</v>
      </c>
      <c r="F48" s="508" t="s">
        <v>797</v>
      </c>
      <c r="G48" s="508" t="s">
        <v>782</v>
      </c>
      <c r="H48" s="508" t="s">
        <v>798</v>
      </c>
      <c r="I48" s="512">
        <v>44105</v>
      </c>
      <c r="J48" s="512">
        <v>44116</v>
      </c>
      <c r="K48" s="507">
        <f t="shared" si="2"/>
        <v>11</v>
      </c>
    </row>
    <row r="49" spans="1:11" ht="31.5">
      <c r="A49" s="584"/>
      <c r="B49" s="503">
        <v>42</v>
      </c>
      <c r="C49" s="513" t="s">
        <v>608</v>
      </c>
      <c r="D49" s="443" t="s">
        <v>607</v>
      </c>
      <c r="E49" s="508" t="s">
        <v>799</v>
      </c>
      <c r="F49" s="508" t="s">
        <v>794</v>
      </c>
      <c r="G49" s="508" t="s">
        <v>701</v>
      </c>
      <c r="H49" s="508" t="s">
        <v>728</v>
      </c>
      <c r="I49" s="512">
        <v>44199</v>
      </c>
      <c r="J49" s="512">
        <v>44219</v>
      </c>
      <c r="K49" s="507">
        <f t="shared" si="2"/>
        <v>20</v>
      </c>
    </row>
    <row r="50" spans="1:11" ht="31.5">
      <c r="A50" s="584"/>
      <c r="B50" s="503">
        <v>43</v>
      </c>
      <c r="C50" s="513" t="s">
        <v>71</v>
      </c>
      <c r="D50" s="195" t="s">
        <v>70</v>
      </c>
      <c r="E50" s="508" t="s">
        <v>747</v>
      </c>
      <c r="F50" s="508" t="s">
        <v>800</v>
      </c>
      <c r="G50" s="508" t="s">
        <v>748</v>
      </c>
      <c r="H50" s="522" t="s">
        <v>801</v>
      </c>
      <c r="I50" s="522">
        <v>44199</v>
      </c>
      <c r="J50" s="522">
        <v>44251</v>
      </c>
      <c r="K50" s="507">
        <f t="shared" si="2"/>
        <v>52</v>
      </c>
    </row>
    <row r="51" spans="1:11">
      <c r="A51" s="381"/>
      <c r="B51" s="524"/>
      <c r="C51" s="525"/>
      <c r="D51" s="498"/>
      <c r="E51" s="498"/>
      <c r="F51" s="498"/>
      <c r="G51" s="498"/>
      <c r="H51" s="498"/>
      <c r="I51" s="526"/>
      <c r="J51" s="526"/>
      <c r="K51" s="498"/>
    </row>
    <row r="52" spans="1:11">
      <c r="A52" s="381"/>
      <c r="B52" s="524"/>
      <c r="C52" s="525"/>
      <c r="D52" s="498"/>
      <c r="E52" s="498"/>
      <c r="F52" s="498"/>
      <c r="G52" s="498"/>
      <c r="H52" s="498"/>
      <c r="I52" s="526"/>
      <c r="J52" s="526"/>
      <c r="K52" s="498"/>
    </row>
    <row r="53" spans="1:11" ht="47.25">
      <c r="A53" s="585" t="s">
        <v>802</v>
      </c>
      <c r="B53" s="523">
        <v>44</v>
      </c>
      <c r="C53" s="513" t="s">
        <v>122</v>
      </c>
      <c r="D53" s="195" t="s">
        <v>121</v>
      </c>
      <c r="E53" s="508" t="s">
        <v>757</v>
      </c>
      <c r="F53" s="508" t="s">
        <v>684</v>
      </c>
      <c r="G53" s="508" t="s">
        <v>803</v>
      </c>
      <c r="H53" s="508" t="s">
        <v>804</v>
      </c>
      <c r="I53" s="512">
        <v>44005</v>
      </c>
      <c r="J53" s="512">
        <v>44012</v>
      </c>
      <c r="K53" s="507">
        <f>J53-I53</f>
        <v>7</v>
      </c>
    </row>
    <row r="54" spans="1:11" ht="45">
      <c r="A54" s="586"/>
      <c r="B54" s="523">
        <v>45</v>
      </c>
      <c r="C54" s="513" t="s">
        <v>254</v>
      </c>
      <c r="D54" s="199" t="s">
        <v>253</v>
      </c>
      <c r="E54" s="508" t="s">
        <v>805</v>
      </c>
      <c r="F54" s="508" t="s">
        <v>684</v>
      </c>
      <c r="G54" s="508" t="s">
        <v>806</v>
      </c>
      <c r="H54" s="505" t="s">
        <v>804</v>
      </c>
      <c r="I54" s="506">
        <v>44055</v>
      </c>
      <c r="J54" s="506">
        <v>44079</v>
      </c>
      <c r="K54" s="507">
        <f>J54-I54</f>
        <v>24</v>
      </c>
    </row>
    <row r="55" spans="1:11" ht="60.75" thickBot="1">
      <c r="A55" s="586"/>
      <c r="B55" s="523">
        <v>46</v>
      </c>
      <c r="C55" s="513" t="s">
        <v>118</v>
      </c>
      <c r="D55" s="195" t="s">
        <v>117</v>
      </c>
      <c r="E55" s="508" t="s">
        <v>713</v>
      </c>
      <c r="F55" s="508" t="s">
        <v>690</v>
      </c>
      <c r="G55" s="508" t="s">
        <v>807</v>
      </c>
      <c r="H55" s="505" t="s">
        <v>808</v>
      </c>
      <c r="I55" s="506">
        <v>44057</v>
      </c>
      <c r="J55" s="506">
        <v>44080</v>
      </c>
      <c r="K55" s="507">
        <f t="shared" ref="K55:K59" si="3">J55-I55</f>
        <v>23</v>
      </c>
    </row>
    <row r="56" spans="1:11" ht="78.75">
      <c r="A56" s="586"/>
      <c r="B56" s="523">
        <v>47</v>
      </c>
      <c r="C56" s="513" t="s">
        <v>114</v>
      </c>
      <c r="D56" s="415" t="s">
        <v>113</v>
      </c>
      <c r="E56" s="508" t="s">
        <v>809</v>
      </c>
      <c r="F56" s="508" t="s">
        <v>684</v>
      </c>
      <c r="G56" s="508" t="s">
        <v>810</v>
      </c>
      <c r="H56" s="508" t="s">
        <v>811</v>
      </c>
      <c r="I56" s="512">
        <v>44053</v>
      </c>
      <c r="J56" s="512">
        <v>44080</v>
      </c>
      <c r="K56" s="507">
        <f t="shared" si="3"/>
        <v>27</v>
      </c>
    </row>
    <row r="57" spans="1:11" ht="31.5">
      <c r="A57" s="586"/>
      <c r="B57" s="523">
        <v>48</v>
      </c>
      <c r="C57" s="513" t="s">
        <v>118</v>
      </c>
      <c r="D57" s="195" t="s">
        <v>117</v>
      </c>
      <c r="E57" s="508" t="s">
        <v>812</v>
      </c>
      <c r="F57" s="508" t="s">
        <v>794</v>
      </c>
      <c r="G57" s="508" t="s">
        <v>813</v>
      </c>
      <c r="H57" s="508" t="s">
        <v>705</v>
      </c>
      <c r="I57" s="512">
        <v>44158</v>
      </c>
      <c r="J57" s="512">
        <v>44171</v>
      </c>
      <c r="K57" s="507">
        <f t="shared" si="3"/>
        <v>13</v>
      </c>
    </row>
    <row r="58" spans="1:11" ht="31.5">
      <c r="A58" s="586"/>
      <c r="B58" s="523">
        <v>49</v>
      </c>
      <c r="C58" s="513" t="s">
        <v>814</v>
      </c>
      <c r="D58" s="443" t="s">
        <v>556</v>
      </c>
      <c r="E58" s="508" t="s">
        <v>815</v>
      </c>
      <c r="F58" s="508" t="s">
        <v>816</v>
      </c>
      <c r="G58" s="508" t="s">
        <v>817</v>
      </c>
      <c r="H58" s="508" t="s">
        <v>818</v>
      </c>
      <c r="I58" s="512">
        <v>44155</v>
      </c>
      <c r="J58" s="512">
        <v>44170</v>
      </c>
      <c r="K58" s="507">
        <f t="shared" si="3"/>
        <v>15</v>
      </c>
    </row>
    <row r="59" spans="1:11" ht="31.5">
      <c r="A59" s="586"/>
      <c r="B59" s="523">
        <v>50</v>
      </c>
      <c r="C59" s="513" t="s">
        <v>327</v>
      </c>
      <c r="D59" s="199" t="s">
        <v>326</v>
      </c>
      <c r="E59" s="508" t="s">
        <v>819</v>
      </c>
      <c r="F59" s="508" t="s">
        <v>820</v>
      </c>
      <c r="G59" s="508" t="s">
        <v>821</v>
      </c>
      <c r="H59" s="508" t="s">
        <v>822</v>
      </c>
      <c r="I59" s="512">
        <v>44201</v>
      </c>
      <c r="J59" s="512">
        <v>44243</v>
      </c>
      <c r="K59" s="507">
        <f t="shared" si="3"/>
        <v>42</v>
      </c>
    </row>
    <row r="60" spans="1:11" ht="32.25" thickBot="1">
      <c r="A60" s="586"/>
      <c r="B60" s="523">
        <v>51</v>
      </c>
      <c r="C60" s="513" t="s">
        <v>297</v>
      </c>
      <c r="D60" s="420" t="s">
        <v>296</v>
      </c>
      <c r="E60" s="508" t="s">
        <v>715</v>
      </c>
      <c r="F60" s="508" t="s">
        <v>794</v>
      </c>
      <c r="G60" s="508" t="s">
        <v>823</v>
      </c>
      <c r="H60" s="508" t="s">
        <v>822</v>
      </c>
      <c r="I60" s="512">
        <v>44200</v>
      </c>
      <c r="J60" s="512">
        <v>44243</v>
      </c>
      <c r="K60" s="507">
        <f>J60-I60</f>
        <v>43</v>
      </c>
    </row>
    <row r="62" spans="1:11">
      <c r="K62" s="531">
        <f>SUM(K3:K60)</f>
        <v>1101</v>
      </c>
    </row>
  </sheetData>
  <mergeCells count="6">
    <mergeCell ref="A43:A50"/>
    <mergeCell ref="A53:A60"/>
    <mergeCell ref="L35:L37"/>
    <mergeCell ref="A1:K1"/>
    <mergeCell ref="A3:A26"/>
    <mergeCell ref="A30:A4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E277B-6251-467E-8914-3F93831F8ED2}">
  <dimension ref="B2:XFD428"/>
  <sheetViews>
    <sheetView tabSelected="1" workbookViewId="0">
      <selection activeCell="K6" sqref="K6"/>
    </sheetView>
  </sheetViews>
  <sheetFormatPr defaultRowHeight="15"/>
  <cols>
    <col min="2" max="2" width="25.42578125" style="256" customWidth="1"/>
    <col min="3" max="3" width="30.42578125" style="256" customWidth="1"/>
    <col min="4" max="4" width="10.5703125" style="256" customWidth="1"/>
    <col min="5" max="5" width="9.42578125" style="256"/>
    <col min="8" max="8" width="25.42578125" customWidth="1"/>
    <col min="9" max="9" width="30.42578125" bestFit="1" customWidth="1"/>
    <col min="10" max="10" width="10.42578125" customWidth="1"/>
    <col min="12" max="12" width="14.42578125" bestFit="1" customWidth="1"/>
  </cols>
  <sheetData>
    <row r="2" spans="2:13">
      <c r="B2" t="s">
        <v>46</v>
      </c>
      <c r="H2" t="s">
        <v>824</v>
      </c>
    </row>
    <row r="3" spans="2:13">
      <c r="B3" s="597" t="s">
        <v>825</v>
      </c>
      <c r="C3" s="597"/>
      <c r="D3" s="597"/>
      <c r="E3" s="597"/>
      <c r="H3" s="598" t="s">
        <v>826</v>
      </c>
      <c r="I3" s="598"/>
      <c r="J3" s="598"/>
      <c r="K3" s="598"/>
    </row>
    <row r="4" spans="2:13">
      <c r="B4" s="253" t="s">
        <v>827</v>
      </c>
      <c r="C4" s="253" t="s">
        <v>828</v>
      </c>
      <c r="D4" s="253" t="s">
        <v>829</v>
      </c>
      <c r="E4" s="253" t="s">
        <v>830</v>
      </c>
      <c r="H4" s="253" t="s">
        <v>827</v>
      </c>
      <c r="I4" s="253" t="s">
        <v>828</v>
      </c>
      <c r="J4" s="253" t="s">
        <v>829</v>
      </c>
      <c r="K4" s="253" t="s">
        <v>830</v>
      </c>
    </row>
    <row r="5" spans="2:13" ht="24">
      <c r="B5" s="256" t="s">
        <v>831</v>
      </c>
      <c r="C5" s="254" t="s">
        <v>832</v>
      </c>
      <c r="D5" s="255" t="s">
        <v>833</v>
      </c>
      <c r="E5" s="257">
        <f>'Total PTDs'!I13</f>
        <v>3000</v>
      </c>
      <c r="H5" s="256" t="s">
        <v>834</v>
      </c>
      <c r="I5" s="254" t="s">
        <v>835</v>
      </c>
      <c r="J5" s="256" t="s">
        <v>836</v>
      </c>
      <c r="K5" s="256">
        <v>169.5</v>
      </c>
    </row>
    <row r="6" spans="2:13" ht="48">
      <c r="B6" s="256" t="s">
        <v>837</v>
      </c>
      <c r="C6" s="254" t="s">
        <v>838</v>
      </c>
      <c r="D6" s="255" t="s">
        <v>833</v>
      </c>
      <c r="E6" s="257">
        <f>'Total PTDs'!I6</f>
        <v>300</v>
      </c>
      <c r="H6" s="256" t="s">
        <v>839</v>
      </c>
      <c r="I6" s="254" t="s">
        <v>840</v>
      </c>
      <c r="J6" s="256" t="s">
        <v>836</v>
      </c>
      <c r="K6" s="256">
        <v>120</v>
      </c>
    </row>
    <row r="7" spans="2:13" ht="48">
      <c r="B7" s="256" t="s">
        <v>841</v>
      </c>
      <c r="C7" s="254" t="s">
        <v>842</v>
      </c>
      <c r="D7" s="256" t="s">
        <v>843</v>
      </c>
      <c r="E7" s="271">
        <f>'GS5106'!E$5</f>
        <v>4.5600000000000002E-2</v>
      </c>
      <c r="H7" s="261" t="s">
        <v>844</v>
      </c>
      <c r="I7" s="261" t="s">
        <v>845</v>
      </c>
      <c r="J7" s="262" t="s">
        <v>843</v>
      </c>
      <c r="K7" s="263">
        <f>(K5-K6)/K5</f>
        <v>0.29203539823008851</v>
      </c>
      <c r="L7" s="256">
        <f>K5-K6</f>
        <v>49.5</v>
      </c>
      <c r="M7" s="256" t="s">
        <v>846</v>
      </c>
    </row>
    <row r="8" spans="2:13" ht="37.5">
      <c r="B8" s="256" t="s">
        <v>847</v>
      </c>
      <c r="C8" s="254" t="s">
        <v>848</v>
      </c>
      <c r="D8" s="256" t="s">
        <v>843</v>
      </c>
      <c r="E8" s="270">
        <v>8.0459999999999993E-3</v>
      </c>
    </row>
    <row r="9" spans="2:13" ht="36">
      <c r="B9" s="256" t="s">
        <v>849</v>
      </c>
      <c r="C9" s="342" t="s">
        <v>850</v>
      </c>
      <c r="D9" s="255" t="s">
        <v>833</v>
      </c>
      <c r="E9" s="341">
        <f>E5-E11</f>
        <v>699.46821883199982</v>
      </c>
      <c r="H9" s="409" t="s">
        <v>851</v>
      </c>
      <c r="I9" s="538">
        <f>SUM(E6,E28,E50,E72,E94,E156,E198,E220,E284,E306,E328,E350,E372)</f>
        <v>5297</v>
      </c>
    </row>
    <row r="10" spans="2:13" ht="24">
      <c r="B10" s="256" t="s">
        <v>852</v>
      </c>
      <c r="C10" s="254" t="s">
        <v>853</v>
      </c>
      <c r="D10" s="256" t="s">
        <v>843</v>
      </c>
      <c r="E10" s="256">
        <f>'GS5106'!E$29</f>
        <v>0.9</v>
      </c>
    </row>
    <row r="11" spans="2:13" ht="48.75">
      <c r="B11" s="258" t="s">
        <v>854</v>
      </c>
      <c r="C11" s="259" t="s">
        <v>855</v>
      </c>
      <c r="D11" s="259" t="s">
        <v>833</v>
      </c>
      <c r="E11" s="260">
        <f>(E5-E6)*(1-E7)*(1-E8)*E10</f>
        <v>2300.5317811680002</v>
      </c>
      <c r="F11" s="4"/>
      <c r="I11" s="537"/>
    </row>
    <row r="12" spans="2:13">
      <c r="B12" s="596" t="s">
        <v>856</v>
      </c>
      <c r="C12" s="596"/>
      <c r="D12" s="596"/>
      <c r="E12" s="596"/>
      <c r="I12" s="142"/>
    </row>
    <row r="13" spans="2:13">
      <c r="B13" s="253" t="s">
        <v>827</v>
      </c>
      <c r="C13" s="253" t="s">
        <v>828</v>
      </c>
      <c r="D13" s="253" t="s">
        <v>829</v>
      </c>
      <c r="E13" s="253" t="s">
        <v>830</v>
      </c>
    </row>
    <row r="14" spans="2:13" ht="24">
      <c r="B14" s="256" t="s">
        <v>857</v>
      </c>
      <c r="C14" s="254" t="s">
        <v>858</v>
      </c>
      <c r="D14" s="256" t="s">
        <v>833</v>
      </c>
      <c r="E14" s="257">
        <f>'Total PTDs'!I13</f>
        <v>3000</v>
      </c>
    </row>
    <row r="15" spans="2:13" ht="48">
      <c r="B15" s="256" t="s">
        <v>837</v>
      </c>
      <c r="C15" s="254" t="s">
        <v>838</v>
      </c>
      <c r="D15" s="255" t="s">
        <v>833</v>
      </c>
      <c r="E15" s="257">
        <f>E6</f>
        <v>300</v>
      </c>
    </row>
    <row r="16" spans="2:13" ht="48">
      <c r="B16" s="256" t="s">
        <v>859</v>
      </c>
      <c r="C16" s="254" t="s">
        <v>860</v>
      </c>
      <c r="D16" s="256" t="s">
        <v>843</v>
      </c>
      <c r="E16" s="271">
        <f>'GS5106'!E5</f>
        <v>4.5600000000000002E-2</v>
      </c>
    </row>
    <row r="17" spans="2:16384" ht="24">
      <c r="B17" s="256" t="s">
        <v>852</v>
      </c>
      <c r="C17" s="254" t="s">
        <v>853</v>
      </c>
      <c r="D17" s="256" t="s">
        <v>843</v>
      </c>
      <c r="E17" s="256">
        <f>'GS5106'!E$29</f>
        <v>0.9</v>
      </c>
      <c r="H17" s="256"/>
    </row>
    <row r="18" spans="2:16384" ht="24">
      <c r="B18" s="256" t="s">
        <v>849</v>
      </c>
      <c r="C18" s="254" t="s">
        <v>861</v>
      </c>
      <c r="D18" s="255" t="s">
        <v>833</v>
      </c>
      <c r="E18" s="341">
        <f>E14-E19</f>
        <v>680.80799999999999</v>
      </c>
      <c r="H18" s="256"/>
    </row>
    <row r="19" spans="2:16384" ht="36.75">
      <c r="B19" s="264" t="s">
        <v>862</v>
      </c>
      <c r="C19" s="265" t="s">
        <v>863</v>
      </c>
      <c r="D19" s="264" t="s">
        <v>833</v>
      </c>
      <c r="E19" s="266">
        <f>(E14-E15)*(1-E16)*E17</f>
        <v>2319.192</v>
      </c>
      <c r="F19" s="4"/>
    </row>
    <row r="20" spans="2:16384">
      <c r="B20" s="595" t="s">
        <v>864</v>
      </c>
      <c r="C20" s="595"/>
      <c r="D20" s="595"/>
      <c r="E20" s="595"/>
    </row>
    <row r="21" spans="2:16384">
      <c r="B21" s="253" t="s">
        <v>827</v>
      </c>
      <c r="C21" s="253" t="s">
        <v>828</v>
      </c>
      <c r="D21" s="253" t="s">
        <v>829</v>
      </c>
      <c r="E21" s="253" t="s">
        <v>830</v>
      </c>
    </row>
    <row r="22" spans="2:16384" ht="24.75">
      <c r="B22" s="267" t="s">
        <v>865</v>
      </c>
      <c r="C22" s="268" t="s">
        <v>866</v>
      </c>
      <c r="D22" s="267" t="s">
        <v>833</v>
      </c>
      <c r="E22" s="269">
        <f>Summary!C3</f>
        <v>3626</v>
      </c>
    </row>
    <row r="24" spans="2:16384">
      <c r="B24" t="s">
        <v>80</v>
      </c>
    </row>
    <row r="25" spans="2:16384">
      <c r="B25" s="597" t="s">
        <v>825</v>
      </c>
      <c r="C25" s="597"/>
      <c r="D25" s="597"/>
      <c r="E25" s="597"/>
    </row>
    <row r="26" spans="2:16384">
      <c r="B26" s="253" t="s">
        <v>827</v>
      </c>
      <c r="C26" s="253" t="s">
        <v>828</v>
      </c>
      <c r="D26" s="253" t="s">
        <v>829</v>
      </c>
      <c r="E26" s="253" t="s">
        <v>830</v>
      </c>
    </row>
    <row r="27" spans="2:16384" ht="24">
      <c r="B27" s="256" t="s">
        <v>831</v>
      </c>
      <c r="C27" s="254" t="s">
        <v>832</v>
      </c>
      <c r="D27" s="255" t="s">
        <v>833</v>
      </c>
      <c r="E27" s="257">
        <f>'Total PTDs'!I25</f>
        <v>2954</v>
      </c>
    </row>
    <row r="28" spans="2:16384" ht="48">
      <c r="B28" s="256" t="s">
        <v>837</v>
      </c>
      <c r="C28" s="254" t="s">
        <v>838</v>
      </c>
      <c r="D28" s="255" t="s">
        <v>833</v>
      </c>
      <c r="E28" s="257">
        <f>'Total PTDs'!I15</f>
        <v>254</v>
      </c>
    </row>
    <row r="29" spans="2:16384" ht="48">
      <c r="B29" s="256" t="s">
        <v>841</v>
      </c>
      <c r="C29" s="254" t="s">
        <v>842</v>
      </c>
      <c r="D29" s="256" t="s">
        <v>843</v>
      </c>
      <c r="E29" s="271">
        <f>'GS5186'!E$5</f>
        <v>4.5600000000000002E-2</v>
      </c>
    </row>
    <row r="30" spans="2:16384" ht="37.5">
      <c r="B30" s="256" t="s">
        <v>847</v>
      </c>
      <c r="C30" s="254" t="s">
        <v>848</v>
      </c>
      <c r="D30" s="256" t="s">
        <v>843</v>
      </c>
      <c r="E30" s="270">
        <f>E8</f>
        <v>8.0459999999999993E-3</v>
      </c>
    </row>
    <row r="31" spans="2:16384" ht="36">
      <c r="B31" s="256" t="s">
        <v>849</v>
      </c>
      <c r="C31" s="342" t="s">
        <v>850</v>
      </c>
      <c r="D31" s="255" t="s">
        <v>833</v>
      </c>
      <c r="E31" s="257">
        <f>E27-E33</f>
        <v>653.46821883199982</v>
      </c>
      <c r="F31" s="254"/>
      <c r="G31" s="256"/>
      <c r="H31" s="270"/>
      <c r="I31" s="256"/>
      <c r="J31" s="254"/>
      <c r="K31" s="256"/>
      <c r="L31" s="270"/>
      <c r="M31" s="256"/>
      <c r="N31" s="254"/>
      <c r="O31" s="256"/>
      <c r="P31" s="270"/>
      <c r="Q31" s="256"/>
      <c r="R31" s="254"/>
      <c r="S31" s="256"/>
      <c r="T31" s="270"/>
      <c r="U31" s="256"/>
      <c r="V31" s="254"/>
      <c r="W31" s="256"/>
      <c r="X31" s="270"/>
      <c r="Y31" s="256"/>
      <c r="Z31" s="254"/>
      <c r="AA31" s="256"/>
      <c r="AB31" s="270"/>
      <c r="AC31" s="256"/>
      <c r="AD31" s="254"/>
      <c r="AE31" s="256"/>
      <c r="AF31" s="270"/>
      <c r="AG31" s="256"/>
      <c r="AH31" s="254"/>
      <c r="AI31" s="256"/>
      <c r="AJ31" s="270"/>
      <c r="AK31" s="256" t="s">
        <v>849</v>
      </c>
      <c r="AL31" s="254"/>
      <c r="AM31" s="256"/>
      <c r="AN31" s="270"/>
      <c r="AO31" s="256" t="s">
        <v>849</v>
      </c>
      <c r="AP31" s="254"/>
      <c r="AQ31" s="256"/>
      <c r="AR31" s="270"/>
      <c r="AS31" s="256" t="s">
        <v>849</v>
      </c>
      <c r="AT31" s="254"/>
      <c r="AU31" s="256"/>
      <c r="AV31" s="270"/>
      <c r="AW31" s="256" t="s">
        <v>849</v>
      </c>
      <c r="AX31" s="254"/>
      <c r="AY31" s="256"/>
      <c r="AZ31" s="270"/>
      <c r="BA31" s="256" t="s">
        <v>849</v>
      </c>
      <c r="BB31" s="254"/>
      <c r="BC31" s="256"/>
      <c r="BD31" s="270"/>
      <c r="BE31" s="256" t="s">
        <v>849</v>
      </c>
      <c r="BF31" s="254"/>
      <c r="BG31" s="256"/>
      <c r="BH31" s="270"/>
      <c r="BI31" s="256" t="s">
        <v>849</v>
      </c>
      <c r="BJ31" s="254"/>
      <c r="BK31" s="256"/>
      <c r="BL31" s="270"/>
      <c r="BM31" s="256" t="s">
        <v>849</v>
      </c>
      <c r="BN31" s="254"/>
      <c r="BO31" s="256"/>
      <c r="BP31" s="270"/>
      <c r="BQ31" s="256" t="s">
        <v>849</v>
      </c>
      <c r="BR31" s="254"/>
      <c r="BS31" s="256"/>
      <c r="BT31" s="270"/>
      <c r="BU31" s="256" t="s">
        <v>849</v>
      </c>
      <c r="BV31" s="254"/>
      <c r="BW31" s="256"/>
      <c r="BX31" s="270"/>
      <c r="BY31" s="256" t="s">
        <v>849</v>
      </c>
      <c r="BZ31" s="254"/>
      <c r="CA31" s="256"/>
      <c r="CB31" s="270"/>
      <c r="CC31" s="256" t="s">
        <v>849</v>
      </c>
      <c r="CD31" s="254"/>
      <c r="CE31" s="256"/>
      <c r="CF31" s="270"/>
      <c r="CG31" s="256" t="s">
        <v>849</v>
      </c>
      <c r="CH31" s="254"/>
      <c r="CI31" s="256"/>
      <c r="CJ31" s="270"/>
      <c r="CK31" s="256" t="s">
        <v>849</v>
      </c>
      <c r="CL31" s="254"/>
      <c r="CM31" s="256"/>
      <c r="CN31" s="270"/>
      <c r="CO31" s="256" t="s">
        <v>849</v>
      </c>
      <c r="CP31" s="254"/>
      <c r="CQ31" s="256"/>
      <c r="CR31" s="270"/>
      <c r="CS31" s="256" t="s">
        <v>849</v>
      </c>
      <c r="CT31" s="254"/>
      <c r="CU31" s="256"/>
      <c r="CV31" s="270"/>
      <c r="CW31" s="256" t="s">
        <v>849</v>
      </c>
      <c r="CX31" s="254"/>
      <c r="CY31" s="256"/>
      <c r="CZ31" s="270"/>
      <c r="DA31" s="256" t="s">
        <v>849</v>
      </c>
      <c r="DB31" s="254"/>
      <c r="DC31" s="256"/>
      <c r="DD31" s="270"/>
      <c r="DE31" s="256" t="s">
        <v>849</v>
      </c>
      <c r="DF31" s="254"/>
      <c r="DG31" s="256"/>
      <c r="DH31" s="270"/>
      <c r="DI31" s="256" t="s">
        <v>849</v>
      </c>
      <c r="DJ31" s="254"/>
      <c r="DK31" s="256"/>
      <c r="DL31" s="270"/>
      <c r="DM31" s="256" t="s">
        <v>849</v>
      </c>
      <c r="DN31" s="254"/>
      <c r="DO31" s="256"/>
      <c r="DP31" s="270"/>
      <c r="DQ31" s="256" t="s">
        <v>849</v>
      </c>
      <c r="DR31" s="254"/>
      <c r="DS31" s="256"/>
      <c r="DT31" s="270"/>
      <c r="DU31" s="256" t="s">
        <v>849</v>
      </c>
      <c r="DV31" s="254"/>
      <c r="DW31" s="256"/>
      <c r="DX31" s="270"/>
      <c r="DY31" s="256" t="s">
        <v>849</v>
      </c>
      <c r="DZ31" s="254"/>
      <c r="EA31" s="256"/>
      <c r="EB31" s="270"/>
      <c r="EC31" s="256" t="s">
        <v>849</v>
      </c>
      <c r="ED31" s="254"/>
      <c r="EE31" s="256"/>
      <c r="EF31" s="270"/>
      <c r="EG31" s="256" t="s">
        <v>849</v>
      </c>
      <c r="EH31" s="254"/>
      <c r="EI31" s="256"/>
      <c r="EJ31" s="270"/>
      <c r="EK31" s="256" t="s">
        <v>849</v>
      </c>
      <c r="EL31" s="254"/>
      <c r="EM31" s="256"/>
      <c r="EN31" s="270"/>
      <c r="EO31" s="256" t="s">
        <v>849</v>
      </c>
      <c r="EP31" s="254"/>
      <c r="EQ31" s="256"/>
      <c r="ER31" s="270"/>
      <c r="ES31" s="256" t="s">
        <v>849</v>
      </c>
      <c r="ET31" s="254"/>
      <c r="EU31" s="256"/>
      <c r="EV31" s="270"/>
      <c r="EW31" s="256" t="s">
        <v>849</v>
      </c>
      <c r="EX31" s="254"/>
      <c r="EY31" s="256"/>
      <c r="EZ31" s="270"/>
      <c r="FA31" s="256" t="s">
        <v>849</v>
      </c>
      <c r="FB31" s="254"/>
      <c r="FC31" s="256"/>
      <c r="FD31" s="270"/>
      <c r="FE31" s="256" t="s">
        <v>849</v>
      </c>
      <c r="FF31" s="254"/>
      <c r="FG31" s="256"/>
      <c r="FH31" s="270"/>
      <c r="FI31" s="256" t="s">
        <v>849</v>
      </c>
      <c r="FJ31" s="254"/>
      <c r="FK31" s="256"/>
      <c r="FL31" s="270"/>
      <c r="FM31" s="256" t="s">
        <v>849</v>
      </c>
      <c r="FN31" s="254"/>
      <c r="FO31" s="256"/>
      <c r="FP31" s="270"/>
      <c r="FQ31" s="256" t="s">
        <v>849</v>
      </c>
      <c r="FR31" s="254"/>
      <c r="FS31" s="256"/>
      <c r="FT31" s="270"/>
      <c r="FU31" s="256" t="s">
        <v>849</v>
      </c>
      <c r="FV31" s="254"/>
      <c r="FW31" s="256"/>
      <c r="FX31" s="270"/>
      <c r="FY31" s="256" t="s">
        <v>849</v>
      </c>
      <c r="FZ31" s="254"/>
      <c r="GA31" s="256"/>
      <c r="GB31" s="270"/>
      <c r="GC31" s="256" t="s">
        <v>849</v>
      </c>
      <c r="GD31" s="254"/>
      <c r="GE31" s="256"/>
      <c r="GF31" s="270"/>
      <c r="GG31" s="256" t="s">
        <v>849</v>
      </c>
      <c r="GH31" s="254"/>
      <c r="GI31" s="256"/>
      <c r="GJ31" s="270"/>
      <c r="GK31" s="256" t="s">
        <v>849</v>
      </c>
      <c r="GL31" s="254"/>
      <c r="GM31" s="256"/>
      <c r="GN31" s="270"/>
      <c r="GO31" s="256" t="s">
        <v>849</v>
      </c>
      <c r="GP31" s="254"/>
      <c r="GQ31" s="256"/>
      <c r="GR31" s="270"/>
      <c r="GS31" s="256" t="s">
        <v>849</v>
      </c>
      <c r="GT31" s="254"/>
      <c r="GU31" s="256"/>
      <c r="GV31" s="270"/>
      <c r="GW31" s="256" t="s">
        <v>849</v>
      </c>
      <c r="GX31" s="254"/>
      <c r="GY31" s="256"/>
      <c r="GZ31" s="270"/>
      <c r="HA31" s="256" t="s">
        <v>849</v>
      </c>
      <c r="HB31" s="254"/>
      <c r="HC31" s="256"/>
      <c r="HD31" s="270"/>
      <c r="HE31" s="256" t="s">
        <v>849</v>
      </c>
      <c r="HF31" s="254"/>
      <c r="HG31" s="256"/>
      <c r="HH31" s="270"/>
      <c r="HI31" s="256" t="s">
        <v>849</v>
      </c>
      <c r="HJ31" s="254"/>
      <c r="HK31" s="256"/>
      <c r="HL31" s="270"/>
      <c r="HM31" s="256" t="s">
        <v>849</v>
      </c>
      <c r="HN31" s="254"/>
      <c r="HO31" s="256"/>
      <c r="HP31" s="270"/>
      <c r="HQ31" s="256" t="s">
        <v>849</v>
      </c>
      <c r="HR31" s="254"/>
      <c r="HS31" s="256"/>
      <c r="HT31" s="270"/>
      <c r="HU31" s="256" t="s">
        <v>849</v>
      </c>
      <c r="HV31" s="254"/>
      <c r="HW31" s="256"/>
      <c r="HX31" s="270"/>
      <c r="HY31" s="256" t="s">
        <v>849</v>
      </c>
      <c r="HZ31" s="254"/>
      <c r="IA31" s="256"/>
      <c r="IB31" s="270"/>
      <c r="IC31" s="256" t="s">
        <v>849</v>
      </c>
      <c r="ID31" s="254"/>
      <c r="IE31" s="256"/>
      <c r="IF31" s="270"/>
      <c r="IG31" s="256" t="s">
        <v>849</v>
      </c>
      <c r="IH31" s="254"/>
      <c r="II31" s="256"/>
      <c r="IJ31" s="270"/>
      <c r="IK31" s="256" t="s">
        <v>849</v>
      </c>
      <c r="IL31" s="254"/>
      <c r="IM31" s="256"/>
      <c r="IN31" s="270"/>
      <c r="IO31" s="256" t="s">
        <v>849</v>
      </c>
      <c r="IP31" s="254"/>
      <c r="IQ31" s="256"/>
      <c r="IR31" s="270"/>
      <c r="IS31" s="256" t="s">
        <v>849</v>
      </c>
      <c r="IT31" s="254"/>
      <c r="IU31" s="256"/>
      <c r="IV31" s="270"/>
      <c r="IW31" s="256" t="s">
        <v>849</v>
      </c>
      <c r="IX31" s="254"/>
      <c r="IY31" s="256"/>
      <c r="IZ31" s="270"/>
      <c r="JA31" s="256" t="s">
        <v>849</v>
      </c>
      <c r="JB31" s="254"/>
      <c r="JC31" s="256"/>
      <c r="JD31" s="270"/>
      <c r="JE31" s="256" t="s">
        <v>849</v>
      </c>
      <c r="JF31" s="254"/>
      <c r="JG31" s="256"/>
      <c r="JH31" s="270"/>
      <c r="JI31" s="256" t="s">
        <v>849</v>
      </c>
      <c r="JJ31" s="254"/>
      <c r="JK31" s="256"/>
      <c r="JL31" s="270"/>
      <c r="JM31" s="256" t="s">
        <v>849</v>
      </c>
      <c r="JN31" s="254"/>
      <c r="JO31" s="256"/>
      <c r="JP31" s="270"/>
      <c r="JQ31" s="256" t="s">
        <v>849</v>
      </c>
      <c r="JR31" s="254"/>
      <c r="JS31" s="256"/>
      <c r="JT31" s="270"/>
      <c r="JU31" s="256" t="s">
        <v>849</v>
      </c>
      <c r="JV31" s="254"/>
      <c r="JW31" s="256"/>
      <c r="JX31" s="270"/>
      <c r="JY31" s="256" t="s">
        <v>849</v>
      </c>
      <c r="JZ31" s="254"/>
      <c r="KA31" s="256"/>
      <c r="KB31" s="270"/>
      <c r="KC31" s="256" t="s">
        <v>849</v>
      </c>
      <c r="KD31" s="254"/>
      <c r="KE31" s="256"/>
      <c r="KF31" s="270"/>
      <c r="KG31" s="256" t="s">
        <v>849</v>
      </c>
      <c r="KH31" s="254"/>
      <c r="KI31" s="256"/>
      <c r="KJ31" s="270"/>
      <c r="KK31" s="256" t="s">
        <v>849</v>
      </c>
      <c r="KL31" s="254"/>
      <c r="KM31" s="256"/>
      <c r="KN31" s="270"/>
      <c r="KO31" s="256" t="s">
        <v>849</v>
      </c>
      <c r="KP31" s="254"/>
      <c r="KQ31" s="256"/>
      <c r="KR31" s="270"/>
      <c r="KS31" s="256" t="s">
        <v>849</v>
      </c>
      <c r="KT31" s="254"/>
      <c r="KU31" s="256"/>
      <c r="KV31" s="270"/>
      <c r="KW31" s="256" t="s">
        <v>849</v>
      </c>
      <c r="KX31" s="254"/>
      <c r="KY31" s="256"/>
      <c r="KZ31" s="270"/>
      <c r="LA31" s="256" t="s">
        <v>849</v>
      </c>
      <c r="LB31" s="254"/>
      <c r="LC31" s="256"/>
      <c r="LD31" s="270"/>
      <c r="LE31" s="256" t="s">
        <v>849</v>
      </c>
      <c r="LF31" s="254"/>
      <c r="LG31" s="256"/>
      <c r="LH31" s="270"/>
      <c r="LI31" s="256" t="s">
        <v>849</v>
      </c>
      <c r="LJ31" s="254"/>
      <c r="LK31" s="256"/>
      <c r="LL31" s="270"/>
      <c r="LM31" s="256" t="s">
        <v>849</v>
      </c>
      <c r="LN31" s="254"/>
      <c r="LO31" s="256"/>
      <c r="LP31" s="270"/>
      <c r="LQ31" s="256" t="s">
        <v>849</v>
      </c>
      <c r="LR31" s="254"/>
      <c r="LS31" s="256"/>
      <c r="LT31" s="270"/>
      <c r="LU31" s="256" t="s">
        <v>849</v>
      </c>
      <c r="LV31" s="254"/>
      <c r="LW31" s="256"/>
      <c r="LX31" s="270"/>
      <c r="LY31" s="256" t="s">
        <v>849</v>
      </c>
      <c r="LZ31" s="254"/>
      <c r="MA31" s="256"/>
      <c r="MB31" s="270"/>
      <c r="MC31" s="256" t="s">
        <v>849</v>
      </c>
      <c r="MD31" s="254"/>
      <c r="ME31" s="256"/>
      <c r="MF31" s="270"/>
      <c r="MG31" s="256" t="s">
        <v>849</v>
      </c>
      <c r="MH31" s="254"/>
      <c r="MI31" s="256"/>
      <c r="MJ31" s="270"/>
      <c r="MK31" s="256" t="s">
        <v>849</v>
      </c>
      <c r="ML31" s="254"/>
      <c r="MM31" s="256"/>
      <c r="MN31" s="270"/>
      <c r="MO31" s="256" t="s">
        <v>849</v>
      </c>
      <c r="MP31" s="254"/>
      <c r="MQ31" s="256"/>
      <c r="MR31" s="270"/>
      <c r="MS31" s="256" t="s">
        <v>849</v>
      </c>
      <c r="MT31" s="254"/>
      <c r="MU31" s="256"/>
      <c r="MV31" s="270"/>
      <c r="MW31" s="256" t="s">
        <v>849</v>
      </c>
      <c r="MX31" s="254"/>
      <c r="MY31" s="256"/>
      <c r="MZ31" s="270"/>
      <c r="NA31" s="256" t="s">
        <v>849</v>
      </c>
      <c r="NB31" s="254"/>
      <c r="NC31" s="256"/>
      <c r="ND31" s="270"/>
      <c r="NE31" s="256" t="s">
        <v>849</v>
      </c>
      <c r="NF31" s="254"/>
      <c r="NG31" s="256"/>
      <c r="NH31" s="270"/>
      <c r="NI31" s="256" t="s">
        <v>849</v>
      </c>
      <c r="NJ31" s="254"/>
      <c r="NK31" s="256"/>
      <c r="NL31" s="270"/>
      <c r="NM31" s="256" t="s">
        <v>849</v>
      </c>
      <c r="NN31" s="254"/>
      <c r="NO31" s="256"/>
      <c r="NP31" s="270"/>
      <c r="NQ31" s="256" t="s">
        <v>849</v>
      </c>
      <c r="NR31" s="254"/>
      <c r="NS31" s="256"/>
      <c r="NT31" s="270"/>
      <c r="NU31" s="256" t="s">
        <v>849</v>
      </c>
      <c r="NV31" s="254"/>
      <c r="NW31" s="256"/>
      <c r="NX31" s="270"/>
      <c r="NY31" s="256" t="s">
        <v>849</v>
      </c>
      <c r="NZ31" s="254"/>
      <c r="OA31" s="256"/>
      <c r="OB31" s="270"/>
      <c r="OC31" s="256" t="s">
        <v>849</v>
      </c>
      <c r="OD31" s="254"/>
      <c r="OE31" s="256"/>
      <c r="OF31" s="270"/>
      <c r="OG31" s="256" t="s">
        <v>849</v>
      </c>
      <c r="OH31" s="254"/>
      <c r="OI31" s="256"/>
      <c r="OJ31" s="270"/>
      <c r="OK31" s="256" t="s">
        <v>849</v>
      </c>
      <c r="OL31" s="254"/>
      <c r="OM31" s="256"/>
      <c r="ON31" s="270"/>
      <c r="OO31" s="256" t="s">
        <v>849</v>
      </c>
      <c r="OP31" s="254"/>
      <c r="OQ31" s="256"/>
      <c r="OR31" s="270"/>
      <c r="OS31" s="256" t="s">
        <v>849</v>
      </c>
      <c r="OT31" s="254"/>
      <c r="OU31" s="256"/>
      <c r="OV31" s="270"/>
      <c r="OW31" s="256" t="s">
        <v>849</v>
      </c>
      <c r="OX31" s="254"/>
      <c r="OY31" s="256"/>
      <c r="OZ31" s="270"/>
      <c r="PA31" s="256" t="s">
        <v>849</v>
      </c>
      <c r="PB31" s="254"/>
      <c r="PC31" s="256"/>
      <c r="PD31" s="270"/>
      <c r="PE31" s="256" t="s">
        <v>849</v>
      </c>
      <c r="PF31" s="254"/>
      <c r="PG31" s="256"/>
      <c r="PH31" s="270"/>
      <c r="PI31" s="256" t="s">
        <v>849</v>
      </c>
      <c r="PJ31" s="254"/>
      <c r="PK31" s="256"/>
      <c r="PL31" s="270"/>
      <c r="PM31" s="256" t="s">
        <v>849</v>
      </c>
      <c r="PN31" s="254"/>
      <c r="PO31" s="256"/>
      <c r="PP31" s="270"/>
      <c r="PQ31" s="256" t="s">
        <v>849</v>
      </c>
      <c r="PR31" s="254"/>
      <c r="PS31" s="256"/>
      <c r="PT31" s="270"/>
      <c r="PU31" s="256" t="s">
        <v>849</v>
      </c>
      <c r="PV31" s="254"/>
      <c r="PW31" s="256"/>
      <c r="PX31" s="270"/>
      <c r="PY31" s="256" t="s">
        <v>849</v>
      </c>
      <c r="PZ31" s="254"/>
      <c r="QA31" s="256"/>
      <c r="QB31" s="270"/>
      <c r="QC31" s="256" t="s">
        <v>849</v>
      </c>
      <c r="QD31" s="254"/>
      <c r="QE31" s="256"/>
      <c r="QF31" s="270"/>
      <c r="QG31" s="256" t="s">
        <v>849</v>
      </c>
      <c r="QH31" s="254"/>
      <c r="QI31" s="256"/>
      <c r="QJ31" s="270"/>
      <c r="QK31" s="256" t="s">
        <v>849</v>
      </c>
      <c r="QL31" s="254"/>
      <c r="QM31" s="256"/>
      <c r="QN31" s="270"/>
      <c r="QO31" s="256" t="s">
        <v>849</v>
      </c>
      <c r="QP31" s="254"/>
      <c r="QQ31" s="256"/>
      <c r="QR31" s="270"/>
      <c r="QS31" s="256" t="s">
        <v>849</v>
      </c>
      <c r="QT31" s="254"/>
      <c r="QU31" s="256"/>
      <c r="QV31" s="270"/>
      <c r="QW31" s="256" t="s">
        <v>849</v>
      </c>
      <c r="QX31" s="254"/>
      <c r="QY31" s="256"/>
      <c r="QZ31" s="270"/>
      <c r="RA31" s="256" t="s">
        <v>849</v>
      </c>
      <c r="RB31" s="254"/>
      <c r="RC31" s="256"/>
      <c r="RD31" s="270"/>
      <c r="RE31" s="256" t="s">
        <v>849</v>
      </c>
      <c r="RF31" s="254"/>
      <c r="RG31" s="256"/>
      <c r="RH31" s="270"/>
      <c r="RI31" s="256" t="s">
        <v>849</v>
      </c>
      <c r="RJ31" s="254"/>
      <c r="RK31" s="256"/>
      <c r="RL31" s="270"/>
      <c r="RM31" s="256" t="s">
        <v>849</v>
      </c>
      <c r="RN31" s="254"/>
      <c r="RO31" s="256"/>
      <c r="RP31" s="270"/>
      <c r="RQ31" s="256" t="s">
        <v>849</v>
      </c>
      <c r="RR31" s="254"/>
      <c r="RS31" s="256"/>
      <c r="RT31" s="270"/>
      <c r="RU31" s="256" t="s">
        <v>849</v>
      </c>
      <c r="RV31" s="254"/>
      <c r="RW31" s="256"/>
      <c r="RX31" s="270"/>
      <c r="RY31" s="256" t="s">
        <v>849</v>
      </c>
      <c r="RZ31" s="254"/>
      <c r="SA31" s="256"/>
      <c r="SB31" s="270"/>
      <c r="SC31" s="256" t="s">
        <v>849</v>
      </c>
      <c r="SD31" s="254"/>
      <c r="SE31" s="256"/>
      <c r="SF31" s="270"/>
      <c r="SG31" s="256" t="s">
        <v>849</v>
      </c>
      <c r="SH31" s="254"/>
      <c r="SI31" s="256"/>
      <c r="SJ31" s="270"/>
      <c r="SK31" s="256" t="s">
        <v>849</v>
      </c>
      <c r="SL31" s="254"/>
      <c r="SM31" s="256"/>
      <c r="SN31" s="270"/>
      <c r="SO31" s="256" t="s">
        <v>849</v>
      </c>
      <c r="SP31" s="254"/>
      <c r="SQ31" s="256"/>
      <c r="SR31" s="270"/>
      <c r="SS31" s="256" t="s">
        <v>849</v>
      </c>
      <c r="ST31" s="254"/>
      <c r="SU31" s="256"/>
      <c r="SV31" s="270"/>
      <c r="SW31" s="256" t="s">
        <v>849</v>
      </c>
      <c r="SX31" s="254"/>
      <c r="SY31" s="256"/>
      <c r="SZ31" s="270"/>
      <c r="TA31" s="256" t="s">
        <v>849</v>
      </c>
      <c r="TB31" s="254"/>
      <c r="TC31" s="256"/>
      <c r="TD31" s="270"/>
      <c r="TE31" s="256" t="s">
        <v>849</v>
      </c>
      <c r="TF31" s="254"/>
      <c r="TG31" s="256"/>
      <c r="TH31" s="270"/>
      <c r="TI31" s="256" t="s">
        <v>849</v>
      </c>
      <c r="TJ31" s="254"/>
      <c r="TK31" s="256"/>
      <c r="TL31" s="270"/>
      <c r="TM31" s="256" t="s">
        <v>849</v>
      </c>
      <c r="TN31" s="254"/>
      <c r="TO31" s="256"/>
      <c r="TP31" s="270"/>
      <c r="TQ31" s="256" t="s">
        <v>849</v>
      </c>
      <c r="TR31" s="254"/>
      <c r="TS31" s="256"/>
      <c r="TT31" s="270"/>
      <c r="TU31" s="256" t="s">
        <v>849</v>
      </c>
      <c r="TV31" s="254"/>
      <c r="TW31" s="256"/>
      <c r="TX31" s="270"/>
      <c r="TY31" s="256" t="s">
        <v>849</v>
      </c>
      <c r="TZ31" s="254"/>
      <c r="UA31" s="256"/>
      <c r="UB31" s="270"/>
      <c r="UC31" s="256" t="s">
        <v>849</v>
      </c>
      <c r="UD31" s="254"/>
      <c r="UE31" s="256"/>
      <c r="UF31" s="270"/>
      <c r="UG31" s="256" t="s">
        <v>849</v>
      </c>
      <c r="UH31" s="254"/>
      <c r="UI31" s="256"/>
      <c r="UJ31" s="270"/>
      <c r="UK31" s="256" t="s">
        <v>849</v>
      </c>
      <c r="UL31" s="254"/>
      <c r="UM31" s="256"/>
      <c r="UN31" s="270"/>
      <c r="UO31" s="256" t="s">
        <v>849</v>
      </c>
      <c r="UP31" s="254"/>
      <c r="UQ31" s="256"/>
      <c r="UR31" s="270"/>
      <c r="US31" s="256" t="s">
        <v>849</v>
      </c>
      <c r="UT31" s="254"/>
      <c r="UU31" s="256"/>
      <c r="UV31" s="270"/>
      <c r="UW31" s="256" t="s">
        <v>849</v>
      </c>
      <c r="UX31" s="254"/>
      <c r="UY31" s="256"/>
      <c r="UZ31" s="270"/>
      <c r="VA31" s="256" t="s">
        <v>849</v>
      </c>
      <c r="VB31" s="254"/>
      <c r="VC31" s="256"/>
      <c r="VD31" s="270"/>
      <c r="VE31" s="256" t="s">
        <v>849</v>
      </c>
      <c r="VF31" s="254"/>
      <c r="VG31" s="256"/>
      <c r="VH31" s="270"/>
      <c r="VI31" s="256" t="s">
        <v>849</v>
      </c>
      <c r="VJ31" s="254"/>
      <c r="VK31" s="256"/>
      <c r="VL31" s="270"/>
      <c r="VM31" s="256" t="s">
        <v>849</v>
      </c>
      <c r="VN31" s="254"/>
      <c r="VO31" s="256"/>
      <c r="VP31" s="270"/>
      <c r="VQ31" s="256" t="s">
        <v>849</v>
      </c>
      <c r="VR31" s="254"/>
      <c r="VS31" s="256"/>
      <c r="VT31" s="270"/>
      <c r="VU31" s="256" t="s">
        <v>849</v>
      </c>
      <c r="VV31" s="254"/>
      <c r="VW31" s="256"/>
      <c r="VX31" s="270"/>
      <c r="VY31" s="256" t="s">
        <v>849</v>
      </c>
      <c r="VZ31" s="254"/>
      <c r="WA31" s="256"/>
      <c r="WB31" s="270"/>
      <c r="WC31" s="256" t="s">
        <v>849</v>
      </c>
      <c r="WD31" s="254"/>
      <c r="WE31" s="256"/>
      <c r="WF31" s="270"/>
      <c r="WG31" s="256" t="s">
        <v>849</v>
      </c>
      <c r="WH31" s="254"/>
      <c r="WI31" s="256"/>
      <c r="WJ31" s="270"/>
      <c r="WK31" s="256" t="s">
        <v>849</v>
      </c>
      <c r="WL31" s="254"/>
      <c r="WM31" s="256"/>
      <c r="WN31" s="270"/>
      <c r="WO31" s="256" t="s">
        <v>849</v>
      </c>
      <c r="WP31" s="254"/>
      <c r="WQ31" s="256"/>
      <c r="WR31" s="270"/>
      <c r="WS31" s="256" t="s">
        <v>849</v>
      </c>
      <c r="WT31" s="254"/>
      <c r="WU31" s="256"/>
      <c r="WV31" s="270"/>
      <c r="WW31" s="256" t="s">
        <v>849</v>
      </c>
      <c r="WX31" s="254"/>
      <c r="WY31" s="256"/>
      <c r="WZ31" s="270"/>
      <c r="XA31" s="256" t="s">
        <v>849</v>
      </c>
      <c r="XB31" s="254"/>
      <c r="XC31" s="256"/>
      <c r="XD31" s="270"/>
      <c r="XE31" s="256" t="s">
        <v>849</v>
      </c>
      <c r="XF31" s="254"/>
      <c r="XG31" s="256"/>
      <c r="XH31" s="270"/>
      <c r="XI31" s="256" t="s">
        <v>849</v>
      </c>
      <c r="XJ31" s="254"/>
      <c r="XK31" s="256"/>
      <c r="XL31" s="270"/>
      <c r="XM31" s="256" t="s">
        <v>849</v>
      </c>
      <c r="XN31" s="254"/>
      <c r="XO31" s="256"/>
      <c r="XP31" s="270"/>
      <c r="XQ31" s="256" t="s">
        <v>849</v>
      </c>
      <c r="XR31" s="254"/>
      <c r="XS31" s="256"/>
      <c r="XT31" s="270"/>
      <c r="XU31" s="256" t="s">
        <v>849</v>
      </c>
      <c r="XV31" s="254"/>
      <c r="XW31" s="256"/>
      <c r="XX31" s="270"/>
      <c r="XY31" s="256" t="s">
        <v>849</v>
      </c>
      <c r="XZ31" s="254"/>
      <c r="YA31" s="256"/>
      <c r="YB31" s="270"/>
      <c r="YC31" s="256" t="s">
        <v>849</v>
      </c>
      <c r="YD31" s="254"/>
      <c r="YE31" s="256"/>
      <c r="YF31" s="270"/>
      <c r="YG31" s="256" t="s">
        <v>849</v>
      </c>
      <c r="YH31" s="254"/>
      <c r="YI31" s="256"/>
      <c r="YJ31" s="270"/>
      <c r="YK31" s="256" t="s">
        <v>849</v>
      </c>
      <c r="YL31" s="254"/>
      <c r="YM31" s="256"/>
      <c r="YN31" s="270"/>
      <c r="YO31" s="256" t="s">
        <v>849</v>
      </c>
      <c r="YP31" s="254"/>
      <c r="YQ31" s="256"/>
      <c r="YR31" s="270"/>
      <c r="YS31" s="256" t="s">
        <v>849</v>
      </c>
      <c r="YT31" s="254"/>
      <c r="YU31" s="256"/>
      <c r="YV31" s="270"/>
      <c r="YW31" s="256" t="s">
        <v>849</v>
      </c>
      <c r="YX31" s="254"/>
      <c r="YY31" s="256"/>
      <c r="YZ31" s="270"/>
      <c r="ZA31" s="256" t="s">
        <v>849</v>
      </c>
      <c r="ZB31" s="254"/>
      <c r="ZC31" s="256"/>
      <c r="ZD31" s="270"/>
      <c r="ZE31" s="256" t="s">
        <v>849</v>
      </c>
      <c r="ZF31" s="254"/>
      <c r="ZG31" s="256"/>
      <c r="ZH31" s="270"/>
      <c r="ZI31" s="256" t="s">
        <v>849</v>
      </c>
      <c r="ZJ31" s="254"/>
      <c r="ZK31" s="256"/>
      <c r="ZL31" s="270"/>
      <c r="ZM31" s="256" t="s">
        <v>849</v>
      </c>
      <c r="ZN31" s="254"/>
      <c r="ZO31" s="256"/>
      <c r="ZP31" s="270"/>
      <c r="ZQ31" s="256" t="s">
        <v>849</v>
      </c>
      <c r="ZR31" s="254"/>
      <c r="ZS31" s="256"/>
      <c r="ZT31" s="270"/>
      <c r="ZU31" s="256" t="s">
        <v>849</v>
      </c>
      <c r="ZV31" s="254"/>
      <c r="ZW31" s="256"/>
      <c r="ZX31" s="270"/>
      <c r="ZY31" s="256" t="s">
        <v>849</v>
      </c>
      <c r="ZZ31" s="254"/>
      <c r="AAA31" s="256"/>
      <c r="AAB31" s="270"/>
      <c r="AAC31" s="256" t="s">
        <v>849</v>
      </c>
      <c r="AAD31" s="254"/>
      <c r="AAE31" s="256"/>
      <c r="AAF31" s="270"/>
      <c r="AAG31" s="256" t="s">
        <v>849</v>
      </c>
      <c r="AAH31" s="254"/>
      <c r="AAI31" s="256"/>
      <c r="AAJ31" s="270"/>
      <c r="AAK31" s="256" t="s">
        <v>849</v>
      </c>
      <c r="AAL31" s="254"/>
      <c r="AAM31" s="256"/>
      <c r="AAN31" s="270"/>
      <c r="AAO31" s="256" t="s">
        <v>849</v>
      </c>
      <c r="AAP31" s="254"/>
      <c r="AAQ31" s="256"/>
      <c r="AAR31" s="270"/>
      <c r="AAS31" s="256" t="s">
        <v>849</v>
      </c>
      <c r="AAT31" s="254"/>
      <c r="AAU31" s="256"/>
      <c r="AAV31" s="270"/>
      <c r="AAW31" s="256" t="s">
        <v>849</v>
      </c>
      <c r="AAX31" s="254"/>
      <c r="AAY31" s="256"/>
      <c r="AAZ31" s="270"/>
      <c r="ABA31" s="256" t="s">
        <v>849</v>
      </c>
      <c r="ABB31" s="254"/>
      <c r="ABC31" s="256"/>
      <c r="ABD31" s="270"/>
      <c r="ABE31" s="256" t="s">
        <v>849</v>
      </c>
      <c r="ABF31" s="254"/>
      <c r="ABG31" s="256"/>
      <c r="ABH31" s="270"/>
      <c r="ABI31" s="256" t="s">
        <v>849</v>
      </c>
      <c r="ABJ31" s="254"/>
      <c r="ABK31" s="256"/>
      <c r="ABL31" s="270"/>
      <c r="ABM31" s="256" t="s">
        <v>849</v>
      </c>
      <c r="ABN31" s="254"/>
      <c r="ABO31" s="256"/>
      <c r="ABP31" s="270"/>
      <c r="ABQ31" s="256" t="s">
        <v>849</v>
      </c>
      <c r="ABR31" s="254"/>
      <c r="ABS31" s="256"/>
      <c r="ABT31" s="270"/>
      <c r="ABU31" s="256" t="s">
        <v>849</v>
      </c>
      <c r="ABV31" s="254"/>
      <c r="ABW31" s="256"/>
      <c r="ABX31" s="270"/>
      <c r="ABY31" s="256" t="s">
        <v>849</v>
      </c>
      <c r="ABZ31" s="254"/>
      <c r="ACA31" s="256"/>
      <c r="ACB31" s="270"/>
      <c r="ACC31" s="256" t="s">
        <v>849</v>
      </c>
      <c r="ACD31" s="254"/>
      <c r="ACE31" s="256"/>
      <c r="ACF31" s="270"/>
      <c r="ACG31" s="256" t="s">
        <v>849</v>
      </c>
      <c r="ACH31" s="254"/>
      <c r="ACI31" s="256"/>
      <c r="ACJ31" s="270"/>
      <c r="ACK31" s="256" t="s">
        <v>849</v>
      </c>
      <c r="ACL31" s="254"/>
      <c r="ACM31" s="256"/>
      <c r="ACN31" s="270"/>
      <c r="ACO31" s="256" t="s">
        <v>849</v>
      </c>
      <c r="ACP31" s="254"/>
      <c r="ACQ31" s="256"/>
      <c r="ACR31" s="270"/>
      <c r="ACS31" s="256" t="s">
        <v>849</v>
      </c>
      <c r="ACT31" s="254"/>
      <c r="ACU31" s="256"/>
      <c r="ACV31" s="270"/>
      <c r="ACW31" s="256" t="s">
        <v>849</v>
      </c>
      <c r="ACX31" s="254"/>
      <c r="ACY31" s="256"/>
      <c r="ACZ31" s="270"/>
      <c r="ADA31" s="256" t="s">
        <v>849</v>
      </c>
      <c r="ADB31" s="254"/>
      <c r="ADC31" s="256"/>
      <c r="ADD31" s="270"/>
      <c r="ADE31" s="256" t="s">
        <v>849</v>
      </c>
      <c r="ADF31" s="254"/>
      <c r="ADG31" s="256"/>
      <c r="ADH31" s="270"/>
      <c r="ADI31" s="256" t="s">
        <v>849</v>
      </c>
      <c r="ADJ31" s="254"/>
      <c r="ADK31" s="256"/>
      <c r="ADL31" s="270"/>
      <c r="ADM31" s="256" t="s">
        <v>849</v>
      </c>
      <c r="ADN31" s="254"/>
      <c r="ADO31" s="256"/>
      <c r="ADP31" s="270"/>
      <c r="ADQ31" s="256" t="s">
        <v>849</v>
      </c>
      <c r="ADR31" s="254"/>
      <c r="ADS31" s="256"/>
      <c r="ADT31" s="270"/>
      <c r="ADU31" s="256" t="s">
        <v>849</v>
      </c>
      <c r="ADV31" s="254"/>
      <c r="ADW31" s="256"/>
      <c r="ADX31" s="270"/>
      <c r="ADY31" s="256" t="s">
        <v>849</v>
      </c>
      <c r="ADZ31" s="254"/>
      <c r="AEA31" s="256"/>
      <c r="AEB31" s="270"/>
      <c r="AEC31" s="256" t="s">
        <v>849</v>
      </c>
      <c r="AED31" s="254"/>
      <c r="AEE31" s="256"/>
      <c r="AEF31" s="270"/>
      <c r="AEG31" s="256" t="s">
        <v>849</v>
      </c>
      <c r="AEH31" s="254"/>
      <c r="AEI31" s="256"/>
      <c r="AEJ31" s="270"/>
      <c r="AEK31" s="256" t="s">
        <v>849</v>
      </c>
      <c r="AEL31" s="254"/>
      <c r="AEM31" s="256"/>
      <c r="AEN31" s="270"/>
      <c r="AEO31" s="256" t="s">
        <v>849</v>
      </c>
      <c r="AEP31" s="254"/>
      <c r="AEQ31" s="256"/>
      <c r="AER31" s="270"/>
      <c r="AES31" s="256" t="s">
        <v>849</v>
      </c>
      <c r="AET31" s="254"/>
      <c r="AEU31" s="256"/>
      <c r="AEV31" s="270"/>
      <c r="AEW31" s="256" t="s">
        <v>849</v>
      </c>
      <c r="AEX31" s="254"/>
      <c r="AEY31" s="256"/>
      <c r="AEZ31" s="270"/>
      <c r="AFA31" s="256" t="s">
        <v>849</v>
      </c>
      <c r="AFB31" s="254"/>
      <c r="AFC31" s="256"/>
      <c r="AFD31" s="270"/>
      <c r="AFE31" s="256" t="s">
        <v>849</v>
      </c>
      <c r="AFF31" s="254"/>
      <c r="AFG31" s="256"/>
      <c r="AFH31" s="270"/>
      <c r="AFI31" s="256" t="s">
        <v>849</v>
      </c>
      <c r="AFJ31" s="254"/>
      <c r="AFK31" s="256"/>
      <c r="AFL31" s="270"/>
      <c r="AFM31" s="256" t="s">
        <v>849</v>
      </c>
      <c r="AFN31" s="254"/>
      <c r="AFO31" s="256"/>
      <c r="AFP31" s="270"/>
      <c r="AFQ31" s="256" t="s">
        <v>849</v>
      </c>
      <c r="AFR31" s="254"/>
      <c r="AFS31" s="256"/>
      <c r="AFT31" s="270"/>
      <c r="AFU31" s="256" t="s">
        <v>849</v>
      </c>
      <c r="AFV31" s="254"/>
      <c r="AFW31" s="256"/>
      <c r="AFX31" s="270"/>
      <c r="AFY31" s="256" t="s">
        <v>849</v>
      </c>
      <c r="AFZ31" s="254"/>
      <c r="AGA31" s="256"/>
      <c r="AGB31" s="270"/>
      <c r="AGC31" s="256" t="s">
        <v>849</v>
      </c>
      <c r="AGD31" s="254"/>
      <c r="AGE31" s="256"/>
      <c r="AGF31" s="270"/>
      <c r="AGG31" s="256" t="s">
        <v>849</v>
      </c>
      <c r="AGH31" s="254"/>
      <c r="AGI31" s="256"/>
      <c r="AGJ31" s="270"/>
      <c r="AGK31" s="256" t="s">
        <v>849</v>
      </c>
      <c r="AGL31" s="254"/>
      <c r="AGM31" s="256"/>
      <c r="AGN31" s="270"/>
      <c r="AGO31" s="256" t="s">
        <v>849</v>
      </c>
      <c r="AGP31" s="254"/>
      <c r="AGQ31" s="256"/>
      <c r="AGR31" s="270"/>
      <c r="AGS31" s="256" t="s">
        <v>849</v>
      </c>
      <c r="AGT31" s="254"/>
      <c r="AGU31" s="256"/>
      <c r="AGV31" s="270"/>
      <c r="AGW31" s="256" t="s">
        <v>849</v>
      </c>
      <c r="AGX31" s="254"/>
      <c r="AGY31" s="256"/>
      <c r="AGZ31" s="270"/>
      <c r="AHA31" s="256" t="s">
        <v>849</v>
      </c>
      <c r="AHB31" s="254"/>
      <c r="AHC31" s="256"/>
      <c r="AHD31" s="270"/>
      <c r="AHE31" s="256" t="s">
        <v>849</v>
      </c>
      <c r="AHF31" s="254"/>
      <c r="AHG31" s="256"/>
      <c r="AHH31" s="270"/>
      <c r="AHI31" s="256" t="s">
        <v>849</v>
      </c>
      <c r="AHJ31" s="254"/>
      <c r="AHK31" s="256"/>
      <c r="AHL31" s="270"/>
      <c r="AHM31" s="256" t="s">
        <v>849</v>
      </c>
      <c r="AHN31" s="254"/>
      <c r="AHO31" s="256"/>
      <c r="AHP31" s="270"/>
      <c r="AHQ31" s="256" t="s">
        <v>849</v>
      </c>
      <c r="AHR31" s="254"/>
      <c r="AHS31" s="256"/>
      <c r="AHT31" s="270"/>
      <c r="AHU31" s="256" t="s">
        <v>849</v>
      </c>
      <c r="AHV31" s="254"/>
      <c r="AHW31" s="256"/>
      <c r="AHX31" s="270"/>
      <c r="AHY31" s="256" t="s">
        <v>849</v>
      </c>
      <c r="AHZ31" s="254"/>
      <c r="AIA31" s="256"/>
      <c r="AIB31" s="270"/>
      <c r="AIC31" s="256" t="s">
        <v>849</v>
      </c>
      <c r="AID31" s="254"/>
      <c r="AIE31" s="256"/>
      <c r="AIF31" s="270"/>
      <c r="AIG31" s="256" t="s">
        <v>849</v>
      </c>
      <c r="AIH31" s="254"/>
      <c r="AII31" s="256"/>
      <c r="AIJ31" s="270"/>
      <c r="AIK31" s="256" t="s">
        <v>849</v>
      </c>
      <c r="AIL31" s="254"/>
      <c r="AIM31" s="256"/>
      <c r="AIN31" s="270"/>
      <c r="AIO31" s="256" t="s">
        <v>849</v>
      </c>
      <c r="AIP31" s="254"/>
      <c r="AIQ31" s="256"/>
      <c r="AIR31" s="270"/>
      <c r="AIS31" s="256" t="s">
        <v>849</v>
      </c>
      <c r="AIT31" s="254"/>
      <c r="AIU31" s="256"/>
      <c r="AIV31" s="270"/>
      <c r="AIW31" s="256" t="s">
        <v>849</v>
      </c>
      <c r="AIX31" s="254"/>
      <c r="AIY31" s="256"/>
      <c r="AIZ31" s="270"/>
      <c r="AJA31" s="256" t="s">
        <v>849</v>
      </c>
      <c r="AJB31" s="254"/>
      <c r="AJC31" s="256"/>
      <c r="AJD31" s="270"/>
      <c r="AJE31" s="256" t="s">
        <v>849</v>
      </c>
      <c r="AJF31" s="254"/>
      <c r="AJG31" s="256"/>
      <c r="AJH31" s="270"/>
      <c r="AJI31" s="256" t="s">
        <v>849</v>
      </c>
      <c r="AJJ31" s="254"/>
      <c r="AJK31" s="256"/>
      <c r="AJL31" s="270"/>
      <c r="AJM31" s="256" t="s">
        <v>849</v>
      </c>
      <c r="AJN31" s="254"/>
      <c r="AJO31" s="256"/>
      <c r="AJP31" s="270"/>
      <c r="AJQ31" s="256" t="s">
        <v>849</v>
      </c>
      <c r="AJR31" s="254"/>
      <c r="AJS31" s="256"/>
      <c r="AJT31" s="270"/>
      <c r="AJU31" s="256" t="s">
        <v>849</v>
      </c>
      <c r="AJV31" s="254"/>
      <c r="AJW31" s="256"/>
      <c r="AJX31" s="270"/>
      <c r="AJY31" s="256" t="s">
        <v>849</v>
      </c>
      <c r="AJZ31" s="254"/>
      <c r="AKA31" s="256"/>
      <c r="AKB31" s="270"/>
      <c r="AKC31" s="256" t="s">
        <v>849</v>
      </c>
      <c r="AKD31" s="254"/>
      <c r="AKE31" s="256"/>
      <c r="AKF31" s="270"/>
      <c r="AKG31" s="256" t="s">
        <v>849</v>
      </c>
      <c r="AKH31" s="254"/>
      <c r="AKI31" s="256"/>
      <c r="AKJ31" s="270"/>
      <c r="AKK31" s="256" t="s">
        <v>849</v>
      </c>
      <c r="AKL31" s="254"/>
      <c r="AKM31" s="256"/>
      <c r="AKN31" s="270"/>
      <c r="AKO31" s="256" t="s">
        <v>849</v>
      </c>
      <c r="AKP31" s="254"/>
      <c r="AKQ31" s="256"/>
      <c r="AKR31" s="270"/>
      <c r="AKS31" s="256" t="s">
        <v>849</v>
      </c>
      <c r="AKT31" s="254"/>
      <c r="AKU31" s="256"/>
      <c r="AKV31" s="270"/>
      <c r="AKW31" s="256" t="s">
        <v>849</v>
      </c>
      <c r="AKX31" s="254"/>
      <c r="AKY31" s="256"/>
      <c r="AKZ31" s="270"/>
      <c r="ALA31" s="256" t="s">
        <v>849</v>
      </c>
      <c r="ALB31" s="254"/>
      <c r="ALC31" s="256"/>
      <c r="ALD31" s="270"/>
      <c r="ALE31" s="256" t="s">
        <v>849</v>
      </c>
      <c r="ALF31" s="254"/>
      <c r="ALG31" s="256"/>
      <c r="ALH31" s="270"/>
      <c r="ALI31" s="256" t="s">
        <v>849</v>
      </c>
      <c r="ALJ31" s="254"/>
      <c r="ALK31" s="256"/>
      <c r="ALL31" s="270"/>
      <c r="ALM31" s="256" t="s">
        <v>849</v>
      </c>
      <c r="ALN31" s="254"/>
      <c r="ALO31" s="256"/>
      <c r="ALP31" s="270"/>
      <c r="ALQ31" s="256" t="s">
        <v>849</v>
      </c>
      <c r="ALR31" s="254"/>
      <c r="ALS31" s="256"/>
      <c r="ALT31" s="270"/>
      <c r="ALU31" s="256" t="s">
        <v>849</v>
      </c>
      <c r="ALV31" s="254"/>
      <c r="ALW31" s="256"/>
      <c r="ALX31" s="270"/>
      <c r="ALY31" s="256" t="s">
        <v>849</v>
      </c>
      <c r="ALZ31" s="254"/>
      <c r="AMA31" s="256"/>
      <c r="AMB31" s="270"/>
      <c r="AMC31" s="256" t="s">
        <v>849</v>
      </c>
      <c r="AMD31" s="254"/>
      <c r="AME31" s="256"/>
      <c r="AMF31" s="270"/>
      <c r="AMG31" s="256" t="s">
        <v>849</v>
      </c>
      <c r="AMH31" s="254"/>
      <c r="AMI31" s="256"/>
      <c r="AMJ31" s="270"/>
      <c r="AMK31" s="256" t="s">
        <v>849</v>
      </c>
      <c r="AML31" s="254"/>
      <c r="AMM31" s="256"/>
      <c r="AMN31" s="270"/>
      <c r="AMO31" s="256" t="s">
        <v>849</v>
      </c>
      <c r="AMP31" s="254"/>
      <c r="AMQ31" s="256"/>
      <c r="AMR31" s="270"/>
      <c r="AMS31" s="256" t="s">
        <v>849</v>
      </c>
      <c r="AMT31" s="254"/>
      <c r="AMU31" s="256"/>
      <c r="AMV31" s="270"/>
      <c r="AMW31" s="256" t="s">
        <v>849</v>
      </c>
      <c r="AMX31" s="254"/>
      <c r="AMY31" s="256"/>
      <c r="AMZ31" s="270"/>
      <c r="ANA31" s="256" t="s">
        <v>849</v>
      </c>
      <c r="ANB31" s="254"/>
      <c r="ANC31" s="256"/>
      <c r="AND31" s="270"/>
      <c r="ANE31" s="256" t="s">
        <v>849</v>
      </c>
      <c r="ANF31" s="254"/>
      <c r="ANG31" s="256"/>
      <c r="ANH31" s="270"/>
      <c r="ANI31" s="256" t="s">
        <v>849</v>
      </c>
      <c r="ANJ31" s="254"/>
      <c r="ANK31" s="256"/>
      <c r="ANL31" s="270"/>
      <c r="ANM31" s="256" t="s">
        <v>849</v>
      </c>
      <c r="ANN31" s="254"/>
      <c r="ANO31" s="256"/>
      <c r="ANP31" s="270"/>
      <c r="ANQ31" s="256" t="s">
        <v>849</v>
      </c>
      <c r="ANR31" s="254"/>
      <c r="ANS31" s="256"/>
      <c r="ANT31" s="270"/>
      <c r="ANU31" s="256" t="s">
        <v>849</v>
      </c>
      <c r="ANV31" s="254"/>
      <c r="ANW31" s="256"/>
      <c r="ANX31" s="270"/>
      <c r="ANY31" s="256" t="s">
        <v>849</v>
      </c>
      <c r="ANZ31" s="254"/>
      <c r="AOA31" s="256"/>
      <c r="AOB31" s="270"/>
      <c r="AOC31" s="256" t="s">
        <v>849</v>
      </c>
      <c r="AOD31" s="254"/>
      <c r="AOE31" s="256"/>
      <c r="AOF31" s="270"/>
      <c r="AOG31" s="256" t="s">
        <v>849</v>
      </c>
      <c r="AOH31" s="254"/>
      <c r="AOI31" s="256"/>
      <c r="AOJ31" s="270"/>
      <c r="AOK31" s="256" t="s">
        <v>849</v>
      </c>
      <c r="AOL31" s="254"/>
      <c r="AOM31" s="256"/>
      <c r="AON31" s="270"/>
      <c r="AOO31" s="256" t="s">
        <v>849</v>
      </c>
      <c r="AOP31" s="254"/>
      <c r="AOQ31" s="256"/>
      <c r="AOR31" s="270"/>
      <c r="AOS31" s="256" t="s">
        <v>849</v>
      </c>
      <c r="AOT31" s="254"/>
      <c r="AOU31" s="256"/>
      <c r="AOV31" s="270"/>
      <c r="AOW31" s="256" t="s">
        <v>849</v>
      </c>
      <c r="AOX31" s="254"/>
      <c r="AOY31" s="256"/>
      <c r="AOZ31" s="270"/>
      <c r="APA31" s="256" t="s">
        <v>849</v>
      </c>
      <c r="APB31" s="254"/>
      <c r="APC31" s="256"/>
      <c r="APD31" s="270"/>
      <c r="APE31" s="256" t="s">
        <v>849</v>
      </c>
      <c r="APF31" s="254"/>
      <c r="APG31" s="256"/>
      <c r="APH31" s="270"/>
      <c r="API31" s="256" t="s">
        <v>849</v>
      </c>
      <c r="APJ31" s="254"/>
      <c r="APK31" s="256"/>
      <c r="APL31" s="270"/>
      <c r="APM31" s="256" t="s">
        <v>849</v>
      </c>
      <c r="APN31" s="254"/>
      <c r="APO31" s="256"/>
      <c r="APP31" s="270"/>
      <c r="APQ31" s="256" t="s">
        <v>849</v>
      </c>
      <c r="APR31" s="254"/>
      <c r="APS31" s="256"/>
      <c r="APT31" s="270"/>
      <c r="APU31" s="256" t="s">
        <v>849</v>
      </c>
      <c r="APV31" s="254"/>
      <c r="APW31" s="256"/>
      <c r="APX31" s="270"/>
      <c r="APY31" s="256" t="s">
        <v>849</v>
      </c>
      <c r="APZ31" s="254"/>
      <c r="AQA31" s="256"/>
      <c r="AQB31" s="270"/>
      <c r="AQC31" s="256" t="s">
        <v>849</v>
      </c>
      <c r="AQD31" s="254"/>
      <c r="AQE31" s="256"/>
      <c r="AQF31" s="270"/>
      <c r="AQG31" s="256" t="s">
        <v>849</v>
      </c>
      <c r="AQH31" s="254"/>
      <c r="AQI31" s="256"/>
      <c r="AQJ31" s="270"/>
      <c r="AQK31" s="256" t="s">
        <v>849</v>
      </c>
      <c r="AQL31" s="254"/>
      <c r="AQM31" s="256"/>
      <c r="AQN31" s="270"/>
      <c r="AQO31" s="256" t="s">
        <v>849</v>
      </c>
      <c r="AQP31" s="254"/>
      <c r="AQQ31" s="256"/>
      <c r="AQR31" s="270"/>
      <c r="AQS31" s="256" t="s">
        <v>849</v>
      </c>
      <c r="AQT31" s="254"/>
      <c r="AQU31" s="256"/>
      <c r="AQV31" s="270"/>
      <c r="AQW31" s="256" t="s">
        <v>849</v>
      </c>
      <c r="AQX31" s="254"/>
      <c r="AQY31" s="256"/>
      <c r="AQZ31" s="270"/>
      <c r="ARA31" s="256" t="s">
        <v>849</v>
      </c>
      <c r="ARB31" s="254"/>
      <c r="ARC31" s="256"/>
      <c r="ARD31" s="270"/>
      <c r="ARE31" s="256" t="s">
        <v>849</v>
      </c>
      <c r="ARF31" s="254"/>
      <c r="ARG31" s="256"/>
      <c r="ARH31" s="270"/>
      <c r="ARI31" s="256" t="s">
        <v>849</v>
      </c>
      <c r="ARJ31" s="254"/>
      <c r="ARK31" s="256"/>
      <c r="ARL31" s="270"/>
      <c r="ARM31" s="256" t="s">
        <v>849</v>
      </c>
      <c r="ARN31" s="254"/>
      <c r="ARO31" s="256"/>
      <c r="ARP31" s="270"/>
      <c r="ARQ31" s="256" t="s">
        <v>849</v>
      </c>
      <c r="ARR31" s="254"/>
      <c r="ARS31" s="256"/>
      <c r="ART31" s="270"/>
      <c r="ARU31" s="256" t="s">
        <v>849</v>
      </c>
      <c r="ARV31" s="254"/>
      <c r="ARW31" s="256"/>
      <c r="ARX31" s="270"/>
      <c r="ARY31" s="256" t="s">
        <v>849</v>
      </c>
      <c r="ARZ31" s="254"/>
      <c r="ASA31" s="256"/>
      <c r="ASB31" s="270"/>
      <c r="ASC31" s="256" t="s">
        <v>849</v>
      </c>
      <c r="ASD31" s="254"/>
      <c r="ASE31" s="256"/>
      <c r="ASF31" s="270"/>
      <c r="ASG31" s="256" t="s">
        <v>849</v>
      </c>
      <c r="ASH31" s="254"/>
      <c r="ASI31" s="256"/>
      <c r="ASJ31" s="270"/>
      <c r="ASK31" s="256" t="s">
        <v>849</v>
      </c>
      <c r="ASL31" s="254"/>
      <c r="ASM31" s="256"/>
      <c r="ASN31" s="270"/>
      <c r="ASO31" s="256" t="s">
        <v>849</v>
      </c>
      <c r="ASP31" s="254"/>
      <c r="ASQ31" s="256"/>
      <c r="ASR31" s="270"/>
      <c r="ASS31" s="256" t="s">
        <v>849</v>
      </c>
      <c r="AST31" s="254"/>
      <c r="ASU31" s="256"/>
      <c r="ASV31" s="270"/>
      <c r="ASW31" s="256" t="s">
        <v>849</v>
      </c>
      <c r="ASX31" s="254"/>
      <c r="ASY31" s="256"/>
      <c r="ASZ31" s="270"/>
      <c r="ATA31" s="256" t="s">
        <v>849</v>
      </c>
      <c r="ATB31" s="254"/>
      <c r="ATC31" s="256"/>
      <c r="ATD31" s="270"/>
      <c r="ATE31" s="256" t="s">
        <v>849</v>
      </c>
      <c r="ATF31" s="254"/>
      <c r="ATG31" s="256"/>
      <c r="ATH31" s="270"/>
      <c r="ATI31" s="256" t="s">
        <v>849</v>
      </c>
      <c r="ATJ31" s="254"/>
      <c r="ATK31" s="256"/>
      <c r="ATL31" s="270"/>
      <c r="ATM31" s="256" t="s">
        <v>849</v>
      </c>
      <c r="ATN31" s="254"/>
      <c r="ATO31" s="256"/>
      <c r="ATP31" s="270"/>
      <c r="ATQ31" s="256" t="s">
        <v>849</v>
      </c>
      <c r="ATR31" s="254"/>
      <c r="ATS31" s="256"/>
      <c r="ATT31" s="270"/>
      <c r="ATU31" s="256" t="s">
        <v>849</v>
      </c>
      <c r="ATV31" s="254"/>
      <c r="ATW31" s="256"/>
      <c r="ATX31" s="270"/>
      <c r="ATY31" s="256" t="s">
        <v>849</v>
      </c>
      <c r="ATZ31" s="254"/>
      <c r="AUA31" s="256"/>
      <c r="AUB31" s="270"/>
      <c r="AUC31" s="256" t="s">
        <v>849</v>
      </c>
      <c r="AUD31" s="254"/>
      <c r="AUE31" s="256"/>
      <c r="AUF31" s="270"/>
      <c r="AUG31" s="256" t="s">
        <v>849</v>
      </c>
      <c r="AUH31" s="254"/>
      <c r="AUI31" s="256"/>
      <c r="AUJ31" s="270"/>
      <c r="AUK31" s="256" t="s">
        <v>849</v>
      </c>
      <c r="AUL31" s="254"/>
      <c r="AUM31" s="256"/>
      <c r="AUN31" s="270"/>
      <c r="AUO31" s="256" t="s">
        <v>849</v>
      </c>
      <c r="AUP31" s="254"/>
      <c r="AUQ31" s="256"/>
      <c r="AUR31" s="270"/>
      <c r="AUS31" s="256" t="s">
        <v>849</v>
      </c>
      <c r="AUT31" s="254"/>
      <c r="AUU31" s="256"/>
      <c r="AUV31" s="270"/>
      <c r="AUW31" s="256" t="s">
        <v>849</v>
      </c>
      <c r="AUX31" s="254"/>
      <c r="AUY31" s="256"/>
      <c r="AUZ31" s="270"/>
      <c r="AVA31" s="256" t="s">
        <v>849</v>
      </c>
      <c r="AVB31" s="254"/>
      <c r="AVC31" s="256"/>
      <c r="AVD31" s="270"/>
      <c r="AVE31" s="256" t="s">
        <v>849</v>
      </c>
      <c r="AVF31" s="254"/>
      <c r="AVG31" s="256"/>
      <c r="AVH31" s="270"/>
      <c r="AVI31" s="256" t="s">
        <v>849</v>
      </c>
      <c r="AVJ31" s="254"/>
      <c r="AVK31" s="256"/>
      <c r="AVL31" s="270"/>
      <c r="AVM31" s="256" t="s">
        <v>849</v>
      </c>
      <c r="AVN31" s="254"/>
      <c r="AVO31" s="256"/>
      <c r="AVP31" s="270"/>
      <c r="AVQ31" s="256" t="s">
        <v>849</v>
      </c>
      <c r="AVR31" s="254"/>
      <c r="AVS31" s="256"/>
      <c r="AVT31" s="270"/>
      <c r="AVU31" s="256" t="s">
        <v>849</v>
      </c>
      <c r="AVV31" s="254"/>
      <c r="AVW31" s="256"/>
      <c r="AVX31" s="270"/>
      <c r="AVY31" s="256" t="s">
        <v>849</v>
      </c>
      <c r="AVZ31" s="254"/>
      <c r="AWA31" s="256"/>
      <c r="AWB31" s="270"/>
      <c r="AWC31" s="256" t="s">
        <v>849</v>
      </c>
      <c r="AWD31" s="254"/>
      <c r="AWE31" s="256"/>
      <c r="AWF31" s="270"/>
      <c r="AWG31" s="256" t="s">
        <v>849</v>
      </c>
      <c r="AWH31" s="254"/>
      <c r="AWI31" s="256"/>
      <c r="AWJ31" s="270"/>
      <c r="AWK31" s="256" t="s">
        <v>849</v>
      </c>
      <c r="AWL31" s="254"/>
      <c r="AWM31" s="256"/>
      <c r="AWN31" s="270"/>
      <c r="AWO31" s="256" t="s">
        <v>849</v>
      </c>
      <c r="AWP31" s="254"/>
      <c r="AWQ31" s="256"/>
      <c r="AWR31" s="270"/>
      <c r="AWS31" s="256" t="s">
        <v>849</v>
      </c>
      <c r="AWT31" s="254"/>
      <c r="AWU31" s="256"/>
      <c r="AWV31" s="270"/>
      <c r="AWW31" s="256" t="s">
        <v>849</v>
      </c>
      <c r="AWX31" s="254"/>
      <c r="AWY31" s="256"/>
      <c r="AWZ31" s="270"/>
      <c r="AXA31" s="256" t="s">
        <v>849</v>
      </c>
      <c r="AXB31" s="254"/>
      <c r="AXC31" s="256"/>
      <c r="AXD31" s="270"/>
      <c r="AXE31" s="256" t="s">
        <v>849</v>
      </c>
      <c r="AXF31" s="254"/>
      <c r="AXG31" s="256"/>
      <c r="AXH31" s="270"/>
      <c r="AXI31" s="256" t="s">
        <v>849</v>
      </c>
      <c r="AXJ31" s="254"/>
      <c r="AXK31" s="256"/>
      <c r="AXL31" s="270"/>
      <c r="AXM31" s="256" t="s">
        <v>849</v>
      </c>
      <c r="AXN31" s="254"/>
      <c r="AXO31" s="256"/>
      <c r="AXP31" s="270"/>
      <c r="AXQ31" s="256" t="s">
        <v>849</v>
      </c>
      <c r="AXR31" s="254"/>
      <c r="AXS31" s="256"/>
      <c r="AXT31" s="270"/>
      <c r="AXU31" s="256" t="s">
        <v>849</v>
      </c>
      <c r="AXV31" s="254"/>
      <c r="AXW31" s="256"/>
      <c r="AXX31" s="270"/>
      <c r="AXY31" s="256" t="s">
        <v>849</v>
      </c>
      <c r="AXZ31" s="254"/>
      <c r="AYA31" s="256"/>
      <c r="AYB31" s="270"/>
      <c r="AYC31" s="256" t="s">
        <v>849</v>
      </c>
      <c r="AYD31" s="254"/>
      <c r="AYE31" s="256"/>
      <c r="AYF31" s="270"/>
      <c r="AYG31" s="256" t="s">
        <v>849</v>
      </c>
      <c r="AYH31" s="254"/>
      <c r="AYI31" s="256"/>
      <c r="AYJ31" s="270"/>
      <c r="AYK31" s="256" t="s">
        <v>849</v>
      </c>
      <c r="AYL31" s="254"/>
      <c r="AYM31" s="256"/>
      <c r="AYN31" s="270"/>
      <c r="AYO31" s="256" t="s">
        <v>849</v>
      </c>
      <c r="AYP31" s="254"/>
      <c r="AYQ31" s="256"/>
      <c r="AYR31" s="270"/>
      <c r="AYS31" s="256" t="s">
        <v>849</v>
      </c>
      <c r="AYT31" s="254"/>
      <c r="AYU31" s="256"/>
      <c r="AYV31" s="270"/>
      <c r="AYW31" s="256" t="s">
        <v>849</v>
      </c>
      <c r="AYX31" s="254"/>
      <c r="AYY31" s="256"/>
      <c r="AYZ31" s="270"/>
      <c r="AZA31" s="256" t="s">
        <v>849</v>
      </c>
      <c r="AZB31" s="254"/>
      <c r="AZC31" s="256"/>
      <c r="AZD31" s="270"/>
      <c r="AZE31" s="256" t="s">
        <v>849</v>
      </c>
      <c r="AZF31" s="254"/>
      <c r="AZG31" s="256"/>
      <c r="AZH31" s="270"/>
      <c r="AZI31" s="256" t="s">
        <v>849</v>
      </c>
      <c r="AZJ31" s="254"/>
      <c r="AZK31" s="256"/>
      <c r="AZL31" s="270"/>
      <c r="AZM31" s="256" t="s">
        <v>849</v>
      </c>
      <c r="AZN31" s="254"/>
      <c r="AZO31" s="256"/>
      <c r="AZP31" s="270"/>
      <c r="AZQ31" s="256" t="s">
        <v>849</v>
      </c>
      <c r="AZR31" s="254"/>
      <c r="AZS31" s="256"/>
      <c r="AZT31" s="270"/>
      <c r="AZU31" s="256" t="s">
        <v>849</v>
      </c>
      <c r="AZV31" s="254"/>
      <c r="AZW31" s="256"/>
      <c r="AZX31" s="270"/>
      <c r="AZY31" s="256" t="s">
        <v>849</v>
      </c>
      <c r="AZZ31" s="254"/>
      <c r="BAA31" s="256"/>
      <c r="BAB31" s="270"/>
      <c r="BAC31" s="256" t="s">
        <v>849</v>
      </c>
      <c r="BAD31" s="254"/>
      <c r="BAE31" s="256"/>
      <c r="BAF31" s="270"/>
      <c r="BAG31" s="256" t="s">
        <v>849</v>
      </c>
      <c r="BAH31" s="254"/>
      <c r="BAI31" s="256"/>
      <c r="BAJ31" s="270"/>
      <c r="BAK31" s="256" t="s">
        <v>849</v>
      </c>
      <c r="BAL31" s="254"/>
      <c r="BAM31" s="256"/>
      <c r="BAN31" s="270"/>
      <c r="BAO31" s="256" t="s">
        <v>849</v>
      </c>
      <c r="BAP31" s="254"/>
      <c r="BAQ31" s="256"/>
      <c r="BAR31" s="270"/>
      <c r="BAS31" s="256" t="s">
        <v>849</v>
      </c>
      <c r="BAT31" s="254"/>
      <c r="BAU31" s="256"/>
      <c r="BAV31" s="270"/>
      <c r="BAW31" s="256" t="s">
        <v>849</v>
      </c>
      <c r="BAX31" s="254"/>
      <c r="BAY31" s="256"/>
      <c r="BAZ31" s="270"/>
      <c r="BBA31" s="256" t="s">
        <v>849</v>
      </c>
      <c r="BBB31" s="254"/>
      <c r="BBC31" s="256"/>
      <c r="BBD31" s="270"/>
      <c r="BBE31" s="256" t="s">
        <v>849</v>
      </c>
      <c r="BBF31" s="254"/>
      <c r="BBG31" s="256"/>
      <c r="BBH31" s="270"/>
      <c r="BBI31" s="256" t="s">
        <v>849</v>
      </c>
      <c r="BBJ31" s="254"/>
      <c r="BBK31" s="256"/>
      <c r="BBL31" s="270"/>
      <c r="BBM31" s="256" t="s">
        <v>849</v>
      </c>
      <c r="BBN31" s="254"/>
      <c r="BBO31" s="256"/>
      <c r="BBP31" s="270"/>
      <c r="BBQ31" s="256" t="s">
        <v>849</v>
      </c>
      <c r="BBR31" s="254"/>
      <c r="BBS31" s="256"/>
      <c r="BBT31" s="270"/>
      <c r="BBU31" s="256" t="s">
        <v>849</v>
      </c>
      <c r="BBV31" s="254"/>
      <c r="BBW31" s="256"/>
      <c r="BBX31" s="270"/>
      <c r="BBY31" s="256" t="s">
        <v>849</v>
      </c>
      <c r="BBZ31" s="254"/>
      <c r="BCA31" s="256"/>
      <c r="BCB31" s="270"/>
      <c r="BCC31" s="256" t="s">
        <v>849</v>
      </c>
      <c r="BCD31" s="254"/>
      <c r="BCE31" s="256"/>
      <c r="BCF31" s="270"/>
      <c r="BCG31" s="256" t="s">
        <v>849</v>
      </c>
      <c r="BCH31" s="254"/>
      <c r="BCI31" s="256"/>
      <c r="BCJ31" s="270"/>
      <c r="BCK31" s="256" t="s">
        <v>849</v>
      </c>
      <c r="BCL31" s="254"/>
      <c r="BCM31" s="256"/>
      <c r="BCN31" s="270"/>
      <c r="BCO31" s="256" t="s">
        <v>849</v>
      </c>
      <c r="BCP31" s="254"/>
      <c r="BCQ31" s="256"/>
      <c r="BCR31" s="270"/>
      <c r="BCS31" s="256" t="s">
        <v>849</v>
      </c>
      <c r="BCT31" s="254"/>
      <c r="BCU31" s="256"/>
      <c r="BCV31" s="270"/>
      <c r="BCW31" s="256" t="s">
        <v>849</v>
      </c>
      <c r="BCX31" s="254"/>
      <c r="BCY31" s="256"/>
      <c r="BCZ31" s="270"/>
      <c r="BDA31" s="256" t="s">
        <v>849</v>
      </c>
      <c r="BDB31" s="254"/>
      <c r="BDC31" s="256"/>
      <c r="BDD31" s="270"/>
      <c r="BDE31" s="256" t="s">
        <v>849</v>
      </c>
      <c r="BDF31" s="254"/>
      <c r="BDG31" s="256"/>
      <c r="BDH31" s="270"/>
      <c r="BDI31" s="256" t="s">
        <v>849</v>
      </c>
      <c r="BDJ31" s="254"/>
      <c r="BDK31" s="256"/>
      <c r="BDL31" s="270"/>
      <c r="BDM31" s="256" t="s">
        <v>849</v>
      </c>
      <c r="BDN31" s="254"/>
      <c r="BDO31" s="256"/>
      <c r="BDP31" s="270"/>
      <c r="BDQ31" s="256" t="s">
        <v>849</v>
      </c>
      <c r="BDR31" s="254"/>
      <c r="BDS31" s="256"/>
      <c r="BDT31" s="270"/>
      <c r="BDU31" s="256" t="s">
        <v>849</v>
      </c>
      <c r="BDV31" s="254"/>
      <c r="BDW31" s="256"/>
      <c r="BDX31" s="270"/>
      <c r="BDY31" s="256" t="s">
        <v>849</v>
      </c>
      <c r="BDZ31" s="254"/>
      <c r="BEA31" s="256"/>
      <c r="BEB31" s="270"/>
      <c r="BEC31" s="256" t="s">
        <v>849</v>
      </c>
      <c r="BED31" s="254"/>
      <c r="BEE31" s="256"/>
      <c r="BEF31" s="270"/>
      <c r="BEG31" s="256" t="s">
        <v>849</v>
      </c>
      <c r="BEH31" s="254"/>
      <c r="BEI31" s="256"/>
      <c r="BEJ31" s="270"/>
      <c r="BEK31" s="256" t="s">
        <v>849</v>
      </c>
      <c r="BEL31" s="254"/>
      <c r="BEM31" s="256"/>
      <c r="BEN31" s="270"/>
      <c r="BEO31" s="256" t="s">
        <v>849</v>
      </c>
      <c r="BEP31" s="254"/>
      <c r="BEQ31" s="256"/>
      <c r="BER31" s="270"/>
      <c r="BES31" s="256" t="s">
        <v>849</v>
      </c>
      <c r="BET31" s="254"/>
      <c r="BEU31" s="256"/>
      <c r="BEV31" s="270"/>
      <c r="BEW31" s="256" t="s">
        <v>849</v>
      </c>
      <c r="BEX31" s="254"/>
      <c r="BEY31" s="256"/>
      <c r="BEZ31" s="270"/>
      <c r="BFA31" s="256" t="s">
        <v>849</v>
      </c>
      <c r="BFB31" s="254"/>
      <c r="BFC31" s="256"/>
      <c r="BFD31" s="270"/>
      <c r="BFE31" s="256" t="s">
        <v>849</v>
      </c>
      <c r="BFF31" s="254"/>
      <c r="BFG31" s="256"/>
      <c r="BFH31" s="270"/>
      <c r="BFI31" s="256" t="s">
        <v>849</v>
      </c>
      <c r="BFJ31" s="254"/>
      <c r="BFK31" s="256"/>
      <c r="BFL31" s="270"/>
      <c r="BFM31" s="256" t="s">
        <v>849</v>
      </c>
      <c r="BFN31" s="254"/>
      <c r="BFO31" s="256"/>
      <c r="BFP31" s="270"/>
      <c r="BFQ31" s="256" t="s">
        <v>849</v>
      </c>
      <c r="BFR31" s="254"/>
      <c r="BFS31" s="256"/>
      <c r="BFT31" s="270"/>
      <c r="BFU31" s="256" t="s">
        <v>849</v>
      </c>
      <c r="BFV31" s="254"/>
      <c r="BFW31" s="256"/>
      <c r="BFX31" s="270"/>
      <c r="BFY31" s="256" t="s">
        <v>849</v>
      </c>
      <c r="BFZ31" s="254"/>
      <c r="BGA31" s="256"/>
      <c r="BGB31" s="270"/>
      <c r="BGC31" s="256" t="s">
        <v>849</v>
      </c>
      <c r="BGD31" s="254"/>
      <c r="BGE31" s="256"/>
      <c r="BGF31" s="270"/>
      <c r="BGG31" s="256" t="s">
        <v>849</v>
      </c>
      <c r="BGH31" s="254"/>
      <c r="BGI31" s="256"/>
      <c r="BGJ31" s="270"/>
      <c r="BGK31" s="256" t="s">
        <v>849</v>
      </c>
      <c r="BGL31" s="254"/>
      <c r="BGM31" s="256"/>
      <c r="BGN31" s="270"/>
      <c r="BGO31" s="256" t="s">
        <v>849</v>
      </c>
      <c r="BGP31" s="254"/>
      <c r="BGQ31" s="256"/>
      <c r="BGR31" s="270"/>
      <c r="BGS31" s="256" t="s">
        <v>849</v>
      </c>
      <c r="BGT31" s="254"/>
      <c r="BGU31" s="256"/>
      <c r="BGV31" s="270"/>
      <c r="BGW31" s="256" t="s">
        <v>849</v>
      </c>
      <c r="BGX31" s="254"/>
      <c r="BGY31" s="256"/>
      <c r="BGZ31" s="270"/>
      <c r="BHA31" s="256" t="s">
        <v>849</v>
      </c>
      <c r="BHB31" s="254"/>
      <c r="BHC31" s="256"/>
      <c r="BHD31" s="270"/>
      <c r="BHE31" s="256" t="s">
        <v>849</v>
      </c>
      <c r="BHF31" s="254"/>
      <c r="BHG31" s="256"/>
      <c r="BHH31" s="270"/>
      <c r="BHI31" s="256" t="s">
        <v>849</v>
      </c>
      <c r="BHJ31" s="254"/>
      <c r="BHK31" s="256"/>
      <c r="BHL31" s="270"/>
      <c r="BHM31" s="256" t="s">
        <v>849</v>
      </c>
      <c r="BHN31" s="254"/>
      <c r="BHO31" s="256"/>
      <c r="BHP31" s="270"/>
      <c r="BHQ31" s="256" t="s">
        <v>849</v>
      </c>
      <c r="BHR31" s="254"/>
      <c r="BHS31" s="256"/>
      <c r="BHT31" s="270"/>
      <c r="BHU31" s="256" t="s">
        <v>849</v>
      </c>
      <c r="BHV31" s="254"/>
      <c r="BHW31" s="256"/>
      <c r="BHX31" s="270"/>
      <c r="BHY31" s="256" t="s">
        <v>849</v>
      </c>
      <c r="BHZ31" s="254"/>
      <c r="BIA31" s="256"/>
      <c r="BIB31" s="270"/>
      <c r="BIC31" s="256" t="s">
        <v>849</v>
      </c>
      <c r="BID31" s="254"/>
      <c r="BIE31" s="256"/>
      <c r="BIF31" s="270"/>
      <c r="BIG31" s="256" t="s">
        <v>849</v>
      </c>
      <c r="BIH31" s="254"/>
      <c r="BII31" s="256"/>
      <c r="BIJ31" s="270"/>
      <c r="BIK31" s="256" t="s">
        <v>849</v>
      </c>
      <c r="BIL31" s="254"/>
      <c r="BIM31" s="256"/>
      <c r="BIN31" s="270"/>
      <c r="BIO31" s="256" t="s">
        <v>849</v>
      </c>
      <c r="BIP31" s="254"/>
      <c r="BIQ31" s="256"/>
      <c r="BIR31" s="270"/>
      <c r="BIS31" s="256" t="s">
        <v>849</v>
      </c>
      <c r="BIT31" s="254"/>
      <c r="BIU31" s="256"/>
      <c r="BIV31" s="270"/>
      <c r="BIW31" s="256" t="s">
        <v>849</v>
      </c>
      <c r="BIX31" s="254"/>
      <c r="BIY31" s="256"/>
      <c r="BIZ31" s="270"/>
      <c r="BJA31" s="256" t="s">
        <v>849</v>
      </c>
      <c r="BJB31" s="254"/>
      <c r="BJC31" s="256"/>
      <c r="BJD31" s="270"/>
      <c r="BJE31" s="256" t="s">
        <v>849</v>
      </c>
      <c r="BJF31" s="254"/>
      <c r="BJG31" s="256"/>
      <c r="BJH31" s="270"/>
      <c r="BJI31" s="256" t="s">
        <v>849</v>
      </c>
      <c r="BJJ31" s="254"/>
      <c r="BJK31" s="256"/>
      <c r="BJL31" s="270"/>
      <c r="BJM31" s="256" t="s">
        <v>849</v>
      </c>
      <c r="BJN31" s="254"/>
      <c r="BJO31" s="256"/>
      <c r="BJP31" s="270"/>
      <c r="BJQ31" s="256" t="s">
        <v>849</v>
      </c>
      <c r="BJR31" s="254"/>
      <c r="BJS31" s="256"/>
      <c r="BJT31" s="270"/>
      <c r="BJU31" s="256" t="s">
        <v>849</v>
      </c>
      <c r="BJV31" s="254"/>
      <c r="BJW31" s="256"/>
      <c r="BJX31" s="270"/>
      <c r="BJY31" s="256" t="s">
        <v>849</v>
      </c>
      <c r="BJZ31" s="254"/>
      <c r="BKA31" s="256"/>
      <c r="BKB31" s="270"/>
      <c r="BKC31" s="256" t="s">
        <v>849</v>
      </c>
      <c r="BKD31" s="254"/>
      <c r="BKE31" s="256"/>
      <c r="BKF31" s="270"/>
      <c r="BKG31" s="256" t="s">
        <v>849</v>
      </c>
      <c r="BKH31" s="254"/>
      <c r="BKI31" s="256"/>
      <c r="BKJ31" s="270"/>
      <c r="BKK31" s="256" t="s">
        <v>849</v>
      </c>
      <c r="BKL31" s="254"/>
      <c r="BKM31" s="256"/>
      <c r="BKN31" s="270"/>
      <c r="BKO31" s="256" t="s">
        <v>849</v>
      </c>
      <c r="BKP31" s="254"/>
      <c r="BKQ31" s="256"/>
      <c r="BKR31" s="270"/>
      <c r="BKS31" s="256" t="s">
        <v>849</v>
      </c>
      <c r="BKT31" s="254"/>
      <c r="BKU31" s="256"/>
      <c r="BKV31" s="270"/>
      <c r="BKW31" s="256" t="s">
        <v>849</v>
      </c>
      <c r="BKX31" s="254"/>
      <c r="BKY31" s="256"/>
      <c r="BKZ31" s="270"/>
      <c r="BLA31" s="256" t="s">
        <v>849</v>
      </c>
      <c r="BLB31" s="254"/>
      <c r="BLC31" s="256"/>
      <c r="BLD31" s="270"/>
      <c r="BLE31" s="256" t="s">
        <v>849</v>
      </c>
      <c r="BLF31" s="254"/>
      <c r="BLG31" s="256"/>
      <c r="BLH31" s="270"/>
      <c r="BLI31" s="256" t="s">
        <v>849</v>
      </c>
      <c r="BLJ31" s="254"/>
      <c r="BLK31" s="256"/>
      <c r="BLL31" s="270"/>
      <c r="BLM31" s="256" t="s">
        <v>849</v>
      </c>
      <c r="BLN31" s="254"/>
      <c r="BLO31" s="256"/>
      <c r="BLP31" s="270"/>
      <c r="BLQ31" s="256" t="s">
        <v>849</v>
      </c>
      <c r="BLR31" s="254"/>
      <c r="BLS31" s="256"/>
      <c r="BLT31" s="270"/>
      <c r="BLU31" s="256" t="s">
        <v>849</v>
      </c>
      <c r="BLV31" s="254"/>
      <c r="BLW31" s="256"/>
      <c r="BLX31" s="270"/>
      <c r="BLY31" s="256" t="s">
        <v>849</v>
      </c>
      <c r="BLZ31" s="254"/>
      <c r="BMA31" s="256"/>
      <c r="BMB31" s="270"/>
      <c r="BMC31" s="256" t="s">
        <v>849</v>
      </c>
      <c r="BMD31" s="254"/>
      <c r="BME31" s="256"/>
      <c r="BMF31" s="270"/>
      <c r="BMG31" s="256" t="s">
        <v>849</v>
      </c>
      <c r="BMH31" s="254"/>
      <c r="BMI31" s="256"/>
      <c r="BMJ31" s="270"/>
      <c r="BMK31" s="256" t="s">
        <v>849</v>
      </c>
      <c r="BML31" s="254"/>
      <c r="BMM31" s="256"/>
      <c r="BMN31" s="270"/>
      <c r="BMO31" s="256" t="s">
        <v>849</v>
      </c>
      <c r="BMP31" s="254"/>
      <c r="BMQ31" s="256"/>
      <c r="BMR31" s="270"/>
      <c r="BMS31" s="256" t="s">
        <v>849</v>
      </c>
      <c r="BMT31" s="254"/>
      <c r="BMU31" s="256"/>
      <c r="BMV31" s="270"/>
      <c r="BMW31" s="256" t="s">
        <v>849</v>
      </c>
      <c r="BMX31" s="254"/>
      <c r="BMY31" s="256"/>
      <c r="BMZ31" s="270"/>
      <c r="BNA31" s="256" t="s">
        <v>849</v>
      </c>
      <c r="BNB31" s="254"/>
      <c r="BNC31" s="256"/>
      <c r="BND31" s="270"/>
      <c r="BNE31" s="256" t="s">
        <v>849</v>
      </c>
      <c r="BNF31" s="254"/>
      <c r="BNG31" s="256"/>
      <c r="BNH31" s="270"/>
      <c r="BNI31" s="256" t="s">
        <v>849</v>
      </c>
      <c r="BNJ31" s="254"/>
      <c r="BNK31" s="256"/>
      <c r="BNL31" s="270"/>
      <c r="BNM31" s="256" t="s">
        <v>849</v>
      </c>
      <c r="BNN31" s="254"/>
      <c r="BNO31" s="256"/>
      <c r="BNP31" s="270"/>
      <c r="BNQ31" s="256" t="s">
        <v>849</v>
      </c>
      <c r="BNR31" s="254"/>
      <c r="BNS31" s="256"/>
      <c r="BNT31" s="270"/>
      <c r="BNU31" s="256" t="s">
        <v>849</v>
      </c>
      <c r="BNV31" s="254"/>
      <c r="BNW31" s="256"/>
      <c r="BNX31" s="270"/>
      <c r="BNY31" s="256" t="s">
        <v>849</v>
      </c>
      <c r="BNZ31" s="254"/>
      <c r="BOA31" s="256"/>
      <c r="BOB31" s="270"/>
      <c r="BOC31" s="256" t="s">
        <v>849</v>
      </c>
      <c r="BOD31" s="254"/>
      <c r="BOE31" s="256"/>
      <c r="BOF31" s="270"/>
      <c r="BOG31" s="256" t="s">
        <v>849</v>
      </c>
      <c r="BOH31" s="254"/>
      <c r="BOI31" s="256"/>
      <c r="BOJ31" s="270"/>
      <c r="BOK31" s="256" t="s">
        <v>849</v>
      </c>
      <c r="BOL31" s="254"/>
      <c r="BOM31" s="256"/>
      <c r="BON31" s="270"/>
      <c r="BOO31" s="256" t="s">
        <v>849</v>
      </c>
      <c r="BOP31" s="254"/>
      <c r="BOQ31" s="256"/>
      <c r="BOR31" s="270"/>
      <c r="BOS31" s="256" t="s">
        <v>849</v>
      </c>
      <c r="BOT31" s="254"/>
      <c r="BOU31" s="256"/>
      <c r="BOV31" s="270"/>
      <c r="BOW31" s="256" t="s">
        <v>849</v>
      </c>
      <c r="BOX31" s="254"/>
      <c r="BOY31" s="256"/>
      <c r="BOZ31" s="270"/>
      <c r="BPA31" s="256" t="s">
        <v>849</v>
      </c>
      <c r="BPB31" s="254"/>
      <c r="BPC31" s="256"/>
      <c r="BPD31" s="270"/>
      <c r="BPE31" s="256" t="s">
        <v>849</v>
      </c>
      <c r="BPF31" s="254"/>
      <c r="BPG31" s="256"/>
      <c r="BPH31" s="270"/>
      <c r="BPI31" s="256" t="s">
        <v>849</v>
      </c>
      <c r="BPJ31" s="254"/>
      <c r="BPK31" s="256"/>
      <c r="BPL31" s="270"/>
      <c r="BPM31" s="256" t="s">
        <v>849</v>
      </c>
      <c r="BPN31" s="254"/>
      <c r="BPO31" s="256"/>
      <c r="BPP31" s="270"/>
      <c r="BPQ31" s="256" t="s">
        <v>849</v>
      </c>
      <c r="BPR31" s="254"/>
      <c r="BPS31" s="256"/>
      <c r="BPT31" s="270"/>
      <c r="BPU31" s="256" t="s">
        <v>849</v>
      </c>
      <c r="BPV31" s="254"/>
      <c r="BPW31" s="256"/>
      <c r="BPX31" s="270"/>
      <c r="BPY31" s="256" t="s">
        <v>849</v>
      </c>
      <c r="BPZ31" s="254"/>
      <c r="BQA31" s="256"/>
      <c r="BQB31" s="270"/>
      <c r="BQC31" s="256" t="s">
        <v>849</v>
      </c>
      <c r="BQD31" s="254"/>
      <c r="BQE31" s="256"/>
      <c r="BQF31" s="270"/>
      <c r="BQG31" s="256" t="s">
        <v>849</v>
      </c>
      <c r="BQH31" s="254"/>
      <c r="BQI31" s="256"/>
      <c r="BQJ31" s="270"/>
      <c r="BQK31" s="256" t="s">
        <v>849</v>
      </c>
      <c r="BQL31" s="254"/>
      <c r="BQM31" s="256"/>
      <c r="BQN31" s="270"/>
      <c r="BQO31" s="256" t="s">
        <v>849</v>
      </c>
      <c r="BQP31" s="254"/>
      <c r="BQQ31" s="256"/>
      <c r="BQR31" s="270"/>
      <c r="BQS31" s="256" t="s">
        <v>849</v>
      </c>
      <c r="BQT31" s="254"/>
      <c r="BQU31" s="256"/>
      <c r="BQV31" s="270"/>
      <c r="BQW31" s="256" t="s">
        <v>849</v>
      </c>
      <c r="BQX31" s="254"/>
      <c r="BQY31" s="256"/>
      <c r="BQZ31" s="270"/>
      <c r="BRA31" s="256" t="s">
        <v>849</v>
      </c>
      <c r="BRB31" s="254"/>
      <c r="BRC31" s="256"/>
      <c r="BRD31" s="270"/>
      <c r="BRE31" s="256" t="s">
        <v>849</v>
      </c>
      <c r="BRF31" s="254"/>
      <c r="BRG31" s="256"/>
      <c r="BRH31" s="270"/>
      <c r="BRI31" s="256" t="s">
        <v>849</v>
      </c>
      <c r="BRJ31" s="254"/>
      <c r="BRK31" s="256"/>
      <c r="BRL31" s="270"/>
      <c r="BRM31" s="256" t="s">
        <v>849</v>
      </c>
      <c r="BRN31" s="254"/>
      <c r="BRO31" s="256"/>
      <c r="BRP31" s="270"/>
      <c r="BRQ31" s="256" t="s">
        <v>849</v>
      </c>
      <c r="BRR31" s="254"/>
      <c r="BRS31" s="256"/>
      <c r="BRT31" s="270"/>
      <c r="BRU31" s="256" t="s">
        <v>849</v>
      </c>
      <c r="BRV31" s="254"/>
      <c r="BRW31" s="256"/>
      <c r="BRX31" s="270"/>
      <c r="BRY31" s="256" t="s">
        <v>849</v>
      </c>
      <c r="BRZ31" s="254"/>
      <c r="BSA31" s="256"/>
      <c r="BSB31" s="270"/>
      <c r="BSC31" s="256" t="s">
        <v>849</v>
      </c>
      <c r="BSD31" s="254"/>
      <c r="BSE31" s="256"/>
      <c r="BSF31" s="270"/>
      <c r="BSG31" s="256" t="s">
        <v>849</v>
      </c>
      <c r="BSH31" s="254"/>
      <c r="BSI31" s="256"/>
      <c r="BSJ31" s="270"/>
      <c r="BSK31" s="256" t="s">
        <v>849</v>
      </c>
      <c r="BSL31" s="254"/>
      <c r="BSM31" s="256"/>
      <c r="BSN31" s="270"/>
      <c r="BSO31" s="256" t="s">
        <v>849</v>
      </c>
      <c r="BSP31" s="254"/>
      <c r="BSQ31" s="256"/>
      <c r="BSR31" s="270"/>
      <c r="BSS31" s="256" t="s">
        <v>849</v>
      </c>
      <c r="BST31" s="254"/>
      <c r="BSU31" s="256"/>
      <c r="BSV31" s="270"/>
      <c r="BSW31" s="256" t="s">
        <v>849</v>
      </c>
      <c r="BSX31" s="254"/>
      <c r="BSY31" s="256"/>
      <c r="BSZ31" s="270"/>
      <c r="BTA31" s="256" t="s">
        <v>849</v>
      </c>
      <c r="BTB31" s="254"/>
      <c r="BTC31" s="256"/>
      <c r="BTD31" s="270"/>
      <c r="BTE31" s="256" t="s">
        <v>849</v>
      </c>
      <c r="BTF31" s="254"/>
      <c r="BTG31" s="256"/>
      <c r="BTH31" s="270"/>
      <c r="BTI31" s="256" t="s">
        <v>849</v>
      </c>
      <c r="BTJ31" s="254"/>
      <c r="BTK31" s="256"/>
      <c r="BTL31" s="270"/>
      <c r="BTM31" s="256" t="s">
        <v>849</v>
      </c>
      <c r="BTN31" s="254"/>
      <c r="BTO31" s="256"/>
      <c r="BTP31" s="270"/>
      <c r="BTQ31" s="256" t="s">
        <v>849</v>
      </c>
      <c r="BTR31" s="254"/>
      <c r="BTS31" s="256"/>
      <c r="BTT31" s="270"/>
      <c r="BTU31" s="256" t="s">
        <v>849</v>
      </c>
      <c r="BTV31" s="254"/>
      <c r="BTW31" s="256"/>
      <c r="BTX31" s="270"/>
      <c r="BTY31" s="256" t="s">
        <v>849</v>
      </c>
      <c r="BTZ31" s="254"/>
      <c r="BUA31" s="256"/>
      <c r="BUB31" s="270"/>
      <c r="BUC31" s="256" t="s">
        <v>849</v>
      </c>
      <c r="BUD31" s="254"/>
      <c r="BUE31" s="256"/>
      <c r="BUF31" s="270"/>
      <c r="BUG31" s="256" t="s">
        <v>849</v>
      </c>
      <c r="BUH31" s="254"/>
      <c r="BUI31" s="256"/>
      <c r="BUJ31" s="270"/>
      <c r="BUK31" s="256" t="s">
        <v>849</v>
      </c>
      <c r="BUL31" s="254"/>
      <c r="BUM31" s="256"/>
      <c r="BUN31" s="270"/>
      <c r="BUO31" s="256" t="s">
        <v>849</v>
      </c>
      <c r="BUP31" s="254"/>
      <c r="BUQ31" s="256"/>
      <c r="BUR31" s="270"/>
      <c r="BUS31" s="256" t="s">
        <v>849</v>
      </c>
      <c r="BUT31" s="254"/>
      <c r="BUU31" s="256"/>
      <c r="BUV31" s="270"/>
      <c r="BUW31" s="256" t="s">
        <v>849</v>
      </c>
      <c r="BUX31" s="254"/>
      <c r="BUY31" s="256"/>
      <c r="BUZ31" s="270"/>
      <c r="BVA31" s="256" t="s">
        <v>849</v>
      </c>
      <c r="BVB31" s="254"/>
      <c r="BVC31" s="256"/>
      <c r="BVD31" s="270"/>
      <c r="BVE31" s="256" t="s">
        <v>849</v>
      </c>
      <c r="BVF31" s="254"/>
      <c r="BVG31" s="256"/>
      <c r="BVH31" s="270"/>
      <c r="BVI31" s="256" t="s">
        <v>849</v>
      </c>
      <c r="BVJ31" s="254"/>
      <c r="BVK31" s="256"/>
      <c r="BVL31" s="270"/>
      <c r="BVM31" s="256" t="s">
        <v>849</v>
      </c>
      <c r="BVN31" s="254"/>
      <c r="BVO31" s="256"/>
      <c r="BVP31" s="270"/>
      <c r="BVQ31" s="256" t="s">
        <v>849</v>
      </c>
      <c r="BVR31" s="254"/>
      <c r="BVS31" s="256"/>
      <c r="BVT31" s="270"/>
      <c r="BVU31" s="256" t="s">
        <v>849</v>
      </c>
      <c r="BVV31" s="254"/>
      <c r="BVW31" s="256"/>
      <c r="BVX31" s="270"/>
      <c r="BVY31" s="256" t="s">
        <v>849</v>
      </c>
      <c r="BVZ31" s="254"/>
      <c r="BWA31" s="256"/>
      <c r="BWB31" s="270"/>
      <c r="BWC31" s="256" t="s">
        <v>849</v>
      </c>
      <c r="BWD31" s="254"/>
      <c r="BWE31" s="256"/>
      <c r="BWF31" s="270"/>
      <c r="BWG31" s="256" t="s">
        <v>849</v>
      </c>
      <c r="BWH31" s="254"/>
      <c r="BWI31" s="256"/>
      <c r="BWJ31" s="270"/>
      <c r="BWK31" s="256" t="s">
        <v>849</v>
      </c>
      <c r="BWL31" s="254"/>
      <c r="BWM31" s="256"/>
      <c r="BWN31" s="270"/>
      <c r="BWO31" s="256" t="s">
        <v>849</v>
      </c>
      <c r="BWP31" s="254"/>
      <c r="BWQ31" s="256"/>
      <c r="BWR31" s="270"/>
      <c r="BWS31" s="256" t="s">
        <v>849</v>
      </c>
      <c r="BWT31" s="254"/>
      <c r="BWU31" s="256"/>
      <c r="BWV31" s="270"/>
      <c r="BWW31" s="256" t="s">
        <v>849</v>
      </c>
      <c r="BWX31" s="254"/>
      <c r="BWY31" s="256"/>
      <c r="BWZ31" s="270"/>
      <c r="BXA31" s="256" t="s">
        <v>849</v>
      </c>
      <c r="BXB31" s="254"/>
      <c r="BXC31" s="256"/>
      <c r="BXD31" s="270"/>
      <c r="BXE31" s="256" t="s">
        <v>849</v>
      </c>
      <c r="BXF31" s="254"/>
      <c r="BXG31" s="256"/>
      <c r="BXH31" s="270"/>
      <c r="BXI31" s="256" t="s">
        <v>849</v>
      </c>
      <c r="BXJ31" s="254"/>
      <c r="BXK31" s="256"/>
      <c r="BXL31" s="270"/>
      <c r="BXM31" s="256" t="s">
        <v>849</v>
      </c>
      <c r="BXN31" s="254"/>
      <c r="BXO31" s="256"/>
      <c r="BXP31" s="270"/>
      <c r="BXQ31" s="256" t="s">
        <v>849</v>
      </c>
      <c r="BXR31" s="254"/>
      <c r="BXS31" s="256"/>
      <c r="BXT31" s="270"/>
      <c r="BXU31" s="256" t="s">
        <v>849</v>
      </c>
      <c r="BXV31" s="254"/>
      <c r="BXW31" s="256"/>
      <c r="BXX31" s="270"/>
      <c r="BXY31" s="256" t="s">
        <v>849</v>
      </c>
      <c r="BXZ31" s="254"/>
      <c r="BYA31" s="256"/>
      <c r="BYB31" s="270"/>
      <c r="BYC31" s="256" t="s">
        <v>849</v>
      </c>
      <c r="BYD31" s="254"/>
      <c r="BYE31" s="256"/>
      <c r="BYF31" s="270"/>
      <c r="BYG31" s="256" t="s">
        <v>849</v>
      </c>
      <c r="BYH31" s="254"/>
      <c r="BYI31" s="256"/>
      <c r="BYJ31" s="270"/>
      <c r="BYK31" s="256" t="s">
        <v>849</v>
      </c>
      <c r="BYL31" s="254"/>
      <c r="BYM31" s="256"/>
      <c r="BYN31" s="270"/>
      <c r="BYO31" s="256" t="s">
        <v>849</v>
      </c>
      <c r="BYP31" s="254"/>
      <c r="BYQ31" s="256"/>
      <c r="BYR31" s="270"/>
      <c r="BYS31" s="256" t="s">
        <v>849</v>
      </c>
      <c r="BYT31" s="254"/>
      <c r="BYU31" s="256"/>
      <c r="BYV31" s="270"/>
      <c r="BYW31" s="256" t="s">
        <v>849</v>
      </c>
      <c r="BYX31" s="254"/>
      <c r="BYY31" s="256"/>
      <c r="BYZ31" s="270"/>
      <c r="BZA31" s="256" t="s">
        <v>849</v>
      </c>
      <c r="BZB31" s="254"/>
      <c r="BZC31" s="256"/>
      <c r="BZD31" s="270"/>
      <c r="BZE31" s="256" t="s">
        <v>849</v>
      </c>
      <c r="BZF31" s="254"/>
      <c r="BZG31" s="256"/>
      <c r="BZH31" s="270"/>
      <c r="BZI31" s="256" t="s">
        <v>849</v>
      </c>
      <c r="BZJ31" s="254"/>
      <c r="BZK31" s="256"/>
      <c r="BZL31" s="270"/>
      <c r="BZM31" s="256" t="s">
        <v>849</v>
      </c>
      <c r="BZN31" s="254"/>
      <c r="BZO31" s="256"/>
      <c r="BZP31" s="270"/>
      <c r="BZQ31" s="256" t="s">
        <v>849</v>
      </c>
      <c r="BZR31" s="254"/>
      <c r="BZS31" s="256"/>
      <c r="BZT31" s="270"/>
      <c r="BZU31" s="256" t="s">
        <v>849</v>
      </c>
      <c r="BZV31" s="254"/>
      <c r="BZW31" s="256"/>
      <c r="BZX31" s="270"/>
      <c r="BZY31" s="256" t="s">
        <v>849</v>
      </c>
      <c r="BZZ31" s="254"/>
      <c r="CAA31" s="256"/>
      <c r="CAB31" s="270"/>
      <c r="CAC31" s="256" t="s">
        <v>849</v>
      </c>
      <c r="CAD31" s="254"/>
      <c r="CAE31" s="256"/>
      <c r="CAF31" s="270"/>
      <c r="CAG31" s="256" t="s">
        <v>849</v>
      </c>
      <c r="CAH31" s="254"/>
      <c r="CAI31" s="256"/>
      <c r="CAJ31" s="270"/>
      <c r="CAK31" s="256" t="s">
        <v>849</v>
      </c>
      <c r="CAL31" s="254"/>
      <c r="CAM31" s="256"/>
      <c r="CAN31" s="270"/>
      <c r="CAO31" s="256" t="s">
        <v>849</v>
      </c>
      <c r="CAP31" s="254"/>
      <c r="CAQ31" s="256"/>
      <c r="CAR31" s="270"/>
      <c r="CAS31" s="256" t="s">
        <v>849</v>
      </c>
      <c r="CAT31" s="254"/>
      <c r="CAU31" s="256"/>
      <c r="CAV31" s="270"/>
      <c r="CAW31" s="256" t="s">
        <v>849</v>
      </c>
      <c r="CAX31" s="254"/>
      <c r="CAY31" s="256"/>
      <c r="CAZ31" s="270"/>
      <c r="CBA31" s="256" t="s">
        <v>849</v>
      </c>
      <c r="CBB31" s="254"/>
      <c r="CBC31" s="256"/>
      <c r="CBD31" s="270"/>
      <c r="CBE31" s="256" t="s">
        <v>849</v>
      </c>
      <c r="CBF31" s="254"/>
      <c r="CBG31" s="256"/>
      <c r="CBH31" s="270"/>
      <c r="CBI31" s="256" t="s">
        <v>849</v>
      </c>
      <c r="CBJ31" s="254"/>
      <c r="CBK31" s="256"/>
      <c r="CBL31" s="270"/>
      <c r="CBM31" s="256" t="s">
        <v>849</v>
      </c>
      <c r="CBN31" s="254"/>
      <c r="CBO31" s="256"/>
      <c r="CBP31" s="270"/>
      <c r="CBQ31" s="256" t="s">
        <v>849</v>
      </c>
      <c r="CBR31" s="254"/>
      <c r="CBS31" s="256"/>
      <c r="CBT31" s="270"/>
      <c r="CBU31" s="256" t="s">
        <v>849</v>
      </c>
      <c r="CBV31" s="254"/>
      <c r="CBW31" s="256"/>
      <c r="CBX31" s="270"/>
      <c r="CBY31" s="256" t="s">
        <v>849</v>
      </c>
      <c r="CBZ31" s="254"/>
      <c r="CCA31" s="256"/>
      <c r="CCB31" s="270"/>
      <c r="CCC31" s="256" t="s">
        <v>849</v>
      </c>
      <c r="CCD31" s="254"/>
      <c r="CCE31" s="256"/>
      <c r="CCF31" s="270"/>
      <c r="CCG31" s="256" t="s">
        <v>849</v>
      </c>
      <c r="CCH31" s="254"/>
      <c r="CCI31" s="256"/>
      <c r="CCJ31" s="270"/>
      <c r="CCK31" s="256" t="s">
        <v>849</v>
      </c>
      <c r="CCL31" s="254"/>
      <c r="CCM31" s="256"/>
      <c r="CCN31" s="270"/>
      <c r="CCO31" s="256" t="s">
        <v>849</v>
      </c>
      <c r="CCP31" s="254"/>
      <c r="CCQ31" s="256"/>
      <c r="CCR31" s="270"/>
      <c r="CCS31" s="256" t="s">
        <v>849</v>
      </c>
      <c r="CCT31" s="254"/>
      <c r="CCU31" s="256"/>
      <c r="CCV31" s="270"/>
      <c r="CCW31" s="256" t="s">
        <v>849</v>
      </c>
      <c r="CCX31" s="254"/>
      <c r="CCY31" s="256"/>
      <c r="CCZ31" s="270"/>
      <c r="CDA31" s="256" t="s">
        <v>849</v>
      </c>
      <c r="CDB31" s="254"/>
      <c r="CDC31" s="256"/>
      <c r="CDD31" s="270"/>
      <c r="CDE31" s="256" t="s">
        <v>849</v>
      </c>
      <c r="CDF31" s="254"/>
      <c r="CDG31" s="256"/>
      <c r="CDH31" s="270"/>
      <c r="CDI31" s="256" t="s">
        <v>849</v>
      </c>
      <c r="CDJ31" s="254"/>
      <c r="CDK31" s="256"/>
      <c r="CDL31" s="270"/>
      <c r="CDM31" s="256" t="s">
        <v>849</v>
      </c>
      <c r="CDN31" s="254"/>
      <c r="CDO31" s="256"/>
      <c r="CDP31" s="270"/>
      <c r="CDQ31" s="256" t="s">
        <v>849</v>
      </c>
      <c r="CDR31" s="254"/>
      <c r="CDS31" s="256"/>
      <c r="CDT31" s="270"/>
      <c r="CDU31" s="256" t="s">
        <v>849</v>
      </c>
      <c r="CDV31" s="254"/>
      <c r="CDW31" s="256"/>
      <c r="CDX31" s="270"/>
      <c r="CDY31" s="256" t="s">
        <v>849</v>
      </c>
      <c r="CDZ31" s="254"/>
      <c r="CEA31" s="256"/>
      <c r="CEB31" s="270"/>
      <c r="CEC31" s="256" t="s">
        <v>849</v>
      </c>
      <c r="CED31" s="254"/>
      <c r="CEE31" s="256"/>
      <c r="CEF31" s="270"/>
      <c r="CEG31" s="256" t="s">
        <v>849</v>
      </c>
      <c r="CEH31" s="254"/>
      <c r="CEI31" s="256"/>
      <c r="CEJ31" s="270"/>
      <c r="CEK31" s="256" t="s">
        <v>849</v>
      </c>
      <c r="CEL31" s="254"/>
      <c r="CEM31" s="256"/>
      <c r="CEN31" s="270"/>
      <c r="CEO31" s="256" t="s">
        <v>849</v>
      </c>
      <c r="CEP31" s="254"/>
      <c r="CEQ31" s="256"/>
      <c r="CER31" s="270"/>
      <c r="CES31" s="256" t="s">
        <v>849</v>
      </c>
      <c r="CET31" s="254"/>
      <c r="CEU31" s="256"/>
      <c r="CEV31" s="270"/>
      <c r="CEW31" s="256" t="s">
        <v>849</v>
      </c>
      <c r="CEX31" s="254"/>
      <c r="CEY31" s="256"/>
      <c r="CEZ31" s="270"/>
      <c r="CFA31" s="256" t="s">
        <v>849</v>
      </c>
      <c r="CFB31" s="254"/>
      <c r="CFC31" s="256"/>
      <c r="CFD31" s="270"/>
      <c r="CFE31" s="256" t="s">
        <v>849</v>
      </c>
      <c r="CFF31" s="254"/>
      <c r="CFG31" s="256"/>
      <c r="CFH31" s="270"/>
      <c r="CFI31" s="256" t="s">
        <v>849</v>
      </c>
      <c r="CFJ31" s="254"/>
      <c r="CFK31" s="256"/>
      <c r="CFL31" s="270"/>
      <c r="CFM31" s="256" t="s">
        <v>849</v>
      </c>
      <c r="CFN31" s="254"/>
      <c r="CFO31" s="256"/>
      <c r="CFP31" s="270"/>
      <c r="CFQ31" s="256" t="s">
        <v>849</v>
      </c>
      <c r="CFR31" s="254"/>
      <c r="CFS31" s="256"/>
      <c r="CFT31" s="270"/>
      <c r="CFU31" s="256" t="s">
        <v>849</v>
      </c>
      <c r="CFV31" s="254"/>
      <c r="CFW31" s="256"/>
      <c r="CFX31" s="270"/>
      <c r="CFY31" s="256" t="s">
        <v>849</v>
      </c>
      <c r="CFZ31" s="254"/>
      <c r="CGA31" s="256"/>
      <c r="CGB31" s="270"/>
      <c r="CGC31" s="256" t="s">
        <v>849</v>
      </c>
      <c r="CGD31" s="254"/>
      <c r="CGE31" s="256"/>
      <c r="CGF31" s="270"/>
      <c r="CGG31" s="256" t="s">
        <v>849</v>
      </c>
      <c r="CGH31" s="254"/>
      <c r="CGI31" s="256"/>
      <c r="CGJ31" s="270"/>
      <c r="CGK31" s="256" t="s">
        <v>849</v>
      </c>
      <c r="CGL31" s="254"/>
      <c r="CGM31" s="256"/>
      <c r="CGN31" s="270"/>
      <c r="CGO31" s="256" t="s">
        <v>849</v>
      </c>
      <c r="CGP31" s="254"/>
      <c r="CGQ31" s="256"/>
      <c r="CGR31" s="270"/>
      <c r="CGS31" s="256" t="s">
        <v>849</v>
      </c>
      <c r="CGT31" s="254"/>
      <c r="CGU31" s="256"/>
      <c r="CGV31" s="270"/>
      <c r="CGW31" s="256" t="s">
        <v>849</v>
      </c>
      <c r="CGX31" s="254"/>
      <c r="CGY31" s="256"/>
      <c r="CGZ31" s="270"/>
      <c r="CHA31" s="256" t="s">
        <v>849</v>
      </c>
      <c r="CHB31" s="254"/>
      <c r="CHC31" s="256"/>
      <c r="CHD31" s="270"/>
      <c r="CHE31" s="256" t="s">
        <v>849</v>
      </c>
      <c r="CHF31" s="254"/>
      <c r="CHG31" s="256"/>
      <c r="CHH31" s="270"/>
      <c r="CHI31" s="256" t="s">
        <v>849</v>
      </c>
      <c r="CHJ31" s="254"/>
      <c r="CHK31" s="256"/>
      <c r="CHL31" s="270"/>
      <c r="CHM31" s="256" t="s">
        <v>849</v>
      </c>
      <c r="CHN31" s="254"/>
      <c r="CHO31" s="256"/>
      <c r="CHP31" s="270"/>
      <c r="CHQ31" s="256" t="s">
        <v>849</v>
      </c>
      <c r="CHR31" s="254"/>
      <c r="CHS31" s="256"/>
      <c r="CHT31" s="270"/>
      <c r="CHU31" s="256" t="s">
        <v>849</v>
      </c>
      <c r="CHV31" s="254"/>
      <c r="CHW31" s="256"/>
      <c r="CHX31" s="270"/>
      <c r="CHY31" s="256" t="s">
        <v>849</v>
      </c>
      <c r="CHZ31" s="254"/>
      <c r="CIA31" s="256"/>
      <c r="CIB31" s="270"/>
      <c r="CIC31" s="256" t="s">
        <v>849</v>
      </c>
      <c r="CID31" s="254"/>
      <c r="CIE31" s="256"/>
      <c r="CIF31" s="270"/>
      <c r="CIG31" s="256" t="s">
        <v>849</v>
      </c>
      <c r="CIH31" s="254"/>
      <c r="CII31" s="256"/>
      <c r="CIJ31" s="270"/>
      <c r="CIK31" s="256" t="s">
        <v>849</v>
      </c>
      <c r="CIL31" s="254"/>
      <c r="CIM31" s="256"/>
      <c r="CIN31" s="270"/>
      <c r="CIO31" s="256" t="s">
        <v>849</v>
      </c>
      <c r="CIP31" s="254"/>
      <c r="CIQ31" s="256"/>
      <c r="CIR31" s="270"/>
      <c r="CIS31" s="256" t="s">
        <v>849</v>
      </c>
      <c r="CIT31" s="254"/>
      <c r="CIU31" s="256"/>
      <c r="CIV31" s="270"/>
      <c r="CIW31" s="256" t="s">
        <v>849</v>
      </c>
      <c r="CIX31" s="254"/>
      <c r="CIY31" s="256"/>
      <c r="CIZ31" s="270"/>
      <c r="CJA31" s="256" t="s">
        <v>849</v>
      </c>
      <c r="CJB31" s="254"/>
      <c r="CJC31" s="256"/>
      <c r="CJD31" s="270"/>
      <c r="CJE31" s="256" t="s">
        <v>849</v>
      </c>
      <c r="CJF31" s="254"/>
      <c r="CJG31" s="256"/>
      <c r="CJH31" s="270"/>
      <c r="CJI31" s="256" t="s">
        <v>849</v>
      </c>
      <c r="CJJ31" s="254"/>
      <c r="CJK31" s="256"/>
      <c r="CJL31" s="270"/>
      <c r="CJM31" s="256" t="s">
        <v>849</v>
      </c>
      <c r="CJN31" s="254"/>
      <c r="CJO31" s="256"/>
      <c r="CJP31" s="270"/>
      <c r="CJQ31" s="256" t="s">
        <v>849</v>
      </c>
      <c r="CJR31" s="254"/>
      <c r="CJS31" s="256"/>
      <c r="CJT31" s="270"/>
      <c r="CJU31" s="256" t="s">
        <v>849</v>
      </c>
      <c r="CJV31" s="254"/>
      <c r="CJW31" s="256"/>
      <c r="CJX31" s="270"/>
      <c r="CJY31" s="256" t="s">
        <v>849</v>
      </c>
      <c r="CJZ31" s="254"/>
      <c r="CKA31" s="256"/>
      <c r="CKB31" s="270"/>
      <c r="CKC31" s="256" t="s">
        <v>849</v>
      </c>
      <c r="CKD31" s="254"/>
      <c r="CKE31" s="256"/>
      <c r="CKF31" s="270"/>
      <c r="CKG31" s="256" t="s">
        <v>849</v>
      </c>
      <c r="CKH31" s="254"/>
      <c r="CKI31" s="256"/>
      <c r="CKJ31" s="270"/>
      <c r="CKK31" s="256" t="s">
        <v>849</v>
      </c>
      <c r="CKL31" s="254"/>
      <c r="CKM31" s="256"/>
      <c r="CKN31" s="270"/>
      <c r="CKO31" s="256" t="s">
        <v>849</v>
      </c>
      <c r="CKP31" s="254"/>
      <c r="CKQ31" s="256"/>
      <c r="CKR31" s="270"/>
      <c r="CKS31" s="256" t="s">
        <v>849</v>
      </c>
      <c r="CKT31" s="254"/>
      <c r="CKU31" s="256"/>
      <c r="CKV31" s="270"/>
      <c r="CKW31" s="256" t="s">
        <v>849</v>
      </c>
      <c r="CKX31" s="254"/>
      <c r="CKY31" s="256"/>
      <c r="CKZ31" s="270"/>
      <c r="CLA31" s="256" t="s">
        <v>849</v>
      </c>
      <c r="CLB31" s="254"/>
      <c r="CLC31" s="256"/>
      <c r="CLD31" s="270"/>
      <c r="CLE31" s="256" t="s">
        <v>849</v>
      </c>
      <c r="CLF31" s="254"/>
      <c r="CLG31" s="256"/>
      <c r="CLH31" s="270"/>
      <c r="CLI31" s="256" t="s">
        <v>849</v>
      </c>
      <c r="CLJ31" s="254"/>
      <c r="CLK31" s="256"/>
      <c r="CLL31" s="270"/>
      <c r="CLM31" s="256" t="s">
        <v>849</v>
      </c>
      <c r="CLN31" s="254"/>
      <c r="CLO31" s="256"/>
      <c r="CLP31" s="270"/>
      <c r="CLQ31" s="256" t="s">
        <v>849</v>
      </c>
      <c r="CLR31" s="254"/>
      <c r="CLS31" s="256"/>
      <c r="CLT31" s="270"/>
      <c r="CLU31" s="256" t="s">
        <v>849</v>
      </c>
      <c r="CLV31" s="254"/>
      <c r="CLW31" s="256"/>
      <c r="CLX31" s="270"/>
      <c r="CLY31" s="256" t="s">
        <v>849</v>
      </c>
      <c r="CLZ31" s="254"/>
      <c r="CMA31" s="256"/>
      <c r="CMB31" s="270"/>
      <c r="CMC31" s="256" t="s">
        <v>849</v>
      </c>
      <c r="CMD31" s="254"/>
      <c r="CME31" s="256"/>
      <c r="CMF31" s="270"/>
      <c r="CMG31" s="256" t="s">
        <v>849</v>
      </c>
      <c r="CMH31" s="254"/>
      <c r="CMI31" s="256"/>
      <c r="CMJ31" s="270"/>
      <c r="CMK31" s="256" t="s">
        <v>849</v>
      </c>
      <c r="CML31" s="254"/>
      <c r="CMM31" s="256"/>
      <c r="CMN31" s="270"/>
      <c r="CMO31" s="256" t="s">
        <v>849</v>
      </c>
      <c r="CMP31" s="254"/>
      <c r="CMQ31" s="256"/>
      <c r="CMR31" s="270"/>
      <c r="CMS31" s="256" t="s">
        <v>849</v>
      </c>
      <c r="CMT31" s="254"/>
      <c r="CMU31" s="256"/>
      <c r="CMV31" s="270"/>
      <c r="CMW31" s="256" t="s">
        <v>849</v>
      </c>
      <c r="CMX31" s="254"/>
      <c r="CMY31" s="256"/>
      <c r="CMZ31" s="270"/>
      <c r="CNA31" s="256" t="s">
        <v>849</v>
      </c>
      <c r="CNB31" s="254"/>
      <c r="CNC31" s="256"/>
      <c r="CND31" s="270"/>
      <c r="CNE31" s="256" t="s">
        <v>849</v>
      </c>
      <c r="CNF31" s="254"/>
      <c r="CNG31" s="256"/>
      <c r="CNH31" s="270"/>
      <c r="CNI31" s="256" t="s">
        <v>849</v>
      </c>
      <c r="CNJ31" s="254"/>
      <c r="CNK31" s="256"/>
      <c r="CNL31" s="270"/>
      <c r="CNM31" s="256" t="s">
        <v>849</v>
      </c>
      <c r="CNN31" s="254"/>
      <c r="CNO31" s="256"/>
      <c r="CNP31" s="270"/>
      <c r="CNQ31" s="256" t="s">
        <v>849</v>
      </c>
      <c r="CNR31" s="254"/>
      <c r="CNS31" s="256"/>
      <c r="CNT31" s="270"/>
      <c r="CNU31" s="256" t="s">
        <v>849</v>
      </c>
      <c r="CNV31" s="254"/>
      <c r="CNW31" s="256"/>
      <c r="CNX31" s="270"/>
      <c r="CNY31" s="256" t="s">
        <v>849</v>
      </c>
      <c r="CNZ31" s="254"/>
      <c r="COA31" s="256"/>
      <c r="COB31" s="270"/>
      <c r="COC31" s="256" t="s">
        <v>849</v>
      </c>
      <c r="COD31" s="254"/>
      <c r="COE31" s="256"/>
      <c r="COF31" s="270"/>
      <c r="COG31" s="256" t="s">
        <v>849</v>
      </c>
      <c r="COH31" s="254"/>
      <c r="COI31" s="256"/>
      <c r="COJ31" s="270"/>
      <c r="COK31" s="256" t="s">
        <v>849</v>
      </c>
      <c r="COL31" s="254"/>
      <c r="COM31" s="256"/>
      <c r="CON31" s="270"/>
      <c r="COO31" s="256" t="s">
        <v>849</v>
      </c>
      <c r="COP31" s="254"/>
      <c r="COQ31" s="256"/>
      <c r="COR31" s="270"/>
      <c r="COS31" s="256" t="s">
        <v>849</v>
      </c>
      <c r="COT31" s="254"/>
      <c r="COU31" s="256"/>
      <c r="COV31" s="270"/>
      <c r="COW31" s="256" t="s">
        <v>849</v>
      </c>
      <c r="COX31" s="254"/>
      <c r="COY31" s="256"/>
      <c r="COZ31" s="270"/>
      <c r="CPA31" s="256" t="s">
        <v>849</v>
      </c>
      <c r="CPB31" s="254"/>
      <c r="CPC31" s="256"/>
      <c r="CPD31" s="270"/>
      <c r="CPE31" s="256" t="s">
        <v>849</v>
      </c>
      <c r="CPF31" s="254"/>
      <c r="CPG31" s="256"/>
      <c r="CPH31" s="270"/>
      <c r="CPI31" s="256" t="s">
        <v>849</v>
      </c>
      <c r="CPJ31" s="254"/>
      <c r="CPK31" s="256"/>
      <c r="CPL31" s="270"/>
      <c r="CPM31" s="256" t="s">
        <v>849</v>
      </c>
      <c r="CPN31" s="254"/>
      <c r="CPO31" s="256"/>
      <c r="CPP31" s="270"/>
      <c r="CPQ31" s="256" t="s">
        <v>849</v>
      </c>
      <c r="CPR31" s="254"/>
      <c r="CPS31" s="256"/>
      <c r="CPT31" s="270"/>
      <c r="CPU31" s="256" t="s">
        <v>849</v>
      </c>
      <c r="CPV31" s="254"/>
      <c r="CPW31" s="256"/>
      <c r="CPX31" s="270"/>
      <c r="CPY31" s="256" t="s">
        <v>849</v>
      </c>
      <c r="CPZ31" s="254"/>
      <c r="CQA31" s="256"/>
      <c r="CQB31" s="270"/>
      <c r="CQC31" s="256" t="s">
        <v>849</v>
      </c>
      <c r="CQD31" s="254"/>
      <c r="CQE31" s="256"/>
      <c r="CQF31" s="270"/>
      <c r="CQG31" s="256" t="s">
        <v>849</v>
      </c>
      <c r="CQH31" s="254"/>
      <c r="CQI31" s="256"/>
      <c r="CQJ31" s="270"/>
      <c r="CQK31" s="256" t="s">
        <v>849</v>
      </c>
      <c r="CQL31" s="254"/>
      <c r="CQM31" s="256"/>
      <c r="CQN31" s="270"/>
      <c r="CQO31" s="256" t="s">
        <v>849</v>
      </c>
      <c r="CQP31" s="254"/>
      <c r="CQQ31" s="256"/>
      <c r="CQR31" s="270"/>
      <c r="CQS31" s="256" t="s">
        <v>849</v>
      </c>
      <c r="CQT31" s="254"/>
      <c r="CQU31" s="256"/>
      <c r="CQV31" s="270"/>
      <c r="CQW31" s="256" t="s">
        <v>849</v>
      </c>
      <c r="CQX31" s="254"/>
      <c r="CQY31" s="256"/>
      <c r="CQZ31" s="270"/>
      <c r="CRA31" s="256" t="s">
        <v>849</v>
      </c>
      <c r="CRB31" s="254"/>
      <c r="CRC31" s="256"/>
      <c r="CRD31" s="270"/>
      <c r="CRE31" s="256" t="s">
        <v>849</v>
      </c>
      <c r="CRF31" s="254"/>
      <c r="CRG31" s="256"/>
      <c r="CRH31" s="270"/>
      <c r="CRI31" s="256" t="s">
        <v>849</v>
      </c>
      <c r="CRJ31" s="254"/>
      <c r="CRK31" s="256"/>
      <c r="CRL31" s="270"/>
      <c r="CRM31" s="256" t="s">
        <v>849</v>
      </c>
      <c r="CRN31" s="254"/>
      <c r="CRO31" s="256"/>
      <c r="CRP31" s="270"/>
      <c r="CRQ31" s="256" t="s">
        <v>849</v>
      </c>
      <c r="CRR31" s="254"/>
      <c r="CRS31" s="256"/>
      <c r="CRT31" s="270"/>
      <c r="CRU31" s="256" t="s">
        <v>849</v>
      </c>
      <c r="CRV31" s="254"/>
      <c r="CRW31" s="256"/>
      <c r="CRX31" s="270"/>
      <c r="CRY31" s="256" t="s">
        <v>849</v>
      </c>
      <c r="CRZ31" s="254"/>
      <c r="CSA31" s="256"/>
      <c r="CSB31" s="270"/>
      <c r="CSC31" s="256" t="s">
        <v>849</v>
      </c>
      <c r="CSD31" s="254"/>
      <c r="CSE31" s="256"/>
      <c r="CSF31" s="270"/>
      <c r="CSG31" s="256" t="s">
        <v>849</v>
      </c>
      <c r="CSH31" s="254"/>
      <c r="CSI31" s="256"/>
      <c r="CSJ31" s="270"/>
      <c r="CSK31" s="256" t="s">
        <v>849</v>
      </c>
      <c r="CSL31" s="254"/>
      <c r="CSM31" s="256"/>
      <c r="CSN31" s="270"/>
      <c r="CSO31" s="256" t="s">
        <v>849</v>
      </c>
      <c r="CSP31" s="254"/>
      <c r="CSQ31" s="256"/>
      <c r="CSR31" s="270"/>
      <c r="CSS31" s="256" t="s">
        <v>849</v>
      </c>
      <c r="CST31" s="254"/>
      <c r="CSU31" s="256"/>
      <c r="CSV31" s="270"/>
      <c r="CSW31" s="256" t="s">
        <v>849</v>
      </c>
      <c r="CSX31" s="254"/>
      <c r="CSY31" s="256"/>
      <c r="CSZ31" s="270"/>
      <c r="CTA31" s="256" t="s">
        <v>849</v>
      </c>
      <c r="CTB31" s="254"/>
      <c r="CTC31" s="256"/>
      <c r="CTD31" s="270"/>
      <c r="CTE31" s="256" t="s">
        <v>849</v>
      </c>
      <c r="CTF31" s="254"/>
      <c r="CTG31" s="256"/>
      <c r="CTH31" s="270"/>
      <c r="CTI31" s="256" t="s">
        <v>849</v>
      </c>
      <c r="CTJ31" s="254"/>
      <c r="CTK31" s="256"/>
      <c r="CTL31" s="270"/>
      <c r="CTM31" s="256" t="s">
        <v>849</v>
      </c>
      <c r="CTN31" s="254"/>
      <c r="CTO31" s="256"/>
      <c r="CTP31" s="270"/>
      <c r="CTQ31" s="256" t="s">
        <v>849</v>
      </c>
      <c r="CTR31" s="254"/>
      <c r="CTS31" s="256"/>
      <c r="CTT31" s="270"/>
      <c r="CTU31" s="256" t="s">
        <v>849</v>
      </c>
      <c r="CTV31" s="254"/>
      <c r="CTW31" s="256"/>
      <c r="CTX31" s="270"/>
      <c r="CTY31" s="256" t="s">
        <v>849</v>
      </c>
      <c r="CTZ31" s="254"/>
      <c r="CUA31" s="256"/>
      <c r="CUB31" s="270"/>
      <c r="CUC31" s="256" t="s">
        <v>849</v>
      </c>
      <c r="CUD31" s="254"/>
      <c r="CUE31" s="256"/>
      <c r="CUF31" s="270"/>
      <c r="CUG31" s="256" t="s">
        <v>849</v>
      </c>
      <c r="CUH31" s="254"/>
      <c r="CUI31" s="256"/>
      <c r="CUJ31" s="270"/>
      <c r="CUK31" s="256" t="s">
        <v>849</v>
      </c>
      <c r="CUL31" s="254"/>
      <c r="CUM31" s="256"/>
      <c r="CUN31" s="270"/>
      <c r="CUO31" s="256" t="s">
        <v>849</v>
      </c>
      <c r="CUP31" s="254"/>
      <c r="CUQ31" s="256"/>
      <c r="CUR31" s="270"/>
      <c r="CUS31" s="256" t="s">
        <v>849</v>
      </c>
      <c r="CUT31" s="254"/>
      <c r="CUU31" s="256"/>
      <c r="CUV31" s="270"/>
      <c r="CUW31" s="256" t="s">
        <v>849</v>
      </c>
      <c r="CUX31" s="254"/>
      <c r="CUY31" s="256"/>
      <c r="CUZ31" s="270"/>
      <c r="CVA31" s="256" t="s">
        <v>849</v>
      </c>
      <c r="CVB31" s="254"/>
      <c r="CVC31" s="256"/>
      <c r="CVD31" s="270"/>
      <c r="CVE31" s="256" t="s">
        <v>849</v>
      </c>
      <c r="CVF31" s="254"/>
      <c r="CVG31" s="256"/>
      <c r="CVH31" s="270"/>
      <c r="CVI31" s="256" t="s">
        <v>849</v>
      </c>
      <c r="CVJ31" s="254"/>
      <c r="CVK31" s="256"/>
      <c r="CVL31" s="270"/>
      <c r="CVM31" s="256" t="s">
        <v>849</v>
      </c>
      <c r="CVN31" s="254"/>
      <c r="CVO31" s="256"/>
      <c r="CVP31" s="270"/>
      <c r="CVQ31" s="256" t="s">
        <v>849</v>
      </c>
      <c r="CVR31" s="254"/>
      <c r="CVS31" s="256"/>
      <c r="CVT31" s="270"/>
      <c r="CVU31" s="256" t="s">
        <v>849</v>
      </c>
      <c r="CVV31" s="254"/>
      <c r="CVW31" s="256"/>
      <c r="CVX31" s="270"/>
      <c r="CVY31" s="256" t="s">
        <v>849</v>
      </c>
      <c r="CVZ31" s="254"/>
      <c r="CWA31" s="256"/>
      <c r="CWB31" s="270"/>
      <c r="CWC31" s="256" t="s">
        <v>849</v>
      </c>
      <c r="CWD31" s="254"/>
      <c r="CWE31" s="256"/>
      <c r="CWF31" s="270"/>
      <c r="CWG31" s="256" t="s">
        <v>849</v>
      </c>
      <c r="CWH31" s="254"/>
      <c r="CWI31" s="256"/>
      <c r="CWJ31" s="270"/>
      <c r="CWK31" s="256" t="s">
        <v>849</v>
      </c>
      <c r="CWL31" s="254"/>
      <c r="CWM31" s="256"/>
      <c r="CWN31" s="270"/>
      <c r="CWO31" s="256" t="s">
        <v>849</v>
      </c>
      <c r="CWP31" s="254"/>
      <c r="CWQ31" s="256"/>
      <c r="CWR31" s="270"/>
      <c r="CWS31" s="256" t="s">
        <v>849</v>
      </c>
      <c r="CWT31" s="254"/>
      <c r="CWU31" s="256"/>
      <c r="CWV31" s="270"/>
      <c r="CWW31" s="256" t="s">
        <v>849</v>
      </c>
      <c r="CWX31" s="254"/>
      <c r="CWY31" s="256"/>
      <c r="CWZ31" s="270"/>
      <c r="CXA31" s="256" t="s">
        <v>849</v>
      </c>
      <c r="CXB31" s="254"/>
      <c r="CXC31" s="256"/>
      <c r="CXD31" s="270"/>
      <c r="CXE31" s="256" t="s">
        <v>849</v>
      </c>
      <c r="CXF31" s="254"/>
      <c r="CXG31" s="256"/>
      <c r="CXH31" s="270"/>
      <c r="CXI31" s="256" t="s">
        <v>849</v>
      </c>
      <c r="CXJ31" s="254"/>
      <c r="CXK31" s="256"/>
      <c r="CXL31" s="270"/>
      <c r="CXM31" s="256" t="s">
        <v>849</v>
      </c>
      <c r="CXN31" s="254"/>
      <c r="CXO31" s="256"/>
      <c r="CXP31" s="270"/>
      <c r="CXQ31" s="256" t="s">
        <v>849</v>
      </c>
      <c r="CXR31" s="254"/>
      <c r="CXS31" s="256"/>
      <c r="CXT31" s="270"/>
      <c r="CXU31" s="256" t="s">
        <v>849</v>
      </c>
      <c r="CXV31" s="254"/>
      <c r="CXW31" s="256"/>
      <c r="CXX31" s="270"/>
      <c r="CXY31" s="256" t="s">
        <v>849</v>
      </c>
      <c r="CXZ31" s="254"/>
      <c r="CYA31" s="256"/>
      <c r="CYB31" s="270"/>
      <c r="CYC31" s="256" t="s">
        <v>849</v>
      </c>
      <c r="CYD31" s="254"/>
      <c r="CYE31" s="256"/>
      <c r="CYF31" s="270"/>
      <c r="CYG31" s="256" t="s">
        <v>849</v>
      </c>
      <c r="CYH31" s="254"/>
      <c r="CYI31" s="256"/>
      <c r="CYJ31" s="270"/>
      <c r="CYK31" s="256" t="s">
        <v>849</v>
      </c>
      <c r="CYL31" s="254"/>
      <c r="CYM31" s="256"/>
      <c r="CYN31" s="270"/>
      <c r="CYO31" s="256" t="s">
        <v>849</v>
      </c>
      <c r="CYP31" s="254"/>
      <c r="CYQ31" s="256"/>
      <c r="CYR31" s="270"/>
      <c r="CYS31" s="256" t="s">
        <v>849</v>
      </c>
      <c r="CYT31" s="254"/>
      <c r="CYU31" s="256"/>
      <c r="CYV31" s="270"/>
      <c r="CYW31" s="256" t="s">
        <v>849</v>
      </c>
      <c r="CYX31" s="254"/>
      <c r="CYY31" s="256"/>
      <c r="CYZ31" s="270"/>
      <c r="CZA31" s="256" t="s">
        <v>849</v>
      </c>
      <c r="CZB31" s="254"/>
      <c r="CZC31" s="256"/>
      <c r="CZD31" s="270"/>
      <c r="CZE31" s="256" t="s">
        <v>849</v>
      </c>
      <c r="CZF31" s="254"/>
      <c r="CZG31" s="256"/>
      <c r="CZH31" s="270"/>
      <c r="CZI31" s="256" t="s">
        <v>849</v>
      </c>
      <c r="CZJ31" s="254"/>
      <c r="CZK31" s="256"/>
      <c r="CZL31" s="270"/>
      <c r="CZM31" s="256" t="s">
        <v>849</v>
      </c>
      <c r="CZN31" s="254"/>
      <c r="CZO31" s="256"/>
      <c r="CZP31" s="270"/>
      <c r="CZQ31" s="256" t="s">
        <v>849</v>
      </c>
      <c r="CZR31" s="254"/>
      <c r="CZS31" s="256"/>
      <c r="CZT31" s="270"/>
      <c r="CZU31" s="256" t="s">
        <v>849</v>
      </c>
      <c r="CZV31" s="254"/>
      <c r="CZW31" s="256"/>
      <c r="CZX31" s="270"/>
      <c r="CZY31" s="256" t="s">
        <v>849</v>
      </c>
      <c r="CZZ31" s="254"/>
      <c r="DAA31" s="256"/>
      <c r="DAB31" s="270"/>
      <c r="DAC31" s="256" t="s">
        <v>849</v>
      </c>
      <c r="DAD31" s="254"/>
      <c r="DAE31" s="256"/>
      <c r="DAF31" s="270"/>
      <c r="DAG31" s="256" t="s">
        <v>849</v>
      </c>
      <c r="DAH31" s="254"/>
      <c r="DAI31" s="256"/>
      <c r="DAJ31" s="270"/>
      <c r="DAK31" s="256" t="s">
        <v>849</v>
      </c>
      <c r="DAL31" s="254"/>
      <c r="DAM31" s="256"/>
      <c r="DAN31" s="270"/>
      <c r="DAO31" s="256" t="s">
        <v>849</v>
      </c>
      <c r="DAP31" s="254"/>
      <c r="DAQ31" s="256"/>
      <c r="DAR31" s="270"/>
      <c r="DAS31" s="256" t="s">
        <v>849</v>
      </c>
      <c r="DAT31" s="254"/>
      <c r="DAU31" s="256"/>
      <c r="DAV31" s="270"/>
      <c r="DAW31" s="256" t="s">
        <v>849</v>
      </c>
      <c r="DAX31" s="254"/>
      <c r="DAY31" s="256"/>
      <c r="DAZ31" s="270"/>
      <c r="DBA31" s="256" t="s">
        <v>849</v>
      </c>
      <c r="DBB31" s="254"/>
      <c r="DBC31" s="256"/>
      <c r="DBD31" s="270"/>
      <c r="DBE31" s="256" t="s">
        <v>849</v>
      </c>
      <c r="DBF31" s="254"/>
      <c r="DBG31" s="256"/>
      <c r="DBH31" s="270"/>
      <c r="DBI31" s="256" t="s">
        <v>849</v>
      </c>
      <c r="DBJ31" s="254"/>
      <c r="DBK31" s="256"/>
      <c r="DBL31" s="270"/>
      <c r="DBM31" s="256" t="s">
        <v>849</v>
      </c>
      <c r="DBN31" s="254"/>
      <c r="DBO31" s="256"/>
      <c r="DBP31" s="270"/>
      <c r="DBQ31" s="256" t="s">
        <v>849</v>
      </c>
      <c r="DBR31" s="254"/>
      <c r="DBS31" s="256"/>
      <c r="DBT31" s="270"/>
      <c r="DBU31" s="256" t="s">
        <v>849</v>
      </c>
      <c r="DBV31" s="254"/>
      <c r="DBW31" s="256"/>
      <c r="DBX31" s="270"/>
      <c r="DBY31" s="256" t="s">
        <v>849</v>
      </c>
      <c r="DBZ31" s="254"/>
      <c r="DCA31" s="256"/>
      <c r="DCB31" s="270"/>
      <c r="DCC31" s="256" t="s">
        <v>849</v>
      </c>
      <c r="DCD31" s="254"/>
      <c r="DCE31" s="256"/>
      <c r="DCF31" s="270"/>
      <c r="DCG31" s="256" t="s">
        <v>849</v>
      </c>
      <c r="DCH31" s="254"/>
      <c r="DCI31" s="256"/>
      <c r="DCJ31" s="270"/>
      <c r="DCK31" s="256" t="s">
        <v>849</v>
      </c>
      <c r="DCL31" s="254"/>
      <c r="DCM31" s="256"/>
      <c r="DCN31" s="270"/>
      <c r="DCO31" s="256" t="s">
        <v>849</v>
      </c>
      <c r="DCP31" s="254"/>
      <c r="DCQ31" s="256"/>
      <c r="DCR31" s="270"/>
      <c r="DCS31" s="256" t="s">
        <v>849</v>
      </c>
      <c r="DCT31" s="254"/>
      <c r="DCU31" s="256"/>
      <c r="DCV31" s="270"/>
      <c r="DCW31" s="256" t="s">
        <v>849</v>
      </c>
      <c r="DCX31" s="254"/>
      <c r="DCY31" s="256"/>
      <c r="DCZ31" s="270"/>
      <c r="DDA31" s="256" t="s">
        <v>849</v>
      </c>
      <c r="DDB31" s="254"/>
      <c r="DDC31" s="256"/>
      <c r="DDD31" s="270"/>
      <c r="DDE31" s="256" t="s">
        <v>849</v>
      </c>
      <c r="DDF31" s="254"/>
      <c r="DDG31" s="256"/>
      <c r="DDH31" s="270"/>
      <c r="DDI31" s="256" t="s">
        <v>849</v>
      </c>
      <c r="DDJ31" s="254"/>
      <c r="DDK31" s="256"/>
      <c r="DDL31" s="270"/>
      <c r="DDM31" s="256" t="s">
        <v>849</v>
      </c>
      <c r="DDN31" s="254"/>
      <c r="DDO31" s="256"/>
      <c r="DDP31" s="270"/>
      <c r="DDQ31" s="256" t="s">
        <v>849</v>
      </c>
      <c r="DDR31" s="254"/>
      <c r="DDS31" s="256"/>
      <c r="DDT31" s="270"/>
      <c r="DDU31" s="256" t="s">
        <v>849</v>
      </c>
      <c r="DDV31" s="254"/>
      <c r="DDW31" s="256"/>
      <c r="DDX31" s="270"/>
      <c r="DDY31" s="256" t="s">
        <v>849</v>
      </c>
      <c r="DDZ31" s="254"/>
      <c r="DEA31" s="256"/>
      <c r="DEB31" s="270"/>
      <c r="DEC31" s="256" t="s">
        <v>849</v>
      </c>
      <c r="DED31" s="254"/>
      <c r="DEE31" s="256"/>
      <c r="DEF31" s="270"/>
      <c r="DEG31" s="256" t="s">
        <v>849</v>
      </c>
      <c r="DEH31" s="254"/>
      <c r="DEI31" s="256"/>
      <c r="DEJ31" s="270"/>
      <c r="DEK31" s="256" t="s">
        <v>849</v>
      </c>
      <c r="DEL31" s="254"/>
      <c r="DEM31" s="256"/>
      <c r="DEN31" s="270"/>
      <c r="DEO31" s="256" t="s">
        <v>849</v>
      </c>
      <c r="DEP31" s="254"/>
      <c r="DEQ31" s="256"/>
      <c r="DER31" s="270"/>
      <c r="DES31" s="256" t="s">
        <v>849</v>
      </c>
      <c r="DET31" s="254"/>
      <c r="DEU31" s="256"/>
      <c r="DEV31" s="270"/>
      <c r="DEW31" s="256" t="s">
        <v>849</v>
      </c>
      <c r="DEX31" s="254"/>
      <c r="DEY31" s="256"/>
      <c r="DEZ31" s="270"/>
      <c r="DFA31" s="256" t="s">
        <v>849</v>
      </c>
      <c r="DFB31" s="254"/>
      <c r="DFC31" s="256"/>
      <c r="DFD31" s="270"/>
      <c r="DFE31" s="256" t="s">
        <v>849</v>
      </c>
      <c r="DFF31" s="254"/>
      <c r="DFG31" s="256"/>
      <c r="DFH31" s="270"/>
      <c r="DFI31" s="256" t="s">
        <v>849</v>
      </c>
      <c r="DFJ31" s="254"/>
      <c r="DFK31" s="256"/>
      <c r="DFL31" s="270"/>
      <c r="DFM31" s="256" t="s">
        <v>849</v>
      </c>
      <c r="DFN31" s="254"/>
      <c r="DFO31" s="256"/>
      <c r="DFP31" s="270"/>
      <c r="DFQ31" s="256" t="s">
        <v>849</v>
      </c>
      <c r="DFR31" s="254"/>
      <c r="DFS31" s="256"/>
      <c r="DFT31" s="270"/>
      <c r="DFU31" s="256" t="s">
        <v>849</v>
      </c>
      <c r="DFV31" s="254"/>
      <c r="DFW31" s="256"/>
      <c r="DFX31" s="270"/>
      <c r="DFY31" s="256" t="s">
        <v>849</v>
      </c>
      <c r="DFZ31" s="254"/>
      <c r="DGA31" s="256"/>
      <c r="DGB31" s="270"/>
      <c r="DGC31" s="256" t="s">
        <v>849</v>
      </c>
      <c r="DGD31" s="254"/>
      <c r="DGE31" s="256"/>
      <c r="DGF31" s="270"/>
      <c r="DGG31" s="256" t="s">
        <v>849</v>
      </c>
      <c r="DGH31" s="254"/>
      <c r="DGI31" s="256"/>
      <c r="DGJ31" s="270"/>
      <c r="DGK31" s="256" t="s">
        <v>849</v>
      </c>
      <c r="DGL31" s="254"/>
      <c r="DGM31" s="256"/>
      <c r="DGN31" s="270"/>
      <c r="DGO31" s="256" t="s">
        <v>849</v>
      </c>
      <c r="DGP31" s="254"/>
      <c r="DGQ31" s="256"/>
      <c r="DGR31" s="270"/>
      <c r="DGS31" s="256" t="s">
        <v>849</v>
      </c>
      <c r="DGT31" s="254"/>
      <c r="DGU31" s="256"/>
      <c r="DGV31" s="270"/>
      <c r="DGW31" s="256" t="s">
        <v>849</v>
      </c>
      <c r="DGX31" s="254"/>
      <c r="DGY31" s="256"/>
      <c r="DGZ31" s="270"/>
      <c r="DHA31" s="256" t="s">
        <v>849</v>
      </c>
      <c r="DHB31" s="254"/>
      <c r="DHC31" s="256"/>
      <c r="DHD31" s="270"/>
      <c r="DHE31" s="256" t="s">
        <v>849</v>
      </c>
      <c r="DHF31" s="254"/>
      <c r="DHG31" s="256"/>
      <c r="DHH31" s="270"/>
      <c r="DHI31" s="256" t="s">
        <v>849</v>
      </c>
      <c r="DHJ31" s="254"/>
      <c r="DHK31" s="256"/>
      <c r="DHL31" s="270"/>
      <c r="DHM31" s="256" t="s">
        <v>849</v>
      </c>
      <c r="DHN31" s="254"/>
      <c r="DHO31" s="256"/>
      <c r="DHP31" s="270"/>
      <c r="DHQ31" s="256" t="s">
        <v>849</v>
      </c>
      <c r="DHR31" s="254"/>
      <c r="DHS31" s="256"/>
      <c r="DHT31" s="270"/>
      <c r="DHU31" s="256" t="s">
        <v>849</v>
      </c>
      <c r="DHV31" s="254"/>
      <c r="DHW31" s="256"/>
      <c r="DHX31" s="270"/>
      <c r="DHY31" s="256" t="s">
        <v>849</v>
      </c>
      <c r="DHZ31" s="254"/>
      <c r="DIA31" s="256"/>
      <c r="DIB31" s="270"/>
      <c r="DIC31" s="256" t="s">
        <v>849</v>
      </c>
      <c r="DID31" s="254"/>
      <c r="DIE31" s="256"/>
      <c r="DIF31" s="270"/>
      <c r="DIG31" s="256" t="s">
        <v>849</v>
      </c>
      <c r="DIH31" s="254"/>
      <c r="DII31" s="256"/>
      <c r="DIJ31" s="270"/>
      <c r="DIK31" s="256" t="s">
        <v>849</v>
      </c>
      <c r="DIL31" s="254"/>
      <c r="DIM31" s="256"/>
      <c r="DIN31" s="270"/>
      <c r="DIO31" s="256" t="s">
        <v>849</v>
      </c>
      <c r="DIP31" s="254"/>
      <c r="DIQ31" s="256"/>
      <c r="DIR31" s="270"/>
      <c r="DIS31" s="256" t="s">
        <v>849</v>
      </c>
      <c r="DIT31" s="254"/>
      <c r="DIU31" s="256"/>
      <c r="DIV31" s="270"/>
      <c r="DIW31" s="256" t="s">
        <v>849</v>
      </c>
      <c r="DIX31" s="254"/>
      <c r="DIY31" s="256"/>
      <c r="DIZ31" s="270"/>
      <c r="DJA31" s="256" t="s">
        <v>849</v>
      </c>
      <c r="DJB31" s="254"/>
      <c r="DJC31" s="256"/>
      <c r="DJD31" s="270"/>
      <c r="DJE31" s="256" t="s">
        <v>849</v>
      </c>
      <c r="DJF31" s="254"/>
      <c r="DJG31" s="256"/>
      <c r="DJH31" s="270"/>
      <c r="DJI31" s="256" t="s">
        <v>849</v>
      </c>
      <c r="DJJ31" s="254"/>
      <c r="DJK31" s="256"/>
      <c r="DJL31" s="270"/>
      <c r="DJM31" s="256" t="s">
        <v>849</v>
      </c>
      <c r="DJN31" s="254"/>
      <c r="DJO31" s="256"/>
      <c r="DJP31" s="270"/>
      <c r="DJQ31" s="256" t="s">
        <v>849</v>
      </c>
      <c r="DJR31" s="254"/>
      <c r="DJS31" s="256"/>
      <c r="DJT31" s="270"/>
      <c r="DJU31" s="256" t="s">
        <v>849</v>
      </c>
      <c r="DJV31" s="254"/>
      <c r="DJW31" s="256"/>
      <c r="DJX31" s="270"/>
      <c r="DJY31" s="256" t="s">
        <v>849</v>
      </c>
      <c r="DJZ31" s="254"/>
      <c r="DKA31" s="256"/>
      <c r="DKB31" s="270"/>
      <c r="DKC31" s="256" t="s">
        <v>849</v>
      </c>
      <c r="DKD31" s="254"/>
      <c r="DKE31" s="256"/>
      <c r="DKF31" s="270"/>
      <c r="DKG31" s="256" t="s">
        <v>849</v>
      </c>
      <c r="DKH31" s="254"/>
      <c r="DKI31" s="256"/>
      <c r="DKJ31" s="270"/>
      <c r="DKK31" s="256" t="s">
        <v>849</v>
      </c>
      <c r="DKL31" s="254"/>
      <c r="DKM31" s="256"/>
      <c r="DKN31" s="270"/>
      <c r="DKO31" s="256" t="s">
        <v>849</v>
      </c>
      <c r="DKP31" s="254"/>
      <c r="DKQ31" s="256"/>
      <c r="DKR31" s="270"/>
      <c r="DKS31" s="256" t="s">
        <v>849</v>
      </c>
      <c r="DKT31" s="254"/>
      <c r="DKU31" s="256"/>
      <c r="DKV31" s="270"/>
      <c r="DKW31" s="256" t="s">
        <v>849</v>
      </c>
      <c r="DKX31" s="254"/>
      <c r="DKY31" s="256"/>
      <c r="DKZ31" s="270"/>
      <c r="DLA31" s="256" t="s">
        <v>849</v>
      </c>
      <c r="DLB31" s="254"/>
      <c r="DLC31" s="256"/>
      <c r="DLD31" s="270"/>
      <c r="DLE31" s="256" t="s">
        <v>849</v>
      </c>
      <c r="DLF31" s="254"/>
      <c r="DLG31" s="256"/>
      <c r="DLH31" s="270"/>
      <c r="DLI31" s="256" t="s">
        <v>849</v>
      </c>
      <c r="DLJ31" s="254"/>
      <c r="DLK31" s="256"/>
      <c r="DLL31" s="270"/>
      <c r="DLM31" s="256" t="s">
        <v>849</v>
      </c>
      <c r="DLN31" s="254"/>
      <c r="DLO31" s="256"/>
      <c r="DLP31" s="270"/>
      <c r="DLQ31" s="256" t="s">
        <v>849</v>
      </c>
      <c r="DLR31" s="254"/>
      <c r="DLS31" s="256"/>
      <c r="DLT31" s="270"/>
      <c r="DLU31" s="256" t="s">
        <v>849</v>
      </c>
      <c r="DLV31" s="254"/>
      <c r="DLW31" s="256"/>
      <c r="DLX31" s="270"/>
      <c r="DLY31" s="256" t="s">
        <v>849</v>
      </c>
      <c r="DLZ31" s="254"/>
      <c r="DMA31" s="256"/>
      <c r="DMB31" s="270"/>
      <c r="DMC31" s="256" t="s">
        <v>849</v>
      </c>
      <c r="DMD31" s="254"/>
      <c r="DME31" s="256"/>
      <c r="DMF31" s="270"/>
      <c r="DMG31" s="256" t="s">
        <v>849</v>
      </c>
      <c r="DMH31" s="254"/>
      <c r="DMI31" s="256"/>
      <c r="DMJ31" s="270"/>
      <c r="DMK31" s="256" t="s">
        <v>849</v>
      </c>
      <c r="DML31" s="254"/>
      <c r="DMM31" s="256"/>
      <c r="DMN31" s="270"/>
      <c r="DMO31" s="256" t="s">
        <v>849</v>
      </c>
      <c r="DMP31" s="254"/>
      <c r="DMQ31" s="256"/>
      <c r="DMR31" s="270"/>
      <c r="DMS31" s="256" t="s">
        <v>849</v>
      </c>
      <c r="DMT31" s="254"/>
      <c r="DMU31" s="256"/>
      <c r="DMV31" s="270"/>
      <c r="DMW31" s="256" t="s">
        <v>849</v>
      </c>
      <c r="DMX31" s="254"/>
      <c r="DMY31" s="256"/>
      <c r="DMZ31" s="270"/>
      <c r="DNA31" s="256" t="s">
        <v>849</v>
      </c>
      <c r="DNB31" s="254"/>
      <c r="DNC31" s="256"/>
      <c r="DND31" s="270"/>
      <c r="DNE31" s="256" t="s">
        <v>849</v>
      </c>
      <c r="DNF31" s="254"/>
      <c r="DNG31" s="256"/>
      <c r="DNH31" s="270"/>
      <c r="DNI31" s="256" t="s">
        <v>849</v>
      </c>
      <c r="DNJ31" s="254"/>
      <c r="DNK31" s="256"/>
      <c r="DNL31" s="270"/>
      <c r="DNM31" s="256" t="s">
        <v>849</v>
      </c>
      <c r="DNN31" s="254"/>
      <c r="DNO31" s="256"/>
      <c r="DNP31" s="270"/>
      <c r="DNQ31" s="256" t="s">
        <v>849</v>
      </c>
      <c r="DNR31" s="254"/>
      <c r="DNS31" s="256"/>
      <c r="DNT31" s="270"/>
      <c r="DNU31" s="256" t="s">
        <v>849</v>
      </c>
      <c r="DNV31" s="254"/>
      <c r="DNW31" s="256"/>
      <c r="DNX31" s="270"/>
      <c r="DNY31" s="256" t="s">
        <v>849</v>
      </c>
      <c r="DNZ31" s="254"/>
      <c r="DOA31" s="256"/>
      <c r="DOB31" s="270"/>
      <c r="DOC31" s="256" t="s">
        <v>849</v>
      </c>
      <c r="DOD31" s="254"/>
      <c r="DOE31" s="256"/>
      <c r="DOF31" s="270"/>
      <c r="DOG31" s="256" t="s">
        <v>849</v>
      </c>
      <c r="DOH31" s="254"/>
      <c r="DOI31" s="256"/>
      <c r="DOJ31" s="270"/>
      <c r="DOK31" s="256" t="s">
        <v>849</v>
      </c>
      <c r="DOL31" s="254"/>
      <c r="DOM31" s="256"/>
      <c r="DON31" s="270"/>
      <c r="DOO31" s="256" t="s">
        <v>849</v>
      </c>
      <c r="DOP31" s="254"/>
      <c r="DOQ31" s="256"/>
      <c r="DOR31" s="270"/>
      <c r="DOS31" s="256" t="s">
        <v>849</v>
      </c>
      <c r="DOT31" s="254"/>
      <c r="DOU31" s="256"/>
      <c r="DOV31" s="270"/>
      <c r="DOW31" s="256" t="s">
        <v>849</v>
      </c>
      <c r="DOX31" s="254"/>
      <c r="DOY31" s="256"/>
      <c r="DOZ31" s="270"/>
      <c r="DPA31" s="256" t="s">
        <v>849</v>
      </c>
      <c r="DPB31" s="254"/>
      <c r="DPC31" s="256"/>
      <c r="DPD31" s="270"/>
      <c r="DPE31" s="256" t="s">
        <v>849</v>
      </c>
      <c r="DPF31" s="254"/>
      <c r="DPG31" s="256"/>
      <c r="DPH31" s="270"/>
      <c r="DPI31" s="256" t="s">
        <v>849</v>
      </c>
      <c r="DPJ31" s="254"/>
      <c r="DPK31" s="256"/>
      <c r="DPL31" s="270"/>
      <c r="DPM31" s="256" t="s">
        <v>849</v>
      </c>
      <c r="DPN31" s="254"/>
      <c r="DPO31" s="256"/>
      <c r="DPP31" s="270"/>
      <c r="DPQ31" s="256" t="s">
        <v>849</v>
      </c>
      <c r="DPR31" s="254"/>
      <c r="DPS31" s="256"/>
      <c r="DPT31" s="270"/>
      <c r="DPU31" s="256" t="s">
        <v>849</v>
      </c>
      <c r="DPV31" s="254"/>
      <c r="DPW31" s="256"/>
      <c r="DPX31" s="270"/>
      <c r="DPY31" s="256" t="s">
        <v>849</v>
      </c>
      <c r="DPZ31" s="254"/>
      <c r="DQA31" s="256"/>
      <c r="DQB31" s="270"/>
      <c r="DQC31" s="256" t="s">
        <v>849</v>
      </c>
      <c r="DQD31" s="254"/>
      <c r="DQE31" s="256"/>
      <c r="DQF31" s="270"/>
      <c r="DQG31" s="256" t="s">
        <v>849</v>
      </c>
      <c r="DQH31" s="254"/>
      <c r="DQI31" s="256"/>
      <c r="DQJ31" s="270"/>
      <c r="DQK31" s="256" t="s">
        <v>849</v>
      </c>
      <c r="DQL31" s="254"/>
      <c r="DQM31" s="256"/>
      <c r="DQN31" s="270"/>
      <c r="DQO31" s="256" t="s">
        <v>849</v>
      </c>
      <c r="DQP31" s="254"/>
      <c r="DQQ31" s="256"/>
      <c r="DQR31" s="270"/>
      <c r="DQS31" s="256" t="s">
        <v>849</v>
      </c>
      <c r="DQT31" s="254"/>
      <c r="DQU31" s="256"/>
      <c r="DQV31" s="270"/>
      <c r="DQW31" s="256" t="s">
        <v>849</v>
      </c>
      <c r="DQX31" s="254"/>
      <c r="DQY31" s="256"/>
      <c r="DQZ31" s="270"/>
      <c r="DRA31" s="256" t="s">
        <v>849</v>
      </c>
      <c r="DRB31" s="254"/>
      <c r="DRC31" s="256"/>
      <c r="DRD31" s="270"/>
      <c r="DRE31" s="256" t="s">
        <v>849</v>
      </c>
      <c r="DRF31" s="254"/>
      <c r="DRG31" s="256"/>
      <c r="DRH31" s="270"/>
      <c r="DRI31" s="256" t="s">
        <v>849</v>
      </c>
      <c r="DRJ31" s="254"/>
      <c r="DRK31" s="256"/>
      <c r="DRL31" s="270"/>
      <c r="DRM31" s="256" t="s">
        <v>849</v>
      </c>
      <c r="DRN31" s="254"/>
      <c r="DRO31" s="256"/>
      <c r="DRP31" s="270"/>
      <c r="DRQ31" s="256" t="s">
        <v>849</v>
      </c>
      <c r="DRR31" s="254"/>
      <c r="DRS31" s="256"/>
      <c r="DRT31" s="270"/>
      <c r="DRU31" s="256" t="s">
        <v>849</v>
      </c>
      <c r="DRV31" s="254"/>
      <c r="DRW31" s="256"/>
      <c r="DRX31" s="270"/>
      <c r="DRY31" s="256" t="s">
        <v>849</v>
      </c>
      <c r="DRZ31" s="254"/>
      <c r="DSA31" s="256"/>
      <c r="DSB31" s="270"/>
      <c r="DSC31" s="256" t="s">
        <v>849</v>
      </c>
      <c r="DSD31" s="254"/>
      <c r="DSE31" s="256"/>
      <c r="DSF31" s="270"/>
      <c r="DSG31" s="256" t="s">
        <v>849</v>
      </c>
      <c r="DSH31" s="254"/>
      <c r="DSI31" s="256"/>
      <c r="DSJ31" s="270"/>
      <c r="DSK31" s="256" t="s">
        <v>849</v>
      </c>
      <c r="DSL31" s="254"/>
      <c r="DSM31" s="256"/>
      <c r="DSN31" s="270"/>
      <c r="DSO31" s="256" t="s">
        <v>849</v>
      </c>
      <c r="DSP31" s="254"/>
      <c r="DSQ31" s="256"/>
      <c r="DSR31" s="270"/>
      <c r="DSS31" s="256" t="s">
        <v>849</v>
      </c>
      <c r="DST31" s="254"/>
      <c r="DSU31" s="256"/>
      <c r="DSV31" s="270"/>
      <c r="DSW31" s="256" t="s">
        <v>849</v>
      </c>
      <c r="DSX31" s="254"/>
      <c r="DSY31" s="256"/>
      <c r="DSZ31" s="270"/>
      <c r="DTA31" s="256" t="s">
        <v>849</v>
      </c>
      <c r="DTB31" s="254"/>
      <c r="DTC31" s="256"/>
      <c r="DTD31" s="270"/>
      <c r="DTE31" s="256" t="s">
        <v>849</v>
      </c>
      <c r="DTF31" s="254"/>
      <c r="DTG31" s="256"/>
      <c r="DTH31" s="270"/>
      <c r="DTI31" s="256" t="s">
        <v>849</v>
      </c>
      <c r="DTJ31" s="254"/>
      <c r="DTK31" s="256"/>
      <c r="DTL31" s="270"/>
      <c r="DTM31" s="256" t="s">
        <v>849</v>
      </c>
      <c r="DTN31" s="254"/>
      <c r="DTO31" s="256"/>
      <c r="DTP31" s="270"/>
      <c r="DTQ31" s="256" t="s">
        <v>849</v>
      </c>
      <c r="DTR31" s="254"/>
      <c r="DTS31" s="256"/>
      <c r="DTT31" s="270"/>
      <c r="DTU31" s="256" t="s">
        <v>849</v>
      </c>
      <c r="DTV31" s="254"/>
      <c r="DTW31" s="256"/>
      <c r="DTX31" s="270"/>
      <c r="DTY31" s="256" t="s">
        <v>849</v>
      </c>
      <c r="DTZ31" s="254"/>
      <c r="DUA31" s="256"/>
      <c r="DUB31" s="270"/>
      <c r="DUC31" s="256" t="s">
        <v>849</v>
      </c>
      <c r="DUD31" s="254"/>
      <c r="DUE31" s="256"/>
      <c r="DUF31" s="270"/>
      <c r="DUG31" s="256" t="s">
        <v>849</v>
      </c>
      <c r="DUH31" s="254"/>
      <c r="DUI31" s="256"/>
      <c r="DUJ31" s="270"/>
      <c r="DUK31" s="256" t="s">
        <v>849</v>
      </c>
      <c r="DUL31" s="254"/>
      <c r="DUM31" s="256"/>
      <c r="DUN31" s="270"/>
      <c r="DUO31" s="256" t="s">
        <v>849</v>
      </c>
      <c r="DUP31" s="254"/>
      <c r="DUQ31" s="256"/>
      <c r="DUR31" s="270"/>
      <c r="DUS31" s="256" t="s">
        <v>849</v>
      </c>
      <c r="DUT31" s="254"/>
      <c r="DUU31" s="256"/>
      <c r="DUV31" s="270"/>
      <c r="DUW31" s="256" t="s">
        <v>849</v>
      </c>
      <c r="DUX31" s="254"/>
      <c r="DUY31" s="256"/>
      <c r="DUZ31" s="270"/>
      <c r="DVA31" s="256" t="s">
        <v>849</v>
      </c>
      <c r="DVB31" s="254"/>
      <c r="DVC31" s="256"/>
      <c r="DVD31" s="270"/>
      <c r="DVE31" s="256" t="s">
        <v>849</v>
      </c>
      <c r="DVF31" s="254"/>
      <c r="DVG31" s="256"/>
      <c r="DVH31" s="270"/>
      <c r="DVI31" s="256" t="s">
        <v>849</v>
      </c>
      <c r="DVJ31" s="254"/>
      <c r="DVK31" s="256"/>
      <c r="DVL31" s="270"/>
      <c r="DVM31" s="256" t="s">
        <v>849</v>
      </c>
      <c r="DVN31" s="254"/>
      <c r="DVO31" s="256"/>
      <c r="DVP31" s="270"/>
      <c r="DVQ31" s="256" t="s">
        <v>849</v>
      </c>
      <c r="DVR31" s="254"/>
      <c r="DVS31" s="256"/>
      <c r="DVT31" s="270"/>
      <c r="DVU31" s="256" t="s">
        <v>849</v>
      </c>
      <c r="DVV31" s="254"/>
      <c r="DVW31" s="256"/>
      <c r="DVX31" s="270"/>
      <c r="DVY31" s="256" t="s">
        <v>849</v>
      </c>
      <c r="DVZ31" s="254"/>
      <c r="DWA31" s="256"/>
      <c r="DWB31" s="270"/>
      <c r="DWC31" s="256" t="s">
        <v>849</v>
      </c>
      <c r="DWD31" s="254"/>
      <c r="DWE31" s="256"/>
      <c r="DWF31" s="270"/>
      <c r="DWG31" s="256" t="s">
        <v>849</v>
      </c>
      <c r="DWH31" s="254"/>
      <c r="DWI31" s="256"/>
      <c r="DWJ31" s="270"/>
      <c r="DWK31" s="256" t="s">
        <v>849</v>
      </c>
      <c r="DWL31" s="254"/>
      <c r="DWM31" s="256"/>
      <c r="DWN31" s="270"/>
      <c r="DWO31" s="256" t="s">
        <v>849</v>
      </c>
      <c r="DWP31" s="254"/>
      <c r="DWQ31" s="256"/>
      <c r="DWR31" s="270"/>
      <c r="DWS31" s="256" t="s">
        <v>849</v>
      </c>
      <c r="DWT31" s="254"/>
      <c r="DWU31" s="256"/>
      <c r="DWV31" s="270"/>
      <c r="DWW31" s="256" t="s">
        <v>849</v>
      </c>
      <c r="DWX31" s="254"/>
      <c r="DWY31" s="256"/>
      <c r="DWZ31" s="270"/>
      <c r="DXA31" s="256" t="s">
        <v>849</v>
      </c>
      <c r="DXB31" s="254"/>
      <c r="DXC31" s="256"/>
      <c r="DXD31" s="270"/>
      <c r="DXE31" s="256" t="s">
        <v>849</v>
      </c>
      <c r="DXF31" s="254"/>
      <c r="DXG31" s="256"/>
      <c r="DXH31" s="270"/>
      <c r="DXI31" s="256" t="s">
        <v>849</v>
      </c>
      <c r="DXJ31" s="254"/>
      <c r="DXK31" s="256"/>
      <c r="DXL31" s="270"/>
      <c r="DXM31" s="256" t="s">
        <v>849</v>
      </c>
      <c r="DXN31" s="254"/>
      <c r="DXO31" s="256"/>
      <c r="DXP31" s="270"/>
      <c r="DXQ31" s="256" t="s">
        <v>849</v>
      </c>
      <c r="DXR31" s="254"/>
      <c r="DXS31" s="256"/>
      <c r="DXT31" s="270"/>
      <c r="DXU31" s="256" t="s">
        <v>849</v>
      </c>
      <c r="DXV31" s="254"/>
      <c r="DXW31" s="256"/>
      <c r="DXX31" s="270"/>
      <c r="DXY31" s="256" t="s">
        <v>849</v>
      </c>
      <c r="DXZ31" s="254"/>
      <c r="DYA31" s="256"/>
      <c r="DYB31" s="270"/>
      <c r="DYC31" s="256" t="s">
        <v>849</v>
      </c>
      <c r="DYD31" s="254"/>
      <c r="DYE31" s="256"/>
      <c r="DYF31" s="270"/>
      <c r="DYG31" s="256" t="s">
        <v>849</v>
      </c>
      <c r="DYH31" s="254"/>
      <c r="DYI31" s="256"/>
      <c r="DYJ31" s="270"/>
      <c r="DYK31" s="256" t="s">
        <v>849</v>
      </c>
      <c r="DYL31" s="254"/>
      <c r="DYM31" s="256"/>
      <c r="DYN31" s="270"/>
      <c r="DYO31" s="256" t="s">
        <v>849</v>
      </c>
      <c r="DYP31" s="254"/>
      <c r="DYQ31" s="256"/>
      <c r="DYR31" s="270"/>
      <c r="DYS31" s="256" t="s">
        <v>849</v>
      </c>
      <c r="DYT31" s="254"/>
      <c r="DYU31" s="256"/>
      <c r="DYV31" s="270"/>
      <c r="DYW31" s="256" t="s">
        <v>849</v>
      </c>
      <c r="DYX31" s="254"/>
      <c r="DYY31" s="256"/>
      <c r="DYZ31" s="270"/>
      <c r="DZA31" s="256" t="s">
        <v>849</v>
      </c>
      <c r="DZB31" s="254"/>
      <c r="DZC31" s="256"/>
      <c r="DZD31" s="270"/>
      <c r="DZE31" s="256" t="s">
        <v>849</v>
      </c>
      <c r="DZF31" s="254"/>
      <c r="DZG31" s="256"/>
      <c r="DZH31" s="270"/>
      <c r="DZI31" s="256" t="s">
        <v>849</v>
      </c>
      <c r="DZJ31" s="254"/>
      <c r="DZK31" s="256"/>
      <c r="DZL31" s="270"/>
      <c r="DZM31" s="256" t="s">
        <v>849</v>
      </c>
      <c r="DZN31" s="254"/>
      <c r="DZO31" s="256"/>
      <c r="DZP31" s="270"/>
      <c r="DZQ31" s="256" t="s">
        <v>849</v>
      </c>
      <c r="DZR31" s="254"/>
      <c r="DZS31" s="256"/>
      <c r="DZT31" s="270"/>
      <c r="DZU31" s="256" t="s">
        <v>849</v>
      </c>
      <c r="DZV31" s="254"/>
      <c r="DZW31" s="256"/>
      <c r="DZX31" s="270"/>
      <c r="DZY31" s="256" t="s">
        <v>849</v>
      </c>
      <c r="DZZ31" s="254"/>
      <c r="EAA31" s="256"/>
      <c r="EAB31" s="270"/>
      <c r="EAC31" s="256" t="s">
        <v>849</v>
      </c>
      <c r="EAD31" s="254"/>
      <c r="EAE31" s="256"/>
      <c r="EAF31" s="270"/>
      <c r="EAG31" s="256" t="s">
        <v>849</v>
      </c>
      <c r="EAH31" s="254"/>
      <c r="EAI31" s="256"/>
      <c r="EAJ31" s="270"/>
      <c r="EAK31" s="256" t="s">
        <v>849</v>
      </c>
      <c r="EAL31" s="254"/>
      <c r="EAM31" s="256"/>
      <c r="EAN31" s="270"/>
      <c r="EAO31" s="256" t="s">
        <v>849</v>
      </c>
      <c r="EAP31" s="254"/>
      <c r="EAQ31" s="256"/>
      <c r="EAR31" s="270"/>
      <c r="EAS31" s="256" t="s">
        <v>849</v>
      </c>
      <c r="EAT31" s="254"/>
      <c r="EAU31" s="256"/>
      <c r="EAV31" s="270"/>
      <c r="EAW31" s="256" t="s">
        <v>849</v>
      </c>
      <c r="EAX31" s="254"/>
      <c r="EAY31" s="256"/>
      <c r="EAZ31" s="270"/>
      <c r="EBA31" s="256" t="s">
        <v>849</v>
      </c>
      <c r="EBB31" s="254"/>
      <c r="EBC31" s="256"/>
      <c r="EBD31" s="270"/>
      <c r="EBE31" s="256" t="s">
        <v>849</v>
      </c>
      <c r="EBF31" s="254"/>
      <c r="EBG31" s="256"/>
      <c r="EBH31" s="270"/>
      <c r="EBI31" s="256" t="s">
        <v>849</v>
      </c>
      <c r="EBJ31" s="254"/>
      <c r="EBK31" s="256"/>
      <c r="EBL31" s="270"/>
      <c r="EBM31" s="256" t="s">
        <v>849</v>
      </c>
      <c r="EBN31" s="254"/>
      <c r="EBO31" s="256"/>
      <c r="EBP31" s="270"/>
      <c r="EBQ31" s="256" t="s">
        <v>849</v>
      </c>
      <c r="EBR31" s="254"/>
      <c r="EBS31" s="256"/>
      <c r="EBT31" s="270"/>
      <c r="EBU31" s="256" t="s">
        <v>849</v>
      </c>
      <c r="EBV31" s="254"/>
      <c r="EBW31" s="256"/>
      <c r="EBX31" s="270"/>
      <c r="EBY31" s="256" t="s">
        <v>849</v>
      </c>
      <c r="EBZ31" s="254"/>
      <c r="ECA31" s="256"/>
      <c r="ECB31" s="270"/>
      <c r="ECC31" s="256" t="s">
        <v>849</v>
      </c>
      <c r="ECD31" s="254"/>
      <c r="ECE31" s="256"/>
      <c r="ECF31" s="270"/>
      <c r="ECG31" s="256" t="s">
        <v>849</v>
      </c>
      <c r="ECH31" s="254"/>
      <c r="ECI31" s="256"/>
      <c r="ECJ31" s="270"/>
      <c r="ECK31" s="256" t="s">
        <v>849</v>
      </c>
      <c r="ECL31" s="254"/>
      <c r="ECM31" s="256"/>
      <c r="ECN31" s="270"/>
      <c r="ECO31" s="256" t="s">
        <v>849</v>
      </c>
      <c r="ECP31" s="254"/>
      <c r="ECQ31" s="256"/>
      <c r="ECR31" s="270"/>
      <c r="ECS31" s="256" t="s">
        <v>849</v>
      </c>
      <c r="ECT31" s="254"/>
      <c r="ECU31" s="256"/>
      <c r="ECV31" s="270"/>
      <c r="ECW31" s="256" t="s">
        <v>849</v>
      </c>
      <c r="ECX31" s="254"/>
      <c r="ECY31" s="256"/>
      <c r="ECZ31" s="270"/>
      <c r="EDA31" s="256" t="s">
        <v>849</v>
      </c>
      <c r="EDB31" s="254"/>
      <c r="EDC31" s="256"/>
      <c r="EDD31" s="270"/>
      <c r="EDE31" s="256" t="s">
        <v>849</v>
      </c>
      <c r="EDF31" s="254"/>
      <c r="EDG31" s="256"/>
      <c r="EDH31" s="270"/>
      <c r="EDI31" s="256" t="s">
        <v>849</v>
      </c>
      <c r="EDJ31" s="254"/>
      <c r="EDK31" s="256"/>
      <c r="EDL31" s="270"/>
      <c r="EDM31" s="256" t="s">
        <v>849</v>
      </c>
      <c r="EDN31" s="254"/>
      <c r="EDO31" s="256"/>
      <c r="EDP31" s="270"/>
      <c r="EDQ31" s="256" t="s">
        <v>849</v>
      </c>
      <c r="EDR31" s="254"/>
      <c r="EDS31" s="256"/>
      <c r="EDT31" s="270"/>
      <c r="EDU31" s="256" t="s">
        <v>849</v>
      </c>
      <c r="EDV31" s="254"/>
      <c r="EDW31" s="256"/>
      <c r="EDX31" s="270"/>
      <c r="EDY31" s="256" t="s">
        <v>849</v>
      </c>
      <c r="EDZ31" s="254"/>
      <c r="EEA31" s="256"/>
      <c r="EEB31" s="270"/>
      <c r="EEC31" s="256" t="s">
        <v>849</v>
      </c>
      <c r="EED31" s="254"/>
      <c r="EEE31" s="256"/>
      <c r="EEF31" s="270"/>
      <c r="EEG31" s="256" t="s">
        <v>849</v>
      </c>
      <c r="EEH31" s="254"/>
      <c r="EEI31" s="256"/>
      <c r="EEJ31" s="270"/>
      <c r="EEK31" s="256" t="s">
        <v>849</v>
      </c>
      <c r="EEL31" s="254"/>
      <c r="EEM31" s="256"/>
      <c r="EEN31" s="270"/>
      <c r="EEO31" s="256" t="s">
        <v>849</v>
      </c>
      <c r="EEP31" s="254"/>
      <c r="EEQ31" s="256"/>
      <c r="EER31" s="270"/>
      <c r="EES31" s="256" t="s">
        <v>849</v>
      </c>
      <c r="EET31" s="254"/>
      <c r="EEU31" s="256"/>
      <c r="EEV31" s="270"/>
      <c r="EEW31" s="256" t="s">
        <v>849</v>
      </c>
      <c r="EEX31" s="254"/>
      <c r="EEY31" s="256"/>
      <c r="EEZ31" s="270"/>
      <c r="EFA31" s="256" t="s">
        <v>849</v>
      </c>
      <c r="EFB31" s="254"/>
      <c r="EFC31" s="256"/>
      <c r="EFD31" s="270"/>
      <c r="EFE31" s="256" t="s">
        <v>849</v>
      </c>
      <c r="EFF31" s="254"/>
      <c r="EFG31" s="256"/>
      <c r="EFH31" s="270"/>
      <c r="EFI31" s="256" t="s">
        <v>849</v>
      </c>
      <c r="EFJ31" s="254"/>
      <c r="EFK31" s="256"/>
      <c r="EFL31" s="270"/>
      <c r="EFM31" s="256" t="s">
        <v>849</v>
      </c>
      <c r="EFN31" s="254"/>
      <c r="EFO31" s="256"/>
      <c r="EFP31" s="270"/>
      <c r="EFQ31" s="256" t="s">
        <v>849</v>
      </c>
      <c r="EFR31" s="254"/>
      <c r="EFS31" s="256"/>
      <c r="EFT31" s="270"/>
      <c r="EFU31" s="256" t="s">
        <v>849</v>
      </c>
      <c r="EFV31" s="254"/>
      <c r="EFW31" s="256"/>
      <c r="EFX31" s="270"/>
      <c r="EFY31" s="256" t="s">
        <v>849</v>
      </c>
      <c r="EFZ31" s="254"/>
      <c r="EGA31" s="256"/>
      <c r="EGB31" s="270"/>
      <c r="EGC31" s="256" t="s">
        <v>849</v>
      </c>
      <c r="EGD31" s="254"/>
      <c r="EGE31" s="256"/>
      <c r="EGF31" s="270"/>
      <c r="EGG31" s="256" t="s">
        <v>849</v>
      </c>
      <c r="EGH31" s="254"/>
      <c r="EGI31" s="256"/>
      <c r="EGJ31" s="270"/>
      <c r="EGK31" s="256" t="s">
        <v>849</v>
      </c>
      <c r="EGL31" s="254"/>
      <c r="EGM31" s="256"/>
      <c r="EGN31" s="270"/>
      <c r="EGO31" s="256" t="s">
        <v>849</v>
      </c>
      <c r="EGP31" s="254"/>
      <c r="EGQ31" s="256"/>
      <c r="EGR31" s="270"/>
      <c r="EGS31" s="256" t="s">
        <v>849</v>
      </c>
      <c r="EGT31" s="254"/>
      <c r="EGU31" s="256"/>
      <c r="EGV31" s="270"/>
      <c r="EGW31" s="256" t="s">
        <v>849</v>
      </c>
      <c r="EGX31" s="254"/>
      <c r="EGY31" s="256"/>
      <c r="EGZ31" s="270"/>
      <c r="EHA31" s="256" t="s">
        <v>849</v>
      </c>
      <c r="EHB31" s="254"/>
      <c r="EHC31" s="256"/>
      <c r="EHD31" s="270"/>
      <c r="EHE31" s="256" t="s">
        <v>849</v>
      </c>
      <c r="EHF31" s="254"/>
      <c r="EHG31" s="256"/>
      <c r="EHH31" s="270"/>
      <c r="EHI31" s="256" t="s">
        <v>849</v>
      </c>
      <c r="EHJ31" s="254"/>
      <c r="EHK31" s="256"/>
      <c r="EHL31" s="270"/>
      <c r="EHM31" s="256" t="s">
        <v>849</v>
      </c>
      <c r="EHN31" s="254"/>
      <c r="EHO31" s="256"/>
      <c r="EHP31" s="270"/>
      <c r="EHQ31" s="256" t="s">
        <v>849</v>
      </c>
      <c r="EHR31" s="254"/>
      <c r="EHS31" s="256"/>
      <c r="EHT31" s="270"/>
      <c r="EHU31" s="256" t="s">
        <v>849</v>
      </c>
      <c r="EHV31" s="254"/>
      <c r="EHW31" s="256"/>
      <c r="EHX31" s="270"/>
      <c r="EHY31" s="256" t="s">
        <v>849</v>
      </c>
      <c r="EHZ31" s="254"/>
      <c r="EIA31" s="256"/>
      <c r="EIB31" s="270"/>
      <c r="EIC31" s="256" t="s">
        <v>849</v>
      </c>
      <c r="EID31" s="254"/>
      <c r="EIE31" s="256"/>
      <c r="EIF31" s="270"/>
      <c r="EIG31" s="256" t="s">
        <v>849</v>
      </c>
      <c r="EIH31" s="254"/>
      <c r="EII31" s="256"/>
      <c r="EIJ31" s="270"/>
      <c r="EIK31" s="256" t="s">
        <v>849</v>
      </c>
      <c r="EIL31" s="254"/>
      <c r="EIM31" s="256"/>
      <c r="EIN31" s="270"/>
      <c r="EIO31" s="256" t="s">
        <v>849</v>
      </c>
      <c r="EIP31" s="254"/>
      <c r="EIQ31" s="256"/>
      <c r="EIR31" s="270"/>
      <c r="EIS31" s="256" t="s">
        <v>849</v>
      </c>
      <c r="EIT31" s="254"/>
      <c r="EIU31" s="256"/>
      <c r="EIV31" s="270"/>
      <c r="EIW31" s="256" t="s">
        <v>849</v>
      </c>
      <c r="EIX31" s="254"/>
      <c r="EIY31" s="256"/>
      <c r="EIZ31" s="270"/>
      <c r="EJA31" s="256" t="s">
        <v>849</v>
      </c>
      <c r="EJB31" s="254"/>
      <c r="EJC31" s="256"/>
      <c r="EJD31" s="270"/>
      <c r="EJE31" s="256" t="s">
        <v>849</v>
      </c>
      <c r="EJF31" s="254"/>
      <c r="EJG31" s="256"/>
      <c r="EJH31" s="270"/>
      <c r="EJI31" s="256" t="s">
        <v>849</v>
      </c>
      <c r="EJJ31" s="254"/>
      <c r="EJK31" s="256"/>
      <c r="EJL31" s="270"/>
      <c r="EJM31" s="256" t="s">
        <v>849</v>
      </c>
      <c r="EJN31" s="254"/>
      <c r="EJO31" s="256"/>
      <c r="EJP31" s="270"/>
      <c r="EJQ31" s="256" t="s">
        <v>849</v>
      </c>
      <c r="EJR31" s="254"/>
      <c r="EJS31" s="256"/>
      <c r="EJT31" s="270"/>
      <c r="EJU31" s="256" t="s">
        <v>849</v>
      </c>
      <c r="EJV31" s="254"/>
      <c r="EJW31" s="256"/>
      <c r="EJX31" s="270"/>
      <c r="EJY31" s="256" t="s">
        <v>849</v>
      </c>
      <c r="EJZ31" s="254"/>
      <c r="EKA31" s="256"/>
      <c r="EKB31" s="270"/>
      <c r="EKC31" s="256" t="s">
        <v>849</v>
      </c>
      <c r="EKD31" s="254"/>
      <c r="EKE31" s="256"/>
      <c r="EKF31" s="270"/>
      <c r="EKG31" s="256" t="s">
        <v>849</v>
      </c>
      <c r="EKH31" s="254"/>
      <c r="EKI31" s="256"/>
      <c r="EKJ31" s="270"/>
      <c r="EKK31" s="256" t="s">
        <v>849</v>
      </c>
      <c r="EKL31" s="254"/>
      <c r="EKM31" s="256"/>
      <c r="EKN31" s="270"/>
      <c r="EKO31" s="256" t="s">
        <v>849</v>
      </c>
      <c r="EKP31" s="254"/>
      <c r="EKQ31" s="256"/>
      <c r="EKR31" s="270"/>
      <c r="EKS31" s="256" t="s">
        <v>849</v>
      </c>
      <c r="EKT31" s="254"/>
      <c r="EKU31" s="256"/>
      <c r="EKV31" s="270"/>
      <c r="EKW31" s="256" t="s">
        <v>849</v>
      </c>
      <c r="EKX31" s="254"/>
      <c r="EKY31" s="256"/>
      <c r="EKZ31" s="270"/>
      <c r="ELA31" s="256" t="s">
        <v>849</v>
      </c>
      <c r="ELB31" s="254"/>
      <c r="ELC31" s="256"/>
      <c r="ELD31" s="270"/>
      <c r="ELE31" s="256" t="s">
        <v>849</v>
      </c>
      <c r="ELF31" s="254"/>
      <c r="ELG31" s="256"/>
      <c r="ELH31" s="270"/>
      <c r="ELI31" s="256" t="s">
        <v>849</v>
      </c>
      <c r="ELJ31" s="254"/>
      <c r="ELK31" s="256"/>
      <c r="ELL31" s="270"/>
      <c r="ELM31" s="256" t="s">
        <v>849</v>
      </c>
      <c r="ELN31" s="254"/>
      <c r="ELO31" s="256"/>
      <c r="ELP31" s="270"/>
      <c r="ELQ31" s="256" t="s">
        <v>849</v>
      </c>
      <c r="ELR31" s="254"/>
      <c r="ELS31" s="256"/>
      <c r="ELT31" s="270"/>
      <c r="ELU31" s="256" t="s">
        <v>849</v>
      </c>
      <c r="ELV31" s="254"/>
      <c r="ELW31" s="256"/>
      <c r="ELX31" s="270"/>
      <c r="ELY31" s="256" t="s">
        <v>849</v>
      </c>
      <c r="ELZ31" s="254"/>
      <c r="EMA31" s="256"/>
      <c r="EMB31" s="270"/>
      <c r="EMC31" s="256" t="s">
        <v>849</v>
      </c>
      <c r="EMD31" s="254"/>
      <c r="EME31" s="256"/>
      <c r="EMF31" s="270"/>
      <c r="EMG31" s="256" t="s">
        <v>849</v>
      </c>
      <c r="EMH31" s="254"/>
      <c r="EMI31" s="256"/>
      <c r="EMJ31" s="270"/>
      <c r="EMK31" s="256" t="s">
        <v>849</v>
      </c>
      <c r="EML31" s="254"/>
      <c r="EMM31" s="256"/>
      <c r="EMN31" s="270"/>
      <c r="EMO31" s="256" t="s">
        <v>849</v>
      </c>
      <c r="EMP31" s="254"/>
      <c r="EMQ31" s="256"/>
      <c r="EMR31" s="270"/>
      <c r="EMS31" s="256" t="s">
        <v>849</v>
      </c>
      <c r="EMT31" s="254"/>
      <c r="EMU31" s="256"/>
      <c r="EMV31" s="270"/>
      <c r="EMW31" s="256" t="s">
        <v>849</v>
      </c>
      <c r="EMX31" s="254"/>
      <c r="EMY31" s="256"/>
      <c r="EMZ31" s="270"/>
      <c r="ENA31" s="256" t="s">
        <v>849</v>
      </c>
      <c r="ENB31" s="254"/>
      <c r="ENC31" s="256"/>
      <c r="END31" s="270"/>
      <c r="ENE31" s="256" t="s">
        <v>849</v>
      </c>
      <c r="ENF31" s="254"/>
      <c r="ENG31" s="256"/>
      <c r="ENH31" s="270"/>
      <c r="ENI31" s="256" t="s">
        <v>849</v>
      </c>
      <c r="ENJ31" s="254"/>
      <c r="ENK31" s="256"/>
      <c r="ENL31" s="270"/>
      <c r="ENM31" s="256" t="s">
        <v>849</v>
      </c>
      <c r="ENN31" s="254"/>
      <c r="ENO31" s="256"/>
      <c r="ENP31" s="270"/>
      <c r="ENQ31" s="256" t="s">
        <v>849</v>
      </c>
      <c r="ENR31" s="254"/>
      <c r="ENS31" s="256"/>
      <c r="ENT31" s="270"/>
      <c r="ENU31" s="256" t="s">
        <v>849</v>
      </c>
      <c r="ENV31" s="254"/>
      <c r="ENW31" s="256"/>
      <c r="ENX31" s="270"/>
      <c r="ENY31" s="256" t="s">
        <v>849</v>
      </c>
      <c r="ENZ31" s="254"/>
      <c r="EOA31" s="256"/>
      <c r="EOB31" s="270"/>
      <c r="EOC31" s="256" t="s">
        <v>849</v>
      </c>
      <c r="EOD31" s="254"/>
      <c r="EOE31" s="256"/>
      <c r="EOF31" s="270"/>
      <c r="EOG31" s="256" t="s">
        <v>849</v>
      </c>
      <c r="EOH31" s="254"/>
      <c r="EOI31" s="256"/>
      <c r="EOJ31" s="270"/>
      <c r="EOK31" s="256" t="s">
        <v>849</v>
      </c>
      <c r="EOL31" s="254"/>
      <c r="EOM31" s="256"/>
      <c r="EON31" s="270"/>
      <c r="EOO31" s="256" t="s">
        <v>849</v>
      </c>
      <c r="EOP31" s="254"/>
      <c r="EOQ31" s="256"/>
      <c r="EOR31" s="270"/>
      <c r="EOS31" s="256" t="s">
        <v>849</v>
      </c>
      <c r="EOT31" s="254"/>
      <c r="EOU31" s="256"/>
      <c r="EOV31" s="270"/>
      <c r="EOW31" s="256" t="s">
        <v>849</v>
      </c>
      <c r="EOX31" s="254"/>
      <c r="EOY31" s="256"/>
      <c r="EOZ31" s="270"/>
      <c r="EPA31" s="256" t="s">
        <v>849</v>
      </c>
      <c r="EPB31" s="254"/>
      <c r="EPC31" s="256"/>
      <c r="EPD31" s="270"/>
      <c r="EPE31" s="256" t="s">
        <v>849</v>
      </c>
      <c r="EPF31" s="254"/>
      <c r="EPG31" s="256"/>
      <c r="EPH31" s="270"/>
      <c r="EPI31" s="256" t="s">
        <v>849</v>
      </c>
      <c r="EPJ31" s="254"/>
      <c r="EPK31" s="256"/>
      <c r="EPL31" s="270"/>
      <c r="EPM31" s="256" t="s">
        <v>849</v>
      </c>
      <c r="EPN31" s="254"/>
      <c r="EPO31" s="256"/>
      <c r="EPP31" s="270"/>
      <c r="EPQ31" s="256" t="s">
        <v>849</v>
      </c>
      <c r="EPR31" s="254"/>
      <c r="EPS31" s="256"/>
      <c r="EPT31" s="270"/>
      <c r="EPU31" s="256" t="s">
        <v>849</v>
      </c>
      <c r="EPV31" s="254"/>
      <c r="EPW31" s="256"/>
      <c r="EPX31" s="270"/>
      <c r="EPY31" s="256" t="s">
        <v>849</v>
      </c>
      <c r="EPZ31" s="254"/>
      <c r="EQA31" s="256"/>
      <c r="EQB31" s="270"/>
      <c r="EQC31" s="256" t="s">
        <v>849</v>
      </c>
      <c r="EQD31" s="254"/>
      <c r="EQE31" s="256"/>
      <c r="EQF31" s="270"/>
      <c r="EQG31" s="256" t="s">
        <v>849</v>
      </c>
      <c r="EQH31" s="254"/>
      <c r="EQI31" s="256"/>
      <c r="EQJ31" s="270"/>
      <c r="EQK31" s="256" t="s">
        <v>849</v>
      </c>
      <c r="EQL31" s="254"/>
      <c r="EQM31" s="256"/>
      <c r="EQN31" s="270"/>
      <c r="EQO31" s="256" t="s">
        <v>849</v>
      </c>
      <c r="EQP31" s="254"/>
      <c r="EQQ31" s="256"/>
      <c r="EQR31" s="270"/>
      <c r="EQS31" s="256" t="s">
        <v>849</v>
      </c>
      <c r="EQT31" s="254"/>
      <c r="EQU31" s="256"/>
      <c r="EQV31" s="270"/>
      <c r="EQW31" s="256" t="s">
        <v>849</v>
      </c>
      <c r="EQX31" s="254"/>
      <c r="EQY31" s="256"/>
      <c r="EQZ31" s="270"/>
      <c r="ERA31" s="256" t="s">
        <v>849</v>
      </c>
      <c r="ERB31" s="254"/>
      <c r="ERC31" s="256"/>
      <c r="ERD31" s="270"/>
      <c r="ERE31" s="256" t="s">
        <v>849</v>
      </c>
      <c r="ERF31" s="254"/>
      <c r="ERG31" s="256"/>
      <c r="ERH31" s="270"/>
      <c r="ERI31" s="256" t="s">
        <v>849</v>
      </c>
      <c r="ERJ31" s="254"/>
      <c r="ERK31" s="256"/>
      <c r="ERL31" s="270"/>
      <c r="ERM31" s="256" t="s">
        <v>849</v>
      </c>
      <c r="ERN31" s="254"/>
      <c r="ERO31" s="256"/>
      <c r="ERP31" s="270"/>
      <c r="ERQ31" s="256" t="s">
        <v>849</v>
      </c>
      <c r="ERR31" s="254"/>
      <c r="ERS31" s="256"/>
      <c r="ERT31" s="270"/>
      <c r="ERU31" s="256" t="s">
        <v>849</v>
      </c>
      <c r="ERV31" s="254"/>
      <c r="ERW31" s="256"/>
      <c r="ERX31" s="270"/>
      <c r="ERY31" s="256" t="s">
        <v>849</v>
      </c>
      <c r="ERZ31" s="254"/>
      <c r="ESA31" s="256"/>
      <c r="ESB31" s="270"/>
      <c r="ESC31" s="256" t="s">
        <v>849</v>
      </c>
      <c r="ESD31" s="254"/>
      <c r="ESE31" s="256"/>
      <c r="ESF31" s="270"/>
      <c r="ESG31" s="256" t="s">
        <v>849</v>
      </c>
      <c r="ESH31" s="254"/>
      <c r="ESI31" s="256"/>
      <c r="ESJ31" s="270"/>
      <c r="ESK31" s="256" t="s">
        <v>849</v>
      </c>
      <c r="ESL31" s="254"/>
      <c r="ESM31" s="256"/>
      <c r="ESN31" s="270"/>
      <c r="ESO31" s="256" t="s">
        <v>849</v>
      </c>
      <c r="ESP31" s="254"/>
      <c r="ESQ31" s="256"/>
      <c r="ESR31" s="270"/>
      <c r="ESS31" s="256" t="s">
        <v>849</v>
      </c>
      <c r="EST31" s="254"/>
      <c r="ESU31" s="256"/>
      <c r="ESV31" s="270"/>
      <c r="ESW31" s="256" t="s">
        <v>849</v>
      </c>
      <c r="ESX31" s="254"/>
      <c r="ESY31" s="256"/>
      <c r="ESZ31" s="270"/>
      <c r="ETA31" s="256" t="s">
        <v>849</v>
      </c>
      <c r="ETB31" s="254"/>
      <c r="ETC31" s="256"/>
      <c r="ETD31" s="270"/>
      <c r="ETE31" s="256" t="s">
        <v>849</v>
      </c>
      <c r="ETF31" s="254"/>
      <c r="ETG31" s="256"/>
      <c r="ETH31" s="270"/>
      <c r="ETI31" s="256" t="s">
        <v>849</v>
      </c>
      <c r="ETJ31" s="254"/>
      <c r="ETK31" s="256"/>
      <c r="ETL31" s="270"/>
      <c r="ETM31" s="256" t="s">
        <v>849</v>
      </c>
      <c r="ETN31" s="254"/>
      <c r="ETO31" s="256"/>
      <c r="ETP31" s="270"/>
      <c r="ETQ31" s="256" t="s">
        <v>849</v>
      </c>
      <c r="ETR31" s="254"/>
      <c r="ETS31" s="256"/>
      <c r="ETT31" s="270"/>
      <c r="ETU31" s="256" t="s">
        <v>849</v>
      </c>
      <c r="ETV31" s="254"/>
      <c r="ETW31" s="256"/>
      <c r="ETX31" s="270"/>
      <c r="ETY31" s="256" t="s">
        <v>849</v>
      </c>
      <c r="ETZ31" s="254"/>
      <c r="EUA31" s="256"/>
      <c r="EUB31" s="270"/>
      <c r="EUC31" s="256" t="s">
        <v>849</v>
      </c>
      <c r="EUD31" s="254"/>
      <c r="EUE31" s="256"/>
      <c r="EUF31" s="270"/>
      <c r="EUG31" s="256" t="s">
        <v>849</v>
      </c>
      <c r="EUH31" s="254"/>
      <c r="EUI31" s="256"/>
      <c r="EUJ31" s="270"/>
      <c r="EUK31" s="256" t="s">
        <v>849</v>
      </c>
      <c r="EUL31" s="254"/>
      <c r="EUM31" s="256"/>
      <c r="EUN31" s="270"/>
      <c r="EUO31" s="256" t="s">
        <v>849</v>
      </c>
      <c r="EUP31" s="254"/>
      <c r="EUQ31" s="256"/>
      <c r="EUR31" s="270"/>
      <c r="EUS31" s="256" t="s">
        <v>849</v>
      </c>
      <c r="EUT31" s="254"/>
      <c r="EUU31" s="256"/>
      <c r="EUV31" s="270"/>
      <c r="EUW31" s="256" t="s">
        <v>849</v>
      </c>
      <c r="EUX31" s="254"/>
      <c r="EUY31" s="256"/>
      <c r="EUZ31" s="270"/>
      <c r="EVA31" s="256" t="s">
        <v>849</v>
      </c>
      <c r="EVB31" s="254"/>
      <c r="EVC31" s="256"/>
      <c r="EVD31" s="270"/>
      <c r="EVE31" s="256" t="s">
        <v>849</v>
      </c>
      <c r="EVF31" s="254"/>
      <c r="EVG31" s="256"/>
      <c r="EVH31" s="270"/>
      <c r="EVI31" s="256" t="s">
        <v>849</v>
      </c>
      <c r="EVJ31" s="254"/>
      <c r="EVK31" s="256"/>
      <c r="EVL31" s="270"/>
      <c r="EVM31" s="256" t="s">
        <v>849</v>
      </c>
      <c r="EVN31" s="254"/>
      <c r="EVO31" s="256"/>
      <c r="EVP31" s="270"/>
      <c r="EVQ31" s="256" t="s">
        <v>849</v>
      </c>
      <c r="EVR31" s="254"/>
      <c r="EVS31" s="256"/>
      <c r="EVT31" s="270"/>
      <c r="EVU31" s="256" t="s">
        <v>849</v>
      </c>
      <c r="EVV31" s="254"/>
      <c r="EVW31" s="256"/>
      <c r="EVX31" s="270"/>
      <c r="EVY31" s="256" t="s">
        <v>849</v>
      </c>
      <c r="EVZ31" s="254"/>
      <c r="EWA31" s="256"/>
      <c r="EWB31" s="270"/>
      <c r="EWC31" s="256" t="s">
        <v>849</v>
      </c>
      <c r="EWD31" s="254"/>
      <c r="EWE31" s="256"/>
      <c r="EWF31" s="270"/>
      <c r="EWG31" s="256" t="s">
        <v>849</v>
      </c>
      <c r="EWH31" s="254"/>
      <c r="EWI31" s="256"/>
      <c r="EWJ31" s="270"/>
      <c r="EWK31" s="256" t="s">
        <v>849</v>
      </c>
      <c r="EWL31" s="254"/>
      <c r="EWM31" s="256"/>
      <c r="EWN31" s="270"/>
      <c r="EWO31" s="256" t="s">
        <v>849</v>
      </c>
      <c r="EWP31" s="254"/>
      <c r="EWQ31" s="256"/>
      <c r="EWR31" s="270"/>
      <c r="EWS31" s="256" t="s">
        <v>849</v>
      </c>
      <c r="EWT31" s="254"/>
      <c r="EWU31" s="256"/>
      <c r="EWV31" s="270"/>
      <c r="EWW31" s="256" t="s">
        <v>849</v>
      </c>
      <c r="EWX31" s="254"/>
      <c r="EWY31" s="256"/>
      <c r="EWZ31" s="270"/>
      <c r="EXA31" s="256" t="s">
        <v>849</v>
      </c>
      <c r="EXB31" s="254"/>
      <c r="EXC31" s="256"/>
      <c r="EXD31" s="270"/>
      <c r="EXE31" s="256" t="s">
        <v>849</v>
      </c>
      <c r="EXF31" s="254"/>
      <c r="EXG31" s="256"/>
      <c r="EXH31" s="270"/>
      <c r="EXI31" s="256" t="s">
        <v>849</v>
      </c>
      <c r="EXJ31" s="254"/>
      <c r="EXK31" s="256"/>
      <c r="EXL31" s="270"/>
      <c r="EXM31" s="256" t="s">
        <v>849</v>
      </c>
      <c r="EXN31" s="254"/>
      <c r="EXO31" s="256"/>
      <c r="EXP31" s="270"/>
      <c r="EXQ31" s="256" t="s">
        <v>849</v>
      </c>
      <c r="EXR31" s="254"/>
      <c r="EXS31" s="256"/>
      <c r="EXT31" s="270"/>
      <c r="EXU31" s="256" t="s">
        <v>849</v>
      </c>
      <c r="EXV31" s="254"/>
      <c r="EXW31" s="256"/>
      <c r="EXX31" s="270"/>
      <c r="EXY31" s="256" t="s">
        <v>849</v>
      </c>
      <c r="EXZ31" s="254"/>
      <c r="EYA31" s="256"/>
      <c r="EYB31" s="270"/>
      <c r="EYC31" s="256" t="s">
        <v>849</v>
      </c>
      <c r="EYD31" s="254"/>
      <c r="EYE31" s="256"/>
      <c r="EYF31" s="270"/>
      <c r="EYG31" s="256" t="s">
        <v>849</v>
      </c>
      <c r="EYH31" s="254"/>
      <c r="EYI31" s="256"/>
      <c r="EYJ31" s="270"/>
      <c r="EYK31" s="256" t="s">
        <v>849</v>
      </c>
      <c r="EYL31" s="254"/>
      <c r="EYM31" s="256"/>
      <c r="EYN31" s="270"/>
      <c r="EYO31" s="256" t="s">
        <v>849</v>
      </c>
      <c r="EYP31" s="254"/>
      <c r="EYQ31" s="256"/>
      <c r="EYR31" s="270"/>
      <c r="EYS31" s="256" t="s">
        <v>849</v>
      </c>
      <c r="EYT31" s="254"/>
      <c r="EYU31" s="256"/>
      <c r="EYV31" s="270"/>
      <c r="EYW31" s="256" t="s">
        <v>849</v>
      </c>
      <c r="EYX31" s="254"/>
      <c r="EYY31" s="256"/>
      <c r="EYZ31" s="270"/>
      <c r="EZA31" s="256" t="s">
        <v>849</v>
      </c>
      <c r="EZB31" s="254"/>
      <c r="EZC31" s="256"/>
      <c r="EZD31" s="270"/>
      <c r="EZE31" s="256" t="s">
        <v>849</v>
      </c>
      <c r="EZF31" s="254"/>
      <c r="EZG31" s="256"/>
      <c r="EZH31" s="270"/>
      <c r="EZI31" s="256" t="s">
        <v>849</v>
      </c>
      <c r="EZJ31" s="254"/>
      <c r="EZK31" s="256"/>
      <c r="EZL31" s="270"/>
      <c r="EZM31" s="256" t="s">
        <v>849</v>
      </c>
      <c r="EZN31" s="254"/>
      <c r="EZO31" s="256"/>
      <c r="EZP31" s="270"/>
      <c r="EZQ31" s="256" t="s">
        <v>849</v>
      </c>
      <c r="EZR31" s="254"/>
      <c r="EZS31" s="256"/>
      <c r="EZT31" s="270"/>
      <c r="EZU31" s="256" t="s">
        <v>849</v>
      </c>
      <c r="EZV31" s="254"/>
      <c r="EZW31" s="256"/>
      <c r="EZX31" s="270"/>
      <c r="EZY31" s="256" t="s">
        <v>849</v>
      </c>
      <c r="EZZ31" s="254"/>
      <c r="FAA31" s="256"/>
      <c r="FAB31" s="270"/>
      <c r="FAC31" s="256" t="s">
        <v>849</v>
      </c>
      <c r="FAD31" s="254"/>
      <c r="FAE31" s="256"/>
      <c r="FAF31" s="270"/>
      <c r="FAG31" s="256" t="s">
        <v>849</v>
      </c>
      <c r="FAH31" s="254"/>
      <c r="FAI31" s="256"/>
      <c r="FAJ31" s="270"/>
      <c r="FAK31" s="256" t="s">
        <v>849</v>
      </c>
      <c r="FAL31" s="254"/>
      <c r="FAM31" s="256"/>
      <c r="FAN31" s="270"/>
      <c r="FAO31" s="256" t="s">
        <v>849</v>
      </c>
      <c r="FAP31" s="254"/>
      <c r="FAQ31" s="256"/>
      <c r="FAR31" s="270"/>
      <c r="FAS31" s="256" t="s">
        <v>849</v>
      </c>
      <c r="FAT31" s="254"/>
      <c r="FAU31" s="256"/>
      <c r="FAV31" s="270"/>
      <c r="FAW31" s="256" t="s">
        <v>849</v>
      </c>
      <c r="FAX31" s="254"/>
      <c r="FAY31" s="256"/>
      <c r="FAZ31" s="270"/>
      <c r="FBA31" s="256" t="s">
        <v>849</v>
      </c>
      <c r="FBB31" s="254"/>
      <c r="FBC31" s="256"/>
      <c r="FBD31" s="270"/>
      <c r="FBE31" s="256" t="s">
        <v>849</v>
      </c>
      <c r="FBF31" s="254"/>
      <c r="FBG31" s="256"/>
      <c r="FBH31" s="270"/>
      <c r="FBI31" s="256" t="s">
        <v>849</v>
      </c>
      <c r="FBJ31" s="254"/>
      <c r="FBK31" s="256"/>
      <c r="FBL31" s="270"/>
      <c r="FBM31" s="256" t="s">
        <v>849</v>
      </c>
      <c r="FBN31" s="254"/>
      <c r="FBO31" s="256"/>
      <c r="FBP31" s="270"/>
      <c r="FBQ31" s="256" t="s">
        <v>849</v>
      </c>
      <c r="FBR31" s="254"/>
      <c r="FBS31" s="256"/>
      <c r="FBT31" s="270"/>
      <c r="FBU31" s="256" t="s">
        <v>849</v>
      </c>
      <c r="FBV31" s="254"/>
      <c r="FBW31" s="256"/>
      <c r="FBX31" s="270"/>
      <c r="FBY31" s="256" t="s">
        <v>849</v>
      </c>
      <c r="FBZ31" s="254"/>
      <c r="FCA31" s="256"/>
      <c r="FCB31" s="270"/>
      <c r="FCC31" s="256" t="s">
        <v>849</v>
      </c>
      <c r="FCD31" s="254"/>
      <c r="FCE31" s="256"/>
      <c r="FCF31" s="270"/>
      <c r="FCG31" s="256" t="s">
        <v>849</v>
      </c>
      <c r="FCH31" s="254"/>
      <c r="FCI31" s="256"/>
      <c r="FCJ31" s="270"/>
      <c r="FCK31" s="256" t="s">
        <v>849</v>
      </c>
      <c r="FCL31" s="254"/>
      <c r="FCM31" s="256"/>
      <c r="FCN31" s="270"/>
      <c r="FCO31" s="256" t="s">
        <v>849</v>
      </c>
      <c r="FCP31" s="254"/>
      <c r="FCQ31" s="256"/>
      <c r="FCR31" s="270"/>
      <c r="FCS31" s="256" t="s">
        <v>849</v>
      </c>
      <c r="FCT31" s="254"/>
      <c r="FCU31" s="256"/>
      <c r="FCV31" s="270"/>
      <c r="FCW31" s="256" t="s">
        <v>849</v>
      </c>
      <c r="FCX31" s="254"/>
      <c r="FCY31" s="256"/>
      <c r="FCZ31" s="270"/>
      <c r="FDA31" s="256" t="s">
        <v>849</v>
      </c>
      <c r="FDB31" s="254"/>
      <c r="FDC31" s="256"/>
      <c r="FDD31" s="270"/>
      <c r="FDE31" s="256" t="s">
        <v>849</v>
      </c>
      <c r="FDF31" s="254"/>
      <c r="FDG31" s="256"/>
      <c r="FDH31" s="270"/>
      <c r="FDI31" s="256" t="s">
        <v>849</v>
      </c>
      <c r="FDJ31" s="254"/>
      <c r="FDK31" s="256"/>
      <c r="FDL31" s="270"/>
      <c r="FDM31" s="256" t="s">
        <v>849</v>
      </c>
      <c r="FDN31" s="254"/>
      <c r="FDO31" s="256"/>
      <c r="FDP31" s="270"/>
      <c r="FDQ31" s="256" t="s">
        <v>849</v>
      </c>
      <c r="FDR31" s="254"/>
      <c r="FDS31" s="256"/>
      <c r="FDT31" s="270"/>
      <c r="FDU31" s="256" t="s">
        <v>849</v>
      </c>
      <c r="FDV31" s="254"/>
      <c r="FDW31" s="256"/>
      <c r="FDX31" s="270"/>
      <c r="FDY31" s="256" t="s">
        <v>849</v>
      </c>
      <c r="FDZ31" s="254"/>
      <c r="FEA31" s="256"/>
      <c r="FEB31" s="270"/>
      <c r="FEC31" s="256" t="s">
        <v>849</v>
      </c>
      <c r="FED31" s="254"/>
      <c r="FEE31" s="256"/>
      <c r="FEF31" s="270"/>
      <c r="FEG31" s="256" t="s">
        <v>849</v>
      </c>
      <c r="FEH31" s="254"/>
      <c r="FEI31" s="256"/>
      <c r="FEJ31" s="270"/>
      <c r="FEK31" s="256" t="s">
        <v>849</v>
      </c>
      <c r="FEL31" s="254"/>
      <c r="FEM31" s="256"/>
      <c r="FEN31" s="270"/>
      <c r="FEO31" s="256" t="s">
        <v>849</v>
      </c>
      <c r="FEP31" s="254"/>
      <c r="FEQ31" s="256"/>
      <c r="FER31" s="270"/>
      <c r="FES31" s="256" t="s">
        <v>849</v>
      </c>
      <c r="FET31" s="254"/>
      <c r="FEU31" s="256"/>
      <c r="FEV31" s="270"/>
      <c r="FEW31" s="256" t="s">
        <v>849</v>
      </c>
      <c r="FEX31" s="254"/>
      <c r="FEY31" s="256"/>
      <c r="FEZ31" s="270"/>
      <c r="FFA31" s="256" t="s">
        <v>849</v>
      </c>
      <c r="FFB31" s="254"/>
      <c r="FFC31" s="256"/>
      <c r="FFD31" s="270"/>
      <c r="FFE31" s="256" t="s">
        <v>849</v>
      </c>
      <c r="FFF31" s="254"/>
      <c r="FFG31" s="256"/>
      <c r="FFH31" s="270"/>
      <c r="FFI31" s="256" t="s">
        <v>849</v>
      </c>
      <c r="FFJ31" s="254"/>
      <c r="FFK31" s="256"/>
      <c r="FFL31" s="270"/>
      <c r="FFM31" s="256" t="s">
        <v>849</v>
      </c>
      <c r="FFN31" s="254"/>
      <c r="FFO31" s="256"/>
      <c r="FFP31" s="270"/>
      <c r="FFQ31" s="256" t="s">
        <v>849</v>
      </c>
      <c r="FFR31" s="254"/>
      <c r="FFS31" s="256"/>
      <c r="FFT31" s="270"/>
      <c r="FFU31" s="256" t="s">
        <v>849</v>
      </c>
      <c r="FFV31" s="254"/>
      <c r="FFW31" s="256"/>
      <c r="FFX31" s="270"/>
      <c r="FFY31" s="256" t="s">
        <v>849</v>
      </c>
      <c r="FFZ31" s="254"/>
      <c r="FGA31" s="256"/>
      <c r="FGB31" s="270"/>
      <c r="FGC31" s="256" t="s">
        <v>849</v>
      </c>
      <c r="FGD31" s="254"/>
      <c r="FGE31" s="256"/>
      <c r="FGF31" s="270"/>
      <c r="FGG31" s="256" t="s">
        <v>849</v>
      </c>
      <c r="FGH31" s="254"/>
      <c r="FGI31" s="256"/>
      <c r="FGJ31" s="270"/>
      <c r="FGK31" s="256" t="s">
        <v>849</v>
      </c>
      <c r="FGL31" s="254"/>
      <c r="FGM31" s="256"/>
      <c r="FGN31" s="270"/>
      <c r="FGO31" s="256" t="s">
        <v>849</v>
      </c>
      <c r="FGP31" s="254"/>
      <c r="FGQ31" s="256"/>
      <c r="FGR31" s="270"/>
      <c r="FGS31" s="256" t="s">
        <v>849</v>
      </c>
      <c r="FGT31" s="254"/>
      <c r="FGU31" s="256"/>
      <c r="FGV31" s="270"/>
      <c r="FGW31" s="256" t="s">
        <v>849</v>
      </c>
      <c r="FGX31" s="254"/>
      <c r="FGY31" s="256"/>
      <c r="FGZ31" s="270"/>
      <c r="FHA31" s="256" t="s">
        <v>849</v>
      </c>
      <c r="FHB31" s="254"/>
      <c r="FHC31" s="256"/>
      <c r="FHD31" s="270"/>
      <c r="FHE31" s="256" t="s">
        <v>849</v>
      </c>
      <c r="FHF31" s="254"/>
      <c r="FHG31" s="256"/>
      <c r="FHH31" s="270"/>
      <c r="FHI31" s="256" t="s">
        <v>849</v>
      </c>
      <c r="FHJ31" s="254"/>
      <c r="FHK31" s="256"/>
      <c r="FHL31" s="270"/>
      <c r="FHM31" s="256" t="s">
        <v>849</v>
      </c>
      <c r="FHN31" s="254"/>
      <c r="FHO31" s="256"/>
      <c r="FHP31" s="270"/>
      <c r="FHQ31" s="256" t="s">
        <v>849</v>
      </c>
      <c r="FHR31" s="254"/>
      <c r="FHS31" s="256"/>
      <c r="FHT31" s="270"/>
      <c r="FHU31" s="256" t="s">
        <v>849</v>
      </c>
      <c r="FHV31" s="254"/>
      <c r="FHW31" s="256"/>
      <c r="FHX31" s="270"/>
      <c r="FHY31" s="256" t="s">
        <v>849</v>
      </c>
      <c r="FHZ31" s="254"/>
      <c r="FIA31" s="256"/>
      <c r="FIB31" s="270"/>
      <c r="FIC31" s="256" t="s">
        <v>849</v>
      </c>
      <c r="FID31" s="254"/>
      <c r="FIE31" s="256"/>
      <c r="FIF31" s="270"/>
      <c r="FIG31" s="256" t="s">
        <v>849</v>
      </c>
      <c r="FIH31" s="254"/>
      <c r="FII31" s="256"/>
      <c r="FIJ31" s="270"/>
      <c r="FIK31" s="256" t="s">
        <v>849</v>
      </c>
      <c r="FIL31" s="254"/>
      <c r="FIM31" s="256"/>
      <c r="FIN31" s="270"/>
      <c r="FIO31" s="256" t="s">
        <v>849</v>
      </c>
      <c r="FIP31" s="254"/>
      <c r="FIQ31" s="256"/>
      <c r="FIR31" s="270"/>
      <c r="FIS31" s="256" t="s">
        <v>849</v>
      </c>
      <c r="FIT31" s="254"/>
      <c r="FIU31" s="256"/>
      <c r="FIV31" s="270"/>
      <c r="FIW31" s="256" t="s">
        <v>849</v>
      </c>
      <c r="FIX31" s="254"/>
      <c r="FIY31" s="256"/>
      <c r="FIZ31" s="270"/>
      <c r="FJA31" s="256" t="s">
        <v>849</v>
      </c>
      <c r="FJB31" s="254"/>
      <c r="FJC31" s="256"/>
      <c r="FJD31" s="270"/>
      <c r="FJE31" s="256" t="s">
        <v>849</v>
      </c>
      <c r="FJF31" s="254"/>
      <c r="FJG31" s="256"/>
      <c r="FJH31" s="270"/>
      <c r="FJI31" s="256" t="s">
        <v>849</v>
      </c>
      <c r="FJJ31" s="254"/>
      <c r="FJK31" s="256"/>
      <c r="FJL31" s="270"/>
      <c r="FJM31" s="256" t="s">
        <v>849</v>
      </c>
      <c r="FJN31" s="254"/>
      <c r="FJO31" s="256"/>
      <c r="FJP31" s="270"/>
      <c r="FJQ31" s="256" t="s">
        <v>849</v>
      </c>
      <c r="FJR31" s="254"/>
      <c r="FJS31" s="256"/>
      <c r="FJT31" s="270"/>
      <c r="FJU31" s="256" t="s">
        <v>849</v>
      </c>
      <c r="FJV31" s="254"/>
      <c r="FJW31" s="256"/>
      <c r="FJX31" s="270"/>
      <c r="FJY31" s="256" t="s">
        <v>849</v>
      </c>
      <c r="FJZ31" s="254"/>
      <c r="FKA31" s="256"/>
      <c r="FKB31" s="270"/>
      <c r="FKC31" s="256" t="s">
        <v>849</v>
      </c>
      <c r="FKD31" s="254"/>
      <c r="FKE31" s="256"/>
      <c r="FKF31" s="270"/>
      <c r="FKG31" s="256" t="s">
        <v>849</v>
      </c>
      <c r="FKH31" s="254"/>
      <c r="FKI31" s="256"/>
      <c r="FKJ31" s="270"/>
      <c r="FKK31" s="256" t="s">
        <v>849</v>
      </c>
      <c r="FKL31" s="254"/>
      <c r="FKM31" s="256"/>
      <c r="FKN31" s="270"/>
      <c r="FKO31" s="256" t="s">
        <v>849</v>
      </c>
      <c r="FKP31" s="254"/>
      <c r="FKQ31" s="256"/>
      <c r="FKR31" s="270"/>
      <c r="FKS31" s="256" t="s">
        <v>849</v>
      </c>
      <c r="FKT31" s="254"/>
      <c r="FKU31" s="256"/>
      <c r="FKV31" s="270"/>
      <c r="FKW31" s="256" t="s">
        <v>849</v>
      </c>
      <c r="FKX31" s="254"/>
      <c r="FKY31" s="256"/>
      <c r="FKZ31" s="270"/>
      <c r="FLA31" s="256" t="s">
        <v>849</v>
      </c>
      <c r="FLB31" s="254"/>
      <c r="FLC31" s="256"/>
      <c r="FLD31" s="270"/>
      <c r="FLE31" s="256" t="s">
        <v>849</v>
      </c>
      <c r="FLF31" s="254"/>
      <c r="FLG31" s="256"/>
      <c r="FLH31" s="270"/>
      <c r="FLI31" s="256" t="s">
        <v>849</v>
      </c>
      <c r="FLJ31" s="254"/>
      <c r="FLK31" s="256"/>
      <c r="FLL31" s="270"/>
      <c r="FLM31" s="256" t="s">
        <v>849</v>
      </c>
      <c r="FLN31" s="254"/>
      <c r="FLO31" s="256"/>
      <c r="FLP31" s="270"/>
      <c r="FLQ31" s="256" t="s">
        <v>849</v>
      </c>
      <c r="FLR31" s="254"/>
      <c r="FLS31" s="256"/>
      <c r="FLT31" s="270"/>
      <c r="FLU31" s="256" t="s">
        <v>849</v>
      </c>
      <c r="FLV31" s="254"/>
      <c r="FLW31" s="256"/>
      <c r="FLX31" s="270"/>
      <c r="FLY31" s="256" t="s">
        <v>849</v>
      </c>
      <c r="FLZ31" s="254"/>
      <c r="FMA31" s="256"/>
      <c r="FMB31" s="270"/>
      <c r="FMC31" s="256" t="s">
        <v>849</v>
      </c>
      <c r="FMD31" s="254"/>
      <c r="FME31" s="256"/>
      <c r="FMF31" s="270"/>
      <c r="FMG31" s="256" t="s">
        <v>849</v>
      </c>
      <c r="FMH31" s="254"/>
      <c r="FMI31" s="256"/>
      <c r="FMJ31" s="270"/>
      <c r="FMK31" s="256" t="s">
        <v>849</v>
      </c>
      <c r="FML31" s="254"/>
      <c r="FMM31" s="256"/>
      <c r="FMN31" s="270"/>
      <c r="FMO31" s="256" t="s">
        <v>849</v>
      </c>
      <c r="FMP31" s="254"/>
      <c r="FMQ31" s="256"/>
      <c r="FMR31" s="270"/>
      <c r="FMS31" s="256" t="s">
        <v>849</v>
      </c>
      <c r="FMT31" s="254"/>
      <c r="FMU31" s="256"/>
      <c r="FMV31" s="270"/>
      <c r="FMW31" s="256" t="s">
        <v>849</v>
      </c>
      <c r="FMX31" s="254"/>
      <c r="FMY31" s="256"/>
      <c r="FMZ31" s="270"/>
      <c r="FNA31" s="256" t="s">
        <v>849</v>
      </c>
      <c r="FNB31" s="254"/>
      <c r="FNC31" s="256"/>
      <c r="FND31" s="270"/>
      <c r="FNE31" s="256" t="s">
        <v>849</v>
      </c>
      <c r="FNF31" s="254"/>
      <c r="FNG31" s="256"/>
      <c r="FNH31" s="270"/>
      <c r="FNI31" s="256" t="s">
        <v>849</v>
      </c>
      <c r="FNJ31" s="254"/>
      <c r="FNK31" s="256"/>
      <c r="FNL31" s="270"/>
      <c r="FNM31" s="256" t="s">
        <v>849</v>
      </c>
      <c r="FNN31" s="254"/>
      <c r="FNO31" s="256"/>
      <c r="FNP31" s="270"/>
      <c r="FNQ31" s="256" t="s">
        <v>849</v>
      </c>
      <c r="FNR31" s="254"/>
      <c r="FNS31" s="256"/>
      <c r="FNT31" s="270"/>
      <c r="FNU31" s="256" t="s">
        <v>849</v>
      </c>
      <c r="FNV31" s="254"/>
      <c r="FNW31" s="256"/>
      <c r="FNX31" s="270"/>
      <c r="FNY31" s="256" t="s">
        <v>849</v>
      </c>
      <c r="FNZ31" s="254"/>
      <c r="FOA31" s="256"/>
      <c r="FOB31" s="270"/>
      <c r="FOC31" s="256" t="s">
        <v>849</v>
      </c>
      <c r="FOD31" s="254"/>
      <c r="FOE31" s="256"/>
      <c r="FOF31" s="270"/>
      <c r="FOG31" s="256" t="s">
        <v>849</v>
      </c>
      <c r="FOH31" s="254"/>
      <c r="FOI31" s="256"/>
      <c r="FOJ31" s="270"/>
      <c r="FOK31" s="256" t="s">
        <v>849</v>
      </c>
      <c r="FOL31" s="254"/>
      <c r="FOM31" s="256"/>
      <c r="FON31" s="270"/>
      <c r="FOO31" s="256" t="s">
        <v>849</v>
      </c>
      <c r="FOP31" s="254"/>
      <c r="FOQ31" s="256"/>
      <c r="FOR31" s="270"/>
      <c r="FOS31" s="256" t="s">
        <v>849</v>
      </c>
      <c r="FOT31" s="254"/>
      <c r="FOU31" s="256"/>
      <c r="FOV31" s="270"/>
      <c r="FOW31" s="256" t="s">
        <v>849</v>
      </c>
      <c r="FOX31" s="254"/>
      <c r="FOY31" s="256"/>
      <c r="FOZ31" s="270"/>
      <c r="FPA31" s="256" t="s">
        <v>849</v>
      </c>
      <c r="FPB31" s="254"/>
      <c r="FPC31" s="256"/>
      <c r="FPD31" s="270"/>
      <c r="FPE31" s="256" t="s">
        <v>849</v>
      </c>
      <c r="FPF31" s="254"/>
      <c r="FPG31" s="256"/>
      <c r="FPH31" s="270"/>
      <c r="FPI31" s="256" t="s">
        <v>849</v>
      </c>
      <c r="FPJ31" s="254"/>
      <c r="FPK31" s="256"/>
      <c r="FPL31" s="270"/>
      <c r="FPM31" s="256" t="s">
        <v>849</v>
      </c>
      <c r="FPN31" s="254"/>
      <c r="FPO31" s="256"/>
      <c r="FPP31" s="270"/>
      <c r="FPQ31" s="256" t="s">
        <v>849</v>
      </c>
      <c r="FPR31" s="254"/>
      <c r="FPS31" s="256"/>
      <c r="FPT31" s="270"/>
      <c r="FPU31" s="256" t="s">
        <v>849</v>
      </c>
      <c r="FPV31" s="254"/>
      <c r="FPW31" s="256"/>
      <c r="FPX31" s="270"/>
      <c r="FPY31" s="256" t="s">
        <v>849</v>
      </c>
      <c r="FPZ31" s="254"/>
      <c r="FQA31" s="256"/>
      <c r="FQB31" s="270"/>
      <c r="FQC31" s="256" t="s">
        <v>849</v>
      </c>
      <c r="FQD31" s="254"/>
      <c r="FQE31" s="256"/>
      <c r="FQF31" s="270"/>
      <c r="FQG31" s="256" t="s">
        <v>849</v>
      </c>
      <c r="FQH31" s="254"/>
      <c r="FQI31" s="256"/>
      <c r="FQJ31" s="270"/>
      <c r="FQK31" s="256" t="s">
        <v>849</v>
      </c>
      <c r="FQL31" s="254"/>
      <c r="FQM31" s="256"/>
      <c r="FQN31" s="270"/>
      <c r="FQO31" s="256" t="s">
        <v>849</v>
      </c>
      <c r="FQP31" s="254"/>
      <c r="FQQ31" s="256"/>
      <c r="FQR31" s="270"/>
      <c r="FQS31" s="256" t="s">
        <v>849</v>
      </c>
      <c r="FQT31" s="254"/>
      <c r="FQU31" s="256"/>
      <c r="FQV31" s="270"/>
      <c r="FQW31" s="256" t="s">
        <v>849</v>
      </c>
      <c r="FQX31" s="254"/>
      <c r="FQY31" s="256"/>
      <c r="FQZ31" s="270"/>
      <c r="FRA31" s="256" t="s">
        <v>849</v>
      </c>
      <c r="FRB31" s="254"/>
      <c r="FRC31" s="256"/>
      <c r="FRD31" s="270"/>
      <c r="FRE31" s="256" t="s">
        <v>849</v>
      </c>
      <c r="FRF31" s="254"/>
      <c r="FRG31" s="256"/>
      <c r="FRH31" s="270"/>
      <c r="FRI31" s="256" t="s">
        <v>849</v>
      </c>
      <c r="FRJ31" s="254"/>
      <c r="FRK31" s="256"/>
      <c r="FRL31" s="270"/>
      <c r="FRM31" s="256" t="s">
        <v>849</v>
      </c>
      <c r="FRN31" s="254"/>
      <c r="FRO31" s="256"/>
      <c r="FRP31" s="270"/>
      <c r="FRQ31" s="256" t="s">
        <v>849</v>
      </c>
      <c r="FRR31" s="254"/>
      <c r="FRS31" s="256"/>
      <c r="FRT31" s="270"/>
      <c r="FRU31" s="256" t="s">
        <v>849</v>
      </c>
      <c r="FRV31" s="254"/>
      <c r="FRW31" s="256"/>
      <c r="FRX31" s="270"/>
      <c r="FRY31" s="256" t="s">
        <v>849</v>
      </c>
      <c r="FRZ31" s="254"/>
      <c r="FSA31" s="256"/>
      <c r="FSB31" s="270"/>
      <c r="FSC31" s="256" t="s">
        <v>849</v>
      </c>
      <c r="FSD31" s="254"/>
      <c r="FSE31" s="256"/>
      <c r="FSF31" s="270"/>
      <c r="FSG31" s="256" t="s">
        <v>849</v>
      </c>
      <c r="FSH31" s="254"/>
      <c r="FSI31" s="256"/>
      <c r="FSJ31" s="270"/>
      <c r="FSK31" s="256" t="s">
        <v>849</v>
      </c>
      <c r="FSL31" s="254"/>
      <c r="FSM31" s="256"/>
      <c r="FSN31" s="270"/>
      <c r="FSO31" s="256" t="s">
        <v>849</v>
      </c>
      <c r="FSP31" s="254"/>
      <c r="FSQ31" s="256"/>
      <c r="FSR31" s="270"/>
      <c r="FSS31" s="256" t="s">
        <v>849</v>
      </c>
      <c r="FST31" s="254"/>
      <c r="FSU31" s="256"/>
      <c r="FSV31" s="270"/>
      <c r="FSW31" s="256" t="s">
        <v>849</v>
      </c>
      <c r="FSX31" s="254"/>
      <c r="FSY31" s="256"/>
      <c r="FSZ31" s="270"/>
      <c r="FTA31" s="256" t="s">
        <v>849</v>
      </c>
      <c r="FTB31" s="254"/>
      <c r="FTC31" s="256"/>
      <c r="FTD31" s="270"/>
      <c r="FTE31" s="256" t="s">
        <v>849</v>
      </c>
      <c r="FTF31" s="254"/>
      <c r="FTG31" s="256"/>
      <c r="FTH31" s="270"/>
      <c r="FTI31" s="256" t="s">
        <v>849</v>
      </c>
      <c r="FTJ31" s="254"/>
      <c r="FTK31" s="256"/>
      <c r="FTL31" s="270"/>
      <c r="FTM31" s="256" t="s">
        <v>849</v>
      </c>
      <c r="FTN31" s="254"/>
      <c r="FTO31" s="256"/>
      <c r="FTP31" s="270"/>
      <c r="FTQ31" s="256" t="s">
        <v>849</v>
      </c>
      <c r="FTR31" s="254"/>
      <c r="FTS31" s="256"/>
      <c r="FTT31" s="270"/>
      <c r="FTU31" s="256" t="s">
        <v>849</v>
      </c>
      <c r="FTV31" s="254"/>
      <c r="FTW31" s="256"/>
      <c r="FTX31" s="270"/>
      <c r="FTY31" s="256" t="s">
        <v>849</v>
      </c>
      <c r="FTZ31" s="254"/>
      <c r="FUA31" s="256"/>
      <c r="FUB31" s="270"/>
      <c r="FUC31" s="256" t="s">
        <v>849</v>
      </c>
      <c r="FUD31" s="254"/>
      <c r="FUE31" s="256"/>
      <c r="FUF31" s="270"/>
      <c r="FUG31" s="256" t="s">
        <v>849</v>
      </c>
      <c r="FUH31" s="254"/>
      <c r="FUI31" s="256"/>
      <c r="FUJ31" s="270"/>
      <c r="FUK31" s="256" t="s">
        <v>849</v>
      </c>
      <c r="FUL31" s="254"/>
      <c r="FUM31" s="256"/>
      <c r="FUN31" s="270"/>
      <c r="FUO31" s="256" t="s">
        <v>849</v>
      </c>
      <c r="FUP31" s="254"/>
      <c r="FUQ31" s="256"/>
      <c r="FUR31" s="270"/>
      <c r="FUS31" s="256" t="s">
        <v>849</v>
      </c>
      <c r="FUT31" s="254"/>
      <c r="FUU31" s="256"/>
      <c r="FUV31" s="270"/>
      <c r="FUW31" s="256" t="s">
        <v>849</v>
      </c>
      <c r="FUX31" s="254"/>
      <c r="FUY31" s="256"/>
      <c r="FUZ31" s="270"/>
      <c r="FVA31" s="256" t="s">
        <v>849</v>
      </c>
      <c r="FVB31" s="254"/>
      <c r="FVC31" s="256"/>
      <c r="FVD31" s="270"/>
      <c r="FVE31" s="256" t="s">
        <v>849</v>
      </c>
      <c r="FVF31" s="254"/>
      <c r="FVG31" s="256"/>
      <c r="FVH31" s="270"/>
      <c r="FVI31" s="256" t="s">
        <v>849</v>
      </c>
      <c r="FVJ31" s="254"/>
      <c r="FVK31" s="256"/>
      <c r="FVL31" s="270"/>
      <c r="FVM31" s="256" t="s">
        <v>849</v>
      </c>
      <c r="FVN31" s="254"/>
      <c r="FVO31" s="256"/>
      <c r="FVP31" s="270"/>
      <c r="FVQ31" s="256" t="s">
        <v>849</v>
      </c>
      <c r="FVR31" s="254"/>
      <c r="FVS31" s="256"/>
      <c r="FVT31" s="270"/>
      <c r="FVU31" s="256" t="s">
        <v>849</v>
      </c>
      <c r="FVV31" s="254"/>
      <c r="FVW31" s="256"/>
      <c r="FVX31" s="270"/>
      <c r="FVY31" s="256" t="s">
        <v>849</v>
      </c>
      <c r="FVZ31" s="254"/>
      <c r="FWA31" s="256"/>
      <c r="FWB31" s="270"/>
      <c r="FWC31" s="256" t="s">
        <v>849</v>
      </c>
      <c r="FWD31" s="254"/>
      <c r="FWE31" s="256"/>
      <c r="FWF31" s="270"/>
      <c r="FWG31" s="256" t="s">
        <v>849</v>
      </c>
      <c r="FWH31" s="254"/>
      <c r="FWI31" s="256"/>
      <c r="FWJ31" s="270"/>
      <c r="FWK31" s="256" t="s">
        <v>849</v>
      </c>
      <c r="FWL31" s="254"/>
      <c r="FWM31" s="256"/>
      <c r="FWN31" s="270"/>
      <c r="FWO31" s="256" t="s">
        <v>849</v>
      </c>
      <c r="FWP31" s="254"/>
      <c r="FWQ31" s="256"/>
      <c r="FWR31" s="270"/>
      <c r="FWS31" s="256" t="s">
        <v>849</v>
      </c>
      <c r="FWT31" s="254"/>
      <c r="FWU31" s="256"/>
      <c r="FWV31" s="270"/>
      <c r="FWW31" s="256" t="s">
        <v>849</v>
      </c>
      <c r="FWX31" s="254"/>
      <c r="FWY31" s="256"/>
      <c r="FWZ31" s="270"/>
      <c r="FXA31" s="256" t="s">
        <v>849</v>
      </c>
      <c r="FXB31" s="254"/>
      <c r="FXC31" s="256"/>
      <c r="FXD31" s="270"/>
      <c r="FXE31" s="256" t="s">
        <v>849</v>
      </c>
      <c r="FXF31" s="254"/>
      <c r="FXG31" s="256"/>
      <c r="FXH31" s="270"/>
      <c r="FXI31" s="256" t="s">
        <v>849</v>
      </c>
      <c r="FXJ31" s="254"/>
      <c r="FXK31" s="256"/>
      <c r="FXL31" s="270"/>
      <c r="FXM31" s="256" t="s">
        <v>849</v>
      </c>
      <c r="FXN31" s="254"/>
      <c r="FXO31" s="256"/>
      <c r="FXP31" s="270"/>
      <c r="FXQ31" s="256" t="s">
        <v>849</v>
      </c>
      <c r="FXR31" s="254"/>
      <c r="FXS31" s="256"/>
      <c r="FXT31" s="270"/>
      <c r="FXU31" s="256" t="s">
        <v>849</v>
      </c>
      <c r="FXV31" s="254"/>
      <c r="FXW31" s="256"/>
      <c r="FXX31" s="270"/>
      <c r="FXY31" s="256" t="s">
        <v>849</v>
      </c>
      <c r="FXZ31" s="254"/>
      <c r="FYA31" s="256"/>
      <c r="FYB31" s="270"/>
      <c r="FYC31" s="256" t="s">
        <v>849</v>
      </c>
      <c r="FYD31" s="254"/>
      <c r="FYE31" s="256"/>
      <c r="FYF31" s="270"/>
      <c r="FYG31" s="256" t="s">
        <v>849</v>
      </c>
      <c r="FYH31" s="254"/>
      <c r="FYI31" s="256"/>
      <c r="FYJ31" s="270"/>
      <c r="FYK31" s="256" t="s">
        <v>849</v>
      </c>
      <c r="FYL31" s="254"/>
      <c r="FYM31" s="256"/>
      <c r="FYN31" s="270"/>
      <c r="FYO31" s="256" t="s">
        <v>849</v>
      </c>
      <c r="FYP31" s="254"/>
      <c r="FYQ31" s="256"/>
      <c r="FYR31" s="270"/>
      <c r="FYS31" s="256" t="s">
        <v>849</v>
      </c>
      <c r="FYT31" s="254"/>
      <c r="FYU31" s="256"/>
      <c r="FYV31" s="270"/>
      <c r="FYW31" s="256" t="s">
        <v>849</v>
      </c>
      <c r="FYX31" s="254"/>
      <c r="FYY31" s="256"/>
      <c r="FYZ31" s="270"/>
      <c r="FZA31" s="256" t="s">
        <v>849</v>
      </c>
      <c r="FZB31" s="254"/>
      <c r="FZC31" s="256"/>
      <c r="FZD31" s="270"/>
      <c r="FZE31" s="256" t="s">
        <v>849</v>
      </c>
      <c r="FZF31" s="254"/>
      <c r="FZG31" s="256"/>
      <c r="FZH31" s="270"/>
      <c r="FZI31" s="256" t="s">
        <v>849</v>
      </c>
      <c r="FZJ31" s="254"/>
      <c r="FZK31" s="256"/>
      <c r="FZL31" s="270"/>
      <c r="FZM31" s="256" t="s">
        <v>849</v>
      </c>
      <c r="FZN31" s="254"/>
      <c r="FZO31" s="256"/>
      <c r="FZP31" s="270"/>
      <c r="FZQ31" s="256" t="s">
        <v>849</v>
      </c>
      <c r="FZR31" s="254"/>
      <c r="FZS31" s="256"/>
      <c r="FZT31" s="270"/>
      <c r="FZU31" s="256" t="s">
        <v>849</v>
      </c>
      <c r="FZV31" s="254"/>
      <c r="FZW31" s="256"/>
      <c r="FZX31" s="270"/>
      <c r="FZY31" s="256" t="s">
        <v>849</v>
      </c>
      <c r="FZZ31" s="254"/>
      <c r="GAA31" s="256"/>
      <c r="GAB31" s="270"/>
      <c r="GAC31" s="256" t="s">
        <v>849</v>
      </c>
      <c r="GAD31" s="254"/>
      <c r="GAE31" s="256"/>
      <c r="GAF31" s="270"/>
      <c r="GAG31" s="256" t="s">
        <v>849</v>
      </c>
      <c r="GAH31" s="254"/>
      <c r="GAI31" s="256"/>
      <c r="GAJ31" s="270"/>
      <c r="GAK31" s="256" t="s">
        <v>849</v>
      </c>
      <c r="GAL31" s="254"/>
      <c r="GAM31" s="256"/>
      <c r="GAN31" s="270"/>
      <c r="GAO31" s="256" t="s">
        <v>849</v>
      </c>
      <c r="GAP31" s="254"/>
      <c r="GAQ31" s="256"/>
      <c r="GAR31" s="270"/>
      <c r="GAS31" s="256" t="s">
        <v>849</v>
      </c>
      <c r="GAT31" s="254"/>
      <c r="GAU31" s="256"/>
      <c r="GAV31" s="270"/>
      <c r="GAW31" s="256" t="s">
        <v>849</v>
      </c>
      <c r="GAX31" s="254"/>
      <c r="GAY31" s="256"/>
      <c r="GAZ31" s="270"/>
      <c r="GBA31" s="256" t="s">
        <v>849</v>
      </c>
      <c r="GBB31" s="254"/>
      <c r="GBC31" s="256"/>
      <c r="GBD31" s="270"/>
      <c r="GBE31" s="256" t="s">
        <v>849</v>
      </c>
      <c r="GBF31" s="254"/>
      <c r="GBG31" s="256"/>
      <c r="GBH31" s="270"/>
      <c r="GBI31" s="256" t="s">
        <v>849</v>
      </c>
      <c r="GBJ31" s="254"/>
      <c r="GBK31" s="256"/>
      <c r="GBL31" s="270"/>
      <c r="GBM31" s="256" t="s">
        <v>849</v>
      </c>
      <c r="GBN31" s="254"/>
      <c r="GBO31" s="256"/>
      <c r="GBP31" s="270"/>
      <c r="GBQ31" s="256" t="s">
        <v>849</v>
      </c>
      <c r="GBR31" s="254"/>
      <c r="GBS31" s="256"/>
      <c r="GBT31" s="270"/>
      <c r="GBU31" s="256" t="s">
        <v>849</v>
      </c>
      <c r="GBV31" s="254"/>
      <c r="GBW31" s="256"/>
      <c r="GBX31" s="270"/>
      <c r="GBY31" s="256" t="s">
        <v>849</v>
      </c>
      <c r="GBZ31" s="254"/>
      <c r="GCA31" s="256"/>
      <c r="GCB31" s="270"/>
      <c r="GCC31" s="256" t="s">
        <v>849</v>
      </c>
      <c r="GCD31" s="254"/>
      <c r="GCE31" s="256"/>
      <c r="GCF31" s="270"/>
      <c r="GCG31" s="256" t="s">
        <v>849</v>
      </c>
      <c r="GCH31" s="254"/>
      <c r="GCI31" s="256"/>
      <c r="GCJ31" s="270"/>
      <c r="GCK31" s="256" t="s">
        <v>849</v>
      </c>
      <c r="GCL31" s="254"/>
      <c r="GCM31" s="256"/>
      <c r="GCN31" s="270"/>
      <c r="GCO31" s="256" t="s">
        <v>849</v>
      </c>
      <c r="GCP31" s="254"/>
      <c r="GCQ31" s="256"/>
      <c r="GCR31" s="270"/>
      <c r="GCS31" s="256" t="s">
        <v>849</v>
      </c>
      <c r="GCT31" s="254"/>
      <c r="GCU31" s="256"/>
      <c r="GCV31" s="270"/>
      <c r="GCW31" s="256" t="s">
        <v>849</v>
      </c>
      <c r="GCX31" s="254"/>
      <c r="GCY31" s="256"/>
      <c r="GCZ31" s="270"/>
      <c r="GDA31" s="256" t="s">
        <v>849</v>
      </c>
      <c r="GDB31" s="254"/>
      <c r="GDC31" s="256"/>
      <c r="GDD31" s="270"/>
      <c r="GDE31" s="256" t="s">
        <v>849</v>
      </c>
      <c r="GDF31" s="254"/>
      <c r="GDG31" s="256"/>
      <c r="GDH31" s="270"/>
      <c r="GDI31" s="256" t="s">
        <v>849</v>
      </c>
      <c r="GDJ31" s="254"/>
      <c r="GDK31" s="256"/>
      <c r="GDL31" s="270"/>
      <c r="GDM31" s="256" t="s">
        <v>849</v>
      </c>
      <c r="GDN31" s="254"/>
      <c r="GDO31" s="256"/>
      <c r="GDP31" s="270"/>
      <c r="GDQ31" s="256" t="s">
        <v>849</v>
      </c>
      <c r="GDR31" s="254"/>
      <c r="GDS31" s="256"/>
      <c r="GDT31" s="270"/>
      <c r="GDU31" s="256" t="s">
        <v>849</v>
      </c>
      <c r="GDV31" s="254"/>
      <c r="GDW31" s="256"/>
      <c r="GDX31" s="270"/>
      <c r="GDY31" s="256" t="s">
        <v>849</v>
      </c>
      <c r="GDZ31" s="254"/>
      <c r="GEA31" s="256"/>
      <c r="GEB31" s="270"/>
      <c r="GEC31" s="256" t="s">
        <v>849</v>
      </c>
      <c r="GED31" s="254"/>
      <c r="GEE31" s="256"/>
      <c r="GEF31" s="270"/>
      <c r="GEG31" s="256" t="s">
        <v>849</v>
      </c>
      <c r="GEH31" s="254"/>
      <c r="GEI31" s="256"/>
      <c r="GEJ31" s="270"/>
      <c r="GEK31" s="256" t="s">
        <v>849</v>
      </c>
      <c r="GEL31" s="254"/>
      <c r="GEM31" s="256"/>
      <c r="GEN31" s="270"/>
      <c r="GEO31" s="256" t="s">
        <v>849</v>
      </c>
      <c r="GEP31" s="254"/>
      <c r="GEQ31" s="256"/>
      <c r="GER31" s="270"/>
      <c r="GES31" s="256" t="s">
        <v>849</v>
      </c>
      <c r="GET31" s="254"/>
      <c r="GEU31" s="256"/>
      <c r="GEV31" s="270"/>
      <c r="GEW31" s="256" t="s">
        <v>849</v>
      </c>
      <c r="GEX31" s="254"/>
      <c r="GEY31" s="256"/>
      <c r="GEZ31" s="270"/>
      <c r="GFA31" s="256" t="s">
        <v>849</v>
      </c>
      <c r="GFB31" s="254"/>
      <c r="GFC31" s="256"/>
      <c r="GFD31" s="270"/>
      <c r="GFE31" s="256" t="s">
        <v>849</v>
      </c>
      <c r="GFF31" s="254"/>
      <c r="GFG31" s="256"/>
      <c r="GFH31" s="270"/>
      <c r="GFI31" s="256" t="s">
        <v>849</v>
      </c>
      <c r="GFJ31" s="254"/>
      <c r="GFK31" s="256"/>
      <c r="GFL31" s="270"/>
      <c r="GFM31" s="256" t="s">
        <v>849</v>
      </c>
      <c r="GFN31" s="254"/>
      <c r="GFO31" s="256"/>
      <c r="GFP31" s="270"/>
      <c r="GFQ31" s="256" t="s">
        <v>849</v>
      </c>
      <c r="GFR31" s="254"/>
      <c r="GFS31" s="256"/>
      <c r="GFT31" s="270"/>
      <c r="GFU31" s="256" t="s">
        <v>849</v>
      </c>
      <c r="GFV31" s="254"/>
      <c r="GFW31" s="256"/>
      <c r="GFX31" s="270"/>
      <c r="GFY31" s="256" t="s">
        <v>849</v>
      </c>
      <c r="GFZ31" s="254"/>
      <c r="GGA31" s="256"/>
      <c r="GGB31" s="270"/>
      <c r="GGC31" s="256" t="s">
        <v>849</v>
      </c>
      <c r="GGD31" s="254"/>
      <c r="GGE31" s="256"/>
      <c r="GGF31" s="270"/>
      <c r="GGG31" s="256" t="s">
        <v>849</v>
      </c>
      <c r="GGH31" s="254"/>
      <c r="GGI31" s="256"/>
      <c r="GGJ31" s="270"/>
      <c r="GGK31" s="256" t="s">
        <v>849</v>
      </c>
      <c r="GGL31" s="254"/>
      <c r="GGM31" s="256"/>
      <c r="GGN31" s="270"/>
      <c r="GGO31" s="256" t="s">
        <v>849</v>
      </c>
      <c r="GGP31" s="254"/>
      <c r="GGQ31" s="256"/>
      <c r="GGR31" s="270"/>
      <c r="GGS31" s="256" t="s">
        <v>849</v>
      </c>
      <c r="GGT31" s="254"/>
      <c r="GGU31" s="256"/>
      <c r="GGV31" s="270"/>
      <c r="GGW31" s="256" t="s">
        <v>849</v>
      </c>
      <c r="GGX31" s="254"/>
      <c r="GGY31" s="256"/>
      <c r="GGZ31" s="270"/>
      <c r="GHA31" s="256" t="s">
        <v>849</v>
      </c>
      <c r="GHB31" s="254"/>
      <c r="GHC31" s="256"/>
      <c r="GHD31" s="270"/>
      <c r="GHE31" s="256" t="s">
        <v>849</v>
      </c>
      <c r="GHF31" s="254"/>
      <c r="GHG31" s="256"/>
      <c r="GHH31" s="270"/>
      <c r="GHI31" s="256" t="s">
        <v>849</v>
      </c>
      <c r="GHJ31" s="254"/>
      <c r="GHK31" s="256"/>
      <c r="GHL31" s="270"/>
      <c r="GHM31" s="256" t="s">
        <v>849</v>
      </c>
      <c r="GHN31" s="254"/>
      <c r="GHO31" s="256"/>
      <c r="GHP31" s="270"/>
      <c r="GHQ31" s="256" t="s">
        <v>849</v>
      </c>
      <c r="GHR31" s="254"/>
      <c r="GHS31" s="256"/>
      <c r="GHT31" s="270"/>
      <c r="GHU31" s="256" t="s">
        <v>849</v>
      </c>
      <c r="GHV31" s="254"/>
      <c r="GHW31" s="256"/>
      <c r="GHX31" s="270"/>
      <c r="GHY31" s="256" t="s">
        <v>849</v>
      </c>
      <c r="GHZ31" s="254"/>
      <c r="GIA31" s="256"/>
      <c r="GIB31" s="270"/>
      <c r="GIC31" s="256" t="s">
        <v>849</v>
      </c>
      <c r="GID31" s="254"/>
      <c r="GIE31" s="256"/>
      <c r="GIF31" s="270"/>
      <c r="GIG31" s="256" t="s">
        <v>849</v>
      </c>
      <c r="GIH31" s="254"/>
      <c r="GII31" s="256"/>
      <c r="GIJ31" s="270"/>
      <c r="GIK31" s="256" t="s">
        <v>849</v>
      </c>
      <c r="GIL31" s="254"/>
      <c r="GIM31" s="256"/>
      <c r="GIN31" s="270"/>
      <c r="GIO31" s="256" t="s">
        <v>849</v>
      </c>
      <c r="GIP31" s="254"/>
      <c r="GIQ31" s="256"/>
      <c r="GIR31" s="270"/>
      <c r="GIS31" s="256" t="s">
        <v>849</v>
      </c>
      <c r="GIT31" s="254"/>
      <c r="GIU31" s="256"/>
      <c r="GIV31" s="270"/>
      <c r="GIW31" s="256" t="s">
        <v>849</v>
      </c>
      <c r="GIX31" s="254"/>
      <c r="GIY31" s="256"/>
      <c r="GIZ31" s="270"/>
      <c r="GJA31" s="256" t="s">
        <v>849</v>
      </c>
      <c r="GJB31" s="254"/>
      <c r="GJC31" s="256"/>
      <c r="GJD31" s="270"/>
      <c r="GJE31" s="256" t="s">
        <v>849</v>
      </c>
      <c r="GJF31" s="254"/>
      <c r="GJG31" s="256"/>
      <c r="GJH31" s="270"/>
      <c r="GJI31" s="256" t="s">
        <v>849</v>
      </c>
      <c r="GJJ31" s="254"/>
      <c r="GJK31" s="256"/>
      <c r="GJL31" s="270"/>
      <c r="GJM31" s="256" t="s">
        <v>849</v>
      </c>
      <c r="GJN31" s="254"/>
      <c r="GJO31" s="256"/>
      <c r="GJP31" s="270"/>
      <c r="GJQ31" s="256" t="s">
        <v>849</v>
      </c>
      <c r="GJR31" s="254"/>
      <c r="GJS31" s="256"/>
      <c r="GJT31" s="270"/>
      <c r="GJU31" s="256" t="s">
        <v>849</v>
      </c>
      <c r="GJV31" s="254"/>
      <c r="GJW31" s="256"/>
      <c r="GJX31" s="270"/>
      <c r="GJY31" s="256" t="s">
        <v>849</v>
      </c>
      <c r="GJZ31" s="254"/>
      <c r="GKA31" s="256"/>
      <c r="GKB31" s="270"/>
      <c r="GKC31" s="256" t="s">
        <v>849</v>
      </c>
      <c r="GKD31" s="254"/>
      <c r="GKE31" s="256"/>
      <c r="GKF31" s="270"/>
      <c r="GKG31" s="256" t="s">
        <v>849</v>
      </c>
      <c r="GKH31" s="254"/>
      <c r="GKI31" s="256"/>
      <c r="GKJ31" s="270"/>
      <c r="GKK31" s="256" t="s">
        <v>849</v>
      </c>
      <c r="GKL31" s="254"/>
      <c r="GKM31" s="256"/>
      <c r="GKN31" s="270"/>
      <c r="GKO31" s="256" t="s">
        <v>849</v>
      </c>
      <c r="GKP31" s="254"/>
      <c r="GKQ31" s="256"/>
      <c r="GKR31" s="270"/>
      <c r="GKS31" s="256" t="s">
        <v>849</v>
      </c>
      <c r="GKT31" s="254"/>
      <c r="GKU31" s="256"/>
      <c r="GKV31" s="270"/>
      <c r="GKW31" s="256" t="s">
        <v>849</v>
      </c>
      <c r="GKX31" s="254"/>
      <c r="GKY31" s="256"/>
      <c r="GKZ31" s="270"/>
      <c r="GLA31" s="256" t="s">
        <v>849</v>
      </c>
      <c r="GLB31" s="254"/>
      <c r="GLC31" s="256"/>
      <c r="GLD31" s="270"/>
      <c r="GLE31" s="256" t="s">
        <v>849</v>
      </c>
      <c r="GLF31" s="254"/>
      <c r="GLG31" s="256"/>
      <c r="GLH31" s="270"/>
      <c r="GLI31" s="256" t="s">
        <v>849</v>
      </c>
      <c r="GLJ31" s="254"/>
      <c r="GLK31" s="256"/>
      <c r="GLL31" s="270"/>
      <c r="GLM31" s="256" t="s">
        <v>849</v>
      </c>
      <c r="GLN31" s="254"/>
      <c r="GLO31" s="256"/>
      <c r="GLP31" s="270"/>
      <c r="GLQ31" s="256" t="s">
        <v>849</v>
      </c>
      <c r="GLR31" s="254"/>
      <c r="GLS31" s="256"/>
      <c r="GLT31" s="270"/>
      <c r="GLU31" s="256" t="s">
        <v>849</v>
      </c>
      <c r="GLV31" s="254"/>
      <c r="GLW31" s="256"/>
      <c r="GLX31" s="270"/>
      <c r="GLY31" s="256" t="s">
        <v>849</v>
      </c>
      <c r="GLZ31" s="254"/>
      <c r="GMA31" s="256"/>
      <c r="GMB31" s="270"/>
      <c r="GMC31" s="256" t="s">
        <v>849</v>
      </c>
      <c r="GMD31" s="254"/>
      <c r="GME31" s="256"/>
      <c r="GMF31" s="270"/>
      <c r="GMG31" s="256" t="s">
        <v>849</v>
      </c>
      <c r="GMH31" s="254"/>
      <c r="GMI31" s="256"/>
      <c r="GMJ31" s="270"/>
      <c r="GMK31" s="256" t="s">
        <v>849</v>
      </c>
      <c r="GML31" s="254"/>
      <c r="GMM31" s="256"/>
      <c r="GMN31" s="270"/>
      <c r="GMO31" s="256" t="s">
        <v>849</v>
      </c>
      <c r="GMP31" s="254"/>
      <c r="GMQ31" s="256"/>
      <c r="GMR31" s="270"/>
      <c r="GMS31" s="256" t="s">
        <v>849</v>
      </c>
      <c r="GMT31" s="254"/>
      <c r="GMU31" s="256"/>
      <c r="GMV31" s="270"/>
      <c r="GMW31" s="256" t="s">
        <v>849</v>
      </c>
      <c r="GMX31" s="254"/>
      <c r="GMY31" s="256"/>
      <c r="GMZ31" s="270"/>
      <c r="GNA31" s="256" t="s">
        <v>849</v>
      </c>
      <c r="GNB31" s="254"/>
      <c r="GNC31" s="256"/>
      <c r="GND31" s="270"/>
      <c r="GNE31" s="256" t="s">
        <v>849</v>
      </c>
      <c r="GNF31" s="254"/>
      <c r="GNG31" s="256"/>
      <c r="GNH31" s="270"/>
      <c r="GNI31" s="256" t="s">
        <v>849</v>
      </c>
      <c r="GNJ31" s="254"/>
      <c r="GNK31" s="256"/>
      <c r="GNL31" s="270"/>
      <c r="GNM31" s="256" t="s">
        <v>849</v>
      </c>
      <c r="GNN31" s="254"/>
      <c r="GNO31" s="256"/>
      <c r="GNP31" s="270"/>
      <c r="GNQ31" s="256" t="s">
        <v>849</v>
      </c>
      <c r="GNR31" s="254"/>
      <c r="GNS31" s="256"/>
      <c r="GNT31" s="270"/>
      <c r="GNU31" s="256" t="s">
        <v>849</v>
      </c>
      <c r="GNV31" s="254"/>
      <c r="GNW31" s="256"/>
      <c r="GNX31" s="270"/>
      <c r="GNY31" s="256" t="s">
        <v>849</v>
      </c>
      <c r="GNZ31" s="254"/>
      <c r="GOA31" s="256"/>
      <c r="GOB31" s="270"/>
      <c r="GOC31" s="256" t="s">
        <v>849</v>
      </c>
      <c r="GOD31" s="254"/>
      <c r="GOE31" s="256"/>
      <c r="GOF31" s="270"/>
      <c r="GOG31" s="256" t="s">
        <v>849</v>
      </c>
      <c r="GOH31" s="254"/>
      <c r="GOI31" s="256"/>
      <c r="GOJ31" s="270"/>
      <c r="GOK31" s="256" t="s">
        <v>849</v>
      </c>
      <c r="GOL31" s="254"/>
      <c r="GOM31" s="256"/>
      <c r="GON31" s="270"/>
      <c r="GOO31" s="256" t="s">
        <v>849</v>
      </c>
      <c r="GOP31" s="254"/>
      <c r="GOQ31" s="256"/>
      <c r="GOR31" s="270"/>
      <c r="GOS31" s="256" t="s">
        <v>849</v>
      </c>
      <c r="GOT31" s="254"/>
      <c r="GOU31" s="256"/>
      <c r="GOV31" s="270"/>
      <c r="GOW31" s="256" t="s">
        <v>849</v>
      </c>
      <c r="GOX31" s="254"/>
      <c r="GOY31" s="256"/>
      <c r="GOZ31" s="270"/>
      <c r="GPA31" s="256" t="s">
        <v>849</v>
      </c>
      <c r="GPB31" s="254"/>
      <c r="GPC31" s="256"/>
      <c r="GPD31" s="270"/>
      <c r="GPE31" s="256" t="s">
        <v>849</v>
      </c>
      <c r="GPF31" s="254"/>
      <c r="GPG31" s="256"/>
      <c r="GPH31" s="270"/>
      <c r="GPI31" s="256" t="s">
        <v>849</v>
      </c>
      <c r="GPJ31" s="254"/>
      <c r="GPK31" s="256"/>
      <c r="GPL31" s="270"/>
      <c r="GPM31" s="256" t="s">
        <v>849</v>
      </c>
      <c r="GPN31" s="254"/>
      <c r="GPO31" s="256"/>
      <c r="GPP31" s="270"/>
      <c r="GPQ31" s="256" t="s">
        <v>849</v>
      </c>
      <c r="GPR31" s="254"/>
      <c r="GPS31" s="256"/>
      <c r="GPT31" s="270"/>
      <c r="GPU31" s="256" t="s">
        <v>849</v>
      </c>
      <c r="GPV31" s="254"/>
      <c r="GPW31" s="256"/>
      <c r="GPX31" s="270"/>
      <c r="GPY31" s="256" t="s">
        <v>849</v>
      </c>
      <c r="GPZ31" s="254"/>
      <c r="GQA31" s="256"/>
      <c r="GQB31" s="270"/>
      <c r="GQC31" s="256" t="s">
        <v>849</v>
      </c>
      <c r="GQD31" s="254"/>
      <c r="GQE31" s="256"/>
      <c r="GQF31" s="270"/>
      <c r="GQG31" s="256" t="s">
        <v>849</v>
      </c>
      <c r="GQH31" s="254"/>
      <c r="GQI31" s="256"/>
      <c r="GQJ31" s="270"/>
      <c r="GQK31" s="256" t="s">
        <v>849</v>
      </c>
      <c r="GQL31" s="254"/>
      <c r="GQM31" s="256"/>
      <c r="GQN31" s="270"/>
      <c r="GQO31" s="256" t="s">
        <v>849</v>
      </c>
      <c r="GQP31" s="254"/>
      <c r="GQQ31" s="256"/>
      <c r="GQR31" s="270"/>
      <c r="GQS31" s="256" t="s">
        <v>849</v>
      </c>
      <c r="GQT31" s="254"/>
      <c r="GQU31" s="256"/>
      <c r="GQV31" s="270"/>
      <c r="GQW31" s="256" t="s">
        <v>849</v>
      </c>
      <c r="GQX31" s="254"/>
      <c r="GQY31" s="256"/>
      <c r="GQZ31" s="270"/>
      <c r="GRA31" s="256" t="s">
        <v>849</v>
      </c>
      <c r="GRB31" s="254"/>
      <c r="GRC31" s="256"/>
      <c r="GRD31" s="270"/>
      <c r="GRE31" s="256" t="s">
        <v>849</v>
      </c>
      <c r="GRF31" s="254"/>
      <c r="GRG31" s="256"/>
      <c r="GRH31" s="270"/>
      <c r="GRI31" s="256" t="s">
        <v>849</v>
      </c>
      <c r="GRJ31" s="254"/>
      <c r="GRK31" s="256"/>
      <c r="GRL31" s="270"/>
      <c r="GRM31" s="256" t="s">
        <v>849</v>
      </c>
      <c r="GRN31" s="254"/>
      <c r="GRO31" s="256"/>
      <c r="GRP31" s="270"/>
      <c r="GRQ31" s="256" t="s">
        <v>849</v>
      </c>
      <c r="GRR31" s="254"/>
      <c r="GRS31" s="256"/>
      <c r="GRT31" s="270"/>
      <c r="GRU31" s="256" t="s">
        <v>849</v>
      </c>
      <c r="GRV31" s="254"/>
      <c r="GRW31" s="256"/>
      <c r="GRX31" s="270"/>
      <c r="GRY31" s="256" t="s">
        <v>849</v>
      </c>
      <c r="GRZ31" s="254"/>
      <c r="GSA31" s="256"/>
      <c r="GSB31" s="270"/>
      <c r="GSC31" s="256" t="s">
        <v>849</v>
      </c>
      <c r="GSD31" s="254"/>
      <c r="GSE31" s="256"/>
      <c r="GSF31" s="270"/>
      <c r="GSG31" s="256" t="s">
        <v>849</v>
      </c>
      <c r="GSH31" s="254"/>
      <c r="GSI31" s="256"/>
      <c r="GSJ31" s="270"/>
      <c r="GSK31" s="256" t="s">
        <v>849</v>
      </c>
      <c r="GSL31" s="254"/>
      <c r="GSM31" s="256"/>
      <c r="GSN31" s="270"/>
      <c r="GSO31" s="256" t="s">
        <v>849</v>
      </c>
      <c r="GSP31" s="254"/>
      <c r="GSQ31" s="256"/>
      <c r="GSR31" s="270"/>
      <c r="GSS31" s="256" t="s">
        <v>849</v>
      </c>
      <c r="GST31" s="254"/>
      <c r="GSU31" s="256"/>
      <c r="GSV31" s="270"/>
      <c r="GSW31" s="256" t="s">
        <v>849</v>
      </c>
      <c r="GSX31" s="254"/>
      <c r="GSY31" s="256"/>
      <c r="GSZ31" s="270"/>
      <c r="GTA31" s="256" t="s">
        <v>849</v>
      </c>
      <c r="GTB31" s="254"/>
      <c r="GTC31" s="256"/>
      <c r="GTD31" s="270"/>
      <c r="GTE31" s="256" t="s">
        <v>849</v>
      </c>
      <c r="GTF31" s="254"/>
      <c r="GTG31" s="256"/>
      <c r="GTH31" s="270"/>
      <c r="GTI31" s="256" t="s">
        <v>849</v>
      </c>
      <c r="GTJ31" s="254"/>
      <c r="GTK31" s="256"/>
      <c r="GTL31" s="270"/>
      <c r="GTM31" s="256" t="s">
        <v>849</v>
      </c>
      <c r="GTN31" s="254"/>
      <c r="GTO31" s="256"/>
      <c r="GTP31" s="270"/>
      <c r="GTQ31" s="256" t="s">
        <v>849</v>
      </c>
      <c r="GTR31" s="254"/>
      <c r="GTS31" s="256"/>
      <c r="GTT31" s="270"/>
      <c r="GTU31" s="256" t="s">
        <v>849</v>
      </c>
      <c r="GTV31" s="254"/>
      <c r="GTW31" s="256"/>
      <c r="GTX31" s="270"/>
      <c r="GTY31" s="256" t="s">
        <v>849</v>
      </c>
      <c r="GTZ31" s="254"/>
      <c r="GUA31" s="256"/>
      <c r="GUB31" s="270"/>
      <c r="GUC31" s="256" t="s">
        <v>849</v>
      </c>
      <c r="GUD31" s="254"/>
      <c r="GUE31" s="256"/>
      <c r="GUF31" s="270"/>
      <c r="GUG31" s="256" t="s">
        <v>849</v>
      </c>
      <c r="GUH31" s="254"/>
      <c r="GUI31" s="256"/>
      <c r="GUJ31" s="270"/>
      <c r="GUK31" s="256" t="s">
        <v>849</v>
      </c>
      <c r="GUL31" s="254"/>
      <c r="GUM31" s="256"/>
      <c r="GUN31" s="270"/>
      <c r="GUO31" s="256" t="s">
        <v>849</v>
      </c>
      <c r="GUP31" s="254"/>
      <c r="GUQ31" s="256"/>
      <c r="GUR31" s="270"/>
      <c r="GUS31" s="256" t="s">
        <v>849</v>
      </c>
      <c r="GUT31" s="254"/>
      <c r="GUU31" s="256"/>
      <c r="GUV31" s="270"/>
      <c r="GUW31" s="256" t="s">
        <v>849</v>
      </c>
      <c r="GUX31" s="254"/>
      <c r="GUY31" s="256"/>
      <c r="GUZ31" s="270"/>
      <c r="GVA31" s="256" t="s">
        <v>849</v>
      </c>
      <c r="GVB31" s="254"/>
      <c r="GVC31" s="256"/>
      <c r="GVD31" s="270"/>
      <c r="GVE31" s="256" t="s">
        <v>849</v>
      </c>
      <c r="GVF31" s="254"/>
      <c r="GVG31" s="256"/>
      <c r="GVH31" s="270"/>
      <c r="GVI31" s="256" t="s">
        <v>849</v>
      </c>
      <c r="GVJ31" s="254"/>
      <c r="GVK31" s="256"/>
      <c r="GVL31" s="270"/>
      <c r="GVM31" s="256" t="s">
        <v>849</v>
      </c>
      <c r="GVN31" s="254"/>
      <c r="GVO31" s="256"/>
      <c r="GVP31" s="270"/>
      <c r="GVQ31" s="256" t="s">
        <v>849</v>
      </c>
      <c r="GVR31" s="254"/>
      <c r="GVS31" s="256"/>
      <c r="GVT31" s="270"/>
      <c r="GVU31" s="256" t="s">
        <v>849</v>
      </c>
      <c r="GVV31" s="254"/>
      <c r="GVW31" s="256"/>
      <c r="GVX31" s="270"/>
      <c r="GVY31" s="256" t="s">
        <v>849</v>
      </c>
      <c r="GVZ31" s="254"/>
      <c r="GWA31" s="256"/>
      <c r="GWB31" s="270"/>
      <c r="GWC31" s="256" t="s">
        <v>849</v>
      </c>
      <c r="GWD31" s="254"/>
      <c r="GWE31" s="256"/>
      <c r="GWF31" s="270"/>
      <c r="GWG31" s="256" t="s">
        <v>849</v>
      </c>
      <c r="GWH31" s="254"/>
      <c r="GWI31" s="256"/>
      <c r="GWJ31" s="270"/>
      <c r="GWK31" s="256" t="s">
        <v>849</v>
      </c>
      <c r="GWL31" s="254"/>
      <c r="GWM31" s="256"/>
      <c r="GWN31" s="270"/>
      <c r="GWO31" s="256" t="s">
        <v>849</v>
      </c>
      <c r="GWP31" s="254"/>
      <c r="GWQ31" s="256"/>
      <c r="GWR31" s="270"/>
      <c r="GWS31" s="256" t="s">
        <v>849</v>
      </c>
      <c r="GWT31" s="254"/>
      <c r="GWU31" s="256"/>
      <c r="GWV31" s="270"/>
      <c r="GWW31" s="256" t="s">
        <v>849</v>
      </c>
      <c r="GWX31" s="254"/>
      <c r="GWY31" s="256"/>
      <c r="GWZ31" s="270"/>
      <c r="GXA31" s="256" t="s">
        <v>849</v>
      </c>
      <c r="GXB31" s="254"/>
      <c r="GXC31" s="256"/>
      <c r="GXD31" s="270"/>
      <c r="GXE31" s="256" t="s">
        <v>849</v>
      </c>
      <c r="GXF31" s="254"/>
      <c r="GXG31" s="256"/>
      <c r="GXH31" s="270"/>
      <c r="GXI31" s="256" t="s">
        <v>849</v>
      </c>
      <c r="GXJ31" s="254"/>
      <c r="GXK31" s="256"/>
      <c r="GXL31" s="270"/>
      <c r="GXM31" s="256" t="s">
        <v>849</v>
      </c>
      <c r="GXN31" s="254"/>
      <c r="GXO31" s="256"/>
      <c r="GXP31" s="270"/>
      <c r="GXQ31" s="256" t="s">
        <v>849</v>
      </c>
      <c r="GXR31" s="254"/>
      <c r="GXS31" s="256"/>
      <c r="GXT31" s="270"/>
      <c r="GXU31" s="256" t="s">
        <v>849</v>
      </c>
      <c r="GXV31" s="254"/>
      <c r="GXW31" s="256"/>
      <c r="GXX31" s="270"/>
      <c r="GXY31" s="256" t="s">
        <v>849</v>
      </c>
      <c r="GXZ31" s="254"/>
      <c r="GYA31" s="256"/>
      <c r="GYB31" s="270"/>
      <c r="GYC31" s="256" t="s">
        <v>849</v>
      </c>
      <c r="GYD31" s="254"/>
      <c r="GYE31" s="256"/>
      <c r="GYF31" s="270"/>
      <c r="GYG31" s="256" t="s">
        <v>849</v>
      </c>
      <c r="GYH31" s="254"/>
      <c r="GYI31" s="256"/>
      <c r="GYJ31" s="270"/>
      <c r="GYK31" s="256" t="s">
        <v>849</v>
      </c>
      <c r="GYL31" s="254"/>
      <c r="GYM31" s="256"/>
      <c r="GYN31" s="270"/>
      <c r="GYO31" s="256" t="s">
        <v>849</v>
      </c>
      <c r="GYP31" s="254"/>
      <c r="GYQ31" s="256"/>
      <c r="GYR31" s="270"/>
      <c r="GYS31" s="256" t="s">
        <v>849</v>
      </c>
      <c r="GYT31" s="254"/>
      <c r="GYU31" s="256"/>
      <c r="GYV31" s="270"/>
      <c r="GYW31" s="256" t="s">
        <v>849</v>
      </c>
      <c r="GYX31" s="254"/>
      <c r="GYY31" s="256"/>
      <c r="GYZ31" s="270"/>
      <c r="GZA31" s="256" t="s">
        <v>849</v>
      </c>
      <c r="GZB31" s="254"/>
      <c r="GZC31" s="256"/>
      <c r="GZD31" s="270"/>
      <c r="GZE31" s="256" t="s">
        <v>849</v>
      </c>
      <c r="GZF31" s="254"/>
      <c r="GZG31" s="256"/>
      <c r="GZH31" s="270"/>
      <c r="GZI31" s="256" t="s">
        <v>849</v>
      </c>
      <c r="GZJ31" s="254"/>
      <c r="GZK31" s="256"/>
      <c r="GZL31" s="270"/>
      <c r="GZM31" s="256" t="s">
        <v>849</v>
      </c>
      <c r="GZN31" s="254"/>
      <c r="GZO31" s="256"/>
      <c r="GZP31" s="270"/>
      <c r="GZQ31" s="256" t="s">
        <v>849</v>
      </c>
      <c r="GZR31" s="254"/>
      <c r="GZS31" s="256"/>
      <c r="GZT31" s="270"/>
      <c r="GZU31" s="256" t="s">
        <v>849</v>
      </c>
      <c r="GZV31" s="254"/>
      <c r="GZW31" s="256"/>
      <c r="GZX31" s="270"/>
      <c r="GZY31" s="256" t="s">
        <v>849</v>
      </c>
      <c r="GZZ31" s="254"/>
      <c r="HAA31" s="256"/>
      <c r="HAB31" s="270"/>
      <c r="HAC31" s="256" t="s">
        <v>849</v>
      </c>
      <c r="HAD31" s="254"/>
      <c r="HAE31" s="256"/>
      <c r="HAF31" s="270"/>
      <c r="HAG31" s="256" t="s">
        <v>849</v>
      </c>
      <c r="HAH31" s="254"/>
      <c r="HAI31" s="256"/>
      <c r="HAJ31" s="270"/>
      <c r="HAK31" s="256" t="s">
        <v>849</v>
      </c>
      <c r="HAL31" s="254"/>
      <c r="HAM31" s="256"/>
      <c r="HAN31" s="270"/>
      <c r="HAO31" s="256" t="s">
        <v>849</v>
      </c>
      <c r="HAP31" s="254"/>
      <c r="HAQ31" s="256"/>
      <c r="HAR31" s="270"/>
      <c r="HAS31" s="256" t="s">
        <v>849</v>
      </c>
      <c r="HAT31" s="254"/>
      <c r="HAU31" s="256"/>
      <c r="HAV31" s="270"/>
      <c r="HAW31" s="256" t="s">
        <v>849</v>
      </c>
      <c r="HAX31" s="254"/>
      <c r="HAY31" s="256"/>
      <c r="HAZ31" s="270"/>
      <c r="HBA31" s="256" t="s">
        <v>849</v>
      </c>
      <c r="HBB31" s="254"/>
      <c r="HBC31" s="256"/>
      <c r="HBD31" s="270"/>
      <c r="HBE31" s="256" t="s">
        <v>849</v>
      </c>
      <c r="HBF31" s="254"/>
      <c r="HBG31" s="256"/>
      <c r="HBH31" s="270"/>
      <c r="HBI31" s="256" t="s">
        <v>849</v>
      </c>
      <c r="HBJ31" s="254"/>
      <c r="HBK31" s="256"/>
      <c r="HBL31" s="270"/>
      <c r="HBM31" s="256" t="s">
        <v>849</v>
      </c>
      <c r="HBN31" s="254"/>
      <c r="HBO31" s="256"/>
      <c r="HBP31" s="270"/>
      <c r="HBQ31" s="256" t="s">
        <v>849</v>
      </c>
      <c r="HBR31" s="254"/>
      <c r="HBS31" s="256"/>
      <c r="HBT31" s="270"/>
      <c r="HBU31" s="256" t="s">
        <v>849</v>
      </c>
      <c r="HBV31" s="254"/>
      <c r="HBW31" s="256"/>
      <c r="HBX31" s="270"/>
      <c r="HBY31" s="256" t="s">
        <v>849</v>
      </c>
      <c r="HBZ31" s="254"/>
      <c r="HCA31" s="256"/>
      <c r="HCB31" s="270"/>
      <c r="HCC31" s="256" t="s">
        <v>849</v>
      </c>
      <c r="HCD31" s="254"/>
      <c r="HCE31" s="256"/>
      <c r="HCF31" s="270"/>
      <c r="HCG31" s="256" t="s">
        <v>849</v>
      </c>
      <c r="HCH31" s="254"/>
      <c r="HCI31" s="256"/>
      <c r="HCJ31" s="270"/>
      <c r="HCK31" s="256" t="s">
        <v>849</v>
      </c>
      <c r="HCL31" s="254"/>
      <c r="HCM31" s="256"/>
      <c r="HCN31" s="270"/>
      <c r="HCO31" s="256" t="s">
        <v>849</v>
      </c>
      <c r="HCP31" s="254"/>
      <c r="HCQ31" s="256"/>
      <c r="HCR31" s="270"/>
      <c r="HCS31" s="256" t="s">
        <v>849</v>
      </c>
      <c r="HCT31" s="254"/>
      <c r="HCU31" s="256"/>
      <c r="HCV31" s="270"/>
      <c r="HCW31" s="256" t="s">
        <v>849</v>
      </c>
      <c r="HCX31" s="254"/>
      <c r="HCY31" s="256"/>
      <c r="HCZ31" s="270"/>
      <c r="HDA31" s="256" t="s">
        <v>849</v>
      </c>
      <c r="HDB31" s="254"/>
      <c r="HDC31" s="256"/>
      <c r="HDD31" s="270"/>
      <c r="HDE31" s="256" t="s">
        <v>849</v>
      </c>
      <c r="HDF31" s="254"/>
      <c r="HDG31" s="256"/>
      <c r="HDH31" s="270"/>
      <c r="HDI31" s="256" t="s">
        <v>849</v>
      </c>
      <c r="HDJ31" s="254"/>
      <c r="HDK31" s="256"/>
      <c r="HDL31" s="270"/>
      <c r="HDM31" s="256" t="s">
        <v>849</v>
      </c>
      <c r="HDN31" s="254"/>
      <c r="HDO31" s="256"/>
      <c r="HDP31" s="270"/>
      <c r="HDQ31" s="256" t="s">
        <v>849</v>
      </c>
      <c r="HDR31" s="254"/>
      <c r="HDS31" s="256"/>
      <c r="HDT31" s="270"/>
      <c r="HDU31" s="256" t="s">
        <v>849</v>
      </c>
      <c r="HDV31" s="254"/>
      <c r="HDW31" s="256"/>
      <c r="HDX31" s="270"/>
      <c r="HDY31" s="256" t="s">
        <v>849</v>
      </c>
      <c r="HDZ31" s="254"/>
      <c r="HEA31" s="256"/>
      <c r="HEB31" s="270"/>
      <c r="HEC31" s="256" t="s">
        <v>849</v>
      </c>
      <c r="HED31" s="254"/>
      <c r="HEE31" s="256"/>
      <c r="HEF31" s="270"/>
      <c r="HEG31" s="256" t="s">
        <v>849</v>
      </c>
      <c r="HEH31" s="254"/>
      <c r="HEI31" s="256"/>
      <c r="HEJ31" s="270"/>
      <c r="HEK31" s="256" t="s">
        <v>849</v>
      </c>
      <c r="HEL31" s="254"/>
      <c r="HEM31" s="256"/>
      <c r="HEN31" s="270"/>
      <c r="HEO31" s="256" t="s">
        <v>849</v>
      </c>
      <c r="HEP31" s="254"/>
      <c r="HEQ31" s="256"/>
      <c r="HER31" s="270"/>
      <c r="HES31" s="256" t="s">
        <v>849</v>
      </c>
      <c r="HET31" s="254"/>
      <c r="HEU31" s="256"/>
      <c r="HEV31" s="270"/>
      <c r="HEW31" s="256" t="s">
        <v>849</v>
      </c>
      <c r="HEX31" s="254"/>
      <c r="HEY31" s="256"/>
      <c r="HEZ31" s="270"/>
      <c r="HFA31" s="256" t="s">
        <v>849</v>
      </c>
      <c r="HFB31" s="254"/>
      <c r="HFC31" s="256"/>
      <c r="HFD31" s="270"/>
      <c r="HFE31" s="256" t="s">
        <v>849</v>
      </c>
      <c r="HFF31" s="254"/>
      <c r="HFG31" s="256"/>
      <c r="HFH31" s="270"/>
      <c r="HFI31" s="256" t="s">
        <v>849</v>
      </c>
      <c r="HFJ31" s="254"/>
      <c r="HFK31" s="256"/>
      <c r="HFL31" s="270"/>
      <c r="HFM31" s="256" t="s">
        <v>849</v>
      </c>
      <c r="HFN31" s="254"/>
      <c r="HFO31" s="256"/>
      <c r="HFP31" s="270"/>
      <c r="HFQ31" s="256" t="s">
        <v>849</v>
      </c>
      <c r="HFR31" s="254"/>
      <c r="HFS31" s="256"/>
      <c r="HFT31" s="270"/>
      <c r="HFU31" s="256" t="s">
        <v>849</v>
      </c>
      <c r="HFV31" s="254"/>
      <c r="HFW31" s="256"/>
      <c r="HFX31" s="270"/>
      <c r="HFY31" s="256" t="s">
        <v>849</v>
      </c>
      <c r="HFZ31" s="254"/>
      <c r="HGA31" s="256"/>
      <c r="HGB31" s="270"/>
      <c r="HGC31" s="256" t="s">
        <v>849</v>
      </c>
      <c r="HGD31" s="254"/>
      <c r="HGE31" s="256"/>
      <c r="HGF31" s="270"/>
      <c r="HGG31" s="256" t="s">
        <v>849</v>
      </c>
      <c r="HGH31" s="254"/>
      <c r="HGI31" s="256"/>
      <c r="HGJ31" s="270"/>
      <c r="HGK31" s="256" t="s">
        <v>849</v>
      </c>
      <c r="HGL31" s="254"/>
      <c r="HGM31" s="256"/>
      <c r="HGN31" s="270"/>
      <c r="HGO31" s="256" t="s">
        <v>849</v>
      </c>
      <c r="HGP31" s="254"/>
      <c r="HGQ31" s="256"/>
      <c r="HGR31" s="270"/>
      <c r="HGS31" s="256" t="s">
        <v>849</v>
      </c>
      <c r="HGT31" s="254"/>
      <c r="HGU31" s="256"/>
      <c r="HGV31" s="270"/>
      <c r="HGW31" s="256" t="s">
        <v>849</v>
      </c>
      <c r="HGX31" s="254"/>
      <c r="HGY31" s="256"/>
      <c r="HGZ31" s="270"/>
      <c r="HHA31" s="256" t="s">
        <v>849</v>
      </c>
      <c r="HHB31" s="254"/>
      <c r="HHC31" s="256"/>
      <c r="HHD31" s="270"/>
      <c r="HHE31" s="256" t="s">
        <v>849</v>
      </c>
      <c r="HHF31" s="254"/>
      <c r="HHG31" s="256"/>
      <c r="HHH31" s="270"/>
      <c r="HHI31" s="256" t="s">
        <v>849</v>
      </c>
      <c r="HHJ31" s="254"/>
      <c r="HHK31" s="256"/>
      <c r="HHL31" s="270"/>
      <c r="HHM31" s="256" t="s">
        <v>849</v>
      </c>
      <c r="HHN31" s="254"/>
      <c r="HHO31" s="256"/>
      <c r="HHP31" s="270"/>
      <c r="HHQ31" s="256" t="s">
        <v>849</v>
      </c>
      <c r="HHR31" s="254"/>
      <c r="HHS31" s="256"/>
      <c r="HHT31" s="270"/>
      <c r="HHU31" s="256" t="s">
        <v>849</v>
      </c>
      <c r="HHV31" s="254"/>
      <c r="HHW31" s="256"/>
      <c r="HHX31" s="270"/>
      <c r="HHY31" s="256" t="s">
        <v>849</v>
      </c>
      <c r="HHZ31" s="254"/>
      <c r="HIA31" s="256"/>
      <c r="HIB31" s="270"/>
      <c r="HIC31" s="256" t="s">
        <v>849</v>
      </c>
      <c r="HID31" s="254"/>
      <c r="HIE31" s="256"/>
      <c r="HIF31" s="270"/>
      <c r="HIG31" s="256" t="s">
        <v>849</v>
      </c>
      <c r="HIH31" s="254"/>
      <c r="HII31" s="256"/>
      <c r="HIJ31" s="270"/>
      <c r="HIK31" s="256" t="s">
        <v>849</v>
      </c>
      <c r="HIL31" s="254"/>
      <c r="HIM31" s="256"/>
      <c r="HIN31" s="270"/>
      <c r="HIO31" s="256" t="s">
        <v>849</v>
      </c>
      <c r="HIP31" s="254"/>
      <c r="HIQ31" s="256"/>
      <c r="HIR31" s="270"/>
      <c r="HIS31" s="256" t="s">
        <v>849</v>
      </c>
      <c r="HIT31" s="254"/>
      <c r="HIU31" s="256"/>
      <c r="HIV31" s="270"/>
      <c r="HIW31" s="256" t="s">
        <v>849</v>
      </c>
      <c r="HIX31" s="254"/>
      <c r="HIY31" s="256"/>
      <c r="HIZ31" s="270"/>
      <c r="HJA31" s="256" t="s">
        <v>849</v>
      </c>
      <c r="HJB31" s="254"/>
      <c r="HJC31" s="256"/>
      <c r="HJD31" s="270"/>
      <c r="HJE31" s="256" t="s">
        <v>849</v>
      </c>
      <c r="HJF31" s="254"/>
      <c r="HJG31" s="256"/>
      <c r="HJH31" s="270"/>
      <c r="HJI31" s="256" t="s">
        <v>849</v>
      </c>
      <c r="HJJ31" s="254"/>
      <c r="HJK31" s="256"/>
      <c r="HJL31" s="270"/>
      <c r="HJM31" s="256" t="s">
        <v>849</v>
      </c>
      <c r="HJN31" s="254"/>
      <c r="HJO31" s="256"/>
      <c r="HJP31" s="270"/>
      <c r="HJQ31" s="256" t="s">
        <v>849</v>
      </c>
      <c r="HJR31" s="254"/>
      <c r="HJS31" s="256"/>
      <c r="HJT31" s="270"/>
      <c r="HJU31" s="256" t="s">
        <v>849</v>
      </c>
      <c r="HJV31" s="254"/>
      <c r="HJW31" s="256"/>
      <c r="HJX31" s="270"/>
      <c r="HJY31" s="256" t="s">
        <v>849</v>
      </c>
      <c r="HJZ31" s="254"/>
      <c r="HKA31" s="256"/>
      <c r="HKB31" s="270"/>
      <c r="HKC31" s="256" t="s">
        <v>849</v>
      </c>
      <c r="HKD31" s="254"/>
      <c r="HKE31" s="256"/>
      <c r="HKF31" s="270"/>
      <c r="HKG31" s="256" t="s">
        <v>849</v>
      </c>
      <c r="HKH31" s="254"/>
      <c r="HKI31" s="256"/>
      <c r="HKJ31" s="270"/>
      <c r="HKK31" s="256" t="s">
        <v>849</v>
      </c>
      <c r="HKL31" s="254"/>
      <c r="HKM31" s="256"/>
      <c r="HKN31" s="270"/>
      <c r="HKO31" s="256" t="s">
        <v>849</v>
      </c>
      <c r="HKP31" s="254"/>
      <c r="HKQ31" s="256"/>
      <c r="HKR31" s="270"/>
      <c r="HKS31" s="256" t="s">
        <v>849</v>
      </c>
      <c r="HKT31" s="254"/>
      <c r="HKU31" s="256"/>
      <c r="HKV31" s="270"/>
      <c r="HKW31" s="256" t="s">
        <v>849</v>
      </c>
      <c r="HKX31" s="254"/>
      <c r="HKY31" s="256"/>
      <c r="HKZ31" s="270"/>
      <c r="HLA31" s="256" t="s">
        <v>849</v>
      </c>
      <c r="HLB31" s="254"/>
      <c r="HLC31" s="256"/>
      <c r="HLD31" s="270"/>
      <c r="HLE31" s="256" t="s">
        <v>849</v>
      </c>
      <c r="HLF31" s="254"/>
      <c r="HLG31" s="256"/>
      <c r="HLH31" s="270"/>
      <c r="HLI31" s="256" t="s">
        <v>849</v>
      </c>
      <c r="HLJ31" s="254"/>
      <c r="HLK31" s="256"/>
      <c r="HLL31" s="270"/>
      <c r="HLM31" s="256" t="s">
        <v>849</v>
      </c>
      <c r="HLN31" s="254"/>
      <c r="HLO31" s="256"/>
      <c r="HLP31" s="270"/>
      <c r="HLQ31" s="256" t="s">
        <v>849</v>
      </c>
      <c r="HLR31" s="254"/>
      <c r="HLS31" s="256"/>
      <c r="HLT31" s="270"/>
      <c r="HLU31" s="256" t="s">
        <v>849</v>
      </c>
      <c r="HLV31" s="254"/>
      <c r="HLW31" s="256"/>
      <c r="HLX31" s="270"/>
      <c r="HLY31" s="256" t="s">
        <v>849</v>
      </c>
      <c r="HLZ31" s="254"/>
      <c r="HMA31" s="256"/>
      <c r="HMB31" s="270"/>
      <c r="HMC31" s="256" t="s">
        <v>849</v>
      </c>
      <c r="HMD31" s="254"/>
      <c r="HME31" s="256"/>
      <c r="HMF31" s="270"/>
      <c r="HMG31" s="256" t="s">
        <v>849</v>
      </c>
      <c r="HMH31" s="254"/>
      <c r="HMI31" s="256"/>
      <c r="HMJ31" s="270"/>
      <c r="HMK31" s="256" t="s">
        <v>849</v>
      </c>
      <c r="HML31" s="254"/>
      <c r="HMM31" s="256"/>
      <c r="HMN31" s="270"/>
      <c r="HMO31" s="256" t="s">
        <v>849</v>
      </c>
      <c r="HMP31" s="254"/>
      <c r="HMQ31" s="256"/>
      <c r="HMR31" s="270"/>
      <c r="HMS31" s="256" t="s">
        <v>849</v>
      </c>
      <c r="HMT31" s="254"/>
      <c r="HMU31" s="256"/>
      <c r="HMV31" s="270"/>
      <c r="HMW31" s="256" t="s">
        <v>849</v>
      </c>
      <c r="HMX31" s="254"/>
      <c r="HMY31" s="256"/>
      <c r="HMZ31" s="270"/>
      <c r="HNA31" s="256" t="s">
        <v>849</v>
      </c>
      <c r="HNB31" s="254"/>
      <c r="HNC31" s="256"/>
      <c r="HND31" s="270"/>
      <c r="HNE31" s="256" t="s">
        <v>849</v>
      </c>
      <c r="HNF31" s="254"/>
      <c r="HNG31" s="256"/>
      <c r="HNH31" s="270"/>
      <c r="HNI31" s="256" t="s">
        <v>849</v>
      </c>
      <c r="HNJ31" s="254"/>
      <c r="HNK31" s="256"/>
      <c r="HNL31" s="270"/>
      <c r="HNM31" s="256" t="s">
        <v>849</v>
      </c>
      <c r="HNN31" s="254"/>
      <c r="HNO31" s="256"/>
      <c r="HNP31" s="270"/>
      <c r="HNQ31" s="256" t="s">
        <v>849</v>
      </c>
      <c r="HNR31" s="254"/>
      <c r="HNS31" s="256"/>
      <c r="HNT31" s="270"/>
      <c r="HNU31" s="256" t="s">
        <v>849</v>
      </c>
      <c r="HNV31" s="254"/>
      <c r="HNW31" s="256"/>
      <c r="HNX31" s="270"/>
      <c r="HNY31" s="256" t="s">
        <v>849</v>
      </c>
      <c r="HNZ31" s="254"/>
      <c r="HOA31" s="256"/>
      <c r="HOB31" s="270"/>
      <c r="HOC31" s="256" t="s">
        <v>849</v>
      </c>
      <c r="HOD31" s="254"/>
      <c r="HOE31" s="256"/>
      <c r="HOF31" s="270"/>
      <c r="HOG31" s="256" t="s">
        <v>849</v>
      </c>
      <c r="HOH31" s="254"/>
      <c r="HOI31" s="256"/>
      <c r="HOJ31" s="270"/>
      <c r="HOK31" s="256" t="s">
        <v>849</v>
      </c>
      <c r="HOL31" s="254"/>
      <c r="HOM31" s="256"/>
      <c r="HON31" s="270"/>
      <c r="HOO31" s="256" t="s">
        <v>849</v>
      </c>
      <c r="HOP31" s="254"/>
      <c r="HOQ31" s="256"/>
      <c r="HOR31" s="270"/>
      <c r="HOS31" s="256" t="s">
        <v>849</v>
      </c>
      <c r="HOT31" s="254"/>
      <c r="HOU31" s="256"/>
      <c r="HOV31" s="270"/>
      <c r="HOW31" s="256" t="s">
        <v>849</v>
      </c>
      <c r="HOX31" s="254"/>
      <c r="HOY31" s="256"/>
      <c r="HOZ31" s="270"/>
      <c r="HPA31" s="256" t="s">
        <v>849</v>
      </c>
      <c r="HPB31" s="254"/>
      <c r="HPC31" s="256"/>
      <c r="HPD31" s="270"/>
      <c r="HPE31" s="256" t="s">
        <v>849</v>
      </c>
      <c r="HPF31" s="254"/>
      <c r="HPG31" s="256"/>
      <c r="HPH31" s="270"/>
      <c r="HPI31" s="256" t="s">
        <v>849</v>
      </c>
      <c r="HPJ31" s="254"/>
      <c r="HPK31" s="256"/>
      <c r="HPL31" s="270"/>
      <c r="HPM31" s="256" t="s">
        <v>849</v>
      </c>
      <c r="HPN31" s="254"/>
      <c r="HPO31" s="256"/>
      <c r="HPP31" s="270"/>
      <c r="HPQ31" s="256" t="s">
        <v>849</v>
      </c>
      <c r="HPR31" s="254"/>
      <c r="HPS31" s="256"/>
      <c r="HPT31" s="270"/>
      <c r="HPU31" s="256" t="s">
        <v>849</v>
      </c>
      <c r="HPV31" s="254"/>
      <c r="HPW31" s="256"/>
      <c r="HPX31" s="270"/>
      <c r="HPY31" s="256" t="s">
        <v>849</v>
      </c>
      <c r="HPZ31" s="254"/>
      <c r="HQA31" s="256"/>
      <c r="HQB31" s="270"/>
      <c r="HQC31" s="256" t="s">
        <v>849</v>
      </c>
      <c r="HQD31" s="254"/>
      <c r="HQE31" s="256"/>
      <c r="HQF31" s="270"/>
      <c r="HQG31" s="256" t="s">
        <v>849</v>
      </c>
      <c r="HQH31" s="254"/>
      <c r="HQI31" s="256"/>
      <c r="HQJ31" s="270"/>
      <c r="HQK31" s="256" t="s">
        <v>849</v>
      </c>
      <c r="HQL31" s="254"/>
      <c r="HQM31" s="256"/>
      <c r="HQN31" s="270"/>
      <c r="HQO31" s="256" t="s">
        <v>849</v>
      </c>
      <c r="HQP31" s="254"/>
      <c r="HQQ31" s="256"/>
      <c r="HQR31" s="270"/>
      <c r="HQS31" s="256" t="s">
        <v>849</v>
      </c>
      <c r="HQT31" s="254"/>
      <c r="HQU31" s="256"/>
      <c r="HQV31" s="270"/>
      <c r="HQW31" s="256" t="s">
        <v>849</v>
      </c>
      <c r="HQX31" s="254"/>
      <c r="HQY31" s="256"/>
      <c r="HQZ31" s="270"/>
      <c r="HRA31" s="256" t="s">
        <v>849</v>
      </c>
      <c r="HRB31" s="254"/>
      <c r="HRC31" s="256"/>
      <c r="HRD31" s="270"/>
      <c r="HRE31" s="256" t="s">
        <v>849</v>
      </c>
      <c r="HRF31" s="254"/>
      <c r="HRG31" s="256"/>
      <c r="HRH31" s="270"/>
      <c r="HRI31" s="256" t="s">
        <v>849</v>
      </c>
      <c r="HRJ31" s="254"/>
      <c r="HRK31" s="256"/>
      <c r="HRL31" s="270"/>
      <c r="HRM31" s="256" t="s">
        <v>849</v>
      </c>
      <c r="HRN31" s="254"/>
      <c r="HRO31" s="256"/>
      <c r="HRP31" s="270"/>
      <c r="HRQ31" s="256" t="s">
        <v>849</v>
      </c>
      <c r="HRR31" s="254"/>
      <c r="HRS31" s="256"/>
      <c r="HRT31" s="270"/>
      <c r="HRU31" s="256" t="s">
        <v>849</v>
      </c>
      <c r="HRV31" s="254"/>
      <c r="HRW31" s="256"/>
      <c r="HRX31" s="270"/>
      <c r="HRY31" s="256" t="s">
        <v>849</v>
      </c>
      <c r="HRZ31" s="254"/>
      <c r="HSA31" s="256"/>
      <c r="HSB31" s="270"/>
      <c r="HSC31" s="256" t="s">
        <v>849</v>
      </c>
      <c r="HSD31" s="254"/>
      <c r="HSE31" s="256"/>
      <c r="HSF31" s="270"/>
      <c r="HSG31" s="256" t="s">
        <v>849</v>
      </c>
      <c r="HSH31" s="254"/>
      <c r="HSI31" s="256"/>
      <c r="HSJ31" s="270"/>
      <c r="HSK31" s="256" t="s">
        <v>849</v>
      </c>
      <c r="HSL31" s="254"/>
      <c r="HSM31" s="256"/>
      <c r="HSN31" s="270"/>
      <c r="HSO31" s="256" t="s">
        <v>849</v>
      </c>
      <c r="HSP31" s="254"/>
      <c r="HSQ31" s="256"/>
      <c r="HSR31" s="270"/>
      <c r="HSS31" s="256" t="s">
        <v>849</v>
      </c>
      <c r="HST31" s="254"/>
      <c r="HSU31" s="256"/>
      <c r="HSV31" s="270"/>
      <c r="HSW31" s="256" t="s">
        <v>849</v>
      </c>
      <c r="HSX31" s="254"/>
      <c r="HSY31" s="256"/>
      <c r="HSZ31" s="270"/>
      <c r="HTA31" s="256" t="s">
        <v>849</v>
      </c>
      <c r="HTB31" s="254"/>
      <c r="HTC31" s="256"/>
      <c r="HTD31" s="270"/>
      <c r="HTE31" s="256" t="s">
        <v>849</v>
      </c>
      <c r="HTF31" s="254"/>
      <c r="HTG31" s="256"/>
      <c r="HTH31" s="270"/>
      <c r="HTI31" s="256" t="s">
        <v>849</v>
      </c>
      <c r="HTJ31" s="254"/>
      <c r="HTK31" s="256"/>
      <c r="HTL31" s="270"/>
      <c r="HTM31" s="256" t="s">
        <v>849</v>
      </c>
      <c r="HTN31" s="254"/>
      <c r="HTO31" s="256"/>
      <c r="HTP31" s="270"/>
      <c r="HTQ31" s="256" t="s">
        <v>849</v>
      </c>
      <c r="HTR31" s="254"/>
      <c r="HTS31" s="256"/>
      <c r="HTT31" s="270"/>
      <c r="HTU31" s="256" t="s">
        <v>849</v>
      </c>
      <c r="HTV31" s="254"/>
      <c r="HTW31" s="256"/>
      <c r="HTX31" s="270"/>
      <c r="HTY31" s="256" t="s">
        <v>849</v>
      </c>
      <c r="HTZ31" s="254"/>
      <c r="HUA31" s="256"/>
      <c r="HUB31" s="270"/>
      <c r="HUC31" s="256" t="s">
        <v>849</v>
      </c>
      <c r="HUD31" s="254"/>
      <c r="HUE31" s="256"/>
      <c r="HUF31" s="270"/>
      <c r="HUG31" s="256" t="s">
        <v>849</v>
      </c>
      <c r="HUH31" s="254"/>
      <c r="HUI31" s="256"/>
      <c r="HUJ31" s="270"/>
      <c r="HUK31" s="256" t="s">
        <v>849</v>
      </c>
      <c r="HUL31" s="254"/>
      <c r="HUM31" s="256"/>
      <c r="HUN31" s="270"/>
      <c r="HUO31" s="256" t="s">
        <v>849</v>
      </c>
      <c r="HUP31" s="254"/>
      <c r="HUQ31" s="256"/>
      <c r="HUR31" s="270"/>
      <c r="HUS31" s="256" t="s">
        <v>849</v>
      </c>
      <c r="HUT31" s="254"/>
      <c r="HUU31" s="256"/>
      <c r="HUV31" s="270"/>
      <c r="HUW31" s="256" t="s">
        <v>849</v>
      </c>
      <c r="HUX31" s="254"/>
      <c r="HUY31" s="256"/>
      <c r="HUZ31" s="270"/>
      <c r="HVA31" s="256" t="s">
        <v>849</v>
      </c>
      <c r="HVB31" s="254"/>
      <c r="HVC31" s="256"/>
      <c r="HVD31" s="270"/>
      <c r="HVE31" s="256" t="s">
        <v>849</v>
      </c>
      <c r="HVF31" s="254"/>
      <c r="HVG31" s="256"/>
      <c r="HVH31" s="270"/>
      <c r="HVI31" s="256" t="s">
        <v>849</v>
      </c>
      <c r="HVJ31" s="254"/>
      <c r="HVK31" s="256"/>
      <c r="HVL31" s="270"/>
      <c r="HVM31" s="256" t="s">
        <v>849</v>
      </c>
      <c r="HVN31" s="254"/>
      <c r="HVO31" s="256"/>
      <c r="HVP31" s="270"/>
      <c r="HVQ31" s="256" t="s">
        <v>849</v>
      </c>
      <c r="HVR31" s="254"/>
      <c r="HVS31" s="256"/>
      <c r="HVT31" s="270"/>
      <c r="HVU31" s="256" t="s">
        <v>849</v>
      </c>
      <c r="HVV31" s="254"/>
      <c r="HVW31" s="256"/>
      <c r="HVX31" s="270"/>
      <c r="HVY31" s="256" t="s">
        <v>849</v>
      </c>
      <c r="HVZ31" s="254"/>
      <c r="HWA31" s="256"/>
      <c r="HWB31" s="270"/>
      <c r="HWC31" s="256" t="s">
        <v>849</v>
      </c>
      <c r="HWD31" s="254"/>
      <c r="HWE31" s="256"/>
      <c r="HWF31" s="270"/>
      <c r="HWG31" s="256" t="s">
        <v>849</v>
      </c>
      <c r="HWH31" s="254"/>
      <c r="HWI31" s="256"/>
      <c r="HWJ31" s="270"/>
      <c r="HWK31" s="256" t="s">
        <v>849</v>
      </c>
      <c r="HWL31" s="254"/>
      <c r="HWM31" s="256"/>
      <c r="HWN31" s="270"/>
      <c r="HWO31" s="256" t="s">
        <v>849</v>
      </c>
      <c r="HWP31" s="254"/>
      <c r="HWQ31" s="256"/>
      <c r="HWR31" s="270"/>
      <c r="HWS31" s="256" t="s">
        <v>849</v>
      </c>
      <c r="HWT31" s="254"/>
      <c r="HWU31" s="256"/>
      <c r="HWV31" s="270"/>
      <c r="HWW31" s="256" t="s">
        <v>849</v>
      </c>
      <c r="HWX31" s="254"/>
      <c r="HWY31" s="256"/>
      <c r="HWZ31" s="270"/>
      <c r="HXA31" s="256" t="s">
        <v>849</v>
      </c>
      <c r="HXB31" s="254"/>
      <c r="HXC31" s="256"/>
      <c r="HXD31" s="270"/>
      <c r="HXE31" s="256" t="s">
        <v>849</v>
      </c>
      <c r="HXF31" s="254"/>
      <c r="HXG31" s="256"/>
      <c r="HXH31" s="270"/>
      <c r="HXI31" s="256" t="s">
        <v>849</v>
      </c>
      <c r="HXJ31" s="254"/>
      <c r="HXK31" s="256"/>
      <c r="HXL31" s="270"/>
      <c r="HXM31" s="256" t="s">
        <v>849</v>
      </c>
      <c r="HXN31" s="254"/>
      <c r="HXO31" s="256"/>
      <c r="HXP31" s="270"/>
      <c r="HXQ31" s="256" t="s">
        <v>849</v>
      </c>
      <c r="HXR31" s="254"/>
      <c r="HXS31" s="256"/>
      <c r="HXT31" s="270"/>
      <c r="HXU31" s="256" t="s">
        <v>849</v>
      </c>
      <c r="HXV31" s="254"/>
      <c r="HXW31" s="256"/>
      <c r="HXX31" s="270"/>
      <c r="HXY31" s="256" t="s">
        <v>849</v>
      </c>
      <c r="HXZ31" s="254"/>
      <c r="HYA31" s="256"/>
      <c r="HYB31" s="270"/>
      <c r="HYC31" s="256" t="s">
        <v>849</v>
      </c>
      <c r="HYD31" s="254"/>
      <c r="HYE31" s="256"/>
      <c r="HYF31" s="270"/>
      <c r="HYG31" s="256" t="s">
        <v>849</v>
      </c>
      <c r="HYH31" s="254"/>
      <c r="HYI31" s="256"/>
      <c r="HYJ31" s="270"/>
      <c r="HYK31" s="256" t="s">
        <v>849</v>
      </c>
      <c r="HYL31" s="254"/>
      <c r="HYM31" s="256"/>
      <c r="HYN31" s="270"/>
      <c r="HYO31" s="256" t="s">
        <v>849</v>
      </c>
      <c r="HYP31" s="254"/>
      <c r="HYQ31" s="256"/>
      <c r="HYR31" s="270"/>
      <c r="HYS31" s="256" t="s">
        <v>849</v>
      </c>
      <c r="HYT31" s="254"/>
      <c r="HYU31" s="256"/>
      <c r="HYV31" s="270"/>
      <c r="HYW31" s="256" t="s">
        <v>849</v>
      </c>
      <c r="HYX31" s="254"/>
      <c r="HYY31" s="256"/>
      <c r="HYZ31" s="270"/>
      <c r="HZA31" s="256" t="s">
        <v>849</v>
      </c>
      <c r="HZB31" s="254"/>
      <c r="HZC31" s="256"/>
      <c r="HZD31" s="270"/>
      <c r="HZE31" s="256" t="s">
        <v>849</v>
      </c>
      <c r="HZF31" s="254"/>
      <c r="HZG31" s="256"/>
      <c r="HZH31" s="270"/>
      <c r="HZI31" s="256" t="s">
        <v>849</v>
      </c>
      <c r="HZJ31" s="254"/>
      <c r="HZK31" s="256"/>
      <c r="HZL31" s="270"/>
      <c r="HZM31" s="256" t="s">
        <v>849</v>
      </c>
      <c r="HZN31" s="254"/>
      <c r="HZO31" s="256"/>
      <c r="HZP31" s="270"/>
      <c r="HZQ31" s="256" t="s">
        <v>849</v>
      </c>
      <c r="HZR31" s="254"/>
      <c r="HZS31" s="256"/>
      <c r="HZT31" s="270"/>
      <c r="HZU31" s="256" t="s">
        <v>849</v>
      </c>
      <c r="HZV31" s="254"/>
      <c r="HZW31" s="256"/>
      <c r="HZX31" s="270"/>
      <c r="HZY31" s="256" t="s">
        <v>849</v>
      </c>
      <c r="HZZ31" s="254"/>
      <c r="IAA31" s="256"/>
      <c r="IAB31" s="270"/>
      <c r="IAC31" s="256" t="s">
        <v>849</v>
      </c>
      <c r="IAD31" s="254"/>
      <c r="IAE31" s="256"/>
      <c r="IAF31" s="270"/>
      <c r="IAG31" s="256" t="s">
        <v>849</v>
      </c>
      <c r="IAH31" s="254"/>
      <c r="IAI31" s="256"/>
      <c r="IAJ31" s="270"/>
      <c r="IAK31" s="256" t="s">
        <v>849</v>
      </c>
      <c r="IAL31" s="254"/>
      <c r="IAM31" s="256"/>
      <c r="IAN31" s="270"/>
      <c r="IAO31" s="256" t="s">
        <v>849</v>
      </c>
      <c r="IAP31" s="254"/>
      <c r="IAQ31" s="256"/>
      <c r="IAR31" s="270"/>
      <c r="IAS31" s="256" t="s">
        <v>849</v>
      </c>
      <c r="IAT31" s="254"/>
      <c r="IAU31" s="256"/>
      <c r="IAV31" s="270"/>
      <c r="IAW31" s="256" t="s">
        <v>849</v>
      </c>
      <c r="IAX31" s="254"/>
      <c r="IAY31" s="256"/>
      <c r="IAZ31" s="270"/>
      <c r="IBA31" s="256" t="s">
        <v>849</v>
      </c>
      <c r="IBB31" s="254"/>
      <c r="IBC31" s="256"/>
      <c r="IBD31" s="270"/>
      <c r="IBE31" s="256" t="s">
        <v>849</v>
      </c>
      <c r="IBF31" s="254"/>
      <c r="IBG31" s="256"/>
      <c r="IBH31" s="270"/>
      <c r="IBI31" s="256" t="s">
        <v>849</v>
      </c>
      <c r="IBJ31" s="254"/>
      <c r="IBK31" s="256"/>
      <c r="IBL31" s="270"/>
      <c r="IBM31" s="256" t="s">
        <v>849</v>
      </c>
      <c r="IBN31" s="254"/>
      <c r="IBO31" s="256"/>
      <c r="IBP31" s="270"/>
      <c r="IBQ31" s="256" t="s">
        <v>849</v>
      </c>
      <c r="IBR31" s="254"/>
      <c r="IBS31" s="256"/>
      <c r="IBT31" s="270"/>
      <c r="IBU31" s="256" t="s">
        <v>849</v>
      </c>
      <c r="IBV31" s="254"/>
      <c r="IBW31" s="256"/>
      <c r="IBX31" s="270"/>
      <c r="IBY31" s="256" t="s">
        <v>849</v>
      </c>
      <c r="IBZ31" s="254"/>
      <c r="ICA31" s="256"/>
      <c r="ICB31" s="270"/>
      <c r="ICC31" s="256" t="s">
        <v>849</v>
      </c>
      <c r="ICD31" s="254"/>
      <c r="ICE31" s="256"/>
      <c r="ICF31" s="270"/>
      <c r="ICG31" s="256" t="s">
        <v>849</v>
      </c>
      <c r="ICH31" s="254"/>
      <c r="ICI31" s="256"/>
      <c r="ICJ31" s="270"/>
      <c r="ICK31" s="256" t="s">
        <v>849</v>
      </c>
      <c r="ICL31" s="254"/>
      <c r="ICM31" s="256"/>
      <c r="ICN31" s="270"/>
      <c r="ICO31" s="256" t="s">
        <v>849</v>
      </c>
      <c r="ICP31" s="254"/>
      <c r="ICQ31" s="256"/>
      <c r="ICR31" s="270"/>
      <c r="ICS31" s="256" t="s">
        <v>849</v>
      </c>
      <c r="ICT31" s="254"/>
      <c r="ICU31" s="256"/>
      <c r="ICV31" s="270"/>
      <c r="ICW31" s="256" t="s">
        <v>849</v>
      </c>
      <c r="ICX31" s="254"/>
      <c r="ICY31" s="256"/>
      <c r="ICZ31" s="270"/>
      <c r="IDA31" s="256" t="s">
        <v>849</v>
      </c>
      <c r="IDB31" s="254"/>
      <c r="IDC31" s="256"/>
      <c r="IDD31" s="270"/>
      <c r="IDE31" s="256" t="s">
        <v>849</v>
      </c>
      <c r="IDF31" s="254"/>
      <c r="IDG31" s="256"/>
      <c r="IDH31" s="270"/>
      <c r="IDI31" s="256" t="s">
        <v>849</v>
      </c>
      <c r="IDJ31" s="254"/>
      <c r="IDK31" s="256"/>
      <c r="IDL31" s="270"/>
      <c r="IDM31" s="256" t="s">
        <v>849</v>
      </c>
      <c r="IDN31" s="254"/>
      <c r="IDO31" s="256"/>
      <c r="IDP31" s="270"/>
      <c r="IDQ31" s="256" t="s">
        <v>849</v>
      </c>
      <c r="IDR31" s="254"/>
      <c r="IDS31" s="256"/>
      <c r="IDT31" s="270"/>
      <c r="IDU31" s="256" t="s">
        <v>849</v>
      </c>
      <c r="IDV31" s="254"/>
      <c r="IDW31" s="256"/>
      <c r="IDX31" s="270"/>
      <c r="IDY31" s="256" t="s">
        <v>849</v>
      </c>
      <c r="IDZ31" s="254"/>
      <c r="IEA31" s="256"/>
      <c r="IEB31" s="270"/>
      <c r="IEC31" s="256" t="s">
        <v>849</v>
      </c>
      <c r="IED31" s="254"/>
      <c r="IEE31" s="256"/>
      <c r="IEF31" s="270"/>
      <c r="IEG31" s="256" t="s">
        <v>849</v>
      </c>
      <c r="IEH31" s="254"/>
      <c r="IEI31" s="256"/>
      <c r="IEJ31" s="270"/>
      <c r="IEK31" s="256" t="s">
        <v>849</v>
      </c>
      <c r="IEL31" s="254"/>
      <c r="IEM31" s="256"/>
      <c r="IEN31" s="270"/>
      <c r="IEO31" s="256" t="s">
        <v>849</v>
      </c>
      <c r="IEP31" s="254"/>
      <c r="IEQ31" s="256"/>
      <c r="IER31" s="270"/>
      <c r="IES31" s="256" t="s">
        <v>849</v>
      </c>
      <c r="IET31" s="254"/>
      <c r="IEU31" s="256"/>
      <c r="IEV31" s="270"/>
      <c r="IEW31" s="256" t="s">
        <v>849</v>
      </c>
      <c r="IEX31" s="254"/>
      <c r="IEY31" s="256"/>
      <c r="IEZ31" s="270"/>
      <c r="IFA31" s="256" t="s">
        <v>849</v>
      </c>
      <c r="IFB31" s="254"/>
      <c r="IFC31" s="256"/>
      <c r="IFD31" s="270"/>
      <c r="IFE31" s="256" t="s">
        <v>849</v>
      </c>
      <c r="IFF31" s="254"/>
      <c r="IFG31" s="256"/>
      <c r="IFH31" s="270"/>
      <c r="IFI31" s="256" t="s">
        <v>849</v>
      </c>
      <c r="IFJ31" s="254"/>
      <c r="IFK31" s="256"/>
      <c r="IFL31" s="270"/>
      <c r="IFM31" s="256" t="s">
        <v>849</v>
      </c>
      <c r="IFN31" s="254"/>
      <c r="IFO31" s="256"/>
      <c r="IFP31" s="270"/>
      <c r="IFQ31" s="256" t="s">
        <v>849</v>
      </c>
      <c r="IFR31" s="254"/>
      <c r="IFS31" s="256"/>
      <c r="IFT31" s="270"/>
      <c r="IFU31" s="256" t="s">
        <v>849</v>
      </c>
      <c r="IFV31" s="254"/>
      <c r="IFW31" s="256"/>
      <c r="IFX31" s="270"/>
      <c r="IFY31" s="256" t="s">
        <v>849</v>
      </c>
      <c r="IFZ31" s="254"/>
      <c r="IGA31" s="256"/>
      <c r="IGB31" s="270"/>
      <c r="IGC31" s="256" t="s">
        <v>849</v>
      </c>
      <c r="IGD31" s="254"/>
      <c r="IGE31" s="256"/>
      <c r="IGF31" s="270"/>
      <c r="IGG31" s="256" t="s">
        <v>849</v>
      </c>
      <c r="IGH31" s="254"/>
      <c r="IGI31" s="256"/>
      <c r="IGJ31" s="270"/>
      <c r="IGK31" s="256" t="s">
        <v>849</v>
      </c>
      <c r="IGL31" s="254"/>
      <c r="IGM31" s="256"/>
      <c r="IGN31" s="270"/>
      <c r="IGO31" s="256" t="s">
        <v>849</v>
      </c>
      <c r="IGP31" s="254"/>
      <c r="IGQ31" s="256"/>
      <c r="IGR31" s="270"/>
      <c r="IGS31" s="256" t="s">
        <v>849</v>
      </c>
      <c r="IGT31" s="254"/>
      <c r="IGU31" s="256"/>
      <c r="IGV31" s="270"/>
      <c r="IGW31" s="256" t="s">
        <v>849</v>
      </c>
      <c r="IGX31" s="254"/>
      <c r="IGY31" s="256"/>
      <c r="IGZ31" s="270"/>
      <c r="IHA31" s="256" t="s">
        <v>849</v>
      </c>
      <c r="IHB31" s="254"/>
      <c r="IHC31" s="256"/>
      <c r="IHD31" s="270"/>
      <c r="IHE31" s="256" t="s">
        <v>849</v>
      </c>
      <c r="IHF31" s="254"/>
      <c r="IHG31" s="256"/>
      <c r="IHH31" s="270"/>
      <c r="IHI31" s="256" t="s">
        <v>849</v>
      </c>
      <c r="IHJ31" s="254"/>
      <c r="IHK31" s="256"/>
      <c r="IHL31" s="270"/>
      <c r="IHM31" s="256" t="s">
        <v>849</v>
      </c>
      <c r="IHN31" s="254"/>
      <c r="IHO31" s="256"/>
      <c r="IHP31" s="270"/>
      <c r="IHQ31" s="256" t="s">
        <v>849</v>
      </c>
      <c r="IHR31" s="254"/>
      <c r="IHS31" s="256"/>
      <c r="IHT31" s="270"/>
      <c r="IHU31" s="256" t="s">
        <v>849</v>
      </c>
      <c r="IHV31" s="254"/>
      <c r="IHW31" s="256"/>
      <c r="IHX31" s="270"/>
      <c r="IHY31" s="256" t="s">
        <v>849</v>
      </c>
      <c r="IHZ31" s="254"/>
      <c r="IIA31" s="256"/>
      <c r="IIB31" s="270"/>
      <c r="IIC31" s="256" t="s">
        <v>849</v>
      </c>
      <c r="IID31" s="254"/>
      <c r="IIE31" s="256"/>
      <c r="IIF31" s="270"/>
      <c r="IIG31" s="256" t="s">
        <v>849</v>
      </c>
      <c r="IIH31" s="254"/>
      <c r="III31" s="256"/>
      <c r="IIJ31" s="270"/>
      <c r="IIK31" s="256" t="s">
        <v>849</v>
      </c>
      <c r="IIL31" s="254"/>
      <c r="IIM31" s="256"/>
      <c r="IIN31" s="270"/>
      <c r="IIO31" s="256" t="s">
        <v>849</v>
      </c>
      <c r="IIP31" s="254"/>
      <c r="IIQ31" s="256"/>
      <c r="IIR31" s="270"/>
      <c r="IIS31" s="256" t="s">
        <v>849</v>
      </c>
      <c r="IIT31" s="254"/>
      <c r="IIU31" s="256"/>
      <c r="IIV31" s="270"/>
      <c r="IIW31" s="256" t="s">
        <v>849</v>
      </c>
      <c r="IIX31" s="254"/>
      <c r="IIY31" s="256"/>
      <c r="IIZ31" s="270"/>
      <c r="IJA31" s="256" t="s">
        <v>849</v>
      </c>
      <c r="IJB31" s="254"/>
      <c r="IJC31" s="256"/>
      <c r="IJD31" s="270"/>
      <c r="IJE31" s="256" t="s">
        <v>849</v>
      </c>
      <c r="IJF31" s="254"/>
      <c r="IJG31" s="256"/>
      <c r="IJH31" s="270"/>
      <c r="IJI31" s="256" t="s">
        <v>849</v>
      </c>
      <c r="IJJ31" s="254"/>
      <c r="IJK31" s="256"/>
      <c r="IJL31" s="270"/>
      <c r="IJM31" s="256" t="s">
        <v>849</v>
      </c>
      <c r="IJN31" s="254"/>
      <c r="IJO31" s="256"/>
      <c r="IJP31" s="270"/>
      <c r="IJQ31" s="256" t="s">
        <v>849</v>
      </c>
      <c r="IJR31" s="254"/>
      <c r="IJS31" s="256"/>
      <c r="IJT31" s="270"/>
      <c r="IJU31" s="256" t="s">
        <v>849</v>
      </c>
      <c r="IJV31" s="254"/>
      <c r="IJW31" s="256"/>
      <c r="IJX31" s="270"/>
      <c r="IJY31" s="256" t="s">
        <v>849</v>
      </c>
      <c r="IJZ31" s="254"/>
      <c r="IKA31" s="256"/>
      <c r="IKB31" s="270"/>
      <c r="IKC31" s="256" t="s">
        <v>849</v>
      </c>
      <c r="IKD31" s="254"/>
      <c r="IKE31" s="256"/>
      <c r="IKF31" s="270"/>
      <c r="IKG31" s="256" t="s">
        <v>849</v>
      </c>
      <c r="IKH31" s="254"/>
      <c r="IKI31" s="256"/>
      <c r="IKJ31" s="270"/>
      <c r="IKK31" s="256" t="s">
        <v>849</v>
      </c>
      <c r="IKL31" s="254"/>
      <c r="IKM31" s="256"/>
      <c r="IKN31" s="270"/>
      <c r="IKO31" s="256" t="s">
        <v>849</v>
      </c>
      <c r="IKP31" s="254"/>
      <c r="IKQ31" s="256"/>
      <c r="IKR31" s="270"/>
      <c r="IKS31" s="256" t="s">
        <v>849</v>
      </c>
      <c r="IKT31" s="254"/>
      <c r="IKU31" s="256"/>
      <c r="IKV31" s="270"/>
      <c r="IKW31" s="256" t="s">
        <v>849</v>
      </c>
      <c r="IKX31" s="254"/>
      <c r="IKY31" s="256"/>
      <c r="IKZ31" s="270"/>
      <c r="ILA31" s="256" t="s">
        <v>849</v>
      </c>
      <c r="ILB31" s="254"/>
      <c r="ILC31" s="256"/>
      <c r="ILD31" s="270"/>
      <c r="ILE31" s="256" t="s">
        <v>849</v>
      </c>
      <c r="ILF31" s="254"/>
      <c r="ILG31" s="256"/>
      <c r="ILH31" s="270"/>
      <c r="ILI31" s="256" t="s">
        <v>849</v>
      </c>
      <c r="ILJ31" s="254"/>
      <c r="ILK31" s="256"/>
      <c r="ILL31" s="270"/>
      <c r="ILM31" s="256" t="s">
        <v>849</v>
      </c>
      <c r="ILN31" s="254"/>
      <c r="ILO31" s="256"/>
      <c r="ILP31" s="270"/>
      <c r="ILQ31" s="256" t="s">
        <v>849</v>
      </c>
      <c r="ILR31" s="254"/>
      <c r="ILS31" s="256"/>
      <c r="ILT31" s="270"/>
      <c r="ILU31" s="256" t="s">
        <v>849</v>
      </c>
      <c r="ILV31" s="254"/>
      <c r="ILW31" s="256"/>
      <c r="ILX31" s="270"/>
      <c r="ILY31" s="256" t="s">
        <v>849</v>
      </c>
      <c r="ILZ31" s="254"/>
      <c r="IMA31" s="256"/>
      <c r="IMB31" s="270"/>
      <c r="IMC31" s="256" t="s">
        <v>849</v>
      </c>
      <c r="IMD31" s="254"/>
      <c r="IME31" s="256"/>
      <c r="IMF31" s="270"/>
      <c r="IMG31" s="256" t="s">
        <v>849</v>
      </c>
      <c r="IMH31" s="254"/>
      <c r="IMI31" s="256"/>
      <c r="IMJ31" s="270"/>
      <c r="IMK31" s="256" t="s">
        <v>849</v>
      </c>
      <c r="IML31" s="254"/>
      <c r="IMM31" s="256"/>
      <c r="IMN31" s="270"/>
      <c r="IMO31" s="256" t="s">
        <v>849</v>
      </c>
      <c r="IMP31" s="254"/>
      <c r="IMQ31" s="256"/>
      <c r="IMR31" s="270"/>
      <c r="IMS31" s="256" t="s">
        <v>849</v>
      </c>
      <c r="IMT31" s="254"/>
      <c r="IMU31" s="256"/>
      <c r="IMV31" s="270"/>
      <c r="IMW31" s="256" t="s">
        <v>849</v>
      </c>
      <c r="IMX31" s="254"/>
      <c r="IMY31" s="256"/>
      <c r="IMZ31" s="270"/>
      <c r="INA31" s="256" t="s">
        <v>849</v>
      </c>
      <c r="INB31" s="254"/>
      <c r="INC31" s="256"/>
      <c r="IND31" s="270"/>
      <c r="INE31" s="256" t="s">
        <v>849</v>
      </c>
      <c r="INF31" s="254"/>
      <c r="ING31" s="256"/>
      <c r="INH31" s="270"/>
      <c r="INI31" s="256" t="s">
        <v>849</v>
      </c>
      <c r="INJ31" s="254"/>
      <c r="INK31" s="256"/>
      <c r="INL31" s="270"/>
      <c r="INM31" s="256" t="s">
        <v>849</v>
      </c>
      <c r="INN31" s="254"/>
      <c r="INO31" s="256"/>
      <c r="INP31" s="270"/>
      <c r="INQ31" s="256" t="s">
        <v>849</v>
      </c>
      <c r="INR31" s="254"/>
      <c r="INS31" s="256"/>
      <c r="INT31" s="270"/>
      <c r="INU31" s="256" t="s">
        <v>849</v>
      </c>
      <c r="INV31" s="254"/>
      <c r="INW31" s="256"/>
      <c r="INX31" s="270"/>
      <c r="INY31" s="256" t="s">
        <v>849</v>
      </c>
      <c r="INZ31" s="254"/>
      <c r="IOA31" s="256"/>
      <c r="IOB31" s="270"/>
      <c r="IOC31" s="256" t="s">
        <v>849</v>
      </c>
      <c r="IOD31" s="254"/>
      <c r="IOE31" s="256"/>
      <c r="IOF31" s="270"/>
      <c r="IOG31" s="256" t="s">
        <v>849</v>
      </c>
      <c r="IOH31" s="254"/>
      <c r="IOI31" s="256"/>
      <c r="IOJ31" s="270"/>
      <c r="IOK31" s="256" t="s">
        <v>849</v>
      </c>
      <c r="IOL31" s="254"/>
      <c r="IOM31" s="256"/>
      <c r="ION31" s="270"/>
      <c r="IOO31" s="256" t="s">
        <v>849</v>
      </c>
      <c r="IOP31" s="254"/>
      <c r="IOQ31" s="256"/>
      <c r="IOR31" s="270"/>
      <c r="IOS31" s="256" t="s">
        <v>849</v>
      </c>
      <c r="IOT31" s="254"/>
      <c r="IOU31" s="256"/>
      <c r="IOV31" s="270"/>
      <c r="IOW31" s="256" t="s">
        <v>849</v>
      </c>
      <c r="IOX31" s="254"/>
      <c r="IOY31" s="256"/>
      <c r="IOZ31" s="270"/>
      <c r="IPA31" s="256" t="s">
        <v>849</v>
      </c>
      <c r="IPB31" s="254"/>
      <c r="IPC31" s="256"/>
      <c r="IPD31" s="270"/>
      <c r="IPE31" s="256" t="s">
        <v>849</v>
      </c>
      <c r="IPF31" s="254"/>
      <c r="IPG31" s="256"/>
      <c r="IPH31" s="270"/>
      <c r="IPI31" s="256" t="s">
        <v>849</v>
      </c>
      <c r="IPJ31" s="254"/>
      <c r="IPK31" s="256"/>
      <c r="IPL31" s="270"/>
      <c r="IPM31" s="256" t="s">
        <v>849</v>
      </c>
      <c r="IPN31" s="254"/>
      <c r="IPO31" s="256"/>
      <c r="IPP31" s="270"/>
      <c r="IPQ31" s="256" t="s">
        <v>849</v>
      </c>
      <c r="IPR31" s="254"/>
      <c r="IPS31" s="256"/>
      <c r="IPT31" s="270"/>
      <c r="IPU31" s="256" t="s">
        <v>849</v>
      </c>
      <c r="IPV31" s="254"/>
      <c r="IPW31" s="256"/>
      <c r="IPX31" s="270"/>
      <c r="IPY31" s="256" t="s">
        <v>849</v>
      </c>
      <c r="IPZ31" s="254"/>
      <c r="IQA31" s="256"/>
      <c r="IQB31" s="270"/>
      <c r="IQC31" s="256" t="s">
        <v>849</v>
      </c>
      <c r="IQD31" s="254"/>
      <c r="IQE31" s="256"/>
      <c r="IQF31" s="270"/>
      <c r="IQG31" s="256" t="s">
        <v>849</v>
      </c>
      <c r="IQH31" s="254"/>
      <c r="IQI31" s="256"/>
      <c r="IQJ31" s="270"/>
      <c r="IQK31" s="256" t="s">
        <v>849</v>
      </c>
      <c r="IQL31" s="254"/>
      <c r="IQM31" s="256"/>
      <c r="IQN31" s="270"/>
      <c r="IQO31" s="256" t="s">
        <v>849</v>
      </c>
      <c r="IQP31" s="254"/>
      <c r="IQQ31" s="256"/>
      <c r="IQR31" s="270"/>
      <c r="IQS31" s="256" t="s">
        <v>849</v>
      </c>
      <c r="IQT31" s="254"/>
      <c r="IQU31" s="256"/>
      <c r="IQV31" s="270"/>
      <c r="IQW31" s="256" t="s">
        <v>849</v>
      </c>
      <c r="IQX31" s="254"/>
      <c r="IQY31" s="256"/>
      <c r="IQZ31" s="270"/>
      <c r="IRA31" s="256" t="s">
        <v>849</v>
      </c>
      <c r="IRB31" s="254"/>
      <c r="IRC31" s="256"/>
      <c r="IRD31" s="270"/>
      <c r="IRE31" s="256" t="s">
        <v>849</v>
      </c>
      <c r="IRF31" s="254"/>
      <c r="IRG31" s="256"/>
      <c r="IRH31" s="270"/>
      <c r="IRI31" s="256" t="s">
        <v>849</v>
      </c>
      <c r="IRJ31" s="254"/>
      <c r="IRK31" s="256"/>
      <c r="IRL31" s="270"/>
      <c r="IRM31" s="256" t="s">
        <v>849</v>
      </c>
      <c r="IRN31" s="254"/>
      <c r="IRO31" s="256"/>
      <c r="IRP31" s="270"/>
      <c r="IRQ31" s="256" t="s">
        <v>849</v>
      </c>
      <c r="IRR31" s="254"/>
      <c r="IRS31" s="256"/>
      <c r="IRT31" s="270"/>
      <c r="IRU31" s="256" t="s">
        <v>849</v>
      </c>
      <c r="IRV31" s="254"/>
      <c r="IRW31" s="256"/>
      <c r="IRX31" s="270"/>
      <c r="IRY31" s="256" t="s">
        <v>849</v>
      </c>
      <c r="IRZ31" s="254"/>
      <c r="ISA31" s="256"/>
      <c r="ISB31" s="270"/>
      <c r="ISC31" s="256" t="s">
        <v>849</v>
      </c>
      <c r="ISD31" s="254"/>
      <c r="ISE31" s="256"/>
      <c r="ISF31" s="270"/>
      <c r="ISG31" s="256" t="s">
        <v>849</v>
      </c>
      <c r="ISH31" s="254"/>
      <c r="ISI31" s="256"/>
      <c r="ISJ31" s="270"/>
      <c r="ISK31" s="256" t="s">
        <v>849</v>
      </c>
      <c r="ISL31" s="254"/>
      <c r="ISM31" s="256"/>
      <c r="ISN31" s="270"/>
      <c r="ISO31" s="256" t="s">
        <v>849</v>
      </c>
      <c r="ISP31" s="254"/>
      <c r="ISQ31" s="256"/>
      <c r="ISR31" s="270"/>
      <c r="ISS31" s="256" t="s">
        <v>849</v>
      </c>
      <c r="IST31" s="254"/>
      <c r="ISU31" s="256"/>
      <c r="ISV31" s="270"/>
      <c r="ISW31" s="256" t="s">
        <v>849</v>
      </c>
      <c r="ISX31" s="254"/>
      <c r="ISY31" s="256"/>
      <c r="ISZ31" s="270"/>
      <c r="ITA31" s="256" t="s">
        <v>849</v>
      </c>
      <c r="ITB31" s="254"/>
      <c r="ITC31" s="256"/>
      <c r="ITD31" s="270"/>
      <c r="ITE31" s="256" t="s">
        <v>849</v>
      </c>
      <c r="ITF31" s="254"/>
      <c r="ITG31" s="256"/>
      <c r="ITH31" s="270"/>
      <c r="ITI31" s="256" t="s">
        <v>849</v>
      </c>
      <c r="ITJ31" s="254"/>
      <c r="ITK31" s="256"/>
      <c r="ITL31" s="270"/>
      <c r="ITM31" s="256" t="s">
        <v>849</v>
      </c>
      <c r="ITN31" s="254"/>
      <c r="ITO31" s="256"/>
      <c r="ITP31" s="270"/>
      <c r="ITQ31" s="256" t="s">
        <v>849</v>
      </c>
      <c r="ITR31" s="254"/>
      <c r="ITS31" s="256"/>
      <c r="ITT31" s="270"/>
      <c r="ITU31" s="256" t="s">
        <v>849</v>
      </c>
      <c r="ITV31" s="254"/>
      <c r="ITW31" s="256"/>
      <c r="ITX31" s="270"/>
      <c r="ITY31" s="256" t="s">
        <v>849</v>
      </c>
      <c r="ITZ31" s="254"/>
      <c r="IUA31" s="256"/>
      <c r="IUB31" s="270"/>
      <c r="IUC31" s="256" t="s">
        <v>849</v>
      </c>
      <c r="IUD31" s="254"/>
      <c r="IUE31" s="256"/>
      <c r="IUF31" s="270"/>
      <c r="IUG31" s="256" t="s">
        <v>849</v>
      </c>
      <c r="IUH31" s="254"/>
      <c r="IUI31" s="256"/>
      <c r="IUJ31" s="270"/>
      <c r="IUK31" s="256" t="s">
        <v>849</v>
      </c>
      <c r="IUL31" s="254"/>
      <c r="IUM31" s="256"/>
      <c r="IUN31" s="270"/>
      <c r="IUO31" s="256" t="s">
        <v>849</v>
      </c>
      <c r="IUP31" s="254"/>
      <c r="IUQ31" s="256"/>
      <c r="IUR31" s="270"/>
      <c r="IUS31" s="256" t="s">
        <v>849</v>
      </c>
      <c r="IUT31" s="254"/>
      <c r="IUU31" s="256"/>
      <c r="IUV31" s="270"/>
      <c r="IUW31" s="256" t="s">
        <v>849</v>
      </c>
      <c r="IUX31" s="254"/>
      <c r="IUY31" s="256"/>
      <c r="IUZ31" s="270"/>
      <c r="IVA31" s="256" t="s">
        <v>849</v>
      </c>
      <c r="IVB31" s="254"/>
      <c r="IVC31" s="256"/>
      <c r="IVD31" s="270"/>
      <c r="IVE31" s="256" t="s">
        <v>849</v>
      </c>
      <c r="IVF31" s="254"/>
      <c r="IVG31" s="256"/>
      <c r="IVH31" s="270"/>
      <c r="IVI31" s="256" t="s">
        <v>849</v>
      </c>
      <c r="IVJ31" s="254"/>
      <c r="IVK31" s="256"/>
      <c r="IVL31" s="270"/>
      <c r="IVM31" s="256" t="s">
        <v>849</v>
      </c>
      <c r="IVN31" s="254"/>
      <c r="IVO31" s="256"/>
      <c r="IVP31" s="270"/>
      <c r="IVQ31" s="256" t="s">
        <v>849</v>
      </c>
      <c r="IVR31" s="254"/>
      <c r="IVS31" s="256"/>
      <c r="IVT31" s="270"/>
      <c r="IVU31" s="256" t="s">
        <v>849</v>
      </c>
      <c r="IVV31" s="254"/>
      <c r="IVW31" s="256"/>
      <c r="IVX31" s="270"/>
      <c r="IVY31" s="256" t="s">
        <v>849</v>
      </c>
      <c r="IVZ31" s="254"/>
      <c r="IWA31" s="256"/>
      <c r="IWB31" s="270"/>
      <c r="IWC31" s="256" t="s">
        <v>849</v>
      </c>
      <c r="IWD31" s="254"/>
      <c r="IWE31" s="256"/>
      <c r="IWF31" s="270"/>
      <c r="IWG31" s="256" t="s">
        <v>849</v>
      </c>
      <c r="IWH31" s="254"/>
      <c r="IWI31" s="256"/>
      <c r="IWJ31" s="270"/>
      <c r="IWK31" s="256" t="s">
        <v>849</v>
      </c>
      <c r="IWL31" s="254"/>
      <c r="IWM31" s="256"/>
      <c r="IWN31" s="270"/>
      <c r="IWO31" s="256" t="s">
        <v>849</v>
      </c>
      <c r="IWP31" s="254"/>
      <c r="IWQ31" s="256"/>
      <c r="IWR31" s="270"/>
      <c r="IWS31" s="256" t="s">
        <v>849</v>
      </c>
      <c r="IWT31" s="254"/>
      <c r="IWU31" s="256"/>
      <c r="IWV31" s="270"/>
      <c r="IWW31" s="256" t="s">
        <v>849</v>
      </c>
      <c r="IWX31" s="254"/>
      <c r="IWY31" s="256"/>
      <c r="IWZ31" s="270"/>
      <c r="IXA31" s="256" t="s">
        <v>849</v>
      </c>
      <c r="IXB31" s="254"/>
      <c r="IXC31" s="256"/>
      <c r="IXD31" s="270"/>
      <c r="IXE31" s="256" t="s">
        <v>849</v>
      </c>
      <c r="IXF31" s="254"/>
      <c r="IXG31" s="256"/>
      <c r="IXH31" s="270"/>
      <c r="IXI31" s="256" t="s">
        <v>849</v>
      </c>
      <c r="IXJ31" s="254"/>
      <c r="IXK31" s="256"/>
      <c r="IXL31" s="270"/>
      <c r="IXM31" s="256" t="s">
        <v>849</v>
      </c>
      <c r="IXN31" s="254"/>
      <c r="IXO31" s="256"/>
      <c r="IXP31" s="270"/>
      <c r="IXQ31" s="256" t="s">
        <v>849</v>
      </c>
      <c r="IXR31" s="254"/>
      <c r="IXS31" s="256"/>
      <c r="IXT31" s="270"/>
      <c r="IXU31" s="256" t="s">
        <v>849</v>
      </c>
      <c r="IXV31" s="254"/>
      <c r="IXW31" s="256"/>
      <c r="IXX31" s="270"/>
      <c r="IXY31" s="256" t="s">
        <v>849</v>
      </c>
      <c r="IXZ31" s="254"/>
      <c r="IYA31" s="256"/>
      <c r="IYB31" s="270"/>
      <c r="IYC31" s="256" t="s">
        <v>849</v>
      </c>
      <c r="IYD31" s="254"/>
      <c r="IYE31" s="256"/>
      <c r="IYF31" s="270"/>
      <c r="IYG31" s="256" t="s">
        <v>849</v>
      </c>
      <c r="IYH31" s="254"/>
      <c r="IYI31" s="256"/>
      <c r="IYJ31" s="270"/>
      <c r="IYK31" s="256" t="s">
        <v>849</v>
      </c>
      <c r="IYL31" s="254"/>
      <c r="IYM31" s="256"/>
      <c r="IYN31" s="270"/>
      <c r="IYO31" s="256" t="s">
        <v>849</v>
      </c>
      <c r="IYP31" s="254"/>
      <c r="IYQ31" s="256"/>
      <c r="IYR31" s="270"/>
      <c r="IYS31" s="256" t="s">
        <v>849</v>
      </c>
      <c r="IYT31" s="254"/>
      <c r="IYU31" s="256"/>
      <c r="IYV31" s="270"/>
      <c r="IYW31" s="256" t="s">
        <v>849</v>
      </c>
      <c r="IYX31" s="254"/>
      <c r="IYY31" s="256"/>
      <c r="IYZ31" s="270"/>
      <c r="IZA31" s="256" t="s">
        <v>849</v>
      </c>
      <c r="IZB31" s="254"/>
      <c r="IZC31" s="256"/>
      <c r="IZD31" s="270"/>
      <c r="IZE31" s="256" t="s">
        <v>849</v>
      </c>
      <c r="IZF31" s="254"/>
      <c r="IZG31" s="256"/>
      <c r="IZH31" s="270"/>
      <c r="IZI31" s="256" t="s">
        <v>849</v>
      </c>
      <c r="IZJ31" s="254"/>
      <c r="IZK31" s="256"/>
      <c r="IZL31" s="270"/>
      <c r="IZM31" s="256" t="s">
        <v>849</v>
      </c>
      <c r="IZN31" s="254"/>
      <c r="IZO31" s="256"/>
      <c r="IZP31" s="270"/>
      <c r="IZQ31" s="256" t="s">
        <v>849</v>
      </c>
      <c r="IZR31" s="254"/>
      <c r="IZS31" s="256"/>
      <c r="IZT31" s="270"/>
      <c r="IZU31" s="256" t="s">
        <v>849</v>
      </c>
      <c r="IZV31" s="254"/>
      <c r="IZW31" s="256"/>
      <c r="IZX31" s="270"/>
      <c r="IZY31" s="256" t="s">
        <v>849</v>
      </c>
      <c r="IZZ31" s="254"/>
      <c r="JAA31" s="256"/>
      <c r="JAB31" s="270"/>
      <c r="JAC31" s="256" t="s">
        <v>849</v>
      </c>
      <c r="JAD31" s="254"/>
      <c r="JAE31" s="256"/>
      <c r="JAF31" s="270"/>
      <c r="JAG31" s="256" t="s">
        <v>849</v>
      </c>
      <c r="JAH31" s="254"/>
      <c r="JAI31" s="256"/>
      <c r="JAJ31" s="270"/>
      <c r="JAK31" s="256" t="s">
        <v>849</v>
      </c>
      <c r="JAL31" s="254"/>
      <c r="JAM31" s="256"/>
      <c r="JAN31" s="270"/>
      <c r="JAO31" s="256" t="s">
        <v>849</v>
      </c>
      <c r="JAP31" s="254"/>
      <c r="JAQ31" s="256"/>
      <c r="JAR31" s="270"/>
      <c r="JAS31" s="256" t="s">
        <v>849</v>
      </c>
      <c r="JAT31" s="254"/>
      <c r="JAU31" s="256"/>
      <c r="JAV31" s="270"/>
      <c r="JAW31" s="256" t="s">
        <v>849</v>
      </c>
      <c r="JAX31" s="254"/>
      <c r="JAY31" s="256"/>
      <c r="JAZ31" s="270"/>
      <c r="JBA31" s="256" t="s">
        <v>849</v>
      </c>
      <c r="JBB31" s="254"/>
      <c r="JBC31" s="256"/>
      <c r="JBD31" s="270"/>
      <c r="JBE31" s="256" t="s">
        <v>849</v>
      </c>
      <c r="JBF31" s="254"/>
      <c r="JBG31" s="256"/>
      <c r="JBH31" s="270"/>
      <c r="JBI31" s="256" t="s">
        <v>849</v>
      </c>
      <c r="JBJ31" s="254"/>
      <c r="JBK31" s="256"/>
      <c r="JBL31" s="270"/>
      <c r="JBM31" s="256" t="s">
        <v>849</v>
      </c>
      <c r="JBN31" s="254"/>
      <c r="JBO31" s="256"/>
      <c r="JBP31" s="270"/>
      <c r="JBQ31" s="256" t="s">
        <v>849</v>
      </c>
      <c r="JBR31" s="254"/>
      <c r="JBS31" s="256"/>
      <c r="JBT31" s="270"/>
      <c r="JBU31" s="256" t="s">
        <v>849</v>
      </c>
      <c r="JBV31" s="254"/>
      <c r="JBW31" s="256"/>
      <c r="JBX31" s="270"/>
      <c r="JBY31" s="256" t="s">
        <v>849</v>
      </c>
      <c r="JBZ31" s="254"/>
      <c r="JCA31" s="256"/>
      <c r="JCB31" s="270"/>
      <c r="JCC31" s="256" t="s">
        <v>849</v>
      </c>
      <c r="JCD31" s="254"/>
      <c r="JCE31" s="256"/>
      <c r="JCF31" s="270"/>
      <c r="JCG31" s="256" t="s">
        <v>849</v>
      </c>
      <c r="JCH31" s="254"/>
      <c r="JCI31" s="256"/>
      <c r="JCJ31" s="270"/>
      <c r="JCK31" s="256" t="s">
        <v>849</v>
      </c>
      <c r="JCL31" s="254"/>
      <c r="JCM31" s="256"/>
      <c r="JCN31" s="270"/>
      <c r="JCO31" s="256" t="s">
        <v>849</v>
      </c>
      <c r="JCP31" s="254"/>
      <c r="JCQ31" s="256"/>
      <c r="JCR31" s="270"/>
      <c r="JCS31" s="256" t="s">
        <v>849</v>
      </c>
      <c r="JCT31" s="254"/>
      <c r="JCU31" s="256"/>
      <c r="JCV31" s="270"/>
      <c r="JCW31" s="256" t="s">
        <v>849</v>
      </c>
      <c r="JCX31" s="254"/>
      <c r="JCY31" s="256"/>
      <c r="JCZ31" s="270"/>
      <c r="JDA31" s="256" t="s">
        <v>849</v>
      </c>
      <c r="JDB31" s="254"/>
      <c r="JDC31" s="256"/>
      <c r="JDD31" s="270"/>
      <c r="JDE31" s="256" t="s">
        <v>849</v>
      </c>
      <c r="JDF31" s="254"/>
      <c r="JDG31" s="256"/>
      <c r="JDH31" s="270"/>
      <c r="JDI31" s="256" t="s">
        <v>849</v>
      </c>
      <c r="JDJ31" s="254"/>
      <c r="JDK31" s="256"/>
      <c r="JDL31" s="270"/>
      <c r="JDM31" s="256" t="s">
        <v>849</v>
      </c>
      <c r="JDN31" s="254"/>
      <c r="JDO31" s="256"/>
      <c r="JDP31" s="270"/>
      <c r="JDQ31" s="256" t="s">
        <v>849</v>
      </c>
      <c r="JDR31" s="254"/>
      <c r="JDS31" s="256"/>
      <c r="JDT31" s="270"/>
      <c r="JDU31" s="256" t="s">
        <v>849</v>
      </c>
      <c r="JDV31" s="254"/>
      <c r="JDW31" s="256"/>
      <c r="JDX31" s="270"/>
      <c r="JDY31" s="256" t="s">
        <v>849</v>
      </c>
      <c r="JDZ31" s="254"/>
      <c r="JEA31" s="256"/>
      <c r="JEB31" s="270"/>
      <c r="JEC31" s="256" t="s">
        <v>849</v>
      </c>
      <c r="JED31" s="254"/>
      <c r="JEE31" s="256"/>
      <c r="JEF31" s="270"/>
      <c r="JEG31" s="256" t="s">
        <v>849</v>
      </c>
      <c r="JEH31" s="254"/>
      <c r="JEI31" s="256"/>
      <c r="JEJ31" s="270"/>
      <c r="JEK31" s="256" t="s">
        <v>849</v>
      </c>
      <c r="JEL31" s="254"/>
      <c r="JEM31" s="256"/>
      <c r="JEN31" s="270"/>
      <c r="JEO31" s="256" t="s">
        <v>849</v>
      </c>
      <c r="JEP31" s="254"/>
      <c r="JEQ31" s="256"/>
      <c r="JER31" s="270"/>
      <c r="JES31" s="256" t="s">
        <v>849</v>
      </c>
      <c r="JET31" s="254"/>
      <c r="JEU31" s="256"/>
      <c r="JEV31" s="270"/>
      <c r="JEW31" s="256" t="s">
        <v>849</v>
      </c>
      <c r="JEX31" s="254"/>
      <c r="JEY31" s="256"/>
      <c r="JEZ31" s="270"/>
      <c r="JFA31" s="256" t="s">
        <v>849</v>
      </c>
      <c r="JFB31" s="254"/>
      <c r="JFC31" s="256"/>
      <c r="JFD31" s="270"/>
      <c r="JFE31" s="256" t="s">
        <v>849</v>
      </c>
      <c r="JFF31" s="254"/>
      <c r="JFG31" s="256"/>
      <c r="JFH31" s="270"/>
      <c r="JFI31" s="256" t="s">
        <v>849</v>
      </c>
      <c r="JFJ31" s="254"/>
      <c r="JFK31" s="256"/>
      <c r="JFL31" s="270"/>
      <c r="JFM31" s="256" t="s">
        <v>849</v>
      </c>
      <c r="JFN31" s="254"/>
      <c r="JFO31" s="256"/>
      <c r="JFP31" s="270"/>
      <c r="JFQ31" s="256" t="s">
        <v>849</v>
      </c>
      <c r="JFR31" s="254"/>
      <c r="JFS31" s="256"/>
      <c r="JFT31" s="270"/>
      <c r="JFU31" s="256" t="s">
        <v>849</v>
      </c>
      <c r="JFV31" s="254"/>
      <c r="JFW31" s="256"/>
      <c r="JFX31" s="270"/>
      <c r="JFY31" s="256" t="s">
        <v>849</v>
      </c>
      <c r="JFZ31" s="254"/>
      <c r="JGA31" s="256"/>
      <c r="JGB31" s="270"/>
      <c r="JGC31" s="256" t="s">
        <v>849</v>
      </c>
      <c r="JGD31" s="254"/>
      <c r="JGE31" s="256"/>
      <c r="JGF31" s="270"/>
      <c r="JGG31" s="256" t="s">
        <v>849</v>
      </c>
      <c r="JGH31" s="254"/>
      <c r="JGI31" s="256"/>
      <c r="JGJ31" s="270"/>
      <c r="JGK31" s="256" t="s">
        <v>849</v>
      </c>
      <c r="JGL31" s="254"/>
      <c r="JGM31" s="256"/>
      <c r="JGN31" s="270"/>
      <c r="JGO31" s="256" t="s">
        <v>849</v>
      </c>
      <c r="JGP31" s="254"/>
      <c r="JGQ31" s="256"/>
      <c r="JGR31" s="270"/>
      <c r="JGS31" s="256" t="s">
        <v>849</v>
      </c>
      <c r="JGT31" s="254"/>
      <c r="JGU31" s="256"/>
      <c r="JGV31" s="270"/>
      <c r="JGW31" s="256" t="s">
        <v>849</v>
      </c>
      <c r="JGX31" s="254"/>
      <c r="JGY31" s="256"/>
      <c r="JGZ31" s="270"/>
      <c r="JHA31" s="256" t="s">
        <v>849</v>
      </c>
      <c r="JHB31" s="254"/>
      <c r="JHC31" s="256"/>
      <c r="JHD31" s="270"/>
      <c r="JHE31" s="256" t="s">
        <v>849</v>
      </c>
      <c r="JHF31" s="254"/>
      <c r="JHG31" s="256"/>
      <c r="JHH31" s="270"/>
      <c r="JHI31" s="256" t="s">
        <v>849</v>
      </c>
      <c r="JHJ31" s="254"/>
      <c r="JHK31" s="256"/>
      <c r="JHL31" s="270"/>
      <c r="JHM31" s="256" t="s">
        <v>849</v>
      </c>
      <c r="JHN31" s="254"/>
      <c r="JHO31" s="256"/>
      <c r="JHP31" s="270"/>
      <c r="JHQ31" s="256" t="s">
        <v>849</v>
      </c>
      <c r="JHR31" s="254"/>
      <c r="JHS31" s="256"/>
      <c r="JHT31" s="270"/>
      <c r="JHU31" s="256" t="s">
        <v>849</v>
      </c>
      <c r="JHV31" s="254"/>
      <c r="JHW31" s="256"/>
      <c r="JHX31" s="270"/>
      <c r="JHY31" s="256" t="s">
        <v>849</v>
      </c>
      <c r="JHZ31" s="254"/>
      <c r="JIA31" s="256"/>
      <c r="JIB31" s="270"/>
      <c r="JIC31" s="256" t="s">
        <v>849</v>
      </c>
      <c r="JID31" s="254"/>
      <c r="JIE31" s="256"/>
      <c r="JIF31" s="270"/>
      <c r="JIG31" s="256" t="s">
        <v>849</v>
      </c>
      <c r="JIH31" s="254"/>
      <c r="JII31" s="256"/>
      <c r="JIJ31" s="270"/>
      <c r="JIK31" s="256" t="s">
        <v>849</v>
      </c>
      <c r="JIL31" s="254"/>
      <c r="JIM31" s="256"/>
      <c r="JIN31" s="270"/>
      <c r="JIO31" s="256" t="s">
        <v>849</v>
      </c>
      <c r="JIP31" s="254"/>
      <c r="JIQ31" s="256"/>
      <c r="JIR31" s="270"/>
      <c r="JIS31" s="256" t="s">
        <v>849</v>
      </c>
      <c r="JIT31" s="254"/>
      <c r="JIU31" s="256"/>
      <c r="JIV31" s="270"/>
      <c r="JIW31" s="256" t="s">
        <v>849</v>
      </c>
      <c r="JIX31" s="254"/>
      <c r="JIY31" s="256"/>
      <c r="JIZ31" s="270"/>
      <c r="JJA31" s="256" t="s">
        <v>849</v>
      </c>
      <c r="JJB31" s="254"/>
      <c r="JJC31" s="256"/>
      <c r="JJD31" s="270"/>
      <c r="JJE31" s="256" t="s">
        <v>849</v>
      </c>
      <c r="JJF31" s="254"/>
      <c r="JJG31" s="256"/>
      <c r="JJH31" s="270"/>
      <c r="JJI31" s="256" t="s">
        <v>849</v>
      </c>
      <c r="JJJ31" s="254"/>
      <c r="JJK31" s="256"/>
      <c r="JJL31" s="270"/>
      <c r="JJM31" s="256" t="s">
        <v>849</v>
      </c>
      <c r="JJN31" s="254"/>
      <c r="JJO31" s="256"/>
      <c r="JJP31" s="270"/>
      <c r="JJQ31" s="256" t="s">
        <v>849</v>
      </c>
      <c r="JJR31" s="254"/>
      <c r="JJS31" s="256"/>
      <c r="JJT31" s="270"/>
      <c r="JJU31" s="256" t="s">
        <v>849</v>
      </c>
      <c r="JJV31" s="254"/>
      <c r="JJW31" s="256"/>
      <c r="JJX31" s="270"/>
      <c r="JJY31" s="256" t="s">
        <v>849</v>
      </c>
      <c r="JJZ31" s="254"/>
      <c r="JKA31" s="256"/>
      <c r="JKB31" s="270"/>
      <c r="JKC31" s="256" t="s">
        <v>849</v>
      </c>
      <c r="JKD31" s="254"/>
      <c r="JKE31" s="256"/>
      <c r="JKF31" s="270"/>
      <c r="JKG31" s="256" t="s">
        <v>849</v>
      </c>
      <c r="JKH31" s="254"/>
      <c r="JKI31" s="256"/>
      <c r="JKJ31" s="270"/>
      <c r="JKK31" s="256" t="s">
        <v>849</v>
      </c>
      <c r="JKL31" s="254"/>
      <c r="JKM31" s="256"/>
      <c r="JKN31" s="270"/>
      <c r="JKO31" s="256" t="s">
        <v>849</v>
      </c>
      <c r="JKP31" s="254"/>
      <c r="JKQ31" s="256"/>
      <c r="JKR31" s="270"/>
      <c r="JKS31" s="256" t="s">
        <v>849</v>
      </c>
      <c r="JKT31" s="254"/>
      <c r="JKU31" s="256"/>
      <c r="JKV31" s="270"/>
      <c r="JKW31" s="256" t="s">
        <v>849</v>
      </c>
      <c r="JKX31" s="254"/>
      <c r="JKY31" s="256"/>
      <c r="JKZ31" s="270"/>
      <c r="JLA31" s="256" t="s">
        <v>849</v>
      </c>
      <c r="JLB31" s="254"/>
      <c r="JLC31" s="256"/>
      <c r="JLD31" s="270"/>
      <c r="JLE31" s="256" t="s">
        <v>849</v>
      </c>
      <c r="JLF31" s="254"/>
      <c r="JLG31" s="256"/>
      <c r="JLH31" s="270"/>
      <c r="JLI31" s="256" t="s">
        <v>849</v>
      </c>
      <c r="JLJ31" s="254"/>
      <c r="JLK31" s="256"/>
      <c r="JLL31" s="270"/>
      <c r="JLM31" s="256" t="s">
        <v>849</v>
      </c>
      <c r="JLN31" s="254"/>
      <c r="JLO31" s="256"/>
      <c r="JLP31" s="270"/>
      <c r="JLQ31" s="256" t="s">
        <v>849</v>
      </c>
      <c r="JLR31" s="254"/>
      <c r="JLS31" s="256"/>
      <c r="JLT31" s="270"/>
      <c r="JLU31" s="256" t="s">
        <v>849</v>
      </c>
      <c r="JLV31" s="254"/>
      <c r="JLW31" s="256"/>
      <c r="JLX31" s="270"/>
      <c r="JLY31" s="256" t="s">
        <v>849</v>
      </c>
      <c r="JLZ31" s="254"/>
      <c r="JMA31" s="256"/>
      <c r="JMB31" s="270"/>
      <c r="JMC31" s="256" t="s">
        <v>849</v>
      </c>
      <c r="JMD31" s="254"/>
      <c r="JME31" s="256"/>
      <c r="JMF31" s="270"/>
      <c r="JMG31" s="256" t="s">
        <v>849</v>
      </c>
      <c r="JMH31" s="254"/>
      <c r="JMI31" s="256"/>
      <c r="JMJ31" s="270"/>
      <c r="JMK31" s="256" t="s">
        <v>849</v>
      </c>
      <c r="JML31" s="254"/>
      <c r="JMM31" s="256"/>
      <c r="JMN31" s="270"/>
      <c r="JMO31" s="256" t="s">
        <v>849</v>
      </c>
      <c r="JMP31" s="254"/>
      <c r="JMQ31" s="256"/>
      <c r="JMR31" s="270"/>
      <c r="JMS31" s="256" t="s">
        <v>849</v>
      </c>
      <c r="JMT31" s="254"/>
      <c r="JMU31" s="256"/>
      <c r="JMV31" s="270"/>
      <c r="JMW31" s="256" t="s">
        <v>849</v>
      </c>
      <c r="JMX31" s="254"/>
      <c r="JMY31" s="256"/>
      <c r="JMZ31" s="270"/>
      <c r="JNA31" s="256" t="s">
        <v>849</v>
      </c>
      <c r="JNB31" s="254"/>
      <c r="JNC31" s="256"/>
      <c r="JND31" s="270"/>
      <c r="JNE31" s="256" t="s">
        <v>849</v>
      </c>
      <c r="JNF31" s="254"/>
      <c r="JNG31" s="256"/>
      <c r="JNH31" s="270"/>
      <c r="JNI31" s="256" t="s">
        <v>849</v>
      </c>
      <c r="JNJ31" s="254"/>
      <c r="JNK31" s="256"/>
      <c r="JNL31" s="270"/>
      <c r="JNM31" s="256" t="s">
        <v>849</v>
      </c>
      <c r="JNN31" s="254"/>
      <c r="JNO31" s="256"/>
      <c r="JNP31" s="270"/>
      <c r="JNQ31" s="256" t="s">
        <v>849</v>
      </c>
      <c r="JNR31" s="254"/>
      <c r="JNS31" s="256"/>
      <c r="JNT31" s="270"/>
      <c r="JNU31" s="256" t="s">
        <v>849</v>
      </c>
      <c r="JNV31" s="254"/>
      <c r="JNW31" s="256"/>
      <c r="JNX31" s="270"/>
      <c r="JNY31" s="256" t="s">
        <v>849</v>
      </c>
      <c r="JNZ31" s="254"/>
      <c r="JOA31" s="256"/>
      <c r="JOB31" s="270"/>
      <c r="JOC31" s="256" t="s">
        <v>849</v>
      </c>
      <c r="JOD31" s="254"/>
      <c r="JOE31" s="256"/>
      <c r="JOF31" s="270"/>
      <c r="JOG31" s="256" t="s">
        <v>849</v>
      </c>
      <c r="JOH31" s="254"/>
      <c r="JOI31" s="256"/>
      <c r="JOJ31" s="270"/>
      <c r="JOK31" s="256" t="s">
        <v>849</v>
      </c>
      <c r="JOL31" s="254"/>
      <c r="JOM31" s="256"/>
      <c r="JON31" s="270"/>
      <c r="JOO31" s="256" t="s">
        <v>849</v>
      </c>
      <c r="JOP31" s="254"/>
      <c r="JOQ31" s="256"/>
      <c r="JOR31" s="270"/>
      <c r="JOS31" s="256" t="s">
        <v>849</v>
      </c>
      <c r="JOT31" s="254"/>
      <c r="JOU31" s="256"/>
      <c r="JOV31" s="270"/>
      <c r="JOW31" s="256" t="s">
        <v>849</v>
      </c>
      <c r="JOX31" s="254"/>
      <c r="JOY31" s="256"/>
      <c r="JOZ31" s="270"/>
      <c r="JPA31" s="256" t="s">
        <v>849</v>
      </c>
      <c r="JPB31" s="254"/>
      <c r="JPC31" s="256"/>
      <c r="JPD31" s="270"/>
      <c r="JPE31" s="256" t="s">
        <v>849</v>
      </c>
      <c r="JPF31" s="254"/>
      <c r="JPG31" s="256"/>
      <c r="JPH31" s="270"/>
      <c r="JPI31" s="256" t="s">
        <v>849</v>
      </c>
      <c r="JPJ31" s="254"/>
      <c r="JPK31" s="256"/>
      <c r="JPL31" s="270"/>
      <c r="JPM31" s="256" t="s">
        <v>849</v>
      </c>
      <c r="JPN31" s="254"/>
      <c r="JPO31" s="256"/>
      <c r="JPP31" s="270"/>
      <c r="JPQ31" s="256" t="s">
        <v>849</v>
      </c>
      <c r="JPR31" s="254"/>
      <c r="JPS31" s="256"/>
      <c r="JPT31" s="270"/>
      <c r="JPU31" s="256" t="s">
        <v>849</v>
      </c>
      <c r="JPV31" s="254"/>
      <c r="JPW31" s="256"/>
      <c r="JPX31" s="270"/>
      <c r="JPY31" s="256" t="s">
        <v>849</v>
      </c>
      <c r="JPZ31" s="254"/>
      <c r="JQA31" s="256"/>
      <c r="JQB31" s="270"/>
      <c r="JQC31" s="256" t="s">
        <v>849</v>
      </c>
      <c r="JQD31" s="254"/>
      <c r="JQE31" s="256"/>
      <c r="JQF31" s="270"/>
      <c r="JQG31" s="256" t="s">
        <v>849</v>
      </c>
      <c r="JQH31" s="254"/>
      <c r="JQI31" s="256"/>
      <c r="JQJ31" s="270"/>
      <c r="JQK31" s="256" t="s">
        <v>849</v>
      </c>
      <c r="JQL31" s="254"/>
      <c r="JQM31" s="256"/>
      <c r="JQN31" s="270"/>
      <c r="JQO31" s="256" t="s">
        <v>849</v>
      </c>
      <c r="JQP31" s="254"/>
      <c r="JQQ31" s="256"/>
      <c r="JQR31" s="270"/>
      <c r="JQS31" s="256" t="s">
        <v>849</v>
      </c>
      <c r="JQT31" s="254"/>
      <c r="JQU31" s="256"/>
      <c r="JQV31" s="270"/>
      <c r="JQW31" s="256" t="s">
        <v>849</v>
      </c>
      <c r="JQX31" s="254"/>
      <c r="JQY31" s="256"/>
      <c r="JQZ31" s="270"/>
      <c r="JRA31" s="256" t="s">
        <v>849</v>
      </c>
      <c r="JRB31" s="254"/>
      <c r="JRC31" s="256"/>
      <c r="JRD31" s="270"/>
      <c r="JRE31" s="256" t="s">
        <v>849</v>
      </c>
      <c r="JRF31" s="254"/>
      <c r="JRG31" s="256"/>
      <c r="JRH31" s="270"/>
      <c r="JRI31" s="256" t="s">
        <v>849</v>
      </c>
      <c r="JRJ31" s="254"/>
      <c r="JRK31" s="256"/>
      <c r="JRL31" s="270"/>
      <c r="JRM31" s="256" t="s">
        <v>849</v>
      </c>
      <c r="JRN31" s="254"/>
      <c r="JRO31" s="256"/>
      <c r="JRP31" s="270"/>
      <c r="JRQ31" s="256" t="s">
        <v>849</v>
      </c>
      <c r="JRR31" s="254"/>
      <c r="JRS31" s="256"/>
      <c r="JRT31" s="270"/>
      <c r="JRU31" s="256" t="s">
        <v>849</v>
      </c>
      <c r="JRV31" s="254"/>
      <c r="JRW31" s="256"/>
      <c r="JRX31" s="270"/>
      <c r="JRY31" s="256" t="s">
        <v>849</v>
      </c>
      <c r="JRZ31" s="254"/>
      <c r="JSA31" s="256"/>
      <c r="JSB31" s="270"/>
      <c r="JSC31" s="256" t="s">
        <v>849</v>
      </c>
      <c r="JSD31" s="254"/>
      <c r="JSE31" s="256"/>
      <c r="JSF31" s="270"/>
      <c r="JSG31" s="256" t="s">
        <v>849</v>
      </c>
      <c r="JSH31" s="254"/>
      <c r="JSI31" s="256"/>
      <c r="JSJ31" s="270"/>
      <c r="JSK31" s="256" t="s">
        <v>849</v>
      </c>
      <c r="JSL31" s="254"/>
      <c r="JSM31" s="256"/>
      <c r="JSN31" s="270"/>
      <c r="JSO31" s="256" t="s">
        <v>849</v>
      </c>
      <c r="JSP31" s="254"/>
      <c r="JSQ31" s="256"/>
      <c r="JSR31" s="270"/>
      <c r="JSS31" s="256" t="s">
        <v>849</v>
      </c>
      <c r="JST31" s="254"/>
      <c r="JSU31" s="256"/>
      <c r="JSV31" s="270"/>
      <c r="JSW31" s="256" t="s">
        <v>849</v>
      </c>
      <c r="JSX31" s="254"/>
      <c r="JSY31" s="256"/>
      <c r="JSZ31" s="270"/>
      <c r="JTA31" s="256" t="s">
        <v>849</v>
      </c>
      <c r="JTB31" s="254"/>
      <c r="JTC31" s="256"/>
      <c r="JTD31" s="270"/>
      <c r="JTE31" s="256" t="s">
        <v>849</v>
      </c>
      <c r="JTF31" s="254"/>
      <c r="JTG31" s="256"/>
      <c r="JTH31" s="270"/>
      <c r="JTI31" s="256" t="s">
        <v>849</v>
      </c>
      <c r="JTJ31" s="254"/>
      <c r="JTK31" s="256"/>
      <c r="JTL31" s="270"/>
      <c r="JTM31" s="256" t="s">
        <v>849</v>
      </c>
      <c r="JTN31" s="254"/>
      <c r="JTO31" s="256"/>
      <c r="JTP31" s="270"/>
      <c r="JTQ31" s="256" t="s">
        <v>849</v>
      </c>
      <c r="JTR31" s="254"/>
      <c r="JTS31" s="256"/>
      <c r="JTT31" s="270"/>
      <c r="JTU31" s="256" t="s">
        <v>849</v>
      </c>
      <c r="JTV31" s="254"/>
      <c r="JTW31" s="256"/>
      <c r="JTX31" s="270"/>
      <c r="JTY31" s="256" t="s">
        <v>849</v>
      </c>
      <c r="JTZ31" s="254"/>
      <c r="JUA31" s="256"/>
      <c r="JUB31" s="270"/>
      <c r="JUC31" s="256" t="s">
        <v>849</v>
      </c>
      <c r="JUD31" s="254"/>
      <c r="JUE31" s="256"/>
      <c r="JUF31" s="270"/>
      <c r="JUG31" s="256" t="s">
        <v>849</v>
      </c>
      <c r="JUH31" s="254"/>
      <c r="JUI31" s="256"/>
      <c r="JUJ31" s="270"/>
      <c r="JUK31" s="256" t="s">
        <v>849</v>
      </c>
      <c r="JUL31" s="254"/>
      <c r="JUM31" s="256"/>
      <c r="JUN31" s="270"/>
      <c r="JUO31" s="256" t="s">
        <v>849</v>
      </c>
      <c r="JUP31" s="254"/>
      <c r="JUQ31" s="256"/>
      <c r="JUR31" s="270"/>
      <c r="JUS31" s="256" t="s">
        <v>849</v>
      </c>
      <c r="JUT31" s="254"/>
      <c r="JUU31" s="256"/>
      <c r="JUV31" s="270"/>
      <c r="JUW31" s="256" t="s">
        <v>849</v>
      </c>
      <c r="JUX31" s="254"/>
      <c r="JUY31" s="256"/>
      <c r="JUZ31" s="270"/>
      <c r="JVA31" s="256" t="s">
        <v>849</v>
      </c>
      <c r="JVB31" s="254"/>
      <c r="JVC31" s="256"/>
      <c r="JVD31" s="270"/>
      <c r="JVE31" s="256" t="s">
        <v>849</v>
      </c>
      <c r="JVF31" s="254"/>
      <c r="JVG31" s="256"/>
      <c r="JVH31" s="270"/>
      <c r="JVI31" s="256" t="s">
        <v>849</v>
      </c>
      <c r="JVJ31" s="254"/>
      <c r="JVK31" s="256"/>
      <c r="JVL31" s="270"/>
      <c r="JVM31" s="256" t="s">
        <v>849</v>
      </c>
      <c r="JVN31" s="254"/>
      <c r="JVO31" s="256"/>
      <c r="JVP31" s="270"/>
      <c r="JVQ31" s="256" t="s">
        <v>849</v>
      </c>
      <c r="JVR31" s="254"/>
      <c r="JVS31" s="256"/>
      <c r="JVT31" s="270"/>
      <c r="JVU31" s="256" t="s">
        <v>849</v>
      </c>
      <c r="JVV31" s="254"/>
      <c r="JVW31" s="256"/>
      <c r="JVX31" s="270"/>
      <c r="JVY31" s="256" t="s">
        <v>849</v>
      </c>
      <c r="JVZ31" s="254"/>
      <c r="JWA31" s="256"/>
      <c r="JWB31" s="270"/>
      <c r="JWC31" s="256" t="s">
        <v>849</v>
      </c>
      <c r="JWD31" s="254"/>
      <c r="JWE31" s="256"/>
      <c r="JWF31" s="270"/>
      <c r="JWG31" s="256" t="s">
        <v>849</v>
      </c>
      <c r="JWH31" s="254"/>
      <c r="JWI31" s="256"/>
      <c r="JWJ31" s="270"/>
      <c r="JWK31" s="256" t="s">
        <v>849</v>
      </c>
      <c r="JWL31" s="254"/>
      <c r="JWM31" s="256"/>
      <c r="JWN31" s="270"/>
      <c r="JWO31" s="256" t="s">
        <v>849</v>
      </c>
      <c r="JWP31" s="254"/>
      <c r="JWQ31" s="256"/>
      <c r="JWR31" s="270"/>
      <c r="JWS31" s="256" t="s">
        <v>849</v>
      </c>
      <c r="JWT31" s="254"/>
      <c r="JWU31" s="256"/>
      <c r="JWV31" s="270"/>
      <c r="JWW31" s="256" t="s">
        <v>849</v>
      </c>
      <c r="JWX31" s="254"/>
      <c r="JWY31" s="256"/>
      <c r="JWZ31" s="270"/>
      <c r="JXA31" s="256" t="s">
        <v>849</v>
      </c>
      <c r="JXB31" s="254"/>
      <c r="JXC31" s="256"/>
      <c r="JXD31" s="270"/>
      <c r="JXE31" s="256" t="s">
        <v>849</v>
      </c>
      <c r="JXF31" s="254"/>
      <c r="JXG31" s="256"/>
      <c r="JXH31" s="270"/>
      <c r="JXI31" s="256" t="s">
        <v>849</v>
      </c>
      <c r="JXJ31" s="254"/>
      <c r="JXK31" s="256"/>
      <c r="JXL31" s="270"/>
      <c r="JXM31" s="256" t="s">
        <v>849</v>
      </c>
      <c r="JXN31" s="254"/>
      <c r="JXO31" s="256"/>
      <c r="JXP31" s="270"/>
      <c r="JXQ31" s="256" t="s">
        <v>849</v>
      </c>
      <c r="JXR31" s="254"/>
      <c r="JXS31" s="256"/>
      <c r="JXT31" s="270"/>
      <c r="JXU31" s="256" t="s">
        <v>849</v>
      </c>
      <c r="JXV31" s="254"/>
      <c r="JXW31" s="256"/>
      <c r="JXX31" s="270"/>
      <c r="JXY31" s="256" t="s">
        <v>849</v>
      </c>
      <c r="JXZ31" s="254"/>
      <c r="JYA31" s="256"/>
      <c r="JYB31" s="270"/>
      <c r="JYC31" s="256" t="s">
        <v>849</v>
      </c>
      <c r="JYD31" s="254"/>
      <c r="JYE31" s="256"/>
      <c r="JYF31" s="270"/>
      <c r="JYG31" s="256" t="s">
        <v>849</v>
      </c>
      <c r="JYH31" s="254"/>
      <c r="JYI31" s="256"/>
      <c r="JYJ31" s="270"/>
      <c r="JYK31" s="256" t="s">
        <v>849</v>
      </c>
      <c r="JYL31" s="254"/>
      <c r="JYM31" s="256"/>
      <c r="JYN31" s="270"/>
      <c r="JYO31" s="256" t="s">
        <v>849</v>
      </c>
      <c r="JYP31" s="254"/>
      <c r="JYQ31" s="256"/>
      <c r="JYR31" s="270"/>
      <c r="JYS31" s="256" t="s">
        <v>849</v>
      </c>
      <c r="JYT31" s="254"/>
      <c r="JYU31" s="256"/>
      <c r="JYV31" s="270"/>
      <c r="JYW31" s="256" t="s">
        <v>849</v>
      </c>
      <c r="JYX31" s="254"/>
      <c r="JYY31" s="256"/>
      <c r="JYZ31" s="270"/>
      <c r="JZA31" s="256" t="s">
        <v>849</v>
      </c>
      <c r="JZB31" s="254"/>
      <c r="JZC31" s="256"/>
      <c r="JZD31" s="270"/>
      <c r="JZE31" s="256" t="s">
        <v>849</v>
      </c>
      <c r="JZF31" s="254"/>
      <c r="JZG31" s="256"/>
      <c r="JZH31" s="270"/>
      <c r="JZI31" s="256" t="s">
        <v>849</v>
      </c>
      <c r="JZJ31" s="254"/>
      <c r="JZK31" s="256"/>
      <c r="JZL31" s="270"/>
      <c r="JZM31" s="256" t="s">
        <v>849</v>
      </c>
      <c r="JZN31" s="254"/>
      <c r="JZO31" s="256"/>
      <c r="JZP31" s="270"/>
      <c r="JZQ31" s="256" t="s">
        <v>849</v>
      </c>
      <c r="JZR31" s="254"/>
      <c r="JZS31" s="256"/>
      <c r="JZT31" s="270"/>
      <c r="JZU31" s="256" t="s">
        <v>849</v>
      </c>
      <c r="JZV31" s="254"/>
      <c r="JZW31" s="256"/>
      <c r="JZX31" s="270"/>
      <c r="JZY31" s="256" t="s">
        <v>849</v>
      </c>
      <c r="JZZ31" s="254"/>
      <c r="KAA31" s="256"/>
      <c r="KAB31" s="270"/>
      <c r="KAC31" s="256" t="s">
        <v>849</v>
      </c>
      <c r="KAD31" s="254"/>
      <c r="KAE31" s="256"/>
      <c r="KAF31" s="270"/>
      <c r="KAG31" s="256" t="s">
        <v>849</v>
      </c>
      <c r="KAH31" s="254"/>
      <c r="KAI31" s="256"/>
      <c r="KAJ31" s="270"/>
      <c r="KAK31" s="256" t="s">
        <v>849</v>
      </c>
      <c r="KAL31" s="254"/>
      <c r="KAM31" s="256"/>
      <c r="KAN31" s="270"/>
      <c r="KAO31" s="256" t="s">
        <v>849</v>
      </c>
      <c r="KAP31" s="254"/>
      <c r="KAQ31" s="256"/>
      <c r="KAR31" s="270"/>
      <c r="KAS31" s="256" t="s">
        <v>849</v>
      </c>
      <c r="KAT31" s="254"/>
      <c r="KAU31" s="256"/>
      <c r="KAV31" s="270"/>
      <c r="KAW31" s="256" t="s">
        <v>849</v>
      </c>
      <c r="KAX31" s="254"/>
      <c r="KAY31" s="256"/>
      <c r="KAZ31" s="270"/>
      <c r="KBA31" s="256" t="s">
        <v>849</v>
      </c>
      <c r="KBB31" s="254"/>
      <c r="KBC31" s="256"/>
      <c r="KBD31" s="270"/>
      <c r="KBE31" s="256" t="s">
        <v>849</v>
      </c>
      <c r="KBF31" s="254"/>
      <c r="KBG31" s="256"/>
      <c r="KBH31" s="270"/>
      <c r="KBI31" s="256" t="s">
        <v>849</v>
      </c>
      <c r="KBJ31" s="254"/>
      <c r="KBK31" s="256"/>
      <c r="KBL31" s="270"/>
      <c r="KBM31" s="256" t="s">
        <v>849</v>
      </c>
      <c r="KBN31" s="254"/>
      <c r="KBO31" s="256"/>
      <c r="KBP31" s="270"/>
      <c r="KBQ31" s="256" t="s">
        <v>849</v>
      </c>
      <c r="KBR31" s="254"/>
      <c r="KBS31" s="256"/>
      <c r="KBT31" s="270"/>
      <c r="KBU31" s="256" t="s">
        <v>849</v>
      </c>
      <c r="KBV31" s="254"/>
      <c r="KBW31" s="256"/>
      <c r="KBX31" s="270"/>
      <c r="KBY31" s="256" t="s">
        <v>849</v>
      </c>
      <c r="KBZ31" s="254"/>
      <c r="KCA31" s="256"/>
      <c r="KCB31" s="270"/>
      <c r="KCC31" s="256" t="s">
        <v>849</v>
      </c>
      <c r="KCD31" s="254"/>
      <c r="KCE31" s="256"/>
      <c r="KCF31" s="270"/>
      <c r="KCG31" s="256" t="s">
        <v>849</v>
      </c>
      <c r="KCH31" s="254"/>
      <c r="KCI31" s="256"/>
      <c r="KCJ31" s="270"/>
      <c r="KCK31" s="256" t="s">
        <v>849</v>
      </c>
      <c r="KCL31" s="254"/>
      <c r="KCM31" s="256"/>
      <c r="KCN31" s="270"/>
      <c r="KCO31" s="256" t="s">
        <v>849</v>
      </c>
      <c r="KCP31" s="254"/>
      <c r="KCQ31" s="256"/>
      <c r="KCR31" s="270"/>
      <c r="KCS31" s="256" t="s">
        <v>849</v>
      </c>
      <c r="KCT31" s="254"/>
      <c r="KCU31" s="256"/>
      <c r="KCV31" s="270"/>
      <c r="KCW31" s="256" t="s">
        <v>849</v>
      </c>
      <c r="KCX31" s="254"/>
      <c r="KCY31" s="256"/>
      <c r="KCZ31" s="270"/>
      <c r="KDA31" s="256" t="s">
        <v>849</v>
      </c>
      <c r="KDB31" s="254"/>
      <c r="KDC31" s="256"/>
      <c r="KDD31" s="270"/>
      <c r="KDE31" s="256" t="s">
        <v>849</v>
      </c>
      <c r="KDF31" s="254"/>
      <c r="KDG31" s="256"/>
      <c r="KDH31" s="270"/>
      <c r="KDI31" s="256" t="s">
        <v>849</v>
      </c>
      <c r="KDJ31" s="254"/>
      <c r="KDK31" s="256"/>
      <c r="KDL31" s="270"/>
      <c r="KDM31" s="256" t="s">
        <v>849</v>
      </c>
      <c r="KDN31" s="254"/>
      <c r="KDO31" s="256"/>
      <c r="KDP31" s="270"/>
      <c r="KDQ31" s="256" t="s">
        <v>849</v>
      </c>
      <c r="KDR31" s="254"/>
      <c r="KDS31" s="256"/>
      <c r="KDT31" s="270"/>
      <c r="KDU31" s="256" t="s">
        <v>849</v>
      </c>
      <c r="KDV31" s="254"/>
      <c r="KDW31" s="256"/>
      <c r="KDX31" s="270"/>
      <c r="KDY31" s="256" t="s">
        <v>849</v>
      </c>
      <c r="KDZ31" s="254"/>
      <c r="KEA31" s="256"/>
      <c r="KEB31" s="270"/>
      <c r="KEC31" s="256" t="s">
        <v>849</v>
      </c>
      <c r="KED31" s="254"/>
      <c r="KEE31" s="256"/>
      <c r="KEF31" s="270"/>
      <c r="KEG31" s="256" t="s">
        <v>849</v>
      </c>
      <c r="KEH31" s="254"/>
      <c r="KEI31" s="256"/>
      <c r="KEJ31" s="270"/>
      <c r="KEK31" s="256" t="s">
        <v>849</v>
      </c>
      <c r="KEL31" s="254"/>
      <c r="KEM31" s="256"/>
      <c r="KEN31" s="270"/>
      <c r="KEO31" s="256" t="s">
        <v>849</v>
      </c>
      <c r="KEP31" s="254"/>
      <c r="KEQ31" s="256"/>
      <c r="KER31" s="270"/>
      <c r="KES31" s="256" t="s">
        <v>849</v>
      </c>
      <c r="KET31" s="254"/>
      <c r="KEU31" s="256"/>
      <c r="KEV31" s="270"/>
      <c r="KEW31" s="256" t="s">
        <v>849</v>
      </c>
      <c r="KEX31" s="254"/>
      <c r="KEY31" s="256"/>
      <c r="KEZ31" s="270"/>
      <c r="KFA31" s="256" t="s">
        <v>849</v>
      </c>
      <c r="KFB31" s="254"/>
      <c r="KFC31" s="256"/>
      <c r="KFD31" s="270"/>
      <c r="KFE31" s="256" t="s">
        <v>849</v>
      </c>
      <c r="KFF31" s="254"/>
      <c r="KFG31" s="256"/>
      <c r="KFH31" s="270"/>
      <c r="KFI31" s="256" t="s">
        <v>849</v>
      </c>
      <c r="KFJ31" s="254"/>
      <c r="KFK31" s="256"/>
      <c r="KFL31" s="270"/>
      <c r="KFM31" s="256" t="s">
        <v>849</v>
      </c>
      <c r="KFN31" s="254"/>
      <c r="KFO31" s="256"/>
      <c r="KFP31" s="270"/>
      <c r="KFQ31" s="256" t="s">
        <v>849</v>
      </c>
      <c r="KFR31" s="254"/>
      <c r="KFS31" s="256"/>
      <c r="KFT31" s="270"/>
      <c r="KFU31" s="256" t="s">
        <v>849</v>
      </c>
      <c r="KFV31" s="254"/>
      <c r="KFW31" s="256"/>
      <c r="KFX31" s="270"/>
      <c r="KFY31" s="256" t="s">
        <v>849</v>
      </c>
      <c r="KFZ31" s="254"/>
      <c r="KGA31" s="256"/>
      <c r="KGB31" s="270"/>
      <c r="KGC31" s="256" t="s">
        <v>849</v>
      </c>
      <c r="KGD31" s="254"/>
      <c r="KGE31" s="256"/>
      <c r="KGF31" s="270"/>
      <c r="KGG31" s="256" t="s">
        <v>849</v>
      </c>
      <c r="KGH31" s="254"/>
      <c r="KGI31" s="256"/>
      <c r="KGJ31" s="270"/>
      <c r="KGK31" s="256" t="s">
        <v>849</v>
      </c>
      <c r="KGL31" s="254"/>
      <c r="KGM31" s="256"/>
      <c r="KGN31" s="270"/>
      <c r="KGO31" s="256" t="s">
        <v>849</v>
      </c>
      <c r="KGP31" s="254"/>
      <c r="KGQ31" s="256"/>
      <c r="KGR31" s="270"/>
      <c r="KGS31" s="256" t="s">
        <v>849</v>
      </c>
      <c r="KGT31" s="254"/>
      <c r="KGU31" s="256"/>
      <c r="KGV31" s="270"/>
      <c r="KGW31" s="256" t="s">
        <v>849</v>
      </c>
      <c r="KGX31" s="254"/>
      <c r="KGY31" s="256"/>
      <c r="KGZ31" s="270"/>
      <c r="KHA31" s="256" t="s">
        <v>849</v>
      </c>
      <c r="KHB31" s="254"/>
      <c r="KHC31" s="256"/>
      <c r="KHD31" s="270"/>
      <c r="KHE31" s="256" t="s">
        <v>849</v>
      </c>
      <c r="KHF31" s="254"/>
      <c r="KHG31" s="256"/>
      <c r="KHH31" s="270"/>
      <c r="KHI31" s="256" t="s">
        <v>849</v>
      </c>
      <c r="KHJ31" s="254"/>
      <c r="KHK31" s="256"/>
      <c r="KHL31" s="270"/>
      <c r="KHM31" s="256" t="s">
        <v>849</v>
      </c>
      <c r="KHN31" s="254"/>
      <c r="KHO31" s="256"/>
      <c r="KHP31" s="270"/>
      <c r="KHQ31" s="256" t="s">
        <v>849</v>
      </c>
      <c r="KHR31" s="254"/>
      <c r="KHS31" s="256"/>
      <c r="KHT31" s="270"/>
      <c r="KHU31" s="256" t="s">
        <v>849</v>
      </c>
      <c r="KHV31" s="254"/>
      <c r="KHW31" s="256"/>
      <c r="KHX31" s="270"/>
      <c r="KHY31" s="256" t="s">
        <v>849</v>
      </c>
      <c r="KHZ31" s="254"/>
      <c r="KIA31" s="256"/>
      <c r="KIB31" s="270"/>
      <c r="KIC31" s="256" t="s">
        <v>849</v>
      </c>
      <c r="KID31" s="254"/>
      <c r="KIE31" s="256"/>
      <c r="KIF31" s="270"/>
      <c r="KIG31" s="256" t="s">
        <v>849</v>
      </c>
      <c r="KIH31" s="254"/>
      <c r="KII31" s="256"/>
      <c r="KIJ31" s="270"/>
      <c r="KIK31" s="256" t="s">
        <v>849</v>
      </c>
      <c r="KIL31" s="254"/>
      <c r="KIM31" s="256"/>
      <c r="KIN31" s="270"/>
      <c r="KIO31" s="256" t="s">
        <v>849</v>
      </c>
      <c r="KIP31" s="254"/>
      <c r="KIQ31" s="256"/>
      <c r="KIR31" s="270"/>
      <c r="KIS31" s="256" t="s">
        <v>849</v>
      </c>
      <c r="KIT31" s="254"/>
      <c r="KIU31" s="256"/>
      <c r="KIV31" s="270"/>
      <c r="KIW31" s="256" t="s">
        <v>849</v>
      </c>
      <c r="KIX31" s="254"/>
      <c r="KIY31" s="256"/>
      <c r="KIZ31" s="270"/>
      <c r="KJA31" s="256" t="s">
        <v>849</v>
      </c>
      <c r="KJB31" s="254"/>
      <c r="KJC31" s="256"/>
      <c r="KJD31" s="270"/>
      <c r="KJE31" s="256" t="s">
        <v>849</v>
      </c>
      <c r="KJF31" s="254"/>
      <c r="KJG31" s="256"/>
      <c r="KJH31" s="270"/>
      <c r="KJI31" s="256" t="s">
        <v>849</v>
      </c>
      <c r="KJJ31" s="254"/>
      <c r="KJK31" s="256"/>
      <c r="KJL31" s="270"/>
      <c r="KJM31" s="256" t="s">
        <v>849</v>
      </c>
      <c r="KJN31" s="254"/>
      <c r="KJO31" s="256"/>
      <c r="KJP31" s="270"/>
      <c r="KJQ31" s="256" t="s">
        <v>849</v>
      </c>
      <c r="KJR31" s="254"/>
      <c r="KJS31" s="256"/>
      <c r="KJT31" s="270"/>
      <c r="KJU31" s="256" t="s">
        <v>849</v>
      </c>
      <c r="KJV31" s="254"/>
      <c r="KJW31" s="256"/>
      <c r="KJX31" s="270"/>
      <c r="KJY31" s="256" t="s">
        <v>849</v>
      </c>
      <c r="KJZ31" s="254"/>
      <c r="KKA31" s="256"/>
      <c r="KKB31" s="270"/>
      <c r="KKC31" s="256" t="s">
        <v>849</v>
      </c>
      <c r="KKD31" s="254"/>
      <c r="KKE31" s="256"/>
      <c r="KKF31" s="270"/>
      <c r="KKG31" s="256" t="s">
        <v>849</v>
      </c>
      <c r="KKH31" s="254"/>
      <c r="KKI31" s="256"/>
      <c r="KKJ31" s="270"/>
      <c r="KKK31" s="256" t="s">
        <v>849</v>
      </c>
      <c r="KKL31" s="254"/>
      <c r="KKM31" s="256"/>
      <c r="KKN31" s="270"/>
      <c r="KKO31" s="256" t="s">
        <v>849</v>
      </c>
      <c r="KKP31" s="254"/>
      <c r="KKQ31" s="256"/>
      <c r="KKR31" s="270"/>
      <c r="KKS31" s="256" t="s">
        <v>849</v>
      </c>
      <c r="KKT31" s="254"/>
      <c r="KKU31" s="256"/>
      <c r="KKV31" s="270"/>
      <c r="KKW31" s="256" t="s">
        <v>849</v>
      </c>
      <c r="KKX31" s="254"/>
      <c r="KKY31" s="256"/>
      <c r="KKZ31" s="270"/>
      <c r="KLA31" s="256" t="s">
        <v>849</v>
      </c>
      <c r="KLB31" s="254"/>
      <c r="KLC31" s="256"/>
      <c r="KLD31" s="270"/>
      <c r="KLE31" s="256" t="s">
        <v>849</v>
      </c>
      <c r="KLF31" s="254"/>
      <c r="KLG31" s="256"/>
      <c r="KLH31" s="270"/>
      <c r="KLI31" s="256" t="s">
        <v>849</v>
      </c>
      <c r="KLJ31" s="254"/>
      <c r="KLK31" s="256"/>
      <c r="KLL31" s="270"/>
      <c r="KLM31" s="256" t="s">
        <v>849</v>
      </c>
      <c r="KLN31" s="254"/>
      <c r="KLO31" s="256"/>
      <c r="KLP31" s="270"/>
      <c r="KLQ31" s="256" t="s">
        <v>849</v>
      </c>
      <c r="KLR31" s="254"/>
      <c r="KLS31" s="256"/>
      <c r="KLT31" s="270"/>
      <c r="KLU31" s="256" t="s">
        <v>849</v>
      </c>
      <c r="KLV31" s="254"/>
      <c r="KLW31" s="256"/>
      <c r="KLX31" s="270"/>
      <c r="KLY31" s="256" t="s">
        <v>849</v>
      </c>
      <c r="KLZ31" s="254"/>
      <c r="KMA31" s="256"/>
      <c r="KMB31" s="270"/>
      <c r="KMC31" s="256" t="s">
        <v>849</v>
      </c>
      <c r="KMD31" s="254"/>
      <c r="KME31" s="256"/>
      <c r="KMF31" s="270"/>
      <c r="KMG31" s="256" t="s">
        <v>849</v>
      </c>
      <c r="KMH31" s="254"/>
      <c r="KMI31" s="256"/>
      <c r="KMJ31" s="270"/>
      <c r="KMK31" s="256" t="s">
        <v>849</v>
      </c>
      <c r="KML31" s="254"/>
      <c r="KMM31" s="256"/>
      <c r="KMN31" s="270"/>
      <c r="KMO31" s="256" t="s">
        <v>849</v>
      </c>
      <c r="KMP31" s="254"/>
      <c r="KMQ31" s="256"/>
      <c r="KMR31" s="270"/>
      <c r="KMS31" s="256" t="s">
        <v>849</v>
      </c>
      <c r="KMT31" s="254"/>
      <c r="KMU31" s="256"/>
      <c r="KMV31" s="270"/>
      <c r="KMW31" s="256" t="s">
        <v>849</v>
      </c>
      <c r="KMX31" s="254"/>
      <c r="KMY31" s="256"/>
      <c r="KMZ31" s="270"/>
      <c r="KNA31" s="256" t="s">
        <v>849</v>
      </c>
      <c r="KNB31" s="254"/>
      <c r="KNC31" s="256"/>
      <c r="KND31" s="270"/>
      <c r="KNE31" s="256" t="s">
        <v>849</v>
      </c>
      <c r="KNF31" s="254"/>
      <c r="KNG31" s="256"/>
      <c r="KNH31" s="270"/>
      <c r="KNI31" s="256" t="s">
        <v>849</v>
      </c>
      <c r="KNJ31" s="254"/>
      <c r="KNK31" s="256"/>
      <c r="KNL31" s="270"/>
      <c r="KNM31" s="256" t="s">
        <v>849</v>
      </c>
      <c r="KNN31" s="254"/>
      <c r="KNO31" s="256"/>
      <c r="KNP31" s="270"/>
      <c r="KNQ31" s="256" t="s">
        <v>849</v>
      </c>
      <c r="KNR31" s="254"/>
      <c r="KNS31" s="256"/>
      <c r="KNT31" s="270"/>
      <c r="KNU31" s="256" t="s">
        <v>849</v>
      </c>
      <c r="KNV31" s="254"/>
      <c r="KNW31" s="256"/>
      <c r="KNX31" s="270"/>
      <c r="KNY31" s="256" t="s">
        <v>849</v>
      </c>
      <c r="KNZ31" s="254"/>
      <c r="KOA31" s="256"/>
      <c r="KOB31" s="270"/>
      <c r="KOC31" s="256" t="s">
        <v>849</v>
      </c>
      <c r="KOD31" s="254"/>
      <c r="KOE31" s="256"/>
      <c r="KOF31" s="270"/>
      <c r="KOG31" s="256" t="s">
        <v>849</v>
      </c>
      <c r="KOH31" s="254"/>
      <c r="KOI31" s="256"/>
      <c r="KOJ31" s="270"/>
      <c r="KOK31" s="256" t="s">
        <v>849</v>
      </c>
      <c r="KOL31" s="254"/>
      <c r="KOM31" s="256"/>
      <c r="KON31" s="270"/>
      <c r="KOO31" s="256" t="s">
        <v>849</v>
      </c>
      <c r="KOP31" s="254"/>
      <c r="KOQ31" s="256"/>
      <c r="KOR31" s="270"/>
      <c r="KOS31" s="256" t="s">
        <v>849</v>
      </c>
      <c r="KOT31" s="254"/>
      <c r="KOU31" s="256"/>
      <c r="KOV31" s="270"/>
      <c r="KOW31" s="256" t="s">
        <v>849</v>
      </c>
      <c r="KOX31" s="254"/>
      <c r="KOY31" s="256"/>
      <c r="KOZ31" s="270"/>
      <c r="KPA31" s="256" t="s">
        <v>849</v>
      </c>
      <c r="KPB31" s="254"/>
      <c r="KPC31" s="256"/>
      <c r="KPD31" s="270"/>
      <c r="KPE31" s="256" t="s">
        <v>849</v>
      </c>
      <c r="KPF31" s="254"/>
      <c r="KPG31" s="256"/>
      <c r="KPH31" s="270"/>
      <c r="KPI31" s="256" t="s">
        <v>849</v>
      </c>
      <c r="KPJ31" s="254"/>
      <c r="KPK31" s="256"/>
      <c r="KPL31" s="270"/>
      <c r="KPM31" s="256" t="s">
        <v>849</v>
      </c>
      <c r="KPN31" s="254"/>
      <c r="KPO31" s="256"/>
      <c r="KPP31" s="270"/>
      <c r="KPQ31" s="256" t="s">
        <v>849</v>
      </c>
      <c r="KPR31" s="254"/>
      <c r="KPS31" s="256"/>
      <c r="KPT31" s="270"/>
      <c r="KPU31" s="256" t="s">
        <v>849</v>
      </c>
      <c r="KPV31" s="254"/>
      <c r="KPW31" s="256"/>
      <c r="KPX31" s="270"/>
      <c r="KPY31" s="256" t="s">
        <v>849</v>
      </c>
      <c r="KPZ31" s="254"/>
      <c r="KQA31" s="256"/>
      <c r="KQB31" s="270"/>
      <c r="KQC31" s="256" t="s">
        <v>849</v>
      </c>
      <c r="KQD31" s="254"/>
      <c r="KQE31" s="256"/>
      <c r="KQF31" s="270"/>
      <c r="KQG31" s="256" t="s">
        <v>849</v>
      </c>
      <c r="KQH31" s="254"/>
      <c r="KQI31" s="256"/>
      <c r="KQJ31" s="270"/>
      <c r="KQK31" s="256" t="s">
        <v>849</v>
      </c>
      <c r="KQL31" s="254"/>
      <c r="KQM31" s="256"/>
      <c r="KQN31" s="270"/>
      <c r="KQO31" s="256" t="s">
        <v>849</v>
      </c>
      <c r="KQP31" s="254"/>
      <c r="KQQ31" s="256"/>
      <c r="KQR31" s="270"/>
      <c r="KQS31" s="256" t="s">
        <v>849</v>
      </c>
      <c r="KQT31" s="254"/>
      <c r="KQU31" s="256"/>
      <c r="KQV31" s="270"/>
      <c r="KQW31" s="256" t="s">
        <v>849</v>
      </c>
      <c r="KQX31" s="254"/>
      <c r="KQY31" s="256"/>
      <c r="KQZ31" s="270"/>
      <c r="KRA31" s="256" t="s">
        <v>849</v>
      </c>
      <c r="KRB31" s="254"/>
      <c r="KRC31" s="256"/>
      <c r="KRD31" s="270"/>
      <c r="KRE31" s="256" t="s">
        <v>849</v>
      </c>
      <c r="KRF31" s="254"/>
      <c r="KRG31" s="256"/>
      <c r="KRH31" s="270"/>
      <c r="KRI31" s="256" t="s">
        <v>849</v>
      </c>
      <c r="KRJ31" s="254"/>
      <c r="KRK31" s="256"/>
      <c r="KRL31" s="270"/>
      <c r="KRM31" s="256" t="s">
        <v>849</v>
      </c>
      <c r="KRN31" s="254"/>
      <c r="KRO31" s="256"/>
      <c r="KRP31" s="270"/>
      <c r="KRQ31" s="256" t="s">
        <v>849</v>
      </c>
      <c r="KRR31" s="254"/>
      <c r="KRS31" s="256"/>
      <c r="KRT31" s="270"/>
      <c r="KRU31" s="256" t="s">
        <v>849</v>
      </c>
      <c r="KRV31" s="254"/>
      <c r="KRW31" s="256"/>
      <c r="KRX31" s="270"/>
      <c r="KRY31" s="256" t="s">
        <v>849</v>
      </c>
      <c r="KRZ31" s="254"/>
      <c r="KSA31" s="256"/>
      <c r="KSB31" s="270"/>
      <c r="KSC31" s="256" t="s">
        <v>849</v>
      </c>
      <c r="KSD31" s="254"/>
      <c r="KSE31" s="256"/>
      <c r="KSF31" s="270"/>
      <c r="KSG31" s="256" t="s">
        <v>849</v>
      </c>
      <c r="KSH31" s="254"/>
      <c r="KSI31" s="256"/>
      <c r="KSJ31" s="270"/>
      <c r="KSK31" s="256" t="s">
        <v>849</v>
      </c>
      <c r="KSL31" s="254"/>
      <c r="KSM31" s="256"/>
      <c r="KSN31" s="270"/>
      <c r="KSO31" s="256" t="s">
        <v>849</v>
      </c>
      <c r="KSP31" s="254"/>
      <c r="KSQ31" s="256"/>
      <c r="KSR31" s="270"/>
      <c r="KSS31" s="256" t="s">
        <v>849</v>
      </c>
      <c r="KST31" s="254"/>
      <c r="KSU31" s="256"/>
      <c r="KSV31" s="270"/>
      <c r="KSW31" s="256" t="s">
        <v>849</v>
      </c>
      <c r="KSX31" s="254"/>
      <c r="KSY31" s="256"/>
      <c r="KSZ31" s="270"/>
      <c r="KTA31" s="256" t="s">
        <v>849</v>
      </c>
      <c r="KTB31" s="254"/>
      <c r="KTC31" s="256"/>
      <c r="KTD31" s="270"/>
      <c r="KTE31" s="256" t="s">
        <v>849</v>
      </c>
      <c r="KTF31" s="254"/>
      <c r="KTG31" s="256"/>
      <c r="KTH31" s="270"/>
      <c r="KTI31" s="256" t="s">
        <v>849</v>
      </c>
      <c r="KTJ31" s="254"/>
      <c r="KTK31" s="256"/>
      <c r="KTL31" s="270"/>
      <c r="KTM31" s="256" t="s">
        <v>849</v>
      </c>
      <c r="KTN31" s="254"/>
      <c r="KTO31" s="256"/>
      <c r="KTP31" s="270"/>
      <c r="KTQ31" s="256" t="s">
        <v>849</v>
      </c>
      <c r="KTR31" s="254"/>
      <c r="KTS31" s="256"/>
      <c r="KTT31" s="270"/>
      <c r="KTU31" s="256" t="s">
        <v>849</v>
      </c>
      <c r="KTV31" s="254"/>
      <c r="KTW31" s="256"/>
      <c r="KTX31" s="270"/>
      <c r="KTY31" s="256" t="s">
        <v>849</v>
      </c>
      <c r="KTZ31" s="254"/>
      <c r="KUA31" s="256"/>
      <c r="KUB31" s="270"/>
      <c r="KUC31" s="256" t="s">
        <v>849</v>
      </c>
      <c r="KUD31" s="254"/>
      <c r="KUE31" s="256"/>
      <c r="KUF31" s="270"/>
      <c r="KUG31" s="256" t="s">
        <v>849</v>
      </c>
      <c r="KUH31" s="254"/>
      <c r="KUI31" s="256"/>
      <c r="KUJ31" s="270"/>
      <c r="KUK31" s="256" t="s">
        <v>849</v>
      </c>
      <c r="KUL31" s="254"/>
      <c r="KUM31" s="256"/>
      <c r="KUN31" s="270"/>
      <c r="KUO31" s="256" t="s">
        <v>849</v>
      </c>
      <c r="KUP31" s="254"/>
      <c r="KUQ31" s="256"/>
      <c r="KUR31" s="270"/>
      <c r="KUS31" s="256" t="s">
        <v>849</v>
      </c>
      <c r="KUT31" s="254"/>
      <c r="KUU31" s="256"/>
      <c r="KUV31" s="270"/>
      <c r="KUW31" s="256" t="s">
        <v>849</v>
      </c>
      <c r="KUX31" s="254"/>
      <c r="KUY31" s="256"/>
      <c r="KUZ31" s="270"/>
      <c r="KVA31" s="256" t="s">
        <v>849</v>
      </c>
      <c r="KVB31" s="254"/>
      <c r="KVC31" s="256"/>
      <c r="KVD31" s="270"/>
      <c r="KVE31" s="256" t="s">
        <v>849</v>
      </c>
      <c r="KVF31" s="254"/>
      <c r="KVG31" s="256"/>
      <c r="KVH31" s="270"/>
      <c r="KVI31" s="256" t="s">
        <v>849</v>
      </c>
      <c r="KVJ31" s="254"/>
      <c r="KVK31" s="256"/>
      <c r="KVL31" s="270"/>
      <c r="KVM31" s="256" t="s">
        <v>849</v>
      </c>
      <c r="KVN31" s="254"/>
      <c r="KVO31" s="256"/>
      <c r="KVP31" s="270"/>
      <c r="KVQ31" s="256" t="s">
        <v>849</v>
      </c>
      <c r="KVR31" s="254"/>
      <c r="KVS31" s="256"/>
      <c r="KVT31" s="270"/>
      <c r="KVU31" s="256" t="s">
        <v>849</v>
      </c>
      <c r="KVV31" s="254"/>
      <c r="KVW31" s="256"/>
      <c r="KVX31" s="270"/>
      <c r="KVY31" s="256" t="s">
        <v>849</v>
      </c>
      <c r="KVZ31" s="254"/>
      <c r="KWA31" s="256"/>
      <c r="KWB31" s="270"/>
      <c r="KWC31" s="256" t="s">
        <v>849</v>
      </c>
      <c r="KWD31" s="254"/>
      <c r="KWE31" s="256"/>
      <c r="KWF31" s="270"/>
      <c r="KWG31" s="256" t="s">
        <v>849</v>
      </c>
      <c r="KWH31" s="254"/>
      <c r="KWI31" s="256"/>
      <c r="KWJ31" s="270"/>
      <c r="KWK31" s="256" t="s">
        <v>849</v>
      </c>
      <c r="KWL31" s="254"/>
      <c r="KWM31" s="256"/>
      <c r="KWN31" s="270"/>
      <c r="KWO31" s="256" t="s">
        <v>849</v>
      </c>
      <c r="KWP31" s="254"/>
      <c r="KWQ31" s="256"/>
      <c r="KWR31" s="270"/>
      <c r="KWS31" s="256" t="s">
        <v>849</v>
      </c>
      <c r="KWT31" s="254"/>
      <c r="KWU31" s="256"/>
      <c r="KWV31" s="270"/>
      <c r="KWW31" s="256" t="s">
        <v>849</v>
      </c>
      <c r="KWX31" s="254"/>
      <c r="KWY31" s="256"/>
      <c r="KWZ31" s="270"/>
      <c r="KXA31" s="256" t="s">
        <v>849</v>
      </c>
      <c r="KXB31" s="254"/>
      <c r="KXC31" s="256"/>
      <c r="KXD31" s="270"/>
      <c r="KXE31" s="256" t="s">
        <v>849</v>
      </c>
      <c r="KXF31" s="254"/>
      <c r="KXG31" s="256"/>
      <c r="KXH31" s="270"/>
      <c r="KXI31" s="256" t="s">
        <v>849</v>
      </c>
      <c r="KXJ31" s="254"/>
      <c r="KXK31" s="256"/>
      <c r="KXL31" s="270"/>
      <c r="KXM31" s="256" t="s">
        <v>849</v>
      </c>
      <c r="KXN31" s="254"/>
      <c r="KXO31" s="256"/>
      <c r="KXP31" s="270"/>
      <c r="KXQ31" s="256" t="s">
        <v>849</v>
      </c>
      <c r="KXR31" s="254"/>
      <c r="KXS31" s="256"/>
      <c r="KXT31" s="270"/>
      <c r="KXU31" s="256" t="s">
        <v>849</v>
      </c>
      <c r="KXV31" s="254"/>
      <c r="KXW31" s="256"/>
      <c r="KXX31" s="270"/>
      <c r="KXY31" s="256" t="s">
        <v>849</v>
      </c>
      <c r="KXZ31" s="254"/>
      <c r="KYA31" s="256"/>
      <c r="KYB31" s="270"/>
      <c r="KYC31" s="256" t="s">
        <v>849</v>
      </c>
      <c r="KYD31" s="254"/>
      <c r="KYE31" s="256"/>
      <c r="KYF31" s="270"/>
      <c r="KYG31" s="256" t="s">
        <v>849</v>
      </c>
      <c r="KYH31" s="254"/>
      <c r="KYI31" s="256"/>
      <c r="KYJ31" s="270"/>
      <c r="KYK31" s="256" t="s">
        <v>849</v>
      </c>
      <c r="KYL31" s="254"/>
      <c r="KYM31" s="256"/>
      <c r="KYN31" s="270"/>
      <c r="KYO31" s="256" t="s">
        <v>849</v>
      </c>
      <c r="KYP31" s="254"/>
      <c r="KYQ31" s="256"/>
      <c r="KYR31" s="270"/>
      <c r="KYS31" s="256" t="s">
        <v>849</v>
      </c>
      <c r="KYT31" s="254"/>
      <c r="KYU31" s="256"/>
      <c r="KYV31" s="270"/>
      <c r="KYW31" s="256" t="s">
        <v>849</v>
      </c>
      <c r="KYX31" s="254"/>
      <c r="KYY31" s="256"/>
      <c r="KYZ31" s="270"/>
      <c r="KZA31" s="256" t="s">
        <v>849</v>
      </c>
      <c r="KZB31" s="254"/>
      <c r="KZC31" s="256"/>
      <c r="KZD31" s="270"/>
      <c r="KZE31" s="256" t="s">
        <v>849</v>
      </c>
      <c r="KZF31" s="254"/>
      <c r="KZG31" s="256"/>
      <c r="KZH31" s="270"/>
      <c r="KZI31" s="256" t="s">
        <v>849</v>
      </c>
      <c r="KZJ31" s="254"/>
      <c r="KZK31" s="256"/>
      <c r="KZL31" s="270"/>
      <c r="KZM31" s="256" t="s">
        <v>849</v>
      </c>
      <c r="KZN31" s="254"/>
      <c r="KZO31" s="256"/>
      <c r="KZP31" s="270"/>
      <c r="KZQ31" s="256" t="s">
        <v>849</v>
      </c>
      <c r="KZR31" s="254"/>
      <c r="KZS31" s="256"/>
      <c r="KZT31" s="270"/>
      <c r="KZU31" s="256" t="s">
        <v>849</v>
      </c>
      <c r="KZV31" s="254"/>
      <c r="KZW31" s="256"/>
      <c r="KZX31" s="270"/>
      <c r="KZY31" s="256" t="s">
        <v>849</v>
      </c>
      <c r="KZZ31" s="254"/>
      <c r="LAA31" s="256"/>
      <c r="LAB31" s="270"/>
      <c r="LAC31" s="256" t="s">
        <v>849</v>
      </c>
      <c r="LAD31" s="254"/>
      <c r="LAE31" s="256"/>
      <c r="LAF31" s="270"/>
      <c r="LAG31" s="256" t="s">
        <v>849</v>
      </c>
      <c r="LAH31" s="254"/>
      <c r="LAI31" s="256"/>
      <c r="LAJ31" s="270"/>
      <c r="LAK31" s="256" t="s">
        <v>849</v>
      </c>
      <c r="LAL31" s="254"/>
      <c r="LAM31" s="256"/>
      <c r="LAN31" s="270"/>
      <c r="LAO31" s="256" t="s">
        <v>849</v>
      </c>
      <c r="LAP31" s="254"/>
      <c r="LAQ31" s="256"/>
      <c r="LAR31" s="270"/>
      <c r="LAS31" s="256" t="s">
        <v>849</v>
      </c>
      <c r="LAT31" s="254"/>
      <c r="LAU31" s="256"/>
      <c r="LAV31" s="270"/>
      <c r="LAW31" s="256" t="s">
        <v>849</v>
      </c>
      <c r="LAX31" s="254"/>
      <c r="LAY31" s="256"/>
      <c r="LAZ31" s="270"/>
      <c r="LBA31" s="256" t="s">
        <v>849</v>
      </c>
      <c r="LBB31" s="254"/>
      <c r="LBC31" s="256"/>
      <c r="LBD31" s="270"/>
      <c r="LBE31" s="256" t="s">
        <v>849</v>
      </c>
      <c r="LBF31" s="254"/>
      <c r="LBG31" s="256"/>
      <c r="LBH31" s="270"/>
      <c r="LBI31" s="256" t="s">
        <v>849</v>
      </c>
      <c r="LBJ31" s="254"/>
      <c r="LBK31" s="256"/>
      <c r="LBL31" s="270"/>
      <c r="LBM31" s="256" t="s">
        <v>849</v>
      </c>
      <c r="LBN31" s="254"/>
      <c r="LBO31" s="256"/>
      <c r="LBP31" s="270"/>
      <c r="LBQ31" s="256" t="s">
        <v>849</v>
      </c>
      <c r="LBR31" s="254"/>
      <c r="LBS31" s="256"/>
      <c r="LBT31" s="270"/>
      <c r="LBU31" s="256" t="s">
        <v>849</v>
      </c>
      <c r="LBV31" s="254"/>
      <c r="LBW31" s="256"/>
      <c r="LBX31" s="270"/>
      <c r="LBY31" s="256" t="s">
        <v>849</v>
      </c>
      <c r="LBZ31" s="254"/>
      <c r="LCA31" s="256"/>
      <c r="LCB31" s="270"/>
      <c r="LCC31" s="256" t="s">
        <v>849</v>
      </c>
      <c r="LCD31" s="254"/>
      <c r="LCE31" s="256"/>
      <c r="LCF31" s="270"/>
      <c r="LCG31" s="256" t="s">
        <v>849</v>
      </c>
      <c r="LCH31" s="254"/>
      <c r="LCI31" s="256"/>
      <c r="LCJ31" s="270"/>
      <c r="LCK31" s="256" t="s">
        <v>849</v>
      </c>
      <c r="LCL31" s="254"/>
      <c r="LCM31" s="256"/>
      <c r="LCN31" s="270"/>
      <c r="LCO31" s="256" t="s">
        <v>849</v>
      </c>
      <c r="LCP31" s="254"/>
      <c r="LCQ31" s="256"/>
      <c r="LCR31" s="270"/>
      <c r="LCS31" s="256" t="s">
        <v>849</v>
      </c>
      <c r="LCT31" s="254"/>
      <c r="LCU31" s="256"/>
      <c r="LCV31" s="270"/>
      <c r="LCW31" s="256" t="s">
        <v>849</v>
      </c>
      <c r="LCX31" s="254"/>
      <c r="LCY31" s="256"/>
      <c r="LCZ31" s="270"/>
      <c r="LDA31" s="256" t="s">
        <v>849</v>
      </c>
      <c r="LDB31" s="254"/>
      <c r="LDC31" s="256"/>
      <c r="LDD31" s="270"/>
      <c r="LDE31" s="256" t="s">
        <v>849</v>
      </c>
      <c r="LDF31" s="254"/>
      <c r="LDG31" s="256"/>
      <c r="LDH31" s="270"/>
      <c r="LDI31" s="256" t="s">
        <v>849</v>
      </c>
      <c r="LDJ31" s="254"/>
      <c r="LDK31" s="256"/>
      <c r="LDL31" s="270"/>
      <c r="LDM31" s="256" t="s">
        <v>849</v>
      </c>
      <c r="LDN31" s="254"/>
      <c r="LDO31" s="256"/>
      <c r="LDP31" s="270"/>
      <c r="LDQ31" s="256" t="s">
        <v>849</v>
      </c>
      <c r="LDR31" s="254"/>
      <c r="LDS31" s="256"/>
      <c r="LDT31" s="270"/>
      <c r="LDU31" s="256" t="s">
        <v>849</v>
      </c>
      <c r="LDV31" s="254"/>
      <c r="LDW31" s="256"/>
      <c r="LDX31" s="270"/>
      <c r="LDY31" s="256" t="s">
        <v>849</v>
      </c>
      <c r="LDZ31" s="254"/>
      <c r="LEA31" s="256"/>
      <c r="LEB31" s="270"/>
      <c r="LEC31" s="256" t="s">
        <v>849</v>
      </c>
      <c r="LED31" s="254"/>
      <c r="LEE31" s="256"/>
      <c r="LEF31" s="270"/>
      <c r="LEG31" s="256" t="s">
        <v>849</v>
      </c>
      <c r="LEH31" s="254"/>
      <c r="LEI31" s="256"/>
      <c r="LEJ31" s="270"/>
      <c r="LEK31" s="256" t="s">
        <v>849</v>
      </c>
      <c r="LEL31" s="254"/>
      <c r="LEM31" s="256"/>
      <c r="LEN31" s="270"/>
      <c r="LEO31" s="256" t="s">
        <v>849</v>
      </c>
      <c r="LEP31" s="254"/>
      <c r="LEQ31" s="256"/>
      <c r="LER31" s="270"/>
      <c r="LES31" s="256" t="s">
        <v>849</v>
      </c>
      <c r="LET31" s="254"/>
      <c r="LEU31" s="256"/>
      <c r="LEV31" s="270"/>
      <c r="LEW31" s="256" t="s">
        <v>849</v>
      </c>
      <c r="LEX31" s="254"/>
      <c r="LEY31" s="256"/>
      <c r="LEZ31" s="270"/>
      <c r="LFA31" s="256" t="s">
        <v>849</v>
      </c>
      <c r="LFB31" s="254"/>
      <c r="LFC31" s="256"/>
      <c r="LFD31" s="270"/>
      <c r="LFE31" s="256" t="s">
        <v>849</v>
      </c>
      <c r="LFF31" s="254"/>
      <c r="LFG31" s="256"/>
      <c r="LFH31" s="270"/>
      <c r="LFI31" s="256" t="s">
        <v>849</v>
      </c>
      <c r="LFJ31" s="254"/>
      <c r="LFK31" s="256"/>
      <c r="LFL31" s="270"/>
      <c r="LFM31" s="256" t="s">
        <v>849</v>
      </c>
      <c r="LFN31" s="254"/>
      <c r="LFO31" s="256"/>
      <c r="LFP31" s="270"/>
      <c r="LFQ31" s="256" t="s">
        <v>849</v>
      </c>
      <c r="LFR31" s="254"/>
      <c r="LFS31" s="256"/>
      <c r="LFT31" s="270"/>
      <c r="LFU31" s="256" t="s">
        <v>849</v>
      </c>
      <c r="LFV31" s="254"/>
      <c r="LFW31" s="256"/>
      <c r="LFX31" s="270"/>
      <c r="LFY31" s="256" t="s">
        <v>849</v>
      </c>
      <c r="LFZ31" s="254"/>
      <c r="LGA31" s="256"/>
      <c r="LGB31" s="270"/>
      <c r="LGC31" s="256" t="s">
        <v>849</v>
      </c>
      <c r="LGD31" s="254"/>
      <c r="LGE31" s="256"/>
      <c r="LGF31" s="270"/>
      <c r="LGG31" s="256" t="s">
        <v>849</v>
      </c>
      <c r="LGH31" s="254"/>
      <c r="LGI31" s="256"/>
      <c r="LGJ31" s="270"/>
      <c r="LGK31" s="256" t="s">
        <v>849</v>
      </c>
      <c r="LGL31" s="254"/>
      <c r="LGM31" s="256"/>
      <c r="LGN31" s="270"/>
      <c r="LGO31" s="256" t="s">
        <v>849</v>
      </c>
      <c r="LGP31" s="254"/>
      <c r="LGQ31" s="256"/>
      <c r="LGR31" s="270"/>
      <c r="LGS31" s="256" t="s">
        <v>849</v>
      </c>
      <c r="LGT31" s="254"/>
      <c r="LGU31" s="256"/>
      <c r="LGV31" s="270"/>
      <c r="LGW31" s="256" t="s">
        <v>849</v>
      </c>
      <c r="LGX31" s="254"/>
      <c r="LGY31" s="256"/>
      <c r="LGZ31" s="270"/>
      <c r="LHA31" s="256" t="s">
        <v>849</v>
      </c>
      <c r="LHB31" s="254"/>
      <c r="LHC31" s="256"/>
      <c r="LHD31" s="270"/>
      <c r="LHE31" s="256" t="s">
        <v>849</v>
      </c>
      <c r="LHF31" s="254"/>
      <c r="LHG31" s="256"/>
      <c r="LHH31" s="270"/>
      <c r="LHI31" s="256" t="s">
        <v>849</v>
      </c>
      <c r="LHJ31" s="254"/>
      <c r="LHK31" s="256"/>
      <c r="LHL31" s="270"/>
      <c r="LHM31" s="256" t="s">
        <v>849</v>
      </c>
      <c r="LHN31" s="254"/>
      <c r="LHO31" s="256"/>
      <c r="LHP31" s="270"/>
      <c r="LHQ31" s="256" t="s">
        <v>849</v>
      </c>
      <c r="LHR31" s="254"/>
      <c r="LHS31" s="256"/>
      <c r="LHT31" s="270"/>
      <c r="LHU31" s="256" t="s">
        <v>849</v>
      </c>
      <c r="LHV31" s="254"/>
      <c r="LHW31" s="256"/>
      <c r="LHX31" s="270"/>
      <c r="LHY31" s="256" t="s">
        <v>849</v>
      </c>
      <c r="LHZ31" s="254"/>
      <c r="LIA31" s="256"/>
      <c r="LIB31" s="270"/>
      <c r="LIC31" s="256" t="s">
        <v>849</v>
      </c>
      <c r="LID31" s="254"/>
      <c r="LIE31" s="256"/>
      <c r="LIF31" s="270"/>
      <c r="LIG31" s="256" t="s">
        <v>849</v>
      </c>
      <c r="LIH31" s="254"/>
      <c r="LII31" s="256"/>
      <c r="LIJ31" s="270"/>
      <c r="LIK31" s="256" t="s">
        <v>849</v>
      </c>
      <c r="LIL31" s="254"/>
      <c r="LIM31" s="256"/>
      <c r="LIN31" s="270"/>
      <c r="LIO31" s="256" t="s">
        <v>849</v>
      </c>
      <c r="LIP31" s="254"/>
      <c r="LIQ31" s="256"/>
      <c r="LIR31" s="270"/>
      <c r="LIS31" s="256" t="s">
        <v>849</v>
      </c>
      <c r="LIT31" s="254"/>
      <c r="LIU31" s="256"/>
      <c r="LIV31" s="270"/>
      <c r="LIW31" s="256" t="s">
        <v>849</v>
      </c>
      <c r="LIX31" s="254"/>
      <c r="LIY31" s="256"/>
      <c r="LIZ31" s="270"/>
      <c r="LJA31" s="256" t="s">
        <v>849</v>
      </c>
      <c r="LJB31" s="254"/>
      <c r="LJC31" s="256"/>
      <c r="LJD31" s="270"/>
      <c r="LJE31" s="256" t="s">
        <v>849</v>
      </c>
      <c r="LJF31" s="254"/>
      <c r="LJG31" s="256"/>
      <c r="LJH31" s="270"/>
      <c r="LJI31" s="256" t="s">
        <v>849</v>
      </c>
      <c r="LJJ31" s="254"/>
      <c r="LJK31" s="256"/>
      <c r="LJL31" s="270"/>
      <c r="LJM31" s="256" t="s">
        <v>849</v>
      </c>
      <c r="LJN31" s="254"/>
      <c r="LJO31" s="256"/>
      <c r="LJP31" s="270"/>
      <c r="LJQ31" s="256" t="s">
        <v>849</v>
      </c>
      <c r="LJR31" s="254"/>
      <c r="LJS31" s="256"/>
      <c r="LJT31" s="270"/>
      <c r="LJU31" s="256" t="s">
        <v>849</v>
      </c>
      <c r="LJV31" s="254"/>
      <c r="LJW31" s="256"/>
      <c r="LJX31" s="270"/>
      <c r="LJY31" s="256" t="s">
        <v>849</v>
      </c>
      <c r="LJZ31" s="254"/>
      <c r="LKA31" s="256"/>
      <c r="LKB31" s="270"/>
      <c r="LKC31" s="256" t="s">
        <v>849</v>
      </c>
      <c r="LKD31" s="254"/>
      <c r="LKE31" s="256"/>
      <c r="LKF31" s="270"/>
      <c r="LKG31" s="256" t="s">
        <v>849</v>
      </c>
      <c r="LKH31" s="254"/>
      <c r="LKI31" s="256"/>
      <c r="LKJ31" s="270"/>
      <c r="LKK31" s="256" t="s">
        <v>849</v>
      </c>
      <c r="LKL31" s="254"/>
      <c r="LKM31" s="256"/>
      <c r="LKN31" s="270"/>
      <c r="LKO31" s="256" t="s">
        <v>849</v>
      </c>
      <c r="LKP31" s="254"/>
      <c r="LKQ31" s="256"/>
      <c r="LKR31" s="270"/>
      <c r="LKS31" s="256" t="s">
        <v>849</v>
      </c>
      <c r="LKT31" s="254"/>
      <c r="LKU31" s="256"/>
      <c r="LKV31" s="270"/>
      <c r="LKW31" s="256" t="s">
        <v>849</v>
      </c>
      <c r="LKX31" s="254"/>
      <c r="LKY31" s="256"/>
      <c r="LKZ31" s="270"/>
      <c r="LLA31" s="256" t="s">
        <v>849</v>
      </c>
      <c r="LLB31" s="254"/>
      <c r="LLC31" s="256"/>
      <c r="LLD31" s="270"/>
      <c r="LLE31" s="256" t="s">
        <v>849</v>
      </c>
      <c r="LLF31" s="254"/>
      <c r="LLG31" s="256"/>
      <c r="LLH31" s="270"/>
      <c r="LLI31" s="256" t="s">
        <v>849</v>
      </c>
      <c r="LLJ31" s="254"/>
      <c r="LLK31" s="256"/>
      <c r="LLL31" s="270"/>
      <c r="LLM31" s="256" t="s">
        <v>849</v>
      </c>
      <c r="LLN31" s="254"/>
      <c r="LLO31" s="256"/>
      <c r="LLP31" s="270"/>
      <c r="LLQ31" s="256" t="s">
        <v>849</v>
      </c>
      <c r="LLR31" s="254"/>
      <c r="LLS31" s="256"/>
      <c r="LLT31" s="270"/>
      <c r="LLU31" s="256" t="s">
        <v>849</v>
      </c>
      <c r="LLV31" s="254"/>
      <c r="LLW31" s="256"/>
      <c r="LLX31" s="270"/>
      <c r="LLY31" s="256" t="s">
        <v>849</v>
      </c>
      <c r="LLZ31" s="254"/>
      <c r="LMA31" s="256"/>
      <c r="LMB31" s="270"/>
      <c r="LMC31" s="256" t="s">
        <v>849</v>
      </c>
      <c r="LMD31" s="254"/>
      <c r="LME31" s="256"/>
      <c r="LMF31" s="270"/>
      <c r="LMG31" s="256" t="s">
        <v>849</v>
      </c>
      <c r="LMH31" s="254"/>
      <c r="LMI31" s="256"/>
      <c r="LMJ31" s="270"/>
      <c r="LMK31" s="256" t="s">
        <v>849</v>
      </c>
      <c r="LML31" s="254"/>
      <c r="LMM31" s="256"/>
      <c r="LMN31" s="270"/>
      <c r="LMO31" s="256" t="s">
        <v>849</v>
      </c>
      <c r="LMP31" s="254"/>
      <c r="LMQ31" s="256"/>
      <c r="LMR31" s="270"/>
      <c r="LMS31" s="256" t="s">
        <v>849</v>
      </c>
      <c r="LMT31" s="254"/>
      <c r="LMU31" s="256"/>
      <c r="LMV31" s="270"/>
      <c r="LMW31" s="256" t="s">
        <v>849</v>
      </c>
      <c r="LMX31" s="254"/>
      <c r="LMY31" s="256"/>
      <c r="LMZ31" s="270"/>
      <c r="LNA31" s="256" t="s">
        <v>849</v>
      </c>
      <c r="LNB31" s="254"/>
      <c r="LNC31" s="256"/>
      <c r="LND31" s="270"/>
      <c r="LNE31" s="256" t="s">
        <v>849</v>
      </c>
      <c r="LNF31" s="254"/>
      <c r="LNG31" s="256"/>
      <c r="LNH31" s="270"/>
      <c r="LNI31" s="256" t="s">
        <v>849</v>
      </c>
      <c r="LNJ31" s="254"/>
      <c r="LNK31" s="256"/>
      <c r="LNL31" s="270"/>
      <c r="LNM31" s="256" t="s">
        <v>849</v>
      </c>
      <c r="LNN31" s="254"/>
      <c r="LNO31" s="256"/>
      <c r="LNP31" s="270"/>
      <c r="LNQ31" s="256" t="s">
        <v>849</v>
      </c>
      <c r="LNR31" s="254"/>
      <c r="LNS31" s="256"/>
      <c r="LNT31" s="270"/>
      <c r="LNU31" s="256" t="s">
        <v>849</v>
      </c>
      <c r="LNV31" s="254"/>
      <c r="LNW31" s="256"/>
      <c r="LNX31" s="270"/>
      <c r="LNY31" s="256" t="s">
        <v>849</v>
      </c>
      <c r="LNZ31" s="254"/>
      <c r="LOA31" s="256"/>
      <c r="LOB31" s="270"/>
      <c r="LOC31" s="256" t="s">
        <v>849</v>
      </c>
      <c r="LOD31" s="254"/>
      <c r="LOE31" s="256"/>
      <c r="LOF31" s="270"/>
      <c r="LOG31" s="256" t="s">
        <v>849</v>
      </c>
      <c r="LOH31" s="254"/>
      <c r="LOI31" s="256"/>
      <c r="LOJ31" s="270"/>
      <c r="LOK31" s="256" t="s">
        <v>849</v>
      </c>
      <c r="LOL31" s="254"/>
      <c r="LOM31" s="256"/>
      <c r="LON31" s="270"/>
      <c r="LOO31" s="256" t="s">
        <v>849</v>
      </c>
      <c r="LOP31" s="254"/>
      <c r="LOQ31" s="256"/>
      <c r="LOR31" s="270"/>
      <c r="LOS31" s="256" t="s">
        <v>849</v>
      </c>
      <c r="LOT31" s="254"/>
      <c r="LOU31" s="256"/>
      <c r="LOV31" s="270"/>
      <c r="LOW31" s="256" t="s">
        <v>849</v>
      </c>
      <c r="LOX31" s="254"/>
      <c r="LOY31" s="256"/>
      <c r="LOZ31" s="270"/>
      <c r="LPA31" s="256" t="s">
        <v>849</v>
      </c>
      <c r="LPB31" s="254"/>
      <c r="LPC31" s="256"/>
      <c r="LPD31" s="270"/>
      <c r="LPE31" s="256" t="s">
        <v>849</v>
      </c>
      <c r="LPF31" s="254"/>
      <c r="LPG31" s="256"/>
      <c r="LPH31" s="270"/>
      <c r="LPI31" s="256" t="s">
        <v>849</v>
      </c>
      <c r="LPJ31" s="254"/>
      <c r="LPK31" s="256"/>
      <c r="LPL31" s="270"/>
      <c r="LPM31" s="256" t="s">
        <v>849</v>
      </c>
      <c r="LPN31" s="254"/>
      <c r="LPO31" s="256"/>
      <c r="LPP31" s="270"/>
      <c r="LPQ31" s="256" t="s">
        <v>849</v>
      </c>
      <c r="LPR31" s="254"/>
      <c r="LPS31" s="256"/>
      <c r="LPT31" s="270"/>
      <c r="LPU31" s="256" t="s">
        <v>849</v>
      </c>
      <c r="LPV31" s="254"/>
      <c r="LPW31" s="256"/>
      <c r="LPX31" s="270"/>
      <c r="LPY31" s="256" t="s">
        <v>849</v>
      </c>
      <c r="LPZ31" s="254"/>
      <c r="LQA31" s="256"/>
      <c r="LQB31" s="270"/>
      <c r="LQC31" s="256" t="s">
        <v>849</v>
      </c>
      <c r="LQD31" s="254"/>
      <c r="LQE31" s="256"/>
      <c r="LQF31" s="270"/>
      <c r="LQG31" s="256" t="s">
        <v>849</v>
      </c>
      <c r="LQH31" s="254"/>
      <c r="LQI31" s="256"/>
      <c r="LQJ31" s="270"/>
      <c r="LQK31" s="256" t="s">
        <v>849</v>
      </c>
      <c r="LQL31" s="254"/>
      <c r="LQM31" s="256"/>
      <c r="LQN31" s="270"/>
      <c r="LQO31" s="256" t="s">
        <v>849</v>
      </c>
      <c r="LQP31" s="254"/>
      <c r="LQQ31" s="256"/>
      <c r="LQR31" s="270"/>
      <c r="LQS31" s="256" t="s">
        <v>849</v>
      </c>
      <c r="LQT31" s="254"/>
      <c r="LQU31" s="256"/>
      <c r="LQV31" s="270"/>
      <c r="LQW31" s="256" t="s">
        <v>849</v>
      </c>
      <c r="LQX31" s="254"/>
      <c r="LQY31" s="256"/>
      <c r="LQZ31" s="270"/>
      <c r="LRA31" s="256" t="s">
        <v>849</v>
      </c>
      <c r="LRB31" s="254"/>
      <c r="LRC31" s="256"/>
      <c r="LRD31" s="270"/>
      <c r="LRE31" s="256" t="s">
        <v>849</v>
      </c>
      <c r="LRF31" s="254"/>
      <c r="LRG31" s="256"/>
      <c r="LRH31" s="270"/>
      <c r="LRI31" s="256" t="s">
        <v>849</v>
      </c>
      <c r="LRJ31" s="254"/>
      <c r="LRK31" s="256"/>
      <c r="LRL31" s="270"/>
      <c r="LRM31" s="256" t="s">
        <v>849</v>
      </c>
      <c r="LRN31" s="254"/>
      <c r="LRO31" s="256"/>
      <c r="LRP31" s="270"/>
      <c r="LRQ31" s="256" t="s">
        <v>849</v>
      </c>
      <c r="LRR31" s="254"/>
      <c r="LRS31" s="256"/>
      <c r="LRT31" s="270"/>
      <c r="LRU31" s="256" t="s">
        <v>849</v>
      </c>
      <c r="LRV31" s="254"/>
      <c r="LRW31" s="256"/>
      <c r="LRX31" s="270"/>
      <c r="LRY31" s="256" t="s">
        <v>849</v>
      </c>
      <c r="LRZ31" s="254"/>
      <c r="LSA31" s="256"/>
      <c r="LSB31" s="270"/>
      <c r="LSC31" s="256" t="s">
        <v>849</v>
      </c>
      <c r="LSD31" s="254"/>
      <c r="LSE31" s="256"/>
      <c r="LSF31" s="270"/>
      <c r="LSG31" s="256" t="s">
        <v>849</v>
      </c>
      <c r="LSH31" s="254"/>
      <c r="LSI31" s="256"/>
      <c r="LSJ31" s="270"/>
      <c r="LSK31" s="256" t="s">
        <v>849</v>
      </c>
      <c r="LSL31" s="254"/>
      <c r="LSM31" s="256"/>
      <c r="LSN31" s="270"/>
      <c r="LSO31" s="256" t="s">
        <v>849</v>
      </c>
      <c r="LSP31" s="254"/>
      <c r="LSQ31" s="256"/>
      <c r="LSR31" s="270"/>
      <c r="LSS31" s="256" t="s">
        <v>849</v>
      </c>
      <c r="LST31" s="254"/>
      <c r="LSU31" s="256"/>
      <c r="LSV31" s="270"/>
      <c r="LSW31" s="256" t="s">
        <v>849</v>
      </c>
      <c r="LSX31" s="254"/>
      <c r="LSY31" s="256"/>
      <c r="LSZ31" s="270"/>
      <c r="LTA31" s="256" t="s">
        <v>849</v>
      </c>
      <c r="LTB31" s="254"/>
      <c r="LTC31" s="256"/>
      <c r="LTD31" s="270"/>
      <c r="LTE31" s="256" t="s">
        <v>849</v>
      </c>
      <c r="LTF31" s="254"/>
      <c r="LTG31" s="256"/>
      <c r="LTH31" s="270"/>
      <c r="LTI31" s="256" t="s">
        <v>849</v>
      </c>
      <c r="LTJ31" s="254"/>
      <c r="LTK31" s="256"/>
      <c r="LTL31" s="270"/>
      <c r="LTM31" s="256" t="s">
        <v>849</v>
      </c>
      <c r="LTN31" s="254"/>
      <c r="LTO31" s="256"/>
      <c r="LTP31" s="270"/>
      <c r="LTQ31" s="256" t="s">
        <v>849</v>
      </c>
      <c r="LTR31" s="254"/>
      <c r="LTS31" s="256"/>
      <c r="LTT31" s="270"/>
      <c r="LTU31" s="256" t="s">
        <v>849</v>
      </c>
      <c r="LTV31" s="254"/>
      <c r="LTW31" s="256"/>
      <c r="LTX31" s="270"/>
      <c r="LTY31" s="256" t="s">
        <v>849</v>
      </c>
      <c r="LTZ31" s="254"/>
      <c r="LUA31" s="256"/>
      <c r="LUB31" s="270"/>
      <c r="LUC31" s="256" t="s">
        <v>849</v>
      </c>
      <c r="LUD31" s="254"/>
      <c r="LUE31" s="256"/>
      <c r="LUF31" s="270"/>
      <c r="LUG31" s="256" t="s">
        <v>849</v>
      </c>
      <c r="LUH31" s="254"/>
      <c r="LUI31" s="256"/>
      <c r="LUJ31" s="270"/>
      <c r="LUK31" s="256" t="s">
        <v>849</v>
      </c>
      <c r="LUL31" s="254"/>
      <c r="LUM31" s="256"/>
      <c r="LUN31" s="270"/>
      <c r="LUO31" s="256" t="s">
        <v>849</v>
      </c>
      <c r="LUP31" s="254"/>
      <c r="LUQ31" s="256"/>
      <c r="LUR31" s="270"/>
      <c r="LUS31" s="256" t="s">
        <v>849</v>
      </c>
      <c r="LUT31" s="254"/>
      <c r="LUU31" s="256"/>
      <c r="LUV31" s="270"/>
      <c r="LUW31" s="256" t="s">
        <v>849</v>
      </c>
      <c r="LUX31" s="254"/>
      <c r="LUY31" s="256"/>
      <c r="LUZ31" s="270"/>
      <c r="LVA31" s="256" t="s">
        <v>849</v>
      </c>
      <c r="LVB31" s="254"/>
      <c r="LVC31" s="256"/>
      <c r="LVD31" s="270"/>
      <c r="LVE31" s="256" t="s">
        <v>849</v>
      </c>
      <c r="LVF31" s="254"/>
      <c r="LVG31" s="256"/>
      <c r="LVH31" s="270"/>
      <c r="LVI31" s="256" t="s">
        <v>849</v>
      </c>
      <c r="LVJ31" s="254"/>
      <c r="LVK31" s="256"/>
      <c r="LVL31" s="270"/>
      <c r="LVM31" s="256" t="s">
        <v>849</v>
      </c>
      <c r="LVN31" s="254"/>
      <c r="LVO31" s="256"/>
      <c r="LVP31" s="270"/>
      <c r="LVQ31" s="256" t="s">
        <v>849</v>
      </c>
      <c r="LVR31" s="254"/>
      <c r="LVS31" s="256"/>
      <c r="LVT31" s="270"/>
      <c r="LVU31" s="256" t="s">
        <v>849</v>
      </c>
      <c r="LVV31" s="254"/>
      <c r="LVW31" s="256"/>
      <c r="LVX31" s="270"/>
      <c r="LVY31" s="256" t="s">
        <v>849</v>
      </c>
      <c r="LVZ31" s="254"/>
      <c r="LWA31" s="256"/>
      <c r="LWB31" s="270"/>
      <c r="LWC31" s="256" t="s">
        <v>849</v>
      </c>
      <c r="LWD31" s="254"/>
      <c r="LWE31" s="256"/>
      <c r="LWF31" s="270"/>
      <c r="LWG31" s="256" t="s">
        <v>849</v>
      </c>
      <c r="LWH31" s="254"/>
      <c r="LWI31" s="256"/>
      <c r="LWJ31" s="270"/>
      <c r="LWK31" s="256" t="s">
        <v>849</v>
      </c>
      <c r="LWL31" s="254"/>
      <c r="LWM31" s="256"/>
      <c r="LWN31" s="270"/>
      <c r="LWO31" s="256" t="s">
        <v>849</v>
      </c>
      <c r="LWP31" s="254"/>
      <c r="LWQ31" s="256"/>
      <c r="LWR31" s="270"/>
      <c r="LWS31" s="256" t="s">
        <v>849</v>
      </c>
      <c r="LWT31" s="254"/>
      <c r="LWU31" s="256"/>
      <c r="LWV31" s="270"/>
      <c r="LWW31" s="256" t="s">
        <v>849</v>
      </c>
      <c r="LWX31" s="254"/>
      <c r="LWY31" s="256"/>
      <c r="LWZ31" s="270"/>
      <c r="LXA31" s="256" t="s">
        <v>849</v>
      </c>
      <c r="LXB31" s="254"/>
      <c r="LXC31" s="256"/>
      <c r="LXD31" s="270"/>
      <c r="LXE31" s="256" t="s">
        <v>849</v>
      </c>
      <c r="LXF31" s="254"/>
      <c r="LXG31" s="256"/>
      <c r="LXH31" s="270"/>
      <c r="LXI31" s="256" t="s">
        <v>849</v>
      </c>
      <c r="LXJ31" s="254"/>
      <c r="LXK31" s="256"/>
      <c r="LXL31" s="270"/>
      <c r="LXM31" s="256" t="s">
        <v>849</v>
      </c>
      <c r="LXN31" s="254"/>
      <c r="LXO31" s="256"/>
      <c r="LXP31" s="270"/>
      <c r="LXQ31" s="256" t="s">
        <v>849</v>
      </c>
      <c r="LXR31" s="254"/>
      <c r="LXS31" s="256"/>
      <c r="LXT31" s="270"/>
      <c r="LXU31" s="256" t="s">
        <v>849</v>
      </c>
      <c r="LXV31" s="254"/>
      <c r="LXW31" s="256"/>
      <c r="LXX31" s="270"/>
      <c r="LXY31" s="256" t="s">
        <v>849</v>
      </c>
      <c r="LXZ31" s="254"/>
      <c r="LYA31" s="256"/>
      <c r="LYB31" s="270"/>
      <c r="LYC31" s="256" t="s">
        <v>849</v>
      </c>
      <c r="LYD31" s="254"/>
      <c r="LYE31" s="256"/>
      <c r="LYF31" s="270"/>
      <c r="LYG31" s="256" t="s">
        <v>849</v>
      </c>
      <c r="LYH31" s="254"/>
      <c r="LYI31" s="256"/>
      <c r="LYJ31" s="270"/>
      <c r="LYK31" s="256" t="s">
        <v>849</v>
      </c>
      <c r="LYL31" s="254"/>
      <c r="LYM31" s="256"/>
      <c r="LYN31" s="270"/>
      <c r="LYO31" s="256" t="s">
        <v>849</v>
      </c>
      <c r="LYP31" s="254"/>
      <c r="LYQ31" s="256"/>
      <c r="LYR31" s="270"/>
      <c r="LYS31" s="256" t="s">
        <v>849</v>
      </c>
      <c r="LYT31" s="254"/>
      <c r="LYU31" s="256"/>
      <c r="LYV31" s="270"/>
      <c r="LYW31" s="256" t="s">
        <v>849</v>
      </c>
      <c r="LYX31" s="254"/>
      <c r="LYY31" s="256"/>
      <c r="LYZ31" s="270"/>
      <c r="LZA31" s="256" t="s">
        <v>849</v>
      </c>
      <c r="LZB31" s="254"/>
      <c r="LZC31" s="256"/>
      <c r="LZD31" s="270"/>
      <c r="LZE31" s="256" t="s">
        <v>849</v>
      </c>
      <c r="LZF31" s="254"/>
      <c r="LZG31" s="256"/>
      <c r="LZH31" s="270"/>
      <c r="LZI31" s="256" t="s">
        <v>849</v>
      </c>
      <c r="LZJ31" s="254"/>
      <c r="LZK31" s="256"/>
      <c r="LZL31" s="270"/>
      <c r="LZM31" s="256" t="s">
        <v>849</v>
      </c>
      <c r="LZN31" s="254"/>
      <c r="LZO31" s="256"/>
      <c r="LZP31" s="270"/>
      <c r="LZQ31" s="256" t="s">
        <v>849</v>
      </c>
      <c r="LZR31" s="254"/>
      <c r="LZS31" s="256"/>
      <c r="LZT31" s="270"/>
      <c r="LZU31" s="256" t="s">
        <v>849</v>
      </c>
      <c r="LZV31" s="254"/>
      <c r="LZW31" s="256"/>
      <c r="LZX31" s="270"/>
      <c r="LZY31" s="256" t="s">
        <v>849</v>
      </c>
      <c r="LZZ31" s="254"/>
      <c r="MAA31" s="256"/>
      <c r="MAB31" s="270"/>
      <c r="MAC31" s="256" t="s">
        <v>849</v>
      </c>
      <c r="MAD31" s="254"/>
      <c r="MAE31" s="256"/>
      <c r="MAF31" s="270"/>
      <c r="MAG31" s="256" t="s">
        <v>849</v>
      </c>
      <c r="MAH31" s="254"/>
      <c r="MAI31" s="256"/>
      <c r="MAJ31" s="270"/>
      <c r="MAK31" s="256" t="s">
        <v>849</v>
      </c>
      <c r="MAL31" s="254"/>
      <c r="MAM31" s="256"/>
      <c r="MAN31" s="270"/>
      <c r="MAO31" s="256" t="s">
        <v>849</v>
      </c>
      <c r="MAP31" s="254"/>
      <c r="MAQ31" s="256"/>
      <c r="MAR31" s="270"/>
      <c r="MAS31" s="256" t="s">
        <v>849</v>
      </c>
      <c r="MAT31" s="254"/>
      <c r="MAU31" s="256"/>
      <c r="MAV31" s="270"/>
      <c r="MAW31" s="256" t="s">
        <v>849</v>
      </c>
      <c r="MAX31" s="254"/>
      <c r="MAY31" s="256"/>
      <c r="MAZ31" s="270"/>
      <c r="MBA31" s="256" t="s">
        <v>849</v>
      </c>
      <c r="MBB31" s="254"/>
      <c r="MBC31" s="256"/>
      <c r="MBD31" s="270"/>
      <c r="MBE31" s="256" t="s">
        <v>849</v>
      </c>
      <c r="MBF31" s="254"/>
      <c r="MBG31" s="256"/>
      <c r="MBH31" s="270"/>
      <c r="MBI31" s="256" t="s">
        <v>849</v>
      </c>
      <c r="MBJ31" s="254"/>
      <c r="MBK31" s="256"/>
      <c r="MBL31" s="270"/>
      <c r="MBM31" s="256" t="s">
        <v>849</v>
      </c>
      <c r="MBN31" s="254"/>
      <c r="MBO31" s="256"/>
      <c r="MBP31" s="270"/>
      <c r="MBQ31" s="256" t="s">
        <v>849</v>
      </c>
      <c r="MBR31" s="254"/>
      <c r="MBS31" s="256"/>
      <c r="MBT31" s="270"/>
      <c r="MBU31" s="256" t="s">
        <v>849</v>
      </c>
      <c r="MBV31" s="254"/>
      <c r="MBW31" s="256"/>
      <c r="MBX31" s="270"/>
      <c r="MBY31" s="256" t="s">
        <v>849</v>
      </c>
      <c r="MBZ31" s="254"/>
      <c r="MCA31" s="256"/>
      <c r="MCB31" s="270"/>
      <c r="MCC31" s="256" t="s">
        <v>849</v>
      </c>
      <c r="MCD31" s="254"/>
      <c r="MCE31" s="256"/>
      <c r="MCF31" s="270"/>
      <c r="MCG31" s="256" t="s">
        <v>849</v>
      </c>
      <c r="MCH31" s="254"/>
      <c r="MCI31" s="256"/>
      <c r="MCJ31" s="270"/>
      <c r="MCK31" s="256" t="s">
        <v>849</v>
      </c>
      <c r="MCL31" s="254"/>
      <c r="MCM31" s="256"/>
      <c r="MCN31" s="270"/>
      <c r="MCO31" s="256" t="s">
        <v>849</v>
      </c>
      <c r="MCP31" s="254"/>
      <c r="MCQ31" s="256"/>
      <c r="MCR31" s="270"/>
      <c r="MCS31" s="256" t="s">
        <v>849</v>
      </c>
      <c r="MCT31" s="254"/>
      <c r="MCU31" s="256"/>
      <c r="MCV31" s="270"/>
      <c r="MCW31" s="256" t="s">
        <v>849</v>
      </c>
      <c r="MCX31" s="254"/>
      <c r="MCY31" s="256"/>
      <c r="MCZ31" s="270"/>
      <c r="MDA31" s="256" t="s">
        <v>849</v>
      </c>
      <c r="MDB31" s="254"/>
      <c r="MDC31" s="256"/>
      <c r="MDD31" s="270"/>
      <c r="MDE31" s="256" t="s">
        <v>849</v>
      </c>
      <c r="MDF31" s="254"/>
      <c r="MDG31" s="256"/>
      <c r="MDH31" s="270"/>
      <c r="MDI31" s="256" t="s">
        <v>849</v>
      </c>
      <c r="MDJ31" s="254"/>
      <c r="MDK31" s="256"/>
      <c r="MDL31" s="270"/>
      <c r="MDM31" s="256" t="s">
        <v>849</v>
      </c>
      <c r="MDN31" s="254"/>
      <c r="MDO31" s="256"/>
      <c r="MDP31" s="270"/>
      <c r="MDQ31" s="256" t="s">
        <v>849</v>
      </c>
      <c r="MDR31" s="254"/>
      <c r="MDS31" s="256"/>
      <c r="MDT31" s="270"/>
      <c r="MDU31" s="256" t="s">
        <v>849</v>
      </c>
      <c r="MDV31" s="254"/>
      <c r="MDW31" s="256"/>
      <c r="MDX31" s="270"/>
      <c r="MDY31" s="256" t="s">
        <v>849</v>
      </c>
      <c r="MDZ31" s="254"/>
      <c r="MEA31" s="256"/>
      <c r="MEB31" s="270"/>
      <c r="MEC31" s="256" t="s">
        <v>849</v>
      </c>
      <c r="MED31" s="254"/>
      <c r="MEE31" s="256"/>
      <c r="MEF31" s="270"/>
      <c r="MEG31" s="256" t="s">
        <v>849</v>
      </c>
      <c r="MEH31" s="254"/>
      <c r="MEI31" s="256"/>
      <c r="MEJ31" s="270"/>
      <c r="MEK31" s="256" t="s">
        <v>849</v>
      </c>
      <c r="MEL31" s="254"/>
      <c r="MEM31" s="256"/>
      <c r="MEN31" s="270"/>
      <c r="MEO31" s="256" t="s">
        <v>849</v>
      </c>
      <c r="MEP31" s="254"/>
      <c r="MEQ31" s="256"/>
      <c r="MER31" s="270"/>
      <c r="MES31" s="256" t="s">
        <v>849</v>
      </c>
      <c r="MET31" s="254"/>
      <c r="MEU31" s="256"/>
      <c r="MEV31" s="270"/>
      <c r="MEW31" s="256" t="s">
        <v>849</v>
      </c>
      <c r="MEX31" s="254"/>
      <c r="MEY31" s="256"/>
      <c r="MEZ31" s="270"/>
      <c r="MFA31" s="256" t="s">
        <v>849</v>
      </c>
      <c r="MFB31" s="254"/>
      <c r="MFC31" s="256"/>
      <c r="MFD31" s="270"/>
      <c r="MFE31" s="256" t="s">
        <v>849</v>
      </c>
      <c r="MFF31" s="254"/>
      <c r="MFG31" s="256"/>
      <c r="MFH31" s="270"/>
      <c r="MFI31" s="256" t="s">
        <v>849</v>
      </c>
      <c r="MFJ31" s="254"/>
      <c r="MFK31" s="256"/>
      <c r="MFL31" s="270"/>
      <c r="MFM31" s="256" t="s">
        <v>849</v>
      </c>
      <c r="MFN31" s="254"/>
      <c r="MFO31" s="256"/>
      <c r="MFP31" s="270"/>
      <c r="MFQ31" s="256" t="s">
        <v>849</v>
      </c>
      <c r="MFR31" s="254"/>
      <c r="MFS31" s="256"/>
      <c r="MFT31" s="270"/>
      <c r="MFU31" s="256" t="s">
        <v>849</v>
      </c>
      <c r="MFV31" s="254"/>
      <c r="MFW31" s="256"/>
      <c r="MFX31" s="270"/>
      <c r="MFY31" s="256" t="s">
        <v>849</v>
      </c>
      <c r="MFZ31" s="254"/>
      <c r="MGA31" s="256"/>
      <c r="MGB31" s="270"/>
      <c r="MGC31" s="256" t="s">
        <v>849</v>
      </c>
      <c r="MGD31" s="254"/>
      <c r="MGE31" s="256"/>
      <c r="MGF31" s="270"/>
      <c r="MGG31" s="256" t="s">
        <v>849</v>
      </c>
      <c r="MGH31" s="254"/>
      <c r="MGI31" s="256"/>
      <c r="MGJ31" s="270"/>
      <c r="MGK31" s="256" t="s">
        <v>849</v>
      </c>
      <c r="MGL31" s="254"/>
      <c r="MGM31" s="256"/>
      <c r="MGN31" s="270"/>
      <c r="MGO31" s="256" t="s">
        <v>849</v>
      </c>
      <c r="MGP31" s="254"/>
      <c r="MGQ31" s="256"/>
      <c r="MGR31" s="270"/>
      <c r="MGS31" s="256" t="s">
        <v>849</v>
      </c>
      <c r="MGT31" s="254"/>
      <c r="MGU31" s="256"/>
      <c r="MGV31" s="270"/>
      <c r="MGW31" s="256" t="s">
        <v>849</v>
      </c>
      <c r="MGX31" s="254"/>
      <c r="MGY31" s="256"/>
      <c r="MGZ31" s="270"/>
      <c r="MHA31" s="256" t="s">
        <v>849</v>
      </c>
      <c r="MHB31" s="254"/>
      <c r="MHC31" s="256"/>
      <c r="MHD31" s="270"/>
      <c r="MHE31" s="256" t="s">
        <v>849</v>
      </c>
      <c r="MHF31" s="254"/>
      <c r="MHG31" s="256"/>
      <c r="MHH31" s="270"/>
      <c r="MHI31" s="256" t="s">
        <v>849</v>
      </c>
      <c r="MHJ31" s="254"/>
      <c r="MHK31" s="256"/>
      <c r="MHL31" s="270"/>
      <c r="MHM31" s="256" t="s">
        <v>849</v>
      </c>
      <c r="MHN31" s="254"/>
      <c r="MHO31" s="256"/>
      <c r="MHP31" s="270"/>
      <c r="MHQ31" s="256" t="s">
        <v>849</v>
      </c>
      <c r="MHR31" s="254"/>
      <c r="MHS31" s="256"/>
      <c r="MHT31" s="270"/>
      <c r="MHU31" s="256" t="s">
        <v>849</v>
      </c>
      <c r="MHV31" s="254"/>
      <c r="MHW31" s="256"/>
      <c r="MHX31" s="270"/>
      <c r="MHY31" s="256" t="s">
        <v>849</v>
      </c>
      <c r="MHZ31" s="254"/>
      <c r="MIA31" s="256"/>
      <c r="MIB31" s="270"/>
      <c r="MIC31" s="256" t="s">
        <v>849</v>
      </c>
      <c r="MID31" s="254"/>
      <c r="MIE31" s="256"/>
      <c r="MIF31" s="270"/>
      <c r="MIG31" s="256" t="s">
        <v>849</v>
      </c>
      <c r="MIH31" s="254"/>
      <c r="MII31" s="256"/>
      <c r="MIJ31" s="270"/>
      <c r="MIK31" s="256" t="s">
        <v>849</v>
      </c>
      <c r="MIL31" s="254"/>
      <c r="MIM31" s="256"/>
      <c r="MIN31" s="270"/>
      <c r="MIO31" s="256" t="s">
        <v>849</v>
      </c>
      <c r="MIP31" s="254"/>
      <c r="MIQ31" s="256"/>
      <c r="MIR31" s="270"/>
      <c r="MIS31" s="256" t="s">
        <v>849</v>
      </c>
      <c r="MIT31" s="254"/>
      <c r="MIU31" s="256"/>
      <c r="MIV31" s="270"/>
      <c r="MIW31" s="256" t="s">
        <v>849</v>
      </c>
      <c r="MIX31" s="254"/>
      <c r="MIY31" s="256"/>
      <c r="MIZ31" s="270"/>
      <c r="MJA31" s="256" t="s">
        <v>849</v>
      </c>
      <c r="MJB31" s="254"/>
      <c r="MJC31" s="256"/>
      <c r="MJD31" s="270"/>
      <c r="MJE31" s="256" t="s">
        <v>849</v>
      </c>
      <c r="MJF31" s="254"/>
      <c r="MJG31" s="256"/>
      <c r="MJH31" s="270"/>
      <c r="MJI31" s="256" t="s">
        <v>849</v>
      </c>
      <c r="MJJ31" s="254"/>
      <c r="MJK31" s="256"/>
      <c r="MJL31" s="270"/>
      <c r="MJM31" s="256" t="s">
        <v>849</v>
      </c>
      <c r="MJN31" s="254"/>
      <c r="MJO31" s="256"/>
      <c r="MJP31" s="270"/>
      <c r="MJQ31" s="256" t="s">
        <v>849</v>
      </c>
      <c r="MJR31" s="254"/>
      <c r="MJS31" s="256"/>
      <c r="MJT31" s="270"/>
      <c r="MJU31" s="256" t="s">
        <v>849</v>
      </c>
      <c r="MJV31" s="254"/>
      <c r="MJW31" s="256"/>
      <c r="MJX31" s="270"/>
      <c r="MJY31" s="256" t="s">
        <v>849</v>
      </c>
      <c r="MJZ31" s="254"/>
      <c r="MKA31" s="256"/>
      <c r="MKB31" s="270"/>
      <c r="MKC31" s="256" t="s">
        <v>849</v>
      </c>
      <c r="MKD31" s="254"/>
      <c r="MKE31" s="256"/>
      <c r="MKF31" s="270"/>
      <c r="MKG31" s="256" t="s">
        <v>849</v>
      </c>
      <c r="MKH31" s="254"/>
      <c r="MKI31" s="256"/>
      <c r="MKJ31" s="270"/>
      <c r="MKK31" s="256" t="s">
        <v>849</v>
      </c>
      <c r="MKL31" s="254"/>
      <c r="MKM31" s="256"/>
      <c r="MKN31" s="270"/>
      <c r="MKO31" s="256" t="s">
        <v>849</v>
      </c>
      <c r="MKP31" s="254"/>
      <c r="MKQ31" s="256"/>
      <c r="MKR31" s="270"/>
      <c r="MKS31" s="256" t="s">
        <v>849</v>
      </c>
      <c r="MKT31" s="254"/>
      <c r="MKU31" s="256"/>
      <c r="MKV31" s="270"/>
      <c r="MKW31" s="256" t="s">
        <v>849</v>
      </c>
      <c r="MKX31" s="254"/>
      <c r="MKY31" s="256"/>
      <c r="MKZ31" s="270"/>
      <c r="MLA31" s="256" t="s">
        <v>849</v>
      </c>
      <c r="MLB31" s="254"/>
      <c r="MLC31" s="256"/>
      <c r="MLD31" s="270"/>
      <c r="MLE31" s="256" t="s">
        <v>849</v>
      </c>
      <c r="MLF31" s="254"/>
      <c r="MLG31" s="256"/>
      <c r="MLH31" s="270"/>
      <c r="MLI31" s="256" t="s">
        <v>849</v>
      </c>
      <c r="MLJ31" s="254"/>
      <c r="MLK31" s="256"/>
      <c r="MLL31" s="270"/>
      <c r="MLM31" s="256" t="s">
        <v>849</v>
      </c>
      <c r="MLN31" s="254"/>
      <c r="MLO31" s="256"/>
      <c r="MLP31" s="270"/>
      <c r="MLQ31" s="256" t="s">
        <v>849</v>
      </c>
      <c r="MLR31" s="254"/>
      <c r="MLS31" s="256"/>
      <c r="MLT31" s="270"/>
      <c r="MLU31" s="256" t="s">
        <v>849</v>
      </c>
      <c r="MLV31" s="254"/>
      <c r="MLW31" s="256"/>
      <c r="MLX31" s="270"/>
      <c r="MLY31" s="256" t="s">
        <v>849</v>
      </c>
      <c r="MLZ31" s="254"/>
      <c r="MMA31" s="256"/>
      <c r="MMB31" s="270"/>
      <c r="MMC31" s="256" t="s">
        <v>849</v>
      </c>
      <c r="MMD31" s="254"/>
      <c r="MME31" s="256"/>
      <c r="MMF31" s="270"/>
      <c r="MMG31" s="256" t="s">
        <v>849</v>
      </c>
      <c r="MMH31" s="254"/>
      <c r="MMI31" s="256"/>
      <c r="MMJ31" s="270"/>
      <c r="MMK31" s="256" t="s">
        <v>849</v>
      </c>
      <c r="MML31" s="254"/>
      <c r="MMM31" s="256"/>
      <c r="MMN31" s="270"/>
      <c r="MMO31" s="256" t="s">
        <v>849</v>
      </c>
      <c r="MMP31" s="254"/>
      <c r="MMQ31" s="256"/>
      <c r="MMR31" s="270"/>
      <c r="MMS31" s="256" t="s">
        <v>849</v>
      </c>
      <c r="MMT31" s="254"/>
      <c r="MMU31" s="256"/>
      <c r="MMV31" s="270"/>
      <c r="MMW31" s="256" t="s">
        <v>849</v>
      </c>
      <c r="MMX31" s="254"/>
      <c r="MMY31" s="256"/>
      <c r="MMZ31" s="270"/>
      <c r="MNA31" s="256" t="s">
        <v>849</v>
      </c>
      <c r="MNB31" s="254"/>
      <c r="MNC31" s="256"/>
      <c r="MND31" s="270"/>
      <c r="MNE31" s="256" t="s">
        <v>849</v>
      </c>
      <c r="MNF31" s="254"/>
      <c r="MNG31" s="256"/>
      <c r="MNH31" s="270"/>
      <c r="MNI31" s="256" t="s">
        <v>849</v>
      </c>
      <c r="MNJ31" s="254"/>
      <c r="MNK31" s="256"/>
      <c r="MNL31" s="270"/>
      <c r="MNM31" s="256" t="s">
        <v>849</v>
      </c>
      <c r="MNN31" s="254"/>
      <c r="MNO31" s="256"/>
      <c r="MNP31" s="270"/>
      <c r="MNQ31" s="256" t="s">
        <v>849</v>
      </c>
      <c r="MNR31" s="254"/>
      <c r="MNS31" s="256"/>
      <c r="MNT31" s="270"/>
      <c r="MNU31" s="256" t="s">
        <v>849</v>
      </c>
      <c r="MNV31" s="254"/>
      <c r="MNW31" s="256"/>
      <c r="MNX31" s="270"/>
      <c r="MNY31" s="256" t="s">
        <v>849</v>
      </c>
      <c r="MNZ31" s="254"/>
      <c r="MOA31" s="256"/>
      <c r="MOB31" s="270"/>
      <c r="MOC31" s="256" t="s">
        <v>849</v>
      </c>
      <c r="MOD31" s="254"/>
      <c r="MOE31" s="256"/>
      <c r="MOF31" s="270"/>
      <c r="MOG31" s="256" t="s">
        <v>849</v>
      </c>
      <c r="MOH31" s="254"/>
      <c r="MOI31" s="256"/>
      <c r="MOJ31" s="270"/>
      <c r="MOK31" s="256" t="s">
        <v>849</v>
      </c>
      <c r="MOL31" s="254"/>
      <c r="MOM31" s="256"/>
      <c r="MON31" s="270"/>
      <c r="MOO31" s="256" t="s">
        <v>849</v>
      </c>
      <c r="MOP31" s="254"/>
      <c r="MOQ31" s="256"/>
      <c r="MOR31" s="270"/>
      <c r="MOS31" s="256" t="s">
        <v>849</v>
      </c>
      <c r="MOT31" s="254"/>
      <c r="MOU31" s="256"/>
      <c r="MOV31" s="270"/>
      <c r="MOW31" s="256" t="s">
        <v>849</v>
      </c>
      <c r="MOX31" s="254"/>
      <c r="MOY31" s="256"/>
      <c r="MOZ31" s="270"/>
      <c r="MPA31" s="256" t="s">
        <v>849</v>
      </c>
      <c r="MPB31" s="254"/>
      <c r="MPC31" s="256"/>
      <c r="MPD31" s="270"/>
      <c r="MPE31" s="256" t="s">
        <v>849</v>
      </c>
      <c r="MPF31" s="254"/>
      <c r="MPG31" s="256"/>
      <c r="MPH31" s="270"/>
      <c r="MPI31" s="256" t="s">
        <v>849</v>
      </c>
      <c r="MPJ31" s="254"/>
      <c r="MPK31" s="256"/>
      <c r="MPL31" s="270"/>
      <c r="MPM31" s="256" t="s">
        <v>849</v>
      </c>
      <c r="MPN31" s="254"/>
      <c r="MPO31" s="256"/>
      <c r="MPP31" s="270"/>
      <c r="MPQ31" s="256" t="s">
        <v>849</v>
      </c>
      <c r="MPR31" s="254"/>
      <c r="MPS31" s="256"/>
      <c r="MPT31" s="270"/>
      <c r="MPU31" s="256" t="s">
        <v>849</v>
      </c>
      <c r="MPV31" s="254"/>
      <c r="MPW31" s="256"/>
      <c r="MPX31" s="270"/>
      <c r="MPY31" s="256" t="s">
        <v>849</v>
      </c>
      <c r="MPZ31" s="254"/>
      <c r="MQA31" s="256"/>
      <c r="MQB31" s="270"/>
      <c r="MQC31" s="256" t="s">
        <v>849</v>
      </c>
      <c r="MQD31" s="254"/>
      <c r="MQE31" s="256"/>
      <c r="MQF31" s="270"/>
      <c r="MQG31" s="256" t="s">
        <v>849</v>
      </c>
      <c r="MQH31" s="254"/>
      <c r="MQI31" s="256"/>
      <c r="MQJ31" s="270"/>
      <c r="MQK31" s="256" t="s">
        <v>849</v>
      </c>
      <c r="MQL31" s="254"/>
      <c r="MQM31" s="256"/>
      <c r="MQN31" s="270"/>
      <c r="MQO31" s="256" t="s">
        <v>849</v>
      </c>
      <c r="MQP31" s="254"/>
      <c r="MQQ31" s="256"/>
      <c r="MQR31" s="270"/>
      <c r="MQS31" s="256" t="s">
        <v>849</v>
      </c>
      <c r="MQT31" s="254"/>
      <c r="MQU31" s="256"/>
      <c r="MQV31" s="270"/>
      <c r="MQW31" s="256" t="s">
        <v>849</v>
      </c>
      <c r="MQX31" s="254"/>
      <c r="MQY31" s="256"/>
      <c r="MQZ31" s="270"/>
      <c r="MRA31" s="256" t="s">
        <v>849</v>
      </c>
      <c r="MRB31" s="254"/>
      <c r="MRC31" s="256"/>
      <c r="MRD31" s="270"/>
      <c r="MRE31" s="256" t="s">
        <v>849</v>
      </c>
      <c r="MRF31" s="254"/>
      <c r="MRG31" s="256"/>
      <c r="MRH31" s="270"/>
      <c r="MRI31" s="256" t="s">
        <v>849</v>
      </c>
      <c r="MRJ31" s="254"/>
      <c r="MRK31" s="256"/>
      <c r="MRL31" s="270"/>
      <c r="MRM31" s="256" t="s">
        <v>849</v>
      </c>
      <c r="MRN31" s="254"/>
      <c r="MRO31" s="256"/>
      <c r="MRP31" s="270"/>
      <c r="MRQ31" s="256" t="s">
        <v>849</v>
      </c>
      <c r="MRR31" s="254"/>
      <c r="MRS31" s="256"/>
      <c r="MRT31" s="270"/>
      <c r="MRU31" s="256" t="s">
        <v>849</v>
      </c>
      <c r="MRV31" s="254"/>
      <c r="MRW31" s="256"/>
      <c r="MRX31" s="270"/>
      <c r="MRY31" s="256" t="s">
        <v>849</v>
      </c>
      <c r="MRZ31" s="254"/>
      <c r="MSA31" s="256"/>
      <c r="MSB31" s="270"/>
      <c r="MSC31" s="256" t="s">
        <v>849</v>
      </c>
      <c r="MSD31" s="254"/>
      <c r="MSE31" s="256"/>
      <c r="MSF31" s="270"/>
      <c r="MSG31" s="256" t="s">
        <v>849</v>
      </c>
      <c r="MSH31" s="254"/>
      <c r="MSI31" s="256"/>
      <c r="MSJ31" s="270"/>
      <c r="MSK31" s="256" t="s">
        <v>849</v>
      </c>
      <c r="MSL31" s="254"/>
      <c r="MSM31" s="256"/>
      <c r="MSN31" s="270"/>
      <c r="MSO31" s="256" t="s">
        <v>849</v>
      </c>
      <c r="MSP31" s="254"/>
      <c r="MSQ31" s="256"/>
      <c r="MSR31" s="270"/>
      <c r="MSS31" s="256" t="s">
        <v>849</v>
      </c>
      <c r="MST31" s="254"/>
      <c r="MSU31" s="256"/>
      <c r="MSV31" s="270"/>
      <c r="MSW31" s="256" t="s">
        <v>849</v>
      </c>
      <c r="MSX31" s="254"/>
      <c r="MSY31" s="256"/>
      <c r="MSZ31" s="270"/>
      <c r="MTA31" s="256" t="s">
        <v>849</v>
      </c>
      <c r="MTB31" s="254"/>
      <c r="MTC31" s="256"/>
      <c r="MTD31" s="270"/>
      <c r="MTE31" s="256" t="s">
        <v>849</v>
      </c>
      <c r="MTF31" s="254"/>
      <c r="MTG31" s="256"/>
      <c r="MTH31" s="270"/>
      <c r="MTI31" s="256" t="s">
        <v>849</v>
      </c>
      <c r="MTJ31" s="254"/>
      <c r="MTK31" s="256"/>
      <c r="MTL31" s="270"/>
      <c r="MTM31" s="256" t="s">
        <v>849</v>
      </c>
      <c r="MTN31" s="254"/>
      <c r="MTO31" s="256"/>
      <c r="MTP31" s="270"/>
      <c r="MTQ31" s="256" t="s">
        <v>849</v>
      </c>
      <c r="MTR31" s="254"/>
      <c r="MTS31" s="256"/>
      <c r="MTT31" s="270"/>
      <c r="MTU31" s="256" t="s">
        <v>849</v>
      </c>
      <c r="MTV31" s="254"/>
      <c r="MTW31" s="256"/>
      <c r="MTX31" s="270"/>
      <c r="MTY31" s="256" t="s">
        <v>849</v>
      </c>
      <c r="MTZ31" s="254"/>
      <c r="MUA31" s="256"/>
      <c r="MUB31" s="270"/>
      <c r="MUC31" s="256" t="s">
        <v>849</v>
      </c>
      <c r="MUD31" s="254"/>
      <c r="MUE31" s="256"/>
      <c r="MUF31" s="270"/>
      <c r="MUG31" s="256" t="s">
        <v>849</v>
      </c>
      <c r="MUH31" s="254"/>
      <c r="MUI31" s="256"/>
      <c r="MUJ31" s="270"/>
      <c r="MUK31" s="256" t="s">
        <v>849</v>
      </c>
      <c r="MUL31" s="254"/>
      <c r="MUM31" s="256"/>
      <c r="MUN31" s="270"/>
      <c r="MUO31" s="256" t="s">
        <v>849</v>
      </c>
      <c r="MUP31" s="254"/>
      <c r="MUQ31" s="256"/>
      <c r="MUR31" s="270"/>
      <c r="MUS31" s="256" t="s">
        <v>849</v>
      </c>
      <c r="MUT31" s="254"/>
      <c r="MUU31" s="256"/>
      <c r="MUV31" s="270"/>
      <c r="MUW31" s="256" t="s">
        <v>849</v>
      </c>
      <c r="MUX31" s="254"/>
      <c r="MUY31" s="256"/>
      <c r="MUZ31" s="270"/>
      <c r="MVA31" s="256" t="s">
        <v>849</v>
      </c>
      <c r="MVB31" s="254"/>
      <c r="MVC31" s="256"/>
      <c r="MVD31" s="270"/>
      <c r="MVE31" s="256" t="s">
        <v>849</v>
      </c>
      <c r="MVF31" s="254"/>
      <c r="MVG31" s="256"/>
      <c r="MVH31" s="270"/>
      <c r="MVI31" s="256" t="s">
        <v>849</v>
      </c>
      <c r="MVJ31" s="254"/>
      <c r="MVK31" s="256"/>
      <c r="MVL31" s="270"/>
      <c r="MVM31" s="256" t="s">
        <v>849</v>
      </c>
      <c r="MVN31" s="254"/>
      <c r="MVO31" s="256"/>
      <c r="MVP31" s="270"/>
      <c r="MVQ31" s="256" t="s">
        <v>849</v>
      </c>
      <c r="MVR31" s="254"/>
      <c r="MVS31" s="256"/>
      <c r="MVT31" s="270"/>
      <c r="MVU31" s="256" t="s">
        <v>849</v>
      </c>
      <c r="MVV31" s="254"/>
      <c r="MVW31" s="256"/>
      <c r="MVX31" s="270"/>
      <c r="MVY31" s="256" t="s">
        <v>849</v>
      </c>
      <c r="MVZ31" s="254"/>
      <c r="MWA31" s="256"/>
      <c r="MWB31" s="270"/>
      <c r="MWC31" s="256" t="s">
        <v>849</v>
      </c>
      <c r="MWD31" s="254"/>
      <c r="MWE31" s="256"/>
      <c r="MWF31" s="270"/>
      <c r="MWG31" s="256" t="s">
        <v>849</v>
      </c>
      <c r="MWH31" s="254"/>
      <c r="MWI31" s="256"/>
      <c r="MWJ31" s="270"/>
      <c r="MWK31" s="256" t="s">
        <v>849</v>
      </c>
      <c r="MWL31" s="254"/>
      <c r="MWM31" s="256"/>
      <c r="MWN31" s="270"/>
      <c r="MWO31" s="256" t="s">
        <v>849</v>
      </c>
      <c r="MWP31" s="254"/>
      <c r="MWQ31" s="256"/>
      <c r="MWR31" s="270"/>
      <c r="MWS31" s="256" t="s">
        <v>849</v>
      </c>
      <c r="MWT31" s="254"/>
      <c r="MWU31" s="256"/>
      <c r="MWV31" s="270"/>
      <c r="MWW31" s="256" t="s">
        <v>849</v>
      </c>
      <c r="MWX31" s="254"/>
      <c r="MWY31" s="256"/>
      <c r="MWZ31" s="270"/>
      <c r="MXA31" s="256" t="s">
        <v>849</v>
      </c>
      <c r="MXB31" s="254"/>
      <c r="MXC31" s="256"/>
      <c r="MXD31" s="270"/>
      <c r="MXE31" s="256" t="s">
        <v>849</v>
      </c>
      <c r="MXF31" s="254"/>
      <c r="MXG31" s="256"/>
      <c r="MXH31" s="270"/>
      <c r="MXI31" s="256" t="s">
        <v>849</v>
      </c>
      <c r="MXJ31" s="254"/>
      <c r="MXK31" s="256"/>
      <c r="MXL31" s="270"/>
      <c r="MXM31" s="256" t="s">
        <v>849</v>
      </c>
      <c r="MXN31" s="254"/>
      <c r="MXO31" s="256"/>
      <c r="MXP31" s="270"/>
      <c r="MXQ31" s="256" t="s">
        <v>849</v>
      </c>
      <c r="MXR31" s="254"/>
      <c r="MXS31" s="256"/>
      <c r="MXT31" s="270"/>
      <c r="MXU31" s="256" t="s">
        <v>849</v>
      </c>
      <c r="MXV31" s="254"/>
      <c r="MXW31" s="256"/>
      <c r="MXX31" s="270"/>
      <c r="MXY31" s="256" t="s">
        <v>849</v>
      </c>
      <c r="MXZ31" s="254"/>
      <c r="MYA31" s="256"/>
      <c r="MYB31" s="270"/>
      <c r="MYC31" s="256" t="s">
        <v>849</v>
      </c>
      <c r="MYD31" s="254"/>
      <c r="MYE31" s="256"/>
      <c r="MYF31" s="270"/>
      <c r="MYG31" s="256" t="s">
        <v>849</v>
      </c>
      <c r="MYH31" s="254"/>
      <c r="MYI31" s="256"/>
      <c r="MYJ31" s="270"/>
      <c r="MYK31" s="256" t="s">
        <v>849</v>
      </c>
      <c r="MYL31" s="254"/>
      <c r="MYM31" s="256"/>
      <c r="MYN31" s="270"/>
      <c r="MYO31" s="256" t="s">
        <v>849</v>
      </c>
      <c r="MYP31" s="254"/>
      <c r="MYQ31" s="256"/>
      <c r="MYR31" s="270"/>
      <c r="MYS31" s="256" t="s">
        <v>849</v>
      </c>
      <c r="MYT31" s="254"/>
      <c r="MYU31" s="256"/>
      <c r="MYV31" s="270"/>
      <c r="MYW31" s="256" t="s">
        <v>849</v>
      </c>
      <c r="MYX31" s="254"/>
      <c r="MYY31" s="256"/>
      <c r="MYZ31" s="270"/>
      <c r="MZA31" s="256" t="s">
        <v>849</v>
      </c>
      <c r="MZB31" s="254"/>
      <c r="MZC31" s="256"/>
      <c r="MZD31" s="270"/>
      <c r="MZE31" s="256" t="s">
        <v>849</v>
      </c>
      <c r="MZF31" s="254"/>
      <c r="MZG31" s="256"/>
      <c r="MZH31" s="270"/>
      <c r="MZI31" s="256" t="s">
        <v>849</v>
      </c>
      <c r="MZJ31" s="254"/>
      <c r="MZK31" s="256"/>
      <c r="MZL31" s="270"/>
      <c r="MZM31" s="256" t="s">
        <v>849</v>
      </c>
      <c r="MZN31" s="254"/>
      <c r="MZO31" s="256"/>
      <c r="MZP31" s="270"/>
      <c r="MZQ31" s="256" t="s">
        <v>849</v>
      </c>
      <c r="MZR31" s="254"/>
      <c r="MZS31" s="256"/>
      <c r="MZT31" s="270"/>
      <c r="MZU31" s="256" t="s">
        <v>849</v>
      </c>
      <c r="MZV31" s="254"/>
      <c r="MZW31" s="256"/>
      <c r="MZX31" s="270"/>
      <c r="MZY31" s="256" t="s">
        <v>849</v>
      </c>
      <c r="MZZ31" s="254"/>
      <c r="NAA31" s="256"/>
      <c r="NAB31" s="270"/>
      <c r="NAC31" s="256" t="s">
        <v>849</v>
      </c>
      <c r="NAD31" s="254"/>
      <c r="NAE31" s="256"/>
      <c r="NAF31" s="270"/>
      <c r="NAG31" s="256" t="s">
        <v>849</v>
      </c>
      <c r="NAH31" s="254"/>
      <c r="NAI31" s="256"/>
      <c r="NAJ31" s="270"/>
      <c r="NAK31" s="256" t="s">
        <v>849</v>
      </c>
      <c r="NAL31" s="254"/>
      <c r="NAM31" s="256"/>
      <c r="NAN31" s="270"/>
      <c r="NAO31" s="256" t="s">
        <v>849</v>
      </c>
      <c r="NAP31" s="254"/>
      <c r="NAQ31" s="256"/>
      <c r="NAR31" s="270"/>
      <c r="NAS31" s="256" t="s">
        <v>849</v>
      </c>
      <c r="NAT31" s="254"/>
      <c r="NAU31" s="256"/>
      <c r="NAV31" s="270"/>
      <c r="NAW31" s="256" t="s">
        <v>849</v>
      </c>
      <c r="NAX31" s="254"/>
      <c r="NAY31" s="256"/>
      <c r="NAZ31" s="270"/>
      <c r="NBA31" s="256" t="s">
        <v>849</v>
      </c>
      <c r="NBB31" s="254"/>
      <c r="NBC31" s="256"/>
      <c r="NBD31" s="270"/>
      <c r="NBE31" s="256" t="s">
        <v>849</v>
      </c>
      <c r="NBF31" s="254"/>
      <c r="NBG31" s="256"/>
      <c r="NBH31" s="270"/>
      <c r="NBI31" s="256" t="s">
        <v>849</v>
      </c>
      <c r="NBJ31" s="254"/>
      <c r="NBK31" s="256"/>
      <c r="NBL31" s="270"/>
      <c r="NBM31" s="256" t="s">
        <v>849</v>
      </c>
      <c r="NBN31" s="254"/>
      <c r="NBO31" s="256"/>
      <c r="NBP31" s="270"/>
      <c r="NBQ31" s="256" t="s">
        <v>849</v>
      </c>
      <c r="NBR31" s="254"/>
      <c r="NBS31" s="256"/>
      <c r="NBT31" s="270"/>
      <c r="NBU31" s="256" t="s">
        <v>849</v>
      </c>
      <c r="NBV31" s="254"/>
      <c r="NBW31" s="256"/>
      <c r="NBX31" s="270"/>
      <c r="NBY31" s="256" t="s">
        <v>849</v>
      </c>
      <c r="NBZ31" s="254"/>
      <c r="NCA31" s="256"/>
      <c r="NCB31" s="270"/>
      <c r="NCC31" s="256" t="s">
        <v>849</v>
      </c>
      <c r="NCD31" s="254"/>
      <c r="NCE31" s="256"/>
      <c r="NCF31" s="270"/>
      <c r="NCG31" s="256" t="s">
        <v>849</v>
      </c>
      <c r="NCH31" s="254"/>
      <c r="NCI31" s="256"/>
      <c r="NCJ31" s="270"/>
      <c r="NCK31" s="256" t="s">
        <v>849</v>
      </c>
      <c r="NCL31" s="254"/>
      <c r="NCM31" s="256"/>
      <c r="NCN31" s="270"/>
      <c r="NCO31" s="256" t="s">
        <v>849</v>
      </c>
      <c r="NCP31" s="254"/>
      <c r="NCQ31" s="256"/>
      <c r="NCR31" s="270"/>
      <c r="NCS31" s="256" t="s">
        <v>849</v>
      </c>
      <c r="NCT31" s="254"/>
      <c r="NCU31" s="256"/>
      <c r="NCV31" s="270"/>
      <c r="NCW31" s="256" t="s">
        <v>849</v>
      </c>
      <c r="NCX31" s="254"/>
      <c r="NCY31" s="256"/>
      <c r="NCZ31" s="270"/>
      <c r="NDA31" s="256" t="s">
        <v>849</v>
      </c>
      <c r="NDB31" s="254"/>
      <c r="NDC31" s="256"/>
      <c r="NDD31" s="270"/>
      <c r="NDE31" s="256" t="s">
        <v>849</v>
      </c>
      <c r="NDF31" s="254"/>
      <c r="NDG31" s="256"/>
      <c r="NDH31" s="270"/>
      <c r="NDI31" s="256" t="s">
        <v>849</v>
      </c>
      <c r="NDJ31" s="254"/>
      <c r="NDK31" s="256"/>
      <c r="NDL31" s="270"/>
      <c r="NDM31" s="256" t="s">
        <v>849</v>
      </c>
      <c r="NDN31" s="254"/>
      <c r="NDO31" s="256"/>
      <c r="NDP31" s="270"/>
      <c r="NDQ31" s="256" t="s">
        <v>849</v>
      </c>
      <c r="NDR31" s="254"/>
      <c r="NDS31" s="256"/>
      <c r="NDT31" s="270"/>
      <c r="NDU31" s="256" t="s">
        <v>849</v>
      </c>
      <c r="NDV31" s="254"/>
      <c r="NDW31" s="256"/>
      <c r="NDX31" s="270"/>
      <c r="NDY31" s="256" t="s">
        <v>849</v>
      </c>
      <c r="NDZ31" s="254"/>
      <c r="NEA31" s="256"/>
      <c r="NEB31" s="270"/>
      <c r="NEC31" s="256" t="s">
        <v>849</v>
      </c>
      <c r="NED31" s="254"/>
      <c r="NEE31" s="256"/>
      <c r="NEF31" s="270"/>
      <c r="NEG31" s="256" t="s">
        <v>849</v>
      </c>
      <c r="NEH31" s="254"/>
      <c r="NEI31" s="256"/>
      <c r="NEJ31" s="270"/>
      <c r="NEK31" s="256" t="s">
        <v>849</v>
      </c>
      <c r="NEL31" s="254"/>
      <c r="NEM31" s="256"/>
      <c r="NEN31" s="270"/>
      <c r="NEO31" s="256" t="s">
        <v>849</v>
      </c>
      <c r="NEP31" s="254"/>
      <c r="NEQ31" s="256"/>
      <c r="NER31" s="270"/>
      <c r="NES31" s="256" t="s">
        <v>849</v>
      </c>
      <c r="NET31" s="254"/>
      <c r="NEU31" s="256"/>
      <c r="NEV31" s="270"/>
      <c r="NEW31" s="256" t="s">
        <v>849</v>
      </c>
      <c r="NEX31" s="254"/>
      <c r="NEY31" s="256"/>
      <c r="NEZ31" s="270"/>
      <c r="NFA31" s="256" t="s">
        <v>849</v>
      </c>
      <c r="NFB31" s="254"/>
      <c r="NFC31" s="256"/>
      <c r="NFD31" s="270"/>
      <c r="NFE31" s="256" t="s">
        <v>849</v>
      </c>
      <c r="NFF31" s="254"/>
      <c r="NFG31" s="256"/>
      <c r="NFH31" s="270"/>
      <c r="NFI31" s="256" t="s">
        <v>849</v>
      </c>
      <c r="NFJ31" s="254"/>
      <c r="NFK31" s="256"/>
      <c r="NFL31" s="270"/>
      <c r="NFM31" s="256" t="s">
        <v>849</v>
      </c>
      <c r="NFN31" s="254"/>
      <c r="NFO31" s="256"/>
      <c r="NFP31" s="270"/>
      <c r="NFQ31" s="256" t="s">
        <v>849</v>
      </c>
      <c r="NFR31" s="254"/>
      <c r="NFS31" s="256"/>
      <c r="NFT31" s="270"/>
      <c r="NFU31" s="256" t="s">
        <v>849</v>
      </c>
      <c r="NFV31" s="254"/>
      <c r="NFW31" s="256"/>
      <c r="NFX31" s="270"/>
      <c r="NFY31" s="256" t="s">
        <v>849</v>
      </c>
      <c r="NFZ31" s="254"/>
      <c r="NGA31" s="256"/>
      <c r="NGB31" s="270"/>
      <c r="NGC31" s="256" t="s">
        <v>849</v>
      </c>
      <c r="NGD31" s="254"/>
      <c r="NGE31" s="256"/>
      <c r="NGF31" s="270"/>
      <c r="NGG31" s="256" t="s">
        <v>849</v>
      </c>
      <c r="NGH31" s="254"/>
      <c r="NGI31" s="256"/>
      <c r="NGJ31" s="270"/>
      <c r="NGK31" s="256" t="s">
        <v>849</v>
      </c>
      <c r="NGL31" s="254"/>
      <c r="NGM31" s="256"/>
      <c r="NGN31" s="270"/>
      <c r="NGO31" s="256" t="s">
        <v>849</v>
      </c>
      <c r="NGP31" s="254"/>
      <c r="NGQ31" s="256"/>
      <c r="NGR31" s="270"/>
      <c r="NGS31" s="256" t="s">
        <v>849</v>
      </c>
      <c r="NGT31" s="254"/>
      <c r="NGU31" s="256"/>
      <c r="NGV31" s="270"/>
      <c r="NGW31" s="256" t="s">
        <v>849</v>
      </c>
      <c r="NGX31" s="254"/>
      <c r="NGY31" s="256"/>
      <c r="NGZ31" s="270"/>
      <c r="NHA31" s="256" t="s">
        <v>849</v>
      </c>
      <c r="NHB31" s="254"/>
      <c r="NHC31" s="256"/>
      <c r="NHD31" s="270"/>
      <c r="NHE31" s="256" t="s">
        <v>849</v>
      </c>
      <c r="NHF31" s="254"/>
      <c r="NHG31" s="256"/>
      <c r="NHH31" s="270"/>
      <c r="NHI31" s="256" t="s">
        <v>849</v>
      </c>
      <c r="NHJ31" s="254"/>
      <c r="NHK31" s="256"/>
      <c r="NHL31" s="270"/>
      <c r="NHM31" s="256" t="s">
        <v>849</v>
      </c>
      <c r="NHN31" s="254"/>
      <c r="NHO31" s="256"/>
      <c r="NHP31" s="270"/>
      <c r="NHQ31" s="256" t="s">
        <v>849</v>
      </c>
      <c r="NHR31" s="254"/>
      <c r="NHS31" s="256"/>
      <c r="NHT31" s="270"/>
      <c r="NHU31" s="256" t="s">
        <v>849</v>
      </c>
      <c r="NHV31" s="254"/>
      <c r="NHW31" s="256"/>
      <c r="NHX31" s="270"/>
      <c r="NHY31" s="256" t="s">
        <v>849</v>
      </c>
      <c r="NHZ31" s="254"/>
      <c r="NIA31" s="256"/>
      <c r="NIB31" s="270"/>
      <c r="NIC31" s="256" t="s">
        <v>849</v>
      </c>
      <c r="NID31" s="254"/>
      <c r="NIE31" s="256"/>
      <c r="NIF31" s="270"/>
      <c r="NIG31" s="256" t="s">
        <v>849</v>
      </c>
      <c r="NIH31" s="254"/>
      <c r="NII31" s="256"/>
      <c r="NIJ31" s="270"/>
      <c r="NIK31" s="256" t="s">
        <v>849</v>
      </c>
      <c r="NIL31" s="254"/>
      <c r="NIM31" s="256"/>
      <c r="NIN31" s="270"/>
      <c r="NIO31" s="256" t="s">
        <v>849</v>
      </c>
      <c r="NIP31" s="254"/>
      <c r="NIQ31" s="256"/>
      <c r="NIR31" s="270"/>
      <c r="NIS31" s="256" t="s">
        <v>849</v>
      </c>
      <c r="NIT31" s="254"/>
      <c r="NIU31" s="256"/>
      <c r="NIV31" s="270"/>
      <c r="NIW31" s="256" t="s">
        <v>849</v>
      </c>
      <c r="NIX31" s="254"/>
      <c r="NIY31" s="256"/>
      <c r="NIZ31" s="270"/>
      <c r="NJA31" s="256" t="s">
        <v>849</v>
      </c>
      <c r="NJB31" s="254"/>
      <c r="NJC31" s="256"/>
      <c r="NJD31" s="270"/>
      <c r="NJE31" s="256" t="s">
        <v>849</v>
      </c>
      <c r="NJF31" s="254"/>
      <c r="NJG31" s="256"/>
      <c r="NJH31" s="270"/>
      <c r="NJI31" s="256" t="s">
        <v>849</v>
      </c>
      <c r="NJJ31" s="254"/>
      <c r="NJK31" s="256"/>
      <c r="NJL31" s="270"/>
      <c r="NJM31" s="256" t="s">
        <v>849</v>
      </c>
      <c r="NJN31" s="254"/>
      <c r="NJO31" s="256"/>
      <c r="NJP31" s="270"/>
      <c r="NJQ31" s="256" t="s">
        <v>849</v>
      </c>
      <c r="NJR31" s="254"/>
      <c r="NJS31" s="256"/>
      <c r="NJT31" s="270"/>
      <c r="NJU31" s="256" t="s">
        <v>849</v>
      </c>
      <c r="NJV31" s="254"/>
      <c r="NJW31" s="256"/>
      <c r="NJX31" s="270"/>
      <c r="NJY31" s="256" t="s">
        <v>849</v>
      </c>
      <c r="NJZ31" s="254"/>
      <c r="NKA31" s="256"/>
      <c r="NKB31" s="270"/>
      <c r="NKC31" s="256" t="s">
        <v>849</v>
      </c>
      <c r="NKD31" s="254"/>
      <c r="NKE31" s="256"/>
      <c r="NKF31" s="270"/>
      <c r="NKG31" s="256" t="s">
        <v>849</v>
      </c>
      <c r="NKH31" s="254"/>
      <c r="NKI31" s="256"/>
      <c r="NKJ31" s="270"/>
      <c r="NKK31" s="256" t="s">
        <v>849</v>
      </c>
      <c r="NKL31" s="254"/>
      <c r="NKM31" s="256"/>
      <c r="NKN31" s="270"/>
      <c r="NKO31" s="256" t="s">
        <v>849</v>
      </c>
      <c r="NKP31" s="254"/>
      <c r="NKQ31" s="256"/>
      <c r="NKR31" s="270"/>
      <c r="NKS31" s="256" t="s">
        <v>849</v>
      </c>
      <c r="NKT31" s="254"/>
      <c r="NKU31" s="256"/>
      <c r="NKV31" s="270"/>
      <c r="NKW31" s="256" t="s">
        <v>849</v>
      </c>
      <c r="NKX31" s="254"/>
      <c r="NKY31" s="256"/>
      <c r="NKZ31" s="270"/>
      <c r="NLA31" s="256" t="s">
        <v>849</v>
      </c>
      <c r="NLB31" s="254"/>
      <c r="NLC31" s="256"/>
      <c r="NLD31" s="270"/>
      <c r="NLE31" s="256" t="s">
        <v>849</v>
      </c>
      <c r="NLF31" s="254"/>
      <c r="NLG31" s="256"/>
      <c r="NLH31" s="270"/>
      <c r="NLI31" s="256" t="s">
        <v>849</v>
      </c>
      <c r="NLJ31" s="254"/>
      <c r="NLK31" s="256"/>
      <c r="NLL31" s="270"/>
      <c r="NLM31" s="256" t="s">
        <v>849</v>
      </c>
      <c r="NLN31" s="254"/>
      <c r="NLO31" s="256"/>
      <c r="NLP31" s="270"/>
      <c r="NLQ31" s="256" t="s">
        <v>849</v>
      </c>
      <c r="NLR31" s="254"/>
      <c r="NLS31" s="256"/>
      <c r="NLT31" s="270"/>
      <c r="NLU31" s="256" t="s">
        <v>849</v>
      </c>
      <c r="NLV31" s="254"/>
      <c r="NLW31" s="256"/>
      <c r="NLX31" s="270"/>
      <c r="NLY31" s="256" t="s">
        <v>849</v>
      </c>
      <c r="NLZ31" s="254"/>
      <c r="NMA31" s="256"/>
      <c r="NMB31" s="270"/>
      <c r="NMC31" s="256" t="s">
        <v>849</v>
      </c>
      <c r="NMD31" s="254"/>
      <c r="NME31" s="256"/>
      <c r="NMF31" s="270"/>
      <c r="NMG31" s="256" t="s">
        <v>849</v>
      </c>
      <c r="NMH31" s="254"/>
      <c r="NMI31" s="256"/>
      <c r="NMJ31" s="270"/>
      <c r="NMK31" s="256" t="s">
        <v>849</v>
      </c>
      <c r="NML31" s="254"/>
      <c r="NMM31" s="256"/>
      <c r="NMN31" s="270"/>
      <c r="NMO31" s="256" t="s">
        <v>849</v>
      </c>
      <c r="NMP31" s="254"/>
      <c r="NMQ31" s="256"/>
      <c r="NMR31" s="270"/>
      <c r="NMS31" s="256" t="s">
        <v>849</v>
      </c>
      <c r="NMT31" s="254"/>
      <c r="NMU31" s="256"/>
      <c r="NMV31" s="270"/>
      <c r="NMW31" s="256" t="s">
        <v>849</v>
      </c>
      <c r="NMX31" s="254"/>
      <c r="NMY31" s="256"/>
      <c r="NMZ31" s="270"/>
      <c r="NNA31" s="256" t="s">
        <v>849</v>
      </c>
      <c r="NNB31" s="254"/>
      <c r="NNC31" s="256"/>
      <c r="NND31" s="270"/>
      <c r="NNE31" s="256" t="s">
        <v>849</v>
      </c>
      <c r="NNF31" s="254"/>
      <c r="NNG31" s="256"/>
      <c r="NNH31" s="270"/>
      <c r="NNI31" s="256" t="s">
        <v>849</v>
      </c>
      <c r="NNJ31" s="254"/>
      <c r="NNK31" s="256"/>
      <c r="NNL31" s="270"/>
      <c r="NNM31" s="256" t="s">
        <v>849</v>
      </c>
      <c r="NNN31" s="254"/>
      <c r="NNO31" s="256"/>
      <c r="NNP31" s="270"/>
      <c r="NNQ31" s="256" t="s">
        <v>849</v>
      </c>
      <c r="NNR31" s="254"/>
      <c r="NNS31" s="256"/>
      <c r="NNT31" s="270"/>
      <c r="NNU31" s="256" t="s">
        <v>849</v>
      </c>
      <c r="NNV31" s="254"/>
      <c r="NNW31" s="256"/>
      <c r="NNX31" s="270"/>
      <c r="NNY31" s="256" t="s">
        <v>849</v>
      </c>
      <c r="NNZ31" s="254"/>
      <c r="NOA31" s="256"/>
      <c r="NOB31" s="270"/>
      <c r="NOC31" s="256" t="s">
        <v>849</v>
      </c>
      <c r="NOD31" s="254"/>
      <c r="NOE31" s="256"/>
      <c r="NOF31" s="270"/>
      <c r="NOG31" s="256" t="s">
        <v>849</v>
      </c>
      <c r="NOH31" s="254"/>
      <c r="NOI31" s="256"/>
      <c r="NOJ31" s="270"/>
      <c r="NOK31" s="256" t="s">
        <v>849</v>
      </c>
      <c r="NOL31" s="254"/>
      <c r="NOM31" s="256"/>
      <c r="NON31" s="270"/>
      <c r="NOO31" s="256" t="s">
        <v>849</v>
      </c>
      <c r="NOP31" s="254"/>
      <c r="NOQ31" s="256"/>
      <c r="NOR31" s="270"/>
      <c r="NOS31" s="256" t="s">
        <v>849</v>
      </c>
      <c r="NOT31" s="254"/>
      <c r="NOU31" s="256"/>
      <c r="NOV31" s="270"/>
      <c r="NOW31" s="256" t="s">
        <v>849</v>
      </c>
      <c r="NOX31" s="254"/>
      <c r="NOY31" s="256"/>
      <c r="NOZ31" s="270"/>
      <c r="NPA31" s="256" t="s">
        <v>849</v>
      </c>
      <c r="NPB31" s="254"/>
      <c r="NPC31" s="256"/>
      <c r="NPD31" s="270"/>
      <c r="NPE31" s="256" t="s">
        <v>849</v>
      </c>
      <c r="NPF31" s="254"/>
      <c r="NPG31" s="256"/>
      <c r="NPH31" s="270"/>
      <c r="NPI31" s="256" t="s">
        <v>849</v>
      </c>
      <c r="NPJ31" s="254"/>
      <c r="NPK31" s="256"/>
      <c r="NPL31" s="270"/>
      <c r="NPM31" s="256" t="s">
        <v>849</v>
      </c>
      <c r="NPN31" s="254"/>
      <c r="NPO31" s="256"/>
      <c r="NPP31" s="270"/>
      <c r="NPQ31" s="256" t="s">
        <v>849</v>
      </c>
      <c r="NPR31" s="254"/>
      <c r="NPS31" s="256"/>
      <c r="NPT31" s="270"/>
      <c r="NPU31" s="256" t="s">
        <v>849</v>
      </c>
      <c r="NPV31" s="254"/>
      <c r="NPW31" s="256"/>
      <c r="NPX31" s="270"/>
      <c r="NPY31" s="256" t="s">
        <v>849</v>
      </c>
      <c r="NPZ31" s="254"/>
      <c r="NQA31" s="256"/>
      <c r="NQB31" s="270"/>
      <c r="NQC31" s="256" t="s">
        <v>849</v>
      </c>
      <c r="NQD31" s="254"/>
      <c r="NQE31" s="256"/>
      <c r="NQF31" s="270"/>
      <c r="NQG31" s="256" t="s">
        <v>849</v>
      </c>
      <c r="NQH31" s="254"/>
      <c r="NQI31" s="256"/>
      <c r="NQJ31" s="270"/>
      <c r="NQK31" s="256" t="s">
        <v>849</v>
      </c>
      <c r="NQL31" s="254"/>
      <c r="NQM31" s="256"/>
      <c r="NQN31" s="270"/>
      <c r="NQO31" s="256" t="s">
        <v>849</v>
      </c>
      <c r="NQP31" s="254"/>
      <c r="NQQ31" s="256"/>
      <c r="NQR31" s="270"/>
      <c r="NQS31" s="256" t="s">
        <v>849</v>
      </c>
      <c r="NQT31" s="254"/>
      <c r="NQU31" s="256"/>
      <c r="NQV31" s="270"/>
      <c r="NQW31" s="256" t="s">
        <v>849</v>
      </c>
      <c r="NQX31" s="254"/>
      <c r="NQY31" s="256"/>
      <c r="NQZ31" s="270"/>
      <c r="NRA31" s="256" t="s">
        <v>849</v>
      </c>
      <c r="NRB31" s="254"/>
      <c r="NRC31" s="256"/>
      <c r="NRD31" s="270"/>
      <c r="NRE31" s="256" t="s">
        <v>849</v>
      </c>
      <c r="NRF31" s="254"/>
      <c r="NRG31" s="256"/>
      <c r="NRH31" s="270"/>
      <c r="NRI31" s="256" t="s">
        <v>849</v>
      </c>
      <c r="NRJ31" s="254"/>
      <c r="NRK31" s="256"/>
      <c r="NRL31" s="270"/>
      <c r="NRM31" s="256" t="s">
        <v>849</v>
      </c>
      <c r="NRN31" s="254"/>
      <c r="NRO31" s="256"/>
      <c r="NRP31" s="270"/>
      <c r="NRQ31" s="256" t="s">
        <v>849</v>
      </c>
      <c r="NRR31" s="254"/>
      <c r="NRS31" s="256"/>
      <c r="NRT31" s="270"/>
      <c r="NRU31" s="256" t="s">
        <v>849</v>
      </c>
      <c r="NRV31" s="254"/>
      <c r="NRW31" s="256"/>
      <c r="NRX31" s="270"/>
      <c r="NRY31" s="256" t="s">
        <v>849</v>
      </c>
      <c r="NRZ31" s="254"/>
      <c r="NSA31" s="256"/>
      <c r="NSB31" s="270"/>
      <c r="NSC31" s="256" t="s">
        <v>849</v>
      </c>
      <c r="NSD31" s="254"/>
      <c r="NSE31" s="256"/>
      <c r="NSF31" s="270"/>
      <c r="NSG31" s="256" t="s">
        <v>849</v>
      </c>
      <c r="NSH31" s="254"/>
      <c r="NSI31" s="256"/>
      <c r="NSJ31" s="270"/>
      <c r="NSK31" s="256" t="s">
        <v>849</v>
      </c>
      <c r="NSL31" s="254"/>
      <c r="NSM31" s="256"/>
      <c r="NSN31" s="270"/>
      <c r="NSO31" s="256" t="s">
        <v>849</v>
      </c>
      <c r="NSP31" s="254"/>
      <c r="NSQ31" s="256"/>
      <c r="NSR31" s="270"/>
      <c r="NSS31" s="256" t="s">
        <v>849</v>
      </c>
      <c r="NST31" s="254"/>
      <c r="NSU31" s="256"/>
      <c r="NSV31" s="270"/>
      <c r="NSW31" s="256" t="s">
        <v>849</v>
      </c>
      <c r="NSX31" s="254"/>
      <c r="NSY31" s="256"/>
      <c r="NSZ31" s="270"/>
      <c r="NTA31" s="256" t="s">
        <v>849</v>
      </c>
      <c r="NTB31" s="254"/>
      <c r="NTC31" s="256"/>
      <c r="NTD31" s="270"/>
      <c r="NTE31" s="256" t="s">
        <v>849</v>
      </c>
      <c r="NTF31" s="254"/>
      <c r="NTG31" s="256"/>
      <c r="NTH31" s="270"/>
      <c r="NTI31" s="256" t="s">
        <v>849</v>
      </c>
      <c r="NTJ31" s="254"/>
      <c r="NTK31" s="256"/>
      <c r="NTL31" s="270"/>
      <c r="NTM31" s="256" t="s">
        <v>849</v>
      </c>
      <c r="NTN31" s="254"/>
      <c r="NTO31" s="256"/>
      <c r="NTP31" s="270"/>
      <c r="NTQ31" s="256" t="s">
        <v>849</v>
      </c>
      <c r="NTR31" s="254"/>
      <c r="NTS31" s="256"/>
      <c r="NTT31" s="270"/>
      <c r="NTU31" s="256" t="s">
        <v>849</v>
      </c>
      <c r="NTV31" s="254"/>
      <c r="NTW31" s="256"/>
      <c r="NTX31" s="270"/>
      <c r="NTY31" s="256" t="s">
        <v>849</v>
      </c>
      <c r="NTZ31" s="254"/>
      <c r="NUA31" s="256"/>
      <c r="NUB31" s="270"/>
      <c r="NUC31" s="256" t="s">
        <v>849</v>
      </c>
      <c r="NUD31" s="254"/>
      <c r="NUE31" s="256"/>
      <c r="NUF31" s="270"/>
      <c r="NUG31" s="256" t="s">
        <v>849</v>
      </c>
      <c r="NUH31" s="254"/>
      <c r="NUI31" s="256"/>
      <c r="NUJ31" s="270"/>
      <c r="NUK31" s="256" t="s">
        <v>849</v>
      </c>
      <c r="NUL31" s="254"/>
      <c r="NUM31" s="256"/>
      <c r="NUN31" s="270"/>
      <c r="NUO31" s="256" t="s">
        <v>849</v>
      </c>
      <c r="NUP31" s="254"/>
      <c r="NUQ31" s="256"/>
      <c r="NUR31" s="270"/>
      <c r="NUS31" s="256" t="s">
        <v>849</v>
      </c>
      <c r="NUT31" s="254"/>
      <c r="NUU31" s="256"/>
      <c r="NUV31" s="270"/>
      <c r="NUW31" s="256" t="s">
        <v>849</v>
      </c>
      <c r="NUX31" s="254"/>
      <c r="NUY31" s="256"/>
      <c r="NUZ31" s="270"/>
      <c r="NVA31" s="256" t="s">
        <v>849</v>
      </c>
      <c r="NVB31" s="254"/>
      <c r="NVC31" s="256"/>
      <c r="NVD31" s="270"/>
      <c r="NVE31" s="256" t="s">
        <v>849</v>
      </c>
      <c r="NVF31" s="254"/>
      <c r="NVG31" s="256"/>
      <c r="NVH31" s="270"/>
      <c r="NVI31" s="256" t="s">
        <v>849</v>
      </c>
      <c r="NVJ31" s="254"/>
      <c r="NVK31" s="256"/>
      <c r="NVL31" s="270"/>
      <c r="NVM31" s="256" t="s">
        <v>849</v>
      </c>
      <c r="NVN31" s="254"/>
      <c r="NVO31" s="256"/>
      <c r="NVP31" s="270"/>
      <c r="NVQ31" s="256" t="s">
        <v>849</v>
      </c>
      <c r="NVR31" s="254"/>
      <c r="NVS31" s="256"/>
      <c r="NVT31" s="270"/>
      <c r="NVU31" s="256" t="s">
        <v>849</v>
      </c>
      <c r="NVV31" s="254"/>
      <c r="NVW31" s="256"/>
      <c r="NVX31" s="270"/>
      <c r="NVY31" s="256" t="s">
        <v>849</v>
      </c>
      <c r="NVZ31" s="254"/>
      <c r="NWA31" s="256"/>
      <c r="NWB31" s="270"/>
      <c r="NWC31" s="256" t="s">
        <v>849</v>
      </c>
      <c r="NWD31" s="254"/>
      <c r="NWE31" s="256"/>
      <c r="NWF31" s="270"/>
      <c r="NWG31" s="256" t="s">
        <v>849</v>
      </c>
      <c r="NWH31" s="254"/>
      <c r="NWI31" s="256"/>
      <c r="NWJ31" s="270"/>
      <c r="NWK31" s="256" t="s">
        <v>849</v>
      </c>
      <c r="NWL31" s="254"/>
      <c r="NWM31" s="256"/>
      <c r="NWN31" s="270"/>
      <c r="NWO31" s="256" t="s">
        <v>849</v>
      </c>
      <c r="NWP31" s="254"/>
      <c r="NWQ31" s="256"/>
      <c r="NWR31" s="270"/>
      <c r="NWS31" s="256" t="s">
        <v>849</v>
      </c>
      <c r="NWT31" s="254"/>
      <c r="NWU31" s="256"/>
      <c r="NWV31" s="270"/>
      <c r="NWW31" s="256" t="s">
        <v>849</v>
      </c>
      <c r="NWX31" s="254"/>
      <c r="NWY31" s="256"/>
      <c r="NWZ31" s="270"/>
      <c r="NXA31" s="256" t="s">
        <v>849</v>
      </c>
      <c r="NXB31" s="254"/>
      <c r="NXC31" s="256"/>
      <c r="NXD31" s="270"/>
      <c r="NXE31" s="256" t="s">
        <v>849</v>
      </c>
      <c r="NXF31" s="254"/>
      <c r="NXG31" s="256"/>
      <c r="NXH31" s="270"/>
      <c r="NXI31" s="256" t="s">
        <v>849</v>
      </c>
      <c r="NXJ31" s="254"/>
      <c r="NXK31" s="256"/>
      <c r="NXL31" s="270"/>
      <c r="NXM31" s="256" t="s">
        <v>849</v>
      </c>
      <c r="NXN31" s="254"/>
      <c r="NXO31" s="256"/>
      <c r="NXP31" s="270"/>
      <c r="NXQ31" s="256" t="s">
        <v>849</v>
      </c>
      <c r="NXR31" s="254"/>
      <c r="NXS31" s="256"/>
      <c r="NXT31" s="270"/>
      <c r="NXU31" s="256" t="s">
        <v>849</v>
      </c>
      <c r="NXV31" s="254"/>
      <c r="NXW31" s="256"/>
      <c r="NXX31" s="270"/>
      <c r="NXY31" s="256" t="s">
        <v>849</v>
      </c>
      <c r="NXZ31" s="254"/>
      <c r="NYA31" s="256"/>
      <c r="NYB31" s="270"/>
      <c r="NYC31" s="256" t="s">
        <v>849</v>
      </c>
      <c r="NYD31" s="254"/>
      <c r="NYE31" s="256"/>
      <c r="NYF31" s="270"/>
      <c r="NYG31" s="256" t="s">
        <v>849</v>
      </c>
      <c r="NYH31" s="254"/>
      <c r="NYI31" s="256"/>
      <c r="NYJ31" s="270"/>
      <c r="NYK31" s="256" t="s">
        <v>849</v>
      </c>
      <c r="NYL31" s="254"/>
      <c r="NYM31" s="256"/>
      <c r="NYN31" s="270"/>
      <c r="NYO31" s="256" t="s">
        <v>849</v>
      </c>
      <c r="NYP31" s="254"/>
      <c r="NYQ31" s="256"/>
      <c r="NYR31" s="270"/>
      <c r="NYS31" s="256" t="s">
        <v>849</v>
      </c>
      <c r="NYT31" s="254"/>
      <c r="NYU31" s="256"/>
      <c r="NYV31" s="270"/>
      <c r="NYW31" s="256" t="s">
        <v>849</v>
      </c>
      <c r="NYX31" s="254"/>
      <c r="NYY31" s="256"/>
      <c r="NYZ31" s="270"/>
      <c r="NZA31" s="256" t="s">
        <v>849</v>
      </c>
      <c r="NZB31" s="254"/>
      <c r="NZC31" s="256"/>
      <c r="NZD31" s="270"/>
      <c r="NZE31" s="256" t="s">
        <v>849</v>
      </c>
      <c r="NZF31" s="254"/>
      <c r="NZG31" s="256"/>
      <c r="NZH31" s="270"/>
      <c r="NZI31" s="256" t="s">
        <v>849</v>
      </c>
      <c r="NZJ31" s="254"/>
      <c r="NZK31" s="256"/>
      <c r="NZL31" s="270"/>
      <c r="NZM31" s="256" t="s">
        <v>849</v>
      </c>
      <c r="NZN31" s="254"/>
      <c r="NZO31" s="256"/>
      <c r="NZP31" s="270"/>
      <c r="NZQ31" s="256" t="s">
        <v>849</v>
      </c>
      <c r="NZR31" s="254"/>
      <c r="NZS31" s="256"/>
      <c r="NZT31" s="270"/>
      <c r="NZU31" s="256" t="s">
        <v>849</v>
      </c>
      <c r="NZV31" s="254"/>
      <c r="NZW31" s="256"/>
      <c r="NZX31" s="270"/>
      <c r="NZY31" s="256" t="s">
        <v>849</v>
      </c>
      <c r="NZZ31" s="254"/>
      <c r="OAA31" s="256"/>
      <c r="OAB31" s="270"/>
      <c r="OAC31" s="256" t="s">
        <v>849</v>
      </c>
      <c r="OAD31" s="254"/>
      <c r="OAE31" s="256"/>
      <c r="OAF31" s="270"/>
      <c r="OAG31" s="256" t="s">
        <v>849</v>
      </c>
      <c r="OAH31" s="254"/>
      <c r="OAI31" s="256"/>
      <c r="OAJ31" s="270"/>
      <c r="OAK31" s="256" t="s">
        <v>849</v>
      </c>
      <c r="OAL31" s="254"/>
      <c r="OAM31" s="256"/>
      <c r="OAN31" s="270"/>
      <c r="OAO31" s="256" t="s">
        <v>849</v>
      </c>
      <c r="OAP31" s="254"/>
      <c r="OAQ31" s="256"/>
      <c r="OAR31" s="270"/>
      <c r="OAS31" s="256" t="s">
        <v>849</v>
      </c>
      <c r="OAT31" s="254"/>
      <c r="OAU31" s="256"/>
      <c r="OAV31" s="270"/>
      <c r="OAW31" s="256" t="s">
        <v>849</v>
      </c>
      <c r="OAX31" s="254"/>
      <c r="OAY31" s="256"/>
      <c r="OAZ31" s="270"/>
      <c r="OBA31" s="256" t="s">
        <v>849</v>
      </c>
      <c r="OBB31" s="254"/>
      <c r="OBC31" s="256"/>
      <c r="OBD31" s="270"/>
      <c r="OBE31" s="256" t="s">
        <v>849</v>
      </c>
      <c r="OBF31" s="254"/>
      <c r="OBG31" s="256"/>
      <c r="OBH31" s="270"/>
      <c r="OBI31" s="256" t="s">
        <v>849</v>
      </c>
      <c r="OBJ31" s="254"/>
      <c r="OBK31" s="256"/>
      <c r="OBL31" s="270"/>
      <c r="OBM31" s="256" t="s">
        <v>849</v>
      </c>
      <c r="OBN31" s="254"/>
      <c r="OBO31" s="256"/>
      <c r="OBP31" s="270"/>
      <c r="OBQ31" s="256" t="s">
        <v>849</v>
      </c>
      <c r="OBR31" s="254"/>
      <c r="OBS31" s="256"/>
      <c r="OBT31" s="270"/>
      <c r="OBU31" s="256" t="s">
        <v>849</v>
      </c>
      <c r="OBV31" s="254"/>
      <c r="OBW31" s="256"/>
      <c r="OBX31" s="270"/>
      <c r="OBY31" s="256" t="s">
        <v>849</v>
      </c>
      <c r="OBZ31" s="254"/>
      <c r="OCA31" s="256"/>
      <c r="OCB31" s="270"/>
      <c r="OCC31" s="256" t="s">
        <v>849</v>
      </c>
      <c r="OCD31" s="254"/>
      <c r="OCE31" s="256"/>
      <c r="OCF31" s="270"/>
      <c r="OCG31" s="256" t="s">
        <v>849</v>
      </c>
      <c r="OCH31" s="254"/>
      <c r="OCI31" s="256"/>
      <c r="OCJ31" s="270"/>
      <c r="OCK31" s="256" t="s">
        <v>849</v>
      </c>
      <c r="OCL31" s="254"/>
      <c r="OCM31" s="256"/>
      <c r="OCN31" s="270"/>
      <c r="OCO31" s="256" t="s">
        <v>849</v>
      </c>
      <c r="OCP31" s="254"/>
      <c r="OCQ31" s="256"/>
      <c r="OCR31" s="270"/>
      <c r="OCS31" s="256" t="s">
        <v>849</v>
      </c>
      <c r="OCT31" s="254"/>
      <c r="OCU31" s="256"/>
      <c r="OCV31" s="270"/>
      <c r="OCW31" s="256" t="s">
        <v>849</v>
      </c>
      <c r="OCX31" s="254"/>
      <c r="OCY31" s="256"/>
      <c r="OCZ31" s="270"/>
      <c r="ODA31" s="256" t="s">
        <v>849</v>
      </c>
      <c r="ODB31" s="254"/>
      <c r="ODC31" s="256"/>
      <c r="ODD31" s="270"/>
      <c r="ODE31" s="256" t="s">
        <v>849</v>
      </c>
      <c r="ODF31" s="254"/>
      <c r="ODG31" s="256"/>
      <c r="ODH31" s="270"/>
      <c r="ODI31" s="256" t="s">
        <v>849</v>
      </c>
      <c r="ODJ31" s="254"/>
      <c r="ODK31" s="256"/>
      <c r="ODL31" s="270"/>
      <c r="ODM31" s="256" t="s">
        <v>849</v>
      </c>
      <c r="ODN31" s="254"/>
      <c r="ODO31" s="256"/>
      <c r="ODP31" s="270"/>
      <c r="ODQ31" s="256" t="s">
        <v>849</v>
      </c>
      <c r="ODR31" s="254"/>
      <c r="ODS31" s="256"/>
      <c r="ODT31" s="270"/>
      <c r="ODU31" s="256" t="s">
        <v>849</v>
      </c>
      <c r="ODV31" s="254"/>
      <c r="ODW31" s="256"/>
      <c r="ODX31" s="270"/>
      <c r="ODY31" s="256" t="s">
        <v>849</v>
      </c>
      <c r="ODZ31" s="254"/>
      <c r="OEA31" s="256"/>
      <c r="OEB31" s="270"/>
      <c r="OEC31" s="256" t="s">
        <v>849</v>
      </c>
      <c r="OED31" s="254"/>
      <c r="OEE31" s="256"/>
      <c r="OEF31" s="270"/>
      <c r="OEG31" s="256" t="s">
        <v>849</v>
      </c>
      <c r="OEH31" s="254"/>
      <c r="OEI31" s="256"/>
      <c r="OEJ31" s="270"/>
      <c r="OEK31" s="256" t="s">
        <v>849</v>
      </c>
      <c r="OEL31" s="254"/>
      <c r="OEM31" s="256"/>
      <c r="OEN31" s="270"/>
      <c r="OEO31" s="256" t="s">
        <v>849</v>
      </c>
      <c r="OEP31" s="254"/>
      <c r="OEQ31" s="256"/>
      <c r="OER31" s="270"/>
      <c r="OES31" s="256" t="s">
        <v>849</v>
      </c>
      <c r="OET31" s="254"/>
      <c r="OEU31" s="256"/>
      <c r="OEV31" s="270"/>
      <c r="OEW31" s="256" t="s">
        <v>849</v>
      </c>
      <c r="OEX31" s="254"/>
      <c r="OEY31" s="256"/>
      <c r="OEZ31" s="270"/>
      <c r="OFA31" s="256" t="s">
        <v>849</v>
      </c>
      <c r="OFB31" s="254"/>
      <c r="OFC31" s="256"/>
      <c r="OFD31" s="270"/>
      <c r="OFE31" s="256" t="s">
        <v>849</v>
      </c>
      <c r="OFF31" s="254"/>
      <c r="OFG31" s="256"/>
      <c r="OFH31" s="270"/>
      <c r="OFI31" s="256" t="s">
        <v>849</v>
      </c>
      <c r="OFJ31" s="254"/>
      <c r="OFK31" s="256"/>
      <c r="OFL31" s="270"/>
      <c r="OFM31" s="256" t="s">
        <v>849</v>
      </c>
      <c r="OFN31" s="254"/>
      <c r="OFO31" s="256"/>
      <c r="OFP31" s="270"/>
      <c r="OFQ31" s="256" t="s">
        <v>849</v>
      </c>
      <c r="OFR31" s="254"/>
      <c r="OFS31" s="256"/>
      <c r="OFT31" s="270"/>
      <c r="OFU31" s="256" t="s">
        <v>849</v>
      </c>
      <c r="OFV31" s="254"/>
      <c r="OFW31" s="256"/>
      <c r="OFX31" s="270"/>
      <c r="OFY31" s="256" t="s">
        <v>849</v>
      </c>
      <c r="OFZ31" s="254"/>
      <c r="OGA31" s="256"/>
      <c r="OGB31" s="270"/>
      <c r="OGC31" s="256" t="s">
        <v>849</v>
      </c>
      <c r="OGD31" s="254"/>
      <c r="OGE31" s="256"/>
      <c r="OGF31" s="270"/>
      <c r="OGG31" s="256" t="s">
        <v>849</v>
      </c>
      <c r="OGH31" s="254"/>
      <c r="OGI31" s="256"/>
      <c r="OGJ31" s="270"/>
      <c r="OGK31" s="256" t="s">
        <v>849</v>
      </c>
      <c r="OGL31" s="254"/>
      <c r="OGM31" s="256"/>
      <c r="OGN31" s="270"/>
      <c r="OGO31" s="256" t="s">
        <v>849</v>
      </c>
      <c r="OGP31" s="254"/>
      <c r="OGQ31" s="256"/>
      <c r="OGR31" s="270"/>
      <c r="OGS31" s="256" t="s">
        <v>849</v>
      </c>
      <c r="OGT31" s="254"/>
      <c r="OGU31" s="256"/>
      <c r="OGV31" s="270"/>
      <c r="OGW31" s="256" t="s">
        <v>849</v>
      </c>
      <c r="OGX31" s="254"/>
      <c r="OGY31" s="256"/>
      <c r="OGZ31" s="270"/>
      <c r="OHA31" s="256" t="s">
        <v>849</v>
      </c>
      <c r="OHB31" s="254"/>
      <c r="OHC31" s="256"/>
      <c r="OHD31" s="270"/>
      <c r="OHE31" s="256" t="s">
        <v>849</v>
      </c>
      <c r="OHF31" s="254"/>
      <c r="OHG31" s="256"/>
      <c r="OHH31" s="270"/>
      <c r="OHI31" s="256" t="s">
        <v>849</v>
      </c>
      <c r="OHJ31" s="254"/>
      <c r="OHK31" s="256"/>
      <c r="OHL31" s="270"/>
      <c r="OHM31" s="256" t="s">
        <v>849</v>
      </c>
      <c r="OHN31" s="254"/>
      <c r="OHO31" s="256"/>
      <c r="OHP31" s="270"/>
      <c r="OHQ31" s="256" t="s">
        <v>849</v>
      </c>
      <c r="OHR31" s="254"/>
      <c r="OHS31" s="256"/>
      <c r="OHT31" s="270"/>
      <c r="OHU31" s="256" t="s">
        <v>849</v>
      </c>
      <c r="OHV31" s="254"/>
      <c r="OHW31" s="256"/>
      <c r="OHX31" s="270"/>
      <c r="OHY31" s="256" t="s">
        <v>849</v>
      </c>
      <c r="OHZ31" s="254"/>
      <c r="OIA31" s="256"/>
      <c r="OIB31" s="270"/>
      <c r="OIC31" s="256" t="s">
        <v>849</v>
      </c>
      <c r="OID31" s="254"/>
      <c r="OIE31" s="256"/>
      <c r="OIF31" s="270"/>
      <c r="OIG31" s="256" t="s">
        <v>849</v>
      </c>
      <c r="OIH31" s="254"/>
      <c r="OII31" s="256"/>
      <c r="OIJ31" s="270"/>
      <c r="OIK31" s="256" t="s">
        <v>849</v>
      </c>
      <c r="OIL31" s="254"/>
      <c r="OIM31" s="256"/>
      <c r="OIN31" s="270"/>
      <c r="OIO31" s="256" t="s">
        <v>849</v>
      </c>
      <c r="OIP31" s="254"/>
      <c r="OIQ31" s="256"/>
      <c r="OIR31" s="270"/>
      <c r="OIS31" s="256" t="s">
        <v>849</v>
      </c>
      <c r="OIT31" s="254"/>
      <c r="OIU31" s="256"/>
      <c r="OIV31" s="270"/>
      <c r="OIW31" s="256" t="s">
        <v>849</v>
      </c>
      <c r="OIX31" s="254"/>
      <c r="OIY31" s="256"/>
      <c r="OIZ31" s="270"/>
      <c r="OJA31" s="256" t="s">
        <v>849</v>
      </c>
      <c r="OJB31" s="254"/>
      <c r="OJC31" s="256"/>
      <c r="OJD31" s="270"/>
      <c r="OJE31" s="256" t="s">
        <v>849</v>
      </c>
      <c r="OJF31" s="254"/>
      <c r="OJG31" s="256"/>
      <c r="OJH31" s="270"/>
      <c r="OJI31" s="256" t="s">
        <v>849</v>
      </c>
      <c r="OJJ31" s="254"/>
      <c r="OJK31" s="256"/>
      <c r="OJL31" s="270"/>
      <c r="OJM31" s="256" t="s">
        <v>849</v>
      </c>
      <c r="OJN31" s="254"/>
      <c r="OJO31" s="256"/>
      <c r="OJP31" s="270"/>
      <c r="OJQ31" s="256" t="s">
        <v>849</v>
      </c>
      <c r="OJR31" s="254"/>
      <c r="OJS31" s="256"/>
      <c r="OJT31" s="270"/>
      <c r="OJU31" s="256" t="s">
        <v>849</v>
      </c>
      <c r="OJV31" s="254"/>
      <c r="OJW31" s="256"/>
      <c r="OJX31" s="270"/>
      <c r="OJY31" s="256" t="s">
        <v>849</v>
      </c>
      <c r="OJZ31" s="254"/>
      <c r="OKA31" s="256"/>
      <c r="OKB31" s="270"/>
      <c r="OKC31" s="256" t="s">
        <v>849</v>
      </c>
      <c r="OKD31" s="254"/>
      <c r="OKE31" s="256"/>
      <c r="OKF31" s="270"/>
      <c r="OKG31" s="256" t="s">
        <v>849</v>
      </c>
      <c r="OKH31" s="254"/>
      <c r="OKI31" s="256"/>
      <c r="OKJ31" s="270"/>
      <c r="OKK31" s="256" t="s">
        <v>849</v>
      </c>
      <c r="OKL31" s="254"/>
      <c r="OKM31" s="256"/>
      <c r="OKN31" s="270"/>
      <c r="OKO31" s="256" t="s">
        <v>849</v>
      </c>
      <c r="OKP31" s="254"/>
      <c r="OKQ31" s="256"/>
      <c r="OKR31" s="270"/>
      <c r="OKS31" s="256" t="s">
        <v>849</v>
      </c>
      <c r="OKT31" s="254"/>
      <c r="OKU31" s="256"/>
      <c r="OKV31" s="270"/>
      <c r="OKW31" s="256" t="s">
        <v>849</v>
      </c>
      <c r="OKX31" s="254"/>
      <c r="OKY31" s="256"/>
      <c r="OKZ31" s="270"/>
      <c r="OLA31" s="256" t="s">
        <v>849</v>
      </c>
      <c r="OLB31" s="254"/>
      <c r="OLC31" s="256"/>
      <c r="OLD31" s="270"/>
      <c r="OLE31" s="256" t="s">
        <v>849</v>
      </c>
      <c r="OLF31" s="254"/>
      <c r="OLG31" s="256"/>
      <c r="OLH31" s="270"/>
      <c r="OLI31" s="256" t="s">
        <v>849</v>
      </c>
      <c r="OLJ31" s="254"/>
      <c r="OLK31" s="256"/>
      <c r="OLL31" s="270"/>
      <c r="OLM31" s="256" t="s">
        <v>849</v>
      </c>
      <c r="OLN31" s="254"/>
      <c r="OLO31" s="256"/>
      <c r="OLP31" s="270"/>
      <c r="OLQ31" s="256" t="s">
        <v>849</v>
      </c>
      <c r="OLR31" s="254"/>
      <c r="OLS31" s="256"/>
      <c r="OLT31" s="270"/>
      <c r="OLU31" s="256" t="s">
        <v>849</v>
      </c>
      <c r="OLV31" s="254"/>
      <c r="OLW31" s="256"/>
      <c r="OLX31" s="270"/>
      <c r="OLY31" s="256" t="s">
        <v>849</v>
      </c>
      <c r="OLZ31" s="254"/>
      <c r="OMA31" s="256"/>
      <c r="OMB31" s="270"/>
      <c r="OMC31" s="256" t="s">
        <v>849</v>
      </c>
      <c r="OMD31" s="254"/>
      <c r="OME31" s="256"/>
      <c r="OMF31" s="270"/>
      <c r="OMG31" s="256" t="s">
        <v>849</v>
      </c>
      <c r="OMH31" s="254"/>
      <c r="OMI31" s="256"/>
      <c r="OMJ31" s="270"/>
      <c r="OMK31" s="256" t="s">
        <v>849</v>
      </c>
      <c r="OML31" s="254"/>
      <c r="OMM31" s="256"/>
      <c r="OMN31" s="270"/>
      <c r="OMO31" s="256" t="s">
        <v>849</v>
      </c>
      <c r="OMP31" s="254"/>
      <c r="OMQ31" s="256"/>
      <c r="OMR31" s="270"/>
      <c r="OMS31" s="256" t="s">
        <v>849</v>
      </c>
      <c r="OMT31" s="254"/>
      <c r="OMU31" s="256"/>
      <c r="OMV31" s="270"/>
      <c r="OMW31" s="256" t="s">
        <v>849</v>
      </c>
      <c r="OMX31" s="254"/>
      <c r="OMY31" s="256"/>
      <c r="OMZ31" s="270"/>
      <c r="ONA31" s="256" t="s">
        <v>849</v>
      </c>
      <c r="ONB31" s="254"/>
      <c r="ONC31" s="256"/>
      <c r="OND31" s="270"/>
      <c r="ONE31" s="256" t="s">
        <v>849</v>
      </c>
      <c r="ONF31" s="254"/>
      <c r="ONG31" s="256"/>
      <c r="ONH31" s="270"/>
      <c r="ONI31" s="256" t="s">
        <v>849</v>
      </c>
      <c r="ONJ31" s="254"/>
      <c r="ONK31" s="256"/>
      <c r="ONL31" s="270"/>
      <c r="ONM31" s="256" t="s">
        <v>849</v>
      </c>
      <c r="ONN31" s="254"/>
      <c r="ONO31" s="256"/>
      <c r="ONP31" s="270"/>
      <c r="ONQ31" s="256" t="s">
        <v>849</v>
      </c>
      <c r="ONR31" s="254"/>
      <c r="ONS31" s="256"/>
      <c r="ONT31" s="270"/>
      <c r="ONU31" s="256" t="s">
        <v>849</v>
      </c>
      <c r="ONV31" s="254"/>
      <c r="ONW31" s="256"/>
      <c r="ONX31" s="270"/>
      <c r="ONY31" s="256" t="s">
        <v>849</v>
      </c>
      <c r="ONZ31" s="254"/>
      <c r="OOA31" s="256"/>
      <c r="OOB31" s="270"/>
      <c r="OOC31" s="256" t="s">
        <v>849</v>
      </c>
      <c r="OOD31" s="254"/>
      <c r="OOE31" s="256"/>
      <c r="OOF31" s="270"/>
      <c r="OOG31" s="256" t="s">
        <v>849</v>
      </c>
      <c r="OOH31" s="254"/>
      <c r="OOI31" s="256"/>
      <c r="OOJ31" s="270"/>
      <c r="OOK31" s="256" t="s">
        <v>849</v>
      </c>
      <c r="OOL31" s="254"/>
      <c r="OOM31" s="256"/>
      <c r="OON31" s="270"/>
      <c r="OOO31" s="256" t="s">
        <v>849</v>
      </c>
      <c r="OOP31" s="254"/>
      <c r="OOQ31" s="256"/>
      <c r="OOR31" s="270"/>
      <c r="OOS31" s="256" t="s">
        <v>849</v>
      </c>
      <c r="OOT31" s="254"/>
      <c r="OOU31" s="256"/>
      <c r="OOV31" s="270"/>
      <c r="OOW31" s="256" t="s">
        <v>849</v>
      </c>
      <c r="OOX31" s="254"/>
      <c r="OOY31" s="256"/>
      <c r="OOZ31" s="270"/>
      <c r="OPA31" s="256" t="s">
        <v>849</v>
      </c>
      <c r="OPB31" s="254"/>
      <c r="OPC31" s="256"/>
      <c r="OPD31" s="270"/>
      <c r="OPE31" s="256" t="s">
        <v>849</v>
      </c>
      <c r="OPF31" s="254"/>
      <c r="OPG31" s="256"/>
      <c r="OPH31" s="270"/>
      <c r="OPI31" s="256" t="s">
        <v>849</v>
      </c>
      <c r="OPJ31" s="254"/>
      <c r="OPK31" s="256"/>
      <c r="OPL31" s="270"/>
      <c r="OPM31" s="256" t="s">
        <v>849</v>
      </c>
      <c r="OPN31" s="254"/>
      <c r="OPO31" s="256"/>
      <c r="OPP31" s="270"/>
      <c r="OPQ31" s="256" t="s">
        <v>849</v>
      </c>
      <c r="OPR31" s="254"/>
      <c r="OPS31" s="256"/>
      <c r="OPT31" s="270"/>
      <c r="OPU31" s="256" t="s">
        <v>849</v>
      </c>
      <c r="OPV31" s="254"/>
      <c r="OPW31" s="256"/>
      <c r="OPX31" s="270"/>
      <c r="OPY31" s="256" t="s">
        <v>849</v>
      </c>
      <c r="OPZ31" s="254"/>
      <c r="OQA31" s="256"/>
      <c r="OQB31" s="270"/>
      <c r="OQC31" s="256" t="s">
        <v>849</v>
      </c>
      <c r="OQD31" s="254"/>
      <c r="OQE31" s="256"/>
      <c r="OQF31" s="270"/>
      <c r="OQG31" s="256" t="s">
        <v>849</v>
      </c>
      <c r="OQH31" s="254"/>
      <c r="OQI31" s="256"/>
      <c r="OQJ31" s="270"/>
      <c r="OQK31" s="256" t="s">
        <v>849</v>
      </c>
      <c r="OQL31" s="254"/>
      <c r="OQM31" s="256"/>
      <c r="OQN31" s="270"/>
      <c r="OQO31" s="256" t="s">
        <v>849</v>
      </c>
      <c r="OQP31" s="254"/>
      <c r="OQQ31" s="256"/>
      <c r="OQR31" s="270"/>
      <c r="OQS31" s="256" t="s">
        <v>849</v>
      </c>
      <c r="OQT31" s="254"/>
      <c r="OQU31" s="256"/>
      <c r="OQV31" s="270"/>
      <c r="OQW31" s="256" t="s">
        <v>849</v>
      </c>
      <c r="OQX31" s="254"/>
      <c r="OQY31" s="256"/>
      <c r="OQZ31" s="270"/>
      <c r="ORA31" s="256" t="s">
        <v>849</v>
      </c>
      <c r="ORB31" s="254"/>
      <c r="ORC31" s="256"/>
      <c r="ORD31" s="270"/>
      <c r="ORE31" s="256" t="s">
        <v>849</v>
      </c>
      <c r="ORF31" s="254"/>
      <c r="ORG31" s="256"/>
      <c r="ORH31" s="270"/>
      <c r="ORI31" s="256" t="s">
        <v>849</v>
      </c>
      <c r="ORJ31" s="254"/>
      <c r="ORK31" s="256"/>
      <c r="ORL31" s="270"/>
      <c r="ORM31" s="256" t="s">
        <v>849</v>
      </c>
      <c r="ORN31" s="254"/>
      <c r="ORO31" s="256"/>
      <c r="ORP31" s="270"/>
      <c r="ORQ31" s="256" t="s">
        <v>849</v>
      </c>
      <c r="ORR31" s="254"/>
      <c r="ORS31" s="256"/>
      <c r="ORT31" s="270"/>
      <c r="ORU31" s="256" t="s">
        <v>849</v>
      </c>
      <c r="ORV31" s="254"/>
      <c r="ORW31" s="256"/>
      <c r="ORX31" s="270"/>
      <c r="ORY31" s="256" t="s">
        <v>849</v>
      </c>
      <c r="ORZ31" s="254"/>
      <c r="OSA31" s="256"/>
      <c r="OSB31" s="270"/>
      <c r="OSC31" s="256" t="s">
        <v>849</v>
      </c>
      <c r="OSD31" s="254"/>
      <c r="OSE31" s="256"/>
      <c r="OSF31" s="270"/>
      <c r="OSG31" s="256" t="s">
        <v>849</v>
      </c>
      <c r="OSH31" s="254"/>
      <c r="OSI31" s="256"/>
      <c r="OSJ31" s="270"/>
      <c r="OSK31" s="256" t="s">
        <v>849</v>
      </c>
      <c r="OSL31" s="254"/>
      <c r="OSM31" s="256"/>
      <c r="OSN31" s="270"/>
      <c r="OSO31" s="256" t="s">
        <v>849</v>
      </c>
      <c r="OSP31" s="254"/>
      <c r="OSQ31" s="256"/>
      <c r="OSR31" s="270"/>
      <c r="OSS31" s="256" t="s">
        <v>849</v>
      </c>
      <c r="OST31" s="254"/>
      <c r="OSU31" s="256"/>
      <c r="OSV31" s="270"/>
      <c r="OSW31" s="256" t="s">
        <v>849</v>
      </c>
      <c r="OSX31" s="254"/>
      <c r="OSY31" s="256"/>
      <c r="OSZ31" s="270"/>
      <c r="OTA31" s="256" t="s">
        <v>849</v>
      </c>
      <c r="OTB31" s="254"/>
      <c r="OTC31" s="256"/>
      <c r="OTD31" s="270"/>
      <c r="OTE31" s="256" t="s">
        <v>849</v>
      </c>
      <c r="OTF31" s="254"/>
      <c r="OTG31" s="256"/>
      <c r="OTH31" s="270"/>
      <c r="OTI31" s="256" t="s">
        <v>849</v>
      </c>
      <c r="OTJ31" s="254"/>
      <c r="OTK31" s="256"/>
      <c r="OTL31" s="270"/>
      <c r="OTM31" s="256" t="s">
        <v>849</v>
      </c>
      <c r="OTN31" s="254"/>
      <c r="OTO31" s="256"/>
      <c r="OTP31" s="270"/>
      <c r="OTQ31" s="256" t="s">
        <v>849</v>
      </c>
      <c r="OTR31" s="254"/>
      <c r="OTS31" s="256"/>
      <c r="OTT31" s="270"/>
      <c r="OTU31" s="256" t="s">
        <v>849</v>
      </c>
      <c r="OTV31" s="254"/>
      <c r="OTW31" s="256"/>
      <c r="OTX31" s="270"/>
      <c r="OTY31" s="256" t="s">
        <v>849</v>
      </c>
      <c r="OTZ31" s="254"/>
      <c r="OUA31" s="256"/>
      <c r="OUB31" s="270"/>
      <c r="OUC31" s="256" t="s">
        <v>849</v>
      </c>
      <c r="OUD31" s="254"/>
      <c r="OUE31" s="256"/>
      <c r="OUF31" s="270"/>
      <c r="OUG31" s="256" t="s">
        <v>849</v>
      </c>
      <c r="OUH31" s="254"/>
      <c r="OUI31" s="256"/>
      <c r="OUJ31" s="270"/>
      <c r="OUK31" s="256" t="s">
        <v>849</v>
      </c>
      <c r="OUL31" s="254"/>
      <c r="OUM31" s="256"/>
      <c r="OUN31" s="270"/>
      <c r="OUO31" s="256" t="s">
        <v>849</v>
      </c>
      <c r="OUP31" s="254"/>
      <c r="OUQ31" s="256"/>
      <c r="OUR31" s="270"/>
      <c r="OUS31" s="256" t="s">
        <v>849</v>
      </c>
      <c r="OUT31" s="254"/>
      <c r="OUU31" s="256"/>
      <c r="OUV31" s="270"/>
      <c r="OUW31" s="256" t="s">
        <v>849</v>
      </c>
      <c r="OUX31" s="254"/>
      <c r="OUY31" s="256"/>
      <c r="OUZ31" s="270"/>
      <c r="OVA31" s="256" t="s">
        <v>849</v>
      </c>
      <c r="OVB31" s="254"/>
      <c r="OVC31" s="256"/>
      <c r="OVD31" s="270"/>
      <c r="OVE31" s="256" t="s">
        <v>849</v>
      </c>
      <c r="OVF31" s="254"/>
      <c r="OVG31" s="256"/>
      <c r="OVH31" s="270"/>
      <c r="OVI31" s="256" t="s">
        <v>849</v>
      </c>
      <c r="OVJ31" s="254"/>
      <c r="OVK31" s="256"/>
      <c r="OVL31" s="270"/>
      <c r="OVM31" s="256" t="s">
        <v>849</v>
      </c>
      <c r="OVN31" s="254"/>
      <c r="OVO31" s="256"/>
      <c r="OVP31" s="270"/>
      <c r="OVQ31" s="256" t="s">
        <v>849</v>
      </c>
      <c r="OVR31" s="254"/>
      <c r="OVS31" s="256"/>
      <c r="OVT31" s="270"/>
      <c r="OVU31" s="256" t="s">
        <v>849</v>
      </c>
      <c r="OVV31" s="254"/>
      <c r="OVW31" s="256"/>
      <c r="OVX31" s="270"/>
      <c r="OVY31" s="256" t="s">
        <v>849</v>
      </c>
      <c r="OVZ31" s="254"/>
      <c r="OWA31" s="256"/>
      <c r="OWB31" s="270"/>
      <c r="OWC31" s="256" t="s">
        <v>849</v>
      </c>
      <c r="OWD31" s="254"/>
      <c r="OWE31" s="256"/>
      <c r="OWF31" s="270"/>
      <c r="OWG31" s="256" t="s">
        <v>849</v>
      </c>
      <c r="OWH31" s="254"/>
      <c r="OWI31" s="256"/>
      <c r="OWJ31" s="270"/>
      <c r="OWK31" s="256" t="s">
        <v>849</v>
      </c>
      <c r="OWL31" s="254"/>
      <c r="OWM31" s="256"/>
      <c r="OWN31" s="270"/>
      <c r="OWO31" s="256" t="s">
        <v>849</v>
      </c>
      <c r="OWP31" s="254"/>
      <c r="OWQ31" s="256"/>
      <c r="OWR31" s="270"/>
      <c r="OWS31" s="256" t="s">
        <v>849</v>
      </c>
      <c r="OWT31" s="254"/>
      <c r="OWU31" s="256"/>
      <c r="OWV31" s="270"/>
      <c r="OWW31" s="256" t="s">
        <v>849</v>
      </c>
      <c r="OWX31" s="254"/>
      <c r="OWY31" s="256"/>
      <c r="OWZ31" s="270"/>
      <c r="OXA31" s="256" t="s">
        <v>849</v>
      </c>
      <c r="OXB31" s="254"/>
      <c r="OXC31" s="256"/>
      <c r="OXD31" s="270"/>
      <c r="OXE31" s="256" t="s">
        <v>849</v>
      </c>
      <c r="OXF31" s="254"/>
      <c r="OXG31" s="256"/>
      <c r="OXH31" s="270"/>
      <c r="OXI31" s="256" t="s">
        <v>849</v>
      </c>
      <c r="OXJ31" s="254"/>
      <c r="OXK31" s="256"/>
      <c r="OXL31" s="270"/>
      <c r="OXM31" s="256" t="s">
        <v>849</v>
      </c>
      <c r="OXN31" s="254"/>
      <c r="OXO31" s="256"/>
      <c r="OXP31" s="270"/>
      <c r="OXQ31" s="256" t="s">
        <v>849</v>
      </c>
      <c r="OXR31" s="254"/>
      <c r="OXS31" s="256"/>
      <c r="OXT31" s="270"/>
      <c r="OXU31" s="256" t="s">
        <v>849</v>
      </c>
      <c r="OXV31" s="254"/>
      <c r="OXW31" s="256"/>
      <c r="OXX31" s="270"/>
      <c r="OXY31" s="256" t="s">
        <v>849</v>
      </c>
      <c r="OXZ31" s="254"/>
      <c r="OYA31" s="256"/>
      <c r="OYB31" s="270"/>
      <c r="OYC31" s="256" t="s">
        <v>849</v>
      </c>
      <c r="OYD31" s="254"/>
      <c r="OYE31" s="256"/>
      <c r="OYF31" s="270"/>
      <c r="OYG31" s="256" t="s">
        <v>849</v>
      </c>
      <c r="OYH31" s="254"/>
      <c r="OYI31" s="256"/>
      <c r="OYJ31" s="270"/>
      <c r="OYK31" s="256" t="s">
        <v>849</v>
      </c>
      <c r="OYL31" s="254"/>
      <c r="OYM31" s="256"/>
      <c r="OYN31" s="270"/>
      <c r="OYO31" s="256" t="s">
        <v>849</v>
      </c>
      <c r="OYP31" s="254"/>
      <c r="OYQ31" s="256"/>
      <c r="OYR31" s="270"/>
      <c r="OYS31" s="256" t="s">
        <v>849</v>
      </c>
      <c r="OYT31" s="254"/>
      <c r="OYU31" s="256"/>
      <c r="OYV31" s="270"/>
      <c r="OYW31" s="256" t="s">
        <v>849</v>
      </c>
      <c r="OYX31" s="254"/>
      <c r="OYY31" s="256"/>
      <c r="OYZ31" s="270"/>
      <c r="OZA31" s="256" t="s">
        <v>849</v>
      </c>
      <c r="OZB31" s="254"/>
      <c r="OZC31" s="256"/>
      <c r="OZD31" s="270"/>
      <c r="OZE31" s="256" t="s">
        <v>849</v>
      </c>
      <c r="OZF31" s="254"/>
      <c r="OZG31" s="256"/>
      <c r="OZH31" s="270"/>
      <c r="OZI31" s="256" t="s">
        <v>849</v>
      </c>
      <c r="OZJ31" s="254"/>
      <c r="OZK31" s="256"/>
      <c r="OZL31" s="270"/>
      <c r="OZM31" s="256" t="s">
        <v>849</v>
      </c>
      <c r="OZN31" s="254"/>
      <c r="OZO31" s="256"/>
      <c r="OZP31" s="270"/>
      <c r="OZQ31" s="256" t="s">
        <v>849</v>
      </c>
      <c r="OZR31" s="254"/>
      <c r="OZS31" s="256"/>
      <c r="OZT31" s="270"/>
      <c r="OZU31" s="256" t="s">
        <v>849</v>
      </c>
      <c r="OZV31" s="254"/>
      <c r="OZW31" s="256"/>
      <c r="OZX31" s="270"/>
      <c r="OZY31" s="256" t="s">
        <v>849</v>
      </c>
      <c r="OZZ31" s="254"/>
      <c r="PAA31" s="256"/>
      <c r="PAB31" s="270"/>
      <c r="PAC31" s="256" t="s">
        <v>849</v>
      </c>
      <c r="PAD31" s="254"/>
      <c r="PAE31" s="256"/>
      <c r="PAF31" s="270"/>
      <c r="PAG31" s="256" t="s">
        <v>849</v>
      </c>
      <c r="PAH31" s="254"/>
      <c r="PAI31" s="256"/>
      <c r="PAJ31" s="270"/>
      <c r="PAK31" s="256" t="s">
        <v>849</v>
      </c>
      <c r="PAL31" s="254"/>
      <c r="PAM31" s="256"/>
      <c r="PAN31" s="270"/>
      <c r="PAO31" s="256" t="s">
        <v>849</v>
      </c>
      <c r="PAP31" s="254"/>
      <c r="PAQ31" s="256"/>
      <c r="PAR31" s="270"/>
      <c r="PAS31" s="256" t="s">
        <v>849</v>
      </c>
      <c r="PAT31" s="254"/>
      <c r="PAU31" s="256"/>
      <c r="PAV31" s="270"/>
      <c r="PAW31" s="256" t="s">
        <v>849</v>
      </c>
      <c r="PAX31" s="254"/>
      <c r="PAY31" s="256"/>
      <c r="PAZ31" s="270"/>
      <c r="PBA31" s="256" t="s">
        <v>849</v>
      </c>
      <c r="PBB31" s="254"/>
      <c r="PBC31" s="256"/>
      <c r="PBD31" s="270"/>
      <c r="PBE31" s="256" t="s">
        <v>849</v>
      </c>
      <c r="PBF31" s="254"/>
      <c r="PBG31" s="256"/>
      <c r="PBH31" s="270"/>
      <c r="PBI31" s="256" t="s">
        <v>849</v>
      </c>
      <c r="PBJ31" s="254"/>
      <c r="PBK31" s="256"/>
      <c r="PBL31" s="270"/>
      <c r="PBM31" s="256" t="s">
        <v>849</v>
      </c>
      <c r="PBN31" s="254"/>
      <c r="PBO31" s="256"/>
      <c r="PBP31" s="270"/>
      <c r="PBQ31" s="256" t="s">
        <v>849</v>
      </c>
      <c r="PBR31" s="254"/>
      <c r="PBS31" s="256"/>
      <c r="PBT31" s="270"/>
      <c r="PBU31" s="256" t="s">
        <v>849</v>
      </c>
      <c r="PBV31" s="254"/>
      <c r="PBW31" s="256"/>
      <c r="PBX31" s="270"/>
      <c r="PBY31" s="256" t="s">
        <v>849</v>
      </c>
      <c r="PBZ31" s="254"/>
      <c r="PCA31" s="256"/>
      <c r="PCB31" s="270"/>
      <c r="PCC31" s="256" t="s">
        <v>849</v>
      </c>
      <c r="PCD31" s="254"/>
      <c r="PCE31" s="256"/>
      <c r="PCF31" s="270"/>
      <c r="PCG31" s="256" t="s">
        <v>849</v>
      </c>
      <c r="PCH31" s="254"/>
      <c r="PCI31" s="256"/>
      <c r="PCJ31" s="270"/>
      <c r="PCK31" s="256" t="s">
        <v>849</v>
      </c>
      <c r="PCL31" s="254"/>
      <c r="PCM31" s="256"/>
      <c r="PCN31" s="270"/>
      <c r="PCO31" s="256" t="s">
        <v>849</v>
      </c>
      <c r="PCP31" s="254"/>
      <c r="PCQ31" s="256"/>
      <c r="PCR31" s="270"/>
      <c r="PCS31" s="256" t="s">
        <v>849</v>
      </c>
      <c r="PCT31" s="254"/>
      <c r="PCU31" s="256"/>
      <c r="PCV31" s="270"/>
      <c r="PCW31" s="256" t="s">
        <v>849</v>
      </c>
      <c r="PCX31" s="254"/>
      <c r="PCY31" s="256"/>
      <c r="PCZ31" s="270"/>
      <c r="PDA31" s="256" t="s">
        <v>849</v>
      </c>
      <c r="PDB31" s="254"/>
      <c r="PDC31" s="256"/>
      <c r="PDD31" s="270"/>
      <c r="PDE31" s="256" t="s">
        <v>849</v>
      </c>
      <c r="PDF31" s="254"/>
      <c r="PDG31" s="256"/>
      <c r="PDH31" s="270"/>
      <c r="PDI31" s="256" t="s">
        <v>849</v>
      </c>
      <c r="PDJ31" s="254"/>
      <c r="PDK31" s="256"/>
      <c r="PDL31" s="270"/>
      <c r="PDM31" s="256" t="s">
        <v>849</v>
      </c>
      <c r="PDN31" s="254"/>
      <c r="PDO31" s="256"/>
      <c r="PDP31" s="270"/>
      <c r="PDQ31" s="256" t="s">
        <v>849</v>
      </c>
      <c r="PDR31" s="254"/>
      <c r="PDS31" s="256"/>
      <c r="PDT31" s="270"/>
      <c r="PDU31" s="256" t="s">
        <v>849</v>
      </c>
      <c r="PDV31" s="254"/>
      <c r="PDW31" s="256"/>
      <c r="PDX31" s="270"/>
      <c r="PDY31" s="256" t="s">
        <v>849</v>
      </c>
      <c r="PDZ31" s="254"/>
      <c r="PEA31" s="256"/>
      <c r="PEB31" s="270"/>
      <c r="PEC31" s="256" t="s">
        <v>849</v>
      </c>
      <c r="PED31" s="254"/>
      <c r="PEE31" s="256"/>
      <c r="PEF31" s="270"/>
      <c r="PEG31" s="256" t="s">
        <v>849</v>
      </c>
      <c r="PEH31" s="254"/>
      <c r="PEI31" s="256"/>
      <c r="PEJ31" s="270"/>
      <c r="PEK31" s="256" t="s">
        <v>849</v>
      </c>
      <c r="PEL31" s="254"/>
      <c r="PEM31" s="256"/>
      <c r="PEN31" s="270"/>
      <c r="PEO31" s="256" t="s">
        <v>849</v>
      </c>
      <c r="PEP31" s="254"/>
      <c r="PEQ31" s="256"/>
      <c r="PER31" s="270"/>
      <c r="PES31" s="256" t="s">
        <v>849</v>
      </c>
      <c r="PET31" s="254"/>
      <c r="PEU31" s="256"/>
      <c r="PEV31" s="270"/>
      <c r="PEW31" s="256" t="s">
        <v>849</v>
      </c>
      <c r="PEX31" s="254"/>
      <c r="PEY31" s="256"/>
      <c r="PEZ31" s="270"/>
      <c r="PFA31" s="256" t="s">
        <v>849</v>
      </c>
      <c r="PFB31" s="254"/>
      <c r="PFC31" s="256"/>
      <c r="PFD31" s="270"/>
      <c r="PFE31" s="256" t="s">
        <v>849</v>
      </c>
      <c r="PFF31" s="254"/>
      <c r="PFG31" s="256"/>
      <c r="PFH31" s="270"/>
      <c r="PFI31" s="256" t="s">
        <v>849</v>
      </c>
      <c r="PFJ31" s="254"/>
      <c r="PFK31" s="256"/>
      <c r="PFL31" s="270"/>
      <c r="PFM31" s="256" t="s">
        <v>849</v>
      </c>
      <c r="PFN31" s="254"/>
      <c r="PFO31" s="256"/>
      <c r="PFP31" s="270"/>
      <c r="PFQ31" s="256" t="s">
        <v>849</v>
      </c>
      <c r="PFR31" s="254"/>
      <c r="PFS31" s="256"/>
      <c r="PFT31" s="270"/>
      <c r="PFU31" s="256" t="s">
        <v>849</v>
      </c>
      <c r="PFV31" s="254"/>
      <c r="PFW31" s="256"/>
      <c r="PFX31" s="270"/>
      <c r="PFY31" s="256" t="s">
        <v>849</v>
      </c>
      <c r="PFZ31" s="254"/>
      <c r="PGA31" s="256"/>
      <c r="PGB31" s="270"/>
      <c r="PGC31" s="256" t="s">
        <v>849</v>
      </c>
      <c r="PGD31" s="254"/>
      <c r="PGE31" s="256"/>
      <c r="PGF31" s="270"/>
      <c r="PGG31" s="256" t="s">
        <v>849</v>
      </c>
      <c r="PGH31" s="254"/>
      <c r="PGI31" s="256"/>
      <c r="PGJ31" s="270"/>
      <c r="PGK31" s="256" t="s">
        <v>849</v>
      </c>
      <c r="PGL31" s="254"/>
      <c r="PGM31" s="256"/>
      <c r="PGN31" s="270"/>
      <c r="PGO31" s="256" t="s">
        <v>849</v>
      </c>
      <c r="PGP31" s="254"/>
      <c r="PGQ31" s="256"/>
      <c r="PGR31" s="270"/>
      <c r="PGS31" s="256" t="s">
        <v>849</v>
      </c>
      <c r="PGT31" s="254"/>
      <c r="PGU31" s="256"/>
      <c r="PGV31" s="270"/>
      <c r="PGW31" s="256" t="s">
        <v>849</v>
      </c>
      <c r="PGX31" s="254"/>
      <c r="PGY31" s="256"/>
      <c r="PGZ31" s="270"/>
      <c r="PHA31" s="256" t="s">
        <v>849</v>
      </c>
      <c r="PHB31" s="254"/>
      <c r="PHC31" s="256"/>
      <c r="PHD31" s="270"/>
      <c r="PHE31" s="256" t="s">
        <v>849</v>
      </c>
      <c r="PHF31" s="254"/>
      <c r="PHG31" s="256"/>
      <c r="PHH31" s="270"/>
      <c r="PHI31" s="256" t="s">
        <v>849</v>
      </c>
      <c r="PHJ31" s="254"/>
      <c r="PHK31" s="256"/>
      <c r="PHL31" s="270"/>
      <c r="PHM31" s="256" t="s">
        <v>849</v>
      </c>
      <c r="PHN31" s="254"/>
      <c r="PHO31" s="256"/>
      <c r="PHP31" s="270"/>
      <c r="PHQ31" s="256" t="s">
        <v>849</v>
      </c>
      <c r="PHR31" s="254"/>
      <c r="PHS31" s="256"/>
      <c r="PHT31" s="270"/>
      <c r="PHU31" s="256" t="s">
        <v>849</v>
      </c>
      <c r="PHV31" s="254"/>
      <c r="PHW31" s="256"/>
      <c r="PHX31" s="270"/>
      <c r="PHY31" s="256" t="s">
        <v>849</v>
      </c>
      <c r="PHZ31" s="254"/>
      <c r="PIA31" s="256"/>
      <c r="PIB31" s="270"/>
      <c r="PIC31" s="256" t="s">
        <v>849</v>
      </c>
      <c r="PID31" s="254"/>
      <c r="PIE31" s="256"/>
      <c r="PIF31" s="270"/>
      <c r="PIG31" s="256" t="s">
        <v>849</v>
      </c>
      <c r="PIH31" s="254"/>
      <c r="PII31" s="256"/>
      <c r="PIJ31" s="270"/>
      <c r="PIK31" s="256" t="s">
        <v>849</v>
      </c>
      <c r="PIL31" s="254"/>
      <c r="PIM31" s="256"/>
      <c r="PIN31" s="270"/>
      <c r="PIO31" s="256" t="s">
        <v>849</v>
      </c>
      <c r="PIP31" s="254"/>
      <c r="PIQ31" s="256"/>
      <c r="PIR31" s="270"/>
      <c r="PIS31" s="256" t="s">
        <v>849</v>
      </c>
      <c r="PIT31" s="254"/>
      <c r="PIU31" s="256"/>
      <c r="PIV31" s="270"/>
      <c r="PIW31" s="256" t="s">
        <v>849</v>
      </c>
      <c r="PIX31" s="254"/>
      <c r="PIY31" s="256"/>
      <c r="PIZ31" s="270"/>
      <c r="PJA31" s="256" t="s">
        <v>849</v>
      </c>
      <c r="PJB31" s="254"/>
      <c r="PJC31" s="256"/>
      <c r="PJD31" s="270"/>
      <c r="PJE31" s="256" t="s">
        <v>849</v>
      </c>
      <c r="PJF31" s="254"/>
      <c r="PJG31" s="256"/>
      <c r="PJH31" s="270"/>
      <c r="PJI31" s="256" t="s">
        <v>849</v>
      </c>
      <c r="PJJ31" s="254"/>
      <c r="PJK31" s="256"/>
      <c r="PJL31" s="270"/>
      <c r="PJM31" s="256" t="s">
        <v>849</v>
      </c>
      <c r="PJN31" s="254"/>
      <c r="PJO31" s="256"/>
      <c r="PJP31" s="270"/>
      <c r="PJQ31" s="256" t="s">
        <v>849</v>
      </c>
      <c r="PJR31" s="254"/>
      <c r="PJS31" s="256"/>
      <c r="PJT31" s="270"/>
      <c r="PJU31" s="256" t="s">
        <v>849</v>
      </c>
      <c r="PJV31" s="254"/>
      <c r="PJW31" s="256"/>
      <c r="PJX31" s="270"/>
      <c r="PJY31" s="256" t="s">
        <v>849</v>
      </c>
      <c r="PJZ31" s="254"/>
      <c r="PKA31" s="256"/>
      <c r="PKB31" s="270"/>
      <c r="PKC31" s="256" t="s">
        <v>849</v>
      </c>
      <c r="PKD31" s="254"/>
      <c r="PKE31" s="256"/>
      <c r="PKF31" s="270"/>
      <c r="PKG31" s="256" t="s">
        <v>849</v>
      </c>
      <c r="PKH31" s="254"/>
      <c r="PKI31" s="256"/>
      <c r="PKJ31" s="270"/>
      <c r="PKK31" s="256" t="s">
        <v>849</v>
      </c>
      <c r="PKL31" s="254"/>
      <c r="PKM31" s="256"/>
      <c r="PKN31" s="270"/>
      <c r="PKO31" s="256" t="s">
        <v>849</v>
      </c>
      <c r="PKP31" s="254"/>
      <c r="PKQ31" s="256"/>
      <c r="PKR31" s="270"/>
      <c r="PKS31" s="256" t="s">
        <v>849</v>
      </c>
      <c r="PKT31" s="254"/>
      <c r="PKU31" s="256"/>
      <c r="PKV31" s="270"/>
      <c r="PKW31" s="256" t="s">
        <v>849</v>
      </c>
      <c r="PKX31" s="254"/>
      <c r="PKY31" s="256"/>
      <c r="PKZ31" s="270"/>
      <c r="PLA31" s="256" t="s">
        <v>849</v>
      </c>
      <c r="PLB31" s="254"/>
      <c r="PLC31" s="256"/>
      <c r="PLD31" s="270"/>
      <c r="PLE31" s="256" t="s">
        <v>849</v>
      </c>
      <c r="PLF31" s="254"/>
      <c r="PLG31" s="256"/>
      <c r="PLH31" s="270"/>
      <c r="PLI31" s="256" t="s">
        <v>849</v>
      </c>
      <c r="PLJ31" s="254"/>
      <c r="PLK31" s="256"/>
      <c r="PLL31" s="270"/>
      <c r="PLM31" s="256" t="s">
        <v>849</v>
      </c>
      <c r="PLN31" s="254"/>
      <c r="PLO31" s="256"/>
      <c r="PLP31" s="270"/>
      <c r="PLQ31" s="256" t="s">
        <v>849</v>
      </c>
      <c r="PLR31" s="254"/>
      <c r="PLS31" s="256"/>
      <c r="PLT31" s="270"/>
      <c r="PLU31" s="256" t="s">
        <v>849</v>
      </c>
      <c r="PLV31" s="254"/>
      <c r="PLW31" s="256"/>
      <c r="PLX31" s="270"/>
      <c r="PLY31" s="256" t="s">
        <v>849</v>
      </c>
      <c r="PLZ31" s="254"/>
      <c r="PMA31" s="256"/>
      <c r="PMB31" s="270"/>
      <c r="PMC31" s="256" t="s">
        <v>849</v>
      </c>
      <c r="PMD31" s="254"/>
      <c r="PME31" s="256"/>
      <c r="PMF31" s="270"/>
      <c r="PMG31" s="256" t="s">
        <v>849</v>
      </c>
      <c r="PMH31" s="254"/>
      <c r="PMI31" s="256"/>
      <c r="PMJ31" s="270"/>
      <c r="PMK31" s="256" t="s">
        <v>849</v>
      </c>
      <c r="PML31" s="254"/>
      <c r="PMM31" s="256"/>
      <c r="PMN31" s="270"/>
      <c r="PMO31" s="256" t="s">
        <v>849</v>
      </c>
      <c r="PMP31" s="254"/>
      <c r="PMQ31" s="256"/>
      <c r="PMR31" s="270"/>
      <c r="PMS31" s="256" t="s">
        <v>849</v>
      </c>
      <c r="PMT31" s="254"/>
      <c r="PMU31" s="256"/>
      <c r="PMV31" s="270"/>
      <c r="PMW31" s="256" t="s">
        <v>849</v>
      </c>
      <c r="PMX31" s="254"/>
      <c r="PMY31" s="256"/>
      <c r="PMZ31" s="270"/>
      <c r="PNA31" s="256" t="s">
        <v>849</v>
      </c>
      <c r="PNB31" s="254"/>
      <c r="PNC31" s="256"/>
      <c r="PND31" s="270"/>
      <c r="PNE31" s="256" t="s">
        <v>849</v>
      </c>
      <c r="PNF31" s="254"/>
      <c r="PNG31" s="256"/>
      <c r="PNH31" s="270"/>
      <c r="PNI31" s="256" t="s">
        <v>849</v>
      </c>
      <c r="PNJ31" s="254"/>
      <c r="PNK31" s="256"/>
      <c r="PNL31" s="270"/>
      <c r="PNM31" s="256" t="s">
        <v>849</v>
      </c>
      <c r="PNN31" s="254"/>
      <c r="PNO31" s="256"/>
      <c r="PNP31" s="270"/>
      <c r="PNQ31" s="256" t="s">
        <v>849</v>
      </c>
      <c r="PNR31" s="254"/>
      <c r="PNS31" s="256"/>
      <c r="PNT31" s="270"/>
      <c r="PNU31" s="256" t="s">
        <v>849</v>
      </c>
      <c r="PNV31" s="254"/>
      <c r="PNW31" s="256"/>
      <c r="PNX31" s="270"/>
      <c r="PNY31" s="256" t="s">
        <v>849</v>
      </c>
      <c r="PNZ31" s="254"/>
      <c r="POA31" s="256"/>
      <c r="POB31" s="270"/>
      <c r="POC31" s="256" t="s">
        <v>849</v>
      </c>
      <c r="POD31" s="254"/>
      <c r="POE31" s="256"/>
      <c r="POF31" s="270"/>
      <c r="POG31" s="256" t="s">
        <v>849</v>
      </c>
      <c r="POH31" s="254"/>
      <c r="POI31" s="256"/>
      <c r="POJ31" s="270"/>
      <c r="POK31" s="256" t="s">
        <v>849</v>
      </c>
      <c r="POL31" s="254"/>
      <c r="POM31" s="256"/>
      <c r="PON31" s="270"/>
      <c r="POO31" s="256" t="s">
        <v>849</v>
      </c>
      <c r="POP31" s="254"/>
      <c r="POQ31" s="256"/>
      <c r="POR31" s="270"/>
      <c r="POS31" s="256" t="s">
        <v>849</v>
      </c>
      <c r="POT31" s="254"/>
      <c r="POU31" s="256"/>
      <c r="POV31" s="270"/>
      <c r="POW31" s="256" t="s">
        <v>849</v>
      </c>
      <c r="POX31" s="254"/>
      <c r="POY31" s="256"/>
      <c r="POZ31" s="270"/>
      <c r="PPA31" s="256" t="s">
        <v>849</v>
      </c>
      <c r="PPB31" s="254"/>
      <c r="PPC31" s="256"/>
      <c r="PPD31" s="270"/>
      <c r="PPE31" s="256" t="s">
        <v>849</v>
      </c>
      <c r="PPF31" s="254"/>
      <c r="PPG31" s="256"/>
      <c r="PPH31" s="270"/>
      <c r="PPI31" s="256" t="s">
        <v>849</v>
      </c>
      <c r="PPJ31" s="254"/>
      <c r="PPK31" s="256"/>
      <c r="PPL31" s="270"/>
      <c r="PPM31" s="256" t="s">
        <v>849</v>
      </c>
      <c r="PPN31" s="254"/>
      <c r="PPO31" s="256"/>
      <c r="PPP31" s="270"/>
      <c r="PPQ31" s="256" t="s">
        <v>849</v>
      </c>
      <c r="PPR31" s="254"/>
      <c r="PPS31" s="256"/>
      <c r="PPT31" s="270"/>
      <c r="PPU31" s="256" t="s">
        <v>849</v>
      </c>
      <c r="PPV31" s="254"/>
      <c r="PPW31" s="256"/>
      <c r="PPX31" s="270"/>
      <c r="PPY31" s="256" t="s">
        <v>849</v>
      </c>
      <c r="PPZ31" s="254"/>
      <c r="PQA31" s="256"/>
      <c r="PQB31" s="270"/>
      <c r="PQC31" s="256" t="s">
        <v>849</v>
      </c>
      <c r="PQD31" s="254"/>
      <c r="PQE31" s="256"/>
      <c r="PQF31" s="270"/>
      <c r="PQG31" s="256" t="s">
        <v>849</v>
      </c>
      <c r="PQH31" s="254"/>
      <c r="PQI31" s="256"/>
      <c r="PQJ31" s="270"/>
      <c r="PQK31" s="256" t="s">
        <v>849</v>
      </c>
      <c r="PQL31" s="254"/>
      <c r="PQM31" s="256"/>
      <c r="PQN31" s="270"/>
      <c r="PQO31" s="256" t="s">
        <v>849</v>
      </c>
      <c r="PQP31" s="254"/>
      <c r="PQQ31" s="256"/>
      <c r="PQR31" s="270"/>
      <c r="PQS31" s="256" t="s">
        <v>849</v>
      </c>
      <c r="PQT31" s="254"/>
      <c r="PQU31" s="256"/>
      <c r="PQV31" s="270"/>
      <c r="PQW31" s="256" t="s">
        <v>849</v>
      </c>
      <c r="PQX31" s="254"/>
      <c r="PQY31" s="256"/>
      <c r="PQZ31" s="270"/>
      <c r="PRA31" s="256" t="s">
        <v>849</v>
      </c>
      <c r="PRB31" s="254"/>
      <c r="PRC31" s="256"/>
      <c r="PRD31" s="270"/>
      <c r="PRE31" s="256" t="s">
        <v>849</v>
      </c>
      <c r="PRF31" s="254"/>
      <c r="PRG31" s="256"/>
      <c r="PRH31" s="270"/>
      <c r="PRI31" s="256" t="s">
        <v>849</v>
      </c>
      <c r="PRJ31" s="254"/>
      <c r="PRK31" s="256"/>
      <c r="PRL31" s="270"/>
      <c r="PRM31" s="256" t="s">
        <v>849</v>
      </c>
      <c r="PRN31" s="254"/>
      <c r="PRO31" s="256"/>
      <c r="PRP31" s="270"/>
      <c r="PRQ31" s="256" t="s">
        <v>849</v>
      </c>
      <c r="PRR31" s="254"/>
      <c r="PRS31" s="256"/>
      <c r="PRT31" s="270"/>
      <c r="PRU31" s="256" t="s">
        <v>849</v>
      </c>
      <c r="PRV31" s="254"/>
      <c r="PRW31" s="256"/>
      <c r="PRX31" s="270"/>
      <c r="PRY31" s="256" t="s">
        <v>849</v>
      </c>
      <c r="PRZ31" s="254"/>
      <c r="PSA31" s="256"/>
      <c r="PSB31" s="270"/>
      <c r="PSC31" s="256" t="s">
        <v>849</v>
      </c>
      <c r="PSD31" s="254"/>
      <c r="PSE31" s="256"/>
      <c r="PSF31" s="270"/>
      <c r="PSG31" s="256" t="s">
        <v>849</v>
      </c>
      <c r="PSH31" s="254"/>
      <c r="PSI31" s="256"/>
      <c r="PSJ31" s="270"/>
      <c r="PSK31" s="256" t="s">
        <v>849</v>
      </c>
      <c r="PSL31" s="254"/>
      <c r="PSM31" s="256"/>
      <c r="PSN31" s="270"/>
      <c r="PSO31" s="256" t="s">
        <v>849</v>
      </c>
      <c r="PSP31" s="254"/>
      <c r="PSQ31" s="256"/>
      <c r="PSR31" s="270"/>
      <c r="PSS31" s="256" t="s">
        <v>849</v>
      </c>
      <c r="PST31" s="254"/>
      <c r="PSU31" s="256"/>
      <c r="PSV31" s="270"/>
      <c r="PSW31" s="256" t="s">
        <v>849</v>
      </c>
      <c r="PSX31" s="254"/>
      <c r="PSY31" s="256"/>
      <c r="PSZ31" s="270"/>
      <c r="PTA31" s="256" t="s">
        <v>849</v>
      </c>
      <c r="PTB31" s="254"/>
      <c r="PTC31" s="256"/>
      <c r="PTD31" s="270"/>
      <c r="PTE31" s="256" t="s">
        <v>849</v>
      </c>
      <c r="PTF31" s="254"/>
      <c r="PTG31" s="256"/>
      <c r="PTH31" s="270"/>
      <c r="PTI31" s="256" t="s">
        <v>849</v>
      </c>
      <c r="PTJ31" s="254"/>
      <c r="PTK31" s="256"/>
      <c r="PTL31" s="270"/>
      <c r="PTM31" s="256" t="s">
        <v>849</v>
      </c>
      <c r="PTN31" s="254"/>
      <c r="PTO31" s="256"/>
      <c r="PTP31" s="270"/>
      <c r="PTQ31" s="256" t="s">
        <v>849</v>
      </c>
      <c r="PTR31" s="254"/>
      <c r="PTS31" s="256"/>
      <c r="PTT31" s="270"/>
      <c r="PTU31" s="256" t="s">
        <v>849</v>
      </c>
      <c r="PTV31" s="254"/>
      <c r="PTW31" s="256"/>
      <c r="PTX31" s="270"/>
      <c r="PTY31" s="256" t="s">
        <v>849</v>
      </c>
      <c r="PTZ31" s="254"/>
      <c r="PUA31" s="256"/>
      <c r="PUB31" s="270"/>
      <c r="PUC31" s="256" t="s">
        <v>849</v>
      </c>
      <c r="PUD31" s="254"/>
      <c r="PUE31" s="256"/>
      <c r="PUF31" s="270"/>
      <c r="PUG31" s="256" t="s">
        <v>849</v>
      </c>
      <c r="PUH31" s="254"/>
      <c r="PUI31" s="256"/>
      <c r="PUJ31" s="270"/>
      <c r="PUK31" s="256" t="s">
        <v>849</v>
      </c>
      <c r="PUL31" s="254"/>
      <c r="PUM31" s="256"/>
      <c r="PUN31" s="270"/>
      <c r="PUO31" s="256" t="s">
        <v>849</v>
      </c>
      <c r="PUP31" s="254"/>
      <c r="PUQ31" s="256"/>
      <c r="PUR31" s="270"/>
      <c r="PUS31" s="256" t="s">
        <v>849</v>
      </c>
      <c r="PUT31" s="254"/>
      <c r="PUU31" s="256"/>
      <c r="PUV31" s="270"/>
      <c r="PUW31" s="256" t="s">
        <v>849</v>
      </c>
      <c r="PUX31" s="254"/>
      <c r="PUY31" s="256"/>
      <c r="PUZ31" s="270"/>
      <c r="PVA31" s="256" t="s">
        <v>849</v>
      </c>
      <c r="PVB31" s="254"/>
      <c r="PVC31" s="256"/>
      <c r="PVD31" s="270"/>
      <c r="PVE31" s="256" t="s">
        <v>849</v>
      </c>
      <c r="PVF31" s="254"/>
      <c r="PVG31" s="256"/>
      <c r="PVH31" s="270"/>
      <c r="PVI31" s="256" t="s">
        <v>849</v>
      </c>
      <c r="PVJ31" s="254"/>
      <c r="PVK31" s="256"/>
      <c r="PVL31" s="270"/>
      <c r="PVM31" s="256" t="s">
        <v>849</v>
      </c>
      <c r="PVN31" s="254"/>
      <c r="PVO31" s="256"/>
      <c r="PVP31" s="270"/>
      <c r="PVQ31" s="256" t="s">
        <v>849</v>
      </c>
      <c r="PVR31" s="254"/>
      <c r="PVS31" s="256"/>
      <c r="PVT31" s="270"/>
      <c r="PVU31" s="256" t="s">
        <v>849</v>
      </c>
      <c r="PVV31" s="254"/>
      <c r="PVW31" s="256"/>
      <c r="PVX31" s="270"/>
      <c r="PVY31" s="256" t="s">
        <v>849</v>
      </c>
      <c r="PVZ31" s="254"/>
      <c r="PWA31" s="256"/>
      <c r="PWB31" s="270"/>
      <c r="PWC31" s="256" t="s">
        <v>849</v>
      </c>
      <c r="PWD31" s="254"/>
      <c r="PWE31" s="256"/>
      <c r="PWF31" s="270"/>
      <c r="PWG31" s="256" t="s">
        <v>849</v>
      </c>
      <c r="PWH31" s="254"/>
      <c r="PWI31" s="256"/>
      <c r="PWJ31" s="270"/>
      <c r="PWK31" s="256" t="s">
        <v>849</v>
      </c>
      <c r="PWL31" s="254"/>
      <c r="PWM31" s="256"/>
      <c r="PWN31" s="270"/>
      <c r="PWO31" s="256" t="s">
        <v>849</v>
      </c>
      <c r="PWP31" s="254"/>
      <c r="PWQ31" s="256"/>
      <c r="PWR31" s="270"/>
      <c r="PWS31" s="256" t="s">
        <v>849</v>
      </c>
      <c r="PWT31" s="254"/>
      <c r="PWU31" s="256"/>
      <c r="PWV31" s="270"/>
      <c r="PWW31" s="256" t="s">
        <v>849</v>
      </c>
      <c r="PWX31" s="254"/>
      <c r="PWY31" s="256"/>
      <c r="PWZ31" s="270"/>
      <c r="PXA31" s="256" t="s">
        <v>849</v>
      </c>
      <c r="PXB31" s="254"/>
      <c r="PXC31" s="256"/>
      <c r="PXD31" s="270"/>
      <c r="PXE31" s="256" t="s">
        <v>849</v>
      </c>
      <c r="PXF31" s="254"/>
      <c r="PXG31" s="256"/>
      <c r="PXH31" s="270"/>
      <c r="PXI31" s="256" t="s">
        <v>849</v>
      </c>
      <c r="PXJ31" s="254"/>
      <c r="PXK31" s="256"/>
      <c r="PXL31" s="270"/>
      <c r="PXM31" s="256" t="s">
        <v>849</v>
      </c>
      <c r="PXN31" s="254"/>
      <c r="PXO31" s="256"/>
      <c r="PXP31" s="270"/>
      <c r="PXQ31" s="256" t="s">
        <v>849</v>
      </c>
      <c r="PXR31" s="254"/>
      <c r="PXS31" s="256"/>
      <c r="PXT31" s="270"/>
      <c r="PXU31" s="256" t="s">
        <v>849</v>
      </c>
      <c r="PXV31" s="254"/>
      <c r="PXW31" s="256"/>
      <c r="PXX31" s="270"/>
      <c r="PXY31" s="256" t="s">
        <v>849</v>
      </c>
      <c r="PXZ31" s="254"/>
      <c r="PYA31" s="256"/>
      <c r="PYB31" s="270"/>
      <c r="PYC31" s="256" t="s">
        <v>849</v>
      </c>
      <c r="PYD31" s="254"/>
      <c r="PYE31" s="256"/>
      <c r="PYF31" s="270"/>
      <c r="PYG31" s="256" t="s">
        <v>849</v>
      </c>
      <c r="PYH31" s="254"/>
      <c r="PYI31" s="256"/>
      <c r="PYJ31" s="270"/>
      <c r="PYK31" s="256" t="s">
        <v>849</v>
      </c>
      <c r="PYL31" s="254"/>
      <c r="PYM31" s="256"/>
      <c r="PYN31" s="270"/>
      <c r="PYO31" s="256" t="s">
        <v>849</v>
      </c>
      <c r="PYP31" s="254"/>
      <c r="PYQ31" s="256"/>
      <c r="PYR31" s="270"/>
      <c r="PYS31" s="256" t="s">
        <v>849</v>
      </c>
      <c r="PYT31" s="254"/>
      <c r="PYU31" s="256"/>
      <c r="PYV31" s="270"/>
      <c r="PYW31" s="256" t="s">
        <v>849</v>
      </c>
      <c r="PYX31" s="254"/>
      <c r="PYY31" s="256"/>
      <c r="PYZ31" s="270"/>
      <c r="PZA31" s="256" t="s">
        <v>849</v>
      </c>
      <c r="PZB31" s="254"/>
      <c r="PZC31" s="256"/>
      <c r="PZD31" s="270"/>
      <c r="PZE31" s="256" t="s">
        <v>849</v>
      </c>
      <c r="PZF31" s="254"/>
      <c r="PZG31" s="256"/>
      <c r="PZH31" s="270"/>
      <c r="PZI31" s="256" t="s">
        <v>849</v>
      </c>
      <c r="PZJ31" s="254"/>
      <c r="PZK31" s="256"/>
      <c r="PZL31" s="270"/>
      <c r="PZM31" s="256" t="s">
        <v>849</v>
      </c>
      <c r="PZN31" s="254"/>
      <c r="PZO31" s="256"/>
      <c r="PZP31" s="270"/>
      <c r="PZQ31" s="256" t="s">
        <v>849</v>
      </c>
      <c r="PZR31" s="254"/>
      <c r="PZS31" s="256"/>
      <c r="PZT31" s="270"/>
      <c r="PZU31" s="256" t="s">
        <v>849</v>
      </c>
      <c r="PZV31" s="254"/>
      <c r="PZW31" s="256"/>
      <c r="PZX31" s="270"/>
      <c r="PZY31" s="256" t="s">
        <v>849</v>
      </c>
      <c r="PZZ31" s="254"/>
      <c r="QAA31" s="256"/>
      <c r="QAB31" s="270"/>
      <c r="QAC31" s="256" t="s">
        <v>849</v>
      </c>
      <c r="QAD31" s="254"/>
      <c r="QAE31" s="256"/>
      <c r="QAF31" s="270"/>
      <c r="QAG31" s="256" t="s">
        <v>849</v>
      </c>
      <c r="QAH31" s="254"/>
      <c r="QAI31" s="256"/>
      <c r="QAJ31" s="270"/>
      <c r="QAK31" s="256" t="s">
        <v>849</v>
      </c>
      <c r="QAL31" s="254"/>
      <c r="QAM31" s="256"/>
      <c r="QAN31" s="270"/>
      <c r="QAO31" s="256" t="s">
        <v>849</v>
      </c>
      <c r="QAP31" s="254"/>
      <c r="QAQ31" s="256"/>
      <c r="QAR31" s="270"/>
      <c r="QAS31" s="256" t="s">
        <v>849</v>
      </c>
      <c r="QAT31" s="254"/>
      <c r="QAU31" s="256"/>
      <c r="QAV31" s="270"/>
      <c r="QAW31" s="256" t="s">
        <v>849</v>
      </c>
      <c r="QAX31" s="254"/>
      <c r="QAY31" s="256"/>
      <c r="QAZ31" s="270"/>
      <c r="QBA31" s="256" t="s">
        <v>849</v>
      </c>
      <c r="QBB31" s="254"/>
      <c r="QBC31" s="256"/>
      <c r="QBD31" s="270"/>
      <c r="QBE31" s="256" t="s">
        <v>849</v>
      </c>
      <c r="QBF31" s="254"/>
      <c r="QBG31" s="256"/>
      <c r="QBH31" s="270"/>
      <c r="QBI31" s="256" t="s">
        <v>849</v>
      </c>
      <c r="QBJ31" s="254"/>
      <c r="QBK31" s="256"/>
      <c r="QBL31" s="270"/>
      <c r="QBM31" s="256" t="s">
        <v>849</v>
      </c>
      <c r="QBN31" s="254"/>
      <c r="QBO31" s="256"/>
      <c r="QBP31" s="270"/>
      <c r="QBQ31" s="256" t="s">
        <v>849</v>
      </c>
      <c r="QBR31" s="254"/>
      <c r="QBS31" s="256"/>
      <c r="QBT31" s="270"/>
      <c r="QBU31" s="256" t="s">
        <v>849</v>
      </c>
      <c r="QBV31" s="254"/>
      <c r="QBW31" s="256"/>
      <c r="QBX31" s="270"/>
      <c r="QBY31" s="256" t="s">
        <v>849</v>
      </c>
      <c r="QBZ31" s="254"/>
      <c r="QCA31" s="256"/>
      <c r="QCB31" s="270"/>
      <c r="QCC31" s="256" t="s">
        <v>849</v>
      </c>
      <c r="QCD31" s="254"/>
      <c r="QCE31" s="256"/>
      <c r="QCF31" s="270"/>
      <c r="QCG31" s="256" t="s">
        <v>849</v>
      </c>
      <c r="QCH31" s="254"/>
      <c r="QCI31" s="256"/>
      <c r="QCJ31" s="270"/>
      <c r="QCK31" s="256" t="s">
        <v>849</v>
      </c>
      <c r="QCL31" s="254"/>
      <c r="QCM31" s="256"/>
      <c r="QCN31" s="270"/>
      <c r="QCO31" s="256" t="s">
        <v>849</v>
      </c>
      <c r="QCP31" s="254"/>
      <c r="QCQ31" s="256"/>
      <c r="QCR31" s="270"/>
      <c r="QCS31" s="256" t="s">
        <v>849</v>
      </c>
      <c r="QCT31" s="254"/>
      <c r="QCU31" s="256"/>
      <c r="QCV31" s="270"/>
      <c r="QCW31" s="256" t="s">
        <v>849</v>
      </c>
      <c r="QCX31" s="254"/>
      <c r="QCY31" s="256"/>
      <c r="QCZ31" s="270"/>
      <c r="QDA31" s="256" t="s">
        <v>849</v>
      </c>
      <c r="QDB31" s="254"/>
      <c r="QDC31" s="256"/>
      <c r="QDD31" s="270"/>
      <c r="QDE31" s="256" t="s">
        <v>849</v>
      </c>
      <c r="QDF31" s="254"/>
      <c r="QDG31" s="256"/>
      <c r="QDH31" s="270"/>
      <c r="QDI31" s="256" t="s">
        <v>849</v>
      </c>
      <c r="QDJ31" s="254"/>
      <c r="QDK31" s="256"/>
      <c r="QDL31" s="270"/>
      <c r="QDM31" s="256" t="s">
        <v>849</v>
      </c>
      <c r="QDN31" s="254"/>
      <c r="QDO31" s="256"/>
      <c r="QDP31" s="270"/>
      <c r="QDQ31" s="256" t="s">
        <v>849</v>
      </c>
      <c r="QDR31" s="254"/>
      <c r="QDS31" s="256"/>
      <c r="QDT31" s="270"/>
      <c r="QDU31" s="256" t="s">
        <v>849</v>
      </c>
      <c r="QDV31" s="254"/>
      <c r="QDW31" s="256"/>
      <c r="QDX31" s="270"/>
      <c r="QDY31" s="256" t="s">
        <v>849</v>
      </c>
      <c r="QDZ31" s="254"/>
      <c r="QEA31" s="256"/>
      <c r="QEB31" s="270"/>
      <c r="QEC31" s="256" t="s">
        <v>849</v>
      </c>
      <c r="QED31" s="254"/>
      <c r="QEE31" s="256"/>
      <c r="QEF31" s="270"/>
      <c r="QEG31" s="256" t="s">
        <v>849</v>
      </c>
      <c r="QEH31" s="254"/>
      <c r="QEI31" s="256"/>
      <c r="QEJ31" s="270"/>
      <c r="QEK31" s="256" t="s">
        <v>849</v>
      </c>
      <c r="QEL31" s="254"/>
      <c r="QEM31" s="256"/>
      <c r="QEN31" s="270"/>
      <c r="QEO31" s="256" t="s">
        <v>849</v>
      </c>
      <c r="QEP31" s="254"/>
      <c r="QEQ31" s="256"/>
      <c r="QER31" s="270"/>
      <c r="QES31" s="256" t="s">
        <v>849</v>
      </c>
      <c r="QET31" s="254"/>
      <c r="QEU31" s="256"/>
      <c r="QEV31" s="270"/>
      <c r="QEW31" s="256" t="s">
        <v>849</v>
      </c>
      <c r="QEX31" s="254"/>
      <c r="QEY31" s="256"/>
      <c r="QEZ31" s="270"/>
      <c r="QFA31" s="256" t="s">
        <v>849</v>
      </c>
      <c r="QFB31" s="254"/>
      <c r="QFC31" s="256"/>
      <c r="QFD31" s="270"/>
      <c r="QFE31" s="256" t="s">
        <v>849</v>
      </c>
      <c r="QFF31" s="254"/>
      <c r="QFG31" s="256"/>
      <c r="QFH31" s="270"/>
      <c r="QFI31" s="256" t="s">
        <v>849</v>
      </c>
      <c r="QFJ31" s="254"/>
      <c r="QFK31" s="256"/>
      <c r="QFL31" s="270"/>
      <c r="QFM31" s="256" t="s">
        <v>849</v>
      </c>
      <c r="QFN31" s="254"/>
      <c r="QFO31" s="256"/>
      <c r="QFP31" s="270"/>
      <c r="QFQ31" s="256" t="s">
        <v>849</v>
      </c>
      <c r="QFR31" s="254"/>
      <c r="QFS31" s="256"/>
      <c r="QFT31" s="270"/>
      <c r="QFU31" s="256" t="s">
        <v>849</v>
      </c>
      <c r="QFV31" s="254"/>
      <c r="QFW31" s="256"/>
      <c r="QFX31" s="270"/>
      <c r="QFY31" s="256" t="s">
        <v>849</v>
      </c>
      <c r="QFZ31" s="254"/>
      <c r="QGA31" s="256"/>
      <c r="QGB31" s="270"/>
      <c r="QGC31" s="256" t="s">
        <v>849</v>
      </c>
      <c r="QGD31" s="254"/>
      <c r="QGE31" s="256"/>
      <c r="QGF31" s="270"/>
      <c r="QGG31" s="256" t="s">
        <v>849</v>
      </c>
      <c r="QGH31" s="254"/>
      <c r="QGI31" s="256"/>
      <c r="QGJ31" s="270"/>
      <c r="QGK31" s="256" t="s">
        <v>849</v>
      </c>
      <c r="QGL31" s="254"/>
      <c r="QGM31" s="256"/>
      <c r="QGN31" s="270"/>
      <c r="QGO31" s="256" t="s">
        <v>849</v>
      </c>
      <c r="QGP31" s="254"/>
      <c r="QGQ31" s="256"/>
      <c r="QGR31" s="270"/>
      <c r="QGS31" s="256" t="s">
        <v>849</v>
      </c>
      <c r="QGT31" s="254"/>
      <c r="QGU31" s="256"/>
      <c r="QGV31" s="270"/>
      <c r="QGW31" s="256" t="s">
        <v>849</v>
      </c>
      <c r="QGX31" s="254"/>
      <c r="QGY31" s="256"/>
      <c r="QGZ31" s="270"/>
      <c r="QHA31" s="256" t="s">
        <v>849</v>
      </c>
      <c r="QHB31" s="254"/>
      <c r="QHC31" s="256"/>
      <c r="QHD31" s="270"/>
      <c r="QHE31" s="256" t="s">
        <v>849</v>
      </c>
      <c r="QHF31" s="254"/>
      <c r="QHG31" s="256"/>
      <c r="QHH31" s="270"/>
      <c r="QHI31" s="256" t="s">
        <v>849</v>
      </c>
      <c r="QHJ31" s="254"/>
      <c r="QHK31" s="256"/>
      <c r="QHL31" s="270"/>
      <c r="QHM31" s="256" t="s">
        <v>849</v>
      </c>
      <c r="QHN31" s="254"/>
      <c r="QHO31" s="256"/>
      <c r="QHP31" s="270"/>
      <c r="QHQ31" s="256" t="s">
        <v>849</v>
      </c>
      <c r="QHR31" s="254"/>
      <c r="QHS31" s="256"/>
      <c r="QHT31" s="270"/>
      <c r="QHU31" s="256" t="s">
        <v>849</v>
      </c>
      <c r="QHV31" s="254"/>
      <c r="QHW31" s="256"/>
      <c r="QHX31" s="270"/>
      <c r="QHY31" s="256" t="s">
        <v>849</v>
      </c>
      <c r="QHZ31" s="254"/>
      <c r="QIA31" s="256"/>
      <c r="QIB31" s="270"/>
      <c r="QIC31" s="256" t="s">
        <v>849</v>
      </c>
      <c r="QID31" s="254"/>
      <c r="QIE31" s="256"/>
      <c r="QIF31" s="270"/>
      <c r="QIG31" s="256" t="s">
        <v>849</v>
      </c>
      <c r="QIH31" s="254"/>
      <c r="QII31" s="256"/>
      <c r="QIJ31" s="270"/>
      <c r="QIK31" s="256" t="s">
        <v>849</v>
      </c>
      <c r="QIL31" s="254"/>
      <c r="QIM31" s="256"/>
      <c r="QIN31" s="270"/>
      <c r="QIO31" s="256" t="s">
        <v>849</v>
      </c>
      <c r="QIP31" s="254"/>
      <c r="QIQ31" s="256"/>
      <c r="QIR31" s="270"/>
      <c r="QIS31" s="256" t="s">
        <v>849</v>
      </c>
      <c r="QIT31" s="254"/>
      <c r="QIU31" s="256"/>
      <c r="QIV31" s="270"/>
      <c r="QIW31" s="256" t="s">
        <v>849</v>
      </c>
      <c r="QIX31" s="254"/>
      <c r="QIY31" s="256"/>
      <c r="QIZ31" s="270"/>
      <c r="QJA31" s="256" t="s">
        <v>849</v>
      </c>
      <c r="QJB31" s="254"/>
      <c r="QJC31" s="256"/>
      <c r="QJD31" s="270"/>
      <c r="QJE31" s="256" t="s">
        <v>849</v>
      </c>
      <c r="QJF31" s="254"/>
      <c r="QJG31" s="256"/>
      <c r="QJH31" s="270"/>
      <c r="QJI31" s="256" t="s">
        <v>849</v>
      </c>
      <c r="QJJ31" s="254"/>
      <c r="QJK31" s="256"/>
      <c r="QJL31" s="270"/>
      <c r="QJM31" s="256" t="s">
        <v>849</v>
      </c>
      <c r="QJN31" s="254"/>
      <c r="QJO31" s="256"/>
      <c r="QJP31" s="270"/>
      <c r="QJQ31" s="256" t="s">
        <v>849</v>
      </c>
      <c r="QJR31" s="254"/>
      <c r="QJS31" s="256"/>
      <c r="QJT31" s="270"/>
      <c r="QJU31" s="256" t="s">
        <v>849</v>
      </c>
      <c r="QJV31" s="254"/>
      <c r="QJW31" s="256"/>
      <c r="QJX31" s="270"/>
      <c r="QJY31" s="256" t="s">
        <v>849</v>
      </c>
      <c r="QJZ31" s="254"/>
      <c r="QKA31" s="256"/>
      <c r="QKB31" s="270"/>
      <c r="QKC31" s="256" t="s">
        <v>849</v>
      </c>
      <c r="QKD31" s="254"/>
      <c r="QKE31" s="256"/>
      <c r="QKF31" s="270"/>
      <c r="QKG31" s="256" t="s">
        <v>849</v>
      </c>
      <c r="QKH31" s="254"/>
      <c r="QKI31" s="256"/>
      <c r="QKJ31" s="270"/>
      <c r="QKK31" s="256" t="s">
        <v>849</v>
      </c>
      <c r="QKL31" s="254"/>
      <c r="QKM31" s="256"/>
      <c r="QKN31" s="270"/>
      <c r="QKO31" s="256" t="s">
        <v>849</v>
      </c>
      <c r="QKP31" s="254"/>
      <c r="QKQ31" s="256"/>
      <c r="QKR31" s="270"/>
      <c r="QKS31" s="256" t="s">
        <v>849</v>
      </c>
      <c r="QKT31" s="254"/>
      <c r="QKU31" s="256"/>
      <c r="QKV31" s="270"/>
      <c r="QKW31" s="256" t="s">
        <v>849</v>
      </c>
      <c r="QKX31" s="254"/>
      <c r="QKY31" s="256"/>
      <c r="QKZ31" s="270"/>
      <c r="QLA31" s="256" t="s">
        <v>849</v>
      </c>
      <c r="QLB31" s="254"/>
      <c r="QLC31" s="256"/>
      <c r="QLD31" s="270"/>
      <c r="QLE31" s="256" t="s">
        <v>849</v>
      </c>
      <c r="QLF31" s="254"/>
      <c r="QLG31" s="256"/>
      <c r="QLH31" s="270"/>
      <c r="QLI31" s="256" t="s">
        <v>849</v>
      </c>
      <c r="QLJ31" s="254"/>
      <c r="QLK31" s="256"/>
      <c r="QLL31" s="270"/>
      <c r="QLM31" s="256" t="s">
        <v>849</v>
      </c>
      <c r="QLN31" s="254"/>
      <c r="QLO31" s="256"/>
      <c r="QLP31" s="270"/>
      <c r="QLQ31" s="256" t="s">
        <v>849</v>
      </c>
      <c r="QLR31" s="254"/>
      <c r="QLS31" s="256"/>
      <c r="QLT31" s="270"/>
      <c r="QLU31" s="256" t="s">
        <v>849</v>
      </c>
      <c r="QLV31" s="254"/>
      <c r="QLW31" s="256"/>
      <c r="QLX31" s="270"/>
      <c r="QLY31" s="256" t="s">
        <v>849</v>
      </c>
      <c r="QLZ31" s="254"/>
      <c r="QMA31" s="256"/>
      <c r="QMB31" s="270"/>
      <c r="QMC31" s="256" t="s">
        <v>849</v>
      </c>
      <c r="QMD31" s="254"/>
      <c r="QME31" s="256"/>
      <c r="QMF31" s="270"/>
      <c r="QMG31" s="256" t="s">
        <v>849</v>
      </c>
      <c r="QMH31" s="254"/>
      <c r="QMI31" s="256"/>
      <c r="QMJ31" s="270"/>
      <c r="QMK31" s="256" t="s">
        <v>849</v>
      </c>
      <c r="QML31" s="254"/>
      <c r="QMM31" s="256"/>
      <c r="QMN31" s="270"/>
      <c r="QMO31" s="256" t="s">
        <v>849</v>
      </c>
      <c r="QMP31" s="254"/>
      <c r="QMQ31" s="256"/>
      <c r="QMR31" s="270"/>
      <c r="QMS31" s="256" t="s">
        <v>849</v>
      </c>
      <c r="QMT31" s="254"/>
      <c r="QMU31" s="256"/>
      <c r="QMV31" s="270"/>
      <c r="QMW31" s="256" t="s">
        <v>849</v>
      </c>
      <c r="QMX31" s="254"/>
      <c r="QMY31" s="256"/>
      <c r="QMZ31" s="270"/>
      <c r="QNA31" s="256" t="s">
        <v>849</v>
      </c>
      <c r="QNB31" s="254"/>
      <c r="QNC31" s="256"/>
      <c r="QND31" s="270"/>
      <c r="QNE31" s="256" t="s">
        <v>849</v>
      </c>
      <c r="QNF31" s="254"/>
      <c r="QNG31" s="256"/>
      <c r="QNH31" s="270"/>
      <c r="QNI31" s="256" t="s">
        <v>849</v>
      </c>
      <c r="QNJ31" s="254"/>
      <c r="QNK31" s="256"/>
      <c r="QNL31" s="270"/>
      <c r="QNM31" s="256" t="s">
        <v>849</v>
      </c>
      <c r="QNN31" s="254"/>
      <c r="QNO31" s="256"/>
      <c r="QNP31" s="270"/>
      <c r="QNQ31" s="256" t="s">
        <v>849</v>
      </c>
      <c r="QNR31" s="254"/>
      <c r="QNS31" s="256"/>
      <c r="QNT31" s="270"/>
      <c r="QNU31" s="256" t="s">
        <v>849</v>
      </c>
      <c r="QNV31" s="254"/>
      <c r="QNW31" s="256"/>
      <c r="QNX31" s="270"/>
      <c r="QNY31" s="256" t="s">
        <v>849</v>
      </c>
      <c r="QNZ31" s="254"/>
      <c r="QOA31" s="256"/>
      <c r="QOB31" s="270"/>
      <c r="QOC31" s="256" t="s">
        <v>849</v>
      </c>
      <c r="QOD31" s="254"/>
      <c r="QOE31" s="256"/>
      <c r="QOF31" s="270"/>
      <c r="QOG31" s="256" t="s">
        <v>849</v>
      </c>
      <c r="QOH31" s="254"/>
      <c r="QOI31" s="256"/>
      <c r="QOJ31" s="270"/>
      <c r="QOK31" s="256" t="s">
        <v>849</v>
      </c>
      <c r="QOL31" s="254"/>
      <c r="QOM31" s="256"/>
      <c r="QON31" s="270"/>
      <c r="QOO31" s="256" t="s">
        <v>849</v>
      </c>
      <c r="QOP31" s="254"/>
      <c r="QOQ31" s="256"/>
      <c r="QOR31" s="270"/>
      <c r="QOS31" s="256" t="s">
        <v>849</v>
      </c>
      <c r="QOT31" s="254"/>
      <c r="QOU31" s="256"/>
      <c r="QOV31" s="270"/>
      <c r="QOW31" s="256" t="s">
        <v>849</v>
      </c>
      <c r="QOX31" s="254"/>
      <c r="QOY31" s="256"/>
      <c r="QOZ31" s="270"/>
      <c r="QPA31" s="256" t="s">
        <v>849</v>
      </c>
      <c r="QPB31" s="254"/>
      <c r="QPC31" s="256"/>
      <c r="QPD31" s="270"/>
      <c r="QPE31" s="256" t="s">
        <v>849</v>
      </c>
      <c r="QPF31" s="254"/>
      <c r="QPG31" s="256"/>
      <c r="QPH31" s="270"/>
      <c r="QPI31" s="256" t="s">
        <v>849</v>
      </c>
      <c r="QPJ31" s="254"/>
      <c r="QPK31" s="256"/>
      <c r="QPL31" s="270"/>
      <c r="QPM31" s="256" t="s">
        <v>849</v>
      </c>
      <c r="QPN31" s="254"/>
      <c r="QPO31" s="256"/>
      <c r="QPP31" s="270"/>
      <c r="QPQ31" s="256" t="s">
        <v>849</v>
      </c>
      <c r="QPR31" s="254"/>
      <c r="QPS31" s="256"/>
      <c r="QPT31" s="270"/>
      <c r="QPU31" s="256" t="s">
        <v>849</v>
      </c>
      <c r="QPV31" s="254"/>
      <c r="QPW31" s="256"/>
      <c r="QPX31" s="270"/>
      <c r="QPY31" s="256" t="s">
        <v>849</v>
      </c>
      <c r="QPZ31" s="254"/>
      <c r="QQA31" s="256"/>
      <c r="QQB31" s="270"/>
      <c r="QQC31" s="256" t="s">
        <v>849</v>
      </c>
      <c r="QQD31" s="254"/>
      <c r="QQE31" s="256"/>
      <c r="QQF31" s="270"/>
      <c r="QQG31" s="256" t="s">
        <v>849</v>
      </c>
      <c r="QQH31" s="254"/>
      <c r="QQI31" s="256"/>
      <c r="QQJ31" s="270"/>
      <c r="QQK31" s="256" t="s">
        <v>849</v>
      </c>
      <c r="QQL31" s="254"/>
      <c r="QQM31" s="256"/>
      <c r="QQN31" s="270"/>
      <c r="QQO31" s="256" t="s">
        <v>849</v>
      </c>
      <c r="QQP31" s="254"/>
      <c r="QQQ31" s="256"/>
      <c r="QQR31" s="270"/>
      <c r="QQS31" s="256" t="s">
        <v>849</v>
      </c>
      <c r="QQT31" s="254"/>
      <c r="QQU31" s="256"/>
      <c r="QQV31" s="270"/>
      <c r="QQW31" s="256" t="s">
        <v>849</v>
      </c>
      <c r="QQX31" s="254"/>
      <c r="QQY31" s="256"/>
      <c r="QQZ31" s="270"/>
      <c r="QRA31" s="256" t="s">
        <v>849</v>
      </c>
      <c r="QRB31" s="254"/>
      <c r="QRC31" s="256"/>
      <c r="QRD31" s="270"/>
      <c r="QRE31" s="256" t="s">
        <v>849</v>
      </c>
      <c r="QRF31" s="254"/>
      <c r="QRG31" s="256"/>
      <c r="QRH31" s="270"/>
      <c r="QRI31" s="256" t="s">
        <v>849</v>
      </c>
      <c r="QRJ31" s="254"/>
      <c r="QRK31" s="256"/>
      <c r="QRL31" s="270"/>
      <c r="QRM31" s="256" t="s">
        <v>849</v>
      </c>
      <c r="QRN31" s="254"/>
      <c r="QRO31" s="256"/>
      <c r="QRP31" s="270"/>
      <c r="QRQ31" s="256" t="s">
        <v>849</v>
      </c>
      <c r="QRR31" s="254"/>
      <c r="QRS31" s="256"/>
      <c r="QRT31" s="270"/>
      <c r="QRU31" s="256" t="s">
        <v>849</v>
      </c>
      <c r="QRV31" s="254"/>
      <c r="QRW31" s="256"/>
      <c r="QRX31" s="270"/>
      <c r="QRY31" s="256" t="s">
        <v>849</v>
      </c>
      <c r="QRZ31" s="254"/>
      <c r="QSA31" s="256"/>
      <c r="QSB31" s="270"/>
      <c r="QSC31" s="256" t="s">
        <v>849</v>
      </c>
      <c r="QSD31" s="254"/>
      <c r="QSE31" s="256"/>
      <c r="QSF31" s="270"/>
      <c r="QSG31" s="256" t="s">
        <v>849</v>
      </c>
      <c r="QSH31" s="254"/>
      <c r="QSI31" s="256"/>
      <c r="QSJ31" s="270"/>
      <c r="QSK31" s="256" t="s">
        <v>849</v>
      </c>
      <c r="QSL31" s="254"/>
      <c r="QSM31" s="256"/>
      <c r="QSN31" s="270"/>
      <c r="QSO31" s="256" t="s">
        <v>849</v>
      </c>
      <c r="QSP31" s="254"/>
      <c r="QSQ31" s="256"/>
      <c r="QSR31" s="270"/>
      <c r="QSS31" s="256" t="s">
        <v>849</v>
      </c>
      <c r="QST31" s="254"/>
      <c r="QSU31" s="256"/>
      <c r="QSV31" s="270"/>
      <c r="QSW31" s="256" t="s">
        <v>849</v>
      </c>
      <c r="QSX31" s="254"/>
      <c r="QSY31" s="256"/>
      <c r="QSZ31" s="270"/>
      <c r="QTA31" s="256" t="s">
        <v>849</v>
      </c>
      <c r="QTB31" s="254"/>
      <c r="QTC31" s="256"/>
      <c r="QTD31" s="270"/>
      <c r="QTE31" s="256" t="s">
        <v>849</v>
      </c>
      <c r="QTF31" s="254"/>
      <c r="QTG31" s="256"/>
      <c r="QTH31" s="270"/>
      <c r="QTI31" s="256" t="s">
        <v>849</v>
      </c>
      <c r="QTJ31" s="254"/>
      <c r="QTK31" s="256"/>
      <c r="QTL31" s="270"/>
      <c r="QTM31" s="256" t="s">
        <v>849</v>
      </c>
      <c r="QTN31" s="254"/>
      <c r="QTO31" s="256"/>
      <c r="QTP31" s="270"/>
      <c r="QTQ31" s="256" t="s">
        <v>849</v>
      </c>
      <c r="QTR31" s="254"/>
      <c r="QTS31" s="256"/>
      <c r="QTT31" s="270"/>
      <c r="QTU31" s="256" t="s">
        <v>849</v>
      </c>
      <c r="QTV31" s="254"/>
      <c r="QTW31" s="256"/>
      <c r="QTX31" s="270"/>
      <c r="QTY31" s="256" t="s">
        <v>849</v>
      </c>
      <c r="QTZ31" s="254"/>
      <c r="QUA31" s="256"/>
      <c r="QUB31" s="270"/>
      <c r="QUC31" s="256" t="s">
        <v>849</v>
      </c>
      <c r="QUD31" s="254"/>
      <c r="QUE31" s="256"/>
      <c r="QUF31" s="270"/>
      <c r="QUG31" s="256" t="s">
        <v>849</v>
      </c>
      <c r="QUH31" s="254"/>
      <c r="QUI31" s="256"/>
      <c r="QUJ31" s="270"/>
      <c r="QUK31" s="256" t="s">
        <v>849</v>
      </c>
      <c r="QUL31" s="254"/>
      <c r="QUM31" s="256"/>
      <c r="QUN31" s="270"/>
      <c r="QUO31" s="256" t="s">
        <v>849</v>
      </c>
      <c r="QUP31" s="254"/>
      <c r="QUQ31" s="256"/>
      <c r="QUR31" s="270"/>
      <c r="QUS31" s="256" t="s">
        <v>849</v>
      </c>
      <c r="QUT31" s="254"/>
      <c r="QUU31" s="256"/>
      <c r="QUV31" s="270"/>
      <c r="QUW31" s="256" t="s">
        <v>849</v>
      </c>
      <c r="QUX31" s="254"/>
      <c r="QUY31" s="256"/>
      <c r="QUZ31" s="270"/>
      <c r="QVA31" s="256" t="s">
        <v>849</v>
      </c>
      <c r="QVB31" s="254"/>
      <c r="QVC31" s="256"/>
      <c r="QVD31" s="270"/>
      <c r="QVE31" s="256" t="s">
        <v>849</v>
      </c>
      <c r="QVF31" s="254"/>
      <c r="QVG31" s="256"/>
      <c r="QVH31" s="270"/>
      <c r="QVI31" s="256" t="s">
        <v>849</v>
      </c>
      <c r="QVJ31" s="254"/>
      <c r="QVK31" s="256"/>
      <c r="QVL31" s="270"/>
      <c r="QVM31" s="256" t="s">
        <v>849</v>
      </c>
      <c r="QVN31" s="254"/>
      <c r="QVO31" s="256"/>
      <c r="QVP31" s="270"/>
      <c r="QVQ31" s="256" t="s">
        <v>849</v>
      </c>
      <c r="QVR31" s="254"/>
      <c r="QVS31" s="256"/>
      <c r="QVT31" s="270"/>
      <c r="QVU31" s="256" t="s">
        <v>849</v>
      </c>
      <c r="QVV31" s="254"/>
      <c r="QVW31" s="256"/>
      <c r="QVX31" s="270"/>
      <c r="QVY31" s="256" t="s">
        <v>849</v>
      </c>
      <c r="QVZ31" s="254"/>
      <c r="QWA31" s="256"/>
      <c r="QWB31" s="270"/>
      <c r="QWC31" s="256" t="s">
        <v>849</v>
      </c>
      <c r="QWD31" s="254"/>
      <c r="QWE31" s="256"/>
      <c r="QWF31" s="270"/>
      <c r="QWG31" s="256" t="s">
        <v>849</v>
      </c>
      <c r="QWH31" s="254"/>
      <c r="QWI31" s="256"/>
      <c r="QWJ31" s="270"/>
      <c r="QWK31" s="256" t="s">
        <v>849</v>
      </c>
      <c r="QWL31" s="254"/>
      <c r="QWM31" s="256"/>
      <c r="QWN31" s="270"/>
      <c r="QWO31" s="256" t="s">
        <v>849</v>
      </c>
      <c r="QWP31" s="254"/>
      <c r="QWQ31" s="256"/>
      <c r="QWR31" s="270"/>
      <c r="QWS31" s="256" t="s">
        <v>849</v>
      </c>
      <c r="QWT31" s="254"/>
      <c r="QWU31" s="256"/>
      <c r="QWV31" s="270"/>
      <c r="QWW31" s="256" t="s">
        <v>849</v>
      </c>
      <c r="QWX31" s="254"/>
      <c r="QWY31" s="256"/>
      <c r="QWZ31" s="270"/>
      <c r="QXA31" s="256" t="s">
        <v>849</v>
      </c>
      <c r="QXB31" s="254"/>
      <c r="QXC31" s="256"/>
      <c r="QXD31" s="270"/>
      <c r="QXE31" s="256" t="s">
        <v>849</v>
      </c>
      <c r="QXF31" s="254"/>
      <c r="QXG31" s="256"/>
      <c r="QXH31" s="270"/>
      <c r="QXI31" s="256" t="s">
        <v>849</v>
      </c>
      <c r="QXJ31" s="254"/>
      <c r="QXK31" s="256"/>
      <c r="QXL31" s="270"/>
      <c r="QXM31" s="256" t="s">
        <v>849</v>
      </c>
      <c r="QXN31" s="254"/>
      <c r="QXO31" s="256"/>
      <c r="QXP31" s="270"/>
      <c r="QXQ31" s="256" t="s">
        <v>849</v>
      </c>
      <c r="QXR31" s="254"/>
      <c r="QXS31" s="256"/>
      <c r="QXT31" s="270"/>
      <c r="QXU31" s="256" t="s">
        <v>849</v>
      </c>
      <c r="QXV31" s="254"/>
      <c r="QXW31" s="256"/>
      <c r="QXX31" s="270"/>
      <c r="QXY31" s="256" t="s">
        <v>849</v>
      </c>
      <c r="QXZ31" s="254"/>
      <c r="QYA31" s="256"/>
      <c r="QYB31" s="270"/>
      <c r="QYC31" s="256" t="s">
        <v>849</v>
      </c>
      <c r="QYD31" s="254"/>
      <c r="QYE31" s="256"/>
      <c r="QYF31" s="270"/>
      <c r="QYG31" s="256" t="s">
        <v>849</v>
      </c>
      <c r="QYH31" s="254"/>
      <c r="QYI31" s="256"/>
      <c r="QYJ31" s="270"/>
      <c r="QYK31" s="256" t="s">
        <v>849</v>
      </c>
      <c r="QYL31" s="254"/>
      <c r="QYM31" s="256"/>
      <c r="QYN31" s="270"/>
      <c r="QYO31" s="256" t="s">
        <v>849</v>
      </c>
      <c r="QYP31" s="254"/>
      <c r="QYQ31" s="256"/>
      <c r="QYR31" s="270"/>
      <c r="QYS31" s="256" t="s">
        <v>849</v>
      </c>
      <c r="QYT31" s="254"/>
      <c r="QYU31" s="256"/>
      <c r="QYV31" s="270"/>
      <c r="QYW31" s="256" t="s">
        <v>849</v>
      </c>
      <c r="QYX31" s="254"/>
      <c r="QYY31" s="256"/>
      <c r="QYZ31" s="270"/>
      <c r="QZA31" s="256" t="s">
        <v>849</v>
      </c>
      <c r="QZB31" s="254"/>
      <c r="QZC31" s="256"/>
      <c r="QZD31" s="270"/>
      <c r="QZE31" s="256" t="s">
        <v>849</v>
      </c>
      <c r="QZF31" s="254"/>
      <c r="QZG31" s="256"/>
      <c r="QZH31" s="270"/>
      <c r="QZI31" s="256" t="s">
        <v>849</v>
      </c>
      <c r="QZJ31" s="254"/>
      <c r="QZK31" s="256"/>
      <c r="QZL31" s="270"/>
      <c r="QZM31" s="256" t="s">
        <v>849</v>
      </c>
      <c r="QZN31" s="254"/>
      <c r="QZO31" s="256"/>
      <c r="QZP31" s="270"/>
      <c r="QZQ31" s="256" t="s">
        <v>849</v>
      </c>
      <c r="QZR31" s="254"/>
      <c r="QZS31" s="256"/>
      <c r="QZT31" s="270"/>
      <c r="QZU31" s="256" t="s">
        <v>849</v>
      </c>
      <c r="QZV31" s="254"/>
      <c r="QZW31" s="256"/>
      <c r="QZX31" s="270"/>
      <c r="QZY31" s="256" t="s">
        <v>849</v>
      </c>
      <c r="QZZ31" s="254"/>
      <c r="RAA31" s="256"/>
      <c r="RAB31" s="270"/>
      <c r="RAC31" s="256" t="s">
        <v>849</v>
      </c>
      <c r="RAD31" s="254"/>
      <c r="RAE31" s="256"/>
      <c r="RAF31" s="270"/>
      <c r="RAG31" s="256" t="s">
        <v>849</v>
      </c>
      <c r="RAH31" s="254"/>
      <c r="RAI31" s="256"/>
      <c r="RAJ31" s="270"/>
      <c r="RAK31" s="256" t="s">
        <v>849</v>
      </c>
      <c r="RAL31" s="254"/>
      <c r="RAM31" s="256"/>
      <c r="RAN31" s="270"/>
      <c r="RAO31" s="256" t="s">
        <v>849</v>
      </c>
      <c r="RAP31" s="254"/>
      <c r="RAQ31" s="256"/>
      <c r="RAR31" s="270"/>
      <c r="RAS31" s="256" t="s">
        <v>849</v>
      </c>
      <c r="RAT31" s="254"/>
      <c r="RAU31" s="256"/>
      <c r="RAV31" s="270"/>
      <c r="RAW31" s="256" t="s">
        <v>849</v>
      </c>
      <c r="RAX31" s="254"/>
      <c r="RAY31" s="256"/>
      <c r="RAZ31" s="270"/>
      <c r="RBA31" s="256" t="s">
        <v>849</v>
      </c>
      <c r="RBB31" s="254"/>
      <c r="RBC31" s="256"/>
      <c r="RBD31" s="270"/>
      <c r="RBE31" s="256" t="s">
        <v>849</v>
      </c>
      <c r="RBF31" s="254"/>
      <c r="RBG31" s="256"/>
      <c r="RBH31" s="270"/>
      <c r="RBI31" s="256" t="s">
        <v>849</v>
      </c>
      <c r="RBJ31" s="254"/>
      <c r="RBK31" s="256"/>
      <c r="RBL31" s="270"/>
      <c r="RBM31" s="256" t="s">
        <v>849</v>
      </c>
      <c r="RBN31" s="254"/>
      <c r="RBO31" s="256"/>
      <c r="RBP31" s="270"/>
      <c r="RBQ31" s="256" t="s">
        <v>849</v>
      </c>
      <c r="RBR31" s="254"/>
      <c r="RBS31" s="256"/>
      <c r="RBT31" s="270"/>
      <c r="RBU31" s="256" t="s">
        <v>849</v>
      </c>
      <c r="RBV31" s="254"/>
      <c r="RBW31" s="256"/>
      <c r="RBX31" s="270"/>
      <c r="RBY31" s="256" t="s">
        <v>849</v>
      </c>
      <c r="RBZ31" s="254"/>
      <c r="RCA31" s="256"/>
      <c r="RCB31" s="270"/>
      <c r="RCC31" s="256" t="s">
        <v>849</v>
      </c>
      <c r="RCD31" s="254"/>
      <c r="RCE31" s="256"/>
      <c r="RCF31" s="270"/>
      <c r="RCG31" s="256" t="s">
        <v>849</v>
      </c>
      <c r="RCH31" s="254"/>
      <c r="RCI31" s="256"/>
      <c r="RCJ31" s="270"/>
      <c r="RCK31" s="256" t="s">
        <v>849</v>
      </c>
      <c r="RCL31" s="254"/>
      <c r="RCM31" s="256"/>
      <c r="RCN31" s="270"/>
      <c r="RCO31" s="256" t="s">
        <v>849</v>
      </c>
      <c r="RCP31" s="254"/>
      <c r="RCQ31" s="256"/>
      <c r="RCR31" s="270"/>
      <c r="RCS31" s="256" t="s">
        <v>849</v>
      </c>
      <c r="RCT31" s="254"/>
      <c r="RCU31" s="256"/>
      <c r="RCV31" s="270"/>
      <c r="RCW31" s="256" t="s">
        <v>849</v>
      </c>
      <c r="RCX31" s="254"/>
      <c r="RCY31" s="256"/>
      <c r="RCZ31" s="270"/>
      <c r="RDA31" s="256" t="s">
        <v>849</v>
      </c>
      <c r="RDB31" s="254"/>
      <c r="RDC31" s="256"/>
      <c r="RDD31" s="270"/>
      <c r="RDE31" s="256" t="s">
        <v>849</v>
      </c>
      <c r="RDF31" s="254"/>
      <c r="RDG31" s="256"/>
      <c r="RDH31" s="270"/>
      <c r="RDI31" s="256" t="s">
        <v>849</v>
      </c>
      <c r="RDJ31" s="254"/>
      <c r="RDK31" s="256"/>
      <c r="RDL31" s="270"/>
      <c r="RDM31" s="256" t="s">
        <v>849</v>
      </c>
      <c r="RDN31" s="254"/>
      <c r="RDO31" s="256"/>
      <c r="RDP31" s="270"/>
      <c r="RDQ31" s="256" t="s">
        <v>849</v>
      </c>
      <c r="RDR31" s="254"/>
      <c r="RDS31" s="256"/>
      <c r="RDT31" s="270"/>
      <c r="RDU31" s="256" t="s">
        <v>849</v>
      </c>
      <c r="RDV31" s="254"/>
      <c r="RDW31" s="256"/>
      <c r="RDX31" s="270"/>
      <c r="RDY31" s="256" t="s">
        <v>849</v>
      </c>
      <c r="RDZ31" s="254"/>
      <c r="REA31" s="256"/>
      <c r="REB31" s="270"/>
      <c r="REC31" s="256" t="s">
        <v>849</v>
      </c>
      <c r="RED31" s="254"/>
      <c r="REE31" s="256"/>
      <c r="REF31" s="270"/>
      <c r="REG31" s="256" t="s">
        <v>849</v>
      </c>
      <c r="REH31" s="254"/>
      <c r="REI31" s="256"/>
      <c r="REJ31" s="270"/>
      <c r="REK31" s="256" t="s">
        <v>849</v>
      </c>
      <c r="REL31" s="254"/>
      <c r="REM31" s="256"/>
      <c r="REN31" s="270"/>
      <c r="REO31" s="256" t="s">
        <v>849</v>
      </c>
      <c r="REP31" s="254"/>
      <c r="REQ31" s="256"/>
      <c r="RER31" s="270"/>
      <c r="RES31" s="256" t="s">
        <v>849</v>
      </c>
      <c r="RET31" s="254"/>
      <c r="REU31" s="256"/>
      <c r="REV31" s="270"/>
      <c r="REW31" s="256" t="s">
        <v>849</v>
      </c>
      <c r="REX31" s="254"/>
      <c r="REY31" s="256"/>
      <c r="REZ31" s="270"/>
      <c r="RFA31" s="256" t="s">
        <v>849</v>
      </c>
      <c r="RFB31" s="254"/>
      <c r="RFC31" s="256"/>
      <c r="RFD31" s="270"/>
      <c r="RFE31" s="256" t="s">
        <v>849</v>
      </c>
      <c r="RFF31" s="254"/>
      <c r="RFG31" s="256"/>
      <c r="RFH31" s="270"/>
      <c r="RFI31" s="256" t="s">
        <v>849</v>
      </c>
      <c r="RFJ31" s="254"/>
      <c r="RFK31" s="256"/>
      <c r="RFL31" s="270"/>
      <c r="RFM31" s="256" t="s">
        <v>849</v>
      </c>
      <c r="RFN31" s="254"/>
      <c r="RFO31" s="256"/>
      <c r="RFP31" s="270"/>
      <c r="RFQ31" s="256" t="s">
        <v>849</v>
      </c>
      <c r="RFR31" s="254"/>
      <c r="RFS31" s="256"/>
      <c r="RFT31" s="270"/>
      <c r="RFU31" s="256" t="s">
        <v>849</v>
      </c>
      <c r="RFV31" s="254"/>
      <c r="RFW31" s="256"/>
      <c r="RFX31" s="270"/>
      <c r="RFY31" s="256" t="s">
        <v>849</v>
      </c>
      <c r="RFZ31" s="254"/>
      <c r="RGA31" s="256"/>
      <c r="RGB31" s="270"/>
      <c r="RGC31" s="256" t="s">
        <v>849</v>
      </c>
      <c r="RGD31" s="254"/>
      <c r="RGE31" s="256"/>
      <c r="RGF31" s="270"/>
      <c r="RGG31" s="256" t="s">
        <v>849</v>
      </c>
      <c r="RGH31" s="254"/>
      <c r="RGI31" s="256"/>
      <c r="RGJ31" s="270"/>
      <c r="RGK31" s="256" t="s">
        <v>849</v>
      </c>
      <c r="RGL31" s="254"/>
      <c r="RGM31" s="256"/>
      <c r="RGN31" s="270"/>
      <c r="RGO31" s="256" t="s">
        <v>849</v>
      </c>
      <c r="RGP31" s="254"/>
      <c r="RGQ31" s="256"/>
      <c r="RGR31" s="270"/>
      <c r="RGS31" s="256" t="s">
        <v>849</v>
      </c>
      <c r="RGT31" s="254"/>
      <c r="RGU31" s="256"/>
      <c r="RGV31" s="270"/>
      <c r="RGW31" s="256" t="s">
        <v>849</v>
      </c>
      <c r="RGX31" s="254"/>
      <c r="RGY31" s="256"/>
      <c r="RGZ31" s="270"/>
      <c r="RHA31" s="256" t="s">
        <v>849</v>
      </c>
      <c r="RHB31" s="254"/>
      <c r="RHC31" s="256"/>
      <c r="RHD31" s="270"/>
      <c r="RHE31" s="256" t="s">
        <v>849</v>
      </c>
      <c r="RHF31" s="254"/>
      <c r="RHG31" s="256"/>
      <c r="RHH31" s="270"/>
      <c r="RHI31" s="256" t="s">
        <v>849</v>
      </c>
      <c r="RHJ31" s="254"/>
      <c r="RHK31" s="256"/>
      <c r="RHL31" s="270"/>
      <c r="RHM31" s="256" t="s">
        <v>849</v>
      </c>
      <c r="RHN31" s="254"/>
      <c r="RHO31" s="256"/>
      <c r="RHP31" s="270"/>
      <c r="RHQ31" s="256" t="s">
        <v>849</v>
      </c>
      <c r="RHR31" s="254"/>
      <c r="RHS31" s="256"/>
      <c r="RHT31" s="270"/>
      <c r="RHU31" s="256" t="s">
        <v>849</v>
      </c>
      <c r="RHV31" s="254"/>
      <c r="RHW31" s="256"/>
      <c r="RHX31" s="270"/>
      <c r="RHY31" s="256" t="s">
        <v>849</v>
      </c>
      <c r="RHZ31" s="254"/>
      <c r="RIA31" s="256"/>
      <c r="RIB31" s="270"/>
      <c r="RIC31" s="256" t="s">
        <v>849</v>
      </c>
      <c r="RID31" s="254"/>
      <c r="RIE31" s="256"/>
      <c r="RIF31" s="270"/>
      <c r="RIG31" s="256" t="s">
        <v>849</v>
      </c>
      <c r="RIH31" s="254"/>
      <c r="RII31" s="256"/>
      <c r="RIJ31" s="270"/>
      <c r="RIK31" s="256" t="s">
        <v>849</v>
      </c>
      <c r="RIL31" s="254"/>
      <c r="RIM31" s="256"/>
      <c r="RIN31" s="270"/>
      <c r="RIO31" s="256" t="s">
        <v>849</v>
      </c>
      <c r="RIP31" s="254"/>
      <c r="RIQ31" s="256"/>
      <c r="RIR31" s="270"/>
      <c r="RIS31" s="256" t="s">
        <v>849</v>
      </c>
      <c r="RIT31" s="254"/>
      <c r="RIU31" s="256"/>
      <c r="RIV31" s="270"/>
      <c r="RIW31" s="256" t="s">
        <v>849</v>
      </c>
      <c r="RIX31" s="254"/>
      <c r="RIY31" s="256"/>
      <c r="RIZ31" s="270"/>
      <c r="RJA31" s="256" t="s">
        <v>849</v>
      </c>
      <c r="RJB31" s="254"/>
      <c r="RJC31" s="256"/>
      <c r="RJD31" s="270"/>
      <c r="RJE31" s="256" t="s">
        <v>849</v>
      </c>
      <c r="RJF31" s="254"/>
      <c r="RJG31" s="256"/>
      <c r="RJH31" s="270"/>
      <c r="RJI31" s="256" t="s">
        <v>849</v>
      </c>
      <c r="RJJ31" s="254"/>
      <c r="RJK31" s="256"/>
      <c r="RJL31" s="270"/>
      <c r="RJM31" s="256" t="s">
        <v>849</v>
      </c>
      <c r="RJN31" s="254"/>
      <c r="RJO31" s="256"/>
      <c r="RJP31" s="270"/>
      <c r="RJQ31" s="256" t="s">
        <v>849</v>
      </c>
      <c r="RJR31" s="254"/>
      <c r="RJS31" s="256"/>
      <c r="RJT31" s="270"/>
      <c r="RJU31" s="256" t="s">
        <v>849</v>
      </c>
      <c r="RJV31" s="254"/>
      <c r="RJW31" s="256"/>
      <c r="RJX31" s="270"/>
      <c r="RJY31" s="256" t="s">
        <v>849</v>
      </c>
      <c r="RJZ31" s="254"/>
      <c r="RKA31" s="256"/>
      <c r="RKB31" s="270"/>
      <c r="RKC31" s="256" t="s">
        <v>849</v>
      </c>
      <c r="RKD31" s="254"/>
      <c r="RKE31" s="256"/>
      <c r="RKF31" s="270"/>
      <c r="RKG31" s="256" t="s">
        <v>849</v>
      </c>
      <c r="RKH31" s="254"/>
      <c r="RKI31" s="256"/>
      <c r="RKJ31" s="270"/>
      <c r="RKK31" s="256" t="s">
        <v>849</v>
      </c>
      <c r="RKL31" s="254"/>
      <c r="RKM31" s="256"/>
      <c r="RKN31" s="270"/>
      <c r="RKO31" s="256" t="s">
        <v>849</v>
      </c>
      <c r="RKP31" s="254"/>
      <c r="RKQ31" s="256"/>
      <c r="RKR31" s="270"/>
      <c r="RKS31" s="256" t="s">
        <v>849</v>
      </c>
      <c r="RKT31" s="254"/>
      <c r="RKU31" s="256"/>
      <c r="RKV31" s="270"/>
      <c r="RKW31" s="256" t="s">
        <v>849</v>
      </c>
      <c r="RKX31" s="254"/>
      <c r="RKY31" s="256"/>
      <c r="RKZ31" s="270"/>
      <c r="RLA31" s="256" t="s">
        <v>849</v>
      </c>
      <c r="RLB31" s="254"/>
      <c r="RLC31" s="256"/>
      <c r="RLD31" s="270"/>
      <c r="RLE31" s="256" t="s">
        <v>849</v>
      </c>
      <c r="RLF31" s="254"/>
      <c r="RLG31" s="256"/>
      <c r="RLH31" s="270"/>
      <c r="RLI31" s="256" t="s">
        <v>849</v>
      </c>
      <c r="RLJ31" s="254"/>
      <c r="RLK31" s="256"/>
      <c r="RLL31" s="270"/>
      <c r="RLM31" s="256" t="s">
        <v>849</v>
      </c>
      <c r="RLN31" s="254"/>
      <c r="RLO31" s="256"/>
      <c r="RLP31" s="270"/>
      <c r="RLQ31" s="256" t="s">
        <v>849</v>
      </c>
      <c r="RLR31" s="254"/>
      <c r="RLS31" s="256"/>
      <c r="RLT31" s="270"/>
      <c r="RLU31" s="256" t="s">
        <v>849</v>
      </c>
      <c r="RLV31" s="254"/>
      <c r="RLW31" s="256"/>
      <c r="RLX31" s="270"/>
      <c r="RLY31" s="256" t="s">
        <v>849</v>
      </c>
      <c r="RLZ31" s="254"/>
      <c r="RMA31" s="256"/>
      <c r="RMB31" s="270"/>
      <c r="RMC31" s="256" t="s">
        <v>849</v>
      </c>
      <c r="RMD31" s="254"/>
      <c r="RME31" s="256"/>
      <c r="RMF31" s="270"/>
      <c r="RMG31" s="256" t="s">
        <v>849</v>
      </c>
      <c r="RMH31" s="254"/>
      <c r="RMI31" s="256"/>
      <c r="RMJ31" s="270"/>
      <c r="RMK31" s="256" t="s">
        <v>849</v>
      </c>
      <c r="RML31" s="254"/>
      <c r="RMM31" s="256"/>
      <c r="RMN31" s="270"/>
      <c r="RMO31" s="256" t="s">
        <v>849</v>
      </c>
      <c r="RMP31" s="254"/>
      <c r="RMQ31" s="256"/>
      <c r="RMR31" s="270"/>
      <c r="RMS31" s="256" t="s">
        <v>849</v>
      </c>
      <c r="RMT31" s="254"/>
      <c r="RMU31" s="256"/>
      <c r="RMV31" s="270"/>
      <c r="RMW31" s="256" t="s">
        <v>849</v>
      </c>
      <c r="RMX31" s="254"/>
      <c r="RMY31" s="256"/>
      <c r="RMZ31" s="270"/>
      <c r="RNA31" s="256" t="s">
        <v>849</v>
      </c>
      <c r="RNB31" s="254"/>
      <c r="RNC31" s="256"/>
      <c r="RND31" s="270"/>
      <c r="RNE31" s="256" t="s">
        <v>849</v>
      </c>
      <c r="RNF31" s="254"/>
      <c r="RNG31" s="256"/>
      <c r="RNH31" s="270"/>
      <c r="RNI31" s="256" t="s">
        <v>849</v>
      </c>
      <c r="RNJ31" s="254"/>
      <c r="RNK31" s="256"/>
      <c r="RNL31" s="270"/>
      <c r="RNM31" s="256" t="s">
        <v>849</v>
      </c>
      <c r="RNN31" s="254"/>
      <c r="RNO31" s="256"/>
      <c r="RNP31" s="270"/>
      <c r="RNQ31" s="256" t="s">
        <v>849</v>
      </c>
      <c r="RNR31" s="254"/>
      <c r="RNS31" s="256"/>
      <c r="RNT31" s="270"/>
      <c r="RNU31" s="256" t="s">
        <v>849</v>
      </c>
      <c r="RNV31" s="254"/>
      <c r="RNW31" s="256"/>
      <c r="RNX31" s="270"/>
      <c r="RNY31" s="256" t="s">
        <v>849</v>
      </c>
      <c r="RNZ31" s="254"/>
      <c r="ROA31" s="256"/>
      <c r="ROB31" s="270"/>
      <c r="ROC31" s="256" t="s">
        <v>849</v>
      </c>
      <c r="ROD31" s="254"/>
      <c r="ROE31" s="256"/>
      <c r="ROF31" s="270"/>
      <c r="ROG31" s="256" t="s">
        <v>849</v>
      </c>
      <c r="ROH31" s="254"/>
      <c r="ROI31" s="256"/>
      <c r="ROJ31" s="270"/>
      <c r="ROK31" s="256" t="s">
        <v>849</v>
      </c>
      <c r="ROL31" s="254"/>
      <c r="ROM31" s="256"/>
      <c r="RON31" s="270"/>
      <c r="ROO31" s="256" t="s">
        <v>849</v>
      </c>
      <c r="ROP31" s="254"/>
      <c r="ROQ31" s="256"/>
      <c r="ROR31" s="270"/>
      <c r="ROS31" s="256" t="s">
        <v>849</v>
      </c>
      <c r="ROT31" s="254"/>
      <c r="ROU31" s="256"/>
      <c r="ROV31" s="270"/>
      <c r="ROW31" s="256" t="s">
        <v>849</v>
      </c>
      <c r="ROX31" s="254"/>
      <c r="ROY31" s="256"/>
      <c r="ROZ31" s="270"/>
      <c r="RPA31" s="256" t="s">
        <v>849</v>
      </c>
      <c r="RPB31" s="254"/>
      <c r="RPC31" s="256"/>
      <c r="RPD31" s="270"/>
      <c r="RPE31" s="256" t="s">
        <v>849</v>
      </c>
      <c r="RPF31" s="254"/>
      <c r="RPG31" s="256"/>
      <c r="RPH31" s="270"/>
      <c r="RPI31" s="256" t="s">
        <v>849</v>
      </c>
      <c r="RPJ31" s="254"/>
      <c r="RPK31" s="256"/>
      <c r="RPL31" s="270"/>
      <c r="RPM31" s="256" t="s">
        <v>849</v>
      </c>
      <c r="RPN31" s="254"/>
      <c r="RPO31" s="256"/>
      <c r="RPP31" s="270"/>
      <c r="RPQ31" s="256" t="s">
        <v>849</v>
      </c>
      <c r="RPR31" s="254"/>
      <c r="RPS31" s="256"/>
      <c r="RPT31" s="270"/>
      <c r="RPU31" s="256" t="s">
        <v>849</v>
      </c>
      <c r="RPV31" s="254"/>
      <c r="RPW31" s="256"/>
      <c r="RPX31" s="270"/>
      <c r="RPY31" s="256" t="s">
        <v>849</v>
      </c>
      <c r="RPZ31" s="254"/>
      <c r="RQA31" s="256"/>
      <c r="RQB31" s="270"/>
      <c r="RQC31" s="256" t="s">
        <v>849</v>
      </c>
      <c r="RQD31" s="254"/>
      <c r="RQE31" s="256"/>
      <c r="RQF31" s="270"/>
      <c r="RQG31" s="256" t="s">
        <v>849</v>
      </c>
      <c r="RQH31" s="254"/>
      <c r="RQI31" s="256"/>
      <c r="RQJ31" s="270"/>
      <c r="RQK31" s="256" t="s">
        <v>849</v>
      </c>
      <c r="RQL31" s="254"/>
      <c r="RQM31" s="256"/>
      <c r="RQN31" s="270"/>
      <c r="RQO31" s="256" t="s">
        <v>849</v>
      </c>
      <c r="RQP31" s="254"/>
      <c r="RQQ31" s="256"/>
      <c r="RQR31" s="270"/>
      <c r="RQS31" s="256" t="s">
        <v>849</v>
      </c>
      <c r="RQT31" s="254"/>
      <c r="RQU31" s="256"/>
      <c r="RQV31" s="270"/>
      <c r="RQW31" s="256" t="s">
        <v>849</v>
      </c>
      <c r="RQX31" s="254"/>
      <c r="RQY31" s="256"/>
      <c r="RQZ31" s="270"/>
      <c r="RRA31" s="256" t="s">
        <v>849</v>
      </c>
      <c r="RRB31" s="254"/>
      <c r="RRC31" s="256"/>
      <c r="RRD31" s="270"/>
      <c r="RRE31" s="256" t="s">
        <v>849</v>
      </c>
      <c r="RRF31" s="254"/>
      <c r="RRG31" s="256"/>
      <c r="RRH31" s="270"/>
      <c r="RRI31" s="256" t="s">
        <v>849</v>
      </c>
      <c r="RRJ31" s="254"/>
      <c r="RRK31" s="256"/>
      <c r="RRL31" s="270"/>
      <c r="RRM31" s="256" t="s">
        <v>849</v>
      </c>
      <c r="RRN31" s="254"/>
      <c r="RRO31" s="256"/>
      <c r="RRP31" s="270"/>
      <c r="RRQ31" s="256" t="s">
        <v>849</v>
      </c>
      <c r="RRR31" s="254"/>
      <c r="RRS31" s="256"/>
      <c r="RRT31" s="270"/>
      <c r="RRU31" s="256" t="s">
        <v>849</v>
      </c>
      <c r="RRV31" s="254"/>
      <c r="RRW31" s="256"/>
      <c r="RRX31" s="270"/>
      <c r="RRY31" s="256" t="s">
        <v>849</v>
      </c>
      <c r="RRZ31" s="254"/>
      <c r="RSA31" s="256"/>
      <c r="RSB31" s="270"/>
      <c r="RSC31" s="256" t="s">
        <v>849</v>
      </c>
      <c r="RSD31" s="254"/>
      <c r="RSE31" s="256"/>
      <c r="RSF31" s="270"/>
      <c r="RSG31" s="256" t="s">
        <v>849</v>
      </c>
      <c r="RSH31" s="254"/>
      <c r="RSI31" s="256"/>
      <c r="RSJ31" s="270"/>
      <c r="RSK31" s="256" t="s">
        <v>849</v>
      </c>
      <c r="RSL31" s="254"/>
      <c r="RSM31" s="256"/>
      <c r="RSN31" s="270"/>
      <c r="RSO31" s="256" t="s">
        <v>849</v>
      </c>
      <c r="RSP31" s="254"/>
      <c r="RSQ31" s="256"/>
      <c r="RSR31" s="270"/>
      <c r="RSS31" s="256" t="s">
        <v>849</v>
      </c>
      <c r="RST31" s="254"/>
      <c r="RSU31" s="256"/>
      <c r="RSV31" s="270"/>
      <c r="RSW31" s="256" t="s">
        <v>849</v>
      </c>
      <c r="RSX31" s="254"/>
      <c r="RSY31" s="256"/>
      <c r="RSZ31" s="270"/>
      <c r="RTA31" s="256" t="s">
        <v>849</v>
      </c>
      <c r="RTB31" s="254"/>
      <c r="RTC31" s="256"/>
      <c r="RTD31" s="270"/>
      <c r="RTE31" s="256" t="s">
        <v>849</v>
      </c>
      <c r="RTF31" s="254"/>
      <c r="RTG31" s="256"/>
      <c r="RTH31" s="270"/>
      <c r="RTI31" s="256" t="s">
        <v>849</v>
      </c>
      <c r="RTJ31" s="254"/>
      <c r="RTK31" s="256"/>
      <c r="RTL31" s="270"/>
      <c r="RTM31" s="256" t="s">
        <v>849</v>
      </c>
      <c r="RTN31" s="254"/>
      <c r="RTO31" s="256"/>
      <c r="RTP31" s="270"/>
      <c r="RTQ31" s="256" t="s">
        <v>849</v>
      </c>
      <c r="RTR31" s="254"/>
      <c r="RTS31" s="256"/>
      <c r="RTT31" s="270"/>
      <c r="RTU31" s="256" t="s">
        <v>849</v>
      </c>
      <c r="RTV31" s="254"/>
      <c r="RTW31" s="256"/>
      <c r="RTX31" s="270"/>
      <c r="RTY31" s="256" t="s">
        <v>849</v>
      </c>
      <c r="RTZ31" s="254"/>
      <c r="RUA31" s="256"/>
      <c r="RUB31" s="270"/>
      <c r="RUC31" s="256" t="s">
        <v>849</v>
      </c>
      <c r="RUD31" s="254"/>
      <c r="RUE31" s="256"/>
      <c r="RUF31" s="270"/>
      <c r="RUG31" s="256" t="s">
        <v>849</v>
      </c>
      <c r="RUH31" s="254"/>
      <c r="RUI31" s="256"/>
      <c r="RUJ31" s="270"/>
      <c r="RUK31" s="256" t="s">
        <v>849</v>
      </c>
      <c r="RUL31" s="254"/>
      <c r="RUM31" s="256"/>
      <c r="RUN31" s="270"/>
      <c r="RUO31" s="256" t="s">
        <v>849</v>
      </c>
      <c r="RUP31" s="254"/>
      <c r="RUQ31" s="256"/>
      <c r="RUR31" s="270"/>
      <c r="RUS31" s="256" t="s">
        <v>849</v>
      </c>
      <c r="RUT31" s="254"/>
      <c r="RUU31" s="256"/>
      <c r="RUV31" s="270"/>
      <c r="RUW31" s="256" t="s">
        <v>849</v>
      </c>
      <c r="RUX31" s="254"/>
      <c r="RUY31" s="256"/>
      <c r="RUZ31" s="270"/>
      <c r="RVA31" s="256" t="s">
        <v>849</v>
      </c>
      <c r="RVB31" s="254"/>
      <c r="RVC31" s="256"/>
      <c r="RVD31" s="270"/>
      <c r="RVE31" s="256" t="s">
        <v>849</v>
      </c>
      <c r="RVF31" s="254"/>
      <c r="RVG31" s="256"/>
      <c r="RVH31" s="270"/>
      <c r="RVI31" s="256" t="s">
        <v>849</v>
      </c>
      <c r="RVJ31" s="254"/>
      <c r="RVK31" s="256"/>
      <c r="RVL31" s="270"/>
      <c r="RVM31" s="256" t="s">
        <v>849</v>
      </c>
      <c r="RVN31" s="254"/>
      <c r="RVO31" s="256"/>
      <c r="RVP31" s="270"/>
      <c r="RVQ31" s="256" t="s">
        <v>849</v>
      </c>
      <c r="RVR31" s="254"/>
      <c r="RVS31" s="256"/>
      <c r="RVT31" s="270"/>
      <c r="RVU31" s="256" t="s">
        <v>849</v>
      </c>
      <c r="RVV31" s="254"/>
      <c r="RVW31" s="256"/>
      <c r="RVX31" s="270"/>
      <c r="RVY31" s="256" t="s">
        <v>849</v>
      </c>
      <c r="RVZ31" s="254"/>
      <c r="RWA31" s="256"/>
      <c r="RWB31" s="270"/>
      <c r="RWC31" s="256" t="s">
        <v>849</v>
      </c>
      <c r="RWD31" s="254"/>
      <c r="RWE31" s="256"/>
      <c r="RWF31" s="270"/>
      <c r="RWG31" s="256" t="s">
        <v>849</v>
      </c>
      <c r="RWH31" s="254"/>
      <c r="RWI31" s="256"/>
      <c r="RWJ31" s="270"/>
      <c r="RWK31" s="256" t="s">
        <v>849</v>
      </c>
      <c r="RWL31" s="254"/>
      <c r="RWM31" s="256"/>
      <c r="RWN31" s="270"/>
      <c r="RWO31" s="256" t="s">
        <v>849</v>
      </c>
      <c r="RWP31" s="254"/>
      <c r="RWQ31" s="256"/>
      <c r="RWR31" s="270"/>
      <c r="RWS31" s="256" t="s">
        <v>849</v>
      </c>
      <c r="RWT31" s="254"/>
      <c r="RWU31" s="256"/>
      <c r="RWV31" s="270"/>
      <c r="RWW31" s="256" t="s">
        <v>849</v>
      </c>
      <c r="RWX31" s="254"/>
      <c r="RWY31" s="256"/>
      <c r="RWZ31" s="270"/>
      <c r="RXA31" s="256" t="s">
        <v>849</v>
      </c>
      <c r="RXB31" s="254"/>
      <c r="RXC31" s="256"/>
      <c r="RXD31" s="270"/>
      <c r="RXE31" s="256" t="s">
        <v>849</v>
      </c>
      <c r="RXF31" s="254"/>
      <c r="RXG31" s="256"/>
      <c r="RXH31" s="270"/>
      <c r="RXI31" s="256" t="s">
        <v>849</v>
      </c>
      <c r="RXJ31" s="254"/>
      <c r="RXK31" s="256"/>
      <c r="RXL31" s="270"/>
      <c r="RXM31" s="256" t="s">
        <v>849</v>
      </c>
      <c r="RXN31" s="254"/>
      <c r="RXO31" s="256"/>
      <c r="RXP31" s="270"/>
      <c r="RXQ31" s="256" t="s">
        <v>849</v>
      </c>
      <c r="RXR31" s="254"/>
      <c r="RXS31" s="256"/>
      <c r="RXT31" s="270"/>
      <c r="RXU31" s="256" t="s">
        <v>849</v>
      </c>
      <c r="RXV31" s="254"/>
      <c r="RXW31" s="256"/>
      <c r="RXX31" s="270"/>
      <c r="RXY31" s="256" t="s">
        <v>849</v>
      </c>
      <c r="RXZ31" s="254"/>
      <c r="RYA31" s="256"/>
      <c r="RYB31" s="270"/>
      <c r="RYC31" s="256" t="s">
        <v>849</v>
      </c>
      <c r="RYD31" s="254"/>
      <c r="RYE31" s="256"/>
      <c r="RYF31" s="270"/>
      <c r="RYG31" s="256" t="s">
        <v>849</v>
      </c>
      <c r="RYH31" s="254"/>
      <c r="RYI31" s="256"/>
      <c r="RYJ31" s="270"/>
      <c r="RYK31" s="256" t="s">
        <v>849</v>
      </c>
      <c r="RYL31" s="254"/>
      <c r="RYM31" s="256"/>
      <c r="RYN31" s="270"/>
      <c r="RYO31" s="256" t="s">
        <v>849</v>
      </c>
      <c r="RYP31" s="254"/>
      <c r="RYQ31" s="256"/>
      <c r="RYR31" s="270"/>
      <c r="RYS31" s="256" t="s">
        <v>849</v>
      </c>
      <c r="RYT31" s="254"/>
      <c r="RYU31" s="256"/>
      <c r="RYV31" s="270"/>
      <c r="RYW31" s="256" t="s">
        <v>849</v>
      </c>
      <c r="RYX31" s="254"/>
      <c r="RYY31" s="256"/>
      <c r="RYZ31" s="270"/>
      <c r="RZA31" s="256" t="s">
        <v>849</v>
      </c>
      <c r="RZB31" s="254"/>
      <c r="RZC31" s="256"/>
      <c r="RZD31" s="270"/>
      <c r="RZE31" s="256" t="s">
        <v>849</v>
      </c>
      <c r="RZF31" s="254"/>
      <c r="RZG31" s="256"/>
      <c r="RZH31" s="270"/>
      <c r="RZI31" s="256" t="s">
        <v>849</v>
      </c>
      <c r="RZJ31" s="254"/>
      <c r="RZK31" s="256"/>
      <c r="RZL31" s="270"/>
      <c r="RZM31" s="256" t="s">
        <v>849</v>
      </c>
      <c r="RZN31" s="254"/>
      <c r="RZO31" s="256"/>
      <c r="RZP31" s="270"/>
      <c r="RZQ31" s="256" t="s">
        <v>849</v>
      </c>
      <c r="RZR31" s="254"/>
      <c r="RZS31" s="256"/>
      <c r="RZT31" s="270"/>
      <c r="RZU31" s="256" t="s">
        <v>849</v>
      </c>
      <c r="RZV31" s="254"/>
      <c r="RZW31" s="256"/>
      <c r="RZX31" s="270"/>
      <c r="RZY31" s="256" t="s">
        <v>849</v>
      </c>
      <c r="RZZ31" s="254"/>
      <c r="SAA31" s="256"/>
      <c r="SAB31" s="270"/>
      <c r="SAC31" s="256" t="s">
        <v>849</v>
      </c>
      <c r="SAD31" s="254"/>
      <c r="SAE31" s="256"/>
      <c r="SAF31" s="270"/>
      <c r="SAG31" s="256" t="s">
        <v>849</v>
      </c>
      <c r="SAH31" s="254"/>
      <c r="SAI31" s="256"/>
      <c r="SAJ31" s="270"/>
      <c r="SAK31" s="256" t="s">
        <v>849</v>
      </c>
      <c r="SAL31" s="254"/>
      <c r="SAM31" s="256"/>
      <c r="SAN31" s="270"/>
      <c r="SAO31" s="256" t="s">
        <v>849</v>
      </c>
      <c r="SAP31" s="254"/>
      <c r="SAQ31" s="256"/>
      <c r="SAR31" s="270"/>
      <c r="SAS31" s="256" t="s">
        <v>849</v>
      </c>
      <c r="SAT31" s="254"/>
      <c r="SAU31" s="256"/>
      <c r="SAV31" s="270"/>
      <c r="SAW31" s="256" t="s">
        <v>849</v>
      </c>
      <c r="SAX31" s="254"/>
      <c r="SAY31" s="256"/>
      <c r="SAZ31" s="270"/>
      <c r="SBA31" s="256" t="s">
        <v>849</v>
      </c>
      <c r="SBB31" s="254"/>
      <c r="SBC31" s="256"/>
      <c r="SBD31" s="270"/>
      <c r="SBE31" s="256" t="s">
        <v>849</v>
      </c>
      <c r="SBF31" s="254"/>
      <c r="SBG31" s="256"/>
      <c r="SBH31" s="270"/>
      <c r="SBI31" s="256" t="s">
        <v>849</v>
      </c>
      <c r="SBJ31" s="254"/>
      <c r="SBK31" s="256"/>
      <c r="SBL31" s="270"/>
      <c r="SBM31" s="256" t="s">
        <v>849</v>
      </c>
      <c r="SBN31" s="254"/>
      <c r="SBO31" s="256"/>
      <c r="SBP31" s="270"/>
      <c r="SBQ31" s="256" t="s">
        <v>849</v>
      </c>
      <c r="SBR31" s="254"/>
      <c r="SBS31" s="256"/>
      <c r="SBT31" s="270"/>
      <c r="SBU31" s="256" t="s">
        <v>849</v>
      </c>
      <c r="SBV31" s="254"/>
      <c r="SBW31" s="256"/>
      <c r="SBX31" s="270"/>
      <c r="SBY31" s="256" t="s">
        <v>849</v>
      </c>
      <c r="SBZ31" s="254"/>
      <c r="SCA31" s="256"/>
      <c r="SCB31" s="270"/>
      <c r="SCC31" s="256" t="s">
        <v>849</v>
      </c>
      <c r="SCD31" s="254"/>
      <c r="SCE31" s="256"/>
      <c r="SCF31" s="270"/>
      <c r="SCG31" s="256" t="s">
        <v>849</v>
      </c>
      <c r="SCH31" s="254"/>
      <c r="SCI31" s="256"/>
      <c r="SCJ31" s="270"/>
      <c r="SCK31" s="256" t="s">
        <v>849</v>
      </c>
      <c r="SCL31" s="254"/>
      <c r="SCM31" s="256"/>
      <c r="SCN31" s="270"/>
      <c r="SCO31" s="256" t="s">
        <v>849</v>
      </c>
      <c r="SCP31" s="254"/>
      <c r="SCQ31" s="256"/>
      <c r="SCR31" s="270"/>
      <c r="SCS31" s="256" t="s">
        <v>849</v>
      </c>
      <c r="SCT31" s="254"/>
      <c r="SCU31" s="256"/>
      <c r="SCV31" s="270"/>
      <c r="SCW31" s="256" t="s">
        <v>849</v>
      </c>
      <c r="SCX31" s="254"/>
      <c r="SCY31" s="256"/>
      <c r="SCZ31" s="270"/>
      <c r="SDA31" s="256" t="s">
        <v>849</v>
      </c>
      <c r="SDB31" s="254"/>
      <c r="SDC31" s="256"/>
      <c r="SDD31" s="270"/>
      <c r="SDE31" s="256" t="s">
        <v>849</v>
      </c>
      <c r="SDF31" s="254"/>
      <c r="SDG31" s="256"/>
      <c r="SDH31" s="270"/>
      <c r="SDI31" s="256" t="s">
        <v>849</v>
      </c>
      <c r="SDJ31" s="254"/>
      <c r="SDK31" s="256"/>
      <c r="SDL31" s="270"/>
      <c r="SDM31" s="256" t="s">
        <v>849</v>
      </c>
      <c r="SDN31" s="254"/>
      <c r="SDO31" s="256"/>
      <c r="SDP31" s="270"/>
      <c r="SDQ31" s="256" t="s">
        <v>849</v>
      </c>
      <c r="SDR31" s="254"/>
      <c r="SDS31" s="256"/>
      <c r="SDT31" s="270"/>
      <c r="SDU31" s="256" t="s">
        <v>849</v>
      </c>
      <c r="SDV31" s="254"/>
      <c r="SDW31" s="256"/>
      <c r="SDX31" s="270"/>
      <c r="SDY31" s="256" t="s">
        <v>849</v>
      </c>
      <c r="SDZ31" s="254"/>
      <c r="SEA31" s="256"/>
      <c r="SEB31" s="270"/>
      <c r="SEC31" s="256" t="s">
        <v>849</v>
      </c>
      <c r="SED31" s="254"/>
      <c r="SEE31" s="256"/>
      <c r="SEF31" s="270"/>
      <c r="SEG31" s="256" t="s">
        <v>849</v>
      </c>
      <c r="SEH31" s="254"/>
      <c r="SEI31" s="256"/>
      <c r="SEJ31" s="270"/>
      <c r="SEK31" s="256" t="s">
        <v>849</v>
      </c>
      <c r="SEL31" s="254"/>
      <c r="SEM31" s="256"/>
      <c r="SEN31" s="270"/>
      <c r="SEO31" s="256" t="s">
        <v>849</v>
      </c>
      <c r="SEP31" s="254"/>
      <c r="SEQ31" s="256"/>
      <c r="SER31" s="270"/>
      <c r="SES31" s="256" t="s">
        <v>849</v>
      </c>
      <c r="SET31" s="254"/>
      <c r="SEU31" s="256"/>
      <c r="SEV31" s="270"/>
      <c r="SEW31" s="256" t="s">
        <v>849</v>
      </c>
      <c r="SEX31" s="254"/>
      <c r="SEY31" s="256"/>
      <c r="SEZ31" s="270"/>
      <c r="SFA31" s="256" t="s">
        <v>849</v>
      </c>
      <c r="SFB31" s="254"/>
      <c r="SFC31" s="256"/>
      <c r="SFD31" s="270"/>
      <c r="SFE31" s="256" t="s">
        <v>849</v>
      </c>
      <c r="SFF31" s="254"/>
      <c r="SFG31" s="256"/>
      <c r="SFH31" s="270"/>
      <c r="SFI31" s="256" t="s">
        <v>849</v>
      </c>
      <c r="SFJ31" s="254"/>
      <c r="SFK31" s="256"/>
      <c r="SFL31" s="270"/>
      <c r="SFM31" s="256" t="s">
        <v>849</v>
      </c>
      <c r="SFN31" s="254"/>
      <c r="SFO31" s="256"/>
      <c r="SFP31" s="270"/>
      <c r="SFQ31" s="256" t="s">
        <v>849</v>
      </c>
      <c r="SFR31" s="254"/>
      <c r="SFS31" s="256"/>
      <c r="SFT31" s="270"/>
      <c r="SFU31" s="256" t="s">
        <v>849</v>
      </c>
      <c r="SFV31" s="254"/>
      <c r="SFW31" s="256"/>
      <c r="SFX31" s="270"/>
      <c r="SFY31" s="256" t="s">
        <v>849</v>
      </c>
      <c r="SFZ31" s="254"/>
      <c r="SGA31" s="256"/>
      <c r="SGB31" s="270"/>
      <c r="SGC31" s="256" t="s">
        <v>849</v>
      </c>
      <c r="SGD31" s="254"/>
      <c r="SGE31" s="256"/>
      <c r="SGF31" s="270"/>
      <c r="SGG31" s="256" t="s">
        <v>849</v>
      </c>
      <c r="SGH31" s="254"/>
      <c r="SGI31" s="256"/>
      <c r="SGJ31" s="270"/>
      <c r="SGK31" s="256" t="s">
        <v>849</v>
      </c>
      <c r="SGL31" s="254"/>
      <c r="SGM31" s="256"/>
      <c r="SGN31" s="270"/>
      <c r="SGO31" s="256" t="s">
        <v>849</v>
      </c>
      <c r="SGP31" s="254"/>
      <c r="SGQ31" s="256"/>
      <c r="SGR31" s="270"/>
      <c r="SGS31" s="256" t="s">
        <v>849</v>
      </c>
      <c r="SGT31" s="254"/>
      <c r="SGU31" s="256"/>
      <c r="SGV31" s="270"/>
      <c r="SGW31" s="256" t="s">
        <v>849</v>
      </c>
      <c r="SGX31" s="254"/>
      <c r="SGY31" s="256"/>
      <c r="SGZ31" s="270"/>
      <c r="SHA31" s="256" t="s">
        <v>849</v>
      </c>
      <c r="SHB31" s="254"/>
      <c r="SHC31" s="256"/>
      <c r="SHD31" s="270"/>
      <c r="SHE31" s="256" t="s">
        <v>849</v>
      </c>
      <c r="SHF31" s="254"/>
      <c r="SHG31" s="256"/>
      <c r="SHH31" s="270"/>
      <c r="SHI31" s="256" t="s">
        <v>849</v>
      </c>
      <c r="SHJ31" s="254"/>
      <c r="SHK31" s="256"/>
      <c r="SHL31" s="270"/>
      <c r="SHM31" s="256" t="s">
        <v>849</v>
      </c>
      <c r="SHN31" s="254"/>
      <c r="SHO31" s="256"/>
      <c r="SHP31" s="270"/>
      <c r="SHQ31" s="256" t="s">
        <v>849</v>
      </c>
      <c r="SHR31" s="254"/>
      <c r="SHS31" s="256"/>
      <c r="SHT31" s="270"/>
      <c r="SHU31" s="256" t="s">
        <v>849</v>
      </c>
      <c r="SHV31" s="254"/>
      <c r="SHW31" s="256"/>
      <c r="SHX31" s="270"/>
      <c r="SHY31" s="256" t="s">
        <v>849</v>
      </c>
      <c r="SHZ31" s="254"/>
      <c r="SIA31" s="256"/>
      <c r="SIB31" s="270"/>
      <c r="SIC31" s="256" t="s">
        <v>849</v>
      </c>
      <c r="SID31" s="254"/>
      <c r="SIE31" s="256"/>
      <c r="SIF31" s="270"/>
      <c r="SIG31" s="256" t="s">
        <v>849</v>
      </c>
      <c r="SIH31" s="254"/>
      <c r="SII31" s="256"/>
      <c r="SIJ31" s="270"/>
      <c r="SIK31" s="256" t="s">
        <v>849</v>
      </c>
      <c r="SIL31" s="254"/>
      <c r="SIM31" s="256"/>
      <c r="SIN31" s="270"/>
      <c r="SIO31" s="256" t="s">
        <v>849</v>
      </c>
      <c r="SIP31" s="254"/>
      <c r="SIQ31" s="256"/>
      <c r="SIR31" s="270"/>
      <c r="SIS31" s="256" t="s">
        <v>849</v>
      </c>
      <c r="SIT31" s="254"/>
      <c r="SIU31" s="256"/>
      <c r="SIV31" s="270"/>
      <c r="SIW31" s="256" t="s">
        <v>849</v>
      </c>
      <c r="SIX31" s="254"/>
      <c r="SIY31" s="256"/>
      <c r="SIZ31" s="270"/>
      <c r="SJA31" s="256" t="s">
        <v>849</v>
      </c>
      <c r="SJB31" s="254"/>
      <c r="SJC31" s="256"/>
      <c r="SJD31" s="270"/>
      <c r="SJE31" s="256" t="s">
        <v>849</v>
      </c>
      <c r="SJF31" s="254"/>
      <c r="SJG31" s="256"/>
      <c r="SJH31" s="270"/>
      <c r="SJI31" s="256" t="s">
        <v>849</v>
      </c>
      <c r="SJJ31" s="254"/>
      <c r="SJK31" s="256"/>
      <c r="SJL31" s="270"/>
      <c r="SJM31" s="256" t="s">
        <v>849</v>
      </c>
      <c r="SJN31" s="254"/>
      <c r="SJO31" s="256"/>
      <c r="SJP31" s="270"/>
      <c r="SJQ31" s="256" t="s">
        <v>849</v>
      </c>
      <c r="SJR31" s="254"/>
      <c r="SJS31" s="256"/>
      <c r="SJT31" s="270"/>
      <c r="SJU31" s="256" t="s">
        <v>849</v>
      </c>
      <c r="SJV31" s="254"/>
      <c r="SJW31" s="256"/>
      <c r="SJX31" s="270"/>
      <c r="SJY31" s="256" t="s">
        <v>849</v>
      </c>
      <c r="SJZ31" s="254"/>
      <c r="SKA31" s="256"/>
      <c r="SKB31" s="270"/>
      <c r="SKC31" s="256" t="s">
        <v>849</v>
      </c>
      <c r="SKD31" s="254"/>
      <c r="SKE31" s="256"/>
      <c r="SKF31" s="270"/>
      <c r="SKG31" s="256" t="s">
        <v>849</v>
      </c>
      <c r="SKH31" s="254"/>
      <c r="SKI31" s="256"/>
      <c r="SKJ31" s="270"/>
      <c r="SKK31" s="256" t="s">
        <v>849</v>
      </c>
      <c r="SKL31" s="254"/>
      <c r="SKM31" s="256"/>
      <c r="SKN31" s="270"/>
      <c r="SKO31" s="256" t="s">
        <v>849</v>
      </c>
      <c r="SKP31" s="254"/>
      <c r="SKQ31" s="256"/>
      <c r="SKR31" s="270"/>
      <c r="SKS31" s="256" t="s">
        <v>849</v>
      </c>
      <c r="SKT31" s="254"/>
      <c r="SKU31" s="256"/>
      <c r="SKV31" s="270"/>
      <c r="SKW31" s="256" t="s">
        <v>849</v>
      </c>
      <c r="SKX31" s="254"/>
      <c r="SKY31" s="256"/>
      <c r="SKZ31" s="270"/>
      <c r="SLA31" s="256" t="s">
        <v>849</v>
      </c>
      <c r="SLB31" s="254"/>
      <c r="SLC31" s="256"/>
      <c r="SLD31" s="270"/>
      <c r="SLE31" s="256" t="s">
        <v>849</v>
      </c>
      <c r="SLF31" s="254"/>
      <c r="SLG31" s="256"/>
      <c r="SLH31" s="270"/>
      <c r="SLI31" s="256" t="s">
        <v>849</v>
      </c>
      <c r="SLJ31" s="254"/>
      <c r="SLK31" s="256"/>
      <c r="SLL31" s="270"/>
      <c r="SLM31" s="256" t="s">
        <v>849</v>
      </c>
      <c r="SLN31" s="254"/>
      <c r="SLO31" s="256"/>
      <c r="SLP31" s="270"/>
      <c r="SLQ31" s="256" t="s">
        <v>849</v>
      </c>
      <c r="SLR31" s="254"/>
      <c r="SLS31" s="256"/>
      <c r="SLT31" s="270"/>
      <c r="SLU31" s="256" t="s">
        <v>849</v>
      </c>
      <c r="SLV31" s="254"/>
      <c r="SLW31" s="256"/>
      <c r="SLX31" s="270"/>
      <c r="SLY31" s="256" t="s">
        <v>849</v>
      </c>
      <c r="SLZ31" s="254"/>
      <c r="SMA31" s="256"/>
      <c r="SMB31" s="270"/>
      <c r="SMC31" s="256" t="s">
        <v>849</v>
      </c>
      <c r="SMD31" s="254"/>
      <c r="SME31" s="256"/>
      <c r="SMF31" s="270"/>
      <c r="SMG31" s="256" t="s">
        <v>849</v>
      </c>
      <c r="SMH31" s="254"/>
      <c r="SMI31" s="256"/>
      <c r="SMJ31" s="270"/>
      <c r="SMK31" s="256" t="s">
        <v>849</v>
      </c>
      <c r="SML31" s="254"/>
      <c r="SMM31" s="256"/>
      <c r="SMN31" s="270"/>
      <c r="SMO31" s="256" t="s">
        <v>849</v>
      </c>
      <c r="SMP31" s="254"/>
      <c r="SMQ31" s="256"/>
      <c r="SMR31" s="270"/>
      <c r="SMS31" s="256" t="s">
        <v>849</v>
      </c>
      <c r="SMT31" s="254"/>
      <c r="SMU31" s="256"/>
      <c r="SMV31" s="270"/>
      <c r="SMW31" s="256" t="s">
        <v>849</v>
      </c>
      <c r="SMX31" s="254"/>
      <c r="SMY31" s="256"/>
      <c r="SMZ31" s="270"/>
      <c r="SNA31" s="256" t="s">
        <v>849</v>
      </c>
      <c r="SNB31" s="254"/>
      <c r="SNC31" s="256"/>
      <c r="SND31" s="270"/>
      <c r="SNE31" s="256" t="s">
        <v>849</v>
      </c>
      <c r="SNF31" s="254"/>
      <c r="SNG31" s="256"/>
      <c r="SNH31" s="270"/>
      <c r="SNI31" s="256" t="s">
        <v>849</v>
      </c>
      <c r="SNJ31" s="254"/>
      <c r="SNK31" s="256"/>
      <c r="SNL31" s="270"/>
      <c r="SNM31" s="256" t="s">
        <v>849</v>
      </c>
      <c r="SNN31" s="254"/>
      <c r="SNO31" s="256"/>
      <c r="SNP31" s="270"/>
      <c r="SNQ31" s="256" t="s">
        <v>849</v>
      </c>
      <c r="SNR31" s="254"/>
      <c r="SNS31" s="256"/>
      <c r="SNT31" s="270"/>
      <c r="SNU31" s="256" t="s">
        <v>849</v>
      </c>
      <c r="SNV31" s="254"/>
      <c r="SNW31" s="256"/>
      <c r="SNX31" s="270"/>
      <c r="SNY31" s="256" t="s">
        <v>849</v>
      </c>
      <c r="SNZ31" s="254"/>
      <c r="SOA31" s="256"/>
      <c r="SOB31" s="270"/>
      <c r="SOC31" s="256" t="s">
        <v>849</v>
      </c>
      <c r="SOD31" s="254"/>
      <c r="SOE31" s="256"/>
      <c r="SOF31" s="270"/>
      <c r="SOG31" s="256" t="s">
        <v>849</v>
      </c>
      <c r="SOH31" s="254"/>
      <c r="SOI31" s="256"/>
      <c r="SOJ31" s="270"/>
      <c r="SOK31" s="256" t="s">
        <v>849</v>
      </c>
      <c r="SOL31" s="254"/>
      <c r="SOM31" s="256"/>
      <c r="SON31" s="270"/>
      <c r="SOO31" s="256" t="s">
        <v>849</v>
      </c>
      <c r="SOP31" s="254"/>
      <c r="SOQ31" s="256"/>
      <c r="SOR31" s="270"/>
      <c r="SOS31" s="256" t="s">
        <v>849</v>
      </c>
      <c r="SOT31" s="254"/>
      <c r="SOU31" s="256"/>
      <c r="SOV31" s="270"/>
      <c r="SOW31" s="256" t="s">
        <v>849</v>
      </c>
      <c r="SOX31" s="254"/>
      <c r="SOY31" s="256"/>
      <c r="SOZ31" s="270"/>
      <c r="SPA31" s="256" t="s">
        <v>849</v>
      </c>
      <c r="SPB31" s="254"/>
      <c r="SPC31" s="256"/>
      <c r="SPD31" s="270"/>
      <c r="SPE31" s="256" t="s">
        <v>849</v>
      </c>
      <c r="SPF31" s="254"/>
      <c r="SPG31" s="256"/>
      <c r="SPH31" s="270"/>
      <c r="SPI31" s="256" t="s">
        <v>849</v>
      </c>
      <c r="SPJ31" s="254"/>
      <c r="SPK31" s="256"/>
      <c r="SPL31" s="270"/>
      <c r="SPM31" s="256" t="s">
        <v>849</v>
      </c>
      <c r="SPN31" s="254"/>
      <c r="SPO31" s="256"/>
      <c r="SPP31" s="270"/>
      <c r="SPQ31" s="256" t="s">
        <v>849</v>
      </c>
      <c r="SPR31" s="254"/>
      <c r="SPS31" s="256"/>
      <c r="SPT31" s="270"/>
      <c r="SPU31" s="256" t="s">
        <v>849</v>
      </c>
      <c r="SPV31" s="254"/>
      <c r="SPW31" s="256"/>
      <c r="SPX31" s="270"/>
      <c r="SPY31" s="256" t="s">
        <v>849</v>
      </c>
      <c r="SPZ31" s="254"/>
      <c r="SQA31" s="256"/>
      <c r="SQB31" s="270"/>
      <c r="SQC31" s="256" t="s">
        <v>849</v>
      </c>
      <c r="SQD31" s="254"/>
      <c r="SQE31" s="256"/>
      <c r="SQF31" s="270"/>
      <c r="SQG31" s="256" t="s">
        <v>849</v>
      </c>
      <c r="SQH31" s="254"/>
      <c r="SQI31" s="256"/>
      <c r="SQJ31" s="270"/>
      <c r="SQK31" s="256" t="s">
        <v>849</v>
      </c>
      <c r="SQL31" s="254"/>
      <c r="SQM31" s="256"/>
      <c r="SQN31" s="270"/>
      <c r="SQO31" s="256" t="s">
        <v>849</v>
      </c>
      <c r="SQP31" s="254"/>
      <c r="SQQ31" s="256"/>
      <c r="SQR31" s="270"/>
      <c r="SQS31" s="256" t="s">
        <v>849</v>
      </c>
      <c r="SQT31" s="254"/>
      <c r="SQU31" s="256"/>
      <c r="SQV31" s="270"/>
      <c r="SQW31" s="256" t="s">
        <v>849</v>
      </c>
      <c r="SQX31" s="254"/>
      <c r="SQY31" s="256"/>
      <c r="SQZ31" s="270"/>
      <c r="SRA31" s="256" t="s">
        <v>849</v>
      </c>
      <c r="SRB31" s="254"/>
      <c r="SRC31" s="256"/>
      <c r="SRD31" s="270"/>
      <c r="SRE31" s="256" t="s">
        <v>849</v>
      </c>
      <c r="SRF31" s="254"/>
      <c r="SRG31" s="256"/>
      <c r="SRH31" s="270"/>
      <c r="SRI31" s="256" t="s">
        <v>849</v>
      </c>
      <c r="SRJ31" s="254"/>
      <c r="SRK31" s="256"/>
      <c r="SRL31" s="270"/>
      <c r="SRM31" s="256" t="s">
        <v>849</v>
      </c>
      <c r="SRN31" s="254"/>
      <c r="SRO31" s="256"/>
      <c r="SRP31" s="270"/>
      <c r="SRQ31" s="256" t="s">
        <v>849</v>
      </c>
      <c r="SRR31" s="254"/>
      <c r="SRS31" s="256"/>
      <c r="SRT31" s="270"/>
      <c r="SRU31" s="256" t="s">
        <v>849</v>
      </c>
      <c r="SRV31" s="254"/>
      <c r="SRW31" s="256"/>
      <c r="SRX31" s="270"/>
      <c r="SRY31" s="256" t="s">
        <v>849</v>
      </c>
      <c r="SRZ31" s="254"/>
      <c r="SSA31" s="256"/>
      <c r="SSB31" s="270"/>
      <c r="SSC31" s="256" t="s">
        <v>849</v>
      </c>
      <c r="SSD31" s="254"/>
      <c r="SSE31" s="256"/>
      <c r="SSF31" s="270"/>
      <c r="SSG31" s="256" t="s">
        <v>849</v>
      </c>
      <c r="SSH31" s="254"/>
      <c r="SSI31" s="256"/>
      <c r="SSJ31" s="270"/>
      <c r="SSK31" s="256" t="s">
        <v>849</v>
      </c>
      <c r="SSL31" s="254"/>
      <c r="SSM31" s="256"/>
      <c r="SSN31" s="270"/>
      <c r="SSO31" s="256" t="s">
        <v>849</v>
      </c>
      <c r="SSP31" s="254"/>
      <c r="SSQ31" s="256"/>
      <c r="SSR31" s="270"/>
      <c r="SSS31" s="256" t="s">
        <v>849</v>
      </c>
      <c r="SST31" s="254"/>
      <c r="SSU31" s="256"/>
      <c r="SSV31" s="270"/>
      <c r="SSW31" s="256" t="s">
        <v>849</v>
      </c>
      <c r="SSX31" s="254"/>
      <c r="SSY31" s="256"/>
      <c r="SSZ31" s="270"/>
      <c r="STA31" s="256" t="s">
        <v>849</v>
      </c>
      <c r="STB31" s="254"/>
      <c r="STC31" s="256"/>
      <c r="STD31" s="270"/>
      <c r="STE31" s="256" t="s">
        <v>849</v>
      </c>
      <c r="STF31" s="254"/>
      <c r="STG31" s="256"/>
      <c r="STH31" s="270"/>
      <c r="STI31" s="256" t="s">
        <v>849</v>
      </c>
      <c r="STJ31" s="254"/>
      <c r="STK31" s="256"/>
      <c r="STL31" s="270"/>
      <c r="STM31" s="256" t="s">
        <v>849</v>
      </c>
      <c r="STN31" s="254"/>
      <c r="STO31" s="256"/>
      <c r="STP31" s="270"/>
      <c r="STQ31" s="256" t="s">
        <v>849</v>
      </c>
      <c r="STR31" s="254"/>
      <c r="STS31" s="256"/>
      <c r="STT31" s="270"/>
      <c r="STU31" s="256" t="s">
        <v>849</v>
      </c>
      <c r="STV31" s="254"/>
      <c r="STW31" s="256"/>
      <c r="STX31" s="270"/>
      <c r="STY31" s="256" t="s">
        <v>849</v>
      </c>
      <c r="STZ31" s="254"/>
      <c r="SUA31" s="256"/>
      <c r="SUB31" s="270"/>
      <c r="SUC31" s="256" t="s">
        <v>849</v>
      </c>
      <c r="SUD31" s="254"/>
      <c r="SUE31" s="256"/>
      <c r="SUF31" s="270"/>
      <c r="SUG31" s="256" t="s">
        <v>849</v>
      </c>
      <c r="SUH31" s="254"/>
      <c r="SUI31" s="256"/>
      <c r="SUJ31" s="270"/>
      <c r="SUK31" s="256" t="s">
        <v>849</v>
      </c>
      <c r="SUL31" s="254"/>
      <c r="SUM31" s="256"/>
      <c r="SUN31" s="270"/>
      <c r="SUO31" s="256" t="s">
        <v>849</v>
      </c>
      <c r="SUP31" s="254"/>
      <c r="SUQ31" s="256"/>
      <c r="SUR31" s="270"/>
      <c r="SUS31" s="256" t="s">
        <v>849</v>
      </c>
      <c r="SUT31" s="254"/>
      <c r="SUU31" s="256"/>
      <c r="SUV31" s="270"/>
      <c r="SUW31" s="256" t="s">
        <v>849</v>
      </c>
      <c r="SUX31" s="254"/>
      <c r="SUY31" s="256"/>
      <c r="SUZ31" s="270"/>
      <c r="SVA31" s="256" t="s">
        <v>849</v>
      </c>
      <c r="SVB31" s="254"/>
      <c r="SVC31" s="256"/>
      <c r="SVD31" s="270"/>
      <c r="SVE31" s="256" t="s">
        <v>849</v>
      </c>
      <c r="SVF31" s="254"/>
      <c r="SVG31" s="256"/>
      <c r="SVH31" s="270"/>
      <c r="SVI31" s="256" t="s">
        <v>849</v>
      </c>
      <c r="SVJ31" s="254"/>
      <c r="SVK31" s="256"/>
      <c r="SVL31" s="270"/>
      <c r="SVM31" s="256" t="s">
        <v>849</v>
      </c>
      <c r="SVN31" s="254"/>
      <c r="SVO31" s="256"/>
      <c r="SVP31" s="270"/>
      <c r="SVQ31" s="256" t="s">
        <v>849</v>
      </c>
      <c r="SVR31" s="254"/>
      <c r="SVS31" s="256"/>
      <c r="SVT31" s="270"/>
      <c r="SVU31" s="256" t="s">
        <v>849</v>
      </c>
      <c r="SVV31" s="254"/>
      <c r="SVW31" s="256"/>
      <c r="SVX31" s="270"/>
      <c r="SVY31" s="256" t="s">
        <v>849</v>
      </c>
      <c r="SVZ31" s="254"/>
      <c r="SWA31" s="256"/>
      <c r="SWB31" s="270"/>
      <c r="SWC31" s="256" t="s">
        <v>849</v>
      </c>
      <c r="SWD31" s="254"/>
      <c r="SWE31" s="256"/>
      <c r="SWF31" s="270"/>
      <c r="SWG31" s="256" t="s">
        <v>849</v>
      </c>
      <c r="SWH31" s="254"/>
      <c r="SWI31" s="256"/>
      <c r="SWJ31" s="270"/>
      <c r="SWK31" s="256" t="s">
        <v>849</v>
      </c>
      <c r="SWL31" s="254"/>
      <c r="SWM31" s="256"/>
      <c r="SWN31" s="270"/>
      <c r="SWO31" s="256" t="s">
        <v>849</v>
      </c>
      <c r="SWP31" s="254"/>
      <c r="SWQ31" s="256"/>
      <c r="SWR31" s="270"/>
      <c r="SWS31" s="256" t="s">
        <v>849</v>
      </c>
      <c r="SWT31" s="254"/>
      <c r="SWU31" s="256"/>
      <c r="SWV31" s="270"/>
      <c r="SWW31" s="256" t="s">
        <v>849</v>
      </c>
      <c r="SWX31" s="254"/>
      <c r="SWY31" s="256"/>
      <c r="SWZ31" s="270"/>
      <c r="SXA31" s="256" t="s">
        <v>849</v>
      </c>
      <c r="SXB31" s="254"/>
      <c r="SXC31" s="256"/>
      <c r="SXD31" s="270"/>
      <c r="SXE31" s="256" t="s">
        <v>849</v>
      </c>
      <c r="SXF31" s="254"/>
      <c r="SXG31" s="256"/>
      <c r="SXH31" s="270"/>
      <c r="SXI31" s="256" t="s">
        <v>849</v>
      </c>
      <c r="SXJ31" s="254"/>
      <c r="SXK31" s="256"/>
      <c r="SXL31" s="270"/>
      <c r="SXM31" s="256" t="s">
        <v>849</v>
      </c>
      <c r="SXN31" s="254"/>
      <c r="SXO31" s="256"/>
      <c r="SXP31" s="270"/>
      <c r="SXQ31" s="256" t="s">
        <v>849</v>
      </c>
      <c r="SXR31" s="254"/>
      <c r="SXS31" s="256"/>
      <c r="SXT31" s="270"/>
      <c r="SXU31" s="256" t="s">
        <v>849</v>
      </c>
      <c r="SXV31" s="254"/>
      <c r="SXW31" s="256"/>
      <c r="SXX31" s="270"/>
      <c r="SXY31" s="256" t="s">
        <v>849</v>
      </c>
      <c r="SXZ31" s="254"/>
      <c r="SYA31" s="256"/>
      <c r="SYB31" s="270"/>
      <c r="SYC31" s="256" t="s">
        <v>849</v>
      </c>
      <c r="SYD31" s="254"/>
      <c r="SYE31" s="256"/>
      <c r="SYF31" s="270"/>
      <c r="SYG31" s="256" t="s">
        <v>849</v>
      </c>
      <c r="SYH31" s="254"/>
      <c r="SYI31" s="256"/>
      <c r="SYJ31" s="270"/>
      <c r="SYK31" s="256" t="s">
        <v>849</v>
      </c>
      <c r="SYL31" s="254"/>
      <c r="SYM31" s="256"/>
      <c r="SYN31" s="270"/>
      <c r="SYO31" s="256" t="s">
        <v>849</v>
      </c>
      <c r="SYP31" s="254"/>
      <c r="SYQ31" s="256"/>
      <c r="SYR31" s="270"/>
      <c r="SYS31" s="256" t="s">
        <v>849</v>
      </c>
      <c r="SYT31" s="254"/>
      <c r="SYU31" s="256"/>
      <c r="SYV31" s="270"/>
      <c r="SYW31" s="256" t="s">
        <v>849</v>
      </c>
      <c r="SYX31" s="254"/>
      <c r="SYY31" s="256"/>
      <c r="SYZ31" s="270"/>
      <c r="SZA31" s="256" t="s">
        <v>849</v>
      </c>
      <c r="SZB31" s="254"/>
      <c r="SZC31" s="256"/>
      <c r="SZD31" s="270"/>
      <c r="SZE31" s="256" t="s">
        <v>849</v>
      </c>
      <c r="SZF31" s="254"/>
      <c r="SZG31" s="256"/>
      <c r="SZH31" s="270"/>
      <c r="SZI31" s="256" t="s">
        <v>849</v>
      </c>
      <c r="SZJ31" s="254"/>
      <c r="SZK31" s="256"/>
      <c r="SZL31" s="270"/>
      <c r="SZM31" s="256" t="s">
        <v>849</v>
      </c>
      <c r="SZN31" s="254"/>
      <c r="SZO31" s="256"/>
      <c r="SZP31" s="270"/>
      <c r="SZQ31" s="256" t="s">
        <v>849</v>
      </c>
      <c r="SZR31" s="254"/>
      <c r="SZS31" s="256"/>
      <c r="SZT31" s="270"/>
      <c r="SZU31" s="256" t="s">
        <v>849</v>
      </c>
      <c r="SZV31" s="254"/>
      <c r="SZW31" s="256"/>
      <c r="SZX31" s="270"/>
      <c r="SZY31" s="256" t="s">
        <v>849</v>
      </c>
      <c r="SZZ31" s="254"/>
      <c r="TAA31" s="256"/>
      <c r="TAB31" s="270"/>
      <c r="TAC31" s="256" t="s">
        <v>849</v>
      </c>
      <c r="TAD31" s="254"/>
      <c r="TAE31" s="256"/>
      <c r="TAF31" s="270"/>
      <c r="TAG31" s="256" t="s">
        <v>849</v>
      </c>
      <c r="TAH31" s="254"/>
      <c r="TAI31" s="256"/>
      <c r="TAJ31" s="270"/>
      <c r="TAK31" s="256" t="s">
        <v>849</v>
      </c>
      <c r="TAL31" s="254"/>
      <c r="TAM31" s="256"/>
      <c r="TAN31" s="270"/>
      <c r="TAO31" s="256" t="s">
        <v>849</v>
      </c>
      <c r="TAP31" s="254"/>
      <c r="TAQ31" s="256"/>
      <c r="TAR31" s="270"/>
      <c r="TAS31" s="256" t="s">
        <v>849</v>
      </c>
      <c r="TAT31" s="254"/>
      <c r="TAU31" s="256"/>
      <c r="TAV31" s="270"/>
      <c r="TAW31" s="256" t="s">
        <v>849</v>
      </c>
      <c r="TAX31" s="254"/>
      <c r="TAY31" s="256"/>
      <c r="TAZ31" s="270"/>
      <c r="TBA31" s="256" t="s">
        <v>849</v>
      </c>
      <c r="TBB31" s="254"/>
      <c r="TBC31" s="256"/>
      <c r="TBD31" s="270"/>
      <c r="TBE31" s="256" t="s">
        <v>849</v>
      </c>
      <c r="TBF31" s="254"/>
      <c r="TBG31" s="256"/>
      <c r="TBH31" s="270"/>
      <c r="TBI31" s="256" t="s">
        <v>849</v>
      </c>
      <c r="TBJ31" s="254"/>
      <c r="TBK31" s="256"/>
      <c r="TBL31" s="270"/>
      <c r="TBM31" s="256" t="s">
        <v>849</v>
      </c>
      <c r="TBN31" s="254"/>
      <c r="TBO31" s="256"/>
      <c r="TBP31" s="270"/>
      <c r="TBQ31" s="256" t="s">
        <v>849</v>
      </c>
      <c r="TBR31" s="254"/>
      <c r="TBS31" s="256"/>
      <c r="TBT31" s="270"/>
      <c r="TBU31" s="256" t="s">
        <v>849</v>
      </c>
      <c r="TBV31" s="254"/>
      <c r="TBW31" s="256"/>
      <c r="TBX31" s="270"/>
      <c r="TBY31" s="256" t="s">
        <v>849</v>
      </c>
      <c r="TBZ31" s="254"/>
      <c r="TCA31" s="256"/>
      <c r="TCB31" s="270"/>
      <c r="TCC31" s="256" t="s">
        <v>849</v>
      </c>
      <c r="TCD31" s="254"/>
      <c r="TCE31" s="256"/>
      <c r="TCF31" s="270"/>
      <c r="TCG31" s="256" t="s">
        <v>849</v>
      </c>
      <c r="TCH31" s="254"/>
      <c r="TCI31" s="256"/>
      <c r="TCJ31" s="270"/>
      <c r="TCK31" s="256" t="s">
        <v>849</v>
      </c>
      <c r="TCL31" s="254"/>
      <c r="TCM31" s="256"/>
      <c r="TCN31" s="270"/>
      <c r="TCO31" s="256" t="s">
        <v>849</v>
      </c>
      <c r="TCP31" s="254"/>
      <c r="TCQ31" s="256"/>
      <c r="TCR31" s="270"/>
      <c r="TCS31" s="256" t="s">
        <v>849</v>
      </c>
      <c r="TCT31" s="254"/>
      <c r="TCU31" s="256"/>
      <c r="TCV31" s="270"/>
      <c r="TCW31" s="256" t="s">
        <v>849</v>
      </c>
      <c r="TCX31" s="254"/>
      <c r="TCY31" s="256"/>
      <c r="TCZ31" s="270"/>
      <c r="TDA31" s="256" t="s">
        <v>849</v>
      </c>
      <c r="TDB31" s="254"/>
      <c r="TDC31" s="256"/>
      <c r="TDD31" s="270"/>
      <c r="TDE31" s="256" t="s">
        <v>849</v>
      </c>
      <c r="TDF31" s="254"/>
      <c r="TDG31" s="256"/>
      <c r="TDH31" s="270"/>
      <c r="TDI31" s="256" t="s">
        <v>849</v>
      </c>
      <c r="TDJ31" s="254"/>
      <c r="TDK31" s="256"/>
      <c r="TDL31" s="270"/>
      <c r="TDM31" s="256" t="s">
        <v>849</v>
      </c>
      <c r="TDN31" s="254"/>
      <c r="TDO31" s="256"/>
      <c r="TDP31" s="270"/>
      <c r="TDQ31" s="256" t="s">
        <v>849</v>
      </c>
      <c r="TDR31" s="254"/>
      <c r="TDS31" s="256"/>
      <c r="TDT31" s="270"/>
      <c r="TDU31" s="256" t="s">
        <v>849</v>
      </c>
      <c r="TDV31" s="254"/>
      <c r="TDW31" s="256"/>
      <c r="TDX31" s="270"/>
      <c r="TDY31" s="256" t="s">
        <v>849</v>
      </c>
      <c r="TDZ31" s="254"/>
      <c r="TEA31" s="256"/>
      <c r="TEB31" s="270"/>
      <c r="TEC31" s="256" t="s">
        <v>849</v>
      </c>
      <c r="TED31" s="254"/>
      <c r="TEE31" s="256"/>
      <c r="TEF31" s="270"/>
      <c r="TEG31" s="256" t="s">
        <v>849</v>
      </c>
      <c r="TEH31" s="254"/>
      <c r="TEI31" s="256"/>
      <c r="TEJ31" s="270"/>
      <c r="TEK31" s="256" t="s">
        <v>849</v>
      </c>
      <c r="TEL31" s="254"/>
      <c r="TEM31" s="256"/>
      <c r="TEN31" s="270"/>
      <c r="TEO31" s="256" t="s">
        <v>849</v>
      </c>
      <c r="TEP31" s="254"/>
      <c r="TEQ31" s="256"/>
      <c r="TER31" s="270"/>
      <c r="TES31" s="256" t="s">
        <v>849</v>
      </c>
      <c r="TET31" s="254"/>
      <c r="TEU31" s="256"/>
      <c r="TEV31" s="270"/>
      <c r="TEW31" s="256" t="s">
        <v>849</v>
      </c>
      <c r="TEX31" s="254"/>
      <c r="TEY31" s="256"/>
      <c r="TEZ31" s="270"/>
      <c r="TFA31" s="256" t="s">
        <v>849</v>
      </c>
      <c r="TFB31" s="254"/>
      <c r="TFC31" s="256"/>
      <c r="TFD31" s="270"/>
      <c r="TFE31" s="256" t="s">
        <v>849</v>
      </c>
      <c r="TFF31" s="254"/>
      <c r="TFG31" s="256"/>
      <c r="TFH31" s="270"/>
      <c r="TFI31" s="256" t="s">
        <v>849</v>
      </c>
      <c r="TFJ31" s="254"/>
      <c r="TFK31" s="256"/>
      <c r="TFL31" s="270"/>
      <c r="TFM31" s="256" t="s">
        <v>849</v>
      </c>
      <c r="TFN31" s="254"/>
      <c r="TFO31" s="256"/>
      <c r="TFP31" s="270"/>
      <c r="TFQ31" s="256" t="s">
        <v>849</v>
      </c>
      <c r="TFR31" s="254"/>
      <c r="TFS31" s="256"/>
      <c r="TFT31" s="270"/>
      <c r="TFU31" s="256" t="s">
        <v>849</v>
      </c>
      <c r="TFV31" s="254"/>
      <c r="TFW31" s="256"/>
      <c r="TFX31" s="270"/>
      <c r="TFY31" s="256" t="s">
        <v>849</v>
      </c>
      <c r="TFZ31" s="254"/>
      <c r="TGA31" s="256"/>
      <c r="TGB31" s="270"/>
      <c r="TGC31" s="256" t="s">
        <v>849</v>
      </c>
      <c r="TGD31" s="254"/>
      <c r="TGE31" s="256"/>
      <c r="TGF31" s="270"/>
      <c r="TGG31" s="256" t="s">
        <v>849</v>
      </c>
      <c r="TGH31" s="254"/>
      <c r="TGI31" s="256"/>
      <c r="TGJ31" s="270"/>
      <c r="TGK31" s="256" t="s">
        <v>849</v>
      </c>
      <c r="TGL31" s="254"/>
      <c r="TGM31" s="256"/>
      <c r="TGN31" s="270"/>
      <c r="TGO31" s="256" t="s">
        <v>849</v>
      </c>
      <c r="TGP31" s="254"/>
      <c r="TGQ31" s="256"/>
      <c r="TGR31" s="270"/>
      <c r="TGS31" s="256" t="s">
        <v>849</v>
      </c>
      <c r="TGT31" s="254"/>
      <c r="TGU31" s="256"/>
      <c r="TGV31" s="270"/>
      <c r="TGW31" s="256" t="s">
        <v>849</v>
      </c>
      <c r="TGX31" s="254"/>
      <c r="TGY31" s="256"/>
      <c r="TGZ31" s="270"/>
      <c r="THA31" s="256" t="s">
        <v>849</v>
      </c>
      <c r="THB31" s="254"/>
      <c r="THC31" s="256"/>
      <c r="THD31" s="270"/>
      <c r="THE31" s="256" t="s">
        <v>849</v>
      </c>
      <c r="THF31" s="254"/>
      <c r="THG31" s="256"/>
      <c r="THH31" s="270"/>
      <c r="THI31" s="256" t="s">
        <v>849</v>
      </c>
      <c r="THJ31" s="254"/>
      <c r="THK31" s="256"/>
      <c r="THL31" s="270"/>
      <c r="THM31" s="256" t="s">
        <v>849</v>
      </c>
      <c r="THN31" s="254"/>
      <c r="THO31" s="256"/>
      <c r="THP31" s="270"/>
      <c r="THQ31" s="256" t="s">
        <v>849</v>
      </c>
      <c r="THR31" s="254"/>
      <c r="THS31" s="256"/>
      <c r="THT31" s="270"/>
      <c r="THU31" s="256" t="s">
        <v>849</v>
      </c>
      <c r="THV31" s="254"/>
      <c r="THW31" s="256"/>
      <c r="THX31" s="270"/>
      <c r="THY31" s="256" t="s">
        <v>849</v>
      </c>
      <c r="THZ31" s="254"/>
      <c r="TIA31" s="256"/>
      <c r="TIB31" s="270"/>
      <c r="TIC31" s="256" t="s">
        <v>849</v>
      </c>
      <c r="TID31" s="254"/>
      <c r="TIE31" s="256"/>
      <c r="TIF31" s="270"/>
      <c r="TIG31" s="256" t="s">
        <v>849</v>
      </c>
      <c r="TIH31" s="254"/>
      <c r="TII31" s="256"/>
      <c r="TIJ31" s="270"/>
      <c r="TIK31" s="256" t="s">
        <v>849</v>
      </c>
      <c r="TIL31" s="254"/>
      <c r="TIM31" s="256"/>
      <c r="TIN31" s="270"/>
      <c r="TIO31" s="256" t="s">
        <v>849</v>
      </c>
      <c r="TIP31" s="254"/>
      <c r="TIQ31" s="256"/>
      <c r="TIR31" s="270"/>
      <c r="TIS31" s="256" t="s">
        <v>849</v>
      </c>
      <c r="TIT31" s="254"/>
      <c r="TIU31" s="256"/>
      <c r="TIV31" s="270"/>
      <c r="TIW31" s="256" t="s">
        <v>849</v>
      </c>
      <c r="TIX31" s="254"/>
      <c r="TIY31" s="256"/>
      <c r="TIZ31" s="270"/>
      <c r="TJA31" s="256" t="s">
        <v>849</v>
      </c>
      <c r="TJB31" s="254"/>
      <c r="TJC31" s="256"/>
      <c r="TJD31" s="270"/>
      <c r="TJE31" s="256" t="s">
        <v>849</v>
      </c>
      <c r="TJF31" s="254"/>
      <c r="TJG31" s="256"/>
      <c r="TJH31" s="270"/>
      <c r="TJI31" s="256" t="s">
        <v>849</v>
      </c>
      <c r="TJJ31" s="254"/>
      <c r="TJK31" s="256"/>
      <c r="TJL31" s="270"/>
      <c r="TJM31" s="256" t="s">
        <v>849</v>
      </c>
      <c r="TJN31" s="254"/>
      <c r="TJO31" s="256"/>
      <c r="TJP31" s="270"/>
      <c r="TJQ31" s="256" t="s">
        <v>849</v>
      </c>
      <c r="TJR31" s="254"/>
      <c r="TJS31" s="256"/>
      <c r="TJT31" s="270"/>
      <c r="TJU31" s="256" t="s">
        <v>849</v>
      </c>
      <c r="TJV31" s="254"/>
      <c r="TJW31" s="256"/>
      <c r="TJX31" s="270"/>
      <c r="TJY31" s="256" t="s">
        <v>849</v>
      </c>
      <c r="TJZ31" s="254"/>
      <c r="TKA31" s="256"/>
      <c r="TKB31" s="270"/>
      <c r="TKC31" s="256" t="s">
        <v>849</v>
      </c>
      <c r="TKD31" s="254"/>
      <c r="TKE31" s="256"/>
      <c r="TKF31" s="270"/>
      <c r="TKG31" s="256" t="s">
        <v>849</v>
      </c>
      <c r="TKH31" s="254"/>
      <c r="TKI31" s="256"/>
      <c r="TKJ31" s="270"/>
      <c r="TKK31" s="256" t="s">
        <v>849</v>
      </c>
      <c r="TKL31" s="254"/>
      <c r="TKM31" s="256"/>
      <c r="TKN31" s="270"/>
      <c r="TKO31" s="256" t="s">
        <v>849</v>
      </c>
      <c r="TKP31" s="254"/>
      <c r="TKQ31" s="256"/>
      <c r="TKR31" s="270"/>
      <c r="TKS31" s="256" t="s">
        <v>849</v>
      </c>
      <c r="TKT31" s="254"/>
      <c r="TKU31" s="256"/>
      <c r="TKV31" s="270"/>
      <c r="TKW31" s="256" t="s">
        <v>849</v>
      </c>
      <c r="TKX31" s="254"/>
      <c r="TKY31" s="256"/>
      <c r="TKZ31" s="270"/>
      <c r="TLA31" s="256" t="s">
        <v>849</v>
      </c>
      <c r="TLB31" s="254"/>
      <c r="TLC31" s="256"/>
      <c r="TLD31" s="270"/>
      <c r="TLE31" s="256" t="s">
        <v>849</v>
      </c>
      <c r="TLF31" s="254"/>
      <c r="TLG31" s="256"/>
      <c r="TLH31" s="270"/>
      <c r="TLI31" s="256" t="s">
        <v>849</v>
      </c>
      <c r="TLJ31" s="254"/>
      <c r="TLK31" s="256"/>
      <c r="TLL31" s="270"/>
      <c r="TLM31" s="256" t="s">
        <v>849</v>
      </c>
      <c r="TLN31" s="254"/>
      <c r="TLO31" s="256"/>
      <c r="TLP31" s="270"/>
      <c r="TLQ31" s="256" t="s">
        <v>849</v>
      </c>
      <c r="TLR31" s="254"/>
      <c r="TLS31" s="256"/>
      <c r="TLT31" s="270"/>
      <c r="TLU31" s="256" t="s">
        <v>849</v>
      </c>
      <c r="TLV31" s="254"/>
      <c r="TLW31" s="256"/>
      <c r="TLX31" s="270"/>
      <c r="TLY31" s="256" t="s">
        <v>849</v>
      </c>
      <c r="TLZ31" s="254"/>
      <c r="TMA31" s="256"/>
      <c r="TMB31" s="270"/>
      <c r="TMC31" s="256" t="s">
        <v>849</v>
      </c>
      <c r="TMD31" s="254"/>
      <c r="TME31" s="256"/>
      <c r="TMF31" s="270"/>
      <c r="TMG31" s="256" t="s">
        <v>849</v>
      </c>
      <c r="TMH31" s="254"/>
      <c r="TMI31" s="256"/>
      <c r="TMJ31" s="270"/>
      <c r="TMK31" s="256" t="s">
        <v>849</v>
      </c>
      <c r="TML31" s="254"/>
      <c r="TMM31" s="256"/>
      <c r="TMN31" s="270"/>
      <c r="TMO31" s="256" t="s">
        <v>849</v>
      </c>
      <c r="TMP31" s="254"/>
      <c r="TMQ31" s="256"/>
      <c r="TMR31" s="270"/>
      <c r="TMS31" s="256" t="s">
        <v>849</v>
      </c>
      <c r="TMT31" s="254"/>
      <c r="TMU31" s="256"/>
      <c r="TMV31" s="270"/>
      <c r="TMW31" s="256" t="s">
        <v>849</v>
      </c>
      <c r="TMX31" s="254"/>
      <c r="TMY31" s="256"/>
      <c r="TMZ31" s="270"/>
      <c r="TNA31" s="256" t="s">
        <v>849</v>
      </c>
      <c r="TNB31" s="254"/>
      <c r="TNC31" s="256"/>
      <c r="TND31" s="270"/>
      <c r="TNE31" s="256" t="s">
        <v>849</v>
      </c>
      <c r="TNF31" s="254"/>
      <c r="TNG31" s="256"/>
      <c r="TNH31" s="270"/>
      <c r="TNI31" s="256" t="s">
        <v>849</v>
      </c>
      <c r="TNJ31" s="254"/>
      <c r="TNK31" s="256"/>
      <c r="TNL31" s="270"/>
      <c r="TNM31" s="256" t="s">
        <v>849</v>
      </c>
      <c r="TNN31" s="254"/>
      <c r="TNO31" s="256"/>
      <c r="TNP31" s="270"/>
      <c r="TNQ31" s="256" t="s">
        <v>849</v>
      </c>
      <c r="TNR31" s="254"/>
      <c r="TNS31" s="256"/>
      <c r="TNT31" s="270"/>
      <c r="TNU31" s="256" t="s">
        <v>849</v>
      </c>
      <c r="TNV31" s="254"/>
      <c r="TNW31" s="256"/>
      <c r="TNX31" s="270"/>
      <c r="TNY31" s="256" t="s">
        <v>849</v>
      </c>
      <c r="TNZ31" s="254"/>
      <c r="TOA31" s="256"/>
      <c r="TOB31" s="270"/>
      <c r="TOC31" s="256" t="s">
        <v>849</v>
      </c>
      <c r="TOD31" s="254"/>
      <c r="TOE31" s="256"/>
      <c r="TOF31" s="270"/>
      <c r="TOG31" s="256" t="s">
        <v>849</v>
      </c>
      <c r="TOH31" s="254"/>
      <c r="TOI31" s="256"/>
      <c r="TOJ31" s="270"/>
      <c r="TOK31" s="256" t="s">
        <v>849</v>
      </c>
      <c r="TOL31" s="254"/>
      <c r="TOM31" s="256"/>
      <c r="TON31" s="270"/>
      <c r="TOO31" s="256" t="s">
        <v>849</v>
      </c>
      <c r="TOP31" s="254"/>
      <c r="TOQ31" s="256"/>
      <c r="TOR31" s="270"/>
      <c r="TOS31" s="256" t="s">
        <v>849</v>
      </c>
      <c r="TOT31" s="254"/>
      <c r="TOU31" s="256"/>
      <c r="TOV31" s="270"/>
      <c r="TOW31" s="256" t="s">
        <v>849</v>
      </c>
      <c r="TOX31" s="254"/>
      <c r="TOY31" s="256"/>
      <c r="TOZ31" s="270"/>
      <c r="TPA31" s="256" t="s">
        <v>849</v>
      </c>
      <c r="TPB31" s="254"/>
      <c r="TPC31" s="256"/>
      <c r="TPD31" s="270"/>
      <c r="TPE31" s="256" t="s">
        <v>849</v>
      </c>
      <c r="TPF31" s="254"/>
      <c r="TPG31" s="256"/>
      <c r="TPH31" s="270"/>
      <c r="TPI31" s="256" t="s">
        <v>849</v>
      </c>
      <c r="TPJ31" s="254"/>
      <c r="TPK31" s="256"/>
      <c r="TPL31" s="270"/>
      <c r="TPM31" s="256" t="s">
        <v>849</v>
      </c>
      <c r="TPN31" s="254"/>
      <c r="TPO31" s="256"/>
      <c r="TPP31" s="270"/>
      <c r="TPQ31" s="256" t="s">
        <v>849</v>
      </c>
      <c r="TPR31" s="254"/>
      <c r="TPS31" s="256"/>
      <c r="TPT31" s="270"/>
      <c r="TPU31" s="256" t="s">
        <v>849</v>
      </c>
      <c r="TPV31" s="254"/>
      <c r="TPW31" s="256"/>
      <c r="TPX31" s="270"/>
      <c r="TPY31" s="256" t="s">
        <v>849</v>
      </c>
      <c r="TPZ31" s="254"/>
      <c r="TQA31" s="256"/>
      <c r="TQB31" s="270"/>
      <c r="TQC31" s="256" t="s">
        <v>849</v>
      </c>
      <c r="TQD31" s="254"/>
      <c r="TQE31" s="256"/>
      <c r="TQF31" s="270"/>
      <c r="TQG31" s="256" t="s">
        <v>849</v>
      </c>
      <c r="TQH31" s="254"/>
      <c r="TQI31" s="256"/>
      <c r="TQJ31" s="270"/>
      <c r="TQK31" s="256" t="s">
        <v>849</v>
      </c>
      <c r="TQL31" s="254"/>
      <c r="TQM31" s="256"/>
      <c r="TQN31" s="270"/>
      <c r="TQO31" s="256" t="s">
        <v>849</v>
      </c>
      <c r="TQP31" s="254"/>
      <c r="TQQ31" s="256"/>
      <c r="TQR31" s="270"/>
      <c r="TQS31" s="256" t="s">
        <v>849</v>
      </c>
      <c r="TQT31" s="254"/>
      <c r="TQU31" s="256"/>
      <c r="TQV31" s="270"/>
      <c r="TQW31" s="256" t="s">
        <v>849</v>
      </c>
      <c r="TQX31" s="254"/>
      <c r="TQY31" s="256"/>
      <c r="TQZ31" s="270"/>
      <c r="TRA31" s="256" t="s">
        <v>849</v>
      </c>
      <c r="TRB31" s="254"/>
      <c r="TRC31" s="256"/>
      <c r="TRD31" s="270"/>
      <c r="TRE31" s="256" t="s">
        <v>849</v>
      </c>
      <c r="TRF31" s="254"/>
      <c r="TRG31" s="256"/>
      <c r="TRH31" s="270"/>
      <c r="TRI31" s="256" t="s">
        <v>849</v>
      </c>
      <c r="TRJ31" s="254"/>
      <c r="TRK31" s="256"/>
      <c r="TRL31" s="270"/>
      <c r="TRM31" s="256" t="s">
        <v>849</v>
      </c>
      <c r="TRN31" s="254"/>
      <c r="TRO31" s="256"/>
      <c r="TRP31" s="270"/>
      <c r="TRQ31" s="256" t="s">
        <v>849</v>
      </c>
      <c r="TRR31" s="254"/>
      <c r="TRS31" s="256"/>
      <c r="TRT31" s="270"/>
      <c r="TRU31" s="256" t="s">
        <v>849</v>
      </c>
      <c r="TRV31" s="254"/>
      <c r="TRW31" s="256"/>
      <c r="TRX31" s="270"/>
      <c r="TRY31" s="256" t="s">
        <v>849</v>
      </c>
      <c r="TRZ31" s="254"/>
      <c r="TSA31" s="256"/>
      <c r="TSB31" s="270"/>
      <c r="TSC31" s="256" t="s">
        <v>849</v>
      </c>
      <c r="TSD31" s="254"/>
      <c r="TSE31" s="256"/>
      <c r="TSF31" s="270"/>
      <c r="TSG31" s="256" t="s">
        <v>849</v>
      </c>
      <c r="TSH31" s="254"/>
      <c r="TSI31" s="256"/>
      <c r="TSJ31" s="270"/>
      <c r="TSK31" s="256" t="s">
        <v>849</v>
      </c>
      <c r="TSL31" s="254"/>
      <c r="TSM31" s="256"/>
      <c r="TSN31" s="270"/>
      <c r="TSO31" s="256" t="s">
        <v>849</v>
      </c>
      <c r="TSP31" s="254"/>
      <c r="TSQ31" s="256"/>
      <c r="TSR31" s="270"/>
      <c r="TSS31" s="256" t="s">
        <v>849</v>
      </c>
      <c r="TST31" s="254"/>
      <c r="TSU31" s="256"/>
      <c r="TSV31" s="270"/>
      <c r="TSW31" s="256" t="s">
        <v>849</v>
      </c>
      <c r="TSX31" s="254"/>
      <c r="TSY31" s="256"/>
      <c r="TSZ31" s="270"/>
      <c r="TTA31" s="256" t="s">
        <v>849</v>
      </c>
      <c r="TTB31" s="254"/>
      <c r="TTC31" s="256"/>
      <c r="TTD31" s="270"/>
      <c r="TTE31" s="256" t="s">
        <v>849</v>
      </c>
      <c r="TTF31" s="254"/>
      <c r="TTG31" s="256"/>
      <c r="TTH31" s="270"/>
      <c r="TTI31" s="256" t="s">
        <v>849</v>
      </c>
      <c r="TTJ31" s="254"/>
      <c r="TTK31" s="256"/>
      <c r="TTL31" s="270"/>
      <c r="TTM31" s="256" t="s">
        <v>849</v>
      </c>
      <c r="TTN31" s="254"/>
      <c r="TTO31" s="256"/>
      <c r="TTP31" s="270"/>
      <c r="TTQ31" s="256" t="s">
        <v>849</v>
      </c>
      <c r="TTR31" s="254"/>
      <c r="TTS31" s="256"/>
      <c r="TTT31" s="270"/>
      <c r="TTU31" s="256" t="s">
        <v>849</v>
      </c>
      <c r="TTV31" s="254"/>
      <c r="TTW31" s="256"/>
      <c r="TTX31" s="270"/>
      <c r="TTY31" s="256" t="s">
        <v>849</v>
      </c>
      <c r="TTZ31" s="254"/>
      <c r="TUA31" s="256"/>
      <c r="TUB31" s="270"/>
      <c r="TUC31" s="256" t="s">
        <v>849</v>
      </c>
      <c r="TUD31" s="254"/>
      <c r="TUE31" s="256"/>
      <c r="TUF31" s="270"/>
      <c r="TUG31" s="256" t="s">
        <v>849</v>
      </c>
      <c r="TUH31" s="254"/>
      <c r="TUI31" s="256"/>
      <c r="TUJ31" s="270"/>
      <c r="TUK31" s="256" t="s">
        <v>849</v>
      </c>
      <c r="TUL31" s="254"/>
      <c r="TUM31" s="256"/>
      <c r="TUN31" s="270"/>
      <c r="TUO31" s="256" t="s">
        <v>849</v>
      </c>
      <c r="TUP31" s="254"/>
      <c r="TUQ31" s="256"/>
      <c r="TUR31" s="270"/>
      <c r="TUS31" s="256" t="s">
        <v>849</v>
      </c>
      <c r="TUT31" s="254"/>
      <c r="TUU31" s="256"/>
      <c r="TUV31" s="270"/>
      <c r="TUW31" s="256" t="s">
        <v>849</v>
      </c>
      <c r="TUX31" s="254"/>
      <c r="TUY31" s="256"/>
      <c r="TUZ31" s="270"/>
      <c r="TVA31" s="256" t="s">
        <v>849</v>
      </c>
      <c r="TVB31" s="254"/>
      <c r="TVC31" s="256"/>
      <c r="TVD31" s="270"/>
      <c r="TVE31" s="256" t="s">
        <v>849</v>
      </c>
      <c r="TVF31" s="254"/>
      <c r="TVG31" s="256"/>
      <c r="TVH31" s="270"/>
      <c r="TVI31" s="256" t="s">
        <v>849</v>
      </c>
      <c r="TVJ31" s="254"/>
      <c r="TVK31" s="256"/>
      <c r="TVL31" s="270"/>
      <c r="TVM31" s="256" t="s">
        <v>849</v>
      </c>
      <c r="TVN31" s="254"/>
      <c r="TVO31" s="256"/>
      <c r="TVP31" s="270"/>
      <c r="TVQ31" s="256" t="s">
        <v>849</v>
      </c>
      <c r="TVR31" s="254"/>
      <c r="TVS31" s="256"/>
      <c r="TVT31" s="270"/>
      <c r="TVU31" s="256" t="s">
        <v>849</v>
      </c>
      <c r="TVV31" s="254"/>
      <c r="TVW31" s="256"/>
      <c r="TVX31" s="270"/>
      <c r="TVY31" s="256" t="s">
        <v>849</v>
      </c>
      <c r="TVZ31" s="254"/>
      <c r="TWA31" s="256"/>
      <c r="TWB31" s="270"/>
      <c r="TWC31" s="256" t="s">
        <v>849</v>
      </c>
      <c r="TWD31" s="254"/>
      <c r="TWE31" s="256"/>
      <c r="TWF31" s="270"/>
      <c r="TWG31" s="256" t="s">
        <v>849</v>
      </c>
      <c r="TWH31" s="254"/>
      <c r="TWI31" s="256"/>
      <c r="TWJ31" s="270"/>
      <c r="TWK31" s="256" t="s">
        <v>849</v>
      </c>
      <c r="TWL31" s="254"/>
      <c r="TWM31" s="256"/>
      <c r="TWN31" s="270"/>
      <c r="TWO31" s="256" t="s">
        <v>849</v>
      </c>
      <c r="TWP31" s="254"/>
      <c r="TWQ31" s="256"/>
      <c r="TWR31" s="270"/>
      <c r="TWS31" s="256" t="s">
        <v>849</v>
      </c>
      <c r="TWT31" s="254"/>
      <c r="TWU31" s="256"/>
      <c r="TWV31" s="270"/>
      <c r="TWW31" s="256" t="s">
        <v>849</v>
      </c>
      <c r="TWX31" s="254"/>
      <c r="TWY31" s="256"/>
      <c r="TWZ31" s="270"/>
      <c r="TXA31" s="256" t="s">
        <v>849</v>
      </c>
      <c r="TXB31" s="254"/>
      <c r="TXC31" s="256"/>
      <c r="TXD31" s="270"/>
      <c r="TXE31" s="256" t="s">
        <v>849</v>
      </c>
      <c r="TXF31" s="254"/>
      <c r="TXG31" s="256"/>
      <c r="TXH31" s="270"/>
      <c r="TXI31" s="256" t="s">
        <v>849</v>
      </c>
      <c r="TXJ31" s="254"/>
      <c r="TXK31" s="256"/>
      <c r="TXL31" s="270"/>
      <c r="TXM31" s="256" t="s">
        <v>849</v>
      </c>
      <c r="TXN31" s="254"/>
      <c r="TXO31" s="256"/>
      <c r="TXP31" s="270"/>
      <c r="TXQ31" s="256" t="s">
        <v>849</v>
      </c>
      <c r="TXR31" s="254"/>
      <c r="TXS31" s="256"/>
      <c r="TXT31" s="270"/>
      <c r="TXU31" s="256" t="s">
        <v>849</v>
      </c>
      <c r="TXV31" s="254"/>
      <c r="TXW31" s="256"/>
      <c r="TXX31" s="270"/>
      <c r="TXY31" s="256" t="s">
        <v>849</v>
      </c>
      <c r="TXZ31" s="254"/>
      <c r="TYA31" s="256"/>
      <c r="TYB31" s="270"/>
      <c r="TYC31" s="256" t="s">
        <v>849</v>
      </c>
      <c r="TYD31" s="254"/>
      <c r="TYE31" s="256"/>
      <c r="TYF31" s="270"/>
      <c r="TYG31" s="256" t="s">
        <v>849</v>
      </c>
      <c r="TYH31" s="254"/>
      <c r="TYI31" s="256"/>
      <c r="TYJ31" s="270"/>
      <c r="TYK31" s="256" t="s">
        <v>849</v>
      </c>
      <c r="TYL31" s="254"/>
      <c r="TYM31" s="256"/>
      <c r="TYN31" s="270"/>
      <c r="TYO31" s="256" t="s">
        <v>849</v>
      </c>
      <c r="TYP31" s="254"/>
      <c r="TYQ31" s="256"/>
      <c r="TYR31" s="270"/>
      <c r="TYS31" s="256" t="s">
        <v>849</v>
      </c>
      <c r="TYT31" s="254"/>
      <c r="TYU31" s="256"/>
      <c r="TYV31" s="270"/>
      <c r="TYW31" s="256" t="s">
        <v>849</v>
      </c>
      <c r="TYX31" s="254"/>
      <c r="TYY31" s="256"/>
      <c r="TYZ31" s="270"/>
      <c r="TZA31" s="256" t="s">
        <v>849</v>
      </c>
      <c r="TZB31" s="254"/>
      <c r="TZC31" s="256"/>
      <c r="TZD31" s="270"/>
      <c r="TZE31" s="256" t="s">
        <v>849</v>
      </c>
      <c r="TZF31" s="254"/>
      <c r="TZG31" s="256"/>
      <c r="TZH31" s="270"/>
      <c r="TZI31" s="256" t="s">
        <v>849</v>
      </c>
      <c r="TZJ31" s="254"/>
      <c r="TZK31" s="256"/>
      <c r="TZL31" s="270"/>
      <c r="TZM31" s="256" t="s">
        <v>849</v>
      </c>
      <c r="TZN31" s="254"/>
      <c r="TZO31" s="256"/>
      <c r="TZP31" s="270"/>
      <c r="TZQ31" s="256" t="s">
        <v>849</v>
      </c>
      <c r="TZR31" s="254"/>
      <c r="TZS31" s="256"/>
      <c r="TZT31" s="270"/>
      <c r="TZU31" s="256" t="s">
        <v>849</v>
      </c>
      <c r="TZV31" s="254"/>
      <c r="TZW31" s="256"/>
      <c r="TZX31" s="270"/>
      <c r="TZY31" s="256" t="s">
        <v>849</v>
      </c>
      <c r="TZZ31" s="254"/>
      <c r="UAA31" s="256"/>
      <c r="UAB31" s="270"/>
      <c r="UAC31" s="256" t="s">
        <v>849</v>
      </c>
      <c r="UAD31" s="254"/>
      <c r="UAE31" s="256"/>
      <c r="UAF31" s="270"/>
      <c r="UAG31" s="256" t="s">
        <v>849</v>
      </c>
      <c r="UAH31" s="254"/>
      <c r="UAI31" s="256"/>
      <c r="UAJ31" s="270"/>
      <c r="UAK31" s="256" t="s">
        <v>849</v>
      </c>
      <c r="UAL31" s="254"/>
      <c r="UAM31" s="256"/>
      <c r="UAN31" s="270"/>
      <c r="UAO31" s="256" t="s">
        <v>849</v>
      </c>
      <c r="UAP31" s="254"/>
      <c r="UAQ31" s="256"/>
      <c r="UAR31" s="270"/>
      <c r="UAS31" s="256" t="s">
        <v>849</v>
      </c>
      <c r="UAT31" s="254"/>
      <c r="UAU31" s="256"/>
      <c r="UAV31" s="270"/>
      <c r="UAW31" s="256" t="s">
        <v>849</v>
      </c>
      <c r="UAX31" s="254"/>
      <c r="UAY31" s="256"/>
      <c r="UAZ31" s="270"/>
      <c r="UBA31" s="256" t="s">
        <v>849</v>
      </c>
      <c r="UBB31" s="254"/>
      <c r="UBC31" s="256"/>
      <c r="UBD31" s="270"/>
      <c r="UBE31" s="256" t="s">
        <v>849</v>
      </c>
      <c r="UBF31" s="254"/>
      <c r="UBG31" s="256"/>
      <c r="UBH31" s="270"/>
      <c r="UBI31" s="256" t="s">
        <v>849</v>
      </c>
      <c r="UBJ31" s="254"/>
      <c r="UBK31" s="256"/>
      <c r="UBL31" s="270"/>
      <c r="UBM31" s="256" t="s">
        <v>849</v>
      </c>
      <c r="UBN31" s="254"/>
      <c r="UBO31" s="256"/>
      <c r="UBP31" s="270"/>
      <c r="UBQ31" s="256" t="s">
        <v>849</v>
      </c>
      <c r="UBR31" s="254"/>
      <c r="UBS31" s="256"/>
      <c r="UBT31" s="270"/>
      <c r="UBU31" s="256" t="s">
        <v>849</v>
      </c>
      <c r="UBV31" s="254"/>
      <c r="UBW31" s="256"/>
      <c r="UBX31" s="270"/>
      <c r="UBY31" s="256" t="s">
        <v>849</v>
      </c>
      <c r="UBZ31" s="254"/>
      <c r="UCA31" s="256"/>
      <c r="UCB31" s="270"/>
      <c r="UCC31" s="256" t="s">
        <v>849</v>
      </c>
      <c r="UCD31" s="254"/>
      <c r="UCE31" s="256"/>
      <c r="UCF31" s="270"/>
      <c r="UCG31" s="256" t="s">
        <v>849</v>
      </c>
      <c r="UCH31" s="254"/>
      <c r="UCI31" s="256"/>
      <c r="UCJ31" s="270"/>
      <c r="UCK31" s="256" t="s">
        <v>849</v>
      </c>
      <c r="UCL31" s="254"/>
      <c r="UCM31" s="256"/>
      <c r="UCN31" s="270"/>
      <c r="UCO31" s="256" t="s">
        <v>849</v>
      </c>
      <c r="UCP31" s="254"/>
      <c r="UCQ31" s="256"/>
      <c r="UCR31" s="270"/>
      <c r="UCS31" s="256" t="s">
        <v>849</v>
      </c>
      <c r="UCT31" s="254"/>
      <c r="UCU31" s="256"/>
      <c r="UCV31" s="270"/>
      <c r="UCW31" s="256" t="s">
        <v>849</v>
      </c>
      <c r="UCX31" s="254"/>
      <c r="UCY31" s="256"/>
      <c r="UCZ31" s="270"/>
      <c r="UDA31" s="256" t="s">
        <v>849</v>
      </c>
      <c r="UDB31" s="254"/>
      <c r="UDC31" s="256"/>
      <c r="UDD31" s="270"/>
      <c r="UDE31" s="256" t="s">
        <v>849</v>
      </c>
      <c r="UDF31" s="254"/>
      <c r="UDG31" s="256"/>
      <c r="UDH31" s="270"/>
      <c r="UDI31" s="256" t="s">
        <v>849</v>
      </c>
      <c r="UDJ31" s="254"/>
      <c r="UDK31" s="256"/>
      <c r="UDL31" s="270"/>
      <c r="UDM31" s="256" t="s">
        <v>849</v>
      </c>
      <c r="UDN31" s="254"/>
      <c r="UDO31" s="256"/>
      <c r="UDP31" s="270"/>
      <c r="UDQ31" s="256" t="s">
        <v>849</v>
      </c>
      <c r="UDR31" s="254"/>
      <c r="UDS31" s="256"/>
      <c r="UDT31" s="270"/>
      <c r="UDU31" s="256" t="s">
        <v>849</v>
      </c>
      <c r="UDV31" s="254"/>
      <c r="UDW31" s="256"/>
      <c r="UDX31" s="270"/>
      <c r="UDY31" s="256" t="s">
        <v>849</v>
      </c>
      <c r="UDZ31" s="254"/>
      <c r="UEA31" s="256"/>
      <c r="UEB31" s="270"/>
      <c r="UEC31" s="256" t="s">
        <v>849</v>
      </c>
      <c r="UED31" s="254"/>
      <c r="UEE31" s="256"/>
      <c r="UEF31" s="270"/>
      <c r="UEG31" s="256" t="s">
        <v>849</v>
      </c>
      <c r="UEH31" s="254"/>
      <c r="UEI31" s="256"/>
      <c r="UEJ31" s="270"/>
      <c r="UEK31" s="256" t="s">
        <v>849</v>
      </c>
      <c r="UEL31" s="254"/>
      <c r="UEM31" s="256"/>
      <c r="UEN31" s="270"/>
      <c r="UEO31" s="256" t="s">
        <v>849</v>
      </c>
      <c r="UEP31" s="254"/>
      <c r="UEQ31" s="256"/>
      <c r="UER31" s="270"/>
      <c r="UES31" s="256" t="s">
        <v>849</v>
      </c>
      <c r="UET31" s="254"/>
      <c r="UEU31" s="256"/>
      <c r="UEV31" s="270"/>
      <c r="UEW31" s="256" t="s">
        <v>849</v>
      </c>
      <c r="UEX31" s="254"/>
      <c r="UEY31" s="256"/>
      <c r="UEZ31" s="270"/>
      <c r="UFA31" s="256" t="s">
        <v>849</v>
      </c>
      <c r="UFB31" s="254"/>
      <c r="UFC31" s="256"/>
      <c r="UFD31" s="270"/>
      <c r="UFE31" s="256" t="s">
        <v>849</v>
      </c>
      <c r="UFF31" s="254"/>
      <c r="UFG31" s="256"/>
      <c r="UFH31" s="270"/>
      <c r="UFI31" s="256" t="s">
        <v>849</v>
      </c>
      <c r="UFJ31" s="254"/>
      <c r="UFK31" s="256"/>
      <c r="UFL31" s="270"/>
      <c r="UFM31" s="256" t="s">
        <v>849</v>
      </c>
      <c r="UFN31" s="254"/>
      <c r="UFO31" s="256"/>
      <c r="UFP31" s="270"/>
      <c r="UFQ31" s="256" t="s">
        <v>849</v>
      </c>
      <c r="UFR31" s="254"/>
      <c r="UFS31" s="256"/>
      <c r="UFT31" s="270"/>
      <c r="UFU31" s="256" t="s">
        <v>849</v>
      </c>
      <c r="UFV31" s="254"/>
      <c r="UFW31" s="256"/>
      <c r="UFX31" s="270"/>
      <c r="UFY31" s="256" t="s">
        <v>849</v>
      </c>
      <c r="UFZ31" s="254"/>
      <c r="UGA31" s="256"/>
      <c r="UGB31" s="270"/>
      <c r="UGC31" s="256" t="s">
        <v>849</v>
      </c>
      <c r="UGD31" s="254"/>
      <c r="UGE31" s="256"/>
      <c r="UGF31" s="270"/>
      <c r="UGG31" s="256" t="s">
        <v>849</v>
      </c>
      <c r="UGH31" s="254"/>
      <c r="UGI31" s="256"/>
      <c r="UGJ31" s="270"/>
      <c r="UGK31" s="256" t="s">
        <v>849</v>
      </c>
      <c r="UGL31" s="254"/>
      <c r="UGM31" s="256"/>
      <c r="UGN31" s="270"/>
      <c r="UGO31" s="256" t="s">
        <v>849</v>
      </c>
      <c r="UGP31" s="254"/>
      <c r="UGQ31" s="256"/>
      <c r="UGR31" s="270"/>
      <c r="UGS31" s="256" t="s">
        <v>849</v>
      </c>
      <c r="UGT31" s="254"/>
      <c r="UGU31" s="256"/>
      <c r="UGV31" s="270"/>
      <c r="UGW31" s="256" t="s">
        <v>849</v>
      </c>
      <c r="UGX31" s="254"/>
      <c r="UGY31" s="256"/>
      <c r="UGZ31" s="270"/>
      <c r="UHA31" s="256" t="s">
        <v>849</v>
      </c>
      <c r="UHB31" s="254"/>
      <c r="UHC31" s="256"/>
      <c r="UHD31" s="270"/>
      <c r="UHE31" s="256" t="s">
        <v>849</v>
      </c>
      <c r="UHF31" s="254"/>
      <c r="UHG31" s="256"/>
      <c r="UHH31" s="270"/>
      <c r="UHI31" s="256" t="s">
        <v>849</v>
      </c>
      <c r="UHJ31" s="254"/>
      <c r="UHK31" s="256"/>
      <c r="UHL31" s="270"/>
      <c r="UHM31" s="256" t="s">
        <v>849</v>
      </c>
      <c r="UHN31" s="254"/>
      <c r="UHO31" s="256"/>
      <c r="UHP31" s="270"/>
      <c r="UHQ31" s="256" t="s">
        <v>849</v>
      </c>
      <c r="UHR31" s="254"/>
      <c r="UHS31" s="256"/>
      <c r="UHT31" s="270"/>
      <c r="UHU31" s="256" t="s">
        <v>849</v>
      </c>
      <c r="UHV31" s="254"/>
      <c r="UHW31" s="256"/>
      <c r="UHX31" s="270"/>
      <c r="UHY31" s="256" t="s">
        <v>849</v>
      </c>
      <c r="UHZ31" s="254"/>
      <c r="UIA31" s="256"/>
      <c r="UIB31" s="270"/>
      <c r="UIC31" s="256" t="s">
        <v>849</v>
      </c>
      <c r="UID31" s="254"/>
      <c r="UIE31" s="256"/>
      <c r="UIF31" s="270"/>
      <c r="UIG31" s="256" t="s">
        <v>849</v>
      </c>
      <c r="UIH31" s="254"/>
      <c r="UII31" s="256"/>
      <c r="UIJ31" s="270"/>
      <c r="UIK31" s="256" t="s">
        <v>849</v>
      </c>
      <c r="UIL31" s="254"/>
      <c r="UIM31" s="256"/>
      <c r="UIN31" s="270"/>
      <c r="UIO31" s="256" t="s">
        <v>849</v>
      </c>
      <c r="UIP31" s="254"/>
      <c r="UIQ31" s="256"/>
      <c r="UIR31" s="270"/>
      <c r="UIS31" s="256" t="s">
        <v>849</v>
      </c>
      <c r="UIT31" s="254"/>
      <c r="UIU31" s="256"/>
      <c r="UIV31" s="270"/>
      <c r="UIW31" s="256" t="s">
        <v>849</v>
      </c>
      <c r="UIX31" s="254"/>
      <c r="UIY31" s="256"/>
      <c r="UIZ31" s="270"/>
      <c r="UJA31" s="256" t="s">
        <v>849</v>
      </c>
      <c r="UJB31" s="254"/>
      <c r="UJC31" s="256"/>
      <c r="UJD31" s="270"/>
      <c r="UJE31" s="256" t="s">
        <v>849</v>
      </c>
      <c r="UJF31" s="254"/>
      <c r="UJG31" s="256"/>
      <c r="UJH31" s="270"/>
      <c r="UJI31" s="256" t="s">
        <v>849</v>
      </c>
      <c r="UJJ31" s="254"/>
      <c r="UJK31" s="256"/>
      <c r="UJL31" s="270"/>
      <c r="UJM31" s="256" t="s">
        <v>849</v>
      </c>
      <c r="UJN31" s="254"/>
      <c r="UJO31" s="256"/>
      <c r="UJP31" s="270"/>
      <c r="UJQ31" s="256" t="s">
        <v>849</v>
      </c>
      <c r="UJR31" s="254"/>
      <c r="UJS31" s="256"/>
      <c r="UJT31" s="270"/>
      <c r="UJU31" s="256" t="s">
        <v>849</v>
      </c>
      <c r="UJV31" s="254"/>
      <c r="UJW31" s="256"/>
      <c r="UJX31" s="270"/>
      <c r="UJY31" s="256" t="s">
        <v>849</v>
      </c>
      <c r="UJZ31" s="254"/>
      <c r="UKA31" s="256"/>
      <c r="UKB31" s="270"/>
      <c r="UKC31" s="256" t="s">
        <v>849</v>
      </c>
      <c r="UKD31" s="254"/>
      <c r="UKE31" s="256"/>
      <c r="UKF31" s="270"/>
      <c r="UKG31" s="256" t="s">
        <v>849</v>
      </c>
      <c r="UKH31" s="254"/>
      <c r="UKI31" s="256"/>
      <c r="UKJ31" s="270"/>
      <c r="UKK31" s="256" t="s">
        <v>849</v>
      </c>
      <c r="UKL31" s="254"/>
      <c r="UKM31" s="256"/>
      <c r="UKN31" s="270"/>
      <c r="UKO31" s="256" t="s">
        <v>849</v>
      </c>
      <c r="UKP31" s="254"/>
      <c r="UKQ31" s="256"/>
      <c r="UKR31" s="270"/>
      <c r="UKS31" s="256" t="s">
        <v>849</v>
      </c>
      <c r="UKT31" s="254"/>
      <c r="UKU31" s="256"/>
      <c r="UKV31" s="270"/>
      <c r="UKW31" s="256" t="s">
        <v>849</v>
      </c>
      <c r="UKX31" s="254"/>
      <c r="UKY31" s="256"/>
      <c r="UKZ31" s="270"/>
      <c r="ULA31" s="256" t="s">
        <v>849</v>
      </c>
      <c r="ULB31" s="254"/>
      <c r="ULC31" s="256"/>
      <c r="ULD31" s="270"/>
      <c r="ULE31" s="256" t="s">
        <v>849</v>
      </c>
      <c r="ULF31" s="254"/>
      <c r="ULG31" s="256"/>
      <c r="ULH31" s="270"/>
      <c r="ULI31" s="256" t="s">
        <v>849</v>
      </c>
      <c r="ULJ31" s="254"/>
      <c r="ULK31" s="256"/>
      <c r="ULL31" s="270"/>
      <c r="ULM31" s="256" t="s">
        <v>849</v>
      </c>
      <c r="ULN31" s="254"/>
      <c r="ULO31" s="256"/>
      <c r="ULP31" s="270"/>
      <c r="ULQ31" s="256" t="s">
        <v>849</v>
      </c>
      <c r="ULR31" s="254"/>
      <c r="ULS31" s="256"/>
      <c r="ULT31" s="270"/>
      <c r="ULU31" s="256" t="s">
        <v>849</v>
      </c>
      <c r="ULV31" s="254"/>
      <c r="ULW31" s="256"/>
      <c r="ULX31" s="270"/>
      <c r="ULY31" s="256" t="s">
        <v>849</v>
      </c>
      <c r="ULZ31" s="254"/>
      <c r="UMA31" s="256"/>
      <c r="UMB31" s="270"/>
      <c r="UMC31" s="256" t="s">
        <v>849</v>
      </c>
      <c r="UMD31" s="254"/>
      <c r="UME31" s="256"/>
      <c r="UMF31" s="270"/>
      <c r="UMG31" s="256" t="s">
        <v>849</v>
      </c>
      <c r="UMH31" s="254"/>
      <c r="UMI31" s="256"/>
      <c r="UMJ31" s="270"/>
      <c r="UMK31" s="256" t="s">
        <v>849</v>
      </c>
      <c r="UML31" s="254"/>
      <c r="UMM31" s="256"/>
      <c r="UMN31" s="270"/>
      <c r="UMO31" s="256" t="s">
        <v>849</v>
      </c>
      <c r="UMP31" s="254"/>
      <c r="UMQ31" s="256"/>
      <c r="UMR31" s="270"/>
      <c r="UMS31" s="256" t="s">
        <v>849</v>
      </c>
      <c r="UMT31" s="254"/>
      <c r="UMU31" s="256"/>
      <c r="UMV31" s="270"/>
      <c r="UMW31" s="256" t="s">
        <v>849</v>
      </c>
      <c r="UMX31" s="254"/>
      <c r="UMY31" s="256"/>
      <c r="UMZ31" s="270"/>
      <c r="UNA31" s="256" t="s">
        <v>849</v>
      </c>
      <c r="UNB31" s="254"/>
      <c r="UNC31" s="256"/>
      <c r="UND31" s="270"/>
      <c r="UNE31" s="256" t="s">
        <v>849</v>
      </c>
      <c r="UNF31" s="254"/>
      <c r="UNG31" s="256"/>
      <c r="UNH31" s="270"/>
      <c r="UNI31" s="256" t="s">
        <v>849</v>
      </c>
      <c r="UNJ31" s="254"/>
      <c r="UNK31" s="256"/>
      <c r="UNL31" s="270"/>
      <c r="UNM31" s="256" t="s">
        <v>849</v>
      </c>
      <c r="UNN31" s="254"/>
      <c r="UNO31" s="256"/>
      <c r="UNP31" s="270"/>
      <c r="UNQ31" s="256" t="s">
        <v>849</v>
      </c>
      <c r="UNR31" s="254"/>
      <c r="UNS31" s="256"/>
      <c r="UNT31" s="270"/>
      <c r="UNU31" s="256" t="s">
        <v>849</v>
      </c>
      <c r="UNV31" s="254"/>
      <c r="UNW31" s="256"/>
      <c r="UNX31" s="270"/>
      <c r="UNY31" s="256" t="s">
        <v>849</v>
      </c>
      <c r="UNZ31" s="254"/>
      <c r="UOA31" s="256"/>
      <c r="UOB31" s="270"/>
      <c r="UOC31" s="256" t="s">
        <v>849</v>
      </c>
      <c r="UOD31" s="254"/>
      <c r="UOE31" s="256"/>
      <c r="UOF31" s="270"/>
      <c r="UOG31" s="256" t="s">
        <v>849</v>
      </c>
      <c r="UOH31" s="254"/>
      <c r="UOI31" s="256"/>
      <c r="UOJ31" s="270"/>
      <c r="UOK31" s="256" t="s">
        <v>849</v>
      </c>
      <c r="UOL31" s="254"/>
      <c r="UOM31" s="256"/>
      <c r="UON31" s="270"/>
      <c r="UOO31" s="256" t="s">
        <v>849</v>
      </c>
      <c r="UOP31" s="254"/>
      <c r="UOQ31" s="256"/>
      <c r="UOR31" s="270"/>
      <c r="UOS31" s="256" t="s">
        <v>849</v>
      </c>
      <c r="UOT31" s="254"/>
      <c r="UOU31" s="256"/>
      <c r="UOV31" s="270"/>
      <c r="UOW31" s="256" t="s">
        <v>849</v>
      </c>
      <c r="UOX31" s="254"/>
      <c r="UOY31" s="256"/>
      <c r="UOZ31" s="270"/>
      <c r="UPA31" s="256" t="s">
        <v>849</v>
      </c>
      <c r="UPB31" s="254"/>
      <c r="UPC31" s="256"/>
      <c r="UPD31" s="270"/>
      <c r="UPE31" s="256" t="s">
        <v>849</v>
      </c>
      <c r="UPF31" s="254"/>
      <c r="UPG31" s="256"/>
      <c r="UPH31" s="270"/>
      <c r="UPI31" s="256" t="s">
        <v>849</v>
      </c>
      <c r="UPJ31" s="254"/>
      <c r="UPK31" s="256"/>
      <c r="UPL31" s="270"/>
      <c r="UPM31" s="256" t="s">
        <v>849</v>
      </c>
      <c r="UPN31" s="254"/>
      <c r="UPO31" s="256"/>
      <c r="UPP31" s="270"/>
      <c r="UPQ31" s="256" t="s">
        <v>849</v>
      </c>
      <c r="UPR31" s="254"/>
      <c r="UPS31" s="256"/>
      <c r="UPT31" s="270"/>
      <c r="UPU31" s="256" t="s">
        <v>849</v>
      </c>
      <c r="UPV31" s="254"/>
      <c r="UPW31" s="256"/>
      <c r="UPX31" s="270"/>
      <c r="UPY31" s="256" t="s">
        <v>849</v>
      </c>
      <c r="UPZ31" s="254"/>
      <c r="UQA31" s="256"/>
      <c r="UQB31" s="270"/>
      <c r="UQC31" s="256" t="s">
        <v>849</v>
      </c>
      <c r="UQD31" s="254"/>
      <c r="UQE31" s="256"/>
      <c r="UQF31" s="270"/>
      <c r="UQG31" s="256" t="s">
        <v>849</v>
      </c>
      <c r="UQH31" s="254"/>
      <c r="UQI31" s="256"/>
      <c r="UQJ31" s="270"/>
      <c r="UQK31" s="256" t="s">
        <v>849</v>
      </c>
      <c r="UQL31" s="254"/>
      <c r="UQM31" s="256"/>
      <c r="UQN31" s="270"/>
      <c r="UQO31" s="256" t="s">
        <v>849</v>
      </c>
      <c r="UQP31" s="254"/>
      <c r="UQQ31" s="256"/>
      <c r="UQR31" s="270"/>
      <c r="UQS31" s="256" t="s">
        <v>849</v>
      </c>
      <c r="UQT31" s="254"/>
      <c r="UQU31" s="256"/>
      <c r="UQV31" s="270"/>
      <c r="UQW31" s="256" t="s">
        <v>849</v>
      </c>
      <c r="UQX31" s="254"/>
      <c r="UQY31" s="256"/>
      <c r="UQZ31" s="270"/>
      <c r="URA31" s="256" t="s">
        <v>849</v>
      </c>
      <c r="URB31" s="254"/>
      <c r="URC31" s="256"/>
      <c r="URD31" s="270"/>
      <c r="URE31" s="256" t="s">
        <v>849</v>
      </c>
      <c r="URF31" s="254"/>
      <c r="URG31" s="256"/>
      <c r="URH31" s="270"/>
      <c r="URI31" s="256" t="s">
        <v>849</v>
      </c>
      <c r="URJ31" s="254"/>
      <c r="URK31" s="256"/>
      <c r="URL31" s="270"/>
      <c r="URM31" s="256" t="s">
        <v>849</v>
      </c>
      <c r="URN31" s="254"/>
      <c r="URO31" s="256"/>
      <c r="URP31" s="270"/>
      <c r="URQ31" s="256" t="s">
        <v>849</v>
      </c>
      <c r="URR31" s="254"/>
      <c r="URS31" s="256"/>
      <c r="URT31" s="270"/>
      <c r="URU31" s="256" t="s">
        <v>849</v>
      </c>
      <c r="URV31" s="254"/>
      <c r="URW31" s="256"/>
      <c r="URX31" s="270"/>
      <c r="URY31" s="256" t="s">
        <v>849</v>
      </c>
      <c r="URZ31" s="254"/>
      <c r="USA31" s="256"/>
      <c r="USB31" s="270"/>
      <c r="USC31" s="256" t="s">
        <v>849</v>
      </c>
      <c r="USD31" s="254"/>
      <c r="USE31" s="256"/>
      <c r="USF31" s="270"/>
      <c r="USG31" s="256" t="s">
        <v>849</v>
      </c>
      <c r="USH31" s="254"/>
      <c r="USI31" s="256"/>
      <c r="USJ31" s="270"/>
      <c r="USK31" s="256" t="s">
        <v>849</v>
      </c>
      <c r="USL31" s="254"/>
      <c r="USM31" s="256"/>
      <c r="USN31" s="270"/>
      <c r="USO31" s="256" t="s">
        <v>849</v>
      </c>
      <c r="USP31" s="254"/>
      <c r="USQ31" s="256"/>
      <c r="USR31" s="270"/>
      <c r="USS31" s="256" t="s">
        <v>849</v>
      </c>
      <c r="UST31" s="254"/>
      <c r="USU31" s="256"/>
      <c r="USV31" s="270"/>
      <c r="USW31" s="256" t="s">
        <v>849</v>
      </c>
      <c r="USX31" s="254"/>
      <c r="USY31" s="256"/>
      <c r="USZ31" s="270"/>
      <c r="UTA31" s="256" t="s">
        <v>849</v>
      </c>
      <c r="UTB31" s="254"/>
      <c r="UTC31" s="256"/>
      <c r="UTD31" s="270"/>
      <c r="UTE31" s="256" t="s">
        <v>849</v>
      </c>
      <c r="UTF31" s="254"/>
      <c r="UTG31" s="256"/>
      <c r="UTH31" s="270"/>
      <c r="UTI31" s="256" t="s">
        <v>849</v>
      </c>
      <c r="UTJ31" s="254"/>
      <c r="UTK31" s="256"/>
      <c r="UTL31" s="270"/>
      <c r="UTM31" s="256" t="s">
        <v>849</v>
      </c>
      <c r="UTN31" s="254"/>
      <c r="UTO31" s="256"/>
      <c r="UTP31" s="270"/>
      <c r="UTQ31" s="256" t="s">
        <v>849</v>
      </c>
      <c r="UTR31" s="254"/>
      <c r="UTS31" s="256"/>
      <c r="UTT31" s="270"/>
      <c r="UTU31" s="256" t="s">
        <v>849</v>
      </c>
      <c r="UTV31" s="254"/>
      <c r="UTW31" s="256"/>
      <c r="UTX31" s="270"/>
      <c r="UTY31" s="256" t="s">
        <v>849</v>
      </c>
      <c r="UTZ31" s="254"/>
      <c r="UUA31" s="256"/>
      <c r="UUB31" s="270"/>
      <c r="UUC31" s="256" t="s">
        <v>849</v>
      </c>
      <c r="UUD31" s="254"/>
      <c r="UUE31" s="256"/>
      <c r="UUF31" s="270"/>
      <c r="UUG31" s="256" t="s">
        <v>849</v>
      </c>
      <c r="UUH31" s="254"/>
      <c r="UUI31" s="256"/>
      <c r="UUJ31" s="270"/>
      <c r="UUK31" s="256" t="s">
        <v>849</v>
      </c>
      <c r="UUL31" s="254"/>
      <c r="UUM31" s="256"/>
      <c r="UUN31" s="270"/>
      <c r="UUO31" s="256" t="s">
        <v>849</v>
      </c>
      <c r="UUP31" s="254"/>
      <c r="UUQ31" s="256"/>
      <c r="UUR31" s="270"/>
      <c r="UUS31" s="256" t="s">
        <v>849</v>
      </c>
      <c r="UUT31" s="254"/>
      <c r="UUU31" s="256"/>
      <c r="UUV31" s="270"/>
      <c r="UUW31" s="256" t="s">
        <v>849</v>
      </c>
      <c r="UUX31" s="254"/>
      <c r="UUY31" s="256"/>
      <c r="UUZ31" s="270"/>
      <c r="UVA31" s="256" t="s">
        <v>849</v>
      </c>
      <c r="UVB31" s="254"/>
      <c r="UVC31" s="256"/>
      <c r="UVD31" s="270"/>
      <c r="UVE31" s="256" t="s">
        <v>849</v>
      </c>
      <c r="UVF31" s="254"/>
      <c r="UVG31" s="256"/>
      <c r="UVH31" s="270"/>
      <c r="UVI31" s="256" t="s">
        <v>849</v>
      </c>
      <c r="UVJ31" s="254"/>
      <c r="UVK31" s="256"/>
      <c r="UVL31" s="270"/>
      <c r="UVM31" s="256" t="s">
        <v>849</v>
      </c>
      <c r="UVN31" s="254"/>
      <c r="UVO31" s="256"/>
      <c r="UVP31" s="270"/>
      <c r="UVQ31" s="256" t="s">
        <v>849</v>
      </c>
      <c r="UVR31" s="254"/>
      <c r="UVS31" s="256"/>
      <c r="UVT31" s="270"/>
      <c r="UVU31" s="256" t="s">
        <v>849</v>
      </c>
      <c r="UVV31" s="254"/>
      <c r="UVW31" s="256"/>
      <c r="UVX31" s="270"/>
      <c r="UVY31" s="256" t="s">
        <v>849</v>
      </c>
      <c r="UVZ31" s="254"/>
      <c r="UWA31" s="256"/>
      <c r="UWB31" s="270"/>
      <c r="UWC31" s="256" t="s">
        <v>849</v>
      </c>
      <c r="UWD31" s="254"/>
      <c r="UWE31" s="256"/>
      <c r="UWF31" s="270"/>
      <c r="UWG31" s="256" t="s">
        <v>849</v>
      </c>
      <c r="UWH31" s="254"/>
      <c r="UWI31" s="256"/>
      <c r="UWJ31" s="270"/>
      <c r="UWK31" s="256" t="s">
        <v>849</v>
      </c>
      <c r="UWL31" s="254"/>
      <c r="UWM31" s="256"/>
      <c r="UWN31" s="270"/>
      <c r="UWO31" s="256" t="s">
        <v>849</v>
      </c>
      <c r="UWP31" s="254"/>
      <c r="UWQ31" s="256"/>
      <c r="UWR31" s="270"/>
      <c r="UWS31" s="256" t="s">
        <v>849</v>
      </c>
      <c r="UWT31" s="254"/>
      <c r="UWU31" s="256"/>
      <c r="UWV31" s="270"/>
      <c r="UWW31" s="256" t="s">
        <v>849</v>
      </c>
      <c r="UWX31" s="254"/>
      <c r="UWY31" s="256"/>
      <c r="UWZ31" s="270"/>
      <c r="UXA31" s="256" t="s">
        <v>849</v>
      </c>
      <c r="UXB31" s="254"/>
      <c r="UXC31" s="256"/>
      <c r="UXD31" s="270"/>
      <c r="UXE31" s="256" t="s">
        <v>849</v>
      </c>
      <c r="UXF31" s="254"/>
      <c r="UXG31" s="256"/>
      <c r="UXH31" s="270"/>
      <c r="UXI31" s="256" t="s">
        <v>849</v>
      </c>
      <c r="UXJ31" s="254"/>
      <c r="UXK31" s="256"/>
      <c r="UXL31" s="270"/>
      <c r="UXM31" s="256" t="s">
        <v>849</v>
      </c>
      <c r="UXN31" s="254"/>
      <c r="UXO31" s="256"/>
      <c r="UXP31" s="270"/>
      <c r="UXQ31" s="256" t="s">
        <v>849</v>
      </c>
      <c r="UXR31" s="254"/>
      <c r="UXS31" s="256"/>
      <c r="UXT31" s="270"/>
      <c r="UXU31" s="256" t="s">
        <v>849</v>
      </c>
      <c r="UXV31" s="254"/>
      <c r="UXW31" s="256"/>
      <c r="UXX31" s="270"/>
      <c r="UXY31" s="256" t="s">
        <v>849</v>
      </c>
      <c r="UXZ31" s="254"/>
      <c r="UYA31" s="256"/>
      <c r="UYB31" s="270"/>
      <c r="UYC31" s="256" t="s">
        <v>849</v>
      </c>
      <c r="UYD31" s="254"/>
      <c r="UYE31" s="256"/>
      <c r="UYF31" s="270"/>
      <c r="UYG31" s="256" t="s">
        <v>849</v>
      </c>
      <c r="UYH31" s="254"/>
      <c r="UYI31" s="256"/>
      <c r="UYJ31" s="270"/>
      <c r="UYK31" s="256" t="s">
        <v>849</v>
      </c>
      <c r="UYL31" s="254"/>
      <c r="UYM31" s="256"/>
      <c r="UYN31" s="270"/>
      <c r="UYO31" s="256" t="s">
        <v>849</v>
      </c>
      <c r="UYP31" s="254"/>
      <c r="UYQ31" s="256"/>
      <c r="UYR31" s="270"/>
      <c r="UYS31" s="256" t="s">
        <v>849</v>
      </c>
      <c r="UYT31" s="254"/>
      <c r="UYU31" s="256"/>
      <c r="UYV31" s="270"/>
      <c r="UYW31" s="256" t="s">
        <v>849</v>
      </c>
      <c r="UYX31" s="254"/>
      <c r="UYY31" s="256"/>
      <c r="UYZ31" s="270"/>
      <c r="UZA31" s="256" t="s">
        <v>849</v>
      </c>
      <c r="UZB31" s="254"/>
      <c r="UZC31" s="256"/>
      <c r="UZD31" s="270"/>
      <c r="UZE31" s="256" t="s">
        <v>849</v>
      </c>
      <c r="UZF31" s="254"/>
      <c r="UZG31" s="256"/>
      <c r="UZH31" s="270"/>
      <c r="UZI31" s="256" t="s">
        <v>849</v>
      </c>
      <c r="UZJ31" s="254"/>
      <c r="UZK31" s="256"/>
      <c r="UZL31" s="270"/>
      <c r="UZM31" s="256" t="s">
        <v>849</v>
      </c>
      <c r="UZN31" s="254"/>
      <c r="UZO31" s="256"/>
      <c r="UZP31" s="270"/>
      <c r="UZQ31" s="256" t="s">
        <v>849</v>
      </c>
      <c r="UZR31" s="254"/>
      <c r="UZS31" s="256"/>
      <c r="UZT31" s="270"/>
      <c r="UZU31" s="256" t="s">
        <v>849</v>
      </c>
      <c r="UZV31" s="254"/>
      <c r="UZW31" s="256"/>
      <c r="UZX31" s="270"/>
      <c r="UZY31" s="256" t="s">
        <v>849</v>
      </c>
      <c r="UZZ31" s="254"/>
      <c r="VAA31" s="256"/>
      <c r="VAB31" s="270"/>
      <c r="VAC31" s="256" t="s">
        <v>849</v>
      </c>
      <c r="VAD31" s="254"/>
      <c r="VAE31" s="256"/>
      <c r="VAF31" s="270"/>
      <c r="VAG31" s="256" t="s">
        <v>849</v>
      </c>
      <c r="VAH31" s="254"/>
      <c r="VAI31" s="256"/>
      <c r="VAJ31" s="270"/>
      <c r="VAK31" s="256" t="s">
        <v>849</v>
      </c>
      <c r="VAL31" s="254"/>
      <c r="VAM31" s="256"/>
      <c r="VAN31" s="270"/>
      <c r="VAO31" s="256" t="s">
        <v>849</v>
      </c>
      <c r="VAP31" s="254"/>
      <c r="VAQ31" s="256"/>
      <c r="VAR31" s="270"/>
      <c r="VAS31" s="256" t="s">
        <v>849</v>
      </c>
      <c r="VAT31" s="254"/>
      <c r="VAU31" s="256"/>
      <c r="VAV31" s="270"/>
      <c r="VAW31" s="256" t="s">
        <v>849</v>
      </c>
      <c r="VAX31" s="254"/>
      <c r="VAY31" s="256"/>
      <c r="VAZ31" s="270"/>
      <c r="VBA31" s="256" t="s">
        <v>849</v>
      </c>
      <c r="VBB31" s="254"/>
      <c r="VBC31" s="256"/>
      <c r="VBD31" s="270"/>
      <c r="VBE31" s="256" t="s">
        <v>849</v>
      </c>
      <c r="VBF31" s="254"/>
      <c r="VBG31" s="256"/>
      <c r="VBH31" s="270"/>
      <c r="VBI31" s="256" t="s">
        <v>849</v>
      </c>
      <c r="VBJ31" s="254"/>
      <c r="VBK31" s="256"/>
      <c r="VBL31" s="270"/>
      <c r="VBM31" s="256" t="s">
        <v>849</v>
      </c>
      <c r="VBN31" s="254"/>
      <c r="VBO31" s="256"/>
      <c r="VBP31" s="270"/>
      <c r="VBQ31" s="256" t="s">
        <v>849</v>
      </c>
      <c r="VBR31" s="254"/>
      <c r="VBS31" s="256"/>
      <c r="VBT31" s="270"/>
      <c r="VBU31" s="256" t="s">
        <v>849</v>
      </c>
      <c r="VBV31" s="254"/>
      <c r="VBW31" s="256"/>
      <c r="VBX31" s="270"/>
      <c r="VBY31" s="256" t="s">
        <v>849</v>
      </c>
      <c r="VBZ31" s="254"/>
      <c r="VCA31" s="256"/>
      <c r="VCB31" s="270"/>
      <c r="VCC31" s="256" t="s">
        <v>849</v>
      </c>
      <c r="VCD31" s="254"/>
      <c r="VCE31" s="256"/>
      <c r="VCF31" s="270"/>
      <c r="VCG31" s="256" t="s">
        <v>849</v>
      </c>
      <c r="VCH31" s="254"/>
      <c r="VCI31" s="256"/>
      <c r="VCJ31" s="270"/>
      <c r="VCK31" s="256" t="s">
        <v>849</v>
      </c>
      <c r="VCL31" s="254"/>
      <c r="VCM31" s="256"/>
      <c r="VCN31" s="270"/>
      <c r="VCO31" s="256" t="s">
        <v>849</v>
      </c>
      <c r="VCP31" s="254"/>
      <c r="VCQ31" s="256"/>
      <c r="VCR31" s="270"/>
      <c r="VCS31" s="256" t="s">
        <v>849</v>
      </c>
      <c r="VCT31" s="254"/>
      <c r="VCU31" s="256"/>
      <c r="VCV31" s="270"/>
      <c r="VCW31" s="256" t="s">
        <v>849</v>
      </c>
      <c r="VCX31" s="254"/>
      <c r="VCY31" s="256"/>
      <c r="VCZ31" s="270"/>
      <c r="VDA31" s="256" t="s">
        <v>849</v>
      </c>
      <c r="VDB31" s="254"/>
      <c r="VDC31" s="256"/>
      <c r="VDD31" s="270"/>
      <c r="VDE31" s="256" t="s">
        <v>849</v>
      </c>
      <c r="VDF31" s="254"/>
      <c r="VDG31" s="256"/>
      <c r="VDH31" s="270"/>
      <c r="VDI31" s="256" t="s">
        <v>849</v>
      </c>
      <c r="VDJ31" s="254"/>
      <c r="VDK31" s="256"/>
      <c r="VDL31" s="270"/>
      <c r="VDM31" s="256" t="s">
        <v>849</v>
      </c>
      <c r="VDN31" s="254"/>
      <c r="VDO31" s="256"/>
      <c r="VDP31" s="270"/>
      <c r="VDQ31" s="256" t="s">
        <v>849</v>
      </c>
      <c r="VDR31" s="254"/>
      <c r="VDS31" s="256"/>
      <c r="VDT31" s="270"/>
      <c r="VDU31" s="256" t="s">
        <v>849</v>
      </c>
      <c r="VDV31" s="254"/>
      <c r="VDW31" s="256"/>
      <c r="VDX31" s="270"/>
      <c r="VDY31" s="256" t="s">
        <v>849</v>
      </c>
      <c r="VDZ31" s="254"/>
      <c r="VEA31" s="256"/>
      <c r="VEB31" s="270"/>
      <c r="VEC31" s="256" t="s">
        <v>849</v>
      </c>
      <c r="VED31" s="254"/>
      <c r="VEE31" s="256"/>
      <c r="VEF31" s="270"/>
      <c r="VEG31" s="256" t="s">
        <v>849</v>
      </c>
      <c r="VEH31" s="254"/>
      <c r="VEI31" s="256"/>
      <c r="VEJ31" s="270"/>
      <c r="VEK31" s="256" t="s">
        <v>849</v>
      </c>
      <c r="VEL31" s="254"/>
      <c r="VEM31" s="256"/>
      <c r="VEN31" s="270"/>
      <c r="VEO31" s="256" t="s">
        <v>849</v>
      </c>
      <c r="VEP31" s="254"/>
      <c r="VEQ31" s="256"/>
      <c r="VER31" s="270"/>
      <c r="VES31" s="256" t="s">
        <v>849</v>
      </c>
      <c r="VET31" s="254"/>
      <c r="VEU31" s="256"/>
      <c r="VEV31" s="270"/>
      <c r="VEW31" s="256" t="s">
        <v>849</v>
      </c>
      <c r="VEX31" s="254"/>
      <c r="VEY31" s="256"/>
      <c r="VEZ31" s="270"/>
      <c r="VFA31" s="256" t="s">
        <v>849</v>
      </c>
      <c r="VFB31" s="254"/>
      <c r="VFC31" s="256"/>
      <c r="VFD31" s="270"/>
      <c r="VFE31" s="256" t="s">
        <v>849</v>
      </c>
      <c r="VFF31" s="254"/>
      <c r="VFG31" s="256"/>
      <c r="VFH31" s="270"/>
      <c r="VFI31" s="256" t="s">
        <v>849</v>
      </c>
      <c r="VFJ31" s="254"/>
      <c r="VFK31" s="256"/>
      <c r="VFL31" s="270"/>
      <c r="VFM31" s="256" t="s">
        <v>849</v>
      </c>
      <c r="VFN31" s="254"/>
      <c r="VFO31" s="256"/>
      <c r="VFP31" s="270"/>
      <c r="VFQ31" s="256" t="s">
        <v>849</v>
      </c>
      <c r="VFR31" s="254"/>
      <c r="VFS31" s="256"/>
      <c r="VFT31" s="270"/>
      <c r="VFU31" s="256" t="s">
        <v>849</v>
      </c>
      <c r="VFV31" s="254"/>
      <c r="VFW31" s="256"/>
      <c r="VFX31" s="270"/>
      <c r="VFY31" s="256" t="s">
        <v>849</v>
      </c>
      <c r="VFZ31" s="254"/>
      <c r="VGA31" s="256"/>
      <c r="VGB31" s="270"/>
      <c r="VGC31" s="256" t="s">
        <v>849</v>
      </c>
      <c r="VGD31" s="254"/>
      <c r="VGE31" s="256"/>
      <c r="VGF31" s="270"/>
      <c r="VGG31" s="256" t="s">
        <v>849</v>
      </c>
      <c r="VGH31" s="254"/>
      <c r="VGI31" s="256"/>
      <c r="VGJ31" s="270"/>
      <c r="VGK31" s="256" t="s">
        <v>849</v>
      </c>
      <c r="VGL31" s="254"/>
      <c r="VGM31" s="256"/>
      <c r="VGN31" s="270"/>
      <c r="VGO31" s="256" t="s">
        <v>849</v>
      </c>
      <c r="VGP31" s="254"/>
      <c r="VGQ31" s="256"/>
      <c r="VGR31" s="270"/>
      <c r="VGS31" s="256" t="s">
        <v>849</v>
      </c>
      <c r="VGT31" s="254"/>
      <c r="VGU31" s="256"/>
      <c r="VGV31" s="270"/>
      <c r="VGW31" s="256" t="s">
        <v>849</v>
      </c>
      <c r="VGX31" s="254"/>
      <c r="VGY31" s="256"/>
      <c r="VGZ31" s="270"/>
      <c r="VHA31" s="256" t="s">
        <v>849</v>
      </c>
      <c r="VHB31" s="254"/>
      <c r="VHC31" s="256"/>
      <c r="VHD31" s="270"/>
      <c r="VHE31" s="256" t="s">
        <v>849</v>
      </c>
      <c r="VHF31" s="254"/>
      <c r="VHG31" s="256"/>
      <c r="VHH31" s="270"/>
      <c r="VHI31" s="256" t="s">
        <v>849</v>
      </c>
      <c r="VHJ31" s="254"/>
      <c r="VHK31" s="256"/>
      <c r="VHL31" s="270"/>
      <c r="VHM31" s="256" t="s">
        <v>849</v>
      </c>
      <c r="VHN31" s="254"/>
      <c r="VHO31" s="256"/>
      <c r="VHP31" s="270"/>
      <c r="VHQ31" s="256" t="s">
        <v>849</v>
      </c>
      <c r="VHR31" s="254"/>
      <c r="VHS31" s="256"/>
      <c r="VHT31" s="270"/>
      <c r="VHU31" s="256" t="s">
        <v>849</v>
      </c>
      <c r="VHV31" s="254"/>
      <c r="VHW31" s="256"/>
      <c r="VHX31" s="270"/>
      <c r="VHY31" s="256" t="s">
        <v>849</v>
      </c>
      <c r="VHZ31" s="254"/>
      <c r="VIA31" s="256"/>
      <c r="VIB31" s="270"/>
      <c r="VIC31" s="256" t="s">
        <v>849</v>
      </c>
      <c r="VID31" s="254"/>
      <c r="VIE31" s="256"/>
      <c r="VIF31" s="270"/>
      <c r="VIG31" s="256" t="s">
        <v>849</v>
      </c>
      <c r="VIH31" s="254"/>
      <c r="VII31" s="256"/>
      <c r="VIJ31" s="270"/>
      <c r="VIK31" s="256" t="s">
        <v>849</v>
      </c>
      <c r="VIL31" s="254"/>
      <c r="VIM31" s="256"/>
      <c r="VIN31" s="270"/>
      <c r="VIO31" s="256" t="s">
        <v>849</v>
      </c>
      <c r="VIP31" s="254"/>
      <c r="VIQ31" s="256"/>
      <c r="VIR31" s="270"/>
      <c r="VIS31" s="256" t="s">
        <v>849</v>
      </c>
      <c r="VIT31" s="254"/>
      <c r="VIU31" s="256"/>
      <c r="VIV31" s="270"/>
      <c r="VIW31" s="256" t="s">
        <v>849</v>
      </c>
      <c r="VIX31" s="254"/>
      <c r="VIY31" s="256"/>
      <c r="VIZ31" s="270"/>
      <c r="VJA31" s="256" t="s">
        <v>849</v>
      </c>
      <c r="VJB31" s="254"/>
      <c r="VJC31" s="256"/>
      <c r="VJD31" s="270"/>
      <c r="VJE31" s="256" t="s">
        <v>849</v>
      </c>
      <c r="VJF31" s="254"/>
      <c r="VJG31" s="256"/>
      <c r="VJH31" s="270"/>
      <c r="VJI31" s="256" t="s">
        <v>849</v>
      </c>
      <c r="VJJ31" s="254"/>
      <c r="VJK31" s="256"/>
      <c r="VJL31" s="270"/>
      <c r="VJM31" s="256" t="s">
        <v>849</v>
      </c>
      <c r="VJN31" s="254"/>
      <c r="VJO31" s="256"/>
      <c r="VJP31" s="270"/>
      <c r="VJQ31" s="256" t="s">
        <v>849</v>
      </c>
      <c r="VJR31" s="254"/>
      <c r="VJS31" s="256"/>
      <c r="VJT31" s="270"/>
      <c r="VJU31" s="256" t="s">
        <v>849</v>
      </c>
      <c r="VJV31" s="254"/>
      <c r="VJW31" s="256"/>
      <c r="VJX31" s="270"/>
      <c r="VJY31" s="256" t="s">
        <v>849</v>
      </c>
      <c r="VJZ31" s="254"/>
      <c r="VKA31" s="256"/>
      <c r="VKB31" s="270"/>
      <c r="VKC31" s="256" t="s">
        <v>849</v>
      </c>
      <c r="VKD31" s="254"/>
      <c r="VKE31" s="256"/>
      <c r="VKF31" s="270"/>
      <c r="VKG31" s="256" t="s">
        <v>849</v>
      </c>
      <c r="VKH31" s="254"/>
      <c r="VKI31" s="256"/>
      <c r="VKJ31" s="270"/>
      <c r="VKK31" s="256" t="s">
        <v>849</v>
      </c>
      <c r="VKL31" s="254"/>
      <c r="VKM31" s="256"/>
      <c r="VKN31" s="270"/>
      <c r="VKO31" s="256" t="s">
        <v>849</v>
      </c>
      <c r="VKP31" s="254"/>
      <c r="VKQ31" s="256"/>
      <c r="VKR31" s="270"/>
      <c r="VKS31" s="256" t="s">
        <v>849</v>
      </c>
      <c r="VKT31" s="254"/>
      <c r="VKU31" s="256"/>
      <c r="VKV31" s="270"/>
      <c r="VKW31" s="256" t="s">
        <v>849</v>
      </c>
      <c r="VKX31" s="254"/>
      <c r="VKY31" s="256"/>
      <c r="VKZ31" s="270"/>
      <c r="VLA31" s="256" t="s">
        <v>849</v>
      </c>
      <c r="VLB31" s="254"/>
      <c r="VLC31" s="256"/>
      <c r="VLD31" s="270"/>
      <c r="VLE31" s="256" t="s">
        <v>849</v>
      </c>
      <c r="VLF31" s="254"/>
      <c r="VLG31" s="256"/>
      <c r="VLH31" s="270"/>
      <c r="VLI31" s="256" t="s">
        <v>849</v>
      </c>
      <c r="VLJ31" s="254"/>
      <c r="VLK31" s="256"/>
      <c r="VLL31" s="270"/>
      <c r="VLM31" s="256" t="s">
        <v>849</v>
      </c>
      <c r="VLN31" s="254"/>
      <c r="VLO31" s="256"/>
      <c r="VLP31" s="270"/>
      <c r="VLQ31" s="256" t="s">
        <v>849</v>
      </c>
      <c r="VLR31" s="254"/>
      <c r="VLS31" s="256"/>
      <c r="VLT31" s="270"/>
      <c r="VLU31" s="256" t="s">
        <v>849</v>
      </c>
      <c r="VLV31" s="254"/>
      <c r="VLW31" s="256"/>
      <c r="VLX31" s="270"/>
      <c r="VLY31" s="256" t="s">
        <v>849</v>
      </c>
      <c r="VLZ31" s="254"/>
      <c r="VMA31" s="256"/>
      <c r="VMB31" s="270"/>
      <c r="VMC31" s="256" t="s">
        <v>849</v>
      </c>
      <c r="VMD31" s="254"/>
      <c r="VME31" s="256"/>
      <c r="VMF31" s="270"/>
      <c r="VMG31" s="256" t="s">
        <v>849</v>
      </c>
      <c r="VMH31" s="254"/>
      <c r="VMI31" s="256"/>
      <c r="VMJ31" s="270"/>
      <c r="VMK31" s="256" t="s">
        <v>849</v>
      </c>
      <c r="VML31" s="254"/>
      <c r="VMM31" s="256"/>
      <c r="VMN31" s="270"/>
      <c r="VMO31" s="256" t="s">
        <v>849</v>
      </c>
      <c r="VMP31" s="254"/>
      <c r="VMQ31" s="256"/>
      <c r="VMR31" s="270"/>
      <c r="VMS31" s="256" t="s">
        <v>849</v>
      </c>
      <c r="VMT31" s="254"/>
      <c r="VMU31" s="256"/>
      <c r="VMV31" s="270"/>
      <c r="VMW31" s="256" t="s">
        <v>849</v>
      </c>
      <c r="VMX31" s="254"/>
      <c r="VMY31" s="256"/>
      <c r="VMZ31" s="270"/>
      <c r="VNA31" s="256" t="s">
        <v>849</v>
      </c>
      <c r="VNB31" s="254"/>
      <c r="VNC31" s="256"/>
      <c r="VND31" s="270"/>
      <c r="VNE31" s="256" t="s">
        <v>849</v>
      </c>
      <c r="VNF31" s="254"/>
      <c r="VNG31" s="256"/>
      <c r="VNH31" s="270"/>
      <c r="VNI31" s="256" t="s">
        <v>849</v>
      </c>
      <c r="VNJ31" s="254"/>
      <c r="VNK31" s="256"/>
      <c r="VNL31" s="270"/>
      <c r="VNM31" s="256" t="s">
        <v>849</v>
      </c>
      <c r="VNN31" s="254"/>
      <c r="VNO31" s="256"/>
      <c r="VNP31" s="270"/>
      <c r="VNQ31" s="256" t="s">
        <v>849</v>
      </c>
      <c r="VNR31" s="254"/>
      <c r="VNS31" s="256"/>
      <c r="VNT31" s="270"/>
      <c r="VNU31" s="256" t="s">
        <v>849</v>
      </c>
      <c r="VNV31" s="254"/>
      <c r="VNW31" s="256"/>
      <c r="VNX31" s="270"/>
      <c r="VNY31" s="256" t="s">
        <v>849</v>
      </c>
      <c r="VNZ31" s="254"/>
      <c r="VOA31" s="256"/>
      <c r="VOB31" s="270"/>
      <c r="VOC31" s="256" t="s">
        <v>849</v>
      </c>
      <c r="VOD31" s="254"/>
      <c r="VOE31" s="256"/>
      <c r="VOF31" s="270"/>
      <c r="VOG31" s="256" t="s">
        <v>849</v>
      </c>
      <c r="VOH31" s="254"/>
      <c r="VOI31" s="256"/>
      <c r="VOJ31" s="270"/>
      <c r="VOK31" s="256" t="s">
        <v>849</v>
      </c>
      <c r="VOL31" s="254"/>
      <c r="VOM31" s="256"/>
      <c r="VON31" s="270"/>
      <c r="VOO31" s="256" t="s">
        <v>849</v>
      </c>
      <c r="VOP31" s="254"/>
      <c r="VOQ31" s="256"/>
      <c r="VOR31" s="270"/>
      <c r="VOS31" s="256" t="s">
        <v>849</v>
      </c>
      <c r="VOT31" s="254"/>
      <c r="VOU31" s="256"/>
      <c r="VOV31" s="270"/>
      <c r="VOW31" s="256" t="s">
        <v>849</v>
      </c>
      <c r="VOX31" s="254"/>
      <c r="VOY31" s="256"/>
      <c r="VOZ31" s="270"/>
      <c r="VPA31" s="256" t="s">
        <v>849</v>
      </c>
      <c r="VPB31" s="254"/>
      <c r="VPC31" s="256"/>
      <c r="VPD31" s="270"/>
      <c r="VPE31" s="256" t="s">
        <v>849</v>
      </c>
      <c r="VPF31" s="254"/>
      <c r="VPG31" s="256"/>
      <c r="VPH31" s="270"/>
      <c r="VPI31" s="256" t="s">
        <v>849</v>
      </c>
      <c r="VPJ31" s="254"/>
      <c r="VPK31" s="256"/>
      <c r="VPL31" s="270"/>
      <c r="VPM31" s="256" t="s">
        <v>849</v>
      </c>
      <c r="VPN31" s="254"/>
      <c r="VPO31" s="256"/>
      <c r="VPP31" s="270"/>
      <c r="VPQ31" s="256" t="s">
        <v>849</v>
      </c>
      <c r="VPR31" s="254"/>
      <c r="VPS31" s="256"/>
      <c r="VPT31" s="270"/>
      <c r="VPU31" s="256" t="s">
        <v>849</v>
      </c>
      <c r="VPV31" s="254"/>
      <c r="VPW31" s="256"/>
      <c r="VPX31" s="270"/>
      <c r="VPY31" s="256" t="s">
        <v>849</v>
      </c>
      <c r="VPZ31" s="254"/>
      <c r="VQA31" s="256"/>
      <c r="VQB31" s="270"/>
      <c r="VQC31" s="256" t="s">
        <v>849</v>
      </c>
      <c r="VQD31" s="254"/>
      <c r="VQE31" s="256"/>
      <c r="VQF31" s="270"/>
      <c r="VQG31" s="256" t="s">
        <v>849</v>
      </c>
      <c r="VQH31" s="254"/>
      <c r="VQI31" s="256"/>
      <c r="VQJ31" s="270"/>
      <c r="VQK31" s="256" t="s">
        <v>849</v>
      </c>
      <c r="VQL31" s="254"/>
      <c r="VQM31" s="256"/>
      <c r="VQN31" s="270"/>
      <c r="VQO31" s="256" t="s">
        <v>849</v>
      </c>
      <c r="VQP31" s="254"/>
      <c r="VQQ31" s="256"/>
      <c r="VQR31" s="270"/>
      <c r="VQS31" s="256" t="s">
        <v>849</v>
      </c>
      <c r="VQT31" s="254"/>
      <c r="VQU31" s="256"/>
      <c r="VQV31" s="270"/>
      <c r="VQW31" s="256" t="s">
        <v>849</v>
      </c>
      <c r="VQX31" s="254"/>
      <c r="VQY31" s="256"/>
      <c r="VQZ31" s="270"/>
      <c r="VRA31" s="256" t="s">
        <v>849</v>
      </c>
      <c r="VRB31" s="254"/>
      <c r="VRC31" s="256"/>
      <c r="VRD31" s="270"/>
      <c r="VRE31" s="256" t="s">
        <v>849</v>
      </c>
      <c r="VRF31" s="254"/>
      <c r="VRG31" s="256"/>
      <c r="VRH31" s="270"/>
      <c r="VRI31" s="256" t="s">
        <v>849</v>
      </c>
      <c r="VRJ31" s="254"/>
      <c r="VRK31" s="256"/>
      <c r="VRL31" s="270"/>
      <c r="VRM31" s="256" t="s">
        <v>849</v>
      </c>
      <c r="VRN31" s="254"/>
      <c r="VRO31" s="256"/>
      <c r="VRP31" s="270"/>
      <c r="VRQ31" s="256" t="s">
        <v>849</v>
      </c>
      <c r="VRR31" s="254"/>
      <c r="VRS31" s="256"/>
      <c r="VRT31" s="270"/>
      <c r="VRU31" s="256" t="s">
        <v>849</v>
      </c>
      <c r="VRV31" s="254"/>
      <c r="VRW31" s="256"/>
      <c r="VRX31" s="270"/>
      <c r="VRY31" s="256" t="s">
        <v>849</v>
      </c>
      <c r="VRZ31" s="254"/>
      <c r="VSA31" s="256"/>
      <c r="VSB31" s="270"/>
      <c r="VSC31" s="256" t="s">
        <v>849</v>
      </c>
      <c r="VSD31" s="254"/>
      <c r="VSE31" s="256"/>
      <c r="VSF31" s="270"/>
      <c r="VSG31" s="256" t="s">
        <v>849</v>
      </c>
      <c r="VSH31" s="254"/>
      <c r="VSI31" s="256"/>
      <c r="VSJ31" s="270"/>
      <c r="VSK31" s="256" t="s">
        <v>849</v>
      </c>
      <c r="VSL31" s="254"/>
      <c r="VSM31" s="256"/>
      <c r="VSN31" s="270"/>
      <c r="VSO31" s="256" t="s">
        <v>849</v>
      </c>
      <c r="VSP31" s="254"/>
      <c r="VSQ31" s="256"/>
      <c r="VSR31" s="270"/>
      <c r="VSS31" s="256" t="s">
        <v>849</v>
      </c>
      <c r="VST31" s="254"/>
      <c r="VSU31" s="256"/>
      <c r="VSV31" s="270"/>
      <c r="VSW31" s="256" t="s">
        <v>849</v>
      </c>
      <c r="VSX31" s="254"/>
      <c r="VSY31" s="256"/>
      <c r="VSZ31" s="270"/>
      <c r="VTA31" s="256" t="s">
        <v>849</v>
      </c>
      <c r="VTB31" s="254"/>
      <c r="VTC31" s="256"/>
      <c r="VTD31" s="270"/>
      <c r="VTE31" s="256" t="s">
        <v>849</v>
      </c>
      <c r="VTF31" s="254"/>
      <c r="VTG31" s="256"/>
      <c r="VTH31" s="270"/>
      <c r="VTI31" s="256" t="s">
        <v>849</v>
      </c>
      <c r="VTJ31" s="254"/>
      <c r="VTK31" s="256"/>
      <c r="VTL31" s="270"/>
      <c r="VTM31" s="256" t="s">
        <v>849</v>
      </c>
      <c r="VTN31" s="254"/>
      <c r="VTO31" s="256"/>
      <c r="VTP31" s="270"/>
      <c r="VTQ31" s="256" t="s">
        <v>849</v>
      </c>
      <c r="VTR31" s="254"/>
      <c r="VTS31" s="256"/>
      <c r="VTT31" s="270"/>
      <c r="VTU31" s="256" t="s">
        <v>849</v>
      </c>
      <c r="VTV31" s="254"/>
      <c r="VTW31" s="256"/>
      <c r="VTX31" s="270"/>
      <c r="VTY31" s="256" t="s">
        <v>849</v>
      </c>
      <c r="VTZ31" s="254"/>
      <c r="VUA31" s="256"/>
      <c r="VUB31" s="270"/>
      <c r="VUC31" s="256" t="s">
        <v>849</v>
      </c>
      <c r="VUD31" s="254"/>
      <c r="VUE31" s="256"/>
      <c r="VUF31" s="270"/>
      <c r="VUG31" s="256" t="s">
        <v>849</v>
      </c>
      <c r="VUH31" s="254"/>
      <c r="VUI31" s="256"/>
      <c r="VUJ31" s="270"/>
      <c r="VUK31" s="256" t="s">
        <v>849</v>
      </c>
      <c r="VUL31" s="254"/>
      <c r="VUM31" s="256"/>
      <c r="VUN31" s="270"/>
      <c r="VUO31" s="256" t="s">
        <v>849</v>
      </c>
      <c r="VUP31" s="254"/>
      <c r="VUQ31" s="256"/>
      <c r="VUR31" s="270"/>
      <c r="VUS31" s="256" t="s">
        <v>849</v>
      </c>
      <c r="VUT31" s="254"/>
      <c r="VUU31" s="256"/>
      <c r="VUV31" s="270"/>
      <c r="VUW31" s="256" t="s">
        <v>849</v>
      </c>
      <c r="VUX31" s="254"/>
      <c r="VUY31" s="256"/>
      <c r="VUZ31" s="270"/>
      <c r="VVA31" s="256" t="s">
        <v>849</v>
      </c>
      <c r="VVB31" s="254"/>
      <c r="VVC31" s="256"/>
      <c r="VVD31" s="270"/>
      <c r="VVE31" s="256" t="s">
        <v>849</v>
      </c>
      <c r="VVF31" s="254"/>
      <c r="VVG31" s="256"/>
      <c r="VVH31" s="270"/>
      <c r="VVI31" s="256" t="s">
        <v>849</v>
      </c>
      <c r="VVJ31" s="254"/>
      <c r="VVK31" s="256"/>
      <c r="VVL31" s="270"/>
      <c r="VVM31" s="256" t="s">
        <v>849</v>
      </c>
      <c r="VVN31" s="254"/>
      <c r="VVO31" s="256"/>
      <c r="VVP31" s="270"/>
      <c r="VVQ31" s="256" t="s">
        <v>849</v>
      </c>
      <c r="VVR31" s="254"/>
      <c r="VVS31" s="256"/>
      <c r="VVT31" s="270"/>
      <c r="VVU31" s="256" t="s">
        <v>849</v>
      </c>
      <c r="VVV31" s="254"/>
      <c r="VVW31" s="256"/>
      <c r="VVX31" s="270"/>
      <c r="VVY31" s="256" t="s">
        <v>849</v>
      </c>
      <c r="VVZ31" s="254"/>
      <c r="VWA31" s="256"/>
      <c r="VWB31" s="270"/>
      <c r="VWC31" s="256" t="s">
        <v>849</v>
      </c>
      <c r="VWD31" s="254"/>
      <c r="VWE31" s="256"/>
      <c r="VWF31" s="270"/>
      <c r="VWG31" s="256" t="s">
        <v>849</v>
      </c>
      <c r="VWH31" s="254"/>
      <c r="VWI31" s="256"/>
      <c r="VWJ31" s="270"/>
      <c r="VWK31" s="256" t="s">
        <v>849</v>
      </c>
      <c r="VWL31" s="254"/>
      <c r="VWM31" s="256"/>
      <c r="VWN31" s="270"/>
      <c r="VWO31" s="256" t="s">
        <v>849</v>
      </c>
      <c r="VWP31" s="254"/>
      <c r="VWQ31" s="256"/>
      <c r="VWR31" s="270"/>
      <c r="VWS31" s="256" t="s">
        <v>849</v>
      </c>
      <c r="VWT31" s="254"/>
      <c r="VWU31" s="256"/>
      <c r="VWV31" s="270"/>
      <c r="VWW31" s="256" t="s">
        <v>849</v>
      </c>
      <c r="VWX31" s="254"/>
      <c r="VWY31" s="256"/>
      <c r="VWZ31" s="270"/>
      <c r="VXA31" s="256" t="s">
        <v>849</v>
      </c>
      <c r="VXB31" s="254"/>
      <c r="VXC31" s="256"/>
      <c r="VXD31" s="270"/>
      <c r="VXE31" s="256" t="s">
        <v>849</v>
      </c>
      <c r="VXF31" s="254"/>
      <c r="VXG31" s="256"/>
      <c r="VXH31" s="270"/>
      <c r="VXI31" s="256" t="s">
        <v>849</v>
      </c>
      <c r="VXJ31" s="254"/>
      <c r="VXK31" s="256"/>
      <c r="VXL31" s="270"/>
      <c r="VXM31" s="256" t="s">
        <v>849</v>
      </c>
      <c r="VXN31" s="254"/>
      <c r="VXO31" s="256"/>
      <c r="VXP31" s="270"/>
      <c r="VXQ31" s="256" t="s">
        <v>849</v>
      </c>
      <c r="VXR31" s="254"/>
      <c r="VXS31" s="256"/>
      <c r="VXT31" s="270"/>
      <c r="VXU31" s="256" t="s">
        <v>849</v>
      </c>
      <c r="VXV31" s="254"/>
      <c r="VXW31" s="256"/>
      <c r="VXX31" s="270"/>
      <c r="VXY31" s="256" t="s">
        <v>849</v>
      </c>
      <c r="VXZ31" s="254"/>
      <c r="VYA31" s="256"/>
      <c r="VYB31" s="270"/>
      <c r="VYC31" s="256" t="s">
        <v>849</v>
      </c>
      <c r="VYD31" s="254"/>
      <c r="VYE31" s="256"/>
      <c r="VYF31" s="270"/>
      <c r="VYG31" s="256" t="s">
        <v>849</v>
      </c>
      <c r="VYH31" s="254"/>
      <c r="VYI31" s="256"/>
      <c r="VYJ31" s="270"/>
      <c r="VYK31" s="256" t="s">
        <v>849</v>
      </c>
      <c r="VYL31" s="254"/>
      <c r="VYM31" s="256"/>
      <c r="VYN31" s="270"/>
      <c r="VYO31" s="256" t="s">
        <v>849</v>
      </c>
      <c r="VYP31" s="254"/>
      <c r="VYQ31" s="256"/>
      <c r="VYR31" s="270"/>
      <c r="VYS31" s="256" t="s">
        <v>849</v>
      </c>
      <c r="VYT31" s="254"/>
      <c r="VYU31" s="256"/>
      <c r="VYV31" s="270"/>
      <c r="VYW31" s="256" t="s">
        <v>849</v>
      </c>
      <c r="VYX31" s="254"/>
      <c r="VYY31" s="256"/>
      <c r="VYZ31" s="270"/>
      <c r="VZA31" s="256" t="s">
        <v>849</v>
      </c>
      <c r="VZB31" s="254"/>
      <c r="VZC31" s="256"/>
      <c r="VZD31" s="270"/>
      <c r="VZE31" s="256" t="s">
        <v>849</v>
      </c>
      <c r="VZF31" s="254"/>
      <c r="VZG31" s="256"/>
      <c r="VZH31" s="270"/>
      <c r="VZI31" s="256" t="s">
        <v>849</v>
      </c>
      <c r="VZJ31" s="254"/>
      <c r="VZK31" s="256"/>
      <c r="VZL31" s="270"/>
      <c r="VZM31" s="256" t="s">
        <v>849</v>
      </c>
      <c r="VZN31" s="254"/>
      <c r="VZO31" s="256"/>
      <c r="VZP31" s="270"/>
      <c r="VZQ31" s="256" t="s">
        <v>849</v>
      </c>
      <c r="VZR31" s="254"/>
      <c r="VZS31" s="256"/>
      <c r="VZT31" s="270"/>
      <c r="VZU31" s="256" t="s">
        <v>849</v>
      </c>
      <c r="VZV31" s="254"/>
      <c r="VZW31" s="256"/>
      <c r="VZX31" s="270"/>
      <c r="VZY31" s="256" t="s">
        <v>849</v>
      </c>
      <c r="VZZ31" s="254"/>
      <c r="WAA31" s="256"/>
      <c r="WAB31" s="270"/>
      <c r="WAC31" s="256" t="s">
        <v>849</v>
      </c>
      <c r="WAD31" s="254"/>
      <c r="WAE31" s="256"/>
      <c r="WAF31" s="270"/>
      <c r="WAG31" s="256" t="s">
        <v>849</v>
      </c>
      <c r="WAH31" s="254"/>
      <c r="WAI31" s="256"/>
      <c r="WAJ31" s="270"/>
      <c r="WAK31" s="256" t="s">
        <v>849</v>
      </c>
      <c r="WAL31" s="254"/>
      <c r="WAM31" s="256"/>
      <c r="WAN31" s="270"/>
      <c r="WAO31" s="256" t="s">
        <v>849</v>
      </c>
      <c r="WAP31" s="254"/>
      <c r="WAQ31" s="256"/>
      <c r="WAR31" s="270"/>
      <c r="WAS31" s="256" t="s">
        <v>849</v>
      </c>
      <c r="WAT31" s="254"/>
      <c r="WAU31" s="256"/>
      <c r="WAV31" s="270"/>
      <c r="WAW31" s="256" t="s">
        <v>849</v>
      </c>
      <c r="WAX31" s="254"/>
      <c r="WAY31" s="256"/>
      <c r="WAZ31" s="270"/>
      <c r="WBA31" s="256" t="s">
        <v>849</v>
      </c>
      <c r="WBB31" s="254"/>
      <c r="WBC31" s="256"/>
      <c r="WBD31" s="270"/>
      <c r="WBE31" s="256" t="s">
        <v>849</v>
      </c>
      <c r="WBF31" s="254"/>
      <c r="WBG31" s="256"/>
      <c r="WBH31" s="270"/>
      <c r="WBI31" s="256" t="s">
        <v>849</v>
      </c>
      <c r="WBJ31" s="254"/>
      <c r="WBK31" s="256"/>
      <c r="WBL31" s="270"/>
      <c r="WBM31" s="256" t="s">
        <v>849</v>
      </c>
      <c r="WBN31" s="254"/>
      <c r="WBO31" s="256"/>
      <c r="WBP31" s="270"/>
      <c r="WBQ31" s="256" t="s">
        <v>849</v>
      </c>
      <c r="WBR31" s="254"/>
      <c r="WBS31" s="256"/>
      <c r="WBT31" s="270"/>
      <c r="WBU31" s="256" t="s">
        <v>849</v>
      </c>
      <c r="WBV31" s="254"/>
      <c r="WBW31" s="256"/>
      <c r="WBX31" s="270"/>
      <c r="WBY31" s="256" t="s">
        <v>849</v>
      </c>
      <c r="WBZ31" s="254"/>
      <c r="WCA31" s="256"/>
      <c r="WCB31" s="270"/>
      <c r="WCC31" s="256" t="s">
        <v>849</v>
      </c>
      <c r="WCD31" s="254"/>
      <c r="WCE31" s="256"/>
      <c r="WCF31" s="270"/>
      <c r="WCG31" s="256" t="s">
        <v>849</v>
      </c>
      <c r="WCH31" s="254"/>
      <c r="WCI31" s="256"/>
      <c r="WCJ31" s="270"/>
      <c r="WCK31" s="256" t="s">
        <v>849</v>
      </c>
      <c r="WCL31" s="254"/>
      <c r="WCM31" s="256"/>
      <c r="WCN31" s="270"/>
      <c r="WCO31" s="256" t="s">
        <v>849</v>
      </c>
      <c r="WCP31" s="254"/>
      <c r="WCQ31" s="256"/>
      <c r="WCR31" s="270"/>
      <c r="WCS31" s="256" t="s">
        <v>849</v>
      </c>
      <c r="WCT31" s="254"/>
      <c r="WCU31" s="256"/>
      <c r="WCV31" s="270"/>
      <c r="WCW31" s="256" t="s">
        <v>849</v>
      </c>
      <c r="WCX31" s="254"/>
      <c r="WCY31" s="256"/>
      <c r="WCZ31" s="270"/>
      <c r="WDA31" s="256" t="s">
        <v>849</v>
      </c>
      <c r="WDB31" s="254"/>
      <c r="WDC31" s="256"/>
      <c r="WDD31" s="270"/>
      <c r="WDE31" s="256" t="s">
        <v>849</v>
      </c>
      <c r="WDF31" s="254"/>
      <c r="WDG31" s="256"/>
      <c r="WDH31" s="270"/>
      <c r="WDI31" s="256" t="s">
        <v>849</v>
      </c>
      <c r="WDJ31" s="254"/>
      <c r="WDK31" s="256"/>
      <c r="WDL31" s="270"/>
      <c r="WDM31" s="256" t="s">
        <v>849</v>
      </c>
      <c r="WDN31" s="254"/>
      <c r="WDO31" s="256"/>
      <c r="WDP31" s="270"/>
      <c r="WDQ31" s="256" t="s">
        <v>849</v>
      </c>
      <c r="WDR31" s="254"/>
      <c r="WDS31" s="256"/>
      <c r="WDT31" s="270"/>
      <c r="WDU31" s="256" t="s">
        <v>849</v>
      </c>
      <c r="WDV31" s="254"/>
      <c r="WDW31" s="256"/>
      <c r="WDX31" s="270"/>
      <c r="WDY31" s="256" t="s">
        <v>849</v>
      </c>
      <c r="WDZ31" s="254"/>
      <c r="WEA31" s="256"/>
      <c r="WEB31" s="270"/>
      <c r="WEC31" s="256" t="s">
        <v>849</v>
      </c>
      <c r="WED31" s="254"/>
      <c r="WEE31" s="256"/>
      <c r="WEF31" s="270"/>
      <c r="WEG31" s="256" t="s">
        <v>849</v>
      </c>
      <c r="WEH31" s="254"/>
      <c r="WEI31" s="256"/>
      <c r="WEJ31" s="270"/>
      <c r="WEK31" s="256" t="s">
        <v>849</v>
      </c>
      <c r="WEL31" s="254"/>
      <c r="WEM31" s="256"/>
      <c r="WEN31" s="270"/>
      <c r="WEO31" s="256" t="s">
        <v>849</v>
      </c>
      <c r="WEP31" s="254"/>
      <c r="WEQ31" s="256"/>
      <c r="WER31" s="270"/>
      <c r="WES31" s="256" t="s">
        <v>849</v>
      </c>
      <c r="WET31" s="254"/>
      <c r="WEU31" s="256"/>
      <c r="WEV31" s="270"/>
      <c r="WEW31" s="256" t="s">
        <v>849</v>
      </c>
      <c r="WEX31" s="254"/>
      <c r="WEY31" s="256"/>
      <c r="WEZ31" s="270"/>
      <c r="WFA31" s="256" t="s">
        <v>849</v>
      </c>
      <c r="WFB31" s="254"/>
      <c r="WFC31" s="256"/>
      <c r="WFD31" s="270"/>
      <c r="WFE31" s="256" t="s">
        <v>849</v>
      </c>
      <c r="WFF31" s="254"/>
      <c r="WFG31" s="256"/>
      <c r="WFH31" s="270"/>
      <c r="WFI31" s="256" t="s">
        <v>849</v>
      </c>
      <c r="WFJ31" s="254"/>
      <c r="WFK31" s="256"/>
      <c r="WFL31" s="270"/>
      <c r="WFM31" s="256" t="s">
        <v>849</v>
      </c>
      <c r="WFN31" s="254"/>
      <c r="WFO31" s="256"/>
      <c r="WFP31" s="270"/>
      <c r="WFQ31" s="256" t="s">
        <v>849</v>
      </c>
      <c r="WFR31" s="254"/>
      <c r="WFS31" s="256"/>
      <c r="WFT31" s="270"/>
      <c r="WFU31" s="256" t="s">
        <v>849</v>
      </c>
      <c r="WFV31" s="254"/>
      <c r="WFW31" s="256"/>
      <c r="WFX31" s="270"/>
      <c r="WFY31" s="256" t="s">
        <v>849</v>
      </c>
      <c r="WFZ31" s="254"/>
      <c r="WGA31" s="256"/>
      <c r="WGB31" s="270"/>
      <c r="WGC31" s="256" t="s">
        <v>849</v>
      </c>
      <c r="WGD31" s="254"/>
      <c r="WGE31" s="256"/>
      <c r="WGF31" s="270"/>
      <c r="WGG31" s="256" t="s">
        <v>849</v>
      </c>
      <c r="WGH31" s="254"/>
      <c r="WGI31" s="256"/>
      <c r="WGJ31" s="270"/>
      <c r="WGK31" s="256" t="s">
        <v>849</v>
      </c>
      <c r="WGL31" s="254"/>
      <c r="WGM31" s="256"/>
      <c r="WGN31" s="270"/>
      <c r="WGO31" s="256" t="s">
        <v>849</v>
      </c>
      <c r="WGP31" s="254"/>
      <c r="WGQ31" s="256"/>
      <c r="WGR31" s="270"/>
      <c r="WGS31" s="256" t="s">
        <v>849</v>
      </c>
      <c r="WGT31" s="254"/>
      <c r="WGU31" s="256"/>
      <c r="WGV31" s="270"/>
      <c r="WGW31" s="256" t="s">
        <v>849</v>
      </c>
      <c r="WGX31" s="254"/>
      <c r="WGY31" s="256"/>
      <c r="WGZ31" s="270"/>
      <c r="WHA31" s="256" t="s">
        <v>849</v>
      </c>
      <c r="WHB31" s="254"/>
      <c r="WHC31" s="256"/>
      <c r="WHD31" s="270"/>
      <c r="WHE31" s="256" t="s">
        <v>849</v>
      </c>
      <c r="WHF31" s="254"/>
      <c r="WHG31" s="256"/>
      <c r="WHH31" s="270"/>
      <c r="WHI31" s="256" t="s">
        <v>849</v>
      </c>
      <c r="WHJ31" s="254"/>
      <c r="WHK31" s="256"/>
      <c r="WHL31" s="270"/>
      <c r="WHM31" s="256" t="s">
        <v>849</v>
      </c>
      <c r="WHN31" s="254"/>
      <c r="WHO31" s="256"/>
      <c r="WHP31" s="270"/>
      <c r="WHQ31" s="256" t="s">
        <v>849</v>
      </c>
      <c r="WHR31" s="254"/>
      <c r="WHS31" s="256"/>
      <c r="WHT31" s="270"/>
      <c r="WHU31" s="256" t="s">
        <v>849</v>
      </c>
      <c r="WHV31" s="254"/>
      <c r="WHW31" s="256"/>
      <c r="WHX31" s="270"/>
      <c r="WHY31" s="256" t="s">
        <v>849</v>
      </c>
      <c r="WHZ31" s="254"/>
      <c r="WIA31" s="256"/>
      <c r="WIB31" s="270"/>
      <c r="WIC31" s="256" t="s">
        <v>849</v>
      </c>
      <c r="WID31" s="254"/>
      <c r="WIE31" s="256"/>
      <c r="WIF31" s="270"/>
      <c r="WIG31" s="256" t="s">
        <v>849</v>
      </c>
      <c r="WIH31" s="254"/>
      <c r="WII31" s="256"/>
      <c r="WIJ31" s="270"/>
      <c r="WIK31" s="256" t="s">
        <v>849</v>
      </c>
      <c r="WIL31" s="254"/>
      <c r="WIM31" s="256"/>
      <c r="WIN31" s="270"/>
      <c r="WIO31" s="256" t="s">
        <v>849</v>
      </c>
      <c r="WIP31" s="254"/>
      <c r="WIQ31" s="256"/>
      <c r="WIR31" s="270"/>
      <c r="WIS31" s="256" t="s">
        <v>849</v>
      </c>
      <c r="WIT31" s="254"/>
      <c r="WIU31" s="256"/>
      <c r="WIV31" s="270"/>
      <c r="WIW31" s="256" t="s">
        <v>849</v>
      </c>
      <c r="WIX31" s="254"/>
      <c r="WIY31" s="256"/>
      <c r="WIZ31" s="270"/>
      <c r="WJA31" s="256" t="s">
        <v>849</v>
      </c>
      <c r="WJB31" s="254"/>
      <c r="WJC31" s="256"/>
      <c r="WJD31" s="270"/>
      <c r="WJE31" s="256" t="s">
        <v>849</v>
      </c>
      <c r="WJF31" s="254"/>
      <c r="WJG31" s="256"/>
      <c r="WJH31" s="270"/>
      <c r="WJI31" s="256" t="s">
        <v>849</v>
      </c>
      <c r="WJJ31" s="254"/>
      <c r="WJK31" s="256"/>
      <c r="WJL31" s="270"/>
      <c r="WJM31" s="256" t="s">
        <v>849</v>
      </c>
      <c r="WJN31" s="254"/>
      <c r="WJO31" s="256"/>
      <c r="WJP31" s="270"/>
      <c r="WJQ31" s="256" t="s">
        <v>849</v>
      </c>
      <c r="WJR31" s="254"/>
      <c r="WJS31" s="256"/>
      <c r="WJT31" s="270"/>
      <c r="WJU31" s="256" t="s">
        <v>849</v>
      </c>
      <c r="WJV31" s="254"/>
      <c r="WJW31" s="256"/>
      <c r="WJX31" s="270"/>
      <c r="WJY31" s="256" t="s">
        <v>849</v>
      </c>
      <c r="WJZ31" s="254"/>
      <c r="WKA31" s="256"/>
      <c r="WKB31" s="270"/>
      <c r="WKC31" s="256" t="s">
        <v>849</v>
      </c>
      <c r="WKD31" s="254"/>
      <c r="WKE31" s="256"/>
      <c r="WKF31" s="270"/>
      <c r="WKG31" s="256" t="s">
        <v>849</v>
      </c>
      <c r="WKH31" s="254"/>
      <c r="WKI31" s="256"/>
      <c r="WKJ31" s="270"/>
      <c r="WKK31" s="256" t="s">
        <v>849</v>
      </c>
      <c r="WKL31" s="254"/>
      <c r="WKM31" s="256"/>
      <c r="WKN31" s="270"/>
      <c r="WKO31" s="256" t="s">
        <v>849</v>
      </c>
      <c r="WKP31" s="254"/>
      <c r="WKQ31" s="256"/>
      <c r="WKR31" s="270"/>
      <c r="WKS31" s="256" t="s">
        <v>849</v>
      </c>
      <c r="WKT31" s="254"/>
      <c r="WKU31" s="256"/>
      <c r="WKV31" s="270"/>
      <c r="WKW31" s="256" t="s">
        <v>849</v>
      </c>
      <c r="WKX31" s="254"/>
      <c r="WKY31" s="256"/>
      <c r="WKZ31" s="270"/>
      <c r="WLA31" s="256" t="s">
        <v>849</v>
      </c>
      <c r="WLB31" s="254"/>
      <c r="WLC31" s="256"/>
      <c r="WLD31" s="270"/>
      <c r="WLE31" s="256" t="s">
        <v>849</v>
      </c>
      <c r="WLF31" s="254"/>
      <c r="WLG31" s="256"/>
      <c r="WLH31" s="270"/>
      <c r="WLI31" s="256" t="s">
        <v>849</v>
      </c>
      <c r="WLJ31" s="254"/>
      <c r="WLK31" s="256"/>
      <c r="WLL31" s="270"/>
      <c r="WLM31" s="256" t="s">
        <v>849</v>
      </c>
      <c r="WLN31" s="254"/>
      <c r="WLO31" s="256"/>
      <c r="WLP31" s="270"/>
      <c r="WLQ31" s="256" t="s">
        <v>849</v>
      </c>
      <c r="WLR31" s="254"/>
      <c r="WLS31" s="256"/>
      <c r="WLT31" s="270"/>
      <c r="WLU31" s="256" t="s">
        <v>849</v>
      </c>
      <c r="WLV31" s="254"/>
      <c r="WLW31" s="256"/>
      <c r="WLX31" s="270"/>
      <c r="WLY31" s="256" t="s">
        <v>849</v>
      </c>
      <c r="WLZ31" s="254"/>
      <c r="WMA31" s="256"/>
      <c r="WMB31" s="270"/>
      <c r="WMC31" s="256" t="s">
        <v>849</v>
      </c>
      <c r="WMD31" s="254"/>
      <c r="WME31" s="256"/>
      <c r="WMF31" s="270"/>
      <c r="WMG31" s="256" t="s">
        <v>849</v>
      </c>
      <c r="WMH31" s="254"/>
      <c r="WMI31" s="256"/>
      <c r="WMJ31" s="270"/>
      <c r="WMK31" s="256" t="s">
        <v>849</v>
      </c>
      <c r="WML31" s="254"/>
      <c r="WMM31" s="256"/>
      <c r="WMN31" s="270"/>
      <c r="WMO31" s="256" t="s">
        <v>849</v>
      </c>
      <c r="WMP31" s="254"/>
      <c r="WMQ31" s="256"/>
      <c r="WMR31" s="270"/>
      <c r="WMS31" s="256" t="s">
        <v>849</v>
      </c>
      <c r="WMT31" s="254"/>
      <c r="WMU31" s="256"/>
      <c r="WMV31" s="270"/>
      <c r="WMW31" s="256" t="s">
        <v>849</v>
      </c>
      <c r="WMX31" s="254"/>
      <c r="WMY31" s="256"/>
      <c r="WMZ31" s="270"/>
      <c r="WNA31" s="256" t="s">
        <v>849</v>
      </c>
      <c r="WNB31" s="254"/>
      <c r="WNC31" s="256"/>
      <c r="WND31" s="270"/>
      <c r="WNE31" s="256" t="s">
        <v>849</v>
      </c>
      <c r="WNF31" s="254"/>
      <c r="WNG31" s="256"/>
      <c r="WNH31" s="270"/>
      <c r="WNI31" s="256" t="s">
        <v>849</v>
      </c>
      <c r="WNJ31" s="254"/>
      <c r="WNK31" s="256"/>
      <c r="WNL31" s="270"/>
      <c r="WNM31" s="256" t="s">
        <v>849</v>
      </c>
      <c r="WNN31" s="254"/>
      <c r="WNO31" s="256"/>
      <c r="WNP31" s="270"/>
      <c r="WNQ31" s="256" t="s">
        <v>849</v>
      </c>
      <c r="WNR31" s="254"/>
      <c r="WNS31" s="256"/>
      <c r="WNT31" s="270"/>
      <c r="WNU31" s="256" t="s">
        <v>849</v>
      </c>
      <c r="WNV31" s="254"/>
      <c r="WNW31" s="256"/>
      <c r="WNX31" s="270"/>
      <c r="WNY31" s="256" t="s">
        <v>849</v>
      </c>
      <c r="WNZ31" s="254"/>
      <c r="WOA31" s="256"/>
      <c r="WOB31" s="270"/>
      <c r="WOC31" s="256" t="s">
        <v>849</v>
      </c>
      <c r="WOD31" s="254"/>
      <c r="WOE31" s="256"/>
      <c r="WOF31" s="270"/>
      <c r="WOG31" s="256" t="s">
        <v>849</v>
      </c>
      <c r="WOH31" s="254"/>
      <c r="WOI31" s="256"/>
      <c r="WOJ31" s="270"/>
      <c r="WOK31" s="256" t="s">
        <v>849</v>
      </c>
      <c r="WOL31" s="254"/>
      <c r="WOM31" s="256"/>
      <c r="WON31" s="270"/>
      <c r="WOO31" s="256" t="s">
        <v>849</v>
      </c>
      <c r="WOP31" s="254"/>
      <c r="WOQ31" s="256"/>
      <c r="WOR31" s="270"/>
      <c r="WOS31" s="256" t="s">
        <v>849</v>
      </c>
      <c r="WOT31" s="254"/>
      <c r="WOU31" s="256"/>
      <c r="WOV31" s="270"/>
      <c r="WOW31" s="256" t="s">
        <v>849</v>
      </c>
      <c r="WOX31" s="254"/>
      <c r="WOY31" s="256"/>
      <c r="WOZ31" s="270"/>
      <c r="WPA31" s="256" t="s">
        <v>849</v>
      </c>
      <c r="WPB31" s="254"/>
      <c r="WPC31" s="256"/>
      <c r="WPD31" s="270"/>
      <c r="WPE31" s="256" t="s">
        <v>849</v>
      </c>
      <c r="WPF31" s="254"/>
      <c r="WPG31" s="256"/>
      <c r="WPH31" s="270"/>
      <c r="WPI31" s="256" t="s">
        <v>849</v>
      </c>
      <c r="WPJ31" s="254"/>
      <c r="WPK31" s="256"/>
      <c r="WPL31" s="270"/>
      <c r="WPM31" s="256" t="s">
        <v>849</v>
      </c>
      <c r="WPN31" s="254"/>
      <c r="WPO31" s="256"/>
      <c r="WPP31" s="270"/>
      <c r="WPQ31" s="256" t="s">
        <v>849</v>
      </c>
      <c r="WPR31" s="254"/>
      <c r="WPS31" s="256"/>
      <c r="WPT31" s="270"/>
      <c r="WPU31" s="256" t="s">
        <v>849</v>
      </c>
      <c r="WPV31" s="254"/>
      <c r="WPW31" s="256"/>
      <c r="WPX31" s="270"/>
      <c r="WPY31" s="256" t="s">
        <v>849</v>
      </c>
      <c r="WPZ31" s="254"/>
      <c r="WQA31" s="256"/>
      <c r="WQB31" s="270"/>
      <c r="WQC31" s="256" t="s">
        <v>849</v>
      </c>
      <c r="WQD31" s="254"/>
      <c r="WQE31" s="256"/>
      <c r="WQF31" s="270"/>
      <c r="WQG31" s="256" t="s">
        <v>849</v>
      </c>
      <c r="WQH31" s="254"/>
      <c r="WQI31" s="256"/>
      <c r="WQJ31" s="270"/>
      <c r="WQK31" s="256" t="s">
        <v>849</v>
      </c>
      <c r="WQL31" s="254"/>
      <c r="WQM31" s="256"/>
      <c r="WQN31" s="270"/>
      <c r="WQO31" s="256" t="s">
        <v>849</v>
      </c>
      <c r="WQP31" s="254"/>
      <c r="WQQ31" s="256"/>
      <c r="WQR31" s="270"/>
      <c r="WQS31" s="256" t="s">
        <v>849</v>
      </c>
      <c r="WQT31" s="254"/>
      <c r="WQU31" s="256"/>
      <c r="WQV31" s="270"/>
      <c r="WQW31" s="256" t="s">
        <v>849</v>
      </c>
      <c r="WQX31" s="254"/>
      <c r="WQY31" s="256"/>
      <c r="WQZ31" s="270"/>
      <c r="WRA31" s="256" t="s">
        <v>849</v>
      </c>
      <c r="WRB31" s="254"/>
      <c r="WRC31" s="256"/>
      <c r="WRD31" s="270"/>
      <c r="WRE31" s="256" t="s">
        <v>849</v>
      </c>
      <c r="WRF31" s="254"/>
      <c r="WRG31" s="256"/>
      <c r="WRH31" s="270"/>
      <c r="WRI31" s="256" t="s">
        <v>849</v>
      </c>
      <c r="WRJ31" s="254"/>
      <c r="WRK31" s="256"/>
      <c r="WRL31" s="270"/>
      <c r="WRM31" s="256" t="s">
        <v>849</v>
      </c>
      <c r="WRN31" s="254"/>
      <c r="WRO31" s="256"/>
      <c r="WRP31" s="270"/>
      <c r="WRQ31" s="256" t="s">
        <v>849</v>
      </c>
      <c r="WRR31" s="254"/>
      <c r="WRS31" s="256"/>
      <c r="WRT31" s="270"/>
      <c r="WRU31" s="256" t="s">
        <v>849</v>
      </c>
      <c r="WRV31" s="254"/>
      <c r="WRW31" s="256"/>
      <c r="WRX31" s="270"/>
      <c r="WRY31" s="256" t="s">
        <v>849</v>
      </c>
      <c r="WRZ31" s="254"/>
      <c r="WSA31" s="256"/>
      <c r="WSB31" s="270"/>
      <c r="WSC31" s="256" t="s">
        <v>849</v>
      </c>
      <c r="WSD31" s="254"/>
      <c r="WSE31" s="256"/>
      <c r="WSF31" s="270"/>
      <c r="WSG31" s="256" t="s">
        <v>849</v>
      </c>
      <c r="WSH31" s="254"/>
      <c r="WSI31" s="256"/>
      <c r="WSJ31" s="270"/>
      <c r="WSK31" s="256" t="s">
        <v>849</v>
      </c>
      <c r="WSL31" s="254"/>
      <c r="WSM31" s="256"/>
      <c r="WSN31" s="270"/>
      <c r="WSO31" s="256" t="s">
        <v>849</v>
      </c>
      <c r="WSP31" s="254"/>
      <c r="WSQ31" s="256"/>
      <c r="WSR31" s="270"/>
      <c r="WSS31" s="256" t="s">
        <v>849</v>
      </c>
      <c r="WST31" s="254"/>
      <c r="WSU31" s="256"/>
      <c r="WSV31" s="270"/>
      <c r="WSW31" s="256" t="s">
        <v>849</v>
      </c>
      <c r="WSX31" s="254"/>
      <c r="WSY31" s="256"/>
      <c r="WSZ31" s="270"/>
      <c r="WTA31" s="256" t="s">
        <v>849</v>
      </c>
      <c r="WTB31" s="254"/>
      <c r="WTC31" s="256"/>
      <c r="WTD31" s="270"/>
      <c r="WTE31" s="256" t="s">
        <v>849</v>
      </c>
      <c r="WTF31" s="254"/>
      <c r="WTG31" s="256"/>
      <c r="WTH31" s="270"/>
      <c r="WTI31" s="256" t="s">
        <v>849</v>
      </c>
      <c r="WTJ31" s="254"/>
      <c r="WTK31" s="256"/>
      <c r="WTL31" s="270"/>
      <c r="WTM31" s="256" t="s">
        <v>849</v>
      </c>
      <c r="WTN31" s="254"/>
      <c r="WTO31" s="256"/>
      <c r="WTP31" s="270"/>
      <c r="WTQ31" s="256" t="s">
        <v>849</v>
      </c>
      <c r="WTR31" s="254"/>
      <c r="WTS31" s="256"/>
      <c r="WTT31" s="270"/>
      <c r="WTU31" s="256" t="s">
        <v>849</v>
      </c>
      <c r="WTV31" s="254"/>
      <c r="WTW31" s="256"/>
      <c r="WTX31" s="270"/>
      <c r="WTY31" s="256" t="s">
        <v>849</v>
      </c>
      <c r="WTZ31" s="254"/>
      <c r="WUA31" s="256"/>
      <c r="WUB31" s="270"/>
      <c r="WUC31" s="256" t="s">
        <v>849</v>
      </c>
      <c r="WUD31" s="254"/>
      <c r="WUE31" s="256"/>
      <c r="WUF31" s="270"/>
      <c r="WUG31" s="256" t="s">
        <v>849</v>
      </c>
      <c r="WUH31" s="254"/>
      <c r="WUI31" s="256"/>
      <c r="WUJ31" s="270"/>
      <c r="WUK31" s="256" t="s">
        <v>849</v>
      </c>
      <c r="WUL31" s="254"/>
      <c r="WUM31" s="256"/>
      <c r="WUN31" s="270"/>
      <c r="WUO31" s="256" t="s">
        <v>849</v>
      </c>
      <c r="WUP31" s="254"/>
      <c r="WUQ31" s="256"/>
      <c r="WUR31" s="270"/>
      <c r="WUS31" s="256" t="s">
        <v>849</v>
      </c>
      <c r="WUT31" s="254"/>
      <c r="WUU31" s="256"/>
      <c r="WUV31" s="270"/>
      <c r="WUW31" s="256" t="s">
        <v>849</v>
      </c>
      <c r="WUX31" s="254"/>
      <c r="WUY31" s="256"/>
      <c r="WUZ31" s="270"/>
      <c r="WVA31" s="256" t="s">
        <v>849</v>
      </c>
      <c r="WVB31" s="254"/>
      <c r="WVC31" s="256"/>
      <c r="WVD31" s="270"/>
      <c r="WVE31" s="256" t="s">
        <v>849</v>
      </c>
      <c r="WVF31" s="254"/>
      <c r="WVG31" s="256"/>
      <c r="WVH31" s="270"/>
      <c r="WVI31" s="256" t="s">
        <v>849</v>
      </c>
      <c r="WVJ31" s="254"/>
      <c r="WVK31" s="256"/>
      <c r="WVL31" s="270"/>
      <c r="WVM31" s="256" t="s">
        <v>849</v>
      </c>
      <c r="WVN31" s="254"/>
      <c r="WVO31" s="256"/>
      <c r="WVP31" s="270"/>
      <c r="WVQ31" s="256" t="s">
        <v>849</v>
      </c>
      <c r="WVR31" s="254"/>
      <c r="WVS31" s="256"/>
      <c r="WVT31" s="270"/>
      <c r="WVU31" s="256" t="s">
        <v>849</v>
      </c>
      <c r="WVV31" s="254"/>
      <c r="WVW31" s="256"/>
      <c r="WVX31" s="270"/>
      <c r="WVY31" s="256" t="s">
        <v>849</v>
      </c>
      <c r="WVZ31" s="254"/>
      <c r="WWA31" s="256"/>
      <c r="WWB31" s="270"/>
      <c r="WWC31" s="256" t="s">
        <v>849</v>
      </c>
      <c r="WWD31" s="254"/>
      <c r="WWE31" s="256"/>
      <c r="WWF31" s="270"/>
      <c r="WWG31" s="256" t="s">
        <v>849</v>
      </c>
      <c r="WWH31" s="254"/>
      <c r="WWI31" s="256"/>
      <c r="WWJ31" s="270"/>
      <c r="WWK31" s="256" t="s">
        <v>849</v>
      </c>
      <c r="WWL31" s="254"/>
      <c r="WWM31" s="256"/>
      <c r="WWN31" s="270"/>
      <c r="WWO31" s="256" t="s">
        <v>849</v>
      </c>
      <c r="WWP31" s="254"/>
      <c r="WWQ31" s="256"/>
      <c r="WWR31" s="270"/>
      <c r="WWS31" s="256" t="s">
        <v>849</v>
      </c>
      <c r="WWT31" s="254"/>
      <c r="WWU31" s="256"/>
      <c r="WWV31" s="270"/>
      <c r="WWW31" s="256" t="s">
        <v>849</v>
      </c>
      <c r="WWX31" s="254"/>
      <c r="WWY31" s="256"/>
      <c r="WWZ31" s="270"/>
      <c r="WXA31" s="256" t="s">
        <v>849</v>
      </c>
      <c r="WXB31" s="254"/>
      <c r="WXC31" s="256"/>
      <c r="WXD31" s="270"/>
      <c r="WXE31" s="256" t="s">
        <v>849</v>
      </c>
      <c r="WXF31" s="254"/>
      <c r="WXG31" s="256"/>
      <c r="WXH31" s="270"/>
      <c r="WXI31" s="256" t="s">
        <v>849</v>
      </c>
      <c r="WXJ31" s="254"/>
      <c r="WXK31" s="256"/>
      <c r="WXL31" s="270"/>
      <c r="WXM31" s="256" t="s">
        <v>849</v>
      </c>
      <c r="WXN31" s="254"/>
      <c r="WXO31" s="256"/>
      <c r="WXP31" s="270"/>
      <c r="WXQ31" s="256" t="s">
        <v>849</v>
      </c>
      <c r="WXR31" s="254"/>
      <c r="WXS31" s="256"/>
      <c r="WXT31" s="270"/>
      <c r="WXU31" s="256" t="s">
        <v>849</v>
      </c>
      <c r="WXV31" s="254"/>
      <c r="WXW31" s="256"/>
      <c r="WXX31" s="270"/>
      <c r="WXY31" s="256" t="s">
        <v>849</v>
      </c>
      <c r="WXZ31" s="254"/>
      <c r="WYA31" s="256"/>
      <c r="WYB31" s="270"/>
      <c r="WYC31" s="256" t="s">
        <v>849</v>
      </c>
      <c r="WYD31" s="254"/>
      <c r="WYE31" s="256"/>
      <c r="WYF31" s="270"/>
      <c r="WYG31" s="256" t="s">
        <v>849</v>
      </c>
      <c r="WYH31" s="254"/>
      <c r="WYI31" s="256"/>
      <c r="WYJ31" s="270"/>
      <c r="WYK31" s="256" t="s">
        <v>849</v>
      </c>
      <c r="WYL31" s="254"/>
      <c r="WYM31" s="256"/>
      <c r="WYN31" s="270"/>
      <c r="WYO31" s="256" t="s">
        <v>849</v>
      </c>
      <c r="WYP31" s="254"/>
      <c r="WYQ31" s="256"/>
      <c r="WYR31" s="270"/>
      <c r="WYS31" s="256" t="s">
        <v>849</v>
      </c>
      <c r="WYT31" s="254"/>
      <c r="WYU31" s="256"/>
      <c r="WYV31" s="270"/>
      <c r="WYW31" s="256" t="s">
        <v>849</v>
      </c>
      <c r="WYX31" s="254"/>
      <c r="WYY31" s="256"/>
      <c r="WYZ31" s="270"/>
      <c r="WZA31" s="256" t="s">
        <v>849</v>
      </c>
      <c r="WZB31" s="254"/>
      <c r="WZC31" s="256"/>
      <c r="WZD31" s="270"/>
      <c r="WZE31" s="256" t="s">
        <v>849</v>
      </c>
      <c r="WZF31" s="254"/>
      <c r="WZG31" s="256"/>
      <c r="WZH31" s="270"/>
      <c r="WZI31" s="256" t="s">
        <v>849</v>
      </c>
      <c r="WZJ31" s="254"/>
      <c r="WZK31" s="256"/>
      <c r="WZL31" s="270"/>
      <c r="WZM31" s="256" t="s">
        <v>849</v>
      </c>
      <c r="WZN31" s="254"/>
      <c r="WZO31" s="256"/>
      <c r="WZP31" s="270"/>
      <c r="WZQ31" s="256" t="s">
        <v>849</v>
      </c>
      <c r="WZR31" s="254"/>
      <c r="WZS31" s="256"/>
      <c r="WZT31" s="270"/>
      <c r="WZU31" s="256" t="s">
        <v>849</v>
      </c>
      <c r="WZV31" s="254"/>
      <c r="WZW31" s="256"/>
      <c r="WZX31" s="270"/>
      <c r="WZY31" s="256" t="s">
        <v>849</v>
      </c>
      <c r="WZZ31" s="254"/>
      <c r="XAA31" s="256"/>
      <c r="XAB31" s="270"/>
      <c r="XAC31" s="256" t="s">
        <v>849</v>
      </c>
      <c r="XAD31" s="254"/>
      <c r="XAE31" s="256"/>
      <c r="XAF31" s="270"/>
      <c r="XAG31" s="256" t="s">
        <v>849</v>
      </c>
      <c r="XAH31" s="254"/>
      <c r="XAI31" s="256"/>
      <c r="XAJ31" s="270"/>
      <c r="XAK31" s="256" t="s">
        <v>849</v>
      </c>
      <c r="XAL31" s="254"/>
      <c r="XAM31" s="256"/>
      <c r="XAN31" s="270"/>
      <c r="XAO31" s="256" t="s">
        <v>849</v>
      </c>
      <c r="XAP31" s="254"/>
      <c r="XAQ31" s="256"/>
      <c r="XAR31" s="270"/>
      <c r="XAS31" s="256" t="s">
        <v>849</v>
      </c>
      <c r="XAT31" s="254"/>
      <c r="XAU31" s="256"/>
      <c r="XAV31" s="270"/>
      <c r="XAW31" s="256" t="s">
        <v>849</v>
      </c>
      <c r="XAX31" s="254"/>
      <c r="XAY31" s="256"/>
      <c r="XAZ31" s="270"/>
      <c r="XBA31" s="256" t="s">
        <v>849</v>
      </c>
      <c r="XBB31" s="254"/>
      <c r="XBC31" s="256"/>
      <c r="XBD31" s="270"/>
      <c r="XBE31" s="256" t="s">
        <v>849</v>
      </c>
      <c r="XBF31" s="254"/>
      <c r="XBG31" s="256"/>
      <c r="XBH31" s="270"/>
      <c r="XBI31" s="256" t="s">
        <v>849</v>
      </c>
      <c r="XBJ31" s="254"/>
      <c r="XBK31" s="256"/>
      <c r="XBL31" s="270"/>
      <c r="XBM31" s="256" t="s">
        <v>849</v>
      </c>
      <c r="XBN31" s="254"/>
      <c r="XBO31" s="256"/>
      <c r="XBP31" s="270"/>
      <c r="XBQ31" s="256" t="s">
        <v>849</v>
      </c>
      <c r="XBR31" s="254"/>
      <c r="XBS31" s="256"/>
      <c r="XBT31" s="270"/>
      <c r="XBU31" s="256" t="s">
        <v>849</v>
      </c>
      <c r="XBV31" s="254"/>
      <c r="XBW31" s="256"/>
      <c r="XBX31" s="270"/>
      <c r="XBY31" s="256" t="s">
        <v>849</v>
      </c>
      <c r="XBZ31" s="254"/>
      <c r="XCA31" s="256"/>
      <c r="XCB31" s="270"/>
      <c r="XCC31" s="256" t="s">
        <v>849</v>
      </c>
      <c r="XCD31" s="254"/>
      <c r="XCE31" s="256"/>
      <c r="XCF31" s="270"/>
      <c r="XCG31" s="256" t="s">
        <v>849</v>
      </c>
      <c r="XCH31" s="254"/>
      <c r="XCI31" s="256"/>
      <c r="XCJ31" s="270"/>
      <c r="XCK31" s="256" t="s">
        <v>849</v>
      </c>
      <c r="XCL31" s="254"/>
      <c r="XCM31" s="256"/>
      <c r="XCN31" s="270"/>
      <c r="XCO31" s="256" t="s">
        <v>849</v>
      </c>
      <c r="XCP31" s="254"/>
      <c r="XCQ31" s="256"/>
      <c r="XCR31" s="270"/>
      <c r="XCS31" s="256" t="s">
        <v>849</v>
      </c>
      <c r="XCT31" s="254"/>
      <c r="XCU31" s="256"/>
      <c r="XCV31" s="270"/>
      <c r="XCW31" s="256" t="s">
        <v>849</v>
      </c>
      <c r="XCX31" s="254"/>
      <c r="XCY31" s="256"/>
      <c r="XCZ31" s="270"/>
      <c r="XDA31" s="256" t="s">
        <v>849</v>
      </c>
      <c r="XDB31" s="254"/>
      <c r="XDC31" s="256"/>
      <c r="XDD31" s="270"/>
      <c r="XDE31" s="256" t="s">
        <v>849</v>
      </c>
      <c r="XDF31" s="254"/>
      <c r="XDG31" s="256"/>
      <c r="XDH31" s="270"/>
      <c r="XDI31" s="256" t="s">
        <v>849</v>
      </c>
      <c r="XDJ31" s="254"/>
      <c r="XDK31" s="256"/>
      <c r="XDL31" s="270"/>
      <c r="XDM31" s="256" t="s">
        <v>849</v>
      </c>
      <c r="XDN31" s="254"/>
      <c r="XDO31" s="256"/>
      <c r="XDP31" s="270"/>
      <c r="XDQ31" s="256" t="s">
        <v>849</v>
      </c>
      <c r="XDR31" s="254"/>
      <c r="XDS31" s="256"/>
      <c r="XDT31" s="270"/>
      <c r="XDU31" s="256" t="s">
        <v>849</v>
      </c>
      <c r="XDV31" s="254"/>
      <c r="XDW31" s="256"/>
      <c r="XDX31" s="270"/>
      <c r="XDY31" s="256" t="s">
        <v>849</v>
      </c>
      <c r="XDZ31" s="254"/>
      <c r="XEA31" s="256"/>
      <c r="XEB31" s="270"/>
      <c r="XEC31" s="256" t="s">
        <v>849</v>
      </c>
      <c r="XED31" s="254"/>
      <c r="XEE31" s="256"/>
      <c r="XEF31" s="270"/>
      <c r="XEG31" s="256" t="s">
        <v>849</v>
      </c>
      <c r="XEH31" s="254"/>
      <c r="XEI31" s="256"/>
      <c r="XEJ31" s="270"/>
      <c r="XEK31" s="256" t="s">
        <v>849</v>
      </c>
      <c r="XEL31" s="254"/>
      <c r="XEM31" s="256"/>
      <c r="XEN31" s="270"/>
      <c r="XEO31" s="256" t="s">
        <v>849</v>
      </c>
      <c r="XEP31" s="254"/>
      <c r="XEQ31" s="256"/>
      <c r="XER31" s="270"/>
      <c r="XES31" s="256" t="s">
        <v>849</v>
      </c>
      <c r="XET31" s="254"/>
      <c r="XEU31" s="256"/>
      <c r="XEV31" s="270"/>
      <c r="XEW31" s="256" t="s">
        <v>849</v>
      </c>
      <c r="XEX31" s="254"/>
      <c r="XEY31" s="256"/>
      <c r="XEZ31" s="270"/>
      <c r="XFA31" s="256" t="s">
        <v>849</v>
      </c>
      <c r="XFB31" s="254"/>
      <c r="XFC31" s="256"/>
      <c r="XFD31" s="270"/>
    </row>
    <row r="32" spans="2:16384" ht="24">
      <c r="B32" s="256" t="s">
        <v>852</v>
      </c>
      <c r="C32" s="254" t="s">
        <v>853</v>
      </c>
      <c r="D32" s="256" t="s">
        <v>843</v>
      </c>
      <c r="E32" s="256">
        <f>'GS5106'!E$29</f>
        <v>0.9</v>
      </c>
    </row>
    <row r="33" spans="2:16384" ht="48.75">
      <c r="B33" s="258" t="s">
        <v>854</v>
      </c>
      <c r="C33" s="259" t="s">
        <v>867</v>
      </c>
      <c r="D33" s="259" t="s">
        <v>833</v>
      </c>
      <c r="E33" s="260">
        <f>(E27-E28)*(1-E29)*(1-E30)*E32</f>
        <v>2300.5317811680002</v>
      </c>
      <c r="F33" s="4"/>
      <c r="H33" s="4"/>
    </row>
    <row r="34" spans="2:16384">
      <c r="B34" s="596" t="s">
        <v>856</v>
      </c>
      <c r="C34" s="596"/>
      <c r="D34" s="596"/>
      <c r="E34" s="596"/>
    </row>
    <row r="35" spans="2:16384">
      <c r="B35" s="253" t="s">
        <v>827</v>
      </c>
      <c r="C35" s="253" t="s">
        <v>828</v>
      </c>
      <c r="D35" s="253" t="s">
        <v>829</v>
      </c>
      <c r="E35" s="253" t="s">
        <v>830</v>
      </c>
    </row>
    <row r="36" spans="2:16384" ht="24">
      <c r="B36" s="256" t="s">
        <v>857</v>
      </c>
      <c r="C36" s="254" t="s">
        <v>858</v>
      </c>
      <c r="D36" s="256" t="s">
        <v>833</v>
      </c>
      <c r="E36" s="257">
        <f>'Total PTDs'!I25</f>
        <v>2954</v>
      </c>
      <c r="L36" s="340"/>
    </row>
    <row r="37" spans="2:16384" ht="48">
      <c r="B37" s="256" t="s">
        <v>837</v>
      </c>
      <c r="C37" s="254" t="s">
        <v>838</v>
      </c>
      <c r="D37" s="255" t="s">
        <v>833</v>
      </c>
      <c r="E37" s="257">
        <f>E28</f>
        <v>254</v>
      </c>
    </row>
    <row r="38" spans="2:16384" ht="48">
      <c r="B38" s="256" t="s">
        <v>859</v>
      </c>
      <c r="C38" s="254" t="s">
        <v>860</v>
      </c>
      <c r="D38" s="256" t="s">
        <v>843</v>
      </c>
      <c r="E38" s="271">
        <f>'GS5186'!E$5</f>
        <v>4.5600000000000002E-2</v>
      </c>
    </row>
    <row r="39" spans="2:16384" ht="24">
      <c r="B39" s="256" t="s">
        <v>852</v>
      </c>
      <c r="C39" s="254" t="s">
        <v>853</v>
      </c>
      <c r="D39" s="256" t="s">
        <v>843</v>
      </c>
      <c r="E39" s="256">
        <f>'GS5186'!E$29</f>
        <v>0.9</v>
      </c>
    </row>
    <row r="40" spans="2:16384" ht="24">
      <c r="B40" s="256" t="s">
        <v>849</v>
      </c>
      <c r="C40" s="254" t="s">
        <v>861</v>
      </c>
      <c r="D40" s="256" t="s">
        <v>833</v>
      </c>
      <c r="E40" s="257">
        <f>E36-E41</f>
        <v>634.80799999999999</v>
      </c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 t="s">
        <v>849</v>
      </c>
      <c r="AJ40" s="256" t="s">
        <v>849</v>
      </c>
      <c r="AK40" s="256" t="s">
        <v>849</v>
      </c>
      <c r="AL40" s="256" t="s">
        <v>849</v>
      </c>
      <c r="AM40" s="256" t="s">
        <v>849</v>
      </c>
      <c r="AN40" s="256" t="s">
        <v>849</v>
      </c>
      <c r="AO40" s="256" t="s">
        <v>849</v>
      </c>
      <c r="AP40" s="256" t="s">
        <v>849</v>
      </c>
      <c r="AQ40" s="256" t="s">
        <v>849</v>
      </c>
      <c r="AR40" s="256" t="s">
        <v>849</v>
      </c>
      <c r="AS40" s="256" t="s">
        <v>849</v>
      </c>
      <c r="AT40" s="256" t="s">
        <v>849</v>
      </c>
      <c r="AU40" s="256" t="s">
        <v>849</v>
      </c>
      <c r="AV40" s="256" t="s">
        <v>849</v>
      </c>
      <c r="AW40" s="256" t="s">
        <v>849</v>
      </c>
      <c r="AX40" s="256" t="s">
        <v>849</v>
      </c>
      <c r="AY40" s="256" t="s">
        <v>849</v>
      </c>
      <c r="AZ40" s="256" t="s">
        <v>849</v>
      </c>
      <c r="BA40" s="256" t="s">
        <v>849</v>
      </c>
      <c r="BB40" s="256" t="s">
        <v>849</v>
      </c>
      <c r="BC40" s="256" t="s">
        <v>849</v>
      </c>
      <c r="BD40" s="256" t="s">
        <v>849</v>
      </c>
      <c r="BE40" s="256" t="s">
        <v>849</v>
      </c>
      <c r="BF40" s="256" t="s">
        <v>849</v>
      </c>
      <c r="BG40" s="256" t="s">
        <v>849</v>
      </c>
      <c r="BH40" s="256" t="s">
        <v>849</v>
      </c>
      <c r="BI40" s="256" t="s">
        <v>849</v>
      </c>
      <c r="BJ40" s="256" t="s">
        <v>849</v>
      </c>
      <c r="BK40" s="256" t="s">
        <v>849</v>
      </c>
      <c r="BL40" s="256" t="s">
        <v>849</v>
      </c>
      <c r="BM40" s="256" t="s">
        <v>849</v>
      </c>
      <c r="BN40" s="256" t="s">
        <v>849</v>
      </c>
      <c r="BO40" s="256" t="s">
        <v>849</v>
      </c>
      <c r="BP40" s="256" t="s">
        <v>849</v>
      </c>
      <c r="BQ40" s="256" t="s">
        <v>849</v>
      </c>
      <c r="BR40" s="256" t="s">
        <v>849</v>
      </c>
      <c r="BS40" s="256" t="s">
        <v>849</v>
      </c>
      <c r="BT40" s="256" t="s">
        <v>849</v>
      </c>
      <c r="BU40" s="256" t="s">
        <v>849</v>
      </c>
      <c r="BV40" s="256" t="s">
        <v>849</v>
      </c>
      <c r="BW40" s="256" t="s">
        <v>849</v>
      </c>
      <c r="BX40" s="256" t="s">
        <v>849</v>
      </c>
      <c r="BY40" s="256" t="s">
        <v>849</v>
      </c>
      <c r="BZ40" s="256" t="s">
        <v>849</v>
      </c>
      <c r="CA40" s="256" t="s">
        <v>849</v>
      </c>
      <c r="CB40" s="256" t="s">
        <v>849</v>
      </c>
      <c r="CC40" s="256" t="s">
        <v>849</v>
      </c>
      <c r="CD40" s="256" t="s">
        <v>849</v>
      </c>
      <c r="CE40" s="256" t="s">
        <v>849</v>
      </c>
      <c r="CF40" s="256" t="s">
        <v>849</v>
      </c>
      <c r="CG40" s="256" t="s">
        <v>849</v>
      </c>
      <c r="CH40" s="256" t="s">
        <v>849</v>
      </c>
      <c r="CI40" s="256" t="s">
        <v>849</v>
      </c>
      <c r="CJ40" s="256" t="s">
        <v>849</v>
      </c>
      <c r="CK40" s="256" t="s">
        <v>849</v>
      </c>
      <c r="CL40" s="256" t="s">
        <v>849</v>
      </c>
      <c r="CM40" s="256" t="s">
        <v>849</v>
      </c>
      <c r="CN40" s="256" t="s">
        <v>849</v>
      </c>
      <c r="CO40" s="256" t="s">
        <v>849</v>
      </c>
      <c r="CP40" s="256" t="s">
        <v>849</v>
      </c>
      <c r="CQ40" s="256" t="s">
        <v>849</v>
      </c>
      <c r="CR40" s="256" t="s">
        <v>849</v>
      </c>
      <c r="CS40" s="256" t="s">
        <v>849</v>
      </c>
      <c r="CT40" s="256" t="s">
        <v>849</v>
      </c>
      <c r="CU40" s="256" t="s">
        <v>849</v>
      </c>
      <c r="CV40" s="256" t="s">
        <v>849</v>
      </c>
      <c r="CW40" s="256" t="s">
        <v>849</v>
      </c>
      <c r="CX40" s="256" t="s">
        <v>849</v>
      </c>
      <c r="CY40" s="256" t="s">
        <v>849</v>
      </c>
      <c r="CZ40" s="256" t="s">
        <v>849</v>
      </c>
      <c r="DA40" s="256" t="s">
        <v>849</v>
      </c>
      <c r="DB40" s="256" t="s">
        <v>849</v>
      </c>
      <c r="DC40" s="256" t="s">
        <v>849</v>
      </c>
      <c r="DD40" s="256" t="s">
        <v>849</v>
      </c>
      <c r="DE40" s="256" t="s">
        <v>849</v>
      </c>
      <c r="DF40" s="256" t="s">
        <v>849</v>
      </c>
      <c r="DG40" s="256" t="s">
        <v>849</v>
      </c>
      <c r="DH40" s="256" t="s">
        <v>849</v>
      </c>
      <c r="DI40" s="256" t="s">
        <v>849</v>
      </c>
      <c r="DJ40" s="256" t="s">
        <v>849</v>
      </c>
      <c r="DK40" s="256" t="s">
        <v>849</v>
      </c>
      <c r="DL40" s="256" t="s">
        <v>849</v>
      </c>
      <c r="DM40" s="256" t="s">
        <v>849</v>
      </c>
      <c r="DN40" s="256" t="s">
        <v>849</v>
      </c>
      <c r="DO40" s="256" t="s">
        <v>849</v>
      </c>
      <c r="DP40" s="256" t="s">
        <v>849</v>
      </c>
      <c r="DQ40" s="256" t="s">
        <v>849</v>
      </c>
      <c r="DR40" s="256" t="s">
        <v>849</v>
      </c>
      <c r="DS40" s="256" t="s">
        <v>849</v>
      </c>
      <c r="DT40" s="256" t="s">
        <v>849</v>
      </c>
      <c r="DU40" s="256" t="s">
        <v>849</v>
      </c>
      <c r="DV40" s="256" t="s">
        <v>849</v>
      </c>
      <c r="DW40" s="256" t="s">
        <v>849</v>
      </c>
      <c r="DX40" s="256" t="s">
        <v>849</v>
      </c>
      <c r="DY40" s="256" t="s">
        <v>849</v>
      </c>
      <c r="DZ40" s="256" t="s">
        <v>849</v>
      </c>
      <c r="EA40" s="256" t="s">
        <v>849</v>
      </c>
      <c r="EB40" s="256" t="s">
        <v>849</v>
      </c>
      <c r="EC40" s="256" t="s">
        <v>849</v>
      </c>
      <c r="ED40" s="256" t="s">
        <v>849</v>
      </c>
      <c r="EE40" s="256" t="s">
        <v>849</v>
      </c>
      <c r="EF40" s="256" t="s">
        <v>849</v>
      </c>
      <c r="EG40" s="256" t="s">
        <v>849</v>
      </c>
      <c r="EH40" s="256" t="s">
        <v>849</v>
      </c>
      <c r="EI40" s="256" t="s">
        <v>849</v>
      </c>
      <c r="EJ40" s="256" t="s">
        <v>849</v>
      </c>
      <c r="EK40" s="256" t="s">
        <v>849</v>
      </c>
      <c r="EL40" s="256" t="s">
        <v>849</v>
      </c>
      <c r="EM40" s="256" t="s">
        <v>849</v>
      </c>
      <c r="EN40" s="256" t="s">
        <v>849</v>
      </c>
      <c r="EO40" s="256" t="s">
        <v>849</v>
      </c>
      <c r="EP40" s="256" t="s">
        <v>849</v>
      </c>
      <c r="EQ40" s="256" t="s">
        <v>849</v>
      </c>
      <c r="ER40" s="256" t="s">
        <v>849</v>
      </c>
      <c r="ES40" s="256" t="s">
        <v>849</v>
      </c>
      <c r="ET40" s="256" t="s">
        <v>849</v>
      </c>
      <c r="EU40" s="256" t="s">
        <v>849</v>
      </c>
      <c r="EV40" s="256" t="s">
        <v>849</v>
      </c>
      <c r="EW40" s="256" t="s">
        <v>849</v>
      </c>
      <c r="EX40" s="256" t="s">
        <v>849</v>
      </c>
      <c r="EY40" s="256" t="s">
        <v>849</v>
      </c>
      <c r="EZ40" s="256" t="s">
        <v>849</v>
      </c>
      <c r="FA40" s="256" t="s">
        <v>849</v>
      </c>
      <c r="FB40" s="256" t="s">
        <v>849</v>
      </c>
      <c r="FC40" s="256" t="s">
        <v>849</v>
      </c>
      <c r="FD40" s="256" t="s">
        <v>849</v>
      </c>
      <c r="FE40" s="256" t="s">
        <v>849</v>
      </c>
      <c r="FF40" s="256" t="s">
        <v>849</v>
      </c>
      <c r="FG40" s="256" t="s">
        <v>849</v>
      </c>
      <c r="FH40" s="256" t="s">
        <v>849</v>
      </c>
      <c r="FI40" s="256" t="s">
        <v>849</v>
      </c>
      <c r="FJ40" s="256" t="s">
        <v>849</v>
      </c>
      <c r="FK40" s="256" t="s">
        <v>849</v>
      </c>
      <c r="FL40" s="256" t="s">
        <v>849</v>
      </c>
      <c r="FM40" s="256" t="s">
        <v>849</v>
      </c>
      <c r="FN40" s="256" t="s">
        <v>849</v>
      </c>
      <c r="FO40" s="256" t="s">
        <v>849</v>
      </c>
      <c r="FP40" s="256" t="s">
        <v>849</v>
      </c>
      <c r="FQ40" s="256" t="s">
        <v>849</v>
      </c>
      <c r="FR40" s="256" t="s">
        <v>849</v>
      </c>
      <c r="FS40" s="256" t="s">
        <v>849</v>
      </c>
      <c r="FT40" s="256" t="s">
        <v>849</v>
      </c>
      <c r="FU40" s="256" t="s">
        <v>849</v>
      </c>
      <c r="FV40" s="256" t="s">
        <v>849</v>
      </c>
      <c r="FW40" s="256" t="s">
        <v>849</v>
      </c>
      <c r="FX40" s="256" t="s">
        <v>849</v>
      </c>
      <c r="FY40" s="256" t="s">
        <v>849</v>
      </c>
      <c r="FZ40" s="256" t="s">
        <v>849</v>
      </c>
      <c r="GA40" s="256" t="s">
        <v>849</v>
      </c>
      <c r="GB40" s="256" t="s">
        <v>849</v>
      </c>
      <c r="GC40" s="256" t="s">
        <v>849</v>
      </c>
      <c r="GD40" s="256" t="s">
        <v>849</v>
      </c>
      <c r="GE40" s="256" t="s">
        <v>849</v>
      </c>
      <c r="GF40" s="256" t="s">
        <v>849</v>
      </c>
      <c r="GG40" s="256" t="s">
        <v>849</v>
      </c>
      <c r="GH40" s="256" t="s">
        <v>849</v>
      </c>
      <c r="GI40" s="256" t="s">
        <v>849</v>
      </c>
      <c r="GJ40" s="256" t="s">
        <v>849</v>
      </c>
      <c r="GK40" s="256" t="s">
        <v>849</v>
      </c>
      <c r="GL40" s="256" t="s">
        <v>849</v>
      </c>
      <c r="GM40" s="256" t="s">
        <v>849</v>
      </c>
      <c r="GN40" s="256" t="s">
        <v>849</v>
      </c>
      <c r="GO40" s="256" t="s">
        <v>849</v>
      </c>
      <c r="GP40" s="256" t="s">
        <v>849</v>
      </c>
      <c r="GQ40" s="256" t="s">
        <v>849</v>
      </c>
      <c r="GR40" s="256" t="s">
        <v>849</v>
      </c>
      <c r="GS40" s="256" t="s">
        <v>849</v>
      </c>
      <c r="GT40" s="256" t="s">
        <v>849</v>
      </c>
      <c r="GU40" s="256" t="s">
        <v>849</v>
      </c>
      <c r="GV40" s="256" t="s">
        <v>849</v>
      </c>
      <c r="GW40" s="256" t="s">
        <v>849</v>
      </c>
      <c r="GX40" s="256" t="s">
        <v>849</v>
      </c>
      <c r="GY40" s="256" t="s">
        <v>849</v>
      </c>
      <c r="GZ40" s="256" t="s">
        <v>849</v>
      </c>
      <c r="HA40" s="256" t="s">
        <v>849</v>
      </c>
      <c r="HB40" s="256" t="s">
        <v>849</v>
      </c>
      <c r="HC40" s="256" t="s">
        <v>849</v>
      </c>
      <c r="HD40" s="256" t="s">
        <v>849</v>
      </c>
      <c r="HE40" s="256" t="s">
        <v>849</v>
      </c>
      <c r="HF40" s="256" t="s">
        <v>849</v>
      </c>
      <c r="HG40" s="256" t="s">
        <v>849</v>
      </c>
      <c r="HH40" s="256" t="s">
        <v>849</v>
      </c>
      <c r="HI40" s="256" t="s">
        <v>849</v>
      </c>
      <c r="HJ40" s="256" t="s">
        <v>849</v>
      </c>
      <c r="HK40" s="256" t="s">
        <v>849</v>
      </c>
      <c r="HL40" s="256" t="s">
        <v>849</v>
      </c>
      <c r="HM40" s="256" t="s">
        <v>849</v>
      </c>
      <c r="HN40" s="256" t="s">
        <v>849</v>
      </c>
      <c r="HO40" s="256" t="s">
        <v>849</v>
      </c>
      <c r="HP40" s="256" t="s">
        <v>849</v>
      </c>
      <c r="HQ40" s="256" t="s">
        <v>849</v>
      </c>
      <c r="HR40" s="256" t="s">
        <v>849</v>
      </c>
      <c r="HS40" s="256" t="s">
        <v>849</v>
      </c>
      <c r="HT40" s="256" t="s">
        <v>849</v>
      </c>
      <c r="HU40" s="256" t="s">
        <v>849</v>
      </c>
      <c r="HV40" s="256" t="s">
        <v>849</v>
      </c>
      <c r="HW40" s="256" t="s">
        <v>849</v>
      </c>
      <c r="HX40" s="256" t="s">
        <v>849</v>
      </c>
      <c r="HY40" s="256" t="s">
        <v>849</v>
      </c>
      <c r="HZ40" s="256" t="s">
        <v>849</v>
      </c>
      <c r="IA40" s="256" t="s">
        <v>849</v>
      </c>
      <c r="IB40" s="256" t="s">
        <v>849</v>
      </c>
      <c r="IC40" s="256" t="s">
        <v>849</v>
      </c>
      <c r="ID40" s="256" t="s">
        <v>849</v>
      </c>
      <c r="IE40" s="256" t="s">
        <v>849</v>
      </c>
      <c r="IF40" s="256" t="s">
        <v>849</v>
      </c>
      <c r="IG40" s="256" t="s">
        <v>849</v>
      </c>
      <c r="IH40" s="256" t="s">
        <v>849</v>
      </c>
      <c r="II40" s="256" t="s">
        <v>849</v>
      </c>
      <c r="IJ40" s="256" t="s">
        <v>849</v>
      </c>
      <c r="IK40" s="256" t="s">
        <v>849</v>
      </c>
      <c r="IL40" s="256" t="s">
        <v>849</v>
      </c>
      <c r="IM40" s="256" t="s">
        <v>849</v>
      </c>
      <c r="IN40" s="256" t="s">
        <v>849</v>
      </c>
      <c r="IO40" s="256" t="s">
        <v>849</v>
      </c>
      <c r="IP40" s="256" t="s">
        <v>849</v>
      </c>
      <c r="IQ40" s="256" t="s">
        <v>849</v>
      </c>
      <c r="IR40" s="256" t="s">
        <v>849</v>
      </c>
      <c r="IS40" s="256" t="s">
        <v>849</v>
      </c>
      <c r="IT40" s="256" t="s">
        <v>849</v>
      </c>
      <c r="IU40" s="256" t="s">
        <v>849</v>
      </c>
      <c r="IV40" s="256" t="s">
        <v>849</v>
      </c>
      <c r="IW40" s="256" t="s">
        <v>849</v>
      </c>
      <c r="IX40" s="256" t="s">
        <v>849</v>
      </c>
      <c r="IY40" s="256" t="s">
        <v>849</v>
      </c>
      <c r="IZ40" s="256" t="s">
        <v>849</v>
      </c>
      <c r="JA40" s="256" t="s">
        <v>849</v>
      </c>
      <c r="JB40" s="256" t="s">
        <v>849</v>
      </c>
      <c r="JC40" s="256" t="s">
        <v>849</v>
      </c>
      <c r="JD40" s="256" t="s">
        <v>849</v>
      </c>
      <c r="JE40" s="256" t="s">
        <v>849</v>
      </c>
      <c r="JF40" s="256" t="s">
        <v>849</v>
      </c>
      <c r="JG40" s="256" t="s">
        <v>849</v>
      </c>
      <c r="JH40" s="256" t="s">
        <v>849</v>
      </c>
      <c r="JI40" s="256" t="s">
        <v>849</v>
      </c>
      <c r="JJ40" s="256" t="s">
        <v>849</v>
      </c>
      <c r="JK40" s="256" t="s">
        <v>849</v>
      </c>
      <c r="JL40" s="256" t="s">
        <v>849</v>
      </c>
      <c r="JM40" s="256" t="s">
        <v>849</v>
      </c>
      <c r="JN40" s="256" t="s">
        <v>849</v>
      </c>
      <c r="JO40" s="256" t="s">
        <v>849</v>
      </c>
      <c r="JP40" s="256" t="s">
        <v>849</v>
      </c>
      <c r="JQ40" s="256" t="s">
        <v>849</v>
      </c>
      <c r="JR40" s="256" t="s">
        <v>849</v>
      </c>
      <c r="JS40" s="256" t="s">
        <v>849</v>
      </c>
      <c r="JT40" s="256" t="s">
        <v>849</v>
      </c>
      <c r="JU40" s="256" t="s">
        <v>849</v>
      </c>
      <c r="JV40" s="256" t="s">
        <v>849</v>
      </c>
      <c r="JW40" s="256" t="s">
        <v>849</v>
      </c>
      <c r="JX40" s="256" t="s">
        <v>849</v>
      </c>
      <c r="JY40" s="256" t="s">
        <v>849</v>
      </c>
      <c r="JZ40" s="256" t="s">
        <v>849</v>
      </c>
      <c r="KA40" s="256" t="s">
        <v>849</v>
      </c>
      <c r="KB40" s="256" t="s">
        <v>849</v>
      </c>
      <c r="KC40" s="256" t="s">
        <v>849</v>
      </c>
      <c r="KD40" s="256" t="s">
        <v>849</v>
      </c>
      <c r="KE40" s="256" t="s">
        <v>849</v>
      </c>
      <c r="KF40" s="256" t="s">
        <v>849</v>
      </c>
      <c r="KG40" s="256" t="s">
        <v>849</v>
      </c>
      <c r="KH40" s="256" t="s">
        <v>849</v>
      </c>
      <c r="KI40" s="256" t="s">
        <v>849</v>
      </c>
      <c r="KJ40" s="256" t="s">
        <v>849</v>
      </c>
      <c r="KK40" s="256" t="s">
        <v>849</v>
      </c>
      <c r="KL40" s="256" t="s">
        <v>849</v>
      </c>
      <c r="KM40" s="256" t="s">
        <v>849</v>
      </c>
      <c r="KN40" s="256" t="s">
        <v>849</v>
      </c>
      <c r="KO40" s="256" t="s">
        <v>849</v>
      </c>
      <c r="KP40" s="256" t="s">
        <v>849</v>
      </c>
      <c r="KQ40" s="256" t="s">
        <v>849</v>
      </c>
      <c r="KR40" s="256" t="s">
        <v>849</v>
      </c>
      <c r="KS40" s="256" t="s">
        <v>849</v>
      </c>
      <c r="KT40" s="256" t="s">
        <v>849</v>
      </c>
      <c r="KU40" s="256" t="s">
        <v>849</v>
      </c>
      <c r="KV40" s="256" t="s">
        <v>849</v>
      </c>
      <c r="KW40" s="256" t="s">
        <v>849</v>
      </c>
      <c r="KX40" s="256" t="s">
        <v>849</v>
      </c>
      <c r="KY40" s="256" t="s">
        <v>849</v>
      </c>
      <c r="KZ40" s="256" t="s">
        <v>849</v>
      </c>
      <c r="LA40" s="256" t="s">
        <v>849</v>
      </c>
      <c r="LB40" s="256" t="s">
        <v>849</v>
      </c>
      <c r="LC40" s="256" t="s">
        <v>849</v>
      </c>
      <c r="LD40" s="256" t="s">
        <v>849</v>
      </c>
      <c r="LE40" s="256" t="s">
        <v>849</v>
      </c>
      <c r="LF40" s="256" t="s">
        <v>849</v>
      </c>
      <c r="LG40" s="256" t="s">
        <v>849</v>
      </c>
      <c r="LH40" s="256" t="s">
        <v>849</v>
      </c>
      <c r="LI40" s="256" t="s">
        <v>849</v>
      </c>
      <c r="LJ40" s="256" t="s">
        <v>849</v>
      </c>
      <c r="LK40" s="256" t="s">
        <v>849</v>
      </c>
      <c r="LL40" s="256" t="s">
        <v>849</v>
      </c>
      <c r="LM40" s="256" t="s">
        <v>849</v>
      </c>
      <c r="LN40" s="256" t="s">
        <v>849</v>
      </c>
      <c r="LO40" s="256" t="s">
        <v>849</v>
      </c>
      <c r="LP40" s="256" t="s">
        <v>849</v>
      </c>
      <c r="LQ40" s="256" t="s">
        <v>849</v>
      </c>
      <c r="LR40" s="256" t="s">
        <v>849</v>
      </c>
      <c r="LS40" s="256" t="s">
        <v>849</v>
      </c>
      <c r="LT40" s="256" t="s">
        <v>849</v>
      </c>
      <c r="LU40" s="256" t="s">
        <v>849</v>
      </c>
      <c r="LV40" s="256" t="s">
        <v>849</v>
      </c>
      <c r="LW40" s="256" t="s">
        <v>849</v>
      </c>
      <c r="LX40" s="256" t="s">
        <v>849</v>
      </c>
      <c r="LY40" s="256" t="s">
        <v>849</v>
      </c>
      <c r="LZ40" s="256" t="s">
        <v>849</v>
      </c>
      <c r="MA40" s="256" t="s">
        <v>849</v>
      </c>
      <c r="MB40" s="256" t="s">
        <v>849</v>
      </c>
      <c r="MC40" s="256" t="s">
        <v>849</v>
      </c>
      <c r="MD40" s="256" t="s">
        <v>849</v>
      </c>
      <c r="ME40" s="256" t="s">
        <v>849</v>
      </c>
      <c r="MF40" s="256" t="s">
        <v>849</v>
      </c>
      <c r="MG40" s="256" t="s">
        <v>849</v>
      </c>
      <c r="MH40" s="256" t="s">
        <v>849</v>
      </c>
      <c r="MI40" s="256" t="s">
        <v>849</v>
      </c>
      <c r="MJ40" s="256" t="s">
        <v>849</v>
      </c>
      <c r="MK40" s="256" t="s">
        <v>849</v>
      </c>
      <c r="ML40" s="256" t="s">
        <v>849</v>
      </c>
      <c r="MM40" s="256" t="s">
        <v>849</v>
      </c>
      <c r="MN40" s="256" t="s">
        <v>849</v>
      </c>
      <c r="MO40" s="256" t="s">
        <v>849</v>
      </c>
      <c r="MP40" s="256" t="s">
        <v>849</v>
      </c>
      <c r="MQ40" s="256" t="s">
        <v>849</v>
      </c>
      <c r="MR40" s="256" t="s">
        <v>849</v>
      </c>
      <c r="MS40" s="256" t="s">
        <v>849</v>
      </c>
      <c r="MT40" s="256" t="s">
        <v>849</v>
      </c>
      <c r="MU40" s="256" t="s">
        <v>849</v>
      </c>
      <c r="MV40" s="256" t="s">
        <v>849</v>
      </c>
      <c r="MW40" s="256" t="s">
        <v>849</v>
      </c>
      <c r="MX40" s="256" t="s">
        <v>849</v>
      </c>
      <c r="MY40" s="256" t="s">
        <v>849</v>
      </c>
      <c r="MZ40" s="256" t="s">
        <v>849</v>
      </c>
      <c r="NA40" s="256" t="s">
        <v>849</v>
      </c>
      <c r="NB40" s="256" t="s">
        <v>849</v>
      </c>
      <c r="NC40" s="256" t="s">
        <v>849</v>
      </c>
      <c r="ND40" s="256" t="s">
        <v>849</v>
      </c>
      <c r="NE40" s="256" t="s">
        <v>849</v>
      </c>
      <c r="NF40" s="256" t="s">
        <v>849</v>
      </c>
      <c r="NG40" s="256" t="s">
        <v>849</v>
      </c>
      <c r="NH40" s="256" t="s">
        <v>849</v>
      </c>
      <c r="NI40" s="256" t="s">
        <v>849</v>
      </c>
      <c r="NJ40" s="256" t="s">
        <v>849</v>
      </c>
      <c r="NK40" s="256" t="s">
        <v>849</v>
      </c>
      <c r="NL40" s="256" t="s">
        <v>849</v>
      </c>
      <c r="NM40" s="256" t="s">
        <v>849</v>
      </c>
      <c r="NN40" s="256" t="s">
        <v>849</v>
      </c>
      <c r="NO40" s="256" t="s">
        <v>849</v>
      </c>
      <c r="NP40" s="256" t="s">
        <v>849</v>
      </c>
      <c r="NQ40" s="256" t="s">
        <v>849</v>
      </c>
      <c r="NR40" s="256" t="s">
        <v>849</v>
      </c>
      <c r="NS40" s="256" t="s">
        <v>849</v>
      </c>
      <c r="NT40" s="256" t="s">
        <v>849</v>
      </c>
      <c r="NU40" s="256" t="s">
        <v>849</v>
      </c>
      <c r="NV40" s="256" t="s">
        <v>849</v>
      </c>
      <c r="NW40" s="256" t="s">
        <v>849</v>
      </c>
      <c r="NX40" s="256" t="s">
        <v>849</v>
      </c>
      <c r="NY40" s="256" t="s">
        <v>849</v>
      </c>
      <c r="NZ40" s="256" t="s">
        <v>849</v>
      </c>
      <c r="OA40" s="256" t="s">
        <v>849</v>
      </c>
      <c r="OB40" s="256" t="s">
        <v>849</v>
      </c>
      <c r="OC40" s="256" t="s">
        <v>849</v>
      </c>
      <c r="OD40" s="256" t="s">
        <v>849</v>
      </c>
      <c r="OE40" s="256" t="s">
        <v>849</v>
      </c>
      <c r="OF40" s="256" t="s">
        <v>849</v>
      </c>
      <c r="OG40" s="256" t="s">
        <v>849</v>
      </c>
      <c r="OH40" s="256" t="s">
        <v>849</v>
      </c>
      <c r="OI40" s="256" t="s">
        <v>849</v>
      </c>
      <c r="OJ40" s="256" t="s">
        <v>849</v>
      </c>
      <c r="OK40" s="256" t="s">
        <v>849</v>
      </c>
      <c r="OL40" s="256" t="s">
        <v>849</v>
      </c>
      <c r="OM40" s="256" t="s">
        <v>849</v>
      </c>
      <c r="ON40" s="256" t="s">
        <v>849</v>
      </c>
      <c r="OO40" s="256" t="s">
        <v>849</v>
      </c>
      <c r="OP40" s="256" t="s">
        <v>849</v>
      </c>
      <c r="OQ40" s="256" t="s">
        <v>849</v>
      </c>
      <c r="OR40" s="256" t="s">
        <v>849</v>
      </c>
      <c r="OS40" s="256" t="s">
        <v>849</v>
      </c>
      <c r="OT40" s="256" t="s">
        <v>849</v>
      </c>
      <c r="OU40" s="256" t="s">
        <v>849</v>
      </c>
      <c r="OV40" s="256" t="s">
        <v>849</v>
      </c>
      <c r="OW40" s="256" t="s">
        <v>849</v>
      </c>
      <c r="OX40" s="256" t="s">
        <v>849</v>
      </c>
      <c r="OY40" s="256" t="s">
        <v>849</v>
      </c>
      <c r="OZ40" s="256" t="s">
        <v>849</v>
      </c>
      <c r="PA40" s="256" t="s">
        <v>849</v>
      </c>
      <c r="PB40" s="256" t="s">
        <v>849</v>
      </c>
      <c r="PC40" s="256" t="s">
        <v>849</v>
      </c>
      <c r="PD40" s="256" t="s">
        <v>849</v>
      </c>
      <c r="PE40" s="256" t="s">
        <v>849</v>
      </c>
      <c r="PF40" s="256" t="s">
        <v>849</v>
      </c>
      <c r="PG40" s="256" t="s">
        <v>849</v>
      </c>
      <c r="PH40" s="256" t="s">
        <v>849</v>
      </c>
      <c r="PI40" s="256" t="s">
        <v>849</v>
      </c>
      <c r="PJ40" s="256" t="s">
        <v>849</v>
      </c>
      <c r="PK40" s="256" t="s">
        <v>849</v>
      </c>
      <c r="PL40" s="256" t="s">
        <v>849</v>
      </c>
      <c r="PM40" s="256" t="s">
        <v>849</v>
      </c>
      <c r="PN40" s="256" t="s">
        <v>849</v>
      </c>
      <c r="PO40" s="256" t="s">
        <v>849</v>
      </c>
      <c r="PP40" s="256" t="s">
        <v>849</v>
      </c>
      <c r="PQ40" s="256" t="s">
        <v>849</v>
      </c>
      <c r="PR40" s="256" t="s">
        <v>849</v>
      </c>
      <c r="PS40" s="256" t="s">
        <v>849</v>
      </c>
      <c r="PT40" s="256" t="s">
        <v>849</v>
      </c>
      <c r="PU40" s="256" t="s">
        <v>849</v>
      </c>
      <c r="PV40" s="256" t="s">
        <v>849</v>
      </c>
      <c r="PW40" s="256" t="s">
        <v>849</v>
      </c>
      <c r="PX40" s="256" t="s">
        <v>849</v>
      </c>
      <c r="PY40" s="256" t="s">
        <v>849</v>
      </c>
      <c r="PZ40" s="256" t="s">
        <v>849</v>
      </c>
      <c r="QA40" s="256" t="s">
        <v>849</v>
      </c>
      <c r="QB40" s="256" t="s">
        <v>849</v>
      </c>
      <c r="QC40" s="256" t="s">
        <v>849</v>
      </c>
      <c r="QD40" s="256" t="s">
        <v>849</v>
      </c>
      <c r="QE40" s="256" t="s">
        <v>849</v>
      </c>
      <c r="QF40" s="256" t="s">
        <v>849</v>
      </c>
      <c r="QG40" s="256" t="s">
        <v>849</v>
      </c>
      <c r="QH40" s="256" t="s">
        <v>849</v>
      </c>
      <c r="QI40" s="256" t="s">
        <v>849</v>
      </c>
      <c r="QJ40" s="256" t="s">
        <v>849</v>
      </c>
      <c r="QK40" s="256" t="s">
        <v>849</v>
      </c>
      <c r="QL40" s="256" t="s">
        <v>849</v>
      </c>
      <c r="QM40" s="256" t="s">
        <v>849</v>
      </c>
      <c r="QN40" s="256" t="s">
        <v>849</v>
      </c>
      <c r="QO40" s="256" t="s">
        <v>849</v>
      </c>
      <c r="QP40" s="256" t="s">
        <v>849</v>
      </c>
      <c r="QQ40" s="256" t="s">
        <v>849</v>
      </c>
      <c r="QR40" s="256" t="s">
        <v>849</v>
      </c>
      <c r="QS40" s="256" t="s">
        <v>849</v>
      </c>
      <c r="QT40" s="256" t="s">
        <v>849</v>
      </c>
      <c r="QU40" s="256" t="s">
        <v>849</v>
      </c>
      <c r="QV40" s="256" t="s">
        <v>849</v>
      </c>
      <c r="QW40" s="256" t="s">
        <v>849</v>
      </c>
      <c r="QX40" s="256" t="s">
        <v>849</v>
      </c>
      <c r="QY40" s="256" t="s">
        <v>849</v>
      </c>
      <c r="QZ40" s="256" t="s">
        <v>849</v>
      </c>
      <c r="RA40" s="256" t="s">
        <v>849</v>
      </c>
      <c r="RB40" s="256" t="s">
        <v>849</v>
      </c>
      <c r="RC40" s="256" t="s">
        <v>849</v>
      </c>
      <c r="RD40" s="256" t="s">
        <v>849</v>
      </c>
      <c r="RE40" s="256" t="s">
        <v>849</v>
      </c>
      <c r="RF40" s="256" t="s">
        <v>849</v>
      </c>
      <c r="RG40" s="256" t="s">
        <v>849</v>
      </c>
      <c r="RH40" s="256" t="s">
        <v>849</v>
      </c>
      <c r="RI40" s="256" t="s">
        <v>849</v>
      </c>
      <c r="RJ40" s="256" t="s">
        <v>849</v>
      </c>
      <c r="RK40" s="256" t="s">
        <v>849</v>
      </c>
      <c r="RL40" s="256" t="s">
        <v>849</v>
      </c>
      <c r="RM40" s="256" t="s">
        <v>849</v>
      </c>
      <c r="RN40" s="256" t="s">
        <v>849</v>
      </c>
      <c r="RO40" s="256" t="s">
        <v>849</v>
      </c>
      <c r="RP40" s="256" t="s">
        <v>849</v>
      </c>
      <c r="RQ40" s="256" t="s">
        <v>849</v>
      </c>
      <c r="RR40" s="256" t="s">
        <v>849</v>
      </c>
      <c r="RS40" s="256" t="s">
        <v>849</v>
      </c>
      <c r="RT40" s="256" t="s">
        <v>849</v>
      </c>
      <c r="RU40" s="256" t="s">
        <v>849</v>
      </c>
      <c r="RV40" s="256" t="s">
        <v>849</v>
      </c>
      <c r="RW40" s="256" t="s">
        <v>849</v>
      </c>
      <c r="RX40" s="256" t="s">
        <v>849</v>
      </c>
      <c r="RY40" s="256" t="s">
        <v>849</v>
      </c>
      <c r="RZ40" s="256" t="s">
        <v>849</v>
      </c>
      <c r="SA40" s="256" t="s">
        <v>849</v>
      </c>
      <c r="SB40" s="256" t="s">
        <v>849</v>
      </c>
      <c r="SC40" s="256" t="s">
        <v>849</v>
      </c>
      <c r="SD40" s="256" t="s">
        <v>849</v>
      </c>
      <c r="SE40" s="256" t="s">
        <v>849</v>
      </c>
      <c r="SF40" s="256" t="s">
        <v>849</v>
      </c>
      <c r="SG40" s="256" t="s">
        <v>849</v>
      </c>
      <c r="SH40" s="256" t="s">
        <v>849</v>
      </c>
      <c r="SI40" s="256" t="s">
        <v>849</v>
      </c>
      <c r="SJ40" s="256" t="s">
        <v>849</v>
      </c>
      <c r="SK40" s="256" t="s">
        <v>849</v>
      </c>
      <c r="SL40" s="256" t="s">
        <v>849</v>
      </c>
      <c r="SM40" s="256" t="s">
        <v>849</v>
      </c>
      <c r="SN40" s="256" t="s">
        <v>849</v>
      </c>
      <c r="SO40" s="256" t="s">
        <v>849</v>
      </c>
      <c r="SP40" s="256" t="s">
        <v>849</v>
      </c>
      <c r="SQ40" s="256" t="s">
        <v>849</v>
      </c>
      <c r="SR40" s="256" t="s">
        <v>849</v>
      </c>
      <c r="SS40" s="256" t="s">
        <v>849</v>
      </c>
      <c r="ST40" s="256" t="s">
        <v>849</v>
      </c>
      <c r="SU40" s="256" t="s">
        <v>849</v>
      </c>
      <c r="SV40" s="256" t="s">
        <v>849</v>
      </c>
      <c r="SW40" s="256" t="s">
        <v>849</v>
      </c>
      <c r="SX40" s="256" t="s">
        <v>849</v>
      </c>
      <c r="SY40" s="256" t="s">
        <v>849</v>
      </c>
      <c r="SZ40" s="256" t="s">
        <v>849</v>
      </c>
      <c r="TA40" s="256" t="s">
        <v>849</v>
      </c>
      <c r="TB40" s="256" t="s">
        <v>849</v>
      </c>
      <c r="TC40" s="256" t="s">
        <v>849</v>
      </c>
      <c r="TD40" s="256" t="s">
        <v>849</v>
      </c>
      <c r="TE40" s="256" t="s">
        <v>849</v>
      </c>
      <c r="TF40" s="256" t="s">
        <v>849</v>
      </c>
      <c r="TG40" s="256" t="s">
        <v>849</v>
      </c>
      <c r="TH40" s="256" t="s">
        <v>849</v>
      </c>
      <c r="TI40" s="256" t="s">
        <v>849</v>
      </c>
      <c r="TJ40" s="256" t="s">
        <v>849</v>
      </c>
      <c r="TK40" s="256" t="s">
        <v>849</v>
      </c>
      <c r="TL40" s="256" t="s">
        <v>849</v>
      </c>
      <c r="TM40" s="256" t="s">
        <v>849</v>
      </c>
      <c r="TN40" s="256" t="s">
        <v>849</v>
      </c>
      <c r="TO40" s="256" t="s">
        <v>849</v>
      </c>
      <c r="TP40" s="256" t="s">
        <v>849</v>
      </c>
      <c r="TQ40" s="256" t="s">
        <v>849</v>
      </c>
      <c r="TR40" s="256" t="s">
        <v>849</v>
      </c>
      <c r="TS40" s="256" t="s">
        <v>849</v>
      </c>
      <c r="TT40" s="256" t="s">
        <v>849</v>
      </c>
      <c r="TU40" s="256" t="s">
        <v>849</v>
      </c>
      <c r="TV40" s="256" t="s">
        <v>849</v>
      </c>
      <c r="TW40" s="256" t="s">
        <v>849</v>
      </c>
      <c r="TX40" s="256" t="s">
        <v>849</v>
      </c>
      <c r="TY40" s="256" t="s">
        <v>849</v>
      </c>
      <c r="TZ40" s="256" t="s">
        <v>849</v>
      </c>
      <c r="UA40" s="256" t="s">
        <v>849</v>
      </c>
      <c r="UB40" s="256" t="s">
        <v>849</v>
      </c>
      <c r="UC40" s="256" t="s">
        <v>849</v>
      </c>
      <c r="UD40" s="256" t="s">
        <v>849</v>
      </c>
      <c r="UE40" s="256" t="s">
        <v>849</v>
      </c>
      <c r="UF40" s="256" t="s">
        <v>849</v>
      </c>
      <c r="UG40" s="256" t="s">
        <v>849</v>
      </c>
      <c r="UH40" s="256" t="s">
        <v>849</v>
      </c>
      <c r="UI40" s="256" t="s">
        <v>849</v>
      </c>
      <c r="UJ40" s="256" t="s">
        <v>849</v>
      </c>
      <c r="UK40" s="256" t="s">
        <v>849</v>
      </c>
      <c r="UL40" s="256" t="s">
        <v>849</v>
      </c>
      <c r="UM40" s="256" t="s">
        <v>849</v>
      </c>
      <c r="UN40" s="256" t="s">
        <v>849</v>
      </c>
      <c r="UO40" s="256" t="s">
        <v>849</v>
      </c>
      <c r="UP40" s="256" t="s">
        <v>849</v>
      </c>
      <c r="UQ40" s="256" t="s">
        <v>849</v>
      </c>
      <c r="UR40" s="256" t="s">
        <v>849</v>
      </c>
      <c r="US40" s="256" t="s">
        <v>849</v>
      </c>
      <c r="UT40" s="256" t="s">
        <v>849</v>
      </c>
      <c r="UU40" s="256" t="s">
        <v>849</v>
      </c>
      <c r="UV40" s="256" t="s">
        <v>849</v>
      </c>
      <c r="UW40" s="256" t="s">
        <v>849</v>
      </c>
      <c r="UX40" s="256" t="s">
        <v>849</v>
      </c>
      <c r="UY40" s="256" t="s">
        <v>849</v>
      </c>
      <c r="UZ40" s="256" t="s">
        <v>849</v>
      </c>
      <c r="VA40" s="256" t="s">
        <v>849</v>
      </c>
      <c r="VB40" s="256" t="s">
        <v>849</v>
      </c>
      <c r="VC40" s="256" t="s">
        <v>849</v>
      </c>
      <c r="VD40" s="256" t="s">
        <v>849</v>
      </c>
      <c r="VE40" s="256" t="s">
        <v>849</v>
      </c>
      <c r="VF40" s="256" t="s">
        <v>849</v>
      </c>
      <c r="VG40" s="256" t="s">
        <v>849</v>
      </c>
      <c r="VH40" s="256" t="s">
        <v>849</v>
      </c>
      <c r="VI40" s="256" t="s">
        <v>849</v>
      </c>
      <c r="VJ40" s="256" t="s">
        <v>849</v>
      </c>
      <c r="VK40" s="256" t="s">
        <v>849</v>
      </c>
      <c r="VL40" s="256" t="s">
        <v>849</v>
      </c>
      <c r="VM40" s="256" t="s">
        <v>849</v>
      </c>
      <c r="VN40" s="256" t="s">
        <v>849</v>
      </c>
      <c r="VO40" s="256" t="s">
        <v>849</v>
      </c>
      <c r="VP40" s="256" t="s">
        <v>849</v>
      </c>
      <c r="VQ40" s="256" t="s">
        <v>849</v>
      </c>
      <c r="VR40" s="256" t="s">
        <v>849</v>
      </c>
      <c r="VS40" s="256" t="s">
        <v>849</v>
      </c>
      <c r="VT40" s="256" t="s">
        <v>849</v>
      </c>
      <c r="VU40" s="256" t="s">
        <v>849</v>
      </c>
      <c r="VV40" s="256" t="s">
        <v>849</v>
      </c>
      <c r="VW40" s="256" t="s">
        <v>849</v>
      </c>
      <c r="VX40" s="256" t="s">
        <v>849</v>
      </c>
      <c r="VY40" s="256" t="s">
        <v>849</v>
      </c>
      <c r="VZ40" s="256" t="s">
        <v>849</v>
      </c>
      <c r="WA40" s="256" t="s">
        <v>849</v>
      </c>
      <c r="WB40" s="256" t="s">
        <v>849</v>
      </c>
      <c r="WC40" s="256" t="s">
        <v>849</v>
      </c>
      <c r="WD40" s="256" t="s">
        <v>849</v>
      </c>
      <c r="WE40" s="256" t="s">
        <v>849</v>
      </c>
      <c r="WF40" s="256" t="s">
        <v>849</v>
      </c>
      <c r="WG40" s="256" t="s">
        <v>849</v>
      </c>
      <c r="WH40" s="256" t="s">
        <v>849</v>
      </c>
      <c r="WI40" s="256" t="s">
        <v>849</v>
      </c>
      <c r="WJ40" s="256" t="s">
        <v>849</v>
      </c>
      <c r="WK40" s="256" t="s">
        <v>849</v>
      </c>
      <c r="WL40" s="256" t="s">
        <v>849</v>
      </c>
      <c r="WM40" s="256" t="s">
        <v>849</v>
      </c>
      <c r="WN40" s="256" t="s">
        <v>849</v>
      </c>
      <c r="WO40" s="256" t="s">
        <v>849</v>
      </c>
      <c r="WP40" s="256" t="s">
        <v>849</v>
      </c>
      <c r="WQ40" s="256" t="s">
        <v>849</v>
      </c>
      <c r="WR40" s="256" t="s">
        <v>849</v>
      </c>
      <c r="WS40" s="256" t="s">
        <v>849</v>
      </c>
      <c r="WT40" s="256" t="s">
        <v>849</v>
      </c>
      <c r="WU40" s="256" t="s">
        <v>849</v>
      </c>
      <c r="WV40" s="256" t="s">
        <v>849</v>
      </c>
      <c r="WW40" s="256" t="s">
        <v>849</v>
      </c>
      <c r="WX40" s="256" t="s">
        <v>849</v>
      </c>
      <c r="WY40" s="256" t="s">
        <v>849</v>
      </c>
      <c r="WZ40" s="256" t="s">
        <v>849</v>
      </c>
      <c r="XA40" s="256" t="s">
        <v>849</v>
      </c>
      <c r="XB40" s="256" t="s">
        <v>849</v>
      </c>
      <c r="XC40" s="256" t="s">
        <v>849</v>
      </c>
      <c r="XD40" s="256" t="s">
        <v>849</v>
      </c>
      <c r="XE40" s="256" t="s">
        <v>849</v>
      </c>
      <c r="XF40" s="256" t="s">
        <v>849</v>
      </c>
      <c r="XG40" s="256" t="s">
        <v>849</v>
      </c>
      <c r="XH40" s="256" t="s">
        <v>849</v>
      </c>
      <c r="XI40" s="256" t="s">
        <v>849</v>
      </c>
      <c r="XJ40" s="256" t="s">
        <v>849</v>
      </c>
      <c r="XK40" s="256" t="s">
        <v>849</v>
      </c>
      <c r="XL40" s="256" t="s">
        <v>849</v>
      </c>
      <c r="XM40" s="256" t="s">
        <v>849</v>
      </c>
      <c r="XN40" s="256" t="s">
        <v>849</v>
      </c>
      <c r="XO40" s="256" t="s">
        <v>849</v>
      </c>
      <c r="XP40" s="256" t="s">
        <v>849</v>
      </c>
      <c r="XQ40" s="256" t="s">
        <v>849</v>
      </c>
      <c r="XR40" s="256" t="s">
        <v>849</v>
      </c>
      <c r="XS40" s="256" t="s">
        <v>849</v>
      </c>
      <c r="XT40" s="256" t="s">
        <v>849</v>
      </c>
      <c r="XU40" s="256" t="s">
        <v>849</v>
      </c>
      <c r="XV40" s="256" t="s">
        <v>849</v>
      </c>
      <c r="XW40" s="256" t="s">
        <v>849</v>
      </c>
      <c r="XX40" s="256" t="s">
        <v>849</v>
      </c>
      <c r="XY40" s="256" t="s">
        <v>849</v>
      </c>
      <c r="XZ40" s="256" t="s">
        <v>849</v>
      </c>
      <c r="YA40" s="256" t="s">
        <v>849</v>
      </c>
      <c r="YB40" s="256" t="s">
        <v>849</v>
      </c>
      <c r="YC40" s="256" t="s">
        <v>849</v>
      </c>
      <c r="YD40" s="256" t="s">
        <v>849</v>
      </c>
      <c r="YE40" s="256" t="s">
        <v>849</v>
      </c>
      <c r="YF40" s="256" t="s">
        <v>849</v>
      </c>
      <c r="YG40" s="256" t="s">
        <v>849</v>
      </c>
      <c r="YH40" s="256" t="s">
        <v>849</v>
      </c>
      <c r="YI40" s="256" t="s">
        <v>849</v>
      </c>
      <c r="YJ40" s="256" t="s">
        <v>849</v>
      </c>
      <c r="YK40" s="256" t="s">
        <v>849</v>
      </c>
      <c r="YL40" s="256" t="s">
        <v>849</v>
      </c>
      <c r="YM40" s="256" t="s">
        <v>849</v>
      </c>
      <c r="YN40" s="256" t="s">
        <v>849</v>
      </c>
      <c r="YO40" s="256" t="s">
        <v>849</v>
      </c>
      <c r="YP40" s="256" t="s">
        <v>849</v>
      </c>
      <c r="YQ40" s="256" t="s">
        <v>849</v>
      </c>
      <c r="YR40" s="256" t="s">
        <v>849</v>
      </c>
      <c r="YS40" s="256" t="s">
        <v>849</v>
      </c>
      <c r="YT40" s="256" t="s">
        <v>849</v>
      </c>
      <c r="YU40" s="256" t="s">
        <v>849</v>
      </c>
      <c r="YV40" s="256" t="s">
        <v>849</v>
      </c>
      <c r="YW40" s="256" t="s">
        <v>849</v>
      </c>
      <c r="YX40" s="256" t="s">
        <v>849</v>
      </c>
      <c r="YY40" s="256" t="s">
        <v>849</v>
      </c>
      <c r="YZ40" s="256" t="s">
        <v>849</v>
      </c>
      <c r="ZA40" s="256" t="s">
        <v>849</v>
      </c>
      <c r="ZB40" s="256" t="s">
        <v>849</v>
      </c>
      <c r="ZC40" s="256" t="s">
        <v>849</v>
      </c>
      <c r="ZD40" s="256" t="s">
        <v>849</v>
      </c>
      <c r="ZE40" s="256" t="s">
        <v>849</v>
      </c>
      <c r="ZF40" s="256" t="s">
        <v>849</v>
      </c>
      <c r="ZG40" s="256" t="s">
        <v>849</v>
      </c>
      <c r="ZH40" s="256" t="s">
        <v>849</v>
      </c>
      <c r="ZI40" s="256" t="s">
        <v>849</v>
      </c>
      <c r="ZJ40" s="256" t="s">
        <v>849</v>
      </c>
      <c r="ZK40" s="256" t="s">
        <v>849</v>
      </c>
      <c r="ZL40" s="256" t="s">
        <v>849</v>
      </c>
      <c r="ZM40" s="256" t="s">
        <v>849</v>
      </c>
      <c r="ZN40" s="256" t="s">
        <v>849</v>
      </c>
      <c r="ZO40" s="256" t="s">
        <v>849</v>
      </c>
      <c r="ZP40" s="256" t="s">
        <v>849</v>
      </c>
      <c r="ZQ40" s="256" t="s">
        <v>849</v>
      </c>
      <c r="ZR40" s="256" t="s">
        <v>849</v>
      </c>
      <c r="ZS40" s="256" t="s">
        <v>849</v>
      </c>
      <c r="ZT40" s="256" t="s">
        <v>849</v>
      </c>
      <c r="ZU40" s="256" t="s">
        <v>849</v>
      </c>
      <c r="ZV40" s="256" t="s">
        <v>849</v>
      </c>
      <c r="ZW40" s="256" t="s">
        <v>849</v>
      </c>
      <c r="ZX40" s="256" t="s">
        <v>849</v>
      </c>
      <c r="ZY40" s="256" t="s">
        <v>849</v>
      </c>
      <c r="ZZ40" s="256" t="s">
        <v>849</v>
      </c>
      <c r="AAA40" s="256" t="s">
        <v>849</v>
      </c>
      <c r="AAB40" s="256" t="s">
        <v>849</v>
      </c>
      <c r="AAC40" s="256" t="s">
        <v>849</v>
      </c>
      <c r="AAD40" s="256" t="s">
        <v>849</v>
      </c>
      <c r="AAE40" s="256" t="s">
        <v>849</v>
      </c>
      <c r="AAF40" s="256" t="s">
        <v>849</v>
      </c>
      <c r="AAG40" s="256" t="s">
        <v>849</v>
      </c>
      <c r="AAH40" s="256" t="s">
        <v>849</v>
      </c>
      <c r="AAI40" s="256" t="s">
        <v>849</v>
      </c>
      <c r="AAJ40" s="256" t="s">
        <v>849</v>
      </c>
      <c r="AAK40" s="256" t="s">
        <v>849</v>
      </c>
      <c r="AAL40" s="256" t="s">
        <v>849</v>
      </c>
      <c r="AAM40" s="256" t="s">
        <v>849</v>
      </c>
      <c r="AAN40" s="256" t="s">
        <v>849</v>
      </c>
      <c r="AAO40" s="256" t="s">
        <v>849</v>
      </c>
      <c r="AAP40" s="256" t="s">
        <v>849</v>
      </c>
      <c r="AAQ40" s="256" t="s">
        <v>849</v>
      </c>
      <c r="AAR40" s="256" t="s">
        <v>849</v>
      </c>
      <c r="AAS40" s="256" t="s">
        <v>849</v>
      </c>
      <c r="AAT40" s="256" t="s">
        <v>849</v>
      </c>
      <c r="AAU40" s="256" t="s">
        <v>849</v>
      </c>
      <c r="AAV40" s="256" t="s">
        <v>849</v>
      </c>
      <c r="AAW40" s="256" t="s">
        <v>849</v>
      </c>
      <c r="AAX40" s="256" t="s">
        <v>849</v>
      </c>
      <c r="AAY40" s="256" t="s">
        <v>849</v>
      </c>
      <c r="AAZ40" s="256" t="s">
        <v>849</v>
      </c>
      <c r="ABA40" s="256" t="s">
        <v>849</v>
      </c>
      <c r="ABB40" s="256" t="s">
        <v>849</v>
      </c>
      <c r="ABC40" s="256" t="s">
        <v>849</v>
      </c>
      <c r="ABD40" s="256" t="s">
        <v>849</v>
      </c>
      <c r="ABE40" s="256" t="s">
        <v>849</v>
      </c>
      <c r="ABF40" s="256" t="s">
        <v>849</v>
      </c>
      <c r="ABG40" s="256" t="s">
        <v>849</v>
      </c>
      <c r="ABH40" s="256" t="s">
        <v>849</v>
      </c>
      <c r="ABI40" s="256" t="s">
        <v>849</v>
      </c>
      <c r="ABJ40" s="256" t="s">
        <v>849</v>
      </c>
      <c r="ABK40" s="256" t="s">
        <v>849</v>
      </c>
      <c r="ABL40" s="256" t="s">
        <v>849</v>
      </c>
      <c r="ABM40" s="256" t="s">
        <v>849</v>
      </c>
      <c r="ABN40" s="256" t="s">
        <v>849</v>
      </c>
      <c r="ABO40" s="256" t="s">
        <v>849</v>
      </c>
      <c r="ABP40" s="256" t="s">
        <v>849</v>
      </c>
      <c r="ABQ40" s="256" t="s">
        <v>849</v>
      </c>
      <c r="ABR40" s="256" t="s">
        <v>849</v>
      </c>
      <c r="ABS40" s="256" t="s">
        <v>849</v>
      </c>
      <c r="ABT40" s="256" t="s">
        <v>849</v>
      </c>
      <c r="ABU40" s="256" t="s">
        <v>849</v>
      </c>
      <c r="ABV40" s="256" t="s">
        <v>849</v>
      </c>
      <c r="ABW40" s="256" t="s">
        <v>849</v>
      </c>
      <c r="ABX40" s="256" t="s">
        <v>849</v>
      </c>
      <c r="ABY40" s="256" t="s">
        <v>849</v>
      </c>
      <c r="ABZ40" s="256" t="s">
        <v>849</v>
      </c>
      <c r="ACA40" s="256" t="s">
        <v>849</v>
      </c>
      <c r="ACB40" s="256" t="s">
        <v>849</v>
      </c>
      <c r="ACC40" s="256" t="s">
        <v>849</v>
      </c>
      <c r="ACD40" s="256" t="s">
        <v>849</v>
      </c>
      <c r="ACE40" s="256" t="s">
        <v>849</v>
      </c>
      <c r="ACF40" s="256" t="s">
        <v>849</v>
      </c>
      <c r="ACG40" s="256" t="s">
        <v>849</v>
      </c>
      <c r="ACH40" s="256" t="s">
        <v>849</v>
      </c>
      <c r="ACI40" s="256" t="s">
        <v>849</v>
      </c>
      <c r="ACJ40" s="256" t="s">
        <v>849</v>
      </c>
      <c r="ACK40" s="256" t="s">
        <v>849</v>
      </c>
      <c r="ACL40" s="256" t="s">
        <v>849</v>
      </c>
      <c r="ACM40" s="256" t="s">
        <v>849</v>
      </c>
      <c r="ACN40" s="256" t="s">
        <v>849</v>
      </c>
      <c r="ACO40" s="256" t="s">
        <v>849</v>
      </c>
      <c r="ACP40" s="256" t="s">
        <v>849</v>
      </c>
      <c r="ACQ40" s="256" t="s">
        <v>849</v>
      </c>
      <c r="ACR40" s="256" t="s">
        <v>849</v>
      </c>
      <c r="ACS40" s="256" t="s">
        <v>849</v>
      </c>
      <c r="ACT40" s="256" t="s">
        <v>849</v>
      </c>
      <c r="ACU40" s="256" t="s">
        <v>849</v>
      </c>
      <c r="ACV40" s="256" t="s">
        <v>849</v>
      </c>
      <c r="ACW40" s="256" t="s">
        <v>849</v>
      </c>
      <c r="ACX40" s="256" t="s">
        <v>849</v>
      </c>
      <c r="ACY40" s="256" t="s">
        <v>849</v>
      </c>
      <c r="ACZ40" s="256" t="s">
        <v>849</v>
      </c>
      <c r="ADA40" s="256" t="s">
        <v>849</v>
      </c>
      <c r="ADB40" s="256" t="s">
        <v>849</v>
      </c>
      <c r="ADC40" s="256" t="s">
        <v>849</v>
      </c>
      <c r="ADD40" s="256" t="s">
        <v>849</v>
      </c>
      <c r="ADE40" s="256" t="s">
        <v>849</v>
      </c>
      <c r="ADF40" s="256" t="s">
        <v>849</v>
      </c>
      <c r="ADG40" s="256" t="s">
        <v>849</v>
      </c>
      <c r="ADH40" s="256" t="s">
        <v>849</v>
      </c>
      <c r="ADI40" s="256" t="s">
        <v>849</v>
      </c>
      <c r="ADJ40" s="256" t="s">
        <v>849</v>
      </c>
      <c r="ADK40" s="256" t="s">
        <v>849</v>
      </c>
      <c r="ADL40" s="256" t="s">
        <v>849</v>
      </c>
      <c r="ADM40" s="256" t="s">
        <v>849</v>
      </c>
      <c r="ADN40" s="256" t="s">
        <v>849</v>
      </c>
      <c r="ADO40" s="256" t="s">
        <v>849</v>
      </c>
      <c r="ADP40" s="256" t="s">
        <v>849</v>
      </c>
      <c r="ADQ40" s="256" t="s">
        <v>849</v>
      </c>
      <c r="ADR40" s="256" t="s">
        <v>849</v>
      </c>
      <c r="ADS40" s="256" t="s">
        <v>849</v>
      </c>
      <c r="ADT40" s="256" t="s">
        <v>849</v>
      </c>
      <c r="ADU40" s="256" t="s">
        <v>849</v>
      </c>
      <c r="ADV40" s="256" t="s">
        <v>849</v>
      </c>
      <c r="ADW40" s="256" t="s">
        <v>849</v>
      </c>
      <c r="ADX40" s="256" t="s">
        <v>849</v>
      </c>
      <c r="ADY40" s="256" t="s">
        <v>849</v>
      </c>
      <c r="ADZ40" s="256" t="s">
        <v>849</v>
      </c>
      <c r="AEA40" s="256" t="s">
        <v>849</v>
      </c>
      <c r="AEB40" s="256" t="s">
        <v>849</v>
      </c>
      <c r="AEC40" s="256" t="s">
        <v>849</v>
      </c>
      <c r="AED40" s="256" t="s">
        <v>849</v>
      </c>
      <c r="AEE40" s="256" t="s">
        <v>849</v>
      </c>
      <c r="AEF40" s="256" t="s">
        <v>849</v>
      </c>
      <c r="AEG40" s="256" t="s">
        <v>849</v>
      </c>
      <c r="AEH40" s="256" t="s">
        <v>849</v>
      </c>
      <c r="AEI40" s="256" t="s">
        <v>849</v>
      </c>
      <c r="AEJ40" s="256" t="s">
        <v>849</v>
      </c>
      <c r="AEK40" s="256" t="s">
        <v>849</v>
      </c>
      <c r="AEL40" s="256" t="s">
        <v>849</v>
      </c>
      <c r="AEM40" s="256" t="s">
        <v>849</v>
      </c>
      <c r="AEN40" s="256" t="s">
        <v>849</v>
      </c>
      <c r="AEO40" s="256" t="s">
        <v>849</v>
      </c>
      <c r="AEP40" s="256" t="s">
        <v>849</v>
      </c>
      <c r="AEQ40" s="256" t="s">
        <v>849</v>
      </c>
      <c r="AER40" s="256" t="s">
        <v>849</v>
      </c>
      <c r="AES40" s="256" t="s">
        <v>849</v>
      </c>
      <c r="AET40" s="256" t="s">
        <v>849</v>
      </c>
      <c r="AEU40" s="256" t="s">
        <v>849</v>
      </c>
      <c r="AEV40" s="256" t="s">
        <v>849</v>
      </c>
      <c r="AEW40" s="256" t="s">
        <v>849</v>
      </c>
      <c r="AEX40" s="256" t="s">
        <v>849</v>
      </c>
      <c r="AEY40" s="256" t="s">
        <v>849</v>
      </c>
      <c r="AEZ40" s="256" t="s">
        <v>849</v>
      </c>
      <c r="AFA40" s="256" t="s">
        <v>849</v>
      </c>
      <c r="AFB40" s="256" t="s">
        <v>849</v>
      </c>
      <c r="AFC40" s="256" t="s">
        <v>849</v>
      </c>
      <c r="AFD40" s="256" t="s">
        <v>849</v>
      </c>
      <c r="AFE40" s="256" t="s">
        <v>849</v>
      </c>
      <c r="AFF40" s="256" t="s">
        <v>849</v>
      </c>
      <c r="AFG40" s="256" t="s">
        <v>849</v>
      </c>
      <c r="AFH40" s="256" t="s">
        <v>849</v>
      </c>
      <c r="AFI40" s="256" t="s">
        <v>849</v>
      </c>
      <c r="AFJ40" s="256" t="s">
        <v>849</v>
      </c>
      <c r="AFK40" s="256" t="s">
        <v>849</v>
      </c>
      <c r="AFL40" s="256" t="s">
        <v>849</v>
      </c>
      <c r="AFM40" s="256" t="s">
        <v>849</v>
      </c>
      <c r="AFN40" s="256" t="s">
        <v>849</v>
      </c>
      <c r="AFO40" s="256" t="s">
        <v>849</v>
      </c>
      <c r="AFP40" s="256" t="s">
        <v>849</v>
      </c>
      <c r="AFQ40" s="256" t="s">
        <v>849</v>
      </c>
      <c r="AFR40" s="256" t="s">
        <v>849</v>
      </c>
      <c r="AFS40" s="256" t="s">
        <v>849</v>
      </c>
      <c r="AFT40" s="256" t="s">
        <v>849</v>
      </c>
      <c r="AFU40" s="256" t="s">
        <v>849</v>
      </c>
      <c r="AFV40" s="256" t="s">
        <v>849</v>
      </c>
      <c r="AFW40" s="256" t="s">
        <v>849</v>
      </c>
      <c r="AFX40" s="256" t="s">
        <v>849</v>
      </c>
      <c r="AFY40" s="256" t="s">
        <v>849</v>
      </c>
      <c r="AFZ40" s="256" t="s">
        <v>849</v>
      </c>
      <c r="AGA40" s="256" t="s">
        <v>849</v>
      </c>
      <c r="AGB40" s="256" t="s">
        <v>849</v>
      </c>
      <c r="AGC40" s="256" t="s">
        <v>849</v>
      </c>
      <c r="AGD40" s="256" t="s">
        <v>849</v>
      </c>
      <c r="AGE40" s="256" t="s">
        <v>849</v>
      </c>
      <c r="AGF40" s="256" t="s">
        <v>849</v>
      </c>
      <c r="AGG40" s="256" t="s">
        <v>849</v>
      </c>
      <c r="AGH40" s="256" t="s">
        <v>849</v>
      </c>
      <c r="AGI40" s="256" t="s">
        <v>849</v>
      </c>
      <c r="AGJ40" s="256" t="s">
        <v>849</v>
      </c>
      <c r="AGK40" s="256" t="s">
        <v>849</v>
      </c>
      <c r="AGL40" s="256" t="s">
        <v>849</v>
      </c>
      <c r="AGM40" s="256" t="s">
        <v>849</v>
      </c>
      <c r="AGN40" s="256" t="s">
        <v>849</v>
      </c>
      <c r="AGO40" s="256" t="s">
        <v>849</v>
      </c>
      <c r="AGP40" s="256" t="s">
        <v>849</v>
      </c>
      <c r="AGQ40" s="256" t="s">
        <v>849</v>
      </c>
      <c r="AGR40" s="256" t="s">
        <v>849</v>
      </c>
      <c r="AGS40" s="256" t="s">
        <v>849</v>
      </c>
      <c r="AGT40" s="256" t="s">
        <v>849</v>
      </c>
      <c r="AGU40" s="256" t="s">
        <v>849</v>
      </c>
      <c r="AGV40" s="256" t="s">
        <v>849</v>
      </c>
      <c r="AGW40" s="256" t="s">
        <v>849</v>
      </c>
      <c r="AGX40" s="256" t="s">
        <v>849</v>
      </c>
      <c r="AGY40" s="256" t="s">
        <v>849</v>
      </c>
      <c r="AGZ40" s="256" t="s">
        <v>849</v>
      </c>
      <c r="AHA40" s="256" t="s">
        <v>849</v>
      </c>
      <c r="AHB40" s="256" t="s">
        <v>849</v>
      </c>
      <c r="AHC40" s="256" t="s">
        <v>849</v>
      </c>
      <c r="AHD40" s="256" t="s">
        <v>849</v>
      </c>
      <c r="AHE40" s="256" t="s">
        <v>849</v>
      </c>
      <c r="AHF40" s="256" t="s">
        <v>849</v>
      </c>
      <c r="AHG40" s="256" t="s">
        <v>849</v>
      </c>
      <c r="AHH40" s="256" t="s">
        <v>849</v>
      </c>
      <c r="AHI40" s="256" t="s">
        <v>849</v>
      </c>
      <c r="AHJ40" s="256" t="s">
        <v>849</v>
      </c>
      <c r="AHK40" s="256" t="s">
        <v>849</v>
      </c>
      <c r="AHL40" s="256" t="s">
        <v>849</v>
      </c>
      <c r="AHM40" s="256" t="s">
        <v>849</v>
      </c>
      <c r="AHN40" s="256" t="s">
        <v>849</v>
      </c>
      <c r="AHO40" s="256" t="s">
        <v>849</v>
      </c>
      <c r="AHP40" s="256" t="s">
        <v>849</v>
      </c>
      <c r="AHQ40" s="256" t="s">
        <v>849</v>
      </c>
      <c r="AHR40" s="256" t="s">
        <v>849</v>
      </c>
      <c r="AHS40" s="256" t="s">
        <v>849</v>
      </c>
      <c r="AHT40" s="256" t="s">
        <v>849</v>
      </c>
      <c r="AHU40" s="256" t="s">
        <v>849</v>
      </c>
      <c r="AHV40" s="256" t="s">
        <v>849</v>
      </c>
      <c r="AHW40" s="256" t="s">
        <v>849</v>
      </c>
      <c r="AHX40" s="256" t="s">
        <v>849</v>
      </c>
      <c r="AHY40" s="256" t="s">
        <v>849</v>
      </c>
      <c r="AHZ40" s="256" t="s">
        <v>849</v>
      </c>
      <c r="AIA40" s="256" t="s">
        <v>849</v>
      </c>
      <c r="AIB40" s="256" t="s">
        <v>849</v>
      </c>
      <c r="AIC40" s="256" t="s">
        <v>849</v>
      </c>
      <c r="AID40" s="256" t="s">
        <v>849</v>
      </c>
      <c r="AIE40" s="256" t="s">
        <v>849</v>
      </c>
      <c r="AIF40" s="256" t="s">
        <v>849</v>
      </c>
      <c r="AIG40" s="256" t="s">
        <v>849</v>
      </c>
      <c r="AIH40" s="256" t="s">
        <v>849</v>
      </c>
      <c r="AII40" s="256" t="s">
        <v>849</v>
      </c>
      <c r="AIJ40" s="256" t="s">
        <v>849</v>
      </c>
      <c r="AIK40" s="256" t="s">
        <v>849</v>
      </c>
      <c r="AIL40" s="256" t="s">
        <v>849</v>
      </c>
      <c r="AIM40" s="256" t="s">
        <v>849</v>
      </c>
      <c r="AIN40" s="256" t="s">
        <v>849</v>
      </c>
      <c r="AIO40" s="256" t="s">
        <v>849</v>
      </c>
      <c r="AIP40" s="256" t="s">
        <v>849</v>
      </c>
      <c r="AIQ40" s="256" t="s">
        <v>849</v>
      </c>
      <c r="AIR40" s="256" t="s">
        <v>849</v>
      </c>
      <c r="AIS40" s="256" t="s">
        <v>849</v>
      </c>
      <c r="AIT40" s="256" t="s">
        <v>849</v>
      </c>
      <c r="AIU40" s="256" t="s">
        <v>849</v>
      </c>
      <c r="AIV40" s="256" t="s">
        <v>849</v>
      </c>
      <c r="AIW40" s="256" t="s">
        <v>849</v>
      </c>
      <c r="AIX40" s="256" t="s">
        <v>849</v>
      </c>
      <c r="AIY40" s="256" t="s">
        <v>849</v>
      </c>
      <c r="AIZ40" s="256" t="s">
        <v>849</v>
      </c>
      <c r="AJA40" s="256" t="s">
        <v>849</v>
      </c>
      <c r="AJB40" s="256" t="s">
        <v>849</v>
      </c>
      <c r="AJC40" s="256" t="s">
        <v>849</v>
      </c>
      <c r="AJD40" s="256" t="s">
        <v>849</v>
      </c>
      <c r="AJE40" s="256" t="s">
        <v>849</v>
      </c>
      <c r="AJF40" s="256" t="s">
        <v>849</v>
      </c>
      <c r="AJG40" s="256" t="s">
        <v>849</v>
      </c>
      <c r="AJH40" s="256" t="s">
        <v>849</v>
      </c>
      <c r="AJI40" s="256" t="s">
        <v>849</v>
      </c>
      <c r="AJJ40" s="256" t="s">
        <v>849</v>
      </c>
      <c r="AJK40" s="256" t="s">
        <v>849</v>
      </c>
      <c r="AJL40" s="256" t="s">
        <v>849</v>
      </c>
      <c r="AJM40" s="256" t="s">
        <v>849</v>
      </c>
      <c r="AJN40" s="256" t="s">
        <v>849</v>
      </c>
      <c r="AJO40" s="256" t="s">
        <v>849</v>
      </c>
      <c r="AJP40" s="256" t="s">
        <v>849</v>
      </c>
      <c r="AJQ40" s="256" t="s">
        <v>849</v>
      </c>
      <c r="AJR40" s="256" t="s">
        <v>849</v>
      </c>
      <c r="AJS40" s="256" t="s">
        <v>849</v>
      </c>
      <c r="AJT40" s="256" t="s">
        <v>849</v>
      </c>
      <c r="AJU40" s="256" t="s">
        <v>849</v>
      </c>
      <c r="AJV40" s="256" t="s">
        <v>849</v>
      </c>
      <c r="AJW40" s="256" t="s">
        <v>849</v>
      </c>
      <c r="AJX40" s="256" t="s">
        <v>849</v>
      </c>
      <c r="AJY40" s="256" t="s">
        <v>849</v>
      </c>
      <c r="AJZ40" s="256" t="s">
        <v>849</v>
      </c>
      <c r="AKA40" s="256" t="s">
        <v>849</v>
      </c>
      <c r="AKB40" s="256" t="s">
        <v>849</v>
      </c>
      <c r="AKC40" s="256" t="s">
        <v>849</v>
      </c>
      <c r="AKD40" s="256" t="s">
        <v>849</v>
      </c>
      <c r="AKE40" s="256" t="s">
        <v>849</v>
      </c>
      <c r="AKF40" s="256" t="s">
        <v>849</v>
      </c>
      <c r="AKG40" s="256" t="s">
        <v>849</v>
      </c>
      <c r="AKH40" s="256" t="s">
        <v>849</v>
      </c>
      <c r="AKI40" s="256" t="s">
        <v>849</v>
      </c>
      <c r="AKJ40" s="256" t="s">
        <v>849</v>
      </c>
      <c r="AKK40" s="256" t="s">
        <v>849</v>
      </c>
      <c r="AKL40" s="256" t="s">
        <v>849</v>
      </c>
      <c r="AKM40" s="256" t="s">
        <v>849</v>
      </c>
      <c r="AKN40" s="256" t="s">
        <v>849</v>
      </c>
      <c r="AKO40" s="256" t="s">
        <v>849</v>
      </c>
      <c r="AKP40" s="256" t="s">
        <v>849</v>
      </c>
      <c r="AKQ40" s="256" t="s">
        <v>849</v>
      </c>
      <c r="AKR40" s="256" t="s">
        <v>849</v>
      </c>
      <c r="AKS40" s="256" t="s">
        <v>849</v>
      </c>
      <c r="AKT40" s="256" t="s">
        <v>849</v>
      </c>
      <c r="AKU40" s="256" t="s">
        <v>849</v>
      </c>
      <c r="AKV40" s="256" t="s">
        <v>849</v>
      </c>
      <c r="AKW40" s="256" t="s">
        <v>849</v>
      </c>
      <c r="AKX40" s="256" t="s">
        <v>849</v>
      </c>
      <c r="AKY40" s="256" t="s">
        <v>849</v>
      </c>
      <c r="AKZ40" s="256" t="s">
        <v>849</v>
      </c>
      <c r="ALA40" s="256" t="s">
        <v>849</v>
      </c>
      <c r="ALB40" s="256" t="s">
        <v>849</v>
      </c>
      <c r="ALC40" s="256" t="s">
        <v>849</v>
      </c>
      <c r="ALD40" s="256" t="s">
        <v>849</v>
      </c>
      <c r="ALE40" s="256" t="s">
        <v>849</v>
      </c>
      <c r="ALF40" s="256" t="s">
        <v>849</v>
      </c>
      <c r="ALG40" s="256" t="s">
        <v>849</v>
      </c>
      <c r="ALH40" s="256" t="s">
        <v>849</v>
      </c>
      <c r="ALI40" s="256" t="s">
        <v>849</v>
      </c>
      <c r="ALJ40" s="256" t="s">
        <v>849</v>
      </c>
      <c r="ALK40" s="256" t="s">
        <v>849</v>
      </c>
      <c r="ALL40" s="256" t="s">
        <v>849</v>
      </c>
      <c r="ALM40" s="256" t="s">
        <v>849</v>
      </c>
      <c r="ALN40" s="256" t="s">
        <v>849</v>
      </c>
      <c r="ALO40" s="256" t="s">
        <v>849</v>
      </c>
      <c r="ALP40" s="256" t="s">
        <v>849</v>
      </c>
      <c r="ALQ40" s="256" t="s">
        <v>849</v>
      </c>
      <c r="ALR40" s="256" t="s">
        <v>849</v>
      </c>
      <c r="ALS40" s="256" t="s">
        <v>849</v>
      </c>
      <c r="ALT40" s="256" t="s">
        <v>849</v>
      </c>
      <c r="ALU40" s="256" t="s">
        <v>849</v>
      </c>
      <c r="ALV40" s="256" t="s">
        <v>849</v>
      </c>
      <c r="ALW40" s="256" t="s">
        <v>849</v>
      </c>
      <c r="ALX40" s="256" t="s">
        <v>849</v>
      </c>
      <c r="ALY40" s="256" t="s">
        <v>849</v>
      </c>
      <c r="ALZ40" s="256" t="s">
        <v>849</v>
      </c>
      <c r="AMA40" s="256" t="s">
        <v>849</v>
      </c>
      <c r="AMB40" s="256" t="s">
        <v>849</v>
      </c>
      <c r="AMC40" s="256" t="s">
        <v>849</v>
      </c>
      <c r="AMD40" s="256" t="s">
        <v>849</v>
      </c>
      <c r="AME40" s="256" t="s">
        <v>849</v>
      </c>
      <c r="AMF40" s="256" t="s">
        <v>849</v>
      </c>
      <c r="AMG40" s="256" t="s">
        <v>849</v>
      </c>
      <c r="AMH40" s="256" t="s">
        <v>849</v>
      </c>
      <c r="AMI40" s="256" t="s">
        <v>849</v>
      </c>
      <c r="AMJ40" s="256" t="s">
        <v>849</v>
      </c>
      <c r="AMK40" s="256" t="s">
        <v>849</v>
      </c>
      <c r="AML40" s="256" t="s">
        <v>849</v>
      </c>
      <c r="AMM40" s="256" t="s">
        <v>849</v>
      </c>
      <c r="AMN40" s="256" t="s">
        <v>849</v>
      </c>
      <c r="AMO40" s="256" t="s">
        <v>849</v>
      </c>
      <c r="AMP40" s="256" t="s">
        <v>849</v>
      </c>
      <c r="AMQ40" s="256" t="s">
        <v>849</v>
      </c>
      <c r="AMR40" s="256" t="s">
        <v>849</v>
      </c>
      <c r="AMS40" s="256" t="s">
        <v>849</v>
      </c>
      <c r="AMT40" s="256" t="s">
        <v>849</v>
      </c>
      <c r="AMU40" s="256" t="s">
        <v>849</v>
      </c>
      <c r="AMV40" s="256" t="s">
        <v>849</v>
      </c>
      <c r="AMW40" s="256" t="s">
        <v>849</v>
      </c>
      <c r="AMX40" s="256" t="s">
        <v>849</v>
      </c>
      <c r="AMY40" s="256" t="s">
        <v>849</v>
      </c>
      <c r="AMZ40" s="256" t="s">
        <v>849</v>
      </c>
      <c r="ANA40" s="256" t="s">
        <v>849</v>
      </c>
      <c r="ANB40" s="256" t="s">
        <v>849</v>
      </c>
      <c r="ANC40" s="256" t="s">
        <v>849</v>
      </c>
      <c r="AND40" s="256" t="s">
        <v>849</v>
      </c>
      <c r="ANE40" s="256" t="s">
        <v>849</v>
      </c>
      <c r="ANF40" s="256" t="s">
        <v>849</v>
      </c>
      <c r="ANG40" s="256" t="s">
        <v>849</v>
      </c>
      <c r="ANH40" s="256" t="s">
        <v>849</v>
      </c>
      <c r="ANI40" s="256" t="s">
        <v>849</v>
      </c>
      <c r="ANJ40" s="256" t="s">
        <v>849</v>
      </c>
      <c r="ANK40" s="256" t="s">
        <v>849</v>
      </c>
      <c r="ANL40" s="256" t="s">
        <v>849</v>
      </c>
      <c r="ANM40" s="256" t="s">
        <v>849</v>
      </c>
      <c r="ANN40" s="256" t="s">
        <v>849</v>
      </c>
      <c r="ANO40" s="256" t="s">
        <v>849</v>
      </c>
      <c r="ANP40" s="256" t="s">
        <v>849</v>
      </c>
      <c r="ANQ40" s="256" t="s">
        <v>849</v>
      </c>
      <c r="ANR40" s="256" t="s">
        <v>849</v>
      </c>
      <c r="ANS40" s="256" t="s">
        <v>849</v>
      </c>
      <c r="ANT40" s="256" t="s">
        <v>849</v>
      </c>
      <c r="ANU40" s="256" t="s">
        <v>849</v>
      </c>
      <c r="ANV40" s="256" t="s">
        <v>849</v>
      </c>
      <c r="ANW40" s="256" t="s">
        <v>849</v>
      </c>
      <c r="ANX40" s="256" t="s">
        <v>849</v>
      </c>
      <c r="ANY40" s="256" t="s">
        <v>849</v>
      </c>
      <c r="ANZ40" s="256" t="s">
        <v>849</v>
      </c>
      <c r="AOA40" s="256" t="s">
        <v>849</v>
      </c>
      <c r="AOB40" s="256" t="s">
        <v>849</v>
      </c>
      <c r="AOC40" s="256" t="s">
        <v>849</v>
      </c>
      <c r="AOD40" s="256" t="s">
        <v>849</v>
      </c>
      <c r="AOE40" s="256" t="s">
        <v>849</v>
      </c>
      <c r="AOF40" s="256" t="s">
        <v>849</v>
      </c>
      <c r="AOG40" s="256" t="s">
        <v>849</v>
      </c>
      <c r="AOH40" s="256" t="s">
        <v>849</v>
      </c>
      <c r="AOI40" s="256" t="s">
        <v>849</v>
      </c>
      <c r="AOJ40" s="256" t="s">
        <v>849</v>
      </c>
      <c r="AOK40" s="256" t="s">
        <v>849</v>
      </c>
      <c r="AOL40" s="256" t="s">
        <v>849</v>
      </c>
      <c r="AOM40" s="256" t="s">
        <v>849</v>
      </c>
      <c r="AON40" s="256" t="s">
        <v>849</v>
      </c>
      <c r="AOO40" s="256" t="s">
        <v>849</v>
      </c>
      <c r="AOP40" s="256" t="s">
        <v>849</v>
      </c>
      <c r="AOQ40" s="256" t="s">
        <v>849</v>
      </c>
      <c r="AOR40" s="256" t="s">
        <v>849</v>
      </c>
      <c r="AOS40" s="256" t="s">
        <v>849</v>
      </c>
      <c r="AOT40" s="256" t="s">
        <v>849</v>
      </c>
      <c r="AOU40" s="256" t="s">
        <v>849</v>
      </c>
      <c r="AOV40" s="256" t="s">
        <v>849</v>
      </c>
      <c r="AOW40" s="256" t="s">
        <v>849</v>
      </c>
      <c r="AOX40" s="256" t="s">
        <v>849</v>
      </c>
      <c r="AOY40" s="256" t="s">
        <v>849</v>
      </c>
      <c r="AOZ40" s="256" t="s">
        <v>849</v>
      </c>
      <c r="APA40" s="256" t="s">
        <v>849</v>
      </c>
      <c r="APB40" s="256" t="s">
        <v>849</v>
      </c>
      <c r="APC40" s="256" t="s">
        <v>849</v>
      </c>
      <c r="APD40" s="256" t="s">
        <v>849</v>
      </c>
      <c r="APE40" s="256" t="s">
        <v>849</v>
      </c>
      <c r="APF40" s="256" t="s">
        <v>849</v>
      </c>
      <c r="APG40" s="256" t="s">
        <v>849</v>
      </c>
      <c r="APH40" s="256" t="s">
        <v>849</v>
      </c>
      <c r="API40" s="256" t="s">
        <v>849</v>
      </c>
      <c r="APJ40" s="256" t="s">
        <v>849</v>
      </c>
      <c r="APK40" s="256" t="s">
        <v>849</v>
      </c>
      <c r="APL40" s="256" t="s">
        <v>849</v>
      </c>
      <c r="APM40" s="256" t="s">
        <v>849</v>
      </c>
      <c r="APN40" s="256" t="s">
        <v>849</v>
      </c>
      <c r="APO40" s="256" t="s">
        <v>849</v>
      </c>
      <c r="APP40" s="256" t="s">
        <v>849</v>
      </c>
      <c r="APQ40" s="256" t="s">
        <v>849</v>
      </c>
      <c r="APR40" s="256" t="s">
        <v>849</v>
      </c>
      <c r="APS40" s="256" t="s">
        <v>849</v>
      </c>
      <c r="APT40" s="256" t="s">
        <v>849</v>
      </c>
      <c r="APU40" s="256" t="s">
        <v>849</v>
      </c>
      <c r="APV40" s="256" t="s">
        <v>849</v>
      </c>
      <c r="APW40" s="256" t="s">
        <v>849</v>
      </c>
      <c r="APX40" s="256" t="s">
        <v>849</v>
      </c>
      <c r="APY40" s="256" t="s">
        <v>849</v>
      </c>
      <c r="APZ40" s="256" t="s">
        <v>849</v>
      </c>
      <c r="AQA40" s="256" t="s">
        <v>849</v>
      </c>
      <c r="AQB40" s="256" t="s">
        <v>849</v>
      </c>
      <c r="AQC40" s="256" t="s">
        <v>849</v>
      </c>
      <c r="AQD40" s="256" t="s">
        <v>849</v>
      </c>
      <c r="AQE40" s="256" t="s">
        <v>849</v>
      </c>
      <c r="AQF40" s="256" t="s">
        <v>849</v>
      </c>
      <c r="AQG40" s="256" t="s">
        <v>849</v>
      </c>
      <c r="AQH40" s="256" t="s">
        <v>849</v>
      </c>
      <c r="AQI40" s="256" t="s">
        <v>849</v>
      </c>
      <c r="AQJ40" s="256" t="s">
        <v>849</v>
      </c>
      <c r="AQK40" s="256" t="s">
        <v>849</v>
      </c>
      <c r="AQL40" s="256" t="s">
        <v>849</v>
      </c>
      <c r="AQM40" s="256" t="s">
        <v>849</v>
      </c>
      <c r="AQN40" s="256" t="s">
        <v>849</v>
      </c>
      <c r="AQO40" s="256" t="s">
        <v>849</v>
      </c>
      <c r="AQP40" s="256" t="s">
        <v>849</v>
      </c>
      <c r="AQQ40" s="256" t="s">
        <v>849</v>
      </c>
      <c r="AQR40" s="256" t="s">
        <v>849</v>
      </c>
      <c r="AQS40" s="256" t="s">
        <v>849</v>
      </c>
      <c r="AQT40" s="256" t="s">
        <v>849</v>
      </c>
      <c r="AQU40" s="256" t="s">
        <v>849</v>
      </c>
      <c r="AQV40" s="256" t="s">
        <v>849</v>
      </c>
      <c r="AQW40" s="256" t="s">
        <v>849</v>
      </c>
      <c r="AQX40" s="256" t="s">
        <v>849</v>
      </c>
      <c r="AQY40" s="256" t="s">
        <v>849</v>
      </c>
      <c r="AQZ40" s="256" t="s">
        <v>849</v>
      </c>
      <c r="ARA40" s="256" t="s">
        <v>849</v>
      </c>
      <c r="ARB40" s="256" t="s">
        <v>849</v>
      </c>
      <c r="ARC40" s="256" t="s">
        <v>849</v>
      </c>
      <c r="ARD40" s="256" t="s">
        <v>849</v>
      </c>
      <c r="ARE40" s="256" t="s">
        <v>849</v>
      </c>
      <c r="ARF40" s="256" t="s">
        <v>849</v>
      </c>
      <c r="ARG40" s="256" t="s">
        <v>849</v>
      </c>
      <c r="ARH40" s="256" t="s">
        <v>849</v>
      </c>
      <c r="ARI40" s="256" t="s">
        <v>849</v>
      </c>
      <c r="ARJ40" s="256" t="s">
        <v>849</v>
      </c>
      <c r="ARK40" s="256" t="s">
        <v>849</v>
      </c>
      <c r="ARL40" s="256" t="s">
        <v>849</v>
      </c>
      <c r="ARM40" s="256" t="s">
        <v>849</v>
      </c>
      <c r="ARN40" s="256" t="s">
        <v>849</v>
      </c>
      <c r="ARO40" s="256" t="s">
        <v>849</v>
      </c>
      <c r="ARP40" s="256" t="s">
        <v>849</v>
      </c>
      <c r="ARQ40" s="256" t="s">
        <v>849</v>
      </c>
      <c r="ARR40" s="256" t="s">
        <v>849</v>
      </c>
      <c r="ARS40" s="256" t="s">
        <v>849</v>
      </c>
      <c r="ART40" s="256" t="s">
        <v>849</v>
      </c>
      <c r="ARU40" s="256" t="s">
        <v>849</v>
      </c>
      <c r="ARV40" s="256" t="s">
        <v>849</v>
      </c>
      <c r="ARW40" s="256" t="s">
        <v>849</v>
      </c>
      <c r="ARX40" s="256" t="s">
        <v>849</v>
      </c>
      <c r="ARY40" s="256" t="s">
        <v>849</v>
      </c>
      <c r="ARZ40" s="256" t="s">
        <v>849</v>
      </c>
      <c r="ASA40" s="256" t="s">
        <v>849</v>
      </c>
      <c r="ASB40" s="256" t="s">
        <v>849</v>
      </c>
      <c r="ASC40" s="256" t="s">
        <v>849</v>
      </c>
      <c r="ASD40" s="256" t="s">
        <v>849</v>
      </c>
      <c r="ASE40" s="256" t="s">
        <v>849</v>
      </c>
      <c r="ASF40" s="256" t="s">
        <v>849</v>
      </c>
      <c r="ASG40" s="256" t="s">
        <v>849</v>
      </c>
      <c r="ASH40" s="256" t="s">
        <v>849</v>
      </c>
      <c r="ASI40" s="256" t="s">
        <v>849</v>
      </c>
      <c r="ASJ40" s="256" t="s">
        <v>849</v>
      </c>
      <c r="ASK40" s="256" t="s">
        <v>849</v>
      </c>
      <c r="ASL40" s="256" t="s">
        <v>849</v>
      </c>
      <c r="ASM40" s="256" t="s">
        <v>849</v>
      </c>
      <c r="ASN40" s="256" t="s">
        <v>849</v>
      </c>
      <c r="ASO40" s="256" t="s">
        <v>849</v>
      </c>
      <c r="ASP40" s="256" t="s">
        <v>849</v>
      </c>
      <c r="ASQ40" s="256" t="s">
        <v>849</v>
      </c>
      <c r="ASR40" s="256" t="s">
        <v>849</v>
      </c>
      <c r="ASS40" s="256" t="s">
        <v>849</v>
      </c>
      <c r="AST40" s="256" t="s">
        <v>849</v>
      </c>
      <c r="ASU40" s="256" t="s">
        <v>849</v>
      </c>
      <c r="ASV40" s="256" t="s">
        <v>849</v>
      </c>
      <c r="ASW40" s="256" t="s">
        <v>849</v>
      </c>
      <c r="ASX40" s="256" t="s">
        <v>849</v>
      </c>
      <c r="ASY40" s="256" t="s">
        <v>849</v>
      </c>
      <c r="ASZ40" s="256" t="s">
        <v>849</v>
      </c>
      <c r="ATA40" s="256" t="s">
        <v>849</v>
      </c>
      <c r="ATB40" s="256" t="s">
        <v>849</v>
      </c>
      <c r="ATC40" s="256" t="s">
        <v>849</v>
      </c>
      <c r="ATD40" s="256" t="s">
        <v>849</v>
      </c>
      <c r="ATE40" s="256" t="s">
        <v>849</v>
      </c>
      <c r="ATF40" s="256" t="s">
        <v>849</v>
      </c>
      <c r="ATG40" s="256" t="s">
        <v>849</v>
      </c>
      <c r="ATH40" s="256" t="s">
        <v>849</v>
      </c>
      <c r="ATI40" s="256" t="s">
        <v>849</v>
      </c>
      <c r="ATJ40" s="256" t="s">
        <v>849</v>
      </c>
      <c r="ATK40" s="256" t="s">
        <v>849</v>
      </c>
      <c r="ATL40" s="256" t="s">
        <v>849</v>
      </c>
      <c r="ATM40" s="256" t="s">
        <v>849</v>
      </c>
      <c r="ATN40" s="256" t="s">
        <v>849</v>
      </c>
      <c r="ATO40" s="256" t="s">
        <v>849</v>
      </c>
      <c r="ATP40" s="256" t="s">
        <v>849</v>
      </c>
      <c r="ATQ40" s="256" t="s">
        <v>849</v>
      </c>
      <c r="ATR40" s="256" t="s">
        <v>849</v>
      </c>
      <c r="ATS40" s="256" t="s">
        <v>849</v>
      </c>
      <c r="ATT40" s="256" t="s">
        <v>849</v>
      </c>
      <c r="ATU40" s="256" t="s">
        <v>849</v>
      </c>
      <c r="ATV40" s="256" t="s">
        <v>849</v>
      </c>
      <c r="ATW40" s="256" t="s">
        <v>849</v>
      </c>
      <c r="ATX40" s="256" t="s">
        <v>849</v>
      </c>
      <c r="ATY40" s="256" t="s">
        <v>849</v>
      </c>
      <c r="ATZ40" s="256" t="s">
        <v>849</v>
      </c>
      <c r="AUA40" s="256" t="s">
        <v>849</v>
      </c>
      <c r="AUB40" s="256" t="s">
        <v>849</v>
      </c>
      <c r="AUC40" s="256" t="s">
        <v>849</v>
      </c>
      <c r="AUD40" s="256" t="s">
        <v>849</v>
      </c>
      <c r="AUE40" s="256" t="s">
        <v>849</v>
      </c>
      <c r="AUF40" s="256" t="s">
        <v>849</v>
      </c>
      <c r="AUG40" s="256" t="s">
        <v>849</v>
      </c>
      <c r="AUH40" s="256" t="s">
        <v>849</v>
      </c>
      <c r="AUI40" s="256" t="s">
        <v>849</v>
      </c>
      <c r="AUJ40" s="256" t="s">
        <v>849</v>
      </c>
      <c r="AUK40" s="256" t="s">
        <v>849</v>
      </c>
      <c r="AUL40" s="256" t="s">
        <v>849</v>
      </c>
      <c r="AUM40" s="256" t="s">
        <v>849</v>
      </c>
      <c r="AUN40" s="256" t="s">
        <v>849</v>
      </c>
      <c r="AUO40" s="256" t="s">
        <v>849</v>
      </c>
      <c r="AUP40" s="256" t="s">
        <v>849</v>
      </c>
      <c r="AUQ40" s="256" t="s">
        <v>849</v>
      </c>
      <c r="AUR40" s="256" t="s">
        <v>849</v>
      </c>
      <c r="AUS40" s="256" t="s">
        <v>849</v>
      </c>
      <c r="AUT40" s="256" t="s">
        <v>849</v>
      </c>
      <c r="AUU40" s="256" t="s">
        <v>849</v>
      </c>
      <c r="AUV40" s="256" t="s">
        <v>849</v>
      </c>
      <c r="AUW40" s="256" t="s">
        <v>849</v>
      </c>
      <c r="AUX40" s="256" t="s">
        <v>849</v>
      </c>
      <c r="AUY40" s="256" t="s">
        <v>849</v>
      </c>
      <c r="AUZ40" s="256" t="s">
        <v>849</v>
      </c>
      <c r="AVA40" s="256" t="s">
        <v>849</v>
      </c>
      <c r="AVB40" s="256" t="s">
        <v>849</v>
      </c>
      <c r="AVC40" s="256" t="s">
        <v>849</v>
      </c>
      <c r="AVD40" s="256" t="s">
        <v>849</v>
      </c>
      <c r="AVE40" s="256" t="s">
        <v>849</v>
      </c>
      <c r="AVF40" s="256" t="s">
        <v>849</v>
      </c>
      <c r="AVG40" s="256" t="s">
        <v>849</v>
      </c>
      <c r="AVH40" s="256" t="s">
        <v>849</v>
      </c>
      <c r="AVI40" s="256" t="s">
        <v>849</v>
      </c>
      <c r="AVJ40" s="256" t="s">
        <v>849</v>
      </c>
      <c r="AVK40" s="256" t="s">
        <v>849</v>
      </c>
      <c r="AVL40" s="256" t="s">
        <v>849</v>
      </c>
      <c r="AVM40" s="256" t="s">
        <v>849</v>
      </c>
      <c r="AVN40" s="256" t="s">
        <v>849</v>
      </c>
      <c r="AVO40" s="256" t="s">
        <v>849</v>
      </c>
      <c r="AVP40" s="256" t="s">
        <v>849</v>
      </c>
      <c r="AVQ40" s="256" t="s">
        <v>849</v>
      </c>
      <c r="AVR40" s="256" t="s">
        <v>849</v>
      </c>
      <c r="AVS40" s="256" t="s">
        <v>849</v>
      </c>
      <c r="AVT40" s="256" t="s">
        <v>849</v>
      </c>
      <c r="AVU40" s="256" t="s">
        <v>849</v>
      </c>
      <c r="AVV40" s="256" t="s">
        <v>849</v>
      </c>
      <c r="AVW40" s="256" t="s">
        <v>849</v>
      </c>
      <c r="AVX40" s="256" t="s">
        <v>849</v>
      </c>
      <c r="AVY40" s="256" t="s">
        <v>849</v>
      </c>
      <c r="AVZ40" s="256" t="s">
        <v>849</v>
      </c>
      <c r="AWA40" s="256" t="s">
        <v>849</v>
      </c>
      <c r="AWB40" s="256" t="s">
        <v>849</v>
      </c>
      <c r="AWC40" s="256" t="s">
        <v>849</v>
      </c>
      <c r="AWD40" s="256" t="s">
        <v>849</v>
      </c>
      <c r="AWE40" s="256" t="s">
        <v>849</v>
      </c>
      <c r="AWF40" s="256" t="s">
        <v>849</v>
      </c>
      <c r="AWG40" s="256" t="s">
        <v>849</v>
      </c>
      <c r="AWH40" s="256" t="s">
        <v>849</v>
      </c>
      <c r="AWI40" s="256" t="s">
        <v>849</v>
      </c>
      <c r="AWJ40" s="256" t="s">
        <v>849</v>
      </c>
      <c r="AWK40" s="256" t="s">
        <v>849</v>
      </c>
      <c r="AWL40" s="256" t="s">
        <v>849</v>
      </c>
      <c r="AWM40" s="256" t="s">
        <v>849</v>
      </c>
      <c r="AWN40" s="256" t="s">
        <v>849</v>
      </c>
      <c r="AWO40" s="256" t="s">
        <v>849</v>
      </c>
      <c r="AWP40" s="256" t="s">
        <v>849</v>
      </c>
      <c r="AWQ40" s="256" t="s">
        <v>849</v>
      </c>
      <c r="AWR40" s="256" t="s">
        <v>849</v>
      </c>
      <c r="AWS40" s="256" t="s">
        <v>849</v>
      </c>
      <c r="AWT40" s="256" t="s">
        <v>849</v>
      </c>
      <c r="AWU40" s="256" t="s">
        <v>849</v>
      </c>
      <c r="AWV40" s="256" t="s">
        <v>849</v>
      </c>
      <c r="AWW40" s="256" t="s">
        <v>849</v>
      </c>
      <c r="AWX40" s="256" t="s">
        <v>849</v>
      </c>
      <c r="AWY40" s="256" t="s">
        <v>849</v>
      </c>
      <c r="AWZ40" s="256" t="s">
        <v>849</v>
      </c>
      <c r="AXA40" s="256" t="s">
        <v>849</v>
      </c>
      <c r="AXB40" s="256" t="s">
        <v>849</v>
      </c>
      <c r="AXC40" s="256" t="s">
        <v>849</v>
      </c>
      <c r="AXD40" s="256" t="s">
        <v>849</v>
      </c>
      <c r="AXE40" s="256" t="s">
        <v>849</v>
      </c>
      <c r="AXF40" s="256" t="s">
        <v>849</v>
      </c>
      <c r="AXG40" s="256" t="s">
        <v>849</v>
      </c>
      <c r="AXH40" s="256" t="s">
        <v>849</v>
      </c>
      <c r="AXI40" s="256" t="s">
        <v>849</v>
      </c>
      <c r="AXJ40" s="256" t="s">
        <v>849</v>
      </c>
      <c r="AXK40" s="256" t="s">
        <v>849</v>
      </c>
      <c r="AXL40" s="256" t="s">
        <v>849</v>
      </c>
      <c r="AXM40" s="256" t="s">
        <v>849</v>
      </c>
      <c r="AXN40" s="256" t="s">
        <v>849</v>
      </c>
      <c r="AXO40" s="256" t="s">
        <v>849</v>
      </c>
      <c r="AXP40" s="256" t="s">
        <v>849</v>
      </c>
      <c r="AXQ40" s="256" t="s">
        <v>849</v>
      </c>
      <c r="AXR40" s="256" t="s">
        <v>849</v>
      </c>
      <c r="AXS40" s="256" t="s">
        <v>849</v>
      </c>
      <c r="AXT40" s="256" t="s">
        <v>849</v>
      </c>
      <c r="AXU40" s="256" t="s">
        <v>849</v>
      </c>
      <c r="AXV40" s="256" t="s">
        <v>849</v>
      </c>
      <c r="AXW40" s="256" t="s">
        <v>849</v>
      </c>
      <c r="AXX40" s="256" t="s">
        <v>849</v>
      </c>
      <c r="AXY40" s="256" t="s">
        <v>849</v>
      </c>
      <c r="AXZ40" s="256" t="s">
        <v>849</v>
      </c>
      <c r="AYA40" s="256" t="s">
        <v>849</v>
      </c>
      <c r="AYB40" s="256" t="s">
        <v>849</v>
      </c>
      <c r="AYC40" s="256" t="s">
        <v>849</v>
      </c>
      <c r="AYD40" s="256" t="s">
        <v>849</v>
      </c>
      <c r="AYE40" s="256" t="s">
        <v>849</v>
      </c>
      <c r="AYF40" s="256" t="s">
        <v>849</v>
      </c>
      <c r="AYG40" s="256" t="s">
        <v>849</v>
      </c>
      <c r="AYH40" s="256" t="s">
        <v>849</v>
      </c>
      <c r="AYI40" s="256" t="s">
        <v>849</v>
      </c>
      <c r="AYJ40" s="256" t="s">
        <v>849</v>
      </c>
      <c r="AYK40" s="256" t="s">
        <v>849</v>
      </c>
      <c r="AYL40" s="256" t="s">
        <v>849</v>
      </c>
      <c r="AYM40" s="256" t="s">
        <v>849</v>
      </c>
      <c r="AYN40" s="256" t="s">
        <v>849</v>
      </c>
      <c r="AYO40" s="256" t="s">
        <v>849</v>
      </c>
      <c r="AYP40" s="256" t="s">
        <v>849</v>
      </c>
      <c r="AYQ40" s="256" t="s">
        <v>849</v>
      </c>
      <c r="AYR40" s="256" t="s">
        <v>849</v>
      </c>
      <c r="AYS40" s="256" t="s">
        <v>849</v>
      </c>
      <c r="AYT40" s="256" t="s">
        <v>849</v>
      </c>
      <c r="AYU40" s="256" t="s">
        <v>849</v>
      </c>
      <c r="AYV40" s="256" t="s">
        <v>849</v>
      </c>
      <c r="AYW40" s="256" t="s">
        <v>849</v>
      </c>
      <c r="AYX40" s="256" t="s">
        <v>849</v>
      </c>
      <c r="AYY40" s="256" t="s">
        <v>849</v>
      </c>
      <c r="AYZ40" s="256" t="s">
        <v>849</v>
      </c>
      <c r="AZA40" s="256" t="s">
        <v>849</v>
      </c>
      <c r="AZB40" s="256" t="s">
        <v>849</v>
      </c>
      <c r="AZC40" s="256" t="s">
        <v>849</v>
      </c>
      <c r="AZD40" s="256" t="s">
        <v>849</v>
      </c>
      <c r="AZE40" s="256" t="s">
        <v>849</v>
      </c>
      <c r="AZF40" s="256" t="s">
        <v>849</v>
      </c>
      <c r="AZG40" s="256" t="s">
        <v>849</v>
      </c>
      <c r="AZH40" s="256" t="s">
        <v>849</v>
      </c>
      <c r="AZI40" s="256" t="s">
        <v>849</v>
      </c>
      <c r="AZJ40" s="256" t="s">
        <v>849</v>
      </c>
      <c r="AZK40" s="256" t="s">
        <v>849</v>
      </c>
      <c r="AZL40" s="256" t="s">
        <v>849</v>
      </c>
      <c r="AZM40" s="256" t="s">
        <v>849</v>
      </c>
      <c r="AZN40" s="256" t="s">
        <v>849</v>
      </c>
      <c r="AZO40" s="256" t="s">
        <v>849</v>
      </c>
      <c r="AZP40" s="256" t="s">
        <v>849</v>
      </c>
      <c r="AZQ40" s="256" t="s">
        <v>849</v>
      </c>
      <c r="AZR40" s="256" t="s">
        <v>849</v>
      </c>
      <c r="AZS40" s="256" t="s">
        <v>849</v>
      </c>
      <c r="AZT40" s="256" t="s">
        <v>849</v>
      </c>
      <c r="AZU40" s="256" t="s">
        <v>849</v>
      </c>
      <c r="AZV40" s="256" t="s">
        <v>849</v>
      </c>
      <c r="AZW40" s="256" t="s">
        <v>849</v>
      </c>
      <c r="AZX40" s="256" t="s">
        <v>849</v>
      </c>
      <c r="AZY40" s="256" t="s">
        <v>849</v>
      </c>
      <c r="AZZ40" s="256" t="s">
        <v>849</v>
      </c>
      <c r="BAA40" s="256" t="s">
        <v>849</v>
      </c>
      <c r="BAB40" s="256" t="s">
        <v>849</v>
      </c>
      <c r="BAC40" s="256" t="s">
        <v>849</v>
      </c>
      <c r="BAD40" s="256" t="s">
        <v>849</v>
      </c>
      <c r="BAE40" s="256" t="s">
        <v>849</v>
      </c>
      <c r="BAF40" s="256" t="s">
        <v>849</v>
      </c>
      <c r="BAG40" s="256" t="s">
        <v>849</v>
      </c>
      <c r="BAH40" s="256" t="s">
        <v>849</v>
      </c>
      <c r="BAI40" s="256" t="s">
        <v>849</v>
      </c>
      <c r="BAJ40" s="256" t="s">
        <v>849</v>
      </c>
      <c r="BAK40" s="256" t="s">
        <v>849</v>
      </c>
      <c r="BAL40" s="256" t="s">
        <v>849</v>
      </c>
      <c r="BAM40" s="256" t="s">
        <v>849</v>
      </c>
      <c r="BAN40" s="256" t="s">
        <v>849</v>
      </c>
      <c r="BAO40" s="256" t="s">
        <v>849</v>
      </c>
      <c r="BAP40" s="256" t="s">
        <v>849</v>
      </c>
      <c r="BAQ40" s="256" t="s">
        <v>849</v>
      </c>
      <c r="BAR40" s="256" t="s">
        <v>849</v>
      </c>
      <c r="BAS40" s="256" t="s">
        <v>849</v>
      </c>
      <c r="BAT40" s="256" t="s">
        <v>849</v>
      </c>
      <c r="BAU40" s="256" t="s">
        <v>849</v>
      </c>
      <c r="BAV40" s="256" t="s">
        <v>849</v>
      </c>
      <c r="BAW40" s="256" t="s">
        <v>849</v>
      </c>
      <c r="BAX40" s="256" t="s">
        <v>849</v>
      </c>
      <c r="BAY40" s="256" t="s">
        <v>849</v>
      </c>
      <c r="BAZ40" s="256" t="s">
        <v>849</v>
      </c>
      <c r="BBA40" s="256" t="s">
        <v>849</v>
      </c>
      <c r="BBB40" s="256" t="s">
        <v>849</v>
      </c>
      <c r="BBC40" s="256" t="s">
        <v>849</v>
      </c>
      <c r="BBD40" s="256" t="s">
        <v>849</v>
      </c>
      <c r="BBE40" s="256" t="s">
        <v>849</v>
      </c>
      <c r="BBF40" s="256" t="s">
        <v>849</v>
      </c>
      <c r="BBG40" s="256" t="s">
        <v>849</v>
      </c>
      <c r="BBH40" s="256" t="s">
        <v>849</v>
      </c>
      <c r="BBI40" s="256" t="s">
        <v>849</v>
      </c>
      <c r="BBJ40" s="256" t="s">
        <v>849</v>
      </c>
      <c r="BBK40" s="256" t="s">
        <v>849</v>
      </c>
      <c r="BBL40" s="256" t="s">
        <v>849</v>
      </c>
      <c r="BBM40" s="256" t="s">
        <v>849</v>
      </c>
      <c r="BBN40" s="256" t="s">
        <v>849</v>
      </c>
      <c r="BBO40" s="256" t="s">
        <v>849</v>
      </c>
      <c r="BBP40" s="256" t="s">
        <v>849</v>
      </c>
      <c r="BBQ40" s="256" t="s">
        <v>849</v>
      </c>
      <c r="BBR40" s="256" t="s">
        <v>849</v>
      </c>
      <c r="BBS40" s="256" t="s">
        <v>849</v>
      </c>
      <c r="BBT40" s="256" t="s">
        <v>849</v>
      </c>
      <c r="BBU40" s="256" t="s">
        <v>849</v>
      </c>
      <c r="BBV40" s="256" t="s">
        <v>849</v>
      </c>
      <c r="BBW40" s="256" t="s">
        <v>849</v>
      </c>
      <c r="BBX40" s="256" t="s">
        <v>849</v>
      </c>
      <c r="BBY40" s="256" t="s">
        <v>849</v>
      </c>
      <c r="BBZ40" s="256" t="s">
        <v>849</v>
      </c>
      <c r="BCA40" s="256" t="s">
        <v>849</v>
      </c>
      <c r="BCB40" s="256" t="s">
        <v>849</v>
      </c>
      <c r="BCC40" s="256" t="s">
        <v>849</v>
      </c>
      <c r="BCD40" s="256" t="s">
        <v>849</v>
      </c>
      <c r="BCE40" s="256" t="s">
        <v>849</v>
      </c>
      <c r="BCF40" s="256" t="s">
        <v>849</v>
      </c>
      <c r="BCG40" s="256" t="s">
        <v>849</v>
      </c>
      <c r="BCH40" s="256" t="s">
        <v>849</v>
      </c>
      <c r="BCI40" s="256" t="s">
        <v>849</v>
      </c>
      <c r="BCJ40" s="256" t="s">
        <v>849</v>
      </c>
      <c r="BCK40" s="256" t="s">
        <v>849</v>
      </c>
      <c r="BCL40" s="256" t="s">
        <v>849</v>
      </c>
      <c r="BCM40" s="256" t="s">
        <v>849</v>
      </c>
      <c r="BCN40" s="256" t="s">
        <v>849</v>
      </c>
      <c r="BCO40" s="256" t="s">
        <v>849</v>
      </c>
      <c r="BCP40" s="256" t="s">
        <v>849</v>
      </c>
      <c r="BCQ40" s="256" t="s">
        <v>849</v>
      </c>
      <c r="BCR40" s="256" t="s">
        <v>849</v>
      </c>
      <c r="BCS40" s="256" t="s">
        <v>849</v>
      </c>
      <c r="BCT40" s="256" t="s">
        <v>849</v>
      </c>
      <c r="BCU40" s="256" t="s">
        <v>849</v>
      </c>
      <c r="BCV40" s="256" t="s">
        <v>849</v>
      </c>
      <c r="BCW40" s="256" t="s">
        <v>849</v>
      </c>
      <c r="BCX40" s="256" t="s">
        <v>849</v>
      </c>
      <c r="BCY40" s="256" t="s">
        <v>849</v>
      </c>
      <c r="BCZ40" s="256" t="s">
        <v>849</v>
      </c>
      <c r="BDA40" s="256" t="s">
        <v>849</v>
      </c>
      <c r="BDB40" s="256" t="s">
        <v>849</v>
      </c>
      <c r="BDC40" s="256" t="s">
        <v>849</v>
      </c>
      <c r="BDD40" s="256" t="s">
        <v>849</v>
      </c>
      <c r="BDE40" s="256" t="s">
        <v>849</v>
      </c>
      <c r="BDF40" s="256" t="s">
        <v>849</v>
      </c>
      <c r="BDG40" s="256" t="s">
        <v>849</v>
      </c>
      <c r="BDH40" s="256" t="s">
        <v>849</v>
      </c>
      <c r="BDI40" s="256" t="s">
        <v>849</v>
      </c>
      <c r="BDJ40" s="256" t="s">
        <v>849</v>
      </c>
      <c r="BDK40" s="256" t="s">
        <v>849</v>
      </c>
      <c r="BDL40" s="256" t="s">
        <v>849</v>
      </c>
      <c r="BDM40" s="256" t="s">
        <v>849</v>
      </c>
      <c r="BDN40" s="256" t="s">
        <v>849</v>
      </c>
      <c r="BDO40" s="256" t="s">
        <v>849</v>
      </c>
      <c r="BDP40" s="256" t="s">
        <v>849</v>
      </c>
      <c r="BDQ40" s="256" t="s">
        <v>849</v>
      </c>
      <c r="BDR40" s="256" t="s">
        <v>849</v>
      </c>
      <c r="BDS40" s="256" t="s">
        <v>849</v>
      </c>
      <c r="BDT40" s="256" t="s">
        <v>849</v>
      </c>
      <c r="BDU40" s="256" t="s">
        <v>849</v>
      </c>
      <c r="BDV40" s="256" t="s">
        <v>849</v>
      </c>
      <c r="BDW40" s="256" t="s">
        <v>849</v>
      </c>
      <c r="BDX40" s="256" t="s">
        <v>849</v>
      </c>
      <c r="BDY40" s="256" t="s">
        <v>849</v>
      </c>
      <c r="BDZ40" s="256" t="s">
        <v>849</v>
      </c>
      <c r="BEA40" s="256" t="s">
        <v>849</v>
      </c>
      <c r="BEB40" s="256" t="s">
        <v>849</v>
      </c>
      <c r="BEC40" s="256" t="s">
        <v>849</v>
      </c>
      <c r="BED40" s="256" t="s">
        <v>849</v>
      </c>
      <c r="BEE40" s="256" t="s">
        <v>849</v>
      </c>
      <c r="BEF40" s="256" t="s">
        <v>849</v>
      </c>
      <c r="BEG40" s="256" t="s">
        <v>849</v>
      </c>
      <c r="BEH40" s="256" t="s">
        <v>849</v>
      </c>
      <c r="BEI40" s="256" t="s">
        <v>849</v>
      </c>
      <c r="BEJ40" s="256" t="s">
        <v>849</v>
      </c>
      <c r="BEK40" s="256" t="s">
        <v>849</v>
      </c>
      <c r="BEL40" s="256" t="s">
        <v>849</v>
      </c>
      <c r="BEM40" s="256" t="s">
        <v>849</v>
      </c>
      <c r="BEN40" s="256" t="s">
        <v>849</v>
      </c>
      <c r="BEO40" s="256" t="s">
        <v>849</v>
      </c>
      <c r="BEP40" s="256" t="s">
        <v>849</v>
      </c>
      <c r="BEQ40" s="256" t="s">
        <v>849</v>
      </c>
      <c r="BER40" s="256" t="s">
        <v>849</v>
      </c>
      <c r="BES40" s="256" t="s">
        <v>849</v>
      </c>
      <c r="BET40" s="256" t="s">
        <v>849</v>
      </c>
      <c r="BEU40" s="256" t="s">
        <v>849</v>
      </c>
      <c r="BEV40" s="256" t="s">
        <v>849</v>
      </c>
      <c r="BEW40" s="256" t="s">
        <v>849</v>
      </c>
      <c r="BEX40" s="256" t="s">
        <v>849</v>
      </c>
      <c r="BEY40" s="256" t="s">
        <v>849</v>
      </c>
      <c r="BEZ40" s="256" t="s">
        <v>849</v>
      </c>
      <c r="BFA40" s="256" t="s">
        <v>849</v>
      </c>
      <c r="BFB40" s="256" t="s">
        <v>849</v>
      </c>
      <c r="BFC40" s="256" t="s">
        <v>849</v>
      </c>
      <c r="BFD40" s="256" t="s">
        <v>849</v>
      </c>
      <c r="BFE40" s="256" t="s">
        <v>849</v>
      </c>
      <c r="BFF40" s="256" t="s">
        <v>849</v>
      </c>
      <c r="BFG40" s="256" t="s">
        <v>849</v>
      </c>
      <c r="BFH40" s="256" t="s">
        <v>849</v>
      </c>
      <c r="BFI40" s="256" t="s">
        <v>849</v>
      </c>
      <c r="BFJ40" s="256" t="s">
        <v>849</v>
      </c>
      <c r="BFK40" s="256" t="s">
        <v>849</v>
      </c>
      <c r="BFL40" s="256" t="s">
        <v>849</v>
      </c>
      <c r="BFM40" s="256" t="s">
        <v>849</v>
      </c>
      <c r="BFN40" s="256" t="s">
        <v>849</v>
      </c>
      <c r="BFO40" s="256" t="s">
        <v>849</v>
      </c>
      <c r="BFP40" s="256" t="s">
        <v>849</v>
      </c>
      <c r="BFQ40" s="256" t="s">
        <v>849</v>
      </c>
      <c r="BFR40" s="256" t="s">
        <v>849</v>
      </c>
      <c r="BFS40" s="256" t="s">
        <v>849</v>
      </c>
      <c r="BFT40" s="256" t="s">
        <v>849</v>
      </c>
      <c r="BFU40" s="256" t="s">
        <v>849</v>
      </c>
      <c r="BFV40" s="256" t="s">
        <v>849</v>
      </c>
      <c r="BFW40" s="256" t="s">
        <v>849</v>
      </c>
      <c r="BFX40" s="256" t="s">
        <v>849</v>
      </c>
      <c r="BFY40" s="256" t="s">
        <v>849</v>
      </c>
      <c r="BFZ40" s="256" t="s">
        <v>849</v>
      </c>
      <c r="BGA40" s="256" t="s">
        <v>849</v>
      </c>
      <c r="BGB40" s="256" t="s">
        <v>849</v>
      </c>
      <c r="BGC40" s="256" t="s">
        <v>849</v>
      </c>
      <c r="BGD40" s="256" t="s">
        <v>849</v>
      </c>
      <c r="BGE40" s="256" t="s">
        <v>849</v>
      </c>
      <c r="BGF40" s="256" t="s">
        <v>849</v>
      </c>
      <c r="BGG40" s="256" t="s">
        <v>849</v>
      </c>
      <c r="BGH40" s="256" t="s">
        <v>849</v>
      </c>
      <c r="BGI40" s="256" t="s">
        <v>849</v>
      </c>
      <c r="BGJ40" s="256" t="s">
        <v>849</v>
      </c>
      <c r="BGK40" s="256" t="s">
        <v>849</v>
      </c>
      <c r="BGL40" s="256" t="s">
        <v>849</v>
      </c>
      <c r="BGM40" s="256" t="s">
        <v>849</v>
      </c>
      <c r="BGN40" s="256" t="s">
        <v>849</v>
      </c>
      <c r="BGO40" s="256" t="s">
        <v>849</v>
      </c>
      <c r="BGP40" s="256" t="s">
        <v>849</v>
      </c>
      <c r="BGQ40" s="256" t="s">
        <v>849</v>
      </c>
      <c r="BGR40" s="256" t="s">
        <v>849</v>
      </c>
      <c r="BGS40" s="256" t="s">
        <v>849</v>
      </c>
      <c r="BGT40" s="256" t="s">
        <v>849</v>
      </c>
      <c r="BGU40" s="256" t="s">
        <v>849</v>
      </c>
      <c r="BGV40" s="256" t="s">
        <v>849</v>
      </c>
      <c r="BGW40" s="256" t="s">
        <v>849</v>
      </c>
      <c r="BGX40" s="256" t="s">
        <v>849</v>
      </c>
      <c r="BGY40" s="256" t="s">
        <v>849</v>
      </c>
      <c r="BGZ40" s="256" t="s">
        <v>849</v>
      </c>
      <c r="BHA40" s="256" t="s">
        <v>849</v>
      </c>
      <c r="BHB40" s="256" t="s">
        <v>849</v>
      </c>
      <c r="BHC40" s="256" t="s">
        <v>849</v>
      </c>
      <c r="BHD40" s="256" t="s">
        <v>849</v>
      </c>
      <c r="BHE40" s="256" t="s">
        <v>849</v>
      </c>
      <c r="BHF40" s="256" t="s">
        <v>849</v>
      </c>
      <c r="BHG40" s="256" t="s">
        <v>849</v>
      </c>
      <c r="BHH40" s="256" t="s">
        <v>849</v>
      </c>
      <c r="BHI40" s="256" t="s">
        <v>849</v>
      </c>
      <c r="BHJ40" s="256" t="s">
        <v>849</v>
      </c>
      <c r="BHK40" s="256" t="s">
        <v>849</v>
      </c>
      <c r="BHL40" s="256" t="s">
        <v>849</v>
      </c>
      <c r="BHM40" s="256" t="s">
        <v>849</v>
      </c>
      <c r="BHN40" s="256" t="s">
        <v>849</v>
      </c>
      <c r="BHO40" s="256" t="s">
        <v>849</v>
      </c>
      <c r="BHP40" s="256" t="s">
        <v>849</v>
      </c>
      <c r="BHQ40" s="256" t="s">
        <v>849</v>
      </c>
      <c r="BHR40" s="256" t="s">
        <v>849</v>
      </c>
      <c r="BHS40" s="256" t="s">
        <v>849</v>
      </c>
      <c r="BHT40" s="256" t="s">
        <v>849</v>
      </c>
      <c r="BHU40" s="256" t="s">
        <v>849</v>
      </c>
      <c r="BHV40" s="256" t="s">
        <v>849</v>
      </c>
      <c r="BHW40" s="256" t="s">
        <v>849</v>
      </c>
      <c r="BHX40" s="256" t="s">
        <v>849</v>
      </c>
      <c r="BHY40" s="256" t="s">
        <v>849</v>
      </c>
      <c r="BHZ40" s="256" t="s">
        <v>849</v>
      </c>
      <c r="BIA40" s="256" t="s">
        <v>849</v>
      </c>
      <c r="BIB40" s="256" t="s">
        <v>849</v>
      </c>
      <c r="BIC40" s="256" t="s">
        <v>849</v>
      </c>
      <c r="BID40" s="256" t="s">
        <v>849</v>
      </c>
      <c r="BIE40" s="256" t="s">
        <v>849</v>
      </c>
      <c r="BIF40" s="256" t="s">
        <v>849</v>
      </c>
      <c r="BIG40" s="256" t="s">
        <v>849</v>
      </c>
      <c r="BIH40" s="256" t="s">
        <v>849</v>
      </c>
      <c r="BII40" s="256" t="s">
        <v>849</v>
      </c>
      <c r="BIJ40" s="256" t="s">
        <v>849</v>
      </c>
      <c r="BIK40" s="256" t="s">
        <v>849</v>
      </c>
      <c r="BIL40" s="256" t="s">
        <v>849</v>
      </c>
      <c r="BIM40" s="256" t="s">
        <v>849</v>
      </c>
      <c r="BIN40" s="256" t="s">
        <v>849</v>
      </c>
      <c r="BIO40" s="256" t="s">
        <v>849</v>
      </c>
      <c r="BIP40" s="256" t="s">
        <v>849</v>
      </c>
      <c r="BIQ40" s="256" t="s">
        <v>849</v>
      </c>
      <c r="BIR40" s="256" t="s">
        <v>849</v>
      </c>
      <c r="BIS40" s="256" t="s">
        <v>849</v>
      </c>
      <c r="BIT40" s="256" t="s">
        <v>849</v>
      </c>
      <c r="BIU40" s="256" t="s">
        <v>849</v>
      </c>
      <c r="BIV40" s="256" t="s">
        <v>849</v>
      </c>
      <c r="BIW40" s="256" t="s">
        <v>849</v>
      </c>
      <c r="BIX40" s="256" t="s">
        <v>849</v>
      </c>
      <c r="BIY40" s="256" t="s">
        <v>849</v>
      </c>
      <c r="BIZ40" s="256" t="s">
        <v>849</v>
      </c>
      <c r="BJA40" s="256" t="s">
        <v>849</v>
      </c>
      <c r="BJB40" s="256" t="s">
        <v>849</v>
      </c>
      <c r="BJC40" s="256" t="s">
        <v>849</v>
      </c>
      <c r="BJD40" s="256" t="s">
        <v>849</v>
      </c>
      <c r="BJE40" s="256" t="s">
        <v>849</v>
      </c>
      <c r="BJF40" s="256" t="s">
        <v>849</v>
      </c>
      <c r="BJG40" s="256" t="s">
        <v>849</v>
      </c>
      <c r="BJH40" s="256" t="s">
        <v>849</v>
      </c>
      <c r="BJI40" s="256" t="s">
        <v>849</v>
      </c>
      <c r="BJJ40" s="256" t="s">
        <v>849</v>
      </c>
      <c r="BJK40" s="256" t="s">
        <v>849</v>
      </c>
      <c r="BJL40" s="256" t="s">
        <v>849</v>
      </c>
      <c r="BJM40" s="256" t="s">
        <v>849</v>
      </c>
      <c r="BJN40" s="256" t="s">
        <v>849</v>
      </c>
      <c r="BJO40" s="256" t="s">
        <v>849</v>
      </c>
      <c r="BJP40" s="256" t="s">
        <v>849</v>
      </c>
      <c r="BJQ40" s="256" t="s">
        <v>849</v>
      </c>
      <c r="BJR40" s="256" t="s">
        <v>849</v>
      </c>
      <c r="BJS40" s="256" t="s">
        <v>849</v>
      </c>
      <c r="BJT40" s="256" t="s">
        <v>849</v>
      </c>
      <c r="BJU40" s="256" t="s">
        <v>849</v>
      </c>
      <c r="BJV40" s="256" t="s">
        <v>849</v>
      </c>
      <c r="BJW40" s="256" t="s">
        <v>849</v>
      </c>
      <c r="BJX40" s="256" t="s">
        <v>849</v>
      </c>
      <c r="BJY40" s="256" t="s">
        <v>849</v>
      </c>
      <c r="BJZ40" s="256" t="s">
        <v>849</v>
      </c>
      <c r="BKA40" s="256" t="s">
        <v>849</v>
      </c>
      <c r="BKB40" s="256" t="s">
        <v>849</v>
      </c>
      <c r="BKC40" s="256" t="s">
        <v>849</v>
      </c>
      <c r="BKD40" s="256" t="s">
        <v>849</v>
      </c>
      <c r="BKE40" s="256" t="s">
        <v>849</v>
      </c>
      <c r="BKF40" s="256" t="s">
        <v>849</v>
      </c>
      <c r="BKG40" s="256" t="s">
        <v>849</v>
      </c>
      <c r="BKH40" s="256" t="s">
        <v>849</v>
      </c>
      <c r="BKI40" s="256" t="s">
        <v>849</v>
      </c>
      <c r="BKJ40" s="256" t="s">
        <v>849</v>
      </c>
      <c r="BKK40" s="256" t="s">
        <v>849</v>
      </c>
      <c r="BKL40" s="256" t="s">
        <v>849</v>
      </c>
      <c r="BKM40" s="256" t="s">
        <v>849</v>
      </c>
      <c r="BKN40" s="256" t="s">
        <v>849</v>
      </c>
      <c r="BKO40" s="256" t="s">
        <v>849</v>
      </c>
      <c r="BKP40" s="256" t="s">
        <v>849</v>
      </c>
      <c r="BKQ40" s="256" t="s">
        <v>849</v>
      </c>
      <c r="BKR40" s="256" t="s">
        <v>849</v>
      </c>
      <c r="BKS40" s="256" t="s">
        <v>849</v>
      </c>
      <c r="BKT40" s="256" t="s">
        <v>849</v>
      </c>
      <c r="BKU40" s="256" t="s">
        <v>849</v>
      </c>
      <c r="BKV40" s="256" t="s">
        <v>849</v>
      </c>
      <c r="BKW40" s="256" t="s">
        <v>849</v>
      </c>
      <c r="BKX40" s="256" t="s">
        <v>849</v>
      </c>
      <c r="BKY40" s="256" t="s">
        <v>849</v>
      </c>
      <c r="BKZ40" s="256" t="s">
        <v>849</v>
      </c>
      <c r="BLA40" s="256" t="s">
        <v>849</v>
      </c>
      <c r="BLB40" s="256" t="s">
        <v>849</v>
      </c>
      <c r="BLC40" s="256" t="s">
        <v>849</v>
      </c>
      <c r="BLD40" s="256" t="s">
        <v>849</v>
      </c>
      <c r="BLE40" s="256" t="s">
        <v>849</v>
      </c>
      <c r="BLF40" s="256" t="s">
        <v>849</v>
      </c>
      <c r="BLG40" s="256" t="s">
        <v>849</v>
      </c>
      <c r="BLH40" s="256" t="s">
        <v>849</v>
      </c>
      <c r="BLI40" s="256" t="s">
        <v>849</v>
      </c>
      <c r="BLJ40" s="256" t="s">
        <v>849</v>
      </c>
      <c r="BLK40" s="256" t="s">
        <v>849</v>
      </c>
      <c r="BLL40" s="256" t="s">
        <v>849</v>
      </c>
      <c r="BLM40" s="256" t="s">
        <v>849</v>
      </c>
      <c r="BLN40" s="256" t="s">
        <v>849</v>
      </c>
      <c r="BLO40" s="256" t="s">
        <v>849</v>
      </c>
      <c r="BLP40" s="256" t="s">
        <v>849</v>
      </c>
      <c r="BLQ40" s="256" t="s">
        <v>849</v>
      </c>
      <c r="BLR40" s="256" t="s">
        <v>849</v>
      </c>
      <c r="BLS40" s="256" t="s">
        <v>849</v>
      </c>
      <c r="BLT40" s="256" t="s">
        <v>849</v>
      </c>
      <c r="BLU40" s="256" t="s">
        <v>849</v>
      </c>
      <c r="BLV40" s="256" t="s">
        <v>849</v>
      </c>
      <c r="BLW40" s="256" t="s">
        <v>849</v>
      </c>
      <c r="BLX40" s="256" t="s">
        <v>849</v>
      </c>
      <c r="BLY40" s="256" t="s">
        <v>849</v>
      </c>
      <c r="BLZ40" s="256" t="s">
        <v>849</v>
      </c>
      <c r="BMA40" s="256" t="s">
        <v>849</v>
      </c>
      <c r="BMB40" s="256" t="s">
        <v>849</v>
      </c>
      <c r="BMC40" s="256" t="s">
        <v>849</v>
      </c>
      <c r="BMD40" s="256" t="s">
        <v>849</v>
      </c>
      <c r="BME40" s="256" t="s">
        <v>849</v>
      </c>
      <c r="BMF40" s="256" t="s">
        <v>849</v>
      </c>
      <c r="BMG40" s="256" t="s">
        <v>849</v>
      </c>
      <c r="BMH40" s="256" t="s">
        <v>849</v>
      </c>
      <c r="BMI40" s="256" t="s">
        <v>849</v>
      </c>
      <c r="BMJ40" s="256" t="s">
        <v>849</v>
      </c>
      <c r="BMK40" s="256" t="s">
        <v>849</v>
      </c>
      <c r="BML40" s="256" t="s">
        <v>849</v>
      </c>
      <c r="BMM40" s="256" t="s">
        <v>849</v>
      </c>
      <c r="BMN40" s="256" t="s">
        <v>849</v>
      </c>
      <c r="BMO40" s="256" t="s">
        <v>849</v>
      </c>
      <c r="BMP40" s="256" t="s">
        <v>849</v>
      </c>
      <c r="BMQ40" s="256" t="s">
        <v>849</v>
      </c>
      <c r="BMR40" s="256" t="s">
        <v>849</v>
      </c>
      <c r="BMS40" s="256" t="s">
        <v>849</v>
      </c>
      <c r="BMT40" s="256" t="s">
        <v>849</v>
      </c>
      <c r="BMU40" s="256" t="s">
        <v>849</v>
      </c>
      <c r="BMV40" s="256" t="s">
        <v>849</v>
      </c>
      <c r="BMW40" s="256" t="s">
        <v>849</v>
      </c>
      <c r="BMX40" s="256" t="s">
        <v>849</v>
      </c>
      <c r="BMY40" s="256" t="s">
        <v>849</v>
      </c>
      <c r="BMZ40" s="256" t="s">
        <v>849</v>
      </c>
      <c r="BNA40" s="256" t="s">
        <v>849</v>
      </c>
      <c r="BNB40" s="256" t="s">
        <v>849</v>
      </c>
      <c r="BNC40" s="256" t="s">
        <v>849</v>
      </c>
      <c r="BND40" s="256" t="s">
        <v>849</v>
      </c>
      <c r="BNE40" s="256" t="s">
        <v>849</v>
      </c>
      <c r="BNF40" s="256" t="s">
        <v>849</v>
      </c>
      <c r="BNG40" s="256" t="s">
        <v>849</v>
      </c>
      <c r="BNH40" s="256" t="s">
        <v>849</v>
      </c>
      <c r="BNI40" s="256" t="s">
        <v>849</v>
      </c>
      <c r="BNJ40" s="256" t="s">
        <v>849</v>
      </c>
      <c r="BNK40" s="256" t="s">
        <v>849</v>
      </c>
      <c r="BNL40" s="256" t="s">
        <v>849</v>
      </c>
      <c r="BNM40" s="256" t="s">
        <v>849</v>
      </c>
      <c r="BNN40" s="256" t="s">
        <v>849</v>
      </c>
      <c r="BNO40" s="256" t="s">
        <v>849</v>
      </c>
      <c r="BNP40" s="256" t="s">
        <v>849</v>
      </c>
      <c r="BNQ40" s="256" t="s">
        <v>849</v>
      </c>
      <c r="BNR40" s="256" t="s">
        <v>849</v>
      </c>
      <c r="BNS40" s="256" t="s">
        <v>849</v>
      </c>
      <c r="BNT40" s="256" t="s">
        <v>849</v>
      </c>
      <c r="BNU40" s="256" t="s">
        <v>849</v>
      </c>
      <c r="BNV40" s="256" t="s">
        <v>849</v>
      </c>
      <c r="BNW40" s="256" t="s">
        <v>849</v>
      </c>
      <c r="BNX40" s="256" t="s">
        <v>849</v>
      </c>
      <c r="BNY40" s="256" t="s">
        <v>849</v>
      </c>
      <c r="BNZ40" s="256" t="s">
        <v>849</v>
      </c>
      <c r="BOA40" s="256" t="s">
        <v>849</v>
      </c>
      <c r="BOB40" s="256" t="s">
        <v>849</v>
      </c>
      <c r="BOC40" s="256" t="s">
        <v>849</v>
      </c>
      <c r="BOD40" s="256" t="s">
        <v>849</v>
      </c>
      <c r="BOE40" s="256" t="s">
        <v>849</v>
      </c>
      <c r="BOF40" s="256" t="s">
        <v>849</v>
      </c>
      <c r="BOG40" s="256" t="s">
        <v>849</v>
      </c>
      <c r="BOH40" s="256" t="s">
        <v>849</v>
      </c>
      <c r="BOI40" s="256" t="s">
        <v>849</v>
      </c>
      <c r="BOJ40" s="256" t="s">
        <v>849</v>
      </c>
      <c r="BOK40" s="256" t="s">
        <v>849</v>
      </c>
      <c r="BOL40" s="256" t="s">
        <v>849</v>
      </c>
      <c r="BOM40" s="256" t="s">
        <v>849</v>
      </c>
      <c r="BON40" s="256" t="s">
        <v>849</v>
      </c>
      <c r="BOO40" s="256" t="s">
        <v>849</v>
      </c>
      <c r="BOP40" s="256" t="s">
        <v>849</v>
      </c>
      <c r="BOQ40" s="256" t="s">
        <v>849</v>
      </c>
      <c r="BOR40" s="256" t="s">
        <v>849</v>
      </c>
      <c r="BOS40" s="256" t="s">
        <v>849</v>
      </c>
      <c r="BOT40" s="256" t="s">
        <v>849</v>
      </c>
      <c r="BOU40" s="256" t="s">
        <v>849</v>
      </c>
      <c r="BOV40" s="256" t="s">
        <v>849</v>
      </c>
      <c r="BOW40" s="256" t="s">
        <v>849</v>
      </c>
      <c r="BOX40" s="256" t="s">
        <v>849</v>
      </c>
      <c r="BOY40" s="256" t="s">
        <v>849</v>
      </c>
      <c r="BOZ40" s="256" t="s">
        <v>849</v>
      </c>
      <c r="BPA40" s="256" t="s">
        <v>849</v>
      </c>
      <c r="BPB40" s="256" t="s">
        <v>849</v>
      </c>
      <c r="BPC40" s="256" t="s">
        <v>849</v>
      </c>
      <c r="BPD40" s="256" t="s">
        <v>849</v>
      </c>
      <c r="BPE40" s="256" t="s">
        <v>849</v>
      </c>
      <c r="BPF40" s="256" t="s">
        <v>849</v>
      </c>
      <c r="BPG40" s="256" t="s">
        <v>849</v>
      </c>
      <c r="BPH40" s="256" t="s">
        <v>849</v>
      </c>
      <c r="BPI40" s="256" t="s">
        <v>849</v>
      </c>
      <c r="BPJ40" s="256" t="s">
        <v>849</v>
      </c>
      <c r="BPK40" s="256" t="s">
        <v>849</v>
      </c>
      <c r="BPL40" s="256" t="s">
        <v>849</v>
      </c>
      <c r="BPM40" s="256" t="s">
        <v>849</v>
      </c>
      <c r="BPN40" s="256" t="s">
        <v>849</v>
      </c>
      <c r="BPO40" s="256" t="s">
        <v>849</v>
      </c>
      <c r="BPP40" s="256" t="s">
        <v>849</v>
      </c>
      <c r="BPQ40" s="256" t="s">
        <v>849</v>
      </c>
      <c r="BPR40" s="256" t="s">
        <v>849</v>
      </c>
      <c r="BPS40" s="256" t="s">
        <v>849</v>
      </c>
      <c r="BPT40" s="256" t="s">
        <v>849</v>
      </c>
      <c r="BPU40" s="256" t="s">
        <v>849</v>
      </c>
      <c r="BPV40" s="256" t="s">
        <v>849</v>
      </c>
      <c r="BPW40" s="256" t="s">
        <v>849</v>
      </c>
      <c r="BPX40" s="256" t="s">
        <v>849</v>
      </c>
      <c r="BPY40" s="256" t="s">
        <v>849</v>
      </c>
      <c r="BPZ40" s="256" t="s">
        <v>849</v>
      </c>
      <c r="BQA40" s="256" t="s">
        <v>849</v>
      </c>
      <c r="BQB40" s="256" t="s">
        <v>849</v>
      </c>
      <c r="BQC40" s="256" t="s">
        <v>849</v>
      </c>
      <c r="BQD40" s="256" t="s">
        <v>849</v>
      </c>
      <c r="BQE40" s="256" t="s">
        <v>849</v>
      </c>
      <c r="BQF40" s="256" t="s">
        <v>849</v>
      </c>
      <c r="BQG40" s="256" t="s">
        <v>849</v>
      </c>
      <c r="BQH40" s="256" t="s">
        <v>849</v>
      </c>
      <c r="BQI40" s="256" t="s">
        <v>849</v>
      </c>
      <c r="BQJ40" s="256" t="s">
        <v>849</v>
      </c>
      <c r="BQK40" s="256" t="s">
        <v>849</v>
      </c>
      <c r="BQL40" s="256" t="s">
        <v>849</v>
      </c>
      <c r="BQM40" s="256" t="s">
        <v>849</v>
      </c>
      <c r="BQN40" s="256" t="s">
        <v>849</v>
      </c>
      <c r="BQO40" s="256" t="s">
        <v>849</v>
      </c>
      <c r="BQP40" s="256" t="s">
        <v>849</v>
      </c>
      <c r="BQQ40" s="256" t="s">
        <v>849</v>
      </c>
      <c r="BQR40" s="256" t="s">
        <v>849</v>
      </c>
      <c r="BQS40" s="256" t="s">
        <v>849</v>
      </c>
      <c r="BQT40" s="256" t="s">
        <v>849</v>
      </c>
      <c r="BQU40" s="256" t="s">
        <v>849</v>
      </c>
      <c r="BQV40" s="256" t="s">
        <v>849</v>
      </c>
      <c r="BQW40" s="256" t="s">
        <v>849</v>
      </c>
      <c r="BQX40" s="256" t="s">
        <v>849</v>
      </c>
      <c r="BQY40" s="256" t="s">
        <v>849</v>
      </c>
      <c r="BQZ40" s="256" t="s">
        <v>849</v>
      </c>
      <c r="BRA40" s="256" t="s">
        <v>849</v>
      </c>
      <c r="BRB40" s="256" t="s">
        <v>849</v>
      </c>
      <c r="BRC40" s="256" t="s">
        <v>849</v>
      </c>
      <c r="BRD40" s="256" t="s">
        <v>849</v>
      </c>
      <c r="BRE40" s="256" t="s">
        <v>849</v>
      </c>
      <c r="BRF40" s="256" t="s">
        <v>849</v>
      </c>
      <c r="BRG40" s="256" t="s">
        <v>849</v>
      </c>
      <c r="BRH40" s="256" t="s">
        <v>849</v>
      </c>
      <c r="BRI40" s="256" t="s">
        <v>849</v>
      </c>
      <c r="BRJ40" s="256" t="s">
        <v>849</v>
      </c>
      <c r="BRK40" s="256" t="s">
        <v>849</v>
      </c>
      <c r="BRL40" s="256" t="s">
        <v>849</v>
      </c>
      <c r="BRM40" s="256" t="s">
        <v>849</v>
      </c>
      <c r="BRN40" s="256" t="s">
        <v>849</v>
      </c>
      <c r="BRO40" s="256" t="s">
        <v>849</v>
      </c>
      <c r="BRP40" s="256" t="s">
        <v>849</v>
      </c>
      <c r="BRQ40" s="256" t="s">
        <v>849</v>
      </c>
      <c r="BRR40" s="256" t="s">
        <v>849</v>
      </c>
      <c r="BRS40" s="256" t="s">
        <v>849</v>
      </c>
      <c r="BRT40" s="256" t="s">
        <v>849</v>
      </c>
      <c r="BRU40" s="256" t="s">
        <v>849</v>
      </c>
      <c r="BRV40" s="256" t="s">
        <v>849</v>
      </c>
      <c r="BRW40" s="256" t="s">
        <v>849</v>
      </c>
      <c r="BRX40" s="256" t="s">
        <v>849</v>
      </c>
      <c r="BRY40" s="256" t="s">
        <v>849</v>
      </c>
      <c r="BRZ40" s="256" t="s">
        <v>849</v>
      </c>
      <c r="BSA40" s="256" t="s">
        <v>849</v>
      </c>
      <c r="BSB40" s="256" t="s">
        <v>849</v>
      </c>
      <c r="BSC40" s="256" t="s">
        <v>849</v>
      </c>
      <c r="BSD40" s="256" t="s">
        <v>849</v>
      </c>
      <c r="BSE40" s="256" t="s">
        <v>849</v>
      </c>
      <c r="BSF40" s="256" t="s">
        <v>849</v>
      </c>
      <c r="BSG40" s="256" t="s">
        <v>849</v>
      </c>
      <c r="BSH40" s="256" t="s">
        <v>849</v>
      </c>
      <c r="BSI40" s="256" t="s">
        <v>849</v>
      </c>
      <c r="BSJ40" s="256" t="s">
        <v>849</v>
      </c>
      <c r="BSK40" s="256" t="s">
        <v>849</v>
      </c>
      <c r="BSL40" s="256" t="s">
        <v>849</v>
      </c>
      <c r="BSM40" s="256" t="s">
        <v>849</v>
      </c>
      <c r="BSN40" s="256" t="s">
        <v>849</v>
      </c>
      <c r="BSO40" s="256" t="s">
        <v>849</v>
      </c>
      <c r="BSP40" s="256" t="s">
        <v>849</v>
      </c>
      <c r="BSQ40" s="256" t="s">
        <v>849</v>
      </c>
      <c r="BSR40" s="256" t="s">
        <v>849</v>
      </c>
      <c r="BSS40" s="256" t="s">
        <v>849</v>
      </c>
      <c r="BST40" s="256" t="s">
        <v>849</v>
      </c>
      <c r="BSU40" s="256" t="s">
        <v>849</v>
      </c>
      <c r="BSV40" s="256" t="s">
        <v>849</v>
      </c>
      <c r="BSW40" s="256" t="s">
        <v>849</v>
      </c>
      <c r="BSX40" s="256" t="s">
        <v>849</v>
      </c>
      <c r="BSY40" s="256" t="s">
        <v>849</v>
      </c>
      <c r="BSZ40" s="256" t="s">
        <v>849</v>
      </c>
      <c r="BTA40" s="256" t="s">
        <v>849</v>
      </c>
      <c r="BTB40" s="256" t="s">
        <v>849</v>
      </c>
      <c r="BTC40" s="256" t="s">
        <v>849</v>
      </c>
      <c r="BTD40" s="256" t="s">
        <v>849</v>
      </c>
      <c r="BTE40" s="256" t="s">
        <v>849</v>
      </c>
      <c r="BTF40" s="256" t="s">
        <v>849</v>
      </c>
      <c r="BTG40" s="256" t="s">
        <v>849</v>
      </c>
      <c r="BTH40" s="256" t="s">
        <v>849</v>
      </c>
      <c r="BTI40" s="256" t="s">
        <v>849</v>
      </c>
      <c r="BTJ40" s="256" t="s">
        <v>849</v>
      </c>
      <c r="BTK40" s="256" t="s">
        <v>849</v>
      </c>
      <c r="BTL40" s="256" t="s">
        <v>849</v>
      </c>
      <c r="BTM40" s="256" t="s">
        <v>849</v>
      </c>
      <c r="BTN40" s="256" t="s">
        <v>849</v>
      </c>
      <c r="BTO40" s="256" t="s">
        <v>849</v>
      </c>
      <c r="BTP40" s="256" t="s">
        <v>849</v>
      </c>
      <c r="BTQ40" s="256" t="s">
        <v>849</v>
      </c>
      <c r="BTR40" s="256" t="s">
        <v>849</v>
      </c>
      <c r="BTS40" s="256" t="s">
        <v>849</v>
      </c>
      <c r="BTT40" s="256" t="s">
        <v>849</v>
      </c>
      <c r="BTU40" s="256" t="s">
        <v>849</v>
      </c>
      <c r="BTV40" s="256" t="s">
        <v>849</v>
      </c>
      <c r="BTW40" s="256" t="s">
        <v>849</v>
      </c>
      <c r="BTX40" s="256" t="s">
        <v>849</v>
      </c>
      <c r="BTY40" s="256" t="s">
        <v>849</v>
      </c>
      <c r="BTZ40" s="256" t="s">
        <v>849</v>
      </c>
      <c r="BUA40" s="256" t="s">
        <v>849</v>
      </c>
      <c r="BUB40" s="256" t="s">
        <v>849</v>
      </c>
      <c r="BUC40" s="256" t="s">
        <v>849</v>
      </c>
      <c r="BUD40" s="256" t="s">
        <v>849</v>
      </c>
      <c r="BUE40" s="256" t="s">
        <v>849</v>
      </c>
      <c r="BUF40" s="256" t="s">
        <v>849</v>
      </c>
      <c r="BUG40" s="256" t="s">
        <v>849</v>
      </c>
      <c r="BUH40" s="256" t="s">
        <v>849</v>
      </c>
      <c r="BUI40" s="256" t="s">
        <v>849</v>
      </c>
      <c r="BUJ40" s="256" t="s">
        <v>849</v>
      </c>
      <c r="BUK40" s="256" t="s">
        <v>849</v>
      </c>
      <c r="BUL40" s="256" t="s">
        <v>849</v>
      </c>
      <c r="BUM40" s="256" t="s">
        <v>849</v>
      </c>
      <c r="BUN40" s="256" t="s">
        <v>849</v>
      </c>
      <c r="BUO40" s="256" t="s">
        <v>849</v>
      </c>
      <c r="BUP40" s="256" t="s">
        <v>849</v>
      </c>
      <c r="BUQ40" s="256" t="s">
        <v>849</v>
      </c>
      <c r="BUR40" s="256" t="s">
        <v>849</v>
      </c>
      <c r="BUS40" s="256" t="s">
        <v>849</v>
      </c>
      <c r="BUT40" s="256" t="s">
        <v>849</v>
      </c>
      <c r="BUU40" s="256" t="s">
        <v>849</v>
      </c>
      <c r="BUV40" s="256" t="s">
        <v>849</v>
      </c>
      <c r="BUW40" s="256" t="s">
        <v>849</v>
      </c>
      <c r="BUX40" s="256" t="s">
        <v>849</v>
      </c>
      <c r="BUY40" s="256" t="s">
        <v>849</v>
      </c>
      <c r="BUZ40" s="256" t="s">
        <v>849</v>
      </c>
      <c r="BVA40" s="256" t="s">
        <v>849</v>
      </c>
      <c r="BVB40" s="256" t="s">
        <v>849</v>
      </c>
      <c r="BVC40" s="256" t="s">
        <v>849</v>
      </c>
      <c r="BVD40" s="256" t="s">
        <v>849</v>
      </c>
      <c r="BVE40" s="256" t="s">
        <v>849</v>
      </c>
      <c r="BVF40" s="256" t="s">
        <v>849</v>
      </c>
      <c r="BVG40" s="256" t="s">
        <v>849</v>
      </c>
      <c r="BVH40" s="256" t="s">
        <v>849</v>
      </c>
      <c r="BVI40" s="256" t="s">
        <v>849</v>
      </c>
      <c r="BVJ40" s="256" t="s">
        <v>849</v>
      </c>
      <c r="BVK40" s="256" t="s">
        <v>849</v>
      </c>
      <c r="BVL40" s="256" t="s">
        <v>849</v>
      </c>
      <c r="BVM40" s="256" t="s">
        <v>849</v>
      </c>
      <c r="BVN40" s="256" t="s">
        <v>849</v>
      </c>
      <c r="BVO40" s="256" t="s">
        <v>849</v>
      </c>
      <c r="BVP40" s="256" t="s">
        <v>849</v>
      </c>
      <c r="BVQ40" s="256" t="s">
        <v>849</v>
      </c>
      <c r="BVR40" s="256" t="s">
        <v>849</v>
      </c>
      <c r="BVS40" s="256" t="s">
        <v>849</v>
      </c>
      <c r="BVT40" s="256" t="s">
        <v>849</v>
      </c>
      <c r="BVU40" s="256" t="s">
        <v>849</v>
      </c>
      <c r="BVV40" s="256" t="s">
        <v>849</v>
      </c>
      <c r="BVW40" s="256" t="s">
        <v>849</v>
      </c>
      <c r="BVX40" s="256" t="s">
        <v>849</v>
      </c>
      <c r="BVY40" s="256" t="s">
        <v>849</v>
      </c>
      <c r="BVZ40" s="256" t="s">
        <v>849</v>
      </c>
      <c r="BWA40" s="256" t="s">
        <v>849</v>
      </c>
      <c r="BWB40" s="256" t="s">
        <v>849</v>
      </c>
      <c r="BWC40" s="256" t="s">
        <v>849</v>
      </c>
      <c r="BWD40" s="256" t="s">
        <v>849</v>
      </c>
      <c r="BWE40" s="256" t="s">
        <v>849</v>
      </c>
      <c r="BWF40" s="256" t="s">
        <v>849</v>
      </c>
      <c r="BWG40" s="256" t="s">
        <v>849</v>
      </c>
      <c r="BWH40" s="256" t="s">
        <v>849</v>
      </c>
      <c r="BWI40" s="256" t="s">
        <v>849</v>
      </c>
      <c r="BWJ40" s="256" t="s">
        <v>849</v>
      </c>
      <c r="BWK40" s="256" t="s">
        <v>849</v>
      </c>
      <c r="BWL40" s="256" t="s">
        <v>849</v>
      </c>
      <c r="BWM40" s="256" t="s">
        <v>849</v>
      </c>
      <c r="BWN40" s="256" t="s">
        <v>849</v>
      </c>
      <c r="BWO40" s="256" t="s">
        <v>849</v>
      </c>
      <c r="BWP40" s="256" t="s">
        <v>849</v>
      </c>
      <c r="BWQ40" s="256" t="s">
        <v>849</v>
      </c>
      <c r="BWR40" s="256" t="s">
        <v>849</v>
      </c>
      <c r="BWS40" s="256" t="s">
        <v>849</v>
      </c>
      <c r="BWT40" s="256" t="s">
        <v>849</v>
      </c>
      <c r="BWU40" s="256" t="s">
        <v>849</v>
      </c>
      <c r="BWV40" s="256" t="s">
        <v>849</v>
      </c>
      <c r="BWW40" s="256" t="s">
        <v>849</v>
      </c>
      <c r="BWX40" s="256" t="s">
        <v>849</v>
      </c>
      <c r="BWY40" s="256" t="s">
        <v>849</v>
      </c>
      <c r="BWZ40" s="256" t="s">
        <v>849</v>
      </c>
      <c r="BXA40" s="256" t="s">
        <v>849</v>
      </c>
      <c r="BXB40" s="256" t="s">
        <v>849</v>
      </c>
      <c r="BXC40" s="256" t="s">
        <v>849</v>
      </c>
      <c r="BXD40" s="256" t="s">
        <v>849</v>
      </c>
      <c r="BXE40" s="256" t="s">
        <v>849</v>
      </c>
      <c r="BXF40" s="256" t="s">
        <v>849</v>
      </c>
      <c r="BXG40" s="256" t="s">
        <v>849</v>
      </c>
      <c r="BXH40" s="256" t="s">
        <v>849</v>
      </c>
      <c r="BXI40" s="256" t="s">
        <v>849</v>
      </c>
      <c r="BXJ40" s="256" t="s">
        <v>849</v>
      </c>
      <c r="BXK40" s="256" t="s">
        <v>849</v>
      </c>
      <c r="BXL40" s="256" t="s">
        <v>849</v>
      </c>
      <c r="BXM40" s="256" t="s">
        <v>849</v>
      </c>
      <c r="BXN40" s="256" t="s">
        <v>849</v>
      </c>
      <c r="BXO40" s="256" t="s">
        <v>849</v>
      </c>
      <c r="BXP40" s="256" t="s">
        <v>849</v>
      </c>
      <c r="BXQ40" s="256" t="s">
        <v>849</v>
      </c>
      <c r="BXR40" s="256" t="s">
        <v>849</v>
      </c>
      <c r="BXS40" s="256" t="s">
        <v>849</v>
      </c>
      <c r="BXT40" s="256" t="s">
        <v>849</v>
      </c>
      <c r="BXU40" s="256" t="s">
        <v>849</v>
      </c>
      <c r="BXV40" s="256" t="s">
        <v>849</v>
      </c>
      <c r="BXW40" s="256" t="s">
        <v>849</v>
      </c>
      <c r="BXX40" s="256" t="s">
        <v>849</v>
      </c>
      <c r="BXY40" s="256" t="s">
        <v>849</v>
      </c>
      <c r="BXZ40" s="256" t="s">
        <v>849</v>
      </c>
      <c r="BYA40" s="256" t="s">
        <v>849</v>
      </c>
      <c r="BYB40" s="256" t="s">
        <v>849</v>
      </c>
      <c r="BYC40" s="256" t="s">
        <v>849</v>
      </c>
      <c r="BYD40" s="256" t="s">
        <v>849</v>
      </c>
      <c r="BYE40" s="256" t="s">
        <v>849</v>
      </c>
      <c r="BYF40" s="256" t="s">
        <v>849</v>
      </c>
      <c r="BYG40" s="256" t="s">
        <v>849</v>
      </c>
      <c r="BYH40" s="256" t="s">
        <v>849</v>
      </c>
      <c r="BYI40" s="256" t="s">
        <v>849</v>
      </c>
      <c r="BYJ40" s="256" t="s">
        <v>849</v>
      </c>
      <c r="BYK40" s="256" t="s">
        <v>849</v>
      </c>
      <c r="BYL40" s="256" t="s">
        <v>849</v>
      </c>
      <c r="BYM40" s="256" t="s">
        <v>849</v>
      </c>
      <c r="BYN40" s="256" t="s">
        <v>849</v>
      </c>
      <c r="BYO40" s="256" t="s">
        <v>849</v>
      </c>
      <c r="BYP40" s="256" t="s">
        <v>849</v>
      </c>
      <c r="BYQ40" s="256" t="s">
        <v>849</v>
      </c>
      <c r="BYR40" s="256" t="s">
        <v>849</v>
      </c>
      <c r="BYS40" s="256" t="s">
        <v>849</v>
      </c>
      <c r="BYT40" s="256" t="s">
        <v>849</v>
      </c>
      <c r="BYU40" s="256" t="s">
        <v>849</v>
      </c>
      <c r="BYV40" s="256" t="s">
        <v>849</v>
      </c>
      <c r="BYW40" s="256" t="s">
        <v>849</v>
      </c>
      <c r="BYX40" s="256" t="s">
        <v>849</v>
      </c>
      <c r="BYY40" s="256" t="s">
        <v>849</v>
      </c>
      <c r="BYZ40" s="256" t="s">
        <v>849</v>
      </c>
      <c r="BZA40" s="256" t="s">
        <v>849</v>
      </c>
      <c r="BZB40" s="256" t="s">
        <v>849</v>
      </c>
      <c r="BZC40" s="256" t="s">
        <v>849</v>
      </c>
      <c r="BZD40" s="256" t="s">
        <v>849</v>
      </c>
      <c r="BZE40" s="256" t="s">
        <v>849</v>
      </c>
      <c r="BZF40" s="256" t="s">
        <v>849</v>
      </c>
      <c r="BZG40" s="256" t="s">
        <v>849</v>
      </c>
      <c r="BZH40" s="256" t="s">
        <v>849</v>
      </c>
      <c r="BZI40" s="256" t="s">
        <v>849</v>
      </c>
      <c r="BZJ40" s="256" t="s">
        <v>849</v>
      </c>
      <c r="BZK40" s="256" t="s">
        <v>849</v>
      </c>
      <c r="BZL40" s="256" t="s">
        <v>849</v>
      </c>
      <c r="BZM40" s="256" t="s">
        <v>849</v>
      </c>
      <c r="BZN40" s="256" t="s">
        <v>849</v>
      </c>
      <c r="BZO40" s="256" t="s">
        <v>849</v>
      </c>
      <c r="BZP40" s="256" t="s">
        <v>849</v>
      </c>
      <c r="BZQ40" s="256" t="s">
        <v>849</v>
      </c>
      <c r="BZR40" s="256" t="s">
        <v>849</v>
      </c>
      <c r="BZS40" s="256" t="s">
        <v>849</v>
      </c>
      <c r="BZT40" s="256" t="s">
        <v>849</v>
      </c>
      <c r="BZU40" s="256" t="s">
        <v>849</v>
      </c>
      <c r="BZV40" s="256" t="s">
        <v>849</v>
      </c>
      <c r="BZW40" s="256" t="s">
        <v>849</v>
      </c>
      <c r="BZX40" s="256" t="s">
        <v>849</v>
      </c>
      <c r="BZY40" s="256" t="s">
        <v>849</v>
      </c>
      <c r="BZZ40" s="256" t="s">
        <v>849</v>
      </c>
      <c r="CAA40" s="256" t="s">
        <v>849</v>
      </c>
      <c r="CAB40" s="256" t="s">
        <v>849</v>
      </c>
      <c r="CAC40" s="256" t="s">
        <v>849</v>
      </c>
      <c r="CAD40" s="256" t="s">
        <v>849</v>
      </c>
      <c r="CAE40" s="256" t="s">
        <v>849</v>
      </c>
      <c r="CAF40" s="256" t="s">
        <v>849</v>
      </c>
      <c r="CAG40" s="256" t="s">
        <v>849</v>
      </c>
      <c r="CAH40" s="256" t="s">
        <v>849</v>
      </c>
      <c r="CAI40" s="256" t="s">
        <v>849</v>
      </c>
      <c r="CAJ40" s="256" t="s">
        <v>849</v>
      </c>
      <c r="CAK40" s="256" t="s">
        <v>849</v>
      </c>
      <c r="CAL40" s="256" t="s">
        <v>849</v>
      </c>
      <c r="CAM40" s="256" t="s">
        <v>849</v>
      </c>
      <c r="CAN40" s="256" t="s">
        <v>849</v>
      </c>
      <c r="CAO40" s="256" t="s">
        <v>849</v>
      </c>
      <c r="CAP40" s="256" t="s">
        <v>849</v>
      </c>
      <c r="CAQ40" s="256" t="s">
        <v>849</v>
      </c>
      <c r="CAR40" s="256" t="s">
        <v>849</v>
      </c>
      <c r="CAS40" s="256" t="s">
        <v>849</v>
      </c>
      <c r="CAT40" s="256" t="s">
        <v>849</v>
      </c>
      <c r="CAU40" s="256" t="s">
        <v>849</v>
      </c>
      <c r="CAV40" s="256" t="s">
        <v>849</v>
      </c>
      <c r="CAW40" s="256" t="s">
        <v>849</v>
      </c>
      <c r="CAX40" s="256" t="s">
        <v>849</v>
      </c>
      <c r="CAY40" s="256" t="s">
        <v>849</v>
      </c>
      <c r="CAZ40" s="256" t="s">
        <v>849</v>
      </c>
      <c r="CBA40" s="256" t="s">
        <v>849</v>
      </c>
      <c r="CBB40" s="256" t="s">
        <v>849</v>
      </c>
      <c r="CBC40" s="256" t="s">
        <v>849</v>
      </c>
      <c r="CBD40" s="256" t="s">
        <v>849</v>
      </c>
      <c r="CBE40" s="256" t="s">
        <v>849</v>
      </c>
      <c r="CBF40" s="256" t="s">
        <v>849</v>
      </c>
      <c r="CBG40" s="256" t="s">
        <v>849</v>
      </c>
      <c r="CBH40" s="256" t="s">
        <v>849</v>
      </c>
      <c r="CBI40" s="256" t="s">
        <v>849</v>
      </c>
      <c r="CBJ40" s="256" t="s">
        <v>849</v>
      </c>
      <c r="CBK40" s="256" t="s">
        <v>849</v>
      </c>
      <c r="CBL40" s="256" t="s">
        <v>849</v>
      </c>
      <c r="CBM40" s="256" t="s">
        <v>849</v>
      </c>
      <c r="CBN40" s="256" t="s">
        <v>849</v>
      </c>
      <c r="CBO40" s="256" t="s">
        <v>849</v>
      </c>
      <c r="CBP40" s="256" t="s">
        <v>849</v>
      </c>
      <c r="CBQ40" s="256" t="s">
        <v>849</v>
      </c>
      <c r="CBR40" s="256" t="s">
        <v>849</v>
      </c>
      <c r="CBS40" s="256" t="s">
        <v>849</v>
      </c>
      <c r="CBT40" s="256" t="s">
        <v>849</v>
      </c>
      <c r="CBU40" s="256" t="s">
        <v>849</v>
      </c>
      <c r="CBV40" s="256" t="s">
        <v>849</v>
      </c>
      <c r="CBW40" s="256" t="s">
        <v>849</v>
      </c>
      <c r="CBX40" s="256" t="s">
        <v>849</v>
      </c>
      <c r="CBY40" s="256" t="s">
        <v>849</v>
      </c>
      <c r="CBZ40" s="256" t="s">
        <v>849</v>
      </c>
      <c r="CCA40" s="256" t="s">
        <v>849</v>
      </c>
      <c r="CCB40" s="256" t="s">
        <v>849</v>
      </c>
      <c r="CCC40" s="256" t="s">
        <v>849</v>
      </c>
      <c r="CCD40" s="256" t="s">
        <v>849</v>
      </c>
      <c r="CCE40" s="256" t="s">
        <v>849</v>
      </c>
      <c r="CCF40" s="256" t="s">
        <v>849</v>
      </c>
      <c r="CCG40" s="256" t="s">
        <v>849</v>
      </c>
      <c r="CCH40" s="256" t="s">
        <v>849</v>
      </c>
      <c r="CCI40" s="256" t="s">
        <v>849</v>
      </c>
      <c r="CCJ40" s="256" t="s">
        <v>849</v>
      </c>
      <c r="CCK40" s="256" t="s">
        <v>849</v>
      </c>
      <c r="CCL40" s="256" t="s">
        <v>849</v>
      </c>
      <c r="CCM40" s="256" t="s">
        <v>849</v>
      </c>
      <c r="CCN40" s="256" t="s">
        <v>849</v>
      </c>
      <c r="CCO40" s="256" t="s">
        <v>849</v>
      </c>
      <c r="CCP40" s="256" t="s">
        <v>849</v>
      </c>
      <c r="CCQ40" s="256" t="s">
        <v>849</v>
      </c>
      <c r="CCR40" s="256" t="s">
        <v>849</v>
      </c>
      <c r="CCS40" s="256" t="s">
        <v>849</v>
      </c>
      <c r="CCT40" s="256" t="s">
        <v>849</v>
      </c>
      <c r="CCU40" s="256" t="s">
        <v>849</v>
      </c>
      <c r="CCV40" s="256" t="s">
        <v>849</v>
      </c>
      <c r="CCW40" s="256" t="s">
        <v>849</v>
      </c>
      <c r="CCX40" s="256" t="s">
        <v>849</v>
      </c>
      <c r="CCY40" s="256" t="s">
        <v>849</v>
      </c>
      <c r="CCZ40" s="256" t="s">
        <v>849</v>
      </c>
      <c r="CDA40" s="256" t="s">
        <v>849</v>
      </c>
      <c r="CDB40" s="256" t="s">
        <v>849</v>
      </c>
      <c r="CDC40" s="256" t="s">
        <v>849</v>
      </c>
      <c r="CDD40" s="256" t="s">
        <v>849</v>
      </c>
      <c r="CDE40" s="256" t="s">
        <v>849</v>
      </c>
      <c r="CDF40" s="256" t="s">
        <v>849</v>
      </c>
      <c r="CDG40" s="256" t="s">
        <v>849</v>
      </c>
      <c r="CDH40" s="256" t="s">
        <v>849</v>
      </c>
      <c r="CDI40" s="256" t="s">
        <v>849</v>
      </c>
      <c r="CDJ40" s="256" t="s">
        <v>849</v>
      </c>
      <c r="CDK40" s="256" t="s">
        <v>849</v>
      </c>
      <c r="CDL40" s="256" t="s">
        <v>849</v>
      </c>
      <c r="CDM40" s="256" t="s">
        <v>849</v>
      </c>
      <c r="CDN40" s="256" t="s">
        <v>849</v>
      </c>
      <c r="CDO40" s="256" t="s">
        <v>849</v>
      </c>
      <c r="CDP40" s="256" t="s">
        <v>849</v>
      </c>
      <c r="CDQ40" s="256" t="s">
        <v>849</v>
      </c>
      <c r="CDR40" s="256" t="s">
        <v>849</v>
      </c>
      <c r="CDS40" s="256" t="s">
        <v>849</v>
      </c>
      <c r="CDT40" s="256" t="s">
        <v>849</v>
      </c>
      <c r="CDU40" s="256" t="s">
        <v>849</v>
      </c>
      <c r="CDV40" s="256" t="s">
        <v>849</v>
      </c>
      <c r="CDW40" s="256" t="s">
        <v>849</v>
      </c>
      <c r="CDX40" s="256" t="s">
        <v>849</v>
      </c>
      <c r="CDY40" s="256" t="s">
        <v>849</v>
      </c>
      <c r="CDZ40" s="256" t="s">
        <v>849</v>
      </c>
      <c r="CEA40" s="256" t="s">
        <v>849</v>
      </c>
      <c r="CEB40" s="256" t="s">
        <v>849</v>
      </c>
      <c r="CEC40" s="256" t="s">
        <v>849</v>
      </c>
      <c r="CED40" s="256" t="s">
        <v>849</v>
      </c>
      <c r="CEE40" s="256" t="s">
        <v>849</v>
      </c>
      <c r="CEF40" s="256" t="s">
        <v>849</v>
      </c>
      <c r="CEG40" s="256" t="s">
        <v>849</v>
      </c>
      <c r="CEH40" s="256" t="s">
        <v>849</v>
      </c>
      <c r="CEI40" s="256" t="s">
        <v>849</v>
      </c>
      <c r="CEJ40" s="256" t="s">
        <v>849</v>
      </c>
      <c r="CEK40" s="256" t="s">
        <v>849</v>
      </c>
      <c r="CEL40" s="256" t="s">
        <v>849</v>
      </c>
      <c r="CEM40" s="256" t="s">
        <v>849</v>
      </c>
      <c r="CEN40" s="256" t="s">
        <v>849</v>
      </c>
      <c r="CEO40" s="256" t="s">
        <v>849</v>
      </c>
      <c r="CEP40" s="256" t="s">
        <v>849</v>
      </c>
      <c r="CEQ40" s="256" t="s">
        <v>849</v>
      </c>
      <c r="CER40" s="256" t="s">
        <v>849</v>
      </c>
      <c r="CES40" s="256" t="s">
        <v>849</v>
      </c>
      <c r="CET40" s="256" t="s">
        <v>849</v>
      </c>
      <c r="CEU40" s="256" t="s">
        <v>849</v>
      </c>
      <c r="CEV40" s="256" t="s">
        <v>849</v>
      </c>
      <c r="CEW40" s="256" t="s">
        <v>849</v>
      </c>
      <c r="CEX40" s="256" t="s">
        <v>849</v>
      </c>
      <c r="CEY40" s="256" t="s">
        <v>849</v>
      </c>
      <c r="CEZ40" s="256" t="s">
        <v>849</v>
      </c>
      <c r="CFA40" s="256" t="s">
        <v>849</v>
      </c>
      <c r="CFB40" s="256" t="s">
        <v>849</v>
      </c>
      <c r="CFC40" s="256" t="s">
        <v>849</v>
      </c>
      <c r="CFD40" s="256" t="s">
        <v>849</v>
      </c>
      <c r="CFE40" s="256" t="s">
        <v>849</v>
      </c>
      <c r="CFF40" s="256" t="s">
        <v>849</v>
      </c>
      <c r="CFG40" s="256" t="s">
        <v>849</v>
      </c>
      <c r="CFH40" s="256" t="s">
        <v>849</v>
      </c>
      <c r="CFI40" s="256" t="s">
        <v>849</v>
      </c>
      <c r="CFJ40" s="256" t="s">
        <v>849</v>
      </c>
      <c r="CFK40" s="256" t="s">
        <v>849</v>
      </c>
      <c r="CFL40" s="256" t="s">
        <v>849</v>
      </c>
      <c r="CFM40" s="256" t="s">
        <v>849</v>
      </c>
      <c r="CFN40" s="256" t="s">
        <v>849</v>
      </c>
      <c r="CFO40" s="256" t="s">
        <v>849</v>
      </c>
      <c r="CFP40" s="256" t="s">
        <v>849</v>
      </c>
      <c r="CFQ40" s="256" t="s">
        <v>849</v>
      </c>
      <c r="CFR40" s="256" t="s">
        <v>849</v>
      </c>
      <c r="CFS40" s="256" t="s">
        <v>849</v>
      </c>
      <c r="CFT40" s="256" t="s">
        <v>849</v>
      </c>
      <c r="CFU40" s="256" t="s">
        <v>849</v>
      </c>
      <c r="CFV40" s="256" t="s">
        <v>849</v>
      </c>
      <c r="CFW40" s="256" t="s">
        <v>849</v>
      </c>
      <c r="CFX40" s="256" t="s">
        <v>849</v>
      </c>
      <c r="CFY40" s="256" t="s">
        <v>849</v>
      </c>
      <c r="CFZ40" s="256" t="s">
        <v>849</v>
      </c>
      <c r="CGA40" s="256" t="s">
        <v>849</v>
      </c>
      <c r="CGB40" s="256" t="s">
        <v>849</v>
      </c>
      <c r="CGC40" s="256" t="s">
        <v>849</v>
      </c>
      <c r="CGD40" s="256" t="s">
        <v>849</v>
      </c>
      <c r="CGE40" s="256" t="s">
        <v>849</v>
      </c>
      <c r="CGF40" s="256" t="s">
        <v>849</v>
      </c>
      <c r="CGG40" s="256" t="s">
        <v>849</v>
      </c>
      <c r="CGH40" s="256" t="s">
        <v>849</v>
      </c>
      <c r="CGI40" s="256" t="s">
        <v>849</v>
      </c>
      <c r="CGJ40" s="256" t="s">
        <v>849</v>
      </c>
      <c r="CGK40" s="256" t="s">
        <v>849</v>
      </c>
      <c r="CGL40" s="256" t="s">
        <v>849</v>
      </c>
      <c r="CGM40" s="256" t="s">
        <v>849</v>
      </c>
      <c r="CGN40" s="256" t="s">
        <v>849</v>
      </c>
      <c r="CGO40" s="256" t="s">
        <v>849</v>
      </c>
      <c r="CGP40" s="256" t="s">
        <v>849</v>
      </c>
      <c r="CGQ40" s="256" t="s">
        <v>849</v>
      </c>
      <c r="CGR40" s="256" t="s">
        <v>849</v>
      </c>
      <c r="CGS40" s="256" t="s">
        <v>849</v>
      </c>
      <c r="CGT40" s="256" t="s">
        <v>849</v>
      </c>
      <c r="CGU40" s="256" t="s">
        <v>849</v>
      </c>
      <c r="CGV40" s="256" t="s">
        <v>849</v>
      </c>
      <c r="CGW40" s="256" t="s">
        <v>849</v>
      </c>
      <c r="CGX40" s="256" t="s">
        <v>849</v>
      </c>
      <c r="CGY40" s="256" t="s">
        <v>849</v>
      </c>
      <c r="CGZ40" s="256" t="s">
        <v>849</v>
      </c>
      <c r="CHA40" s="256" t="s">
        <v>849</v>
      </c>
      <c r="CHB40" s="256" t="s">
        <v>849</v>
      </c>
      <c r="CHC40" s="256" t="s">
        <v>849</v>
      </c>
      <c r="CHD40" s="256" t="s">
        <v>849</v>
      </c>
      <c r="CHE40" s="256" t="s">
        <v>849</v>
      </c>
      <c r="CHF40" s="256" t="s">
        <v>849</v>
      </c>
      <c r="CHG40" s="256" t="s">
        <v>849</v>
      </c>
      <c r="CHH40" s="256" t="s">
        <v>849</v>
      </c>
      <c r="CHI40" s="256" t="s">
        <v>849</v>
      </c>
      <c r="CHJ40" s="256" t="s">
        <v>849</v>
      </c>
      <c r="CHK40" s="256" t="s">
        <v>849</v>
      </c>
      <c r="CHL40" s="256" t="s">
        <v>849</v>
      </c>
      <c r="CHM40" s="256" t="s">
        <v>849</v>
      </c>
      <c r="CHN40" s="256" t="s">
        <v>849</v>
      </c>
      <c r="CHO40" s="256" t="s">
        <v>849</v>
      </c>
      <c r="CHP40" s="256" t="s">
        <v>849</v>
      </c>
      <c r="CHQ40" s="256" t="s">
        <v>849</v>
      </c>
      <c r="CHR40" s="256" t="s">
        <v>849</v>
      </c>
      <c r="CHS40" s="256" t="s">
        <v>849</v>
      </c>
      <c r="CHT40" s="256" t="s">
        <v>849</v>
      </c>
      <c r="CHU40" s="256" t="s">
        <v>849</v>
      </c>
      <c r="CHV40" s="256" t="s">
        <v>849</v>
      </c>
      <c r="CHW40" s="256" t="s">
        <v>849</v>
      </c>
      <c r="CHX40" s="256" t="s">
        <v>849</v>
      </c>
      <c r="CHY40" s="256" t="s">
        <v>849</v>
      </c>
      <c r="CHZ40" s="256" t="s">
        <v>849</v>
      </c>
      <c r="CIA40" s="256" t="s">
        <v>849</v>
      </c>
      <c r="CIB40" s="256" t="s">
        <v>849</v>
      </c>
      <c r="CIC40" s="256" t="s">
        <v>849</v>
      </c>
      <c r="CID40" s="256" t="s">
        <v>849</v>
      </c>
      <c r="CIE40" s="256" t="s">
        <v>849</v>
      </c>
      <c r="CIF40" s="256" t="s">
        <v>849</v>
      </c>
      <c r="CIG40" s="256" t="s">
        <v>849</v>
      </c>
      <c r="CIH40" s="256" t="s">
        <v>849</v>
      </c>
      <c r="CII40" s="256" t="s">
        <v>849</v>
      </c>
      <c r="CIJ40" s="256" t="s">
        <v>849</v>
      </c>
      <c r="CIK40" s="256" t="s">
        <v>849</v>
      </c>
      <c r="CIL40" s="256" t="s">
        <v>849</v>
      </c>
      <c r="CIM40" s="256" t="s">
        <v>849</v>
      </c>
      <c r="CIN40" s="256" t="s">
        <v>849</v>
      </c>
      <c r="CIO40" s="256" t="s">
        <v>849</v>
      </c>
      <c r="CIP40" s="256" t="s">
        <v>849</v>
      </c>
      <c r="CIQ40" s="256" t="s">
        <v>849</v>
      </c>
      <c r="CIR40" s="256" t="s">
        <v>849</v>
      </c>
      <c r="CIS40" s="256" t="s">
        <v>849</v>
      </c>
      <c r="CIT40" s="256" t="s">
        <v>849</v>
      </c>
      <c r="CIU40" s="256" t="s">
        <v>849</v>
      </c>
      <c r="CIV40" s="256" t="s">
        <v>849</v>
      </c>
      <c r="CIW40" s="256" t="s">
        <v>849</v>
      </c>
      <c r="CIX40" s="256" t="s">
        <v>849</v>
      </c>
      <c r="CIY40" s="256" t="s">
        <v>849</v>
      </c>
      <c r="CIZ40" s="256" t="s">
        <v>849</v>
      </c>
      <c r="CJA40" s="256" t="s">
        <v>849</v>
      </c>
      <c r="CJB40" s="256" t="s">
        <v>849</v>
      </c>
      <c r="CJC40" s="256" t="s">
        <v>849</v>
      </c>
      <c r="CJD40" s="256" t="s">
        <v>849</v>
      </c>
      <c r="CJE40" s="256" t="s">
        <v>849</v>
      </c>
      <c r="CJF40" s="256" t="s">
        <v>849</v>
      </c>
      <c r="CJG40" s="256" t="s">
        <v>849</v>
      </c>
      <c r="CJH40" s="256" t="s">
        <v>849</v>
      </c>
      <c r="CJI40" s="256" t="s">
        <v>849</v>
      </c>
      <c r="CJJ40" s="256" t="s">
        <v>849</v>
      </c>
      <c r="CJK40" s="256" t="s">
        <v>849</v>
      </c>
      <c r="CJL40" s="256" t="s">
        <v>849</v>
      </c>
      <c r="CJM40" s="256" t="s">
        <v>849</v>
      </c>
      <c r="CJN40" s="256" t="s">
        <v>849</v>
      </c>
      <c r="CJO40" s="256" t="s">
        <v>849</v>
      </c>
      <c r="CJP40" s="256" t="s">
        <v>849</v>
      </c>
      <c r="CJQ40" s="256" t="s">
        <v>849</v>
      </c>
      <c r="CJR40" s="256" t="s">
        <v>849</v>
      </c>
      <c r="CJS40" s="256" t="s">
        <v>849</v>
      </c>
      <c r="CJT40" s="256" t="s">
        <v>849</v>
      </c>
      <c r="CJU40" s="256" t="s">
        <v>849</v>
      </c>
      <c r="CJV40" s="256" t="s">
        <v>849</v>
      </c>
      <c r="CJW40" s="256" t="s">
        <v>849</v>
      </c>
      <c r="CJX40" s="256" t="s">
        <v>849</v>
      </c>
      <c r="CJY40" s="256" t="s">
        <v>849</v>
      </c>
      <c r="CJZ40" s="256" t="s">
        <v>849</v>
      </c>
      <c r="CKA40" s="256" t="s">
        <v>849</v>
      </c>
      <c r="CKB40" s="256" t="s">
        <v>849</v>
      </c>
      <c r="CKC40" s="256" t="s">
        <v>849</v>
      </c>
      <c r="CKD40" s="256" t="s">
        <v>849</v>
      </c>
      <c r="CKE40" s="256" t="s">
        <v>849</v>
      </c>
      <c r="CKF40" s="256" t="s">
        <v>849</v>
      </c>
      <c r="CKG40" s="256" t="s">
        <v>849</v>
      </c>
      <c r="CKH40" s="256" t="s">
        <v>849</v>
      </c>
      <c r="CKI40" s="256" t="s">
        <v>849</v>
      </c>
      <c r="CKJ40" s="256" t="s">
        <v>849</v>
      </c>
      <c r="CKK40" s="256" t="s">
        <v>849</v>
      </c>
      <c r="CKL40" s="256" t="s">
        <v>849</v>
      </c>
      <c r="CKM40" s="256" t="s">
        <v>849</v>
      </c>
      <c r="CKN40" s="256" t="s">
        <v>849</v>
      </c>
      <c r="CKO40" s="256" t="s">
        <v>849</v>
      </c>
      <c r="CKP40" s="256" t="s">
        <v>849</v>
      </c>
      <c r="CKQ40" s="256" t="s">
        <v>849</v>
      </c>
      <c r="CKR40" s="256" t="s">
        <v>849</v>
      </c>
      <c r="CKS40" s="256" t="s">
        <v>849</v>
      </c>
      <c r="CKT40" s="256" t="s">
        <v>849</v>
      </c>
      <c r="CKU40" s="256" t="s">
        <v>849</v>
      </c>
      <c r="CKV40" s="256" t="s">
        <v>849</v>
      </c>
      <c r="CKW40" s="256" t="s">
        <v>849</v>
      </c>
      <c r="CKX40" s="256" t="s">
        <v>849</v>
      </c>
      <c r="CKY40" s="256" t="s">
        <v>849</v>
      </c>
      <c r="CKZ40" s="256" t="s">
        <v>849</v>
      </c>
      <c r="CLA40" s="256" t="s">
        <v>849</v>
      </c>
      <c r="CLB40" s="256" t="s">
        <v>849</v>
      </c>
      <c r="CLC40" s="256" t="s">
        <v>849</v>
      </c>
      <c r="CLD40" s="256" t="s">
        <v>849</v>
      </c>
      <c r="CLE40" s="256" t="s">
        <v>849</v>
      </c>
      <c r="CLF40" s="256" t="s">
        <v>849</v>
      </c>
      <c r="CLG40" s="256" t="s">
        <v>849</v>
      </c>
      <c r="CLH40" s="256" t="s">
        <v>849</v>
      </c>
      <c r="CLI40" s="256" t="s">
        <v>849</v>
      </c>
      <c r="CLJ40" s="256" t="s">
        <v>849</v>
      </c>
      <c r="CLK40" s="256" t="s">
        <v>849</v>
      </c>
      <c r="CLL40" s="256" t="s">
        <v>849</v>
      </c>
      <c r="CLM40" s="256" t="s">
        <v>849</v>
      </c>
      <c r="CLN40" s="256" t="s">
        <v>849</v>
      </c>
      <c r="CLO40" s="256" t="s">
        <v>849</v>
      </c>
      <c r="CLP40" s="256" t="s">
        <v>849</v>
      </c>
      <c r="CLQ40" s="256" t="s">
        <v>849</v>
      </c>
      <c r="CLR40" s="256" t="s">
        <v>849</v>
      </c>
      <c r="CLS40" s="256" t="s">
        <v>849</v>
      </c>
      <c r="CLT40" s="256" t="s">
        <v>849</v>
      </c>
      <c r="CLU40" s="256" t="s">
        <v>849</v>
      </c>
      <c r="CLV40" s="256" t="s">
        <v>849</v>
      </c>
      <c r="CLW40" s="256" t="s">
        <v>849</v>
      </c>
      <c r="CLX40" s="256" t="s">
        <v>849</v>
      </c>
      <c r="CLY40" s="256" t="s">
        <v>849</v>
      </c>
      <c r="CLZ40" s="256" t="s">
        <v>849</v>
      </c>
      <c r="CMA40" s="256" t="s">
        <v>849</v>
      </c>
      <c r="CMB40" s="256" t="s">
        <v>849</v>
      </c>
      <c r="CMC40" s="256" t="s">
        <v>849</v>
      </c>
      <c r="CMD40" s="256" t="s">
        <v>849</v>
      </c>
      <c r="CME40" s="256" t="s">
        <v>849</v>
      </c>
      <c r="CMF40" s="256" t="s">
        <v>849</v>
      </c>
      <c r="CMG40" s="256" t="s">
        <v>849</v>
      </c>
      <c r="CMH40" s="256" t="s">
        <v>849</v>
      </c>
      <c r="CMI40" s="256" t="s">
        <v>849</v>
      </c>
      <c r="CMJ40" s="256" t="s">
        <v>849</v>
      </c>
      <c r="CMK40" s="256" t="s">
        <v>849</v>
      </c>
      <c r="CML40" s="256" t="s">
        <v>849</v>
      </c>
      <c r="CMM40" s="256" t="s">
        <v>849</v>
      </c>
      <c r="CMN40" s="256" t="s">
        <v>849</v>
      </c>
      <c r="CMO40" s="256" t="s">
        <v>849</v>
      </c>
      <c r="CMP40" s="256" t="s">
        <v>849</v>
      </c>
      <c r="CMQ40" s="256" t="s">
        <v>849</v>
      </c>
      <c r="CMR40" s="256" t="s">
        <v>849</v>
      </c>
      <c r="CMS40" s="256" t="s">
        <v>849</v>
      </c>
      <c r="CMT40" s="256" t="s">
        <v>849</v>
      </c>
      <c r="CMU40" s="256" t="s">
        <v>849</v>
      </c>
      <c r="CMV40" s="256" t="s">
        <v>849</v>
      </c>
      <c r="CMW40" s="256" t="s">
        <v>849</v>
      </c>
      <c r="CMX40" s="256" t="s">
        <v>849</v>
      </c>
      <c r="CMY40" s="256" t="s">
        <v>849</v>
      </c>
      <c r="CMZ40" s="256" t="s">
        <v>849</v>
      </c>
      <c r="CNA40" s="256" t="s">
        <v>849</v>
      </c>
      <c r="CNB40" s="256" t="s">
        <v>849</v>
      </c>
      <c r="CNC40" s="256" t="s">
        <v>849</v>
      </c>
      <c r="CND40" s="256" t="s">
        <v>849</v>
      </c>
      <c r="CNE40" s="256" t="s">
        <v>849</v>
      </c>
      <c r="CNF40" s="256" t="s">
        <v>849</v>
      </c>
      <c r="CNG40" s="256" t="s">
        <v>849</v>
      </c>
      <c r="CNH40" s="256" t="s">
        <v>849</v>
      </c>
      <c r="CNI40" s="256" t="s">
        <v>849</v>
      </c>
      <c r="CNJ40" s="256" t="s">
        <v>849</v>
      </c>
      <c r="CNK40" s="256" t="s">
        <v>849</v>
      </c>
      <c r="CNL40" s="256" t="s">
        <v>849</v>
      </c>
      <c r="CNM40" s="256" t="s">
        <v>849</v>
      </c>
      <c r="CNN40" s="256" t="s">
        <v>849</v>
      </c>
      <c r="CNO40" s="256" t="s">
        <v>849</v>
      </c>
      <c r="CNP40" s="256" t="s">
        <v>849</v>
      </c>
      <c r="CNQ40" s="256" t="s">
        <v>849</v>
      </c>
      <c r="CNR40" s="256" t="s">
        <v>849</v>
      </c>
      <c r="CNS40" s="256" t="s">
        <v>849</v>
      </c>
      <c r="CNT40" s="256" t="s">
        <v>849</v>
      </c>
      <c r="CNU40" s="256" t="s">
        <v>849</v>
      </c>
      <c r="CNV40" s="256" t="s">
        <v>849</v>
      </c>
      <c r="CNW40" s="256" t="s">
        <v>849</v>
      </c>
      <c r="CNX40" s="256" t="s">
        <v>849</v>
      </c>
      <c r="CNY40" s="256" t="s">
        <v>849</v>
      </c>
      <c r="CNZ40" s="256" t="s">
        <v>849</v>
      </c>
      <c r="COA40" s="256" t="s">
        <v>849</v>
      </c>
      <c r="COB40" s="256" t="s">
        <v>849</v>
      </c>
      <c r="COC40" s="256" t="s">
        <v>849</v>
      </c>
      <c r="COD40" s="256" t="s">
        <v>849</v>
      </c>
      <c r="COE40" s="256" t="s">
        <v>849</v>
      </c>
      <c r="COF40" s="256" t="s">
        <v>849</v>
      </c>
      <c r="COG40" s="256" t="s">
        <v>849</v>
      </c>
      <c r="COH40" s="256" t="s">
        <v>849</v>
      </c>
      <c r="COI40" s="256" t="s">
        <v>849</v>
      </c>
      <c r="COJ40" s="256" t="s">
        <v>849</v>
      </c>
      <c r="COK40" s="256" t="s">
        <v>849</v>
      </c>
      <c r="COL40" s="256" t="s">
        <v>849</v>
      </c>
      <c r="COM40" s="256" t="s">
        <v>849</v>
      </c>
      <c r="CON40" s="256" t="s">
        <v>849</v>
      </c>
      <c r="COO40" s="256" t="s">
        <v>849</v>
      </c>
      <c r="COP40" s="256" t="s">
        <v>849</v>
      </c>
      <c r="COQ40" s="256" t="s">
        <v>849</v>
      </c>
      <c r="COR40" s="256" t="s">
        <v>849</v>
      </c>
      <c r="COS40" s="256" t="s">
        <v>849</v>
      </c>
      <c r="COT40" s="256" t="s">
        <v>849</v>
      </c>
      <c r="COU40" s="256" t="s">
        <v>849</v>
      </c>
      <c r="COV40" s="256" t="s">
        <v>849</v>
      </c>
      <c r="COW40" s="256" t="s">
        <v>849</v>
      </c>
      <c r="COX40" s="256" t="s">
        <v>849</v>
      </c>
      <c r="COY40" s="256" t="s">
        <v>849</v>
      </c>
      <c r="COZ40" s="256" t="s">
        <v>849</v>
      </c>
      <c r="CPA40" s="256" t="s">
        <v>849</v>
      </c>
      <c r="CPB40" s="256" t="s">
        <v>849</v>
      </c>
      <c r="CPC40" s="256" t="s">
        <v>849</v>
      </c>
      <c r="CPD40" s="256" t="s">
        <v>849</v>
      </c>
      <c r="CPE40" s="256" t="s">
        <v>849</v>
      </c>
      <c r="CPF40" s="256" t="s">
        <v>849</v>
      </c>
      <c r="CPG40" s="256" t="s">
        <v>849</v>
      </c>
      <c r="CPH40" s="256" t="s">
        <v>849</v>
      </c>
      <c r="CPI40" s="256" t="s">
        <v>849</v>
      </c>
      <c r="CPJ40" s="256" t="s">
        <v>849</v>
      </c>
      <c r="CPK40" s="256" t="s">
        <v>849</v>
      </c>
      <c r="CPL40" s="256" t="s">
        <v>849</v>
      </c>
      <c r="CPM40" s="256" t="s">
        <v>849</v>
      </c>
      <c r="CPN40" s="256" t="s">
        <v>849</v>
      </c>
      <c r="CPO40" s="256" t="s">
        <v>849</v>
      </c>
      <c r="CPP40" s="256" t="s">
        <v>849</v>
      </c>
      <c r="CPQ40" s="256" t="s">
        <v>849</v>
      </c>
      <c r="CPR40" s="256" t="s">
        <v>849</v>
      </c>
      <c r="CPS40" s="256" t="s">
        <v>849</v>
      </c>
      <c r="CPT40" s="256" t="s">
        <v>849</v>
      </c>
      <c r="CPU40" s="256" t="s">
        <v>849</v>
      </c>
      <c r="CPV40" s="256" t="s">
        <v>849</v>
      </c>
      <c r="CPW40" s="256" t="s">
        <v>849</v>
      </c>
      <c r="CPX40" s="256" t="s">
        <v>849</v>
      </c>
      <c r="CPY40" s="256" t="s">
        <v>849</v>
      </c>
      <c r="CPZ40" s="256" t="s">
        <v>849</v>
      </c>
      <c r="CQA40" s="256" t="s">
        <v>849</v>
      </c>
      <c r="CQB40" s="256" t="s">
        <v>849</v>
      </c>
      <c r="CQC40" s="256" t="s">
        <v>849</v>
      </c>
      <c r="CQD40" s="256" t="s">
        <v>849</v>
      </c>
      <c r="CQE40" s="256" t="s">
        <v>849</v>
      </c>
      <c r="CQF40" s="256" t="s">
        <v>849</v>
      </c>
      <c r="CQG40" s="256" t="s">
        <v>849</v>
      </c>
      <c r="CQH40" s="256" t="s">
        <v>849</v>
      </c>
      <c r="CQI40" s="256" t="s">
        <v>849</v>
      </c>
      <c r="CQJ40" s="256" t="s">
        <v>849</v>
      </c>
      <c r="CQK40" s="256" t="s">
        <v>849</v>
      </c>
      <c r="CQL40" s="256" t="s">
        <v>849</v>
      </c>
      <c r="CQM40" s="256" t="s">
        <v>849</v>
      </c>
      <c r="CQN40" s="256" t="s">
        <v>849</v>
      </c>
      <c r="CQO40" s="256" t="s">
        <v>849</v>
      </c>
      <c r="CQP40" s="256" t="s">
        <v>849</v>
      </c>
      <c r="CQQ40" s="256" t="s">
        <v>849</v>
      </c>
      <c r="CQR40" s="256" t="s">
        <v>849</v>
      </c>
      <c r="CQS40" s="256" t="s">
        <v>849</v>
      </c>
      <c r="CQT40" s="256" t="s">
        <v>849</v>
      </c>
      <c r="CQU40" s="256" t="s">
        <v>849</v>
      </c>
      <c r="CQV40" s="256" t="s">
        <v>849</v>
      </c>
      <c r="CQW40" s="256" t="s">
        <v>849</v>
      </c>
      <c r="CQX40" s="256" t="s">
        <v>849</v>
      </c>
      <c r="CQY40" s="256" t="s">
        <v>849</v>
      </c>
      <c r="CQZ40" s="256" t="s">
        <v>849</v>
      </c>
      <c r="CRA40" s="256" t="s">
        <v>849</v>
      </c>
      <c r="CRB40" s="256" t="s">
        <v>849</v>
      </c>
      <c r="CRC40" s="256" t="s">
        <v>849</v>
      </c>
      <c r="CRD40" s="256" t="s">
        <v>849</v>
      </c>
      <c r="CRE40" s="256" t="s">
        <v>849</v>
      </c>
      <c r="CRF40" s="256" t="s">
        <v>849</v>
      </c>
      <c r="CRG40" s="256" t="s">
        <v>849</v>
      </c>
      <c r="CRH40" s="256" t="s">
        <v>849</v>
      </c>
      <c r="CRI40" s="256" t="s">
        <v>849</v>
      </c>
      <c r="CRJ40" s="256" t="s">
        <v>849</v>
      </c>
      <c r="CRK40" s="256" t="s">
        <v>849</v>
      </c>
      <c r="CRL40" s="256" t="s">
        <v>849</v>
      </c>
      <c r="CRM40" s="256" t="s">
        <v>849</v>
      </c>
      <c r="CRN40" s="256" t="s">
        <v>849</v>
      </c>
      <c r="CRO40" s="256" t="s">
        <v>849</v>
      </c>
      <c r="CRP40" s="256" t="s">
        <v>849</v>
      </c>
      <c r="CRQ40" s="256" t="s">
        <v>849</v>
      </c>
      <c r="CRR40" s="256" t="s">
        <v>849</v>
      </c>
      <c r="CRS40" s="256" t="s">
        <v>849</v>
      </c>
      <c r="CRT40" s="256" t="s">
        <v>849</v>
      </c>
      <c r="CRU40" s="256" t="s">
        <v>849</v>
      </c>
      <c r="CRV40" s="256" t="s">
        <v>849</v>
      </c>
      <c r="CRW40" s="256" t="s">
        <v>849</v>
      </c>
      <c r="CRX40" s="256" t="s">
        <v>849</v>
      </c>
      <c r="CRY40" s="256" t="s">
        <v>849</v>
      </c>
      <c r="CRZ40" s="256" t="s">
        <v>849</v>
      </c>
      <c r="CSA40" s="256" t="s">
        <v>849</v>
      </c>
      <c r="CSB40" s="256" t="s">
        <v>849</v>
      </c>
      <c r="CSC40" s="256" t="s">
        <v>849</v>
      </c>
      <c r="CSD40" s="256" t="s">
        <v>849</v>
      </c>
      <c r="CSE40" s="256" t="s">
        <v>849</v>
      </c>
      <c r="CSF40" s="256" t="s">
        <v>849</v>
      </c>
      <c r="CSG40" s="256" t="s">
        <v>849</v>
      </c>
      <c r="CSH40" s="256" t="s">
        <v>849</v>
      </c>
      <c r="CSI40" s="256" t="s">
        <v>849</v>
      </c>
      <c r="CSJ40" s="256" t="s">
        <v>849</v>
      </c>
      <c r="CSK40" s="256" t="s">
        <v>849</v>
      </c>
      <c r="CSL40" s="256" t="s">
        <v>849</v>
      </c>
      <c r="CSM40" s="256" t="s">
        <v>849</v>
      </c>
      <c r="CSN40" s="256" t="s">
        <v>849</v>
      </c>
      <c r="CSO40" s="256" t="s">
        <v>849</v>
      </c>
      <c r="CSP40" s="256" t="s">
        <v>849</v>
      </c>
      <c r="CSQ40" s="256" t="s">
        <v>849</v>
      </c>
      <c r="CSR40" s="256" t="s">
        <v>849</v>
      </c>
      <c r="CSS40" s="256" t="s">
        <v>849</v>
      </c>
      <c r="CST40" s="256" t="s">
        <v>849</v>
      </c>
      <c r="CSU40" s="256" t="s">
        <v>849</v>
      </c>
      <c r="CSV40" s="256" t="s">
        <v>849</v>
      </c>
      <c r="CSW40" s="256" t="s">
        <v>849</v>
      </c>
      <c r="CSX40" s="256" t="s">
        <v>849</v>
      </c>
      <c r="CSY40" s="256" t="s">
        <v>849</v>
      </c>
      <c r="CSZ40" s="256" t="s">
        <v>849</v>
      </c>
      <c r="CTA40" s="256" t="s">
        <v>849</v>
      </c>
      <c r="CTB40" s="256" t="s">
        <v>849</v>
      </c>
      <c r="CTC40" s="256" t="s">
        <v>849</v>
      </c>
      <c r="CTD40" s="256" t="s">
        <v>849</v>
      </c>
      <c r="CTE40" s="256" t="s">
        <v>849</v>
      </c>
      <c r="CTF40" s="256" t="s">
        <v>849</v>
      </c>
      <c r="CTG40" s="256" t="s">
        <v>849</v>
      </c>
      <c r="CTH40" s="256" t="s">
        <v>849</v>
      </c>
      <c r="CTI40" s="256" t="s">
        <v>849</v>
      </c>
      <c r="CTJ40" s="256" t="s">
        <v>849</v>
      </c>
      <c r="CTK40" s="256" t="s">
        <v>849</v>
      </c>
      <c r="CTL40" s="256" t="s">
        <v>849</v>
      </c>
      <c r="CTM40" s="256" t="s">
        <v>849</v>
      </c>
      <c r="CTN40" s="256" t="s">
        <v>849</v>
      </c>
      <c r="CTO40" s="256" t="s">
        <v>849</v>
      </c>
      <c r="CTP40" s="256" t="s">
        <v>849</v>
      </c>
      <c r="CTQ40" s="256" t="s">
        <v>849</v>
      </c>
      <c r="CTR40" s="256" t="s">
        <v>849</v>
      </c>
      <c r="CTS40" s="256" t="s">
        <v>849</v>
      </c>
      <c r="CTT40" s="256" t="s">
        <v>849</v>
      </c>
      <c r="CTU40" s="256" t="s">
        <v>849</v>
      </c>
      <c r="CTV40" s="256" t="s">
        <v>849</v>
      </c>
      <c r="CTW40" s="256" t="s">
        <v>849</v>
      </c>
      <c r="CTX40" s="256" t="s">
        <v>849</v>
      </c>
      <c r="CTY40" s="256" t="s">
        <v>849</v>
      </c>
      <c r="CTZ40" s="256" t="s">
        <v>849</v>
      </c>
      <c r="CUA40" s="256" t="s">
        <v>849</v>
      </c>
      <c r="CUB40" s="256" t="s">
        <v>849</v>
      </c>
      <c r="CUC40" s="256" t="s">
        <v>849</v>
      </c>
      <c r="CUD40" s="256" t="s">
        <v>849</v>
      </c>
      <c r="CUE40" s="256" t="s">
        <v>849</v>
      </c>
      <c r="CUF40" s="256" t="s">
        <v>849</v>
      </c>
      <c r="CUG40" s="256" t="s">
        <v>849</v>
      </c>
      <c r="CUH40" s="256" t="s">
        <v>849</v>
      </c>
      <c r="CUI40" s="256" t="s">
        <v>849</v>
      </c>
      <c r="CUJ40" s="256" t="s">
        <v>849</v>
      </c>
      <c r="CUK40" s="256" t="s">
        <v>849</v>
      </c>
      <c r="CUL40" s="256" t="s">
        <v>849</v>
      </c>
      <c r="CUM40" s="256" t="s">
        <v>849</v>
      </c>
      <c r="CUN40" s="256" t="s">
        <v>849</v>
      </c>
      <c r="CUO40" s="256" t="s">
        <v>849</v>
      </c>
      <c r="CUP40" s="256" t="s">
        <v>849</v>
      </c>
      <c r="CUQ40" s="256" t="s">
        <v>849</v>
      </c>
      <c r="CUR40" s="256" t="s">
        <v>849</v>
      </c>
      <c r="CUS40" s="256" t="s">
        <v>849</v>
      </c>
      <c r="CUT40" s="256" t="s">
        <v>849</v>
      </c>
      <c r="CUU40" s="256" t="s">
        <v>849</v>
      </c>
      <c r="CUV40" s="256" t="s">
        <v>849</v>
      </c>
      <c r="CUW40" s="256" t="s">
        <v>849</v>
      </c>
      <c r="CUX40" s="256" t="s">
        <v>849</v>
      </c>
      <c r="CUY40" s="256" t="s">
        <v>849</v>
      </c>
      <c r="CUZ40" s="256" t="s">
        <v>849</v>
      </c>
      <c r="CVA40" s="256" t="s">
        <v>849</v>
      </c>
      <c r="CVB40" s="256" t="s">
        <v>849</v>
      </c>
      <c r="CVC40" s="256" t="s">
        <v>849</v>
      </c>
      <c r="CVD40" s="256" t="s">
        <v>849</v>
      </c>
      <c r="CVE40" s="256" t="s">
        <v>849</v>
      </c>
      <c r="CVF40" s="256" t="s">
        <v>849</v>
      </c>
      <c r="CVG40" s="256" t="s">
        <v>849</v>
      </c>
      <c r="CVH40" s="256" t="s">
        <v>849</v>
      </c>
      <c r="CVI40" s="256" t="s">
        <v>849</v>
      </c>
      <c r="CVJ40" s="256" t="s">
        <v>849</v>
      </c>
      <c r="CVK40" s="256" t="s">
        <v>849</v>
      </c>
      <c r="CVL40" s="256" t="s">
        <v>849</v>
      </c>
      <c r="CVM40" s="256" t="s">
        <v>849</v>
      </c>
      <c r="CVN40" s="256" t="s">
        <v>849</v>
      </c>
      <c r="CVO40" s="256" t="s">
        <v>849</v>
      </c>
      <c r="CVP40" s="256" t="s">
        <v>849</v>
      </c>
      <c r="CVQ40" s="256" t="s">
        <v>849</v>
      </c>
      <c r="CVR40" s="256" t="s">
        <v>849</v>
      </c>
      <c r="CVS40" s="256" t="s">
        <v>849</v>
      </c>
      <c r="CVT40" s="256" t="s">
        <v>849</v>
      </c>
      <c r="CVU40" s="256" t="s">
        <v>849</v>
      </c>
      <c r="CVV40" s="256" t="s">
        <v>849</v>
      </c>
      <c r="CVW40" s="256" t="s">
        <v>849</v>
      </c>
      <c r="CVX40" s="256" t="s">
        <v>849</v>
      </c>
      <c r="CVY40" s="256" t="s">
        <v>849</v>
      </c>
      <c r="CVZ40" s="256" t="s">
        <v>849</v>
      </c>
      <c r="CWA40" s="256" t="s">
        <v>849</v>
      </c>
      <c r="CWB40" s="256" t="s">
        <v>849</v>
      </c>
      <c r="CWC40" s="256" t="s">
        <v>849</v>
      </c>
      <c r="CWD40" s="256" t="s">
        <v>849</v>
      </c>
      <c r="CWE40" s="256" t="s">
        <v>849</v>
      </c>
      <c r="CWF40" s="256" t="s">
        <v>849</v>
      </c>
      <c r="CWG40" s="256" t="s">
        <v>849</v>
      </c>
      <c r="CWH40" s="256" t="s">
        <v>849</v>
      </c>
      <c r="CWI40" s="256" t="s">
        <v>849</v>
      </c>
      <c r="CWJ40" s="256" t="s">
        <v>849</v>
      </c>
      <c r="CWK40" s="256" t="s">
        <v>849</v>
      </c>
      <c r="CWL40" s="256" t="s">
        <v>849</v>
      </c>
      <c r="CWM40" s="256" t="s">
        <v>849</v>
      </c>
      <c r="CWN40" s="256" t="s">
        <v>849</v>
      </c>
      <c r="CWO40" s="256" t="s">
        <v>849</v>
      </c>
      <c r="CWP40" s="256" t="s">
        <v>849</v>
      </c>
      <c r="CWQ40" s="256" t="s">
        <v>849</v>
      </c>
      <c r="CWR40" s="256" t="s">
        <v>849</v>
      </c>
      <c r="CWS40" s="256" t="s">
        <v>849</v>
      </c>
      <c r="CWT40" s="256" t="s">
        <v>849</v>
      </c>
      <c r="CWU40" s="256" t="s">
        <v>849</v>
      </c>
      <c r="CWV40" s="256" t="s">
        <v>849</v>
      </c>
      <c r="CWW40" s="256" t="s">
        <v>849</v>
      </c>
      <c r="CWX40" s="256" t="s">
        <v>849</v>
      </c>
      <c r="CWY40" s="256" t="s">
        <v>849</v>
      </c>
      <c r="CWZ40" s="256" t="s">
        <v>849</v>
      </c>
      <c r="CXA40" s="256" t="s">
        <v>849</v>
      </c>
      <c r="CXB40" s="256" t="s">
        <v>849</v>
      </c>
      <c r="CXC40" s="256" t="s">
        <v>849</v>
      </c>
      <c r="CXD40" s="256" t="s">
        <v>849</v>
      </c>
      <c r="CXE40" s="256" t="s">
        <v>849</v>
      </c>
      <c r="CXF40" s="256" t="s">
        <v>849</v>
      </c>
      <c r="CXG40" s="256" t="s">
        <v>849</v>
      </c>
      <c r="CXH40" s="256" t="s">
        <v>849</v>
      </c>
      <c r="CXI40" s="256" t="s">
        <v>849</v>
      </c>
      <c r="CXJ40" s="256" t="s">
        <v>849</v>
      </c>
      <c r="CXK40" s="256" t="s">
        <v>849</v>
      </c>
      <c r="CXL40" s="256" t="s">
        <v>849</v>
      </c>
      <c r="CXM40" s="256" t="s">
        <v>849</v>
      </c>
      <c r="CXN40" s="256" t="s">
        <v>849</v>
      </c>
      <c r="CXO40" s="256" t="s">
        <v>849</v>
      </c>
      <c r="CXP40" s="256" t="s">
        <v>849</v>
      </c>
      <c r="CXQ40" s="256" t="s">
        <v>849</v>
      </c>
      <c r="CXR40" s="256" t="s">
        <v>849</v>
      </c>
      <c r="CXS40" s="256" t="s">
        <v>849</v>
      </c>
      <c r="CXT40" s="256" t="s">
        <v>849</v>
      </c>
      <c r="CXU40" s="256" t="s">
        <v>849</v>
      </c>
      <c r="CXV40" s="256" t="s">
        <v>849</v>
      </c>
      <c r="CXW40" s="256" t="s">
        <v>849</v>
      </c>
      <c r="CXX40" s="256" t="s">
        <v>849</v>
      </c>
      <c r="CXY40" s="256" t="s">
        <v>849</v>
      </c>
      <c r="CXZ40" s="256" t="s">
        <v>849</v>
      </c>
      <c r="CYA40" s="256" t="s">
        <v>849</v>
      </c>
      <c r="CYB40" s="256" t="s">
        <v>849</v>
      </c>
      <c r="CYC40" s="256" t="s">
        <v>849</v>
      </c>
      <c r="CYD40" s="256" t="s">
        <v>849</v>
      </c>
      <c r="CYE40" s="256" t="s">
        <v>849</v>
      </c>
      <c r="CYF40" s="256" t="s">
        <v>849</v>
      </c>
      <c r="CYG40" s="256" t="s">
        <v>849</v>
      </c>
      <c r="CYH40" s="256" t="s">
        <v>849</v>
      </c>
      <c r="CYI40" s="256" t="s">
        <v>849</v>
      </c>
      <c r="CYJ40" s="256" t="s">
        <v>849</v>
      </c>
      <c r="CYK40" s="256" t="s">
        <v>849</v>
      </c>
      <c r="CYL40" s="256" t="s">
        <v>849</v>
      </c>
      <c r="CYM40" s="256" t="s">
        <v>849</v>
      </c>
      <c r="CYN40" s="256" t="s">
        <v>849</v>
      </c>
      <c r="CYO40" s="256" t="s">
        <v>849</v>
      </c>
      <c r="CYP40" s="256" t="s">
        <v>849</v>
      </c>
      <c r="CYQ40" s="256" t="s">
        <v>849</v>
      </c>
      <c r="CYR40" s="256" t="s">
        <v>849</v>
      </c>
      <c r="CYS40" s="256" t="s">
        <v>849</v>
      </c>
      <c r="CYT40" s="256" t="s">
        <v>849</v>
      </c>
      <c r="CYU40" s="256" t="s">
        <v>849</v>
      </c>
      <c r="CYV40" s="256" t="s">
        <v>849</v>
      </c>
      <c r="CYW40" s="256" t="s">
        <v>849</v>
      </c>
      <c r="CYX40" s="256" t="s">
        <v>849</v>
      </c>
      <c r="CYY40" s="256" t="s">
        <v>849</v>
      </c>
      <c r="CYZ40" s="256" t="s">
        <v>849</v>
      </c>
      <c r="CZA40" s="256" t="s">
        <v>849</v>
      </c>
      <c r="CZB40" s="256" t="s">
        <v>849</v>
      </c>
      <c r="CZC40" s="256" t="s">
        <v>849</v>
      </c>
      <c r="CZD40" s="256" t="s">
        <v>849</v>
      </c>
      <c r="CZE40" s="256" t="s">
        <v>849</v>
      </c>
      <c r="CZF40" s="256" t="s">
        <v>849</v>
      </c>
      <c r="CZG40" s="256" t="s">
        <v>849</v>
      </c>
      <c r="CZH40" s="256" t="s">
        <v>849</v>
      </c>
      <c r="CZI40" s="256" t="s">
        <v>849</v>
      </c>
      <c r="CZJ40" s="256" t="s">
        <v>849</v>
      </c>
      <c r="CZK40" s="256" t="s">
        <v>849</v>
      </c>
      <c r="CZL40" s="256" t="s">
        <v>849</v>
      </c>
      <c r="CZM40" s="256" t="s">
        <v>849</v>
      </c>
      <c r="CZN40" s="256" t="s">
        <v>849</v>
      </c>
      <c r="CZO40" s="256" t="s">
        <v>849</v>
      </c>
      <c r="CZP40" s="256" t="s">
        <v>849</v>
      </c>
      <c r="CZQ40" s="256" t="s">
        <v>849</v>
      </c>
      <c r="CZR40" s="256" t="s">
        <v>849</v>
      </c>
      <c r="CZS40" s="256" t="s">
        <v>849</v>
      </c>
      <c r="CZT40" s="256" t="s">
        <v>849</v>
      </c>
      <c r="CZU40" s="256" t="s">
        <v>849</v>
      </c>
      <c r="CZV40" s="256" t="s">
        <v>849</v>
      </c>
      <c r="CZW40" s="256" t="s">
        <v>849</v>
      </c>
      <c r="CZX40" s="256" t="s">
        <v>849</v>
      </c>
      <c r="CZY40" s="256" t="s">
        <v>849</v>
      </c>
      <c r="CZZ40" s="256" t="s">
        <v>849</v>
      </c>
      <c r="DAA40" s="256" t="s">
        <v>849</v>
      </c>
      <c r="DAB40" s="256" t="s">
        <v>849</v>
      </c>
      <c r="DAC40" s="256" t="s">
        <v>849</v>
      </c>
      <c r="DAD40" s="256" t="s">
        <v>849</v>
      </c>
      <c r="DAE40" s="256" t="s">
        <v>849</v>
      </c>
      <c r="DAF40" s="256" t="s">
        <v>849</v>
      </c>
      <c r="DAG40" s="256" t="s">
        <v>849</v>
      </c>
      <c r="DAH40" s="256" t="s">
        <v>849</v>
      </c>
      <c r="DAI40" s="256" t="s">
        <v>849</v>
      </c>
      <c r="DAJ40" s="256" t="s">
        <v>849</v>
      </c>
      <c r="DAK40" s="256" t="s">
        <v>849</v>
      </c>
      <c r="DAL40" s="256" t="s">
        <v>849</v>
      </c>
      <c r="DAM40" s="256" t="s">
        <v>849</v>
      </c>
      <c r="DAN40" s="256" t="s">
        <v>849</v>
      </c>
      <c r="DAO40" s="256" t="s">
        <v>849</v>
      </c>
      <c r="DAP40" s="256" t="s">
        <v>849</v>
      </c>
      <c r="DAQ40" s="256" t="s">
        <v>849</v>
      </c>
      <c r="DAR40" s="256" t="s">
        <v>849</v>
      </c>
      <c r="DAS40" s="256" t="s">
        <v>849</v>
      </c>
      <c r="DAT40" s="256" t="s">
        <v>849</v>
      </c>
      <c r="DAU40" s="256" t="s">
        <v>849</v>
      </c>
      <c r="DAV40" s="256" t="s">
        <v>849</v>
      </c>
      <c r="DAW40" s="256" t="s">
        <v>849</v>
      </c>
      <c r="DAX40" s="256" t="s">
        <v>849</v>
      </c>
      <c r="DAY40" s="256" t="s">
        <v>849</v>
      </c>
      <c r="DAZ40" s="256" t="s">
        <v>849</v>
      </c>
      <c r="DBA40" s="256" t="s">
        <v>849</v>
      </c>
      <c r="DBB40" s="256" t="s">
        <v>849</v>
      </c>
      <c r="DBC40" s="256" t="s">
        <v>849</v>
      </c>
      <c r="DBD40" s="256" t="s">
        <v>849</v>
      </c>
      <c r="DBE40" s="256" t="s">
        <v>849</v>
      </c>
      <c r="DBF40" s="256" t="s">
        <v>849</v>
      </c>
      <c r="DBG40" s="256" t="s">
        <v>849</v>
      </c>
      <c r="DBH40" s="256" t="s">
        <v>849</v>
      </c>
      <c r="DBI40" s="256" t="s">
        <v>849</v>
      </c>
      <c r="DBJ40" s="256" t="s">
        <v>849</v>
      </c>
      <c r="DBK40" s="256" t="s">
        <v>849</v>
      </c>
      <c r="DBL40" s="256" t="s">
        <v>849</v>
      </c>
      <c r="DBM40" s="256" t="s">
        <v>849</v>
      </c>
      <c r="DBN40" s="256" t="s">
        <v>849</v>
      </c>
      <c r="DBO40" s="256" t="s">
        <v>849</v>
      </c>
      <c r="DBP40" s="256" t="s">
        <v>849</v>
      </c>
      <c r="DBQ40" s="256" t="s">
        <v>849</v>
      </c>
      <c r="DBR40" s="256" t="s">
        <v>849</v>
      </c>
      <c r="DBS40" s="256" t="s">
        <v>849</v>
      </c>
      <c r="DBT40" s="256" t="s">
        <v>849</v>
      </c>
      <c r="DBU40" s="256" t="s">
        <v>849</v>
      </c>
      <c r="DBV40" s="256" t="s">
        <v>849</v>
      </c>
      <c r="DBW40" s="256" t="s">
        <v>849</v>
      </c>
      <c r="DBX40" s="256" t="s">
        <v>849</v>
      </c>
      <c r="DBY40" s="256" t="s">
        <v>849</v>
      </c>
      <c r="DBZ40" s="256" t="s">
        <v>849</v>
      </c>
      <c r="DCA40" s="256" t="s">
        <v>849</v>
      </c>
      <c r="DCB40" s="256" t="s">
        <v>849</v>
      </c>
      <c r="DCC40" s="256" t="s">
        <v>849</v>
      </c>
      <c r="DCD40" s="256" t="s">
        <v>849</v>
      </c>
      <c r="DCE40" s="256" t="s">
        <v>849</v>
      </c>
      <c r="DCF40" s="256" t="s">
        <v>849</v>
      </c>
      <c r="DCG40" s="256" t="s">
        <v>849</v>
      </c>
      <c r="DCH40" s="256" t="s">
        <v>849</v>
      </c>
      <c r="DCI40" s="256" t="s">
        <v>849</v>
      </c>
      <c r="DCJ40" s="256" t="s">
        <v>849</v>
      </c>
      <c r="DCK40" s="256" t="s">
        <v>849</v>
      </c>
      <c r="DCL40" s="256" t="s">
        <v>849</v>
      </c>
      <c r="DCM40" s="256" t="s">
        <v>849</v>
      </c>
      <c r="DCN40" s="256" t="s">
        <v>849</v>
      </c>
      <c r="DCO40" s="256" t="s">
        <v>849</v>
      </c>
      <c r="DCP40" s="256" t="s">
        <v>849</v>
      </c>
      <c r="DCQ40" s="256" t="s">
        <v>849</v>
      </c>
      <c r="DCR40" s="256" t="s">
        <v>849</v>
      </c>
      <c r="DCS40" s="256" t="s">
        <v>849</v>
      </c>
      <c r="DCT40" s="256" t="s">
        <v>849</v>
      </c>
      <c r="DCU40" s="256" t="s">
        <v>849</v>
      </c>
      <c r="DCV40" s="256" t="s">
        <v>849</v>
      </c>
      <c r="DCW40" s="256" t="s">
        <v>849</v>
      </c>
      <c r="DCX40" s="256" t="s">
        <v>849</v>
      </c>
      <c r="DCY40" s="256" t="s">
        <v>849</v>
      </c>
      <c r="DCZ40" s="256" t="s">
        <v>849</v>
      </c>
      <c r="DDA40" s="256" t="s">
        <v>849</v>
      </c>
      <c r="DDB40" s="256" t="s">
        <v>849</v>
      </c>
      <c r="DDC40" s="256" t="s">
        <v>849</v>
      </c>
      <c r="DDD40" s="256" t="s">
        <v>849</v>
      </c>
      <c r="DDE40" s="256" t="s">
        <v>849</v>
      </c>
      <c r="DDF40" s="256" t="s">
        <v>849</v>
      </c>
      <c r="DDG40" s="256" t="s">
        <v>849</v>
      </c>
      <c r="DDH40" s="256" t="s">
        <v>849</v>
      </c>
      <c r="DDI40" s="256" t="s">
        <v>849</v>
      </c>
      <c r="DDJ40" s="256" t="s">
        <v>849</v>
      </c>
      <c r="DDK40" s="256" t="s">
        <v>849</v>
      </c>
      <c r="DDL40" s="256" t="s">
        <v>849</v>
      </c>
      <c r="DDM40" s="256" t="s">
        <v>849</v>
      </c>
      <c r="DDN40" s="256" t="s">
        <v>849</v>
      </c>
      <c r="DDO40" s="256" t="s">
        <v>849</v>
      </c>
      <c r="DDP40" s="256" t="s">
        <v>849</v>
      </c>
      <c r="DDQ40" s="256" t="s">
        <v>849</v>
      </c>
      <c r="DDR40" s="256" t="s">
        <v>849</v>
      </c>
      <c r="DDS40" s="256" t="s">
        <v>849</v>
      </c>
      <c r="DDT40" s="256" t="s">
        <v>849</v>
      </c>
      <c r="DDU40" s="256" t="s">
        <v>849</v>
      </c>
      <c r="DDV40" s="256" t="s">
        <v>849</v>
      </c>
      <c r="DDW40" s="256" t="s">
        <v>849</v>
      </c>
      <c r="DDX40" s="256" t="s">
        <v>849</v>
      </c>
      <c r="DDY40" s="256" t="s">
        <v>849</v>
      </c>
      <c r="DDZ40" s="256" t="s">
        <v>849</v>
      </c>
      <c r="DEA40" s="256" t="s">
        <v>849</v>
      </c>
      <c r="DEB40" s="256" t="s">
        <v>849</v>
      </c>
      <c r="DEC40" s="256" t="s">
        <v>849</v>
      </c>
      <c r="DED40" s="256" t="s">
        <v>849</v>
      </c>
      <c r="DEE40" s="256" t="s">
        <v>849</v>
      </c>
      <c r="DEF40" s="256" t="s">
        <v>849</v>
      </c>
      <c r="DEG40" s="256" t="s">
        <v>849</v>
      </c>
      <c r="DEH40" s="256" t="s">
        <v>849</v>
      </c>
      <c r="DEI40" s="256" t="s">
        <v>849</v>
      </c>
      <c r="DEJ40" s="256" t="s">
        <v>849</v>
      </c>
      <c r="DEK40" s="256" t="s">
        <v>849</v>
      </c>
      <c r="DEL40" s="256" t="s">
        <v>849</v>
      </c>
      <c r="DEM40" s="256" t="s">
        <v>849</v>
      </c>
      <c r="DEN40" s="256" t="s">
        <v>849</v>
      </c>
      <c r="DEO40" s="256" t="s">
        <v>849</v>
      </c>
      <c r="DEP40" s="256" t="s">
        <v>849</v>
      </c>
      <c r="DEQ40" s="256" t="s">
        <v>849</v>
      </c>
      <c r="DER40" s="256" t="s">
        <v>849</v>
      </c>
      <c r="DES40" s="256" t="s">
        <v>849</v>
      </c>
      <c r="DET40" s="256" t="s">
        <v>849</v>
      </c>
      <c r="DEU40" s="256" t="s">
        <v>849</v>
      </c>
      <c r="DEV40" s="256" t="s">
        <v>849</v>
      </c>
      <c r="DEW40" s="256" t="s">
        <v>849</v>
      </c>
      <c r="DEX40" s="256" t="s">
        <v>849</v>
      </c>
      <c r="DEY40" s="256" t="s">
        <v>849</v>
      </c>
      <c r="DEZ40" s="256" t="s">
        <v>849</v>
      </c>
      <c r="DFA40" s="256" t="s">
        <v>849</v>
      </c>
      <c r="DFB40" s="256" t="s">
        <v>849</v>
      </c>
      <c r="DFC40" s="256" t="s">
        <v>849</v>
      </c>
      <c r="DFD40" s="256" t="s">
        <v>849</v>
      </c>
      <c r="DFE40" s="256" t="s">
        <v>849</v>
      </c>
      <c r="DFF40" s="256" t="s">
        <v>849</v>
      </c>
      <c r="DFG40" s="256" t="s">
        <v>849</v>
      </c>
      <c r="DFH40" s="256" t="s">
        <v>849</v>
      </c>
      <c r="DFI40" s="256" t="s">
        <v>849</v>
      </c>
      <c r="DFJ40" s="256" t="s">
        <v>849</v>
      </c>
      <c r="DFK40" s="256" t="s">
        <v>849</v>
      </c>
      <c r="DFL40" s="256" t="s">
        <v>849</v>
      </c>
      <c r="DFM40" s="256" t="s">
        <v>849</v>
      </c>
      <c r="DFN40" s="256" t="s">
        <v>849</v>
      </c>
      <c r="DFO40" s="256" t="s">
        <v>849</v>
      </c>
      <c r="DFP40" s="256" t="s">
        <v>849</v>
      </c>
      <c r="DFQ40" s="256" t="s">
        <v>849</v>
      </c>
      <c r="DFR40" s="256" t="s">
        <v>849</v>
      </c>
      <c r="DFS40" s="256" t="s">
        <v>849</v>
      </c>
      <c r="DFT40" s="256" t="s">
        <v>849</v>
      </c>
      <c r="DFU40" s="256" t="s">
        <v>849</v>
      </c>
      <c r="DFV40" s="256" t="s">
        <v>849</v>
      </c>
      <c r="DFW40" s="256" t="s">
        <v>849</v>
      </c>
      <c r="DFX40" s="256" t="s">
        <v>849</v>
      </c>
      <c r="DFY40" s="256" t="s">
        <v>849</v>
      </c>
      <c r="DFZ40" s="256" t="s">
        <v>849</v>
      </c>
      <c r="DGA40" s="256" t="s">
        <v>849</v>
      </c>
      <c r="DGB40" s="256" t="s">
        <v>849</v>
      </c>
      <c r="DGC40" s="256" t="s">
        <v>849</v>
      </c>
      <c r="DGD40" s="256" t="s">
        <v>849</v>
      </c>
      <c r="DGE40" s="256" t="s">
        <v>849</v>
      </c>
      <c r="DGF40" s="256" t="s">
        <v>849</v>
      </c>
      <c r="DGG40" s="256" t="s">
        <v>849</v>
      </c>
      <c r="DGH40" s="256" t="s">
        <v>849</v>
      </c>
      <c r="DGI40" s="256" t="s">
        <v>849</v>
      </c>
      <c r="DGJ40" s="256" t="s">
        <v>849</v>
      </c>
      <c r="DGK40" s="256" t="s">
        <v>849</v>
      </c>
      <c r="DGL40" s="256" t="s">
        <v>849</v>
      </c>
      <c r="DGM40" s="256" t="s">
        <v>849</v>
      </c>
      <c r="DGN40" s="256" t="s">
        <v>849</v>
      </c>
      <c r="DGO40" s="256" t="s">
        <v>849</v>
      </c>
      <c r="DGP40" s="256" t="s">
        <v>849</v>
      </c>
      <c r="DGQ40" s="256" t="s">
        <v>849</v>
      </c>
      <c r="DGR40" s="256" t="s">
        <v>849</v>
      </c>
      <c r="DGS40" s="256" t="s">
        <v>849</v>
      </c>
      <c r="DGT40" s="256" t="s">
        <v>849</v>
      </c>
      <c r="DGU40" s="256" t="s">
        <v>849</v>
      </c>
      <c r="DGV40" s="256" t="s">
        <v>849</v>
      </c>
      <c r="DGW40" s="256" t="s">
        <v>849</v>
      </c>
      <c r="DGX40" s="256" t="s">
        <v>849</v>
      </c>
      <c r="DGY40" s="256" t="s">
        <v>849</v>
      </c>
      <c r="DGZ40" s="256" t="s">
        <v>849</v>
      </c>
      <c r="DHA40" s="256" t="s">
        <v>849</v>
      </c>
      <c r="DHB40" s="256" t="s">
        <v>849</v>
      </c>
      <c r="DHC40" s="256" t="s">
        <v>849</v>
      </c>
      <c r="DHD40" s="256" t="s">
        <v>849</v>
      </c>
      <c r="DHE40" s="256" t="s">
        <v>849</v>
      </c>
      <c r="DHF40" s="256" t="s">
        <v>849</v>
      </c>
      <c r="DHG40" s="256" t="s">
        <v>849</v>
      </c>
      <c r="DHH40" s="256" t="s">
        <v>849</v>
      </c>
      <c r="DHI40" s="256" t="s">
        <v>849</v>
      </c>
      <c r="DHJ40" s="256" t="s">
        <v>849</v>
      </c>
      <c r="DHK40" s="256" t="s">
        <v>849</v>
      </c>
      <c r="DHL40" s="256" t="s">
        <v>849</v>
      </c>
      <c r="DHM40" s="256" t="s">
        <v>849</v>
      </c>
      <c r="DHN40" s="256" t="s">
        <v>849</v>
      </c>
      <c r="DHO40" s="256" t="s">
        <v>849</v>
      </c>
      <c r="DHP40" s="256" t="s">
        <v>849</v>
      </c>
      <c r="DHQ40" s="256" t="s">
        <v>849</v>
      </c>
      <c r="DHR40" s="256" t="s">
        <v>849</v>
      </c>
      <c r="DHS40" s="256" t="s">
        <v>849</v>
      </c>
      <c r="DHT40" s="256" t="s">
        <v>849</v>
      </c>
      <c r="DHU40" s="256" t="s">
        <v>849</v>
      </c>
      <c r="DHV40" s="256" t="s">
        <v>849</v>
      </c>
      <c r="DHW40" s="256" t="s">
        <v>849</v>
      </c>
      <c r="DHX40" s="256" t="s">
        <v>849</v>
      </c>
      <c r="DHY40" s="256" t="s">
        <v>849</v>
      </c>
      <c r="DHZ40" s="256" t="s">
        <v>849</v>
      </c>
      <c r="DIA40" s="256" t="s">
        <v>849</v>
      </c>
      <c r="DIB40" s="256" t="s">
        <v>849</v>
      </c>
      <c r="DIC40" s="256" t="s">
        <v>849</v>
      </c>
      <c r="DID40" s="256" t="s">
        <v>849</v>
      </c>
      <c r="DIE40" s="256" t="s">
        <v>849</v>
      </c>
      <c r="DIF40" s="256" t="s">
        <v>849</v>
      </c>
      <c r="DIG40" s="256" t="s">
        <v>849</v>
      </c>
      <c r="DIH40" s="256" t="s">
        <v>849</v>
      </c>
      <c r="DII40" s="256" t="s">
        <v>849</v>
      </c>
      <c r="DIJ40" s="256" t="s">
        <v>849</v>
      </c>
      <c r="DIK40" s="256" t="s">
        <v>849</v>
      </c>
      <c r="DIL40" s="256" t="s">
        <v>849</v>
      </c>
      <c r="DIM40" s="256" t="s">
        <v>849</v>
      </c>
      <c r="DIN40" s="256" t="s">
        <v>849</v>
      </c>
      <c r="DIO40" s="256" t="s">
        <v>849</v>
      </c>
      <c r="DIP40" s="256" t="s">
        <v>849</v>
      </c>
      <c r="DIQ40" s="256" t="s">
        <v>849</v>
      </c>
      <c r="DIR40" s="256" t="s">
        <v>849</v>
      </c>
      <c r="DIS40" s="256" t="s">
        <v>849</v>
      </c>
      <c r="DIT40" s="256" t="s">
        <v>849</v>
      </c>
      <c r="DIU40" s="256" t="s">
        <v>849</v>
      </c>
      <c r="DIV40" s="256" t="s">
        <v>849</v>
      </c>
      <c r="DIW40" s="256" t="s">
        <v>849</v>
      </c>
      <c r="DIX40" s="256" t="s">
        <v>849</v>
      </c>
      <c r="DIY40" s="256" t="s">
        <v>849</v>
      </c>
      <c r="DIZ40" s="256" t="s">
        <v>849</v>
      </c>
      <c r="DJA40" s="256" t="s">
        <v>849</v>
      </c>
      <c r="DJB40" s="256" t="s">
        <v>849</v>
      </c>
      <c r="DJC40" s="256" t="s">
        <v>849</v>
      </c>
      <c r="DJD40" s="256" t="s">
        <v>849</v>
      </c>
      <c r="DJE40" s="256" t="s">
        <v>849</v>
      </c>
      <c r="DJF40" s="256" t="s">
        <v>849</v>
      </c>
      <c r="DJG40" s="256" t="s">
        <v>849</v>
      </c>
      <c r="DJH40" s="256" t="s">
        <v>849</v>
      </c>
      <c r="DJI40" s="256" t="s">
        <v>849</v>
      </c>
      <c r="DJJ40" s="256" t="s">
        <v>849</v>
      </c>
      <c r="DJK40" s="256" t="s">
        <v>849</v>
      </c>
      <c r="DJL40" s="256" t="s">
        <v>849</v>
      </c>
      <c r="DJM40" s="256" t="s">
        <v>849</v>
      </c>
      <c r="DJN40" s="256" t="s">
        <v>849</v>
      </c>
      <c r="DJO40" s="256" t="s">
        <v>849</v>
      </c>
      <c r="DJP40" s="256" t="s">
        <v>849</v>
      </c>
      <c r="DJQ40" s="256" t="s">
        <v>849</v>
      </c>
      <c r="DJR40" s="256" t="s">
        <v>849</v>
      </c>
      <c r="DJS40" s="256" t="s">
        <v>849</v>
      </c>
      <c r="DJT40" s="256" t="s">
        <v>849</v>
      </c>
      <c r="DJU40" s="256" t="s">
        <v>849</v>
      </c>
      <c r="DJV40" s="256" t="s">
        <v>849</v>
      </c>
      <c r="DJW40" s="256" t="s">
        <v>849</v>
      </c>
      <c r="DJX40" s="256" t="s">
        <v>849</v>
      </c>
      <c r="DJY40" s="256" t="s">
        <v>849</v>
      </c>
      <c r="DJZ40" s="256" t="s">
        <v>849</v>
      </c>
      <c r="DKA40" s="256" t="s">
        <v>849</v>
      </c>
      <c r="DKB40" s="256" t="s">
        <v>849</v>
      </c>
      <c r="DKC40" s="256" t="s">
        <v>849</v>
      </c>
      <c r="DKD40" s="256" t="s">
        <v>849</v>
      </c>
      <c r="DKE40" s="256" t="s">
        <v>849</v>
      </c>
      <c r="DKF40" s="256" t="s">
        <v>849</v>
      </c>
      <c r="DKG40" s="256" t="s">
        <v>849</v>
      </c>
      <c r="DKH40" s="256" t="s">
        <v>849</v>
      </c>
      <c r="DKI40" s="256" t="s">
        <v>849</v>
      </c>
      <c r="DKJ40" s="256" t="s">
        <v>849</v>
      </c>
      <c r="DKK40" s="256" t="s">
        <v>849</v>
      </c>
      <c r="DKL40" s="256" t="s">
        <v>849</v>
      </c>
      <c r="DKM40" s="256" t="s">
        <v>849</v>
      </c>
      <c r="DKN40" s="256" t="s">
        <v>849</v>
      </c>
      <c r="DKO40" s="256" t="s">
        <v>849</v>
      </c>
      <c r="DKP40" s="256" t="s">
        <v>849</v>
      </c>
      <c r="DKQ40" s="256" t="s">
        <v>849</v>
      </c>
      <c r="DKR40" s="256" t="s">
        <v>849</v>
      </c>
      <c r="DKS40" s="256" t="s">
        <v>849</v>
      </c>
      <c r="DKT40" s="256" t="s">
        <v>849</v>
      </c>
      <c r="DKU40" s="256" t="s">
        <v>849</v>
      </c>
      <c r="DKV40" s="256" t="s">
        <v>849</v>
      </c>
      <c r="DKW40" s="256" t="s">
        <v>849</v>
      </c>
      <c r="DKX40" s="256" t="s">
        <v>849</v>
      </c>
      <c r="DKY40" s="256" t="s">
        <v>849</v>
      </c>
      <c r="DKZ40" s="256" t="s">
        <v>849</v>
      </c>
      <c r="DLA40" s="256" t="s">
        <v>849</v>
      </c>
      <c r="DLB40" s="256" t="s">
        <v>849</v>
      </c>
      <c r="DLC40" s="256" t="s">
        <v>849</v>
      </c>
      <c r="DLD40" s="256" t="s">
        <v>849</v>
      </c>
      <c r="DLE40" s="256" t="s">
        <v>849</v>
      </c>
      <c r="DLF40" s="256" t="s">
        <v>849</v>
      </c>
      <c r="DLG40" s="256" t="s">
        <v>849</v>
      </c>
      <c r="DLH40" s="256" t="s">
        <v>849</v>
      </c>
      <c r="DLI40" s="256" t="s">
        <v>849</v>
      </c>
      <c r="DLJ40" s="256" t="s">
        <v>849</v>
      </c>
      <c r="DLK40" s="256" t="s">
        <v>849</v>
      </c>
      <c r="DLL40" s="256" t="s">
        <v>849</v>
      </c>
      <c r="DLM40" s="256" t="s">
        <v>849</v>
      </c>
      <c r="DLN40" s="256" t="s">
        <v>849</v>
      </c>
      <c r="DLO40" s="256" t="s">
        <v>849</v>
      </c>
      <c r="DLP40" s="256" t="s">
        <v>849</v>
      </c>
      <c r="DLQ40" s="256" t="s">
        <v>849</v>
      </c>
      <c r="DLR40" s="256" t="s">
        <v>849</v>
      </c>
      <c r="DLS40" s="256" t="s">
        <v>849</v>
      </c>
      <c r="DLT40" s="256" t="s">
        <v>849</v>
      </c>
      <c r="DLU40" s="256" t="s">
        <v>849</v>
      </c>
      <c r="DLV40" s="256" t="s">
        <v>849</v>
      </c>
      <c r="DLW40" s="256" t="s">
        <v>849</v>
      </c>
      <c r="DLX40" s="256" t="s">
        <v>849</v>
      </c>
      <c r="DLY40" s="256" t="s">
        <v>849</v>
      </c>
      <c r="DLZ40" s="256" t="s">
        <v>849</v>
      </c>
      <c r="DMA40" s="256" t="s">
        <v>849</v>
      </c>
      <c r="DMB40" s="256" t="s">
        <v>849</v>
      </c>
      <c r="DMC40" s="256" t="s">
        <v>849</v>
      </c>
      <c r="DMD40" s="256" t="s">
        <v>849</v>
      </c>
      <c r="DME40" s="256" t="s">
        <v>849</v>
      </c>
      <c r="DMF40" s="256" t="s">
        <v>849</v>
      </c>
      <c r="DMG40" s="256" t="s">
        <v>849</v>
      </c>
      <c r="DMH40" s="256" t="s">
        <v>849</v>
      </c>
      <c r="DMI40" s="256" t="s">
        <v>849</v>
      </c>
      <c r="DMJ40" s="256" t="s">
        <v>849</v>
      </c>
      <c r="DMK40" s="256" t="s">
        <v>849</v>
      </c>
      <c r="DML40" s="256" t="s">
        <v>849</v>
      </c>
      <c r="DMM40" s="256" t="s">
        <v>849</v>
      </c>
      <c r="DMN40" s="256" t="s">
        <v>849</v>
      </c>
      <c r="DMO40" s="256" t="s">
        <v>849</v>
      </c>
      <c r="DMP40" s="256" t="s">
        <v>849</v>
      </c>
      <c r="DMQ40" s="256" t="s">
        <v>849</v>
      </c>
      <c r="DMR40" s="256" t="s">
        <v>849</v>
      </c>
      <c r="DMS40" s="256" t="s">
        <v>849</v>
      </c>
      <c r="DMT40" s="256" t="s">
        <v>849</v>
      </c>
      <c r="DMU40" s="256" t="s">
        <v>849</v>
      </c>
      <c r="DMV40" s="256" t="s">
        <v>849</v>
      </c>
      <c r="DMW40" s="256" t="s">
        <v>849</v>
      </c>
      <c r="DMX40" s="256" t="s">
        <v>849</v>
      </c>
      <c r="DMY40" s="256" t="s">
        <v>849</v>
      </c>
      <c r="DMZ40" s="256" t="s">
        <v>849</v>
      </c>
      <c r="DNA40" s="256" t="s">
        <v>849</v>
      </c>
      <c r="DNB40" s="256" t="s">
        <v>849</v>
      </c>
      <c r="DNC40" s="256" t="s">
        <v>849</v>
      </c>
      <c r="DND40" s="256" t="s">
        <v>849</v>
      </c>
      <c r="DNE40" s="256" t="s">
        <v>849</v>
      </c>
      <c r="DNF40" s="256" t="s">
        <v>849</v>
      </c>
      <c r="DNG40" s="256" t="s">
        <v>849</v>
      </c>
      <c r="DNH40" s="256" t="s">
        <v>849</v>
      </c>
      <c r="DNI40" s="256" t="s">
        <v>849</v>
      </c>
      <c r="DNJ40" s="256" t="s">
        <v>849</v>
      </c>
      <c r="DNK40" s="256" t="s">
        <v>849</v>
      </c>
      <c r="DNL40" s="256" t="s">
        <v>849</v>
      </c>
      <c r="DNM40" s="256" t="s">
        <v>849</v>
      </c>
      <c r="DNN40" s="256" t="s">
        <v>849</v>
      </c>
      <c r="DNO40" s="256" t="s">
        <v>849</v>
      </c>
      <c r="DNP40" s="256" t="s">
        <v>849</v>
      </c>
      <c r="DNQ40" s="256" t="s">
        <v>849</v>
      </c>
      <c r="DNR40" s="256" t="s">
        <v>849</v>
      </c>
      <c r="DNS40" s="256" t="s">
        <v>849</v>
      </c>
      <c r="DNT40" s="256" t="s">
        <v>849</v>
      </c>
      <c r="DNU40" s="256" t="s">
        <v>849</v>
      </c>
      <c r="DNV40" s="256" t="s">
        <v>849</v>
      </c>
      <c r="DNW40" s="256" t="s">
        <v>849</v>
      </c>
      <c r="DNX40" s="256" t="s">
        <v>849</v>
      </c>
      <c r="DNY40" s="256" t="s">
        <v>849</v>
      </c>
      <c r="DNZ40" s="256" t="s">
        <v>849</v>
      </c>
      <c r="DOA40" s="256" t="s">
        <v>849</v>
      </c>
      <c r="DOB40" s="256" t="s">
        <v>849</v>
      </c>
      <c r="DOC40" s="256" t="s">
        <v>849</v>
      </c>
      <c r="DOD40" s="256" t="s">
        <v>849</v>
      </c>
      <c r="DOE40" s="256" t="s">
        <v>849</v>
      </c>
      <c r="DOF40" s="256" t="s">
        <v>849</v>
      </c>
      <c r="DOG40" s="256" t="s">
        <v>849</v>
      </c>
      <c r="DOH40" s="256" t="s">
        <v>849</v>
      </c>
      <c r="DOI40" s="256" t="s">
        <v>849</v>
      </c>
      <c r="DOJ40" s="256" t="s">
        <v>849</v>
      </c>
      <c r="DOK40" s="256" t="s">
        <v>849</v>
      </c>
      <c r="DOL40" s="256" t="s">
        <v>849</v>
      </c>
      <c r="DOM40" s="256" t="s">
        <v>849</v>
      </c>
      <c r="DON40" s="256" t="s">
        <v>849</v>
      </c>
      <c r="DOO40" s="256" t="s">
        <v>849</v>
      </c>
      <c r="DOP40" s="256" t="s">
        <v>849</v>
      </c>
      <c r="DOQ40" s="256" t="s">
        <v>849</v>
      </c>
      <c r="DOR40" s="256" t="s">
        <v>849</v>
      </c>
      <c r="DOS40" s="256" t="s">
        <v>849</v>
      </c>
      <c r="DOT40" s="256" t="s">
        <v>849</v>
      </c>
      <c r="DOU40" s="256" t="s">
        <v>849</v>
      </c>
      <c r="DOV40" s="256" t="s">
        <v>849</v>
      </c>
      <c r="DOW40" s="256" t="s">
        <v>849</v>
      </c>
      <c r="DOX40" s="256" t="s">
        <v>849</v>
      </c>
      <c r="DOY40" s="256" t="s">
        <v>849</v>
      </c>
      <c r="DOZ40" s="256" t="s">
        <v>849</v>
      </c>
      <c r="DPA40" s="256" t="s">
        <v>849</v>
      </c>
      <c r="DPB40" s="256" t="s">
        <v>849</v>
      </c>
      <c r="DPC40" s="256" t="s">
        <v>849</v>
      </c>
      <c r="DPD40" s="256" t="s">
        <v>849</v>
      </c>
      <c r="DPE40" s="256" t="s">
        <v>849</v>
      </c>
      <c r="DPF40" s="256" t="s">
        <v>849</v>
      </c>
      <c r="DPG40" s="256" t="s">
        <v>849</v>
      </c>
      <c r="DPH40" s="256" t="s">
        <v>849</v>
      </c>
      <c r="DPI40" s="256" t="s">
        <v>849</v>
      </c>
      <c r="DPJ40" s="256" t="s">
        <v>849</v>
      </c>
      <c r="DPK40" s="256" t="s">
        <v>849</v>
      </c>
      <c r="DPL40" s="256" t="s">
        <v>849</v>
      </c>
      <c r="DPM40" s="256" t="s">
        <v>849</v>
      </c>
      <c r="DPN40" s="256" t="s">
        <v>849</v>
      </c>
      <c r="DPO40" s="256" t="s">
        <v>849</v>
      </c>
      <c r="DPP40" s="256" t="s">
        <v>849</v>
      </c>
      <c r="DPQ40" s="256" t="s">
        <v>849</v>
      </c>
      <c r="DPR40" s="256" t="s">
        <v>849</v>
      </c>
      <c r="DPS40" s="256" t="s">
        <v>849</v>
      </c>
      <c r="DPT40" s="256" t="s">
        <v>849</v>
      </c>
      <c r="DPU40" s="256" t="s">
        <v>849</v>
      </c>
      <c r="DPV40" s="256" t="s">
        <v>849</v>
      </c>
      <c r="DPW40" s="256" t="s">
        <v>849</v>
      </c>
      <c r="DPX40" s="256" t="s">
        <v>849</v>
      </c>
      <c r="DPY40" s="256" t="s">
        <v>849</v>
      </c>
      <c r="DPZ40" s="256" t="s">
        <v>849</v>
      </c>
      <c r="DQA40" s="256" t="s">
        <v>849</v>
      </c>
      <c r="DQB40" s="256" t="s">
        <v>849</v>
      </c>
      <c r="DQC40" s="256" t="s">
        <v>849</v>
      </c>
      <c r="DQD40" s="256" t="s">
        <v>849</v>
      </c>
      <c r="DQE40" s="256" t="s">
        <v>849</v>
      </c>
      <c r="DQF40" s="256" t="s">
        <v>849</v>
      </c>
      <c r="DQG40" s="256" t="s">
        <v>849</v>
      </c>
      <c r="DQH40" s="256" t="s">
        <v>849</v>
      </c>
      <c r="DQI40" s="256" t="s">
        <v>849</v>
      </c>
      <c r="DQJ40" s="256" t="s">
        <v>849</v>
      </c>
      <c r="DQK40" s="256" t="s">
        <v>849</v>
      </c>
      <c r="DQL40" s="256" t="s">
        <v>849</v>
      </c>
      <c r="DQM40" s="256" t="s">
        <v>849</v>
      </c>
      <c r="DQN40" s="256" t="s">
        <v>849</v>
      </c>
      <c r="DQO40" s="256" t="s">
        <v>849</v>
      </c>
      <c r="DQP40" s="256" t="s">
        <v>849</v>
      </c>
      <c r="DQQ40" s="256" t="s">
        <v>849</v>
      </c>
      <c r="DQR40" s="256" t="s">
        <v>849</v>
      </c>
      <c r="DQS40" s="256" t="s">
        <v>849</v>
      </c>
      <c r="DQT40" s="256" t="s">
        <v>849</v>
      </c>
      <c r="DQU40" s="256" t="s">
        <v>849</v>
      </c>
      <c r="DQV40" s="256" t="s">
        <v>849</v>
      </c>
      <c r="DQW40" s="256" t="s">
        <v>849</v>
      </c>
      <c r="DQX40" s="256" t="s">
        <v>849</v>
      </c>
      <c r="DQY40" s="256" t="s">
        <v>849</v>
      </c>
      <c r="DQZ40" s="256" t="s">
        <v>849</v>
      </c>
      <c r="DRA40" s="256" t="s">
        <v>849</v>
      </c>
      <c r="DRB40" s="256" t="s">
        <v>849</v>
      </c>
      <c r="DRC40" s="256" t="s">
        <v>849</v>
      </c>
      <c r="DRD40" s="256" t="s">
        <v>849</v>
      </c>
      <c r="DRE40" s="256" t="s">
        <v>849</v>
      </c>
      <c r="DRF40" s="256" t="s">
        <v>849</v>
      </c>
      <c r="DRG40" s="256" t="s">
        <v>849</v>
      </c>
      <c r="DRH40" s="256" t="s">
        <v>849</v>
      </c>
      <c r="DRI40" s="256" t="s">
        <v>849</v>
      </c>
      <c r="DRJ40" s="256" t="s">
        <v>849</v>
      </c>
      <c r="DRK40" s="256" t="s">
        <v>849</v>
      </c>
      <c r="DRL40" s="256" t="s">
        <v>849</v>
      </c>
      <c r="DRM40" s="256" t="s">
        <v>849</v>
      </c>
      <c r="DRN40" s="256" t="s">
        <v>849</v>
      </c>
      <c r="DRO40" s="256" t="s">
        <v>849</v>
      </c>
      <c r="DRP40" s="256" t="s">
        <v>849</v>
      </c>
      <c r="DRQ40" s="256" t="s">
        <v>849</v>
      </c>
      <c r="DRR40" s="256" t="s">
        <v>849</v>
      </c>
      <c r="DRS40" s="256" t="s">
        <v>849</v>
      </c>
      <c r="DRT40" s="256" t="s">
        <v>849</v>
      </c>
      <c r="DRU40" s="256" t="s">
        <v>849</v>
      </c>
      <c r="DRV40" s="256" t="s">
        <v>849</v>
      </c>
      <c r="DRW40" s="256" t="s">
        <v>849</v>
      </c>
      <c r="DRX40" s="256" t="s">
        <v>849</v>
      </c>
      <c r="DRY40" s="256" t="s">
        <v>849</v>
      </c>
      <c r="DRZ40" s="256" t="s">
        <v>849</v>
      </c>
      <c r="DSA40" s="256" t="s">
        <v>849</v>
      </c>
      <c r="DSB40" s="256" t="s">
        <v>849</v>
      </c>
      <c r="DSC40" s="256" t="s">
        <v>849</v>
      </c>
      <c r="DSD40" s="256" t="s">
        <v>849</v>
      </c>
      <c r="DSE40" s="256" t="s">
        <v>849</v>
      </c>
      <c r="DSF40" s="256" t="s">
        <v>849</v>
      </c>
      <c r="DSG40" s="256" t="s">
        <v>849</v>
      </c>
      <c r="DSH40" s="256" t="s">
        <v>849</v>
      </c>
      <c r="DSI40" s="256" t="s">
        <v>849</v>
      </c>
      <c r="DSJ40" s="256" t="s">
        <v>849</v>
      </c>
      <c r="DSK40" s="256" t="s">
        <v>849</v>
      </c>
      <c r="DSL40" s="256" t="s">
        <v>849</v>
      </c>
      <c r="DSM40" s="256" t="s">
        <v>849</v>
      </c>
      <c r="DSN40" s="256" t="s">
        <v>849</v>
      </c>
      <c r="DSO40" s="256" t="s">
        <v>849</v>
      </c>
      <c r="DSP40" s="256" t="s">
        <v>849</v>
      </c>
      <c r="DSQ40" s="256" t="s">
        <v>849</v>
      </c>
      <c r="DSR40" s="256" t="s">
        <v>849</v>
      </c>
      <c r="DSS40" s="256" t="s">
        <v>849</v>
      </c>
      <c r="DST40" s="256" t="s">
        <v>849</v>
      </c>
      <c r="DSU40" s="256" t="s">
        <v>849</v>
      </c>
      <c r="DSV40" s="256" t="s">
        <v>849</v>
      </c>
      <c r="DSW40" s="256" t="s">
        <v>849</v>
      </c>
      <c r="DSX40" s="256" t="s">
        <v>849</v>
      </c>
      <c r="DSY40" s="256" t="s">
        <v>849</v>
      </c>
      <c r="DSZ40" s="256" t="s">
        <v>849</v>
      </c>
      <c r="DTA40" s="256" t="s">
        <v>849</v>
      </c>
      <c r="DTB40" s="256" t="s">
        <v>849</v>
      </c>
      <c r="DTC40" s="256" t="s">
        <v>849</v>
      </c>
      <c r="DTD40" s="256" t="s">
        <v>849</v>
      </c>
      <c r="DTE40" s="256" t="s">
        <v>849</v>
      </c>
      <c r="DTF40" s="256" t="s">
        <v>849</v>
      </c>
      <c r="DTG40" s="256" t="s">
        <v>849</v>
      </c>
      <c r="DTH40" s="256" t="s">
        <v>849</v>
      </c>
      <c r="DTI40" s="256" t="s">
        <v>849</v>
      </c>
      <c r="DTJ40" s="256" t="s">
        <v>849</v>
      </c>
      <c r="DTK40" s="256" t="s">
        <v>849</v>
      </c>
      <c r="DTL40" s="256" t="s">
        <v>849</v>
      </c>
      <c r="DTM40" s="256" t="s">
        <v>849</v>
      </c>
      <c r="DTN40" s="256" t="s">
        <v>849</v>
      </c>
      <c r="DTO40" s="256" t="s">
        <v>849</v>
      </c>
      <c r="DTP40" s="256" t="s">
        <v>849</v>
      </c>
      <c r="DTQ40" s="256" t="s">
        <v>849</v>
      </c>
      <c r="DTR40" s="256" t="s">
        <v>849</v>
      </c>
      <c r="DTS40" s="256" t="s">
        <v>849</v>
      </c>
      <c r="DTT40" s="256" t="s">
        <v>849</v>
      </c>
      <c r="DTU40" s="256" t="s">
        <v>849</v>
      </c>
      <c r="DTV40" s="256" t="s">
        <v>849</v>
      </c>
      <c r="DTW40" s="256" t="s">
        <v>849</v>
      </c>
      <c r="DTX40" s="256" t="s">
        <v>849</v>
      </c>
      <c r="DTY40" s="256" t="s">
        <v>849</v>
      </c>
      <c r="DTZ40" s="256" t="s">
        <v>849</v>
      </c>
      <c r="DUA40" s="256" t="s">
        <v>849</v>
      </c>
      <c r="DUB40" s="256" t="s">
        <v>849</v>
      </c>
      <c r="DUC40" s="256" t="s">
        <v>849</v>
      </c>
      <c r="DUD40" s="256" t="s">
        <v>849</v>
      </c>
      <c r="DUE40" s="256" t="s">
        <v>849</v>
      </c>
      <c r="DUF40" s="256" t="s">
        <v>849</v>
      </c>
      <c r="DUG40" s="256" t="s">
        <v>849</v>
      </c>
      <c r="DUH40" s="256" t="s">
        <v>849</v>
      </c>
      <c r="DUI40" s="256" t="s">
        <v>849</v>
      </c>
      <c r="DUJ40" s="256" t="s">
        <v>849</v>
      </c>
      <c r="DUK40" s="256" t="s">
        <v>849</v>
      </c>
      <c r="DUL40" s="256" t="s">
        <v>849</v>
      </c>
      <c r="DUM40" s="256" t="s">
        <v>849</v>
      </c>
      <c r="DUN40" s="256" t="s">
        <v>849</v>
      </c>
      <c r="DUO40" s="256" t="s">
        <v>849</v>
      </c>
      <c r="DUP40" s="256" t="s">
        <v>849</v>
      </c>
      <c r="DUQ40" s="256" t="s">
        <v>849</v>
      </c>
      <c r="DUR40" s="256" t="s">
        <v>849</v>
      </c>
      <c r="DUS40" s="256" t="s">
        <v>849</v>
      </c>
      <c r="DUT40" s="256" t="s">
        <v>849</v>
      </c>
      <c r="DUU40" s="256" t="s">
        <v>849</v>
      </c>
      <c r="DUV40" s="256" t="s">
        <v>849</v>
      </c>
      <c r="DUW40" s="256" t="s">
        <v>849</v>
      </c>
      <c r="DUX40" s="256" t="s">
        <v>849</v>
      </c>
      <c r="DUY40" s="256" t="s">
        <v>849</v>
      </c>
      <c r="DUZ40" s="256" t="s">
        <v>849</v>
      </c>
      <c r="DVA40" s="256" t="s">
        <v>849</v>
      </c>
      <c r="DVB40" s="256" t="s">
        <v>849</v>
      </c>
      <c r="DVC40" s="256" t="s">
        <v>849</v>
      </c>
      <c r="DVD40" s="256" t="s">
        <v>849</v>
      </c>
      <c r="DVE40" s="256" t="s">
        <v>849</v>
      </c>
      <c r="DVF40" s="256" t="s">
        <v>849</v>
      </c>
      <c r="DVG40" s="256" t="s">
        <v>849</v>
      </c>
      <c r="DVH40" s="256" t="s">
        <v>849</v>
      </c>
      <c r="DVI40" s="256" t="s">
        <v>849</v>
      </c>
      <c r="DVJ40" s="256" t="s">
        <v>849</v>
      </c>
      <c r="DVK40" s="256" t="s">
        <v>849</v>
      </c>
      <c r="DVL40" s="256" t="s">
        <v>849</v>
      </c>
      <c r="DVM40" s="256" t="s">
        <v>849</v>
      </c>
      <c r="DVN40" s="256" t="s">
        <v>849</v>
      </c>
      <c r="DVO40" s="256" t="s">
        <v>849</v>
      </c>
      <c r="DVP40" s="256" t="s">
        <v>849</v>
      </c>
      <c r="DVQ40" s="256" t="s">
        <v>849</v>
      </c>
      <c r="DVR40" s="256" t="s">
        <v>849</v>
      </c>
      <c r="DVS40" s="256" t="s">
        <v>849</v>
      </c>
      <c r="DVT40" s="256" t="s">
        <v>849</v>
      </c>
      <c r="DVU40" s="256" t="s">
        <v>849</v>
      </c>
      <c r="DVV40" s="256" t="s">
        <v>849</v>
      </c>
      <c r="DVW40" s="256" t="s">
        <v>849</v>
      </c>
      <c r="DVX40" s="256" t="s">
        <v>849</v>
      </c>
      <c r="DVY40" s="256" t="s">
        <v>849</v>
      </c>
      <c r="DVZ40" s="256" t="s">
        <v>849</v>
      </c>
      <c r="DWA40" s="256" t="s">
        <v>849</v>
      </c>
      <c r="DWB40" s="256" t="s">
        <v>849</v>
      </c>
      <c r="DWC40" s="256" t="s">
        <v>849</v>
      </c>
      <c r="DWD40" s="256" t="s">
        <v>849</v>
      </c>
      <c r="DWE40" s="256" t="s">
        <v>849</v>
      </c>
      <c r="DWF40" s="256" t="s">
        <v>849</v>
      </c>
      <c r="DWG40" s="256" t="s">
        <v>849</v>
      </c>
      <c r="DWH40" s="256" t="s">
        <v>849</v>
      </c>
      <c r="DWI40" s="256" t="s">
        <v>849</v>
      </c>
      <c r="DWJ40" s="256" t="s">
        <v>849</v>
      </c>
      <c r="DWK40" s="256" t="s">
        <v>849</v>
      </c>
      <c r="DWL40" s="256" t="s">
        <v>849</v>
      </c>
      <c r="DWM40" s="256" t="s">
        <v>849</v>
      </c>
      <c r="DWN40" s="256" t="s">
        <v>849</v>
      </c>
      <c r="DWO40" s="256" t="s">
        <v>849</v>
      </c>
      <c r="DWP40" s="256" t="s">
        <v>849</v>
      </c>
      <c r="DWQ40" s="256" t="s">
        <v>849</v>
      </c>
      <c r="DWR40" s="256" t="s">
        <v>849</v>
      </c>
      <c r="DWS40" s="256" t="s">
        <v>849</v>
      </c>
      <c r="DWT40" s="256" t="s">
        <v>849</v>
      </c>
      <c r="DWU40" s="256" t="s">
        <v>849</v>
      </c>
      <c r="DWV40" s="256" t="s">
        <v>849</v>
      </c>
      <c r="DWW40" s="256" t="s">
        <v>849</v>
      </c>
      <c r="DWX40" s="256" t="s">
        <v>849</v>
      </c>
      <c r="DWY40" s="256" t="s">
        <v>849</v>
      </c>
      <c r="DWZ40" s="256" t="s">
        <v>849</v>
      </c>
      <c r="DXA40" s="256" t="s">
        <v>849</v>
      </c>
      <c r="DXB40" s="256" t="s">
        <v>849</v>
      </c>
      <c r="DXC40" s="256" t="s">
        <v>849</v>
      </c>
      <c r="DXD40" s="256" t="s">
        <v>849</v>
      </c>
      <c r="DXE40" s="256" t="s">
        <v>849</v>
      </c>
      <c r="DXF40" s="256" t="s">
        <v>849</v>
      </c>
      <c r="DXG40" s="256" t="s">
        <v>849</v>
      </c>
      <c r="DXH40" s="256" t="s">
        <v>849</v>
      </c>
      <c r="DXI40" s="256" t="s">
        <v>849</v>
      </c>
      <c r="DXJ40" s="256" t="s">
        <v>849</v>
      </c>
      <c r="DXK40" s="256" t="s">
        <v>849</v>
      </c>
      <c r="DXL40" s="256" t="s">
        <v>849</v>
      </c>
      <c r="DXM40" s="256" t="s">
        <v>849</v>
      </c>
      <c r="DXN40" s="256" t="s">
        <v>849</v>
      </c>
      <c r="DXO40" s="256" t="s">
        <v>849</v>
      </c>
      <c r="DXP40" s="256" t="s">
        <v>849</v>
      </c>
      <c r="DXQ40" s="256" t="s">
        <v>849</v>
      </c>
      <c r="DXR40" s="256" t="s">
        <v>849</v>
      </c>
      <c r="DXS40" s="256" t="s">
        <v>849</v>
      </c>
      <c r="DXT40" s="256" t="s">
        <v>849</v>
      </c>
      <c r="DXU40" s="256" t="s">
        <v>849</v>
      </c>
      <c r="DXV40" s="256" t="s">
        <v>849</v>
      </c>
      <c r="DXW40" s="256" t="s">
        <v>849</v>
      </c>
      <c r="DXX40" s="256" t="s">
        <v>849</v>
      </c>
      <c r="DXY40" s="256" t="s">
        <v>849</v>
      </c>
      <c r="DXZ40" s="256" t="s">
        <v>849</v>
      </c>
      <c r="DYA40" s="256" t="s">
        <v>849</v>
      </c>
      <c r="DYB40" s="256" t="s">
        <v>849</v>
      </c>
      <c r="DYC40" s="256" t="s">
        <v>849</v>
      </c>
      <c r="DYD40" s="256" t="s">
        <v>849</v>
      </c>
      <c r="DYE40" s="256" t="s">
        <v>849</v>
      </c>
      <c r="DYF40" s="256" t="s">
        <v>849</v>
      </c>
      <c r="DYG40" s="256" t="s">
        <v>849</v>
      </c>
      <c r="DYH40" s="256" t="s">
        <v>849</v>
      </c>
      <c r="DYI40" s="256" t="s">
        <v>849</v>
      </c>
      <c r="DYJ40" s="256" t="s">
        <v>849</v>
      </c>
      <c r="DYK40" s="256" t="s">
        <v>849</v>
      </c>
      <c r="DYL40" s="256" t="s">
        <v>849</v>
      </c>
      <c r="DYM40" s="256" t="s">
        <v>849</v>
      </c>
      <c r="DYN40" s="256" t="s">
        <v>849</v>
      </c>
      <c r="DYO40" s="256" t="s">
        <v>849</v>
      </c>
      <c r="DYP40" s="256" t="s">
        <v>849</v>
      </c>
      <c r="DYQ40" s="256" t="s">
        <v>849</v>
      </c>
      <c r="DYR40" s="256" t="s">
        <v>849</v>
      </c>
      <c r="DYS40" s="256" t="s">
        <v>849</v>
      </c>
      <c r="DYT40" s="256" t="s">
        <v>849</v>
      </c>
      <c r="DYU40" s="256" t="s">
        <v>849</v>
      </c>
      <c r="DYV40" s="256" t="s">
        <v>849</v>
      </c>
      <c r="DYW40" s="256" t="s">
        <v>849</v>
      </c>
      <c r="DYX40" s="256" t="s">
        <v>849</v>
      </c>
      <c r="DYY40" s="256" t="s">
        <v>849</v>
      </c>
      <c r="DYZ40" s="256" t="s">
        <v>849</v>
      </c>
      <c r="DZA40" s="256" t="s">
        <v>849</v>
      </c>
      <c r="DZB40" s="256" t="s">
        <v>849</v>
      </c>
      <c r="DZC40" s="256" t="s">
        <v>849</v>
      </c>
      <c r="DZD40" s="256" t="s">
        <v>849</v>
      </c>
      <c r="DZE40" s="256" t="s">
        <v>849</v>
      </c>
      <c r="DZF40" s="256" t="s">
        <v>849</v>
      </c>
      <c r="DZG40" s="256" t="s">
        <v>849</v>
      </c>
      <c r="DZH40" s="256" t="s">
        <v>849</v>
      </c>
      <c r="DZI40" s="256" t="s">
        <v>849</v>
      </c>
      <c r="DZJ40" s="256" t="s">
        <v>849</v>
      </c>
      <c r="DZK40" s="256" t="s">
        <v>849</v>
      </c>
      <c r="DZL40" s="256" t="s">
        <v>849</v>
      </c>
      <c r="DZM40" s="256" t="s">
        <v>849</v>
      </c>
      <c r="DZN40" s="256" t="s">
        <v>849</v>
      </c>
      <c r="DZO40" s="256" t="s">
        <v>849</v>
      </c>
      <c r="DZP40" s="256" t="s">
        <v>849</v>
      </c>
      <c r="DZQ40" s="256" t="s">
        <v>849</v>
      </c>
      <c r="DZR40" s="256" t="s">
        <v>849</v>
      </c>
      <c r="DZS40" s="256" t="s">
        <v>849</v>
      </c>
      <c r="DZT40" s="256" t="s">
        <v>849</v>
      </c>
      <c r="DZU40" s="256" t="s">
        <v>849</v>
      </c>
      <c r="DZV40" s="256" t="s">
        <v>849</v>
      </c>
      <c r="DZW40" s="256" t="s">
        <v>849</v>
      </c>
      <c r="DZX40" s="256" t="s">
        <v>849</v>
      </c>
      <c r="DZY40" s="256" t="s">
        <v>849</v>
      </c>
      <c r="DZZ40" s="256" t="s">
        <v>849</v>
      </c>
      <c r="EAA40" s="256" t="s">
        <v>849</v>
      </c>
      <c r="EAB40" s="256" t="s">
        <v>849</v>
      </c>
      <c r="EAC40" s="256" t="s">
        <v>849</v>
      </c>
      <c r="EAD40" s="256" t="s">
        <v>849</v>
      </c>
      <c r="EAE40" s="256" t="s">
        <v>849</v>
      </c>
      <c r="EAF40" s="256" t="s">
        <v>849</v>
      </c>
      <c r="EAG40" s="256" t="s">
        <v>849</v>
      </c>
      <c r="EAH40" s="256" t="s">
        <v>849</v>
      </c>
      <c r="EAI40" s="256" t="s">
        <v>849</v>
      </c>
      <c r="EAJ40" s="256" t="s">
        <v>849</v>
      </c>
      <c r="EAK40" s="256" t="s">
        <v>849</v>
      </c>
      <c r="EAL40" s="256" t="s">
        <v>849</v>
      </c>
      <c r="EAM40" s="256" t="s">
        <v>849</v>
      </c>
      <c r="EAN40" s="256" t="s">
        <v>849</v>
      </c>
      <c r="EAO40" s="256" t="s">
        <v>849</v>
      </c>
      <c r="EAP40" s="256" t="s">
        <v>849</v>
      </c>
      <c r="EAQ40" s="256" t="s">
        <v>849</v>
      </c>
      <c r="EAR40" s="256" t="s">
        <v>849</v>
      </c>
      <c r="EAS40" s="256" t="s">
        <v>849</v>
      </c>
      <c r="EAT40" s="256" t="s">
        <v>849</v>
      </c>
      <c r="EAU40" s="256" t="s">
        <v>849</v>
      </c>
      <c r="EAV40" s="256" t="s">
        <v>849</v>
      </c>
      <c r="EAW40" s="256" t="s">
        <v>849</v>
      </c>
      <c r="EAX40" s="256" t="s">
        <v>849</v>
      </c>
      <c r="EAY40" s="256" t="s">
        <v>849</v>
      </c>
      <c r="EAZ40" s="256" t="s">
        <v>849</v>
      </c>
      <c r="EBA40" s="256" t="s">
        <v>849</v>
      </c>
      <c r="EBB40" s="256" t="s">
        <v>849</v>
      </c>
      <c r="EBC40" s="256" t="s">
        <v>849</v>
      </c>
      <c r="EBD40" s="256" t="s">
        <v>849</v>
      </c>
      <c r="EBE40" s="256" t="s">
        <v>849</v>
      </c>
      <c r="EBF40" s="256" t="s">
        <v>849</v>
      </c>
      <c r="EBG40" s="256" t="s">
        <v>849</v>
      </c>
      <c r="EBH40" s="256" t="s">
        <v>849</v>
      </c>
      <c r="EBI40" s="256" t="s">
        <v>849</v>
      </c>
      <c r="EBJ40" s="256" t="s">
        <v>849</v>
      </c>
      <c r="EBK40" s="256" t="s">
        <v>849</v>
      </c>
      <c r="EBL40" s="256" t="s">
        <v>849</v>
      </c>
      <c r="EBM40" s="256" t="s">
        <v>849</v>
      </c>
      <c r="EBN40" s="256" t="s">
        <v>849</v>
      </c>
      <c r="EBO40" s="256" t="s">
        <v>849</v>
      </c>
      <c r="EBP40" s="256" t="s">
        <v>849</v>
      </c>
      <c r="EBQ40" s="256" t="s">
        <v>849</v>
      </c>
      <c r="EBR40" s="256" t="s">
        <v>849</v>
      </c>
      <c r="EBS40" s="256" t="s">
        <v>849</v>
      </c>
      <c r="EBT40" s="256" t="s">
        <v>849</v>
      </c>
      <c r="EBU40" s="256" t="s">
        <v>849</v>
      </c>
      <c r="EBV40" s="256" t="s">
        <v>849</v>
      </c>
      <c r="EBW40" s="256" t="s">
        <v>849</v>
      </c>
      <c r="EBX40" s="256" t="s">
        <v>849</v>
      </c>
      <c r="EBY40" s="256" t="s">
        <v>849</v>
      </c>
      <c r="EBZ40" s="256" t="s">
        <v>849</v>
      </c>
      <c r="ECA40" s="256" t="s">
        <v>849</v>
      </c>
      <c r="ECB40" s="256" t="s">
        <v>849</v>
      </c>
      <c r="ECC40" s="256" t="s">
        <v>849</v>
      </c>
      <c r="ECD40" s="256" t="s">
        <v>849</v>
      </c>
      <c r="ECE40" s="256" t="s">
        <v>849</v>
      </c>
      <c r="ECF40" s="256" t="s">
        <v>849</v>
      </c>
      <c r="ECG40" s="256" t="s">
        <v>849</v>
      </c>
      <c r="ECH40" s="256" t="s">
        <v>849</v>
      </c>
      <c r="ECI40" s="256" t="s">
        <v>849</v>
      </c>
      <c r="ECJ40" s="256" t="s">
        <v>849</v>
      </c>
      <c r="ECK40" s="256" t="s">
        <v>849</v>
      </c>
      <c r="ECL40" s="256" t="s">
        <v>849</v>
      </c>
      <c r="ECM40" s="256" t="s">
        <v>849</v>
      </c>
      <c r="ECN40" s="256" t="s">
        <v>849</v>
      </c>
      <c r="ECO40" s="256" t="s">
        <v>849</v>
      </c>
      <c r="ECP40" s="256" t="s">
        <v>849</v>
      </c>
      <c r="ECQ40" s="256" t="s">
        <v>849</v>
      </c>
      <c r="ECR40" s="256" t="s">
        <v>849</v>
      </c>
      <c r="ECS40" s="256" t="s">
        <v>849</v>
      </c>
      <c r="ECT40" s="256" t="s">
        <v>849</v>
      </c>
      <c r="ECU40" s="256" t="s">
        <v>849</v>
      </c>
      <c r="ECV40" s="256" t="s">
        <v>849</v>
      </c>
      <c r="ECW40" s="256" t="s">
        <v>849</v>
      </c>
      <c r="ECX40" s="256" t="s">
        <v>849</v>
      </c>
      <c r="ECY40" s="256" t="s">
        <v>849</v>
      </c>
      <c r="ECZ40" s="256" t="s">
        <v>849</v>
      </c>
      <c r="EDA40" s="256" t="s">
        <v>849</v>
      </c>
      <c r="EDB40" s="256" t="s">
        <v>849</v>
      </c>
      <c r="EDC40" s="256" t="s">
        <v>849</v>
      </c>
      <c r="EDD40" s="256" t="s">
        <v>849</v>
      </c>
      <c r="EDE40" s="256" t="s">
        <v>849</v>
      </c>
      <c r="EDF40" s="256" t="s">
        <v>849</v>
      </c>
      <c r="EDG40" s="256" t="s">
        <v>849</v>
      </c>
      <c r="EDH40" s="256" t="s">
        <v>849</v>
      </c>
      <c r="EDI40" s="256" t="s">
        <v>849</v>
      </c>
      <c r="EDJ40" s="256" t="s">
        <v>849</v>
      </c>
      <c r="EDK40" s="256" t="s">
        <v>849</v>
      </c>
      <c r="EDL40" s="256" t="s">
        <v>849</v>
      </c>
      <c r="EDM40" s="256" t="s">
        <v>849</v>
      </c>
      <c r="EDN40" s="256" t="s">
        <v>849</v>
      </c>
      <c r="EDO40" s="256" t="s">
        <v>849</v>
      </c>
      <c r="EDP40" s="256" t="s">
        <v>849</v>
      </c>
      <c r="EDQ40" s="256" t="s">
        <v>849</v>
      </c>
      <c r="EDR40" s="256" t="s">
        <v>849</v>
      </c>
      <c r="EDS40" s="256" t="s">
        <v>849</v>
      </c>
      <c r="EDT40" s="256" t="s">
        <v>849</v>
      </c>
      <c r="EDU40" s="256" t="s">
        <v>849</v>
      </c>
      <c r="EDV40" s="256" t="s">
        <v>849</v>
      </c>
      <c r="EDW40" s="256" t="s">
        <v>849</v>
      </c>
      <c r="EDX40" s="256" t="s">
        <v>849</v>
      </c>
      <c r="EDY40" s="256" t="s">
        <v>849</v>
      </c>
      <c r="EDZ40" s="256" t="s">
        <v>849</v>
      </c>
      <c r="EEA40" s="256" t="s">
        <v>849</v>
      </c>
      <c r="EEB40" s="256" t="s">
        <v>849</v>
      </c>
      <c r="EEC40" s="256" t="s">
        <v>849</v>
      </c>
      <c r="EED40" s="256" t="s">
        <v>849</v>
      </c>
      <c r="EEE40" s="256" t="s">
        <v>849</v>
      </c>
      <c r="EEF40" s="256" t="s">
        <v>849</v>
      </c>
      <c r="EEG40" s="256" t="s">
        <v>849</v>
      </c>
      <c r="EEH40" s="256" t="s">
        <v>849</v>
      </c>
      <c r="EEI40" s="256" t="s">
        <v>849</v>
      </c>
      <c r="EEJ40" s="256" t="s">
        <v>849</v>
      </c>
      <c r="EEK40" s="256" t="s">
        <v>849</v>
      </c>
      <c r="EEL40" s="256" t="s">
        <v>849</v>
      </c>
      <c r="EEM40" s="256" t="s">
        <v>849</v>
      </c>
      <c r="EEN40" s="256" t="s">
        <v>849</v>
      </c>
      <c r="EEO40" s="256" t="s">
        <v>849</v>
      </c>
      <c r="EEP40" s="256" t="s">
        <v>849</v>
      </c>
      <c r="EEQ40" s="256" t="s">
        <v>849</v>
      </c>
      <c r="EER40" s="256" t="s">
        <v>849</v>
      </c>
      <c r="EES40" s="256" t="s">
        <v>849</v>
      </c>
      <c r="EET40" s="256" t="s">
        <v>849</v>
      </c>
      <c r="EEU40" s="256" t="s">
        <v>849</v>
      </c>
      <c r="EEV40" s="256" t="s">
        <v>849</v>
      </c>
      <c r="EEW40" s="256" t="s">
        <v>849</v>
      </c>
      <c r="EEX40" s="256" t="s">
        <v>849</v>
      </c>
      <c r="EEY40" s="256" t="s">
        <v>849</v>
      </c>
      <c r="EEZ40" s="256" t="s">
        <v>849</v>
      </c>
      <c r="EFA40" s="256" t="s">
        <v>849</v>
      </c>
      <c r="EFB40" s="256" t="s">
        <v>849</v>
      </c>
      <c r="EFC40" s="256" t="s">
        <v>849</v>
      </c>
      <c r="EFD40" s="256" t="s">
        <v>849</v>
      </c>
      <c r="EFE40" s="256" t="s">
        <v>849</v>
      </c>
      <c r="EFF40" s="256" t="s">
        <v>849</v>
      </c>
      <c r="EFG40" s="256" t="s">
        <v>849</v>
      </c>
      <c r="EFH40" s="256" t="s">
        <v>849</v>
      </c>
      <c r="EFI40" s="256" t="s">
        <v>849</v>
      </c>
      <c r="EFJ40" s="256" t="s">
        <v>849</v>
      </c>
      <c r="EFK40" s="256" t="s">
        <v>849</v>
      </c>
      <c r="EFL40" s="256" t="s">
        <v>849</v>
      </c>
      <c r="EFM40" s="256" t="s">
        <v>849</v>
      </c>
      <c r="EFN40" s="256" t="s">
        <v>849</v>
      </c>
      <c r="EFO40" s="256" t="s">
        <v>849</v>
      </c>
      <c r="EFP40" s="256" t="s">
        <v>849</v>
      </c>
      <c r="EFQ40" s="256" t="s">
        <v>849</v>
      </c>
      <c r="EFR40" s="256" t="s">
        <v>849</v>
      </c>
      <c r="EFS40" s="256" t="s">
        <v>849</v>
      </c>
      <c r="EFT40" s="256" t="s">
        <v>849</v>
      </c>
      <c r="EFU40" s="256" t="s">
        <v>849</v>
      </c>
      <c r="EFV40" s="256" t="s">
        <v>849</v>
      </c>
      <c r="EFW40" s="256" t="s">
        <v>849</v>
      </c>
      <c r="EFX40" s="256" t="s">
        <v>849</v>
      </c>
      <c r="EFY40" s="256" t="s">
        <v>849</v>
      </c>
      <c r="EFZ40" s="256" t="s">
        <v>849</v>
      </c>
      <c r="EGA40" s="256" t="s">
        <v>849</v>
      </c>
      <c r="EGB40" s="256" t="s">
        <v>849</v>
      </c>
      <c r="EGC40" s="256" t="s">
        <v>849</v>
      </c>
      <c r="EGD40" s="256" t="s">
        <v>849</v>
      </c>
      <c r="EGE40" s="256" t="s">
        <v>849</v>
      </c>
      <c r="EGF40" s="256" t="s">
        <v>849</v>
      </c>
      <c r="EGG40" s="256" t="s">
        <v>849</v>
      </c>
      <c r="EGH40" s="256" t="s">
        <v>849</v>
      </c>
      <c r="EGI40" s="256" t="s">
        <v>849</v>
      </c>
      <c r="EGJ40" s="256" t="s">
        <v>849</v>
      </c>
      <c r="EGK40" s="256" t="s">
        <v>849</v>
      </c>
      <c r="EGL40" s="256" t="s">
        <v>849</v>
      </c>
      <c r="EGM40" s="256" t="s">
        <v>849</v>
      </c>
      <c r="EGN40" s="256" t="s">
        <v>849</v>
      </c>
      <c r="EGO40" s="256" t="s">
        <v>849</v>
      </c>
      <c r="EGP40" s="256" t="s">
        <v>849</v>
      </c>
      <c r="EGQ40" s="256" t="s">
        <v>849</v>
      </c>
      <c r="EGR40" s="256" t="s">
        <v>849</v>
      </c>
      <c r="EGS40" s="256" t="s">
        <v>849</v>
      </c>
      <c r="EGT40" s="256" t="s">
        <v>849</v>
      </c>
      <c r="EGU40" s="256" t="s">
        <v>849</v>
      </c>
      <c r="EGV40" s="256" t="s">
        <v>849</v>
      </c>
      <c r="EGW40" s="256" t="s">
        <v>849</v>
      </c>
      <c r="EGX40" s="256" t="s">
        <v>849</v>
      </c>
      <c r="EGY40" s="256" t="s">
        <v>849</v>
      </c>
      <c r="EGZ40" s="256" t="s">
        <v>849</v>
      </c>
      <c r="EHA40" s="256" t="s">
        <v>849</v>
      </c>
      <c r="EHB40" s="256" t="s">
        <v>849</v>
      </c>
      <c r="EHC40" s="256" t="s">
        <v>849</v>
      </c>
      <c r="EHD40" s="256" t="s">
        <v>849</v>
      </c>
      <c r="EHE40" s="256" t="s">
        <v>849</v>
      </c>
      <c r="EHF40" s="256" t="s">
        <v>849</v>
      </c>
      <c r="EHG40" s="256" t="s">
        <v>849</v>
      </c>
      <c r="EHH40" s="256" t="s">
        <v>849</v>
      </c>
      <c r="EHI40" s="256" t="s">
        <v>849</v>
      </c>
      <c r="EHJ40" s="256" t="s">
        <v>849</v>
      </c>
      <c r="EHK40" s="256" t="s">
        <v>849</v>
      </c>
      <c r="EHL40" s="256" t="s">
        <v>849</v>
      </c>
      <c r="EHM40" s="256" t="s">
        <v>849</v>
      </c>
      <c r="EHN40" s="256" t="s">
        <v>849</v>
      </c>
      <c r="EHO40" s="256" t="s">
        <v>849</v>
      </c>
      <c r="EHP40" s="256" t="s">
        <v>849</v>
      </c>
      <c r="EHQ40" s="256" t="s">
        <v>849</v>
      </c>
      <c r="EHR40" s="256" t="s">
        <v>849</v>
      </c>
      <c r="EHS40" s="256" t="s">
        <v>849</v>
      </c>
      <c r="EHT40" s="256" t="s">
        <v>849</v>
      </c>
      <c r="EHU40" s="256" t="s">
        <v>849</v>
      </c>
      <c r="EHV40" s="256" t="s">
        <v>849</v>
      </c>
      <c r="EHW40" s="256" t="s">
        <v>849</v>
      </c>
      <c r="EHX40" s="256" t="s">
        <v>849</v>
      </c>
      <c r="EHY40" s="256" t="s">
        <v>849</v>
      </c>
      <c r="EHZ40" s="256" t="s">
        <v>849</v>
      </c>
      <c r="EIA40" s="256" t="s">
        <v>849</v>
      </c>
      <c r="EIB40" s="256" t="s">
        <v>849</v>
      </c>
      <c r="EIC40" s="256" t="s">
        <v>849</v>
      </c>
      <c r="EID40" s="256" t="s">
        <v>849</v>
      </c>
      <c r="EIE40" s="256" t="s">
        <v>849</v>
      </c>
      <c r="EIF40" s="256" t="s">
        <v>849</v>
      </c>
      <c r="EIG40" s="256" t="s">
        <v>849</v>
      </c>
      <c r="EIH40" s="256" t="s">
        <v>849</v>
      </c>
      <c r="EII40" s="256" t="s">
        <v>849</v>
      </c>
      <c r="EIJ40" s="256" t="s">
        <v>849</v>
      </c>
      <c r="EIK40" s="256" t="s">
        <v>849</v>
      </c>
      <c r="EIL40" s="256" t="s">
        <v>849</v>
      </c>
      <c r="EIM40" s="256" t="s">
        <v>849</v>
      </c>
      <c r="EIN40" s="256" t="s">
        <v>849</v>
      </c>
      <c r="EIO40" s="256" t="s">
        <v>849</v>
      </c>
      <c r="EIP40" s="256" t="s">
        <v>849</v>
      </c>
      <c r="EIQ40" s="256" t="s">
        <v>849</v>
      </c>
      <c r="EIR40" s="256" t="s">
        <v>849</v>
      </c>
      <c r="EIS40" s="256" t="s">
        <v>849</v>
      </c>
      <c r="EIT40" s="256" t="s">
        <v>849</v>
      </c>
      <c r="EIU40" s="256" t="s">
        <v>849</v>
      </c>
      <c r="EIV40" s="256" t="s">
        <v>849</v>
      </c>
      <c r="EIW40" s="256" t="s">
        <v>849</v>
      </c>
      <c r="EIX40" s="256" t="s">
        <v>849</v>
      </c>
      <c r="EIY40" s="256" t="s">
        <v>849</v>
      </c>
      <c r="EIZ40" s="256" t="s">
        <v>849</v>
      </c>
      <c r="EJA40" s="256" t="s">
        <v>849</v>
      </c>
      <c r="EJB40" s="256" t="s">
        <v>849</v>
      </c>
      <c r="EJC40" s="256" t="s">
        <v>849</v>
      </c>
      <c r="EJD40" s="256" t="s">
        <v>849</v>
      </c>
      <c r="EJE40" s="256" t="s">
        <v>849</v>
      </c>
      <c r="EJF40" s="256" t="s">
        <v>849</v>
      </c>
      <c r="EJG40" s="256" t="s">
        <v>849</v>
      </c>
      <c r="EJH40" s="256" t="s">
        <v>849</v>
      </c>
      <c r="EJI40" s="256" t="s">
        <v>849</v>
      </c>
      <c r="EJJ40" s="256" t="s">
        <v>849</v>
      </c>
      <c r="EJK40" s="256" t="s">
        <v>849</v>
      </c>
      <c r="EJL40" s="256" t="s">
        <v>849</v>
      </c>
      <c r="EJM40" s="256" t="s">
        <v>849</v>
      </c>
      <c r="EJN40" s="256" t="s">
        <v>849</v>
      </c>
      <c r="EJO40" s="256" t="s">
        <v>849</v>
      </c>
      <c r="EJP40" s="256" t="s">
        <v>849</v>
      </c>
      <c r="EJQ40" s="256" t="s">
        <v>849</v>
      </c>
      <c r="EJR40" s="256" t="s">
        <v>849</v>
      </c>
      <c r="EJS40" s="256" t="s">
        <v>849</v>
      </c>
      <c r="EJT40" s="256" t="s">
        <v>849</v>
      </c>
      <c r="EJU40" s="256" t="s">
        <v>849</v>
      </c>
      <c r="EJV40" s="256" t="s">
        <v>849</v>
      </c>
      <c r="EJW40" s="256" t="s">
        <v>849</v>
      </c>
      <c r="EJX40" s="256" t="s">
        <v>849</v>
      </c>
      <c r="EJY40" s="256" t="s">
        <v>849</v>
      </c>
      <c r="EJZ40" s="256" t="s">
        <v>849</v>
      </c>
      <c r="EKA40" s="256" t="s">
        <v>849</v>
      </c>
      <c r="EKB40" s="256" t="s">
        <v>849</v>
      </c>
      <c r="EKC40" s="256" t="s">
        <v>849</v>
      </c>
      <c r="EKD40" s="256" t="s">
        <v>849</v>
      </c>
      <c r="EKE40" s="256" t="s">
        <v>849</v>
      </c>
      <c r="EKF40" s="256" t="s">
        <v>849</v>
      </c>
      <c r="EKG40" s="256" t="s">
        <v>849</v>
      </c>
      <c r="EKH40" s="256" t="s">
        <v>849</v>
      </c>
      <c r="EKI40" s="256" t="s">
        <v>849</v>
      </c>
      <c r="EKJ40" s="256" t="s">
        <v>849</v>
      </c>
      <c r="EKK40" s="256" t="s">
        <v>849</v>
      </c>
      <c r="EKL40" s="256" t="s">
        <v>849</v>
      </c>
      <c r="EKM40" s="256" t="s">
        <v>849</v>
      </c>
      <c r="EKN40" s="256" t="s">
        <v>849</v>
      </c>
      <c r="EKO40" s="256" t="s">
        <v>849</v>
      </c>
      <c r="EKP40" s="256" t="s">
        <v>849</v>
      </c>
      <c r="EKQ40" s="256" t="s">
        <v>849</v>
      </c>
      <c r="EKR40" s="256" t="s">
        <v>849</v>
      </c>
      <c r="EKS40" s="256" t="s">
        <v>849</v>
      </c>
      <c r="EKT40" s="256" t="s">
        <v>849</v>
      </c>
      <c r="EKU40" s="256" t="s">
        <v>849</v>
      </c>
      <c r="EKV40" s="256" t="s">
        <v>849</v>
      </c>
      <c r="EKW40" s="256" t="s">
        <v>849</v>
      </c>
      <c r="EKX40" s="256" t="s">
        <v>849</v>
      </c>
      <c r="EKY40" s="256" t="s">
        <v>849</v>
      </c>
      <c r="EKZ40" s="256" t="s">
        <v>849</v>
      </c>
      <c r="ELA40" s="256" t="s">
        <v>849</v>
      </c>
      <c r="ELB40" s="256" t="s">
        <v>849</v>
      </c>
      <c r="ELC40" s="256" t="s">
        <v>849</v>
      </c>
      <c r="ELD40" s="256" t="s">
        <v>849</v>
      </c>
      <c r="ELE40" s="256" t="s">
        <v>849</v>
      </c>
      <c r="ELF40" s="256" t="s">
        <v>849</v>
      </c>
      <c r="ELG40" s="256" t="s">
        <v>849</v>
      </c>
      <c r="ELH40" s="256" t="s">
        <v>849</v>
      </c>
      <c r="ELI40" s="256" t="s">
        <v>849</v>
      </c>
      <c r="ELJ40" s="256" t="s">
        <v>849</v>
      </c>
      <c r="ELK40" s="256" t="s">
        <v>849</v>
      </c>
      <c r="ELL40" s="256" t="s">
        <v>849</v>
      </c>
      <c r="ELM40" s="256" t="s">
        <v>849</v>
      </c>
      <c r="ELN40" s="256" t="s">
        <v>849</v>
      </c>
      <c r="ELO40" s="256" t="s">
        <v>849</v>
      </c>
      <c r="ELP40" s="256" t="s">
        <v>849</v>
      </c>
      <c r="ELQ40" s="256" t="s">
        <v>849</v>
      </c>
      <c r="ELR40" s="256" t="s">
        <v>849</v>
      </c>
      <c r="ELS40" s="256" t="s">
        <v>849</v>
      </c>
      <c r="ELT40" s="256" t="s">
        <v>849</v>
      </c>
      <c r="ELU40" s="256" t="s">
        <v>849</v>
      </c>
      <c r="ELV40" s="256" t="s">
        <v>849</v>
      </c>
      <c r="ELW40" s="256" t="s">
        <v>849</v>
      </c>
      <c r="ELX40" s="256" t="s">
        <v>849</v>
      </c>
      <c r="ELY40" s="256" t="s">
        <v>849</v>
      </c>
      <c r="ELZ40" s="256" t="s">
        <v>849</v>
      </c>
      <c r="EMA40" s="256" t="s">
        <v>849</v>
      </c>
      <c r="EMB40" s="256" t="s">
        <v>849</v>
      </c>
      <c r="EMC40" s="256" t="s">
        <v>849</v>
      </c>
      <c r="EMD40" s="256" t="s">
        <v>849</v>
      </c>
      <c r="EME40" s="256" t="s">
        <v>849</v>
      </c>
      <c r="EMF40" s="256" t="s">
        <v>849</v>
      </c>
      <c r="EMG40" s="256" t="s">
        <v>849</v>
      </c>
      <c r="EMH40" s="256" t="s">
        <v>849</v>
      </c>
      <c r="EMI40" s="256" t="s">
        <v>849</v>
      </c>
      <c r="EMJ40" s="256" t="s">
        <v>849</v>
      </c>
      <c r="EMK40" s="256" t="s">
        <v>849</v>
      </c>
      <c r="EML40" s="256" t="s">
        <v>849</v>
      </c>
      <c r="EMM40" s="256" t="s">
        <v>849</v>
      </c>
      <c r="EMN40" s="256" t="s">
        <v>849</v>
      </c>
      <c r="EMO40" s="256" t="s">
        <v>849</v>
      </c>
      <c r="EMP40" s="256" t="s">
        <v>849</v>
      </c>
      <c r="EMQ40" s="256" t="s">
        <v>849</v>
      </c>
      <c r="EMR40" s="256" t="s">
        <v>849</v>
      </c>
      <c r="EMS40" s="256" t="s">
        <v>849</v>
      </c>
      <c r="EMT40" s="256" t="s">
        <v>849</v>
      </c>
      <c r="EMU40" s="256" t="s">
        <v>849</v>
      </c>
      <c r="EMV40" s="256" t="s">
        <v>849</v>
      </c>
      <c r="EMW40" s="256" t="s">
        <v>849</v>
      </c>
      <c r="EMX40" s="256" t="s">
        <v>849</v>
      </c>
      <c r="EMY40" s="256" t="s">
        <v>849</v>
      </c>
      <c r="EMZ40" s="256" t="s">
        <v>849</v>
      </c>
      <c r="ENA40" s="256" t="s">
        <v>849</v>
      </c>
      <c r="ENB40" s="256" t="s">
        <v>849</v>
      </c>
      <c r="ENC40" s="256" t="s">
        <v>849</v>
      </c>
      <c r="END40" s="256" t="s">
        <v>849</v>
      </c>
      <c r="ENE40" s="256" t="s">
        <v>849</v>
      </c>
      <c r="ENF40" s="256" t="s">
        <v>849</v>
      </c>
      <c r="ENG40" s="256" t="s">
        <v>849</v>
      </c>
      <c r="ENH40" s="256" t="s">
        <v>849</v>
      </c>
      <c r="ENI40" s="256" t="s">
        <v>849</v>
      </c>
      <c r="ENJ40" s="256" t="s">
        <v>849</v>
      </c>
      <c r="ENK40" s="256" t="s">
        <v>849</v>
      </c>
      <c r="ENL40" s="256" t="s">
        <v>849</v>
      </c>
      <c r="ENM40" s="256" t="s">
        <v>849</v>
      </c>
      <c r="ENN40" s="256" t="s">
        <v>849</v>
      </c>
      <c r="ENO40" s="256" t="s">
        <v>849</v>
      </c>
      <c r="ENP40" s="256" t="s">
        <v>849</v>
      </c>
      <c r="ENQ40" s="256" t="s">
        <v>849</v>
      </c>
      <c r="ENR40" s="256" t="s">
        <v>849</v>
      </c>
      <c r="ENS40" s="256" t="s">
        <v>849</v>
      </c>
      <c r="ENT40" s="256" t="s">
        <v>849</v>
      </c>
      <c r="ENU40" s="256" t="s">
        <v>849</v>
      </c>
      <c r="ENV40" s="256" t="s">
        <v>849</v>
      </c>
      <c r="ENW40" s="256" t="s">
        <v>849</v>
      </c>
      <c r="ENX40" s="256" t="s">
        <v>849</v>
      </c>
      <c r="ENY40" s="256" t="s">
        <v>849</v>
      </c>
      <c r="ENZ40" s="256" t="s">
        <v>849</v>
      </c>
      <c r="EOA40" s="256" t="s">
        <v>849</v>
      </c>
      <c r="EOB40" s="256" t="s">
        <v>849</v>
      </c>
      <c r="EOC40" s="256" t="s">
        <v>849</v>
      </c>
      <c r="EOD40" s="256" t="s">
        <v>849</v>
      </c>
      <c r="EOE40" s="256" t="s">
        <v>849</v>
      </c>
      <c r="EOF40" s="256" t="s">
        <v>849</v>
      </c>
      <c r="EOG40" s="256" t="s">
        <v>849</v>
      </c>
      <c r="EOH40" s="256" t="s">
        <v>849</v>
      </c>
      <c r="EOI40" s="256" t="s">
        <v>849</v>
      </c>
      <c r="EOJ40" s="256" t="s">
        <v>849</v>
      </c>
      <c r="EOK40" s="256" t="s">
        <v>849</v>
      </c>
      <c r="EOL40" s="256" t="s">
        <v>849</v>
      </c>
      <c r="EOM40" s="256" t="s">
        <v>849</v>
      </c>
      <c r="EON40" s="256" t="s">
        <v>849</v>
      </c>
      <c r="EOO40" s="256" t="s">
        <v>849</v>
      </c>
      <c r="EOP40" s="256" t="s">
        <v>849</v>
      </c>
      <c r="EOQ40" s="256" t="s">
        <v>849</v>
      </c>
      <c r="EOR40" s="256" t="s">
        <v>849</v>
      </c>
      <c r="EOS40" s="256" t="s">
        <v>849</v>
      </c>
      <c r="EOT40" s="256" t="s">
        <v>849</v>
      </c>
      <c r="EOU40" s="256" t="s">
        <v>849</v>
      </c>
      <c r="EOV40" s="256" t="s">
        <v>849</v>
      </c>
      <c r="EOW40" s="256" t="s">
        <v>849</v>
      </c>
      <c r="EOX40" s="256" t="s">
        <v>849</v>
      </c>
      <c r="EOY40" s="256" t="s">
        <v>849</v>
      </c>
      <c r="EOZ40" s="256" t="s">
        <v>849</v>
      </c>
      <c r="EPA40" s="256" t="s">
        <v>849</v>
      </c>
      <c r="EPB40" s="256" t="s">
        <v>849</v>
      </c>
      <c r="EPC40" s="256" t="s">
        <v>849</v>
      </c>
      <c r="EPD40" s="256" t="s">
        <v>849</v>
      </c>
      <c r="EPE40" s="256" t="s">
        <v>849</v>
      </c>
      <c r="EPF40" s="256" t="s">
        <v>849</v>
      </c>
      <c r="EPG40" s="256" t="s">
        <v>849</v>
      </c>
      <c r="EPH40" s="256" t="s">
        <v>849</v>
      </c>
      <c r="EPI40" s="256" t="s">
        <v>849</v>
      </c>
      <c r="EPJ40" s="256" t="s">
        <v>849</v>
      </c>
      <c r="EPK40" s="256" t="s">
        <v>849</v>
      </c>
      <c r="EPL40" s="256" t="s">
        <v>849</v>
      </c>
      <c r="EPM40" s="256" t="s">
        <v>849</v>
      </c>
      <c r="EPN40" s="256" t="s">
        <v>849</v>
      </c>
      <c r="EPO40" s="256" t="s">
        <v>849</v>
      </c>
      <c r="EPP40" s="256" t="s">
        <v>849</v>
      </c>
      <c r="EPQ40" s="256" t="s">
        <v>849</v>
      </c>
      <c r="EPR40" s="256" t="s">
        <v>849</v>
      </c>
      <c r="EPS40" s="256" t="s">
        <v>849</v>
      </c>
      <c r="EPT40" s="256" t="s">
        <v>849</v>
      </c>
      <c r="EPU40" s="256" t="s">
        <v>849</v>
      </c>
      <c r="EPV40" s="256" t="s">
        <v>849</v>
      </c>
      <c r="EPW40" s="256" t="s">
        <v>849</v>
      </c>
      <c r="EPX40" s="256" t="s">
        <v>849</v>
      </c>
      <c r="EPY40" s="256" t="s">
        <v>849</v>
      </c>
      <c r="EPZ40" s="256" t="s">
        <v>849</v>
      </c>
      <c r="EQA40" s="256" t="s">
        <v>849</v>
      </c>
      <c r="EQB40" s="256" t="s">
        <v>849</v>
      </c>
      <c r="EQC40" s="256" t="s">
        <v>849</v>
      </c>
      <c r="EQD40" s="256" t="s">
        <v>849</v>
      </c>
      <c r="EQE40" s="256" t="s">
        <v>849</v>
      </c>
      <c r="EQF40" s="256" t="s">
        <v>849</v>
      </c>
      <c r="EQG40" s="256" t="s">
        <v>849</v>
      </c>
      <c r="EQH40" s="256" t="s">
        <v>849</v>
      </c>
      <c r="EQI40" s="256" t="s">
        <v>849</v>
      </c>
      <c r="EQJ40" s="256" t="s">
        <v>849</v>
      </c>
      <c r="EQK40" s="256" t="s">
        <v>849</v>
      </c>
      <c r="EQL40" s="256" t="s">
        <v>849</v>
      </c>
      <c r="EQM40" s="256" t="s">
        <v>849</v>
      </c>
      <c r="EQN40" s="256" t="s">
        <v>849</v>
      </c>
      <c r="EQO40" s="256" t="s">
        <v>849</v>
      </c>
      <c r="EQP40" s="256" t="s">
        <v>849</v>
      </c>
      <c r="EQQ40" s="256" t="s">
        <v>849</v>
      </c>
      <c r="EQR40" s="256" t="s">
        <v>849</v>
      </c>
      <c r="EQS40" s="256" t="s">
        <v>849</v>
      </c>
      <c r="EQT40" s="256" t="s">
        <v>849</v>
      </c>
      <c r="EQU40" s="256" t="s">
        <v>849</v>
      </c>
      <c r="EQV40" s="256" t="s">
        <v>849</v>
      </c>
      <c r="EQW40" s="256" t="s">
        <v>849</v>
      </c>
      <c r="EQX40" s="256" t="s">
        <v>849</v>
      </c>
      <c r="EQY40" s="256" t="s">
        <v>849</v>
      </c>
      <c r="EQZ40" s="256" t="s">
        <v>849</v>
      </c>
      <c r="ERA40" s="256" t="s">
        <v>849</v>
      </c>
      <c r="ERB40" s="256" t="s">
        <v>849</v>
      </c>
      <c r="ERC40" s="256" t="s">
        <v>849</v>
      </c>
      <c r="ERD40" s="256" t="s">
        <v>849</v>
      </c>
      <c r="ERE40" s="256" t="s">
        <v>849</v>
      </c>
      <c r="ERF40" s="256" t="s">
        <v>849</v>
      </c>
      <c r="ERG40" s="256" t="s">
        <v>849</v>
      </c>
      <c r="ERH40" s="256" t="s">
        <v>849</v>
      </c>
      <c r="ERI40" s="256" t="s">
        <v>849</v>
      </c>
      <c r="ERJ40" s="256" t="s">
        <v>849</v>
      </c>
      <c r="ERK40" s="256" t="s">
        <v>849</v>
      </c>
      <c r="ERL40" s="256" t="s">
        <v>849</v>
      </c>
      <c r="ERM40" s="256" t="s">
        <v>849</v>
      </c>
      <c r="ERN40" s="256" t="s">
        <v>849</v>
      </c>
      <c r="ERO40" s="256" t="s">
        <v>849</v>
      </c>
      <c r="ERP40" s="256" t="s">
        <v>849</v>
      </c>
      <c r="ERQ40" s="256" t="s">
        <v>849</v>
      </c>
      <c r="ERR40" s="256" t="s">
        <v>849</v>
      </c>
      <c r="ERS40" s="256" t="s">
        <v>849</v>
      </c>
      <c r="ERT40" s="256" t="s">
        <v>849</v>
      </c>
      <c r="ERU40" s="256" t="s">
        <v>849</v>
      </c>
      <c r="ERV40" s="256" t="s">
        <v>849</v>
      </c>
      <c r="ERW40" s="256" t="s">
        <v>849</v>
      </c>
      <c r="ERX40" s="256" t="s">
        <v>849</v>
      </c>
      <c r="ERY40" s="256" t="s">
        <v>849</v>
      </c>
      <c r="ERZ40" s="256" t="s">
        <v>849</v>
      </c>
      <c r="ESA40" s="256" t="s">
        <v>849</v>
      </c>
      <c r="ESB40" s="256" t="s">
        <v>849</v>
      </c>
      <c r="ESC40" s="256" t="s">
        <v>849</v>
      </c>
      <c r="ESD40" s="256" t="s">
        <v>849</v>
      </c>
      <c r="ESE40" s="256" t="s">
        <v>849</v>
      </c>
      <c r="ESF40" s="256" t="s">
        <v>849</v>
      </c>
      <c r="ESG40" s="256" t="s">
        <v>849</v>
      </c>
      <c r="ESH40" s="256" t="s">
        <v>849</v>
      </c>
      <c r="ESI40" s="256" t="s">
        <v>849</v>
      </c>
      <c r="ESJ40" s="256" t="s">
        <v>849</v>
      </c>
      <c r="ESK40" s="256" t="s">
        <v>849</v>
      </c>
      <c r="ESL40" s="256" t="s">
        <v>849</v>
      </c>
      <c r="ESM40" s="256" t="s">
        <v>849</v>
      </c>
      <c r="ESN40" s="256" t="s">
        <v>849</v>
      </c>
      <c r="ESO40" s="256" t="s">
        <v>849</v>
      </c>
      <c r="ESP40" s="256" t="s">
        <v>849</v>
      </c>
      <c r="ESQ40" s="256" t="s">
        <v>849</v>
      </c>
      <c r="ESR40" s="256" t="s">
        <v>849</v>
      </c>
      <c r="ESS40" s="256" t="s">
        <v>849</v>
      </c>
      <c r="EST40" s="256" t="s">
        <v>849</v>
      </c>
      <c r="ESU40" s="256" t="s">
        <v>849</v>
      </c>
      <c r="ESV40" s="256" t="s">
        <v>849</v>
      </c>
      <c r="ESW40" s="256" t="s">
        <v>849</v>
      </c>
      <c r="ESX40" s="256" t="s">
        <v>849</v>
      </c>
      <c r="ESY40" s="256" t="s">
        <v>849</v>
      </c>
      <c r="ESZ40" s="256" t="s">
        <v>849</v>
      </c>
      <c r="ETA40" s="256" t="s">
        <v>849</v>
      </c>
      <c r="ETB40" s="256" t="s">
        <v>849</v>
      </c>
      <c r="ETC40" s="256" t="s">
        <v>849</v>
      </c>
      <c r="ETD40" s="256" t="s">
        <v>849</v>
      </c>
      <c r="ETE40" s="256" t="s">
        <v>849</v>
      </c>
      <c r="ETF40" s="256" t="s">
        <v>849</v>
      </c>
      <c r="ETG40" s="256" t="s">
        <v>849</v>
      </c>
      <c r="ETH40" s="256" t="s">
        <v>849</v>
      </c>
      <c r="ETI40" s="256" t="s">
        <v>849</v>
      </c>
      <c r="ETJ40" s="256" t="s">
        <v>849</v>
      </c>
      <c r="ETK40" s="256" t="s">
        <v>849</v>
      </c>
      <c r="ETL40" s="256" t="s">
        <v>849</v>
      </c>
      <c r="ETM40" s="256" t="s">
        <v>849</v>
      </c>
      <c r="ETN40" s="256" t="s">
        <v>849</v>
      </c>
      <c r="ETO40" s="256" t="s">
        <v>849</v>
      </c>
      <c r="ETP40" s="256" t="s">
        <v>849</v>
      </c>
      <c r="ETQ40" s="256" t="s">
        <v>849</v>
      </c>
      <c r="ETR40" s="256" t="s">
        <v>849</v>
      </c>
      <c r="ETS40" s="256" t="s">
        <v>849</v>
      </c>
      <c r="ETT40" s="256" t="s">
        <v>849</v>
      </c>
      <c r="ETU40" s="256" t="s">
        <v>849</v>
      </c>
      <c r="ETV40" s="256" t="s">
        <v>849</v>
      </c>
      <c r="ETW40" s="256" t="s">
        <v>849</v>
      </c>
      <c r="ETX40" s="256" t="s">
        <v>849</v>
      </c>
      <c r="ETY40" s="256" t="s">
        <v>849</v>
      </c>
      <c r="ETZ40" s="256" t="s">
        <v>849</v>
      </c>
      <c r="EUA40" s="256" t="s">
        <v>849</v>
      </c>
      <c r="EUB40" s="256" t="s">
        <v>849</v>
      </c>
      <c r="EUC40" s="256" t="s">
        <v>849</v>
      </c>
      <c r="EUD40" s="256" t="s">
        <v>849</v>
      </c>
      <c r="EUE40" s="256" t="s">
        <v>849</v>
      </c>
      <c r="EUF40" s="256" t="s">
        <v>849</v>
      </c>
      <c r="EUG40" s="256" t="s">
        <v>849</v>
      </c>
      <c r="EUH40" s="256" t="s">
        <v>849</v>
      </c>
      <c r="EUI40" s="256" t="s">
        <v>849</v>
      </c>
      <c r="EUJ40" s="256" t="s">
        <v>849</v>
      </c>
      <c r="EUK40" s="256" t="s">
        <v>849</v>
      </c>
      <c r="EUL40" s="256" t="s">
        <v>849</v>
      </c>
      <c r="EUM40" s="256" t="s">
        <v>849</v>
      </c>
      <c r="EUN40" s="256" t="s">
        <v>849</v>
      </c>
      <c r="EUO40" s="256" t="s">
        <v>849</v>
      </c>
      <c r="EUP40" s="256" t="s">
        <v>849</v>
      </c>
      <c r="EUQ40" s="256" t="s">
        <v>849</v>
      </c>
      <c r="EUR40" s="256" t="s">
        <v>849</v>
      </c>
      <c r="EUS40" s="256" t="s">
        <v>849</v>
      </c>
      <c r="EUT40" s="256" t="s">
        <v>849</v>
      </c>
      <c r="EUU40" s="256" t="s">
        <v>849</v>
      </c>
      <c r="EUV40" s="256" t="s">
        <v>849</v>
      </c>
      <c r="EUW40" s="256" t="s">
        <v>849</v>
      </c>
      <c r="EUX40" s="256" t="s">
        <v>849</v>
      </c>
      <c r="EUY40" s="256" t="s">
        <v>849</v>
      </c>
      <c r="EUZ40" s="256" t="s">
        <v>849</v>
      </c>
      <c r="EVA40" s="256" t="s">
        <v>849</v>
      </c>
      <c r="EVB40" s="256" t="s">
        <v>849</v>
      </c>
      <c r="EVC40" s="256" t="s">
        <v>849</v>
      </c>
      <c r="EVD40" s="256" t="s">
        <v>849</v>
      </c>
      <c r="EVE40" s="256" t="s">
        <v>849</v>
      </c>
      <c r="EVF40" s="256" t="s">
        <v>849</v>
      </c>
      <c r="EVG40" s="256" t="s">
        <v>849</v>
      </c>
      <c r="EVH40" s="256" t="s">
        <v>849</v>
      </c>
      <c r="EVI40" s="256" t="s">
        <v>849</v>
      </c>
      <c r="EVJ40" s="256" t="s">
        <v>849</v>
      </c>
      <c r="EVK40" s="256" t="s">
        <v>849</v>
      </c>
      <c r="EVL40" s="256" t="s">
        <v>849</v>
      </c>
      <c r="EVM40" s="256" t="s">
        <v>849</v>
      </c>
      <c r="EVN40" s="256" t="s">
        <v>849</v>
      </c>
      <c r="EVO40" s="256" t="s">
        <v>849</v>
      </c>
      <c r="EVP40" s="256" t="s">
        <v>849</v>
      </c>
      <c r="EVQ40" s="256" t="s">
        <v>849</v>
      </c>
      <c r="EVR40" s="256" t="s">
        <v>849</v>
      </c>
      <c r="EVS40" s="256" t="s">
        <v>849</v>
      </c>
      <c r="EVT40" s="256" t="s">
        <v>849</v>
      </c>
      <c r="EVU40" s="256" t="s">
        <v>849</v>
      </c>
      <c r="EVV40" s="256" t="s">
        <v>849</v>
      </c>
      <c r="EVW40" s="256" t="s">
        <v>849</v>
      </c>
      <c r="EVX40" s="256" t="s">
        <v>849</v>
      </c>
      <c r="EVY40" s="256" t="s">
        <v>849</v>
      </c>
      <c r="EVZ40" s="256" t="s">
        <v>849</v>
      </c>
      <c r="EWA40" s="256" t="s">
        <v>849</v>
      </c>
      <c r="EWB40" s="256" t="s">
        <v>849</v>
      </c>
      <c r="EWC40" s="256" t="s">
        <v>849</v>
      </c>
      <c r="EWD40" s="256" t="s">
        <v>849</v>
      </c>
      <c r="EWE40" s="256" t="s">
        <v>849</v>
      </c>
      <c r="EWF40" s="256" t="s">
        <v>849</v>
      </c>
      <c r="EWG40" s="256" t="s">
        <v>849</v>
      </c>
      <c r="EWH40" s="256" t="s">
        <v>849</v>
      </c>
      <c r="EWI40" s="256" t="s">
        <v>849</v>
      </c>
      <c r="EWJ40" s="256" t="s">
        <v>849</v>
      </c>
      <c r="EWK40" s="256" t="s">
        <v>849</v>
      </c>
      <c r="EWL40" s="256" t="s">
        <v>849</v>
      </c>
      <c r="EWM40" s="256" t="s">
        <v>849</v>
      </c>
      <c r="EWN40" s="256" t="s">
        <v>849</v>
      </c>
      <c r="EWO40" s="256" t="s">
        <v>849</v>
      </c>
      <c r="EWP40" s="256" t="s">
        <v>849</v>
      </c>
      <c r="EWQ40" s="256" t="s">
        <v>849</v>
      </c>
      <c r="EWR40" s="256" t="s">
        <v>849</v>
      </c>
      <c r="EWS40" s="256" t="s">
        <v>849</v>
      </c>
      <c r="EWT40" s="256" t="s">
        <v>849</v>
      </c>
      <c r="EWU40" s="256" t="s">
        <v>849</v>
      </c>
      <c r="EWV40" s="256" t="s">
        <v>849</v>
      </c>
      <c r="EWW40" s="256" t="s">
        <v>849</v>
      </c>
      <c r="EWX40" s="256" t="s">
        <v>849</v>
      </c>
      <c r="EWY40" s="256" t="s">
        <v>849</v>
      </c>
      <c r="EWZ40" s="256" t="s">
        <v>849</v>
      </c>
      <c r="EXA40" s="256" t="s">
        <v>849</v>
      </c>
      <c r="EXB40" s="256" t="s">
        <v>849</v>
      </c>
      <c r="EXC40" s="256" t="s">
        <v>849</v>
      </c>
      <c r="EXD40" s="256" t="s">
        <v>849</v>
      </c>
      <c r="EXE40" s="256" t="s">
        <v>849</v>
      </c>
      <c r="EXF40" s="256" t="s">
        <v>849</v>
      </c>
      <c r="EXG40" s="256" t="s">
        <v>849</v>
      </c>
      <c r="EXH40" s="256" t="s">
        <v>849</v>
      </c>
      <c r="EXI40" s="256" t="s">
        <v>849</v>
      </c>
      <c r="EXJ40" s="256" t="s">
        <v>849</v>
      </c>
      <c r="EXK40" s="256" t="s">
        <v>849</v>
      </c>
      <c r="EXL40" s="256" t="s">
        <v>849</v>
      </c>
      <c r="EXM40" s="256" t="s">
        <v>849</v>
      </c>
      <c r="EXN40" s="256" t="s">
        <v>849</v>
      </c>
      <c r="EXO40" s="256" t="s">
        <v>849</v>
      </c>
      <c r="EXP40" s="256" t="s">
        <v>849</v>
      </c>
      <c r="EXQ40" s="256" t="s">
        <v>849</v>
      </c>
      <c r="EXR40" s="256" t="s">
        <v>849</v>
      </c>
      <c r="EXS40" s="256" t="s">
        <v>849</v>
      </c>
      <c r="EXT40" s="256" t="s">
        <v>849</v>
      </c>
      <c r="EXU40" s="256" t="s">
        <v>849</v>
      </c>
      <c r="EXV40" s="256" t="s">
        <v>849</v>
      </c>
      <c r="EXW40" s="256" t="s">
        <v>849</v>
      </c>
      <c r="EXX40" s="256" t="s">
        <v>849</v>
      </c>
      <c r="EXY40" s="256" t="s">
        <v>849</v>
      </c>
      <c r="EXZ40" s="256" t="s">
        <v>849</v>
      </c>
      <c r="EYA40" s="256" t="s">
        <v>849</v>
      </c>
      <c r="EYB40" s="256" t="s">
        <v>849</v>
      </c>
      <c r="EYC40" s="256" t="s">
        <v>849</v>
      </c>
      <c r="EYD40" s="256" t="s">
        <v>849</v>
      </c>
      <c r="EYE40" s="256" t="s">
        <v>849</v>
      </c>
      <c r="EYF40" s="256" t="s">
        <v>849</v>
      </c>
      <c r="EYG40" s="256" t="s">
        <v>849</v>
      </c>
      <c r="EYH40" s="256" t="s">
        <v>849</v>
      </c>
      <c r="EYI40" s="256" t="s">
        <v>849</v>
      </c>
      <c r="EYJ40" s="256" t="s">
        <v>849</v>
      </c>
      <c r="EYK40" s="256" t="s">
        <v>849</v>
      </c>
      <c r="EYL40" s="256" t="s">
        <v>849</v>
      </c>
      <c r="EYM40" s="256" t="s">
        <v>849</v>
      </c>
      <c r="EYN40" s="256" t="s">
        <v>849</v>
      </c>
      <c r="EYO40" s="256" t="s">
        <v>849</v>
      </c>
      <c r="EYP40" s="256" t="s">
        <v>849</v>
      </c>
      <c r="EYQ40" s="256" t="s">
        <v>849</v>
      </c>
      <c r="EYR40" s="256" t="s">
        <v>849</v>
      </c>
      <c r="EYS40" s="256" t="s">
        <v>849</v>
      </c>
      <c r="EYT40" s="256" t="s">
        <v>849</v>
      </c>
      <c r="EYU40" s="256" t="s">
        <v>849</v>
      </c>
      <c r="EYV40" s="256" t="s">
        <v>849</v>
      </c>
      <c r="EYW40" s="256" t="s">
        <v>849</v>
      </c>
      <c r="EYX40" s="256" t="s">
        <v>849</v>
      </c>
      <c r="EYY40" s="256" t="s">
        <v>849</v>
      </c>
      <c r="EYZ40" s="256" t="s">
        <v>849</v>
      </c>
      <c r="EZA40" s="256" t="s">
        <v>849</v>
      </c>
      <c r="EZB40" s="256" t="s">
        <v>849</v>
      </c>
      <c r="EZC40" s="256" t="s">
        <v>849</v>
      </c>
      <c r="EZD40" s="256" t="s">
        <v>849</v>
      </c>
      <c r="EZE40" s="256" t="s">
        <v>849</v>
      </c>
      <c r="EZF40" s="256" t="s">
        <v>849</v>
      </c>
      <c r="EZG40" s="256" t="s">
        <v>849</v>
      </c>
      <c r="EZH40" s="256" t="s">
        <v>849</v>
      </c>
      <c r="EZI40" s="256" t="s">
        <v>849</v>
      </c>
      <c r="EZJ40" s="256" t="s">
        <v>849</v>
      </c>
      <c r="EZK40" s="256" t="s">
        <v>849</v>
      </c>
      <c r="EZL40" s="256" t="s">
        <v>849</v>
      </c>
      <c r="EZM40" s="256" t="s">
        <v>849</v>
      </c>
      <c r="EZN40" s="256" t="s">
        <v>849</v>
      </c>
      <c r="EZO40" s="256" t="s">
        <v>849</v>
      </c>
      <c r="EZP40" s="256" t="s">
        <v>849</v>
      </c>
      <c r="EZQ40" s="256" t="s">
        <v>849</v>
      </c>
      <c r="EZR40" s="256" t="s">
        <v>849</v>
      </c>
      <c r="EZS40" s="256" t="s">
        <v>849</v>
      </c>
      <c r="EZT40" s="256" t="s">
        <v>849</v>
      </c>
      <c r="EZU40" s="256" t="s">
        <v>849</v>
      </c>
      <c r="EZV40" s="256" t="s">
        <v>849</v>
      </c>
      <c r="EZW40" s="256" t="s">
        <v>849</v>
      </c>
      <c r="EZX40" s="256" t="s">
        <v>849</v>
      </c>
      <c r="EZY40" s="256" t="s">
        <v>849</v>
      </c>
      <c r="EZZ40" s="256" t="s">
        <v>849</v>
      </c>
      <c r="FAA40" s="256" t="s">
        <v>849</v>
      </c>
      <c r="FAB40" s="256" t="s">
        <v>849</v>
      </c>
      <c r="FAC40" s="256" t="s">
        <v>849</v>
      </c>
      <c r="FAD40" s="256" t="s">
        <v>849</v>
      </c>
      <c r="FAE40" s="256" t="s">
        <v>849</v>
      </c>
      <c r="FAF40" s="256" t="s">
        <v>849</v>
      </c>
      <c r="FAG40" s="256" t="s">
        <v>849</v>
      </c>
      <c r="FAH40" s="256" t="s">
        <v>849</v>
      </c>
      <c r="FAI40" s="256" t="s">
        <v>849</v>
      </c>
      <c r="FAJ40" s="256" t="s">
        <v>849</v>
      </c>
      <c r="FAK40" s="256" t="s">
        <v>849</v>
      </c>
      <c r="FAL40" s="256" t="s">
        <v>849</v>
      </c>
      <c r="FAM40" s="256" t="s">
        <v>849</v>
      </c>
      <c r="FAN40" s="256" t="s">
        <v>849</v>
      </c>
      <c r="FAO40" s="256" t="s">
        <v>849</v>
      </c>
      <c r="FAP40" s="256" t="s">
        <v>849</v>
      </c>
      <c r="FAQ40" s="256" t="s">
        <v>849</v>
      </c>
      <c r="FAR40" s="256" t="s">
        <v>849</v>
      </c>
      <c r="FAS40" s="256" t="s">
        <v>849</v>
      </c>
      <c r="FAT40" s="256" t="s">
        <v>849</v>
      </c>
      <c r="FAU40" s="256" t="s">
        <v>849</v>
      </c>
      <c r="FAV40" s="256" t="s">
        <v>849</v>
      </c>
      <c r="FAW40" s="256" t="s">
        <v>849</v>
      </c>
      <c r="FAX40" s="256" t="s">
        <v>849</v>
      </c>
      <c r="FAY40" s="256" t="s">
        <v>849</v>
      </c>
      <c r="FAZ40" s="256" t="s">
        <v>849</v>
      </c>
      <c r="FBA40" s="256" t="s">
        <v>849</v>
      </c>
      <c r="FBB40" s="256" t="s">
        <v>849</v>
      </c>
      <c r="FBC40" s="256" t="s">
        <v>849</v>
      </c>
      <c r="FBD40" s="256" t="s">
        <v>849</v>
      </c>
      <c r="FBE40" s="256" t="s">
        <v>849</v>
      </c>
      <c r="FBF40" s="256" t="s">
        <v>849</v>
      </c>
      <c r="FBG40" s="256" t="s">
        <v>849</v>
      </c>
      <c r="FBH40" s="256" t="s">
        <v>849</v>
      </c>
      <c r="FBI40" s="256" t="s">
        <v>849</v>
      </c>
      <c r="FBJ40" s="256" t="s">
        <v>849</v>
      </c>
      <c r="FBK40" s="256" t="s">
        <v>849</v>
      </c>
      <c r="FBL40" s="256" t="s">
        <v>849</v>
      </c>
      <c r="FBM40" s="256" t="s">
        <v>849</v>
      </c>
      <c r="FBN40" s="256" t="s">
        <v>849</v>
      </c>
      <c r="FBO40" s="256" t="s">
        <v>849</v>
      </c>
      <c r="FBP40" s="256" t="s">
        <v>849</v>
      </c>
      <c r="FBQ40" s="256" t="s">
        <v>849</v>
      </c>
      <c r="FBR40" s="256" t="s">
        <v>849</v>
      </c>
      <c r="FBS40" s="256" t="s">
        <v>849</v>
      </c>
      <c r="FBT40" s="256" t="s">
        <v>849</v>
      </c>
      <c r="FBU40" s="256" t="s">
        <v>849</v>
      </c>
      <c r="FBV40" s="256" t="s">
        <v>849</v>
      </c>
      <c r="FBW40" s="256" t="s">
        <v>849</v>
      </c>
      <c r="FBX40" s="256" t="s">
        <v>849</v>
      </c>
      <c r="FBY40" s="256" t="s">
        <v>849</v>
      </c>
      <c r="FBZ40" s="256" t="s">
        <v>849</v>
      </c>
      <c r="FCA40" s="256" t="s">
        <v>849</v>
      </c>
      <c r="FCB40" s="256" t="s">
        <v>849</v>
      </c>
      <c r="FCC40" s="256" t="s">
        <v>849</v>
      </c>
      <c r="FCD40" s="256" t="s">
        <v>849</v>
      </c>
      <c r="FCE40" s="256" t="s">
        <v>849</v>
      </c>
      <c r="FCF40" s="256" t="s">
        <v>849</v>
      </c>
      <c r="FCG40" s="256" t="s">
        <v>849</v>
      </c>
      <c r="FCH40" s="256" t="s">
        <v>849</v>
      </c>
      <c r="FCI40" s="256" t="s">
        <v>849</v>
      </c>
      <c r="FCJ40" s="256" t="s">
        <v>849</v>
      </c>
      <c r="FCK40" s="256" t="s">
        <v>849</v>
      </c>
      <c r="FCL40" s="256" t="s">
        <v>849</v>
      </c>
      <c r="FCM40" s="256" t="s">
        <v>849</v>
      </c>
      <c r="FCN40" s="256" t="s">
        <v>849</v>
      </c>
      <c r="FCO40" s="256" t="s">
        <v>849</v>
      </c>
      <c r="FCP40" s="256" t="s">
        <v>849</v>
      </c>
      <c r="FCQ40" s="256" t="s">
        <v>849</v>
      </c>
      <c r="FCR40" s="256" t="s">
        <v>849</v>
      </c>
      <c r="FCS40" s="256" t="s">
        <v>849</v>
      </c>
      <c r="FCT40" s="256" t="s">
        <v>849</v>
      </c>
      <c r="FCU40" s="256" t="s">
        <v>849</v>
      </c>
      <c r="FCV40" s="256" t="s">
        <v>849</v>
      </c>
      <c r="FCW40" s="256" t="s">
        <v>849</v>
      </c>
      <c r="FCX40" s="256" t="s">
        <v>849</v>
      </c>
      <c r="FCY40" s="256" t="s">
        <v>849</v>
      </c>
      <c r="FCZ40" s="256" t="s">
        <v>849</v>
      </c>
      <c r="FDA40" s="256" t="s">
        <v>849</v>
      </c>
      <c r="FDB40" s="256" t="s">
        <v>849</v>
      </c>
      <c r="FDC40" s="256" t="s">
        <v>849</v>
      </c>
      <c r="FDD40" s="256" t="s">
        <v>849</v>
      </c>
      <c r="FDE40" s="256" t="s">
        <v>849</v>
      </c>
      <c r="FDF40" s="256" t="s">
        <v>849</v>
      </c>
      <c r="FDG40" s="256" t="s">
        <v>849</v>
      </c>
      <c r="FDH40" s="256" t="s">
        <v>849</v>
      </c>
      <c r="FDI40" s="256" t="s">
        <v>849</v>
      </c>
      <c r="FDJ40" s="256" t="s">
        <v>849</v>
      </c>
      <c r="FDK40" s="256" t="s">
        <v>849</v>
      </c>
      <c r="FDL40" s="256" t="s">
        <v>849</v>
      </c>
      <c r="FDM40" s="256" t="s">
        <v>849</v>
      </c>
      <c r="FDN40" s="256" t="s">
        <v>849</v>
      </c>
      <c r="FDO40" s="256" t="s">
        <v>849</v>
      </c>
      <c r="FDP40" s="256" t="s">
        <v>849</v>
      </c>
      <c r="FDQ40" s="256" t="s">
        <v>849</v>
      </c>
      <c r="FDR40" s="256" t="s">
        <v>849</v>
      </c>
      <c r="FDS40" s="256" t="s">
        <v>849</v>
      </c>
      <c r="FDT40" s="256" t="s">
        <v>849</v>
      </c>
      <c r="FDU40" s="256" t="s">
        <v>849</v>
      </c>
      <c r="FDV40" s="256" t="s">
        <v>849</v>
      </c>
      <c r="FDW40" s="256" t="s">
        <v>849</v>
      </c>
      <c r="FDX40" s="256" t="s">
        <v>849</v>
      </c>
      <c r="FDY40" s="256" t="s">
        <v>849</v>
      </c>
      <c r="FDZ40" s="256" t="s">
        <v>849</v>
      </c>
      <c r="FEA40" s="256" t="s">
        <v>849</v>
      </c>
      <c r="FEB40" s="256" t="s">
        <v>849</v>
      </c>
      <c r="FEC40" s="256" t="s">
        <v>849</v>
      </c>
      <c r="FED40" s="256" t="s">
        <v>849</v>
      </c>
      <c r="FEE40" s="256" t="s">
        <v>849</v>
      </c>
      <c r="FEF40" s="256" t="s">
        <v>849</v>
      </c>
      <c r="FEG40" s="256" t="s">
        <v>849</v>
      </c>
      <c r="FEH40" s="256" t="s">
        <v>849</v>
      </c>
      <c r="FEI40" s="256" t="s">
        <v>849</v>
      </c>
      <c r="FEJ40" s="256" t="s">
        <v>849</v>
      </c>
      <c r="FEK40" s="256" t="s">
        <v>849</v>
      </c>
      <c r="FEL40" s="256" t="s">
        <v>849</v>
      </c>
      <c r="FEM40" s="256" t="s">
        <v>849</v>
      </c>
      <c r="FEN40" s="256" t="s">
        <v>849</v>
      </c>
      <c r="FEO40" s="256" t="s">
        <v>849</v>
      </c>
      <c r="FEP40" s="256" t="s">
        <v>849</v>
      </c>
      <c r="FEQ40" s="256" t="s">
        <v>849</v>
      </c>
      <c r="FER40" s="256" t="s">
        <v>849</v>
      </c>
      <c r="FES40" s="256" t="s">
        <v>849</v>
      </c>
      <c r="FET40" s="256" t="s">
        <v>849</v>
      </c>
      <c r="FEU40" s="256" t="s">
        <v>849</v>
      </c>
      <c r="FEV40" s="256" t="s">
        <v>849</v>
      </c>
      <c r="FEW40" s="256" t="s">
        <v>849</v>
      </c>
      <c r="FEX40" s="256" t="s">
        <v>849</v>
      </c>
      <c r="FEY40" s="256" t="s">
        <v>849</v>
      </c>
      <c r="FEZ40" s="256" t="s">
        <v>849</v>
      </c>
      <c r="FFA40" s="256" t="s">
        <v>849</v>
      </c>
      <c r="FFB40" s="256" t="s">
        <v>849</v>
      </c>
      <c r="FFC40" s="256" t="s">
        <v>849</v>
      </c>
      <c r="FFD40" s="256" t="s">
        <v>849</v>
      </c>
      <c r="FFE40" s="256" t="s">
        <v>849</v>
      </c>
      <c r="FFF40" s="256" t="s">
        <v>849</v>
      </c>
      <c r="FFG40" s="256" t="s">
        <v>849</v>
      </c>
      <c r="FFH40" s="256" t="s">
        <v>849</v>
      </c>
      <c r="FFI40" s="256" t="s">
        <v>849</v>
      </c>
      <c r="FFJ40" s="256" t="s">
        <v>849</v>
      </c>
      <c r="FFK40" s="256" t="s">
        <v>849</v>
      </c>
      <c r="FFL40" s="256" t="s">
        <v>849</v>
      </c>
      <c r="FFM40" s="256" t="s">
        <v>849</v>
      </c>
      <c r="FFN40" s="256" t="s">
        <v>849</v>
      </c>
      <c r="FFO40" s="256" t="s">
        <v>849</v>
      </c>
      <c r="FFP40" s="256" t="s">
        <v>849</v>
      </c>
      <c r="FFQ40" s="256" t="s">
        <v>849</v>
      </c>
      <c r="FFR40" s="256" t="s">
        <v>849</v>
      </c>
      <c r="FFS40" s="256" t="s">
        <v>849</v>
      </c>
      <c r="FFT40" s="256" t="s">
        <v>849</v>
      </c>
      <c r="FFU40" s="256" t="s">
        <v>849</v>
      </c>
      <c r="FFV40" s="256" t="s">
        <v>849</v>
      </c>
      <c r="FFW40" s="256" t="s">
        <v>849</v>
      </c>
      <c r="FFX40" s="256" t="s">
        <v>849</v>
      </c>
      <c r="FFY40" s="256" t="s">
        <v>849</v>
      </c>
      <c r="FFZ40" s="256" t="s">
        <v>849</v>
      </c>
      <c r="FGA40" s="256" t="s">
        <v>849</v>
      </c>
      <c r="FGB40" s="256" t="s">
        <v>849</v>
      </c>
      <c r="FGC40" s="256" t="s">
        <v>849</v>
      </c>
      <c r="FGD40" s="256" t="s">
        <v>849</v>
      </c>
      <c r="FGE40" s="256" t="s">
        <v>849</v>
      </c>
      <c r="FGF40" s="256" t="s">
        <v>849</v>
      </c>
      <c r="FGG40" s="256" t="s">
        <v>849</v>
      </c>
      <c r="FGH40" s="256" t="s">
        <v>849</v>
      </c>
      <c r="FGI40" s="256" t="s">
        <v>849</v>
      </c>
      <c r="FGJ40" s="256" t="s">
        <v>849</v>
      </c>
      <c r="FGK40" s="256" t="s">
        <v>849</v>
      </c>
      <c r="FGL40" s="256" t="s">
        <v>849</v>
      </c>
      <c r="FGM40" s="256" t="s">
        <v>849</v>
      </c>
      <c r="FGN40" s="256" t="s">
        <v>849</v>
      </c>
      <c r="FGO40" s="256" t="s">
        <v>849</v>
      </c>
      <c r="FGP40" s="256" t="s">
        <v>849</v>
      </c>
      <c r="FGQ40" s="256" t="s">
        <v>849</v>
      </c>
      <c r="FGR40" s="256" t="s">
        <v>849</v>
      </c>
      <c r="FGS40" s="256" t="s">
        <v>849</v>
      </c>
      <c r="FGT40" s="256" t="s">
        <v>849</v>
      </c>
      <c r="FGU40" s="256" t="s">
        <v>849</v>
      </c>
      <c r="FGV40" s="256" t="s">
        <v>849</v>
      </c>
      <c r="FGW40" s="256" t="s">
        <v>849</v>
      </c>
      <c r="FGX40" s="256" t="s">
        <v>849</v>
      </c>
      <c r="FGY40" s="256" t="s">
        <v>849</v>
      </c>
      <c r="FGZ40" s="256" t="s">
        <v>849</v>
      </c>
      <c r="FHA40" s="256" t="s">
        <v>849</v>
      </c>
      <c r="FHB40" s="256" t="s">
        <v>849</v>
      </c>
      <c r="FHC40" s="256" t="s">
        <v>849</v>
      </c>
      <c r="FHD40" s="256" t="s">
        <v>849</v>
      </c>
      <c r="FHE40" s="256" t="s">
        <v>849</v>
      </c>
      <c r="FHF40" s="256" t="s">
        <v>849</v>
      </c>
      <c r="FHG40" s="256" t="s">
        <v>849</v>
      </c>
      <c r="FHH40" s="256" t="s">
        <v>849</v>
      </c>
      <c r="FHI40" s="256" t="s">
        <v>849</v>
      </c>
      <c r="FHJ40" s="256" t="s">
        <v>849</v>
      </c>
      <c r="FHK40" s="256" t="s">
        <v>849</v>
      </c>
      <c r="FHL40" s="256" t="s">
        <v>849</v>
      </c>
      <c r="FHM40" s="256" t="s">
        <v>849</v>
      </c>
      <c r="FHN40" s="256" t="s">
        <v>849</v>
      </c>
      <c r="FHO40" s="256" t="s">
        <v>849</v>
      </c>
      <c r="FHP40" s="256" t="s">
        <v>849</v>
      </c>
      <c r="FHQ40" s="256" t="s">
        <v>849</v>
      </c>
      <c r="FHR40" s="256" t="s">
        <v>849</v>
      </c>
      <c r="FHS40" s="256" t="s">
        <v>849</v>
      </c>
      <c r="FHT40" s="256" t="s">
        <v>849</v>
      </c>
      <c r="FHU40" s="256" t="s">
        <v>849</v>
      </c>
      <c r="FHV40" s="256" t="s">
        <v>849</v>
      </c>
      <c r="FHW40" s="256" t="s">
        <v>849</v>
      </c>
      <c r="FHX40" s="256" t="s">
        <v>849</v>
      </c>
      <c r="FHY40" s="256" t="s">
        <v>849</v>
      </c>
      <c r="FHZ40" s="256" t="s">
        <v>849</v>
      </c>
      <c r="FIA40" s="256" t="s">
        <v>849</v>
      </c>
      <c r="FIB40" s="256" t="s">
        <v>849</v>
      </c>
      <c r="FIC40" s="256" t="s">
        <v>849</v>
      </c>
      <c r="FID40" s="256" t="s">
        <v>849</v>
      </c>
      <c r="FIE40" s="256" t="s">
        <v>849</v>
      </c>
      <c r="FIF40" s="256" t="s">
        <v>849</v>
      </c>
      <c r="FIG40" s="256" t="s">
        <v>849</v>
      </c>
      <c r="FIH40" s="256" t="s">
        <v>849</v>
      </c>
      <c r="FII40" s="256" t="s">
        <v>849</v>
      </c>
      <c r="FIJ40" s="256" t="s">
        <v>849</v>
      </c>
      <c r="FIK40" s="256" t="s">
        <v>849</v>
      </c>
      <c r="FIL40" s="256" t="s">
        <v>849</v>
      </c>
      <c r="FIM40" s="256" t="s">
        <v>849</v>
      </c>
      <c r="FIN40" s="256" t="s">
        <v>849</v>
      </c>
      <c r="FIO40" s="256" t="s">
        <v>849</v>
      </c>
      <c r="FIP40" s="256" t="s">
        <v>849</v>
      </c>
      <c r="FIQ40" s="256" t="s">
        <v>849</v>
      </c>
      <c r="FIR40" s="256" t="s">
        <v>849</v>
      </c>
      <c r="FIS40" s="256" t="s">
        <v>849</v>
      </c>
      <c r="FIT40" s="256" t="s">
        <v>849</v>
      </c>
      <c r="FIU40" s="256" t="s">
        <v>849</v>
      </c>
      <c r="FIV40" s="256" t="s">
        <v>849</v>
      </c>
      <c r="FIW40" s="256" t="s">
        <v>849</v>
      </c>
      <c r="FIX40" s="256" t="s">
        <v>849</v>
      </c>
      <c r="FIY40" s="256" t="s">
        <v>849</v>
      </c>
      <c r="FIZ40" s="256" t="s">
        <v>849</v>
      </c>
      <c r="FJA40" s="256" t="s">
        <v>849</v>
      </c>
      <c r="FJB40" s="256" t="s">
        <v>849</v>
      </c>
      <c r="FJC40" s="256" t="s">
        <v>849</v>
      </c>
      <c r="FJD40" s="256" t="s">
        <v>849</v>
      </c>
      <c r="FJE40" s="256" t="s">
        <v>849</v>
      </c>
      <c r="FJF40" s="256" t="s">
        <v>849</v>
      </c>
      <c r="FJG40" s="256" t="s">
        <v>849</v>
      </c>
      <c r="FJH40" s="256" t="s">
        <v>849</v>
      </c>
      <c r="FJI40" s="256" t="s">
        <v>849</v>
      </c>
      <c r="FJJ40" s="256" t="s">
        <v>849</v>
      </c>
      <c r="FJK40" s="256" t="s">
        <v>849</v>
      </c>
      <c r="FJL40" s="256" t="s">
        <v>849</v>
      </c>
      <c r="FJM40" s="256" t="s">
        <v>849</v>
      </c>
      <c r="FJN40" s="256" t="s">
        <v>849</v>
      </c>
      <c r="FJO40" s="256" t="s">
        <v>849</v>
      </c>
      <c r="FJP40" s="256" t="s">
        <v>849</v>
      </c>
      <c r="FJQ40" s="256" t="s">
        <v>849</v>
      </c>
      <c r="FJR40" s="256" t="s">
        <v>849</v>
      </c>
      <c r="FJS40" s="256" t="s">
        <v>849</v>
      </c>
      <c r="FJT40" s="256" t="s">
        <v>849</v>
      </c>
      <c r="FJU40" s="256" t="s">
        <v>849</v>
      </c>
      <c r="FJV40" s="256" t="s">
        <v>849</v>
      </c>
      <c r="FJW40" s="256" t="s">
        <v>849</v>
      </c>
      <c r="FJX40" s="256" t="s">
        <v>849</v>
      </c>
      <c r="FJY40" s="256" t="s">
        <v>849</v>
      </c>
      <c r="FJZ40" s="256" t="s">
        <v>849</v>
      </c>
      <c r="FKA40" s="256" t="s">
        <v>849</v>
      </c>
      <c r="FKB40" s="256" t="s">
        <v>849</v>
      </c>
      <c r="FKC40" s="256" t="s">
        <v>849</v>
      </c>
      <c r="FKD40" s="256" t="s">
        <v>849</v>
      </c>
      <c r="FKE40" s="256" t="s">
        <v>849</v>
      </c>
      <c r="FKF40" s="256" t="s">
        <v>849</v>
      </c>
      <c r="FKG40" s="256" t="s">
        <v>849</v>
      </c>
      <c r="FKH40" s="256" t="s">
        <v>849</v>
      </c>
      <c r="FKI40" s="256" t="s">
        <v>849</v>
      </c>
      <c r="FKJ40" s="256" t="s">
        <v>849</v>
      </c>
      <c r="FKK40" s="256" t="s">
        <v>849</v>
      </c>
      <c r="FKL40" s="256" t="s">
        <v>849</v>
      </c>
      <c r="FKM40" s="256" t="s">
        <v>849</v>
      </c>
      <c r="FKN40" s="256" t="s">
        <v>849</v>
      </c>
      <c r="FKO40" s="256" t="s">
        <v>849</v>
      </c>
      <c r="FKP40" s="256" t="s">
        <v>849</v>
      </c>
      <c r="FKQ40" s="256" t="s">
        <v>849</v>
      </c>
      <c r="FKR40" s="256" t="s">
        <v>849</v>
      </c>
      <c r="FKS40" s="256" t="s">
        <v>849</v>
      </c>
      <c r="FKT40" s="256" t="s">
        <v>849</v>
      </c>
      <c r="FKU40" s="256" t="s">
        <v>849</v>
      </c>
      <c r="FKV40" s="256" t="s">
        <v>849</v>
      </c>
      <c r="FKW40" s="256" t="s">
        <v>849</v>
      </c>
      <c r="FKX40" s="256" t="s">
        <v>849</v>
      </c>
      <c r="FKY40" s="256" t="s">
        <v>849</v>
      </c>
      <c r="FKZ40" s="256" t="s">
        <v>849</v>
      </c>
      <c r="FLA40" s="256" t="s">
        <v>849</v>
      </c>
      <c r="FLB40" s="256" t="s">
        <v>849</v>
      </c>
      <c r="FLC40" s="256" t="s">
        <v>849</v>
      </c>
      <c r="FLD40" s="256" t="s">
        <v>849</v>
      </c>
      <c r="FLE40" s="256" t="s">
        <v>849</v>
      </c>
      <c r="FLF40" s="256" t="s">
        <v>849</v>
      </c>
      <c r="FLG40" s="256" t="s">
        <v>849</v>
      </c>
      <c r="FLH40" s="256" t="s">
        <v>849</v>
      </c>
      <c r="FLI40" s="256" t="s">
        <v>849</v>
      </c>
      <c r="FLJ40" s="256" t="s">
        <v>849</v>
      </c>
      <c r="FLK40" s="256" t="s">
        <v>849</v>
      </c>
      <c r="FLL40" s="256" t="s">
        <v>849</v>
      </c>
      <c r="FLM40" s="256" t="s">
        <v>849</v>
      </c>
      <c r="FLN40" s="256" t="s">
        <v>849</v>
      </c>
      <c r="FLO40" s="256" t="s">
        <v>849</v>
      </c>
      <c r="FLP40" s="256" t="s">
        <v>849</v>
      </c>
      <c r="FLQ40" s="256" t="s">
        <v>849</v>
      </c>
      <c r="FLR40" s="256" t="s">
        <v>849</v>
      </c>
      <c r="FLS40" s="256" t="s">
        <v>849</v>
      </c>
      <c r="FLT40" s="256" t="s">
        <v>849</v>
      </c>
      <c r="FLU40" s="256" t="s">
        <v>849</v>
      </c>
      <c r="FLV40" s="256" t="s">
        <v>849</v>
      </c>
      <c r="FLW40" s="256" t="s">
        <v>849</v>
      </c>
      <c r="FLX40" s="256" t="s">
        <v>849</v>
      </c>
      <c r="FLY40" s="256" t="s">
        <v>849</v>
      </c>
      <c r="FLZ40" s="256" t="s">
        <v>849</v>
      </c>
      <c r="FMA40" s="256" t="s">
        <v>849</v>
      </c>
      <c r="FMB40" s="256" t="s">
        <v>849</v>
      </c>
      <c r="FMC40" s="256" t="s">
        <v>849</v>
      </c>
      <c r="FMD40" s="256" t="s">
        <v>849</v>
      </c>
      <c r="FME40" s="256" t="s">
        <v>849</v>
      </c>
      <c r="FMF40" s="256" t="s">
        <v>849</v>
      </c>
      <c r="FMG40" s="256" t="s">
        <v>849</v>
      </c>
      <c r="FMH40" s="256" t="s">
        <v>849</v>
      </c>
      <c r="FMI40" s="256" t="s">
        <v>849</v>
      </c>
      <c r="FMJ40" s="256" t="s">
        <v>849</v>
      </c>
      <c r="FMK40" s="256" t="s">
        <v>849</v>
      </c>
      <c r="FML40" s="256" t="s">
        <v>849</v>
      </c>
      <c r="FMM40" s="256" t="s">
        <v>849</v>
      </c>
      <c r="FMN40" s="256" t="s">
        <v>849</v>
      </c>
      <c r="FMO40" s="256" t="s">
        <v>849</v>
      </c>
      <c r="FMP40" s="256" t="s">
        <v>849</v>
      </c>
      <c r="FMQ40" s="256" t="s">
        <v>849</v>
      </c>
      <c r="FMR40" s="256" t="s">
        <v>849</v>
      </c>
      <c r="FMS40" s="256" t="s">
        <v>849</v>
      </c>
      <c r="FMT40" s="256" t="s">
        <v>849</v>
      </c>
      <c r="FMU40" s="256" t="s">
        <v>849</v>
      </c>
      <c r="FMV40" s="256" t="s">
        <v>849</v>
      </c>
      <c r="FMW40" s="256" t="s">
        <v>849</v>
      </c>
      <c r="FMX40" s="256" t="s">
        <v>849</v>
      </c>
      <c r="FMY40" s="256" t="s">
        <v>849</v>
      </c>
      <c r="FMZ40" s="256" t="s">
        <v>849</v>
      </c>
      <c r="FNA40" s="256" t="s">
        <v>849</v>
      </c>
      <c r="FNB40" s="256" t="s">
        <v>849</v>
      </c>
      <c r="FNC40" s="256" t="s">
        <v>849</v>
      </c>
      <c r="FND40" s="256" t="s">
        <v>849</v>
      </c>
      <c r="FNE40" s="256" t="s">
        <v>849</v>
      </c>
      <c r="FNF40" s="256" t="s">
        <v>849</v>
      </c>
      <c r="FNG40" s="256" t="s">
        <v>849</v>
      </c>
      <c r="FNH40" s="256" t="s">
        <v>849</v>
      </c>
      <c r="FNI40" s="256" t="s">
        <v>849</v>
      </c>
      <c r="FNJ40" s="256" t="s">
        <v>849</v>
      </c>
      <c r="FNK40" s="256" t="s">
        <v>849</v>
      </c>
      <c r="FNL40" s="256" t="s">
        <v>849</v>
      </c>
      <c r="FNM40" s="256" t="s">
        <v>849</v>
      </c>
      <c r="FNN40" s="256" t="s">
        <v>849</v>
      </c>
      <c r="FNO40" s="256" t="s">
        <v>849</v>
      </c>
      <c r="FNP40" s="256" t="s">
        <v>849</v>
      </c>
      <c r="FNQ40" s="256" t="s">
        <v>849</v>
      </c>
      <c r="FNR40" s="256" t="s">
        <v>849</v>
      </c>
      <c r="FNS40" s="256" t="s">
        <v>849</v>
      </c>
      <c r="FNT40" s="256" t="s">
        <v>849</v>
      </c>
      <c r="FNU40" s="256" t="s">
        <v>849</v>
      </c>
      <c r="FNV40" s="256" t="s">
        <v>849</v>
      </c>
      <c r="FNW40" s="256" t="s">
        <v>849</v>
      </c>
      <c r="FNX40" s="256" t="s">
        <v>849</v>
      </c>
      <c r="FNY40" s="256" t="s">
        <v>849</v>
      </c>
      <c r="FNZ40" s="256" t="s">
        <v>849</v>
      </c>
      <c r="FOA40" s="256" t="s">
        <v>849</v>
      </c>
      <c r="FOB40" s="256" t="s">
        <v>849</v>
      </c>
      <c r="FOC40" s="256" t="s">
        <v>849</v>
      </c>
      <c r="FOD40" s="256" t="s">
        <v>849</v>
      </c>
      <c r="FOE40" s="256" t="s">
        <v>849</v>
      </c>
      <c r="FOF40" s="256" t="s">
        <v>849</v>
      </c>
      <c r="FOG40" s="256" t="s">
        <v>849</v>
      </c>
      <c r="FOH40" s="256" t="s">
        <v>849</v>
      </c>
      <c r="FOI40" s="256" t="s">
        <v>849</v>
      </c>
      <c r="FOJ40" s="256" t="s">
        <v>849</v>
      </c>
      <c r="FOK40" s="256" t="s">
        <v>849</v>
      </c>
      <c r="FOL40" s="256" t="s">
        <v>849</v>
      </c>
      <c r="FOM40" s="256" t="s">
        <v>849</v>
      </c>
      <c r="FON40" s="256" t="s">
        <v>849</v>
      </c>
      <c r="FOO40" s="256" t="s">
        <v>849</v>
      </c>
      <c r="FOP40" s="256" t="s">
        <v>849</v>
      </c>
      <c r="FOQ40" s="256" t="s">
        <v>849</v>
      </c>
      <c r="FOR40" s="256" t="s">
        <v>849</v>
      </c>
      <c r="FOS40" s="256" t="s">
        <v>849</v>
      </c>
      <c r="FOT40" s="256" t="s">
        <v>849</v>
      </c>
      <c r="FOU40" s="256" t="s">
        <v>849</v>
      </c>
      <c r="FOV40" s="256" t="s">
        <v>849</v>
      </c>
      <c r="FOW40" s="256" t="s">
        <v>849</v>
      </c>
      <c r="FOX40" s="256" t="s">
        <v>849</v>
      </c>
      <c r="FOY40" s="256" t="s">
        <v>849</v>
      </c>
      <c r="FOZ40" s="256" t="s">
        <v>849</v>
      </c>
      <c r="FPA40" s="256" t="s">
        <v>849</v>
      </c>
      <c r="FPB40" s="256" t="s">
        <v>849</v>
      </c>
      <c r="FPC40" s="256" t="s">
        <v>849</v>
      </c>
      <c r="FPD40" s="256" t="s">
        <v>849</v>
      </c>
      <c r="FPE40" s="256" t="s">
        <v>849</v>
      </c>
      <c r="FPF40" s="256" t="s">
        <v>849</v>
      </c>
      <c r="FPG40" s="256" t="s">
        <v>849</v>
      </c>
      <c r="FPH40" s="256" t="s">
        <v>849</v>
      </c>
      <c r="FPI40" s="256" t="s">
        <v>849</v>
      </c>
      <c r="FPJ40" s="256" t="s">
        <v>849</v>
      </c>
      <c r="FPK40" s="256" t="s">
        <v>849</v>
      </c>
      <c r="FPL40" s="256" t="s">
        <v>849</v>
      </c>
      <c r="FPM40" s="256" t="s">
        <v>849</v>
      </c>
      <c r="FPN40" s="256" t="s">
        <v>849</v>
      </c>
      <c r="FPO40" s="256" t="s">
        <v>849</v>
      </c>
      <c r="FPP40" s="256" t="s">
        <v>849</v>
      </c>
      <c r="FPQ40" s="256" t="s">
        <v>849</v>
      </c>
      <c r="FPR40" s="256" t="s">
        <v>849</v>
      </c>
      <c r="FPS40" s="256" t="s">
        <v>849</v>
      </c>
      <c r="FPT40" s="256" t="s">
        <v>849</v>
      </c>
      <c r="FPU40" s="256" t="s">
        <v>849</v>
      </c>
      <c r="FPV40" s="256" t="s">
        <v>849</v>
      </c>
      <c r="FPW40" s="256" t="s">
        <v>849</v>
      </c>
      <c r="FPX40" s="256" t="s">
        <v>849</v>
      </c>
      <c r="FPY40" s="256" t="s">
        <v>849</v>
      </c>
      <c r="FPZ40" s="256" t="s">
        <v>849</v>
      </c>
      <c r="FQA40" s="256" t="s">
        <v>849</v>
      </c>
      <c r="FQB40" s="256" t="s">
        <v>849</v>
      </c>
      <c r="FQC40" s="256" t="s">
        <v>849</v>
      </c>
      <c r="FQD40" s="256" t="s">
        <v>849</v>
      </c>
      <c r="FQE40" s="256" t="s">
        <v>849</v>
      </c>
      <c r="FQF40" s="256" t="s">
        <v>849</v>
      </c>
      <c r="FQG40" s="256" t="s">
        <v>849</v>
      </c>
      <c r="FQH40" s="256" t="s">
        <v>849</v>
      </c>
      <c r="FQI40" s="256" t="s">
        <v>849</v>
      </c>
      <c r="FQJ40" s="256" t="s">
        <v>849</v>
      </c>
      <c r="FQK40" s="256" t="s">
        <v>849</v>
      </c>
      <c r="FQL40" s="256" t="s">
        <v>849</v>
      </c>
      <c r="FQM40" s="256" t="s">
        <v>849</v>
      </c>
      <c r="FQN40" s="256" t="s">
        <v>849</v>
      </c>
      <c r="FQO40" s="256" t="s">
        <v>849</v>
      </c>
      <c r="FQP40" s="256" t="s">
        <v>849</v>
      </c>
      <c r="FQQ40" s="256" t="s">
        <v>849</v>
      </c>
      <c r="FQR40" s="256" t="s">
        <v>849</v>
      </c>
      <c r="FQS40" s="256" t="s">
        <v>849</v>
      </c>
      <c r="FQT40" s="256" t="s">
        <v>849</v>
      </c>
      <c r="FQU40" s="256" t="s">
        <v>849</v>
      </c>
      <c r="FQV40" s="256" t="s">
        <v>849</v>
      </c>
      <c r="FQW40" s="256" t="s">
        <v>849</v>
      </c>
      <c r="FQX40" s="256" t="s">
        <v>849</v>
      </c>
      <c r="FQY40" s="256" t="s">
        <v>849</v>
      </c>
      <c r="FQZ40" s="256" t="s">
        <v>849</v>
      </c>
      <c r="FRA40" s="256" t="s">
        <v>849</v>
      </c>
      <c r="FRB40" s="256" t="s">
        <v>849</v>
      </c>
      <c r="FRC40" s="256" t="s">
        <v>849</v>
      </c>
      <c r="FRD40" s="256" t="s">
        <v>849</v>
      </c>
      <c r="FRE40" s="256" t="s">
        <v>849</v>
      </c>
      <c r="FRF40" s="256" t="s">
        <v>849</v>
      </c>
      <c r="FRG40" s="256" t="s">
        <v>849</v>
      </c>
      <c r="FRH40" s="256" t="s">
        <v>849</v>
      </c>
      <c r="FRI40" s="256" t="s">
        <v>849</v>
      </c>
      <c r="FRJ40" s="256" t="s">
        <v>849</v>
      </c>
      <c r="FRK40" s="256" t="s">
        <v>849</v>
      </c>
      <c r="FRL40" s="256" t="s">
        <v>849</v>
      </c>
      <c r="FRM40" s="256" t="s">
        <v>849</v>
      </c>
      <c r="FRN40" s="256" t="s">
        <v>849</v>
      </c>
      <c r="FRO40" s="256" t="s">
        <v>849</v>
      </c>
      <c r="FRP40" s="256" t="s">
        <v>849</v>
      </c>
      <c r="FRQ40" s="256" t="s">
        <v>849</v>
      </c>
      <c r="FRR40" s="256" t="s">
        <v>849</v>
      </c>
      <c r="FRS40" s="256" t="s">
        <v>849</v>
      </c>
      <c r="FRT40" s="256" t="s">
        <v>849</v>
      </c>
      <c r="FRU40" s="256" t="s">
        <v>849</v>
      </c>
      <c r="FRV40" s="256" t="s">
        <v>849</v>
      </c>
      <c r="FRW40" s="256" t="s">
        <v>849</v>
      </c>
      <c r="FRX40" s="256" t="s">
        <v>849</v>
      </c>
      <c r="FRY40" s="256" t="s">
        <v>849</v>
      </c>
      <c r="FRZ40" s="256" t="s">
        <v>849</v>
      </c>
      <c r="FSA40" s="256" t="s">
        <v>849</v>
      </c>
      <c r="FSB40" s="256" t="s">
        <v>849</v>
      </c>
      <c r="FSC40" s="256" t="s">
        <v>849</v>
      </c>
      <c r="FSD40" s="256" t="s">
        <v>849</v>
      </c>
      <c r="FSE40" s="256" t="s">
        <v>849</v>
      </c>
      <c r="FSF40" s="256" t="s">
        <v>849</v>
      </c>
      <c r="FSG40" s="256" t="s">
        <v>849</v>
      </c>
      <c r="FSH40" s="256" t="s">
        <v>849</v>
      </c>
      <c r="FSI40" s="256" t="s">
        <v>849</v>
      </c>
      <c r="FSJ40" s="256" t="s">
        <v>849</v>
      </c>
      <c r="FSK40" s="256" t="s">
        <v>849</v>
      </c>
      <c r="FSL40" s="256" t="s">
        <v>849</v>
      </c>
      <c r="FSM40" s="256" t="s">
        <v>849</v>
      </c>
      <c r="FSN40" s="256" t="s">
        <v>849</v>
      </c>
      <c r="FSO40" s="256" t="s">
        <v>849</v>
      </c>
      <c r="FSP40" s="256" t="s">
        <v>849</v>
      </c>
      <c r="FSQ40" s="256" t="s">
        <v>849</v>
      </c>
      <c r="FSR40" s="256" t="s">
        <v>849</v>
      </c>
      <c r="FSS40" s="256" t="s">
        <v>849</v>
      </c>
      <c r="FST40" s="256" t="s">
        <v>849</v>
      </c>
      <c r="FSU40" s="256" t="s">
        <v>849</v>
      </c>
      <c r="FSV40" s="256" t="s">
        <v>849</v>
      </c>
      <c r="FSW40" s="256" t="s">
        <v>849</v>
      </c>
      <c r="FSX40" s="256" t="s">
        <v>849</v>
      </c>
      <c r="FSY40" s="256" t="s">
        <v>849</v>
      </c>
      <c r="FSZ40" s="256" t="s">
        <v>849</v>
      </c>
      <c r="FTA40" s="256" t="s">
        <v>849</v>
      </c>
      <c r="FTB40" s="256" t="s">
        <v>849</v>
      </c>
      <c r="FTC40" s="256" t="s">
        <v>849</v>
      </c>
      <c r="FTD40" s="256" t="s">
        <v>849</v>
      </c>
      <c r="FTE40" s="256" t="s">
        <v>849</v>
      </c>
      <c r="FTF40" s="256" t="s">
        <v>849</v>
      </c>
      <c r="FTG40" s="256" t="s">
        <v>849</v>
      </c>
      <c r="FTH40" s="256" t="s">
        <v>849</v>
      </c>
      <c r="FTI40" s="256" t="s">
        <v>849</v>
      </c>
      <c r="FTJ40" s="256" t="s">
        <v>849</v>
      </c>
      <c r="FTK40" s="256" t="s">
        <v>849</v>
      </c>
      <c r="FTL40" s="256" t="s">
        <v>849</v>
      </c>
      <c r="FTM40" s="256" t="s">
        <v>849</v>
      </c>
      <c r="FTN40" s="256" t="s">
        <v>849</v>
      </c>
      <c r="FTO40" s="256" t="s">
        <v>849</v>
      </c>
      <c r="FTP40" s="256" t="s">
        <v>849</v>
      </c>
      <c r="FTQ40" s="256" t="s">
        <v>849</v>
      </c>
      <c r="FTR40" s="256" t="s">
        <v>849</v>
      </c>
      <c r="FTS40" s="256" t="s">
        <v>849</v>
      </c>
      <c r="FTT40" s="256" t="s">
        <v>849</v>
      </c>
      <c r="FTU40" s="256" t="s">
        <v>849</v>
      </c>
      <c r="FTV40" s="256" t="s">
        <v>849</v>
      </c>
      <c r="FTW40" s="256" t="s">
        <v>849</v>
      </c>
      <c r="FTX40" s="256" t="s">
        <v>849</v>
      </c>
      <c r="FTY40" s="256" t="s">
        <v>849</v>
      </c>
      <c r="FTZ40" s="256" t="s">
        <v>849</v>
      </c>
      <c r="FUA40" s="256" t="s">
        <v>849</v>
      </c>
      <c r="FUB40" s="256" t="s">
        <v>849</v>
      </c>
      <c r="FUC40" s="256" t="s">
        <v>849</v>
      </c>
      <c r="FUD40" s="256" t="s">
        <v>849</v>
      </c>
      <c r="FUE40" s="256" t="s">
        <v>849</v>
      </c>
      <c r="FUF40" s="256" t="s">
        <v>849</v>
      </c>
      <c r="FUG40" s="256" t="s">
        <v>849</v>
      </c>
      <c r="FUH40" s="256" t="s">
        <v>849</v>
      </c>
      <c r="FUI40" s="256" t="s">
        <v>849</v>
      </c>
      <c r="FUJ40" s="256" t="s">
        <v>849</v>
      </c>
      <c r="FUK40" s="256" t="s">
        <v>849</v>
      </c>
      <c r="FUL40" s="256" t="s">
        <v>849</v>
      </c>
      <c r="FUM40" s="256" t="s">
        <v>849</v>
      </c>
      <c r="FUN40" s="256" t="s">
        <v>849</v>
      </c>
      <c r="FUO40" s="256" t="s">
        <v>849</v>
      </c>
      <c r="FUP40" s="256" t="s">
        <v>849</v>
      </c>
      <c r="FUQ40" s="256" t="s">
        <v>849</v>
      </c>
      <c r="FUR40" s="256" t="s">
        <v>849</v>
      </c>
      <c r="FUS40" s="256" t="s">
        <v>849</v>
      </c>
      <c r="FUT40" s="256" t="s">
        <v>849</v>
      </c>
      <c r="FUU40" s="256" t="s">
        <v>849</v>
      </c>
      <c r="FUV40" s="256" t="s">
        <v>849</v>
      </c>
      <c r="FUW40" s="256" t="s">
        <v>849</v>
      </c>
      <c r="FUX40" s="256" t="s">
        <v>849</v>
      </c>
      <c r="FUY40" s="256" t="s">
        <v>849</v>
      </c>
      <c r="FUZ40" s="256" t="s">
        <v>849</v>
      </c>
      <c r="FVA40" s="256" t="s">
        <v>849</v>
      </c>
      <c r="FVB40" s="256" t="s">
        <v>849</v>
      </c>
      <c r="FVC40" s="256" t="s">
        <v>849</v>
      </c>
      <c r="FVD40" s="256" t="s">
        <v>849</v>
      </c>
      <c r="FVE40" s="256" t="s">
        <v>849</v>
      </c>
      <c r="FVF40" s="256" t="s">
        <v>849</v>
      </c>
      <c r="FVG40" s="256" t="s">
        <v>849</v>
      </c>
      <c r="FVH40" s="256" t="s">
        <v>849</v>
      </c>
      <c r="FVI40" s="256" t="s">
        <v>849</v>
      </c>
      <c r="FVJ40" s="256" t="s">
        <v>849</v>
      </c>
      <c r="FVK40" s="256" t="s">
        <v>849</v>
      </c>
      <c r="FVL40" s="256" t="s">
        <v>849</v>
      </c>
      <c r="FVM40" s="256" t="s">
        <v>849</v>
      </c>
      <c r="FVN40" s="256" t="s">
        <v>849</v>
      </c>
      <c r="FVO40" s="256" t="s">
        <v>849</v>
      </c>
      <c r="FVP40" s="256" t="s">
        <v>849</v>
      </c>
      <c r="FVQ40" s="256" t="s">
        <v>849</v>
      </c>
      <c r="FVR40" s="256" t="s">
        <v>849</v>
      </c>
      <c r="FVS40" s="256" t="s">
        <v>849</v>
      </c>
      <c r="FVT40" s="256" t="s">
        <v>849</v>
      </c>
      <c r="FVU40" s="256" t="s">
        <v>849</v>
      </c>
      <c r="FVV40" s="256" t="s">
        <v>849</v>
      </c>
      <c r="FVW40" s="256" t="s">
        <v>849</v>
      </c>
      <c r="FVX40" s="256" t="s">
        <v>849</v>
      </c>
      <c r="FVY40" s="256" t="s">
        <v>849</v>
      </c>
      <c r="FVZ40" s="256" t="s">
        <v>849</v>
      </c>
      <c r="FWA40" s="256" t="s">
        <v>849</v>
      </c>
      <c r="FWB40" s="256" t="s">
        <v>849</v>
      </c>
      <c r="FWC40" s="256" t="s">
        <v>849</v>
      </c>
      <c r="FWD40" s="256" t="s">
        <v>849</v>
      </c>
      <c r="FWE40" s="256" t="s">
        <v>849</v>
      </c>
      <c r="FWF40" s="256" t="s">
        <v>849</v>
      </c>
      <c r="FWG40" s="256" t="s">
        <v>849</v>
      </c>
      <c r="FWH40" s="256" t="s">
        <v>849</v>
      </c>
      <c r="FWI40" s="256" t="s">
        <v>849</v>
      </c>
      <c r="FWJ40" s="256" t="s">
        <v>849</v>
      </c>
      <c r="FWK40" s="256" t="s">
        <v>849</v>
      </c>
      <c r="FWL40" s="256" t="s">
        <v>849</v>
      </c>
      <c r="FWM40" s="256" t="s">
        <v>849</v>
      </c>
      <c r="FWN40" s="256" t="s">
        <v>849</v>
      </c>
      <c r="FWO40" s="256" t="s">
        <v>849</v>
      </c>
      <c r="FWP40" s="256" t="s">
        <v>849</v>
      </c>
      <c r="FWQ40" s="256" t="s">
        <v>849</v>
      </c>
      <c r="FWR40" s="256" t="s">
        <v>849</v>
      </c>
      <c r="FWS40" s="256" t="s">
        <v>849</v>
      </c>
      <c r="FWT40" s="256" t="s">
        <v>849</v>
      </c>
      <c r="FWU40" s="256" t="s">
        <v>849</v>
      </c>
      <c r="FWV40" s="256" t="s">
        <v>849</v>
      </c>
      <c r="FWW40" s="256" t="s">
        <v>849</v>
      </c>
      <c r="FWX40" s="256" t="s">
        <v>849</v>
      </c>
      <c r="FWY40" s="256" t="s">
        <v>849</v>
      </c>
      <c r="FWZ40" s="256" t="s">
        <v>849</v>
      </c>
      <c r="FXA40" s="256" t="s">
        <v>849</v>
      </c>
      <c r="FXB40" s="256" t="s">
        <v>849</v>
      </c>
      <c r="FXC40" s="256" t="s">
        <v>849</v>
      </c>
      <c r="FXD40" s="256" t="s">
        <v>849</v>
      </c>
      <c r="FXE40" s="256" t="s">
        <v>849</v>
      </c>
      <c r="FXF40" s="256" t="s">
        <v>849</v>
      </c>
      <c r="FXG40" s="256" t="s">
        <v>849</v>
      </c>
      <c r="FXH40" s="256" t="s">
        <v>849</v>
      </c>
      <c r="FXI40" s="256" t="s">
        <v>849</v>
      </c>
      <c r="FXJ40" s="256" t="s">
        <v>849</v>
      </c>
      <c r="FXK40" s="256" t="s">
        <v>849</v>
      </c>
      <c r="FXL40" s="256" t="s">
        <v>849</v>
      </c>
      <c r="FXM40" s="256" t="s">
        <v>849</v>
      </c>
      <c r="FXN40" s="256" t="s">
        <v>849</v>
      </c>
      <c r="FXO40" s="256" t="s">
        <v>849</v>
      </c>
      <c r="FXP40" s="256" t="s">
        <v>849</v>
      </c>
      <c r="FXQ40" s="256" t="s">
        <v>849</v>
      </c>
      <c r="FXR40" s="256" t="s">
        <v>849</v>
      </c>
      <c r="FXS40" s="256" t="s">
        <v>849</v>
      </c>
      <c r="FXT40" s="256" t="s">
        <v>849</v>
      </c>
      <c r="FXU40" s="256" t="s">
        <v>849</v>
      </c>
      <c r="FXV40" s="256" t="s">
        <v>849</v>
      </c>
      <c r="FXW40" s="256" t="s">
        <v>849</v>
      </c>
      <c r="FXX40" s="256" t="s">
        <v>849</v>
      </c>
      <c r="FXY40" s="256" t="s">
        <v>849</v>
      </c>
      <c r="FXZ40" s="256" t="s">
        <v>849</v>
      </c>
      <c r="FYA40" s="256" t="s">
        <v>849</v>
      </c>
      <c r="FYB40" s="256" t="s">
        <v>849</v>
      </c>
      <c r="FYC40" s="256" t="s">
        <v>849</v>
      </c>
      <c r="FYD40" s="256" t="s">
        <v>849</v>
      </c>
      <c r="FYE40" s="256" t="s">
        <v>849</v>
      </c>
      <c r="FYF40" s="256" t="s">
        <v>849</v>
      </c>
      <c r="FYG40" s="256" t="s">
        <v>849</v>
      </c>
      <c r="FYH40" s="256" t="s">
        <v>849</v>
      </c>
      <c r="FYI40" s="256" t="s">
        <v>849</v>
      </c>
      <c r="FYJ40" s="256" t="s">
        <v>849</v>
      </c>
      <c r="FYK40" s="256" t="s">
        <v>849</v>
      </c>
      <c r="FYL40" s="256" t="s">
        <v>849</v>
      </c>
      <c r="FYM40" s="256" t="s">
        <v>849</v>
      </c>
      <c r="FYN40" s="256" t="s">
        <v>849</v>
      </c>
      <c r="FYO40" s="256" t="s">
        <v>849</v>
      </c>
      <c r="FYP40" s="256" t="s">
        <v>849</v>
      </c>
      <c r="FYQ40" s="256" t="s">
        <v>849</v>
      </c>
      <c r="FYR40" s="256" t="s">
        <v>849</v>
      </c>
      <c r="FYS40" s="256" t="s">
        <v>849</v>
      </c>
      <c r="FYT40" s="256" t="s">
        <v>849</v>
      </c>
      <c r="FYU40" s="256" t="s">
        <v>849</v>
      </c>
      <c r="FYV40" s="256" t="s">
        <v>849</v>
      </c>
      <c r="FYW40" s="256" t="s">
        <v>849</v>
      </c>
      <c r="FYX40" s="256" t="s">
        <v>849</v>
      </c>
      <c r="FYY40" s="256" t="s">
        <v>849</v>
      </c>
      <c r="FYZ40" s="256" t="s">
        <v>849</v>
      </c>
      <c r="FZA40" s="256" t="s">
        <v>849</v>
      </c>
      <c r="FZB40" s="256" t="s">
        <v>849</v>
      </c>
      <c r="FZC40" s="256" t="s">
        <v>849</v>
      </c>
      <c r="FZD40" s="256" t="s">
        <v>849</v>
      </c>
      <c r="FZE40" s="256" t="s">
        <v>849</v>
      </c>
      <c r="FZF40" s="256" t="s">
        <v>849</v>
      </c>
      <c r="FZG40" s="256" t="s">
        <v>849</v>
      </c>
      <c r="FZH40" s="256" t="s">
        <v>849</v>
      </c>
      <c r="FZI40" s="256" t="s">
        <v>849</v>
      </c>
      <c r="FZJ40" s="256" t="s">
        <v>849</v>
      </c>
      <c r="FZK40" s="256" t="s">
        <v>849</v>
      </c>
      <c r="FZL40" s="256" t="s">
        <v>849</v>
      </c>
      <c r="FZM40" s="256" t="s">
        <v>849</v>
      </c>
      <c r="FZN40" s="256" t="s">
        <v>849</v>
      </c>
      <c r="FZO40" s="256" t="s">
        <v>849</v>
      </c>
      <c r="FZP40" s="256" t="s">
        <v>849</v>
      </c>
      <c r="FZQ40" s="256" t="s">
        <v>849</v>
      </c>
      <c r="FZR40" s="256" t="s">
        <v>849</v>
      </c>
      <c r="FZS40" s="256" t="s">
        <v>849</v>
      </c>
      <c r="FZT40" s="256" t="s">
        <v>849</v>
      </c>
      <c r="FZU40" s="256" t="s">
        <v>849</v>
      </c>
      <c r="FZV40" s="256" t="s">
        <v>849</v>
      </c>
      <c r="FZW40" s="256" t="s">
        <v>849</v>
      </c>
      <c r="FZX40" s="256" t="s">
        <v>849</v>
      </c>
      <c r="FZY40" s="256" t="s">
        <v>849</v>
      </c>
      <c r="FZZ40" s="256" t="s">
        <v>849</v>
      </c>
      <c r="GAA40" s="256" t="s">
        <v>849</v>
      </c>
      <c r="GAB40" s="256" t="s">
        <v>849</v>
      </c>
      <c r="GAC40" s="256" t="s">
        <v>849</v>
      </c>
      <c r="GAD40" s="256" t="s">
        <v>849</v>
      </c>
      <c r="GAE40" s="256" t="s">
        <v>849</v>
      </c>
      <c r="GAF40" s="256" t="s">
        <v>849</v>
      </c>
      <c r="GAG40" s="256" t="s">
        <v>849</v>
      </c>
      <c r="GAH40" s="256" t="s">
        <v>849</v>
      </c>
      <c r="GAI40" s="256" t="s">
        <v>849</v>
      </c>
      <c r="GAJ40" s="256" t="s">
        <v>849</v>
      </c>
      <c r="GAK40" s="256" t="s">
        <v>849</v>
      </c>
      <c r="GAL40" s="256" t="s">
        <v>849</v>
      </c>
      <c r="GAM40" s="256" t="s">
        <v>849</v>
      </c>
      <c r="GAN40" s="256" t="s">
        <v>849</v>
      </c>
      <c r="GAO40" s="256" t="s">
        <v>849</v>
      </c>
      <c r="GAP40" s="256" t="s">
        <v>849</v>
      </c>
      <c r="GAQ40" s="256" t="s">
        <v>849</v>
      </c>
      <c r="GAR40" s="256" t="s">
        <v>849</v>
      </c>
      <c r="GAS40" s="256" t="s">
        <v>849</v>
      </c>
      <c r="GAT40" s="256" t="s">
        <v>849</v>
      </c>
      <c r="GAU40" s="256" t="s">
        <v>849</v>
      </c>
      <c r="GAV40" s="256" t="s">
        <v>849</v>
      </c>
      <c r="GAW40" s="256" t="s">
        <v>849</v>
      </c>
      <c r="GAX40" s="256" t="s">
        <v>849</v>
      </c>
      <c r="GAY40" s="256" t="s">
        <v>849</v>
      </c>
      <c r="GAZ40" s="256" t="s">
        <v>849</v>
      </c>
      <c r="GBA40" s="256" t="s">
        <v>849</v>
      </c>
      <c r="GBB40" s="256" t="s">
        <v>849</v>
      </c>
      <c r="GBC40" s="256" t="s">
        <v>849</v>
      </c>
      <c r="GBD40" s="256" t="s">
        <v>849</v>
      </c>
      <c r="GBE40" s="256" t="s">
        <v>849</v>
      </c>
      <c r="GBF40" s="256" t="s">
        <v>849</v>
      </c>
      <c r="GBG40" s="256" t="s">
        <v>849</v>
      </c>
      <c r="GBH40" s="256" t="s">
        <v>849</v>
      </c>
      <c r="GBI40" s="256" t="s">
        <v>849</v>
      </c>
      <c r="GBJ40" s="256" t="s">
        <v>849</v>
      </c>
      <c r="GBK40" s="256" t="s">
        <v>849</v>
      </c>
      <c r="GBL40" s="256" t="s">
        <v>849</v>
      </c>
      <c r="GBM40" s="256" t="s">
        <v>849</v>
      </c>
      <c r="GBN40" s="256" t="s">
        <v>849</v>
      </c>
      <c r="GBO40" s="256" t="s">
        <v>849</v>
      </c>
      <c r="GBP40" s="256" t="s">
        <v>849</v>
      </c>
      <c r="GBQ40" s="256" t="s">
        <v>849</v>
      </c>
      <c r="GBR40" s="256" t="s">
        <v>849</v>
      </c>
      <c r="GBS40" s="256" t="s">
        <v>849</v>
      </c>
      <c r="GBT40" s="256" t="s">
        <v>849</v>
      </c>
      <c r="GBU40" s="256" t="s">
        <v>849</v>
      </c>
      <c r="GBV40" s="256" t="s">
        <v>849</v>
      </c>
      <c r="GBW40" s="256" t="s">
        <v>849</v>
      </c>
      <c r="GBX40" s="256" t="s">
        <v>849</v>
      </c>
      <c r="GBY40" s="256" t="s">
        <v>849</v>
      </c>
      <c r="GBZ40" s="256" t="s">
        <v>849</v>
      </c>
      <c r="GCA40" s="256" t="s">
        <v>849</v>
      </c>
      <c r="GCB40" s="256" t="s">
        <v>849</v>
      </c>
      <c r="GCC40" s="256" t="s">
        <v>849</v>
      </c>
      <c r="GCD40" s="256" t="s">
        <v>849</v>
      </c>
      <c r="GCE40" s="256" t="s">
        <v>849</v>
      </c>
      <c r="GCF40" s="256" t="s">
        <v>849</v>
      </c>
      <c r="GCG40" s="256" t="s">
        <v>849</v>
      </c>
      <c r="GCH40" s="256" t="s">
        <v>849</v>
      </c>
      <c r="GCI40" s="256" t="s">
        <v>849</v>
      </c>
      <c r="GCJ40" s="256" t="s">
        <v>849</v>
      </c>
      <c r="GCK40" s="256" t="s">
        <v>849</v>
      </c>
      <c r="GCL40" s="256" t="s">
        <v>849</v>
      </c>
      <c r="GCM40" s="256" t="s">
        <v>849</v>
      </c>
      <c r="GCN40" s="256" t="s">
        <v>849</v>
      </c>
      <c r="GCO40" s="256" t="s">
        <v>849</v>
      </c>
      <c r="GCP40" s="256" t="s">
        <v>849</v>
      </c>
      <c r="GCQ40" s="256" t="s">
        <v>849</v>
      </c>
      <c r="GCR40" s="256" t="s">
        <v>849</v>
      </c>
      <c r="GCS40" s="256" t="s">
        <v>849</v>
      </c>
      <c r="GCT40" s="256" t="s">
        <v>849</v>
      </c>
      <c r="GCU40" s="256" t="s">
        <v>849</v>
      </c>
      <c r="GCV40" s="256" t="s">
        <v>849</v>
      </c>
      <c r="GCW40" s="256" t="s">
        <v>849</v>
      </c>
      <c r="GCX40" s="256" t="s">
        <v>849</v>
      </c>
      <c r="GCY40" s="256" t="s">
        <v>849</v>
      </c>
      <c r="GCZ40" s="256" t="s">
        <v>849</v>
      </c>
      <c r="GDA40" s="256" t="s">
        <v>849</v>
      </c>
      <c r="GDB40" s="256" t="s">
        <v>849</v>
      </c>
      <c r="GDC40" s="256" t="s">
        <v>849</v>
      </c>
      <c r="GDD40" s="256" t="s">
        <v>849</v>
      </c>
      <c r="GDE40" s="256" t="s">
        <v>849</v>
      </c>
      <c r="GDF40" s="256" t="s">
        <v>849</v>
      </c>
      <c r="GDG40" s="256" t="s">
        <v>849</v>
      </c>
      <c r="GDH40" s="256" t="s">
        <v>849</v>
      </c>
      <c r="GDI40" s="256" t="s">
        <v>849</v>
      </c>
      <c r="GDJ40" s="256" t="s">
        <v>849</v>
      </c>
      <c r="GDK40" s="256" t="s">
        <v>849</v>
      </c>
      <c r="GDL40" s="256" t="s">
        <v>849</v>
      </c>
      <c r="GDM40" s="256" t="s">
        <v>849</v>
      </c>
      <c r="GDN40" s="256" t="s">
        <v>849</v>
      </c>
      <c r="GDO40" s="256" t="s">
        <v>849</v>
      </c>
      <c r="GDP40" s="256" t="s">
        <v>849</v>
      </c>
      <c r="GDQ40" s="256" t="s">
        <v>849</v>
      </c>
      <c r="GDR40" s="256" t="s">
        <v>849</v>
      </c>
      <c r="GDS40" s="256" t="s">
        <v>849</v>
      </c>
      <c r="GDT40" s="256" t="s">
        <v>849</v>
      </c>
      <c r="GDU40" s="256" t="s">
        <v>849</v>
      </c>
      <c r="GDV40" s="256" t="s">
        <v>849</v>
      </c>
      <c r="GDW40" s="256" t="s">
        <v>849</v>
      </c>
      <c r="GDX40" s="256" t="s">
        <v>849</v>
      </c>
      <c r="GDY40" s="256" t="s">
        <v>849</v>
      </c>
      <c r="GDZ40" s="256" t="s">
        <v>849</v>
      </c>
      <c r="GEA40" s="256" t="s">
        <v>849</v>
      </c>
      <c r="GEB40" s="256" t="s">
        <v>849</v>
      </c>
      <c r="GEC40" s="256" t="s">
        <v>849</v>
      </c>
      <c r="GED40" s="256" t="s">
        <v>849</v>
      </c>
      <c r="GEE40" s="256" t="s">
        <v>849</v>
      </c>
      <c r="GEF40" s="256" t="s">
        <v>849</v>
      </c>
      <c r="GEG40" s="256" t="s">
        <v>849</v>
      </c>
      <c r="GEH40" s="256" t="s">
        <v>849</v>
      </c>
      <c r="GEI40" s="256" t="s">
        <v>849</v>
      </c>
      <c r="GEJ40" s="256" t="s">
        <v>849</v>
      </c>
      <c r="GEK40" s="256" t="s">
        <v>849</v>
      </c>
      <c r="GEL40" s="256" t="s">
        <v>849</v>
      </c>
      <c r="GEM40" s="256" t="s">
        <v>849</v>
      </c>
      <c r="GEN40" s="256" t="s">
        <v>849</v>
      </c>
      <c r="GEO40" s="256" t="s">
        <v>849</v>
      </c>
      <c r="GEP40" s="256" t="s">
        <v>849</v>
      </c>
      <c r="GEQ40" s="256" t="s">
        <v>849</v>
      </c>
      <c r="GER40" s="256" t="s">
        <v>849</v>
      </c>
      <c r="GES40" s="256" t="s">
        <v>849</v>
      </c>
      <c r="GET40" s="256" t="s">
        <v>849</v>
      </c>
      <c r="GEU40" s="256" t="s">
        <v>849</v>
      </c>
      <c r="GEV40" s="256" t="s">
        <v>849</v>
      </c>
      <c r="GEW40" s="256" t="s">
        <v>849</v>
      </c>
      <c r="GEX40" s="256" t="s">
        <v>849</v>
      </c>
      <c r="GEY40" s="256" t="s">
        <v>849</v>
      </c>
      <c r="GEZ40" s="256" t="s">
        <v>849</v>
      </c>
      <c r="GFA40" s="256" t="s">
        <v>849</v>
      </c>
      <c r="GFB40" s="256" t="s">
        <v>849</v>
      </c>
      <c r="GFC40" s="256" t="s">
        <v>849</v>
      </c>
      <c r="GFD40" s="256" t="s">
        <v>849</v>
      </c>
      <c r="GFE40" s="256" t="s">
        <v>849</v>
      </c>
      <c r="GFF40" s="256" t="s">
        <v>849</v>
      </c>
      <c r="GFG40" s="256" t="s">
        <v>849</v>
      </c>
      <c r="GFH40" s="256" t="s">
        <v>849</v>
      </c>
      <c r="GFI40" s="256" t="s">
        <v>849</v>
      </c>
      <c r="GFJ40" s="256" t="s">
        <v>849</v>
      </c>
      <c r="GFK40" s="256" t="s">
        <v>849</v>
      </c>
      <c r="GFL40" s="256" t="s">
        <v>849</v>
      </c>
      <c r="GFM40" s="256" t="s">
        <v>849</v>
      </c>
      <c r="GFN40" s="256" t="s">
        <v>849</v>
      </c>
      <c r="GFO40" s="256" t="s">
        <v>849</v>
      </c>
      <c r="GFP40" s="256" t="s">
        <v>849</v>
      </c>
      <c r="GFQ40" s="256" t="s">
        <v>849</v>
      </c>
      <c r="GFR40" s="256" t="s">
        <v>849</v>
      </c>
      <c r="GFS40" s="256" t="s">
        <v>849</v>
      </c>
      <c r="GFT40" s="256" t="s">
        <v>849</v>
      </c>
      <c r="GFU40" s="256" t="s">
        <v>849</v>
      </c>
      <c r="GFV40" s="256" t="s">
        <v>849</v>
      </c>
      <c r="GFW40" s="256" t="s">
        <v>849</v>
      </c>
      <c r="GFX40" s="256" t="s">
        <v>849</v>
      </c>
      <c r="GFY40" s="256" t="s">
        <v>849</v>
      </c>
      <c r="GFZ40" s="256" t="s">
        <v>849</v>
      </c>
      <c r="GGA40" s="256" t="s">
        <v>849</v>
      </c>
      <c r="GGB40" s="256" t="s">
        <v>849</v>
      </c>
      <c r="GGC40" s="256" t="s">
        <v>849</v>
      </c>
      <c r="GGD40" s="256" t="s">
        <v>849</v>
      </c>
      <c r="GGE40" s="256" t="s">
        <v>849</v>
      </c>
      <c r="GGF40" s="256" t="s">
        <v>849</v>
      </c>
      <c r="GGG40" s="256" t="s">
        <v>849</v>
      </c>
      <c r="GGH40" s="256" t="s">
        <v>849</v>
      </c>
      <c r="GGI40" s="256" t="s">
        <v>849</v>
      </c>
      <c r="GGJ40" s="256" t="s">
        <v>849</v>
      </c>
      <c r="GGK40" s="256" t="s">
        <v>849</v>
      </c>
      <c r="GGL40" s="256" t="s">
        <v>849</v>
      </c>
      <c r="GGM40" s="256" t="s">
        <v>849</v>
      </c>
      <c r="GGN40" s="256" t="s">
        <v>849</v>
      </c>
      <c r="GGO40" s="256" t="s">
        <v>849</v>
      </c>
      <c r="GGP40" s="256" t="s">
        <v>849</v>
      </c>
      <c r="GGQ40" s="256" t="s">
        <v>849</v>
      </c>
      <c r="GGR40" s="256" t="s">
        <v>849</v>
      </c>
      <c r="GGS40" s="256" t="s">
        <v>849</v>
      </c>
      <c r="GGT40" s="256" t="s">
        <v>849</v>
      </c>
      <c r="GGU40" s="256" t="s">
        <v>849</v>
      </c>
      <c r="GGV40" s="256" t="s">
        <v>849</v>
      </c>
      <c r="GGW40" s="256" t="s">
        <v>849</v>
      </c>
      <c r="GGX40" s="256" t="s">
        <v>849</v>
      </c>
      <c r="GGY40" s="256" t="s">
        <v>849</v>
      </c>
      <c r="GGZ40" s="256" t="s">
        <v>849</v>
      </c>
      <c r="GHA40" s="256" t="s">
        <v>849</v>
      </c>
      <c r="GHB40" s="256" t="s">
        <v>849</v>
      </c>
      <c r="GHC40" s="256" t="s">
        <v>849</v>
      </c>
      <c r="GHD40" s="256" t="s">
        <v>849</v>
      </c>
      <c r="GHE40" s="256" t="s">
        <v>849</v>
      </c>
      <c r="GHF40" s="256" t="s">
        <v>849</v>
      </c>
      <c r="GHG40" s="256" t="s">
        <v>849</v>
      </c>
      <c r="GHH40" s="256" t="s">
        <v>849</v>
      </c>
      <c r="GHI40" s="256" t="s">
        <v>849</v>
      </c>
      <c r="GHJ40" s="256" t="s">
        <v>849</v>
      </c>
      <c r="GHK40" s="256" t="s">
        <v>849</v>
      </c>
      <c r="GHL40" s="256" t="s">
        <v>849</v>
      </c>
      <c r="GHM40" s="256" t="s">
        <v>849</v>
      </c>
      <c r="GHN40" s="256" t="s">
        <v>849</v>
      </c>
      <c r="GHO40" s="256" t="s">
        <v>849</v>
      </c>
      <c r="GHP40" s="256" t="s">
        <v>849</v>
      </c>
      <c r="GHQ40" s="256" t="s">
        <v>849</v>
      </c>
      <c r="GHR40" s="256" t="s">
        <v>849</v>
      </c>
      <c r="GHS40" s="256" t="s">
        <v>849</v>
      </c>
      <c r="GHT40" s="256" t="s">
        <v>849</v>
      </c>
      <c r="GHU40" s="256" t="s">
        <v>849</v>
      </c>
      <c r="GHV40" s="256" t="s">
        <v>849</v>
      </c>
      <c r="GHW40" s="256" t="s">
        <v>849</v>
      </c>
      <c r="GHX40" s="256" t="s">
        <v>849</v>
      </c>
      <c r="GHY40" s="256" t="s">
        <v>849</v>
      </c>
      <c r="GHZ40" s="256" t="s">
        <v>849</v>
      </c>
      <c r="GIA40" s="256" t="s">
        <v>849</v>
      </c>
      <c r="GIB40" s="256" t="s">
        <v>849</v>
      </c>
      <c r="GIC40" s="256" t="s">
        <v>849</v>
      </c>
      <c r="GID40" s="256" t="s">
        <v>849</v>
      </c>
      <c r="GIE40" s="256" t="s">
        <v>849</v>
      </c>
      <c r="GIF40" s="256" t="s">
        <v>849</v>
      </c>
      <c r="GIG40" s="256" t="s">
        <v>849</v>
      </c>
      <c r="GIH40" s="256" t="s">
        <v>849</v>
      </c>
      <c r="GII40" s="256" t="s">
        <v>849</v>
      </c>
      <c r="GIJ40" s="256" t="s">
        <v>849</v>
      </c>
      <c r="GIK40" s="256" t="s">
        <v>849</v>
      </c>
      <c r="GIL40" s="256" t="s">
        <v>849</v>
      </c>
      <c r="GIM40" s="256" t="s">
        <v>849</v>
      </c>
      <c r="GIN40" s="256" t="s">
        <v>849</v>
      </c>
      <c r="GIO40" s="256" t="s">
        <v>849</v>
      </c>
      <c r="GIP40" s="256" t="s">
        <v>849</v>
      </c>
      <c r="GIQ40" s="256" t="s">
        <v>849</v>
      </c>
      <c r="GIR40" s="256" t="s">
        <v>849</v>
      </c>
      <c r="GIS40" s="256" t="s">
        <v>849</v>
      </c>
      <c r="GIT40" s="256" t="s">
        <v>849</v>
      </c>
      <c r="GIU40" s="256" t="s">
        <v>849</v>
      </c>
      <c r="GIV40" s="256" t="s">
        <v>849</v>
      </c>
      <c r="GIW40" s="256" t="s">
        <v>849</v>
      </c>
      <c r="GIX40" s="256" t="s">
        <v>849</v>
      </c>
      <c r="GIY40" s="256" t="s">
        <v>849</v>
      </c>
      <c r="GIZ40" s="256" t="s">
        <v>849</v>
      </c>
      <c r="GJA40" s="256" t="s">
        <v>849</v>
      </c>
      <c r="GJB40" s="256" t="s">
        <v>849</v>
      </c>
      <c r="GJC40" s="256" t="s">
        <v>849</v>
      </c>
      <c r="GJD40" s="256" t="s">
        <v>849</v>
      </c>
      <c r="GJE40" s="256" t="s">
        <v>849</v>
      </c>
      <c r="GJF40" s="256" t="s">
        <v>849</v>
      </c>
      <c r="GJG40" s="256" t="s">
        <v>849</v>
      </c>
      <c r="GJH40" s="256" t="s">
        <v>849</v>
      </c>
      <c r="GJI40" s="256" t="s">
        <v>849</v>
      </c>
      <c r="GJJ40" s="256" t="s">
        <v>849</v>
      </c>
      <c r="GJK40" s="256" t="s">
        <v>849</v>
      </c>
      <c r="GJL40" s="256" t="s">
        <v>849</v>
      </c>
      <c r="GJM40" s="256" t="s">
        <v>849</v>
      </c>
      <c r="GJN40" s="256" t="s">
        <v>849</v>
      </c>
      <c r="GJO40" s="256" t="s">
        <v>849</v>
      </c>
      <c r="GJP40" s="256" t="s">
        <v>849</v>
      </c>
      <c r="GJQ40" s="256" t="s">
        <v>849</v>
      </c>
      <c r="GJR40" s="256" t="s">
        <v>849</v>
      </c>
      <c r="GJS40" s="256" t="s">
        <v>849</v>
      </c>
      <c r="GJT40" s="256" t="s">
        <v>849</v>
      </c>
      <c r="GJU40" s="256" t="s">
        <v>849</v>
      </c>
      <c r="GJV40" s="256" t="s">
        <v>849</v>
      </c>
      <c r="GJW40" s="256" t="s">
        <v>849</v>
      </c>
      <c r="GJX40" s="256" t="s">
        <v>849</v>
      </c>
      <c r="GJY40" s="256" t="s">
        <v>849</v>
      </c>
      <c r="GJZ40" s="256" t="s">
        <v>849</v>
      </c>
      <c r="GKA40" s="256" t="s">
        <v>849</v>
      </c>
      <c r="GKB40" s="256" t="s">
        <v>849</v>
      </c>
      <c r="GKC40" s="256" t="s">
        <v>849</v>
      </c>
      <c r="GKD40" s="256" t="s">
        <v>849</v>
      </c>
      <c r="GKE40" s="256" t="s">
        <v>849</v>
      </c>
      <c r="GKF40" s="256" t="s">
        <v>849</v>
      </c>
      <c r="GKG40" s="256" t="s">
        <v>849</v>
      </c>
      <c r="GKH40" s="256" t="s">
        <v>849</v>
      </c>
      <c r="GKI40" s="256" t="s">
        <v>849</v>
      </c>
      <c r="GKJ40" s="256" t="s">
        <v>849</v>
      </c>
      <c r="GKK40" s="256" t="s">
        <v>849</v>
      </c>
      <c r="GKL40" s="256" t="s">
        <v>849</v>
      </c>
      <c r="GKM40" s="256" t="s">
        <v>849</v>
      </c>
      <c r="GKN40" s="256" t="s">
        <v>849</v>
      </c>
      <c r="GKO40" s="256" t="s">
        <v>849</v>
      </c>
      <c r="GKP40" s="256" t="s">
        <v>849</v>
      </c>
      <c r="GKQ40" s="256" t="s">
        <v>849</v>
      </c>
      <c r="GKR40" s="256" t="s">
        <v>849</v>
      </c>
      <c r="GKS40" s="256" t="s">
        <v>849</v>
      </c>
      <c r="GKT40" s="256" t="s">
        <v>849</v>
      </c>
      <c r="GKU40" s="256" t="s">
        <v>849</v>
      </c>
      <c r="GKV40" s="256" t="s">
        <v>849</v>
      </c>
      <c r="GKW40" s="256" t="s">
        <v>849</v>
      </c>
      <c r="GKX40" s="256" t="s">
        <v>849</v>
      </c>
      <c r="GKY40" s="256" t="s">
        <v>849</v>
      </c>
      <c r="GKZ40" s="256" t="s">
        <v>849</v>
      </c>
      <c r="GLA40" s="256" t="s">
        <v>849</v>
      </c>
      <c r="GLB40" s="256" t="s">
        <v>849</v>
      </c>
      <c r="GLC40" s="256" t="s">
        <v>849</v>
      </c>
      <c r="GLD40" s="256" t="s">
        <v>849</v>
      </c>
      <c r="GLE40" s="256" t="s">
        <v>849</v>
      </c>
      <c r="GLF40" s="256" t="s">
        <v>849</v>
      </c>
      <c r="GLG40" s="256" t="s">
        <v>849</v>
      </c>
      <c r="GLH40" s="256" t="s">
        <v>849</v>
      </c>
      <c r="GLI40" s="256" t="s">
        <v>849</v>
      </c>
      <c r="GLJ40" s="256" t="s">
        <v>849</v>
      </c>
      <c r="GLK40" s="256" t="s">
        <v>849</v>
      </c>
      <c r="GLL40" s="256" t="s">
        <v>849</v>
      </c>
      <c r="GLM40" s="256" t="s">
        <v>849</v>
      </c>
      <c r="GLN40" s="256" t="s">
        <v>849</v>
      </c>
      <c r="GLO40" s="256" t="s">
        <v>849</v>
      </c>
      <c r="GLP40" s="256" t="s">
        <v>849</v>
      </c>
      <c r="GLQ40" s="256" t="s">
        <v>849</v>
      </c>
      <c r="GLR40" s="256" t="s">
        <v>849</v>
      </c>
      <c r="GLS40" s="256" t="s">
        <v>849</v>
      </c>
      <c r="GLT40" s="256" t="s">
        <v>849</v>
      </c>
      <c r="GLU40" s="256" t="s">
        <v>849</v>
      </c>
      <c r="GLV40" s="256" t="s">
        <v>849</v>
      </c>
      <c r="GLW40" s="256" t="s">
        <v>849</v>
      </c>
      <c r="GLX40" s="256" t="s">
        <v>849</v>
      </c>
      <c r="GLY40" s="256" t="s">
        <v>849</v>
      </c>
      <c r="GLZ40" s="256" t="s">
        <v>849</v>
      </c>
      <c r="GMA40" s="256" t="s">
        <v>849</v>
      </c>
      <c r="GMB40" s="256" t="s">
        <v>849</v>
      </c>
      <c r="GMC40" s="256" t="s">
        <v>849</v>
      </c>
      <c r="GMD40" s="256" t="s">
        <v>849</v>
      </c>
      <c r="GME40" s="256" t="s">
        <v>849</v>
      </c>
      <c r="GMF40" s="256" t="s">
        <v>849</v>
      </c>
      <c r="GMG40" s="256" t="s">
        <v>849</v>
      </c>
      <c r="GMH40" s="256" t="s">
        <v>849</v>
      </c>
      <c r="GMI40" s="256" t="s">
        <v>849</v>
      </c>
      <c r="GMJ40" s="256" t="s">
        <v>849</v>
      </c>
      <c r="GMK40" s="256" t="s">
        <v>849</v>
      </c>
      <c r="GML40" s="256" t="s">
        <v>849</v>
      </c>
      <c r="GMM40" s="256" t="s">
        <v>849</v>
      </c>
      <c r="GMN40" s="256" t="s">
        <v>849</v>
      </c>
      <c r="GMO40" s="256" t="s">
        <v>849</v>
      </c>
      <c r="GMP40" s="256" t="s">
        <v>849</v>
      </c>
      <c r="GMQ40" s="256" t="s">
        <v>849</v>
      </c>
      <c r="GMR40" s="256" t="s">
        <v>849</v>
      </c>
      <c r="GMS40" s="256" t="s">
        <v>849</v>
      </c>
      <c r="GMT40" s="256" t="s">
        <v>849</v>
      </c>
      <c r="GMU40" s="256" t="s">
        <v>849</v>
      </c>
      <c r="GMV40" s="256" t="s">
        <v>849</v>
      </c>
      <c r="GMW40" s="256" t="s">
        <v>849</v>
      </c>
      <c r="GMX40" s="256" t="s">
        <v>849</v>
      </c>
      <c r="GMY40" s="256" t="s">
        <v>849</v>
      </c>
      <c r="GMZ40" s="256" t="s">
        <v>849</v>
      </c>
      <c r="GNA40" s="256" t="s">
        <v>849</v>
      </c>
      <c r="GNB40" s="256" t="s">
        <v>849</v>
      </c>
      <c r="GNC40" s="256" t="s">
        <v>849</v>
      </c>
      <c r="GND40" s="256" t="s">
        <v>849</v>
      </c>
      <c r="GNE40" s="256" t="s">
        <v>849</v>
      </c>
      <c r="GNF40" s="256" t="s">
        <v>849</v>
      </c>
      <c r="GNG40" s="256" t="s">
        <v>849</v>
      </c>
      <c r="GNH40" s="256" t="s">
        <v>849</v>
      </c>
      <c r="GNI40" s="256" t="s">
        <v>849</v>
      </c>
      <c r="GNJ40" s="256" t="s">
        <v>849</v>
      </c>
      <c r="GNK40" s="256" t="s">
        <v>849</v>
      </c>
      <c r="GNL40" s="256" t="s">
        <v>849</v>
      </c>
      <c r="GNM40" s="256" t="s">
        <v>849</v>
      </c>
      <c r="GNN40" s="256" t="s">
        <v>849</v>
      </c>
      <c r="GNO40" s="256" t="s">
        <v>849</v>
      </c>
      <c r="GNP40" s="256" t="s">
        <v>849</v>
      </c>
      <c r="GNQ40" s="256" t="s">
        <v>849</v>
      </c>
      <c r="GNR40" s="256" t="s">
        <v>849</v>
      </c>
      <c r="GNS40" s="256" t="s">
        <v>849</v>
      </c>
      <c r="GNT40" s="256" t="s">
        <v>849</v>
      </c>
      <c r="GNU40" s="256" t="s">
        <v>849</v>
      </c>
      <c r="GNV40" s="256" t="s">
        <v>849</v>
      </c>
      <c r="GNW40" s="256" t="s">
        <v>849</v>
      </c>
      <c r="GNX40" s="256" t="s">
        <v>849</v>
      </c>
      <c r="GNY40" s="256" t="s">
        <v>849</v>
      </c>
      <c r="GNZ40" s="256" t="s">
        <v>849</v>
      </c>
      <c r="GOA40" s="256" t="s">
        <v>849</v>
      </c>
      <c r="GOB40" s="256" t="s">
        <v>849</v>
      </c>
      <c r="GOC40" s="256" t="s">
        <v>849</v>
      </c>
      <c r="GOD40" s="256" t="s">
        <v>849</v>
      </c>
      <c r="GOE40" s="256" t="s">
        <v>849</v>
      </c>
      <c r="GOF40" s="256" t="s">
        <v>849</v>
      </c>
      <c r="GOG40" s="256" t="s">
        <v>849</v>
      </c>
      <c r="GOH40" s="256" t="s">
        <v>849</v>
      </c>
      <c r="GOI40" s="256" t="s">
        <v>849</v>
      </c>
      <c r="GOJ40" s="256" t="s">
        <v>849</v>
      </c>
      <c r="GOK40" s="256" t="s">
        <v>849</v>
      </c>
      <c r="GOL40" s="256" t="s">
        <v>849</v>
      </c>
      <c r="GOM40" s="256" t="s">
        <v>849</v>
      </c>
      <c r="GON40" s="256" t="s">
        <v>849</v>
      </c>
      <c r="GOO40" s="256" t="s">
        <v>849</v>
      </c>
      <c r="GOP40" s="256" t="s">
        <v>849</v>
      </c>
      <c r="GOQ40" s="256" t="s">
        <v>849</v>
      </c>
      <c r="GOR40" s="256" t="s">
        <v>849</v>
      </c>
      <c r="GOS40" s="256" t="s">
        <v>849</v>
      </c>
      <c r="GOT40" s="256" t="s">
        <v>849</v>
      </c>
      <c r="GOU40" s="256" t="s">
        <v>849</v>
      </c>
      <c r="GOV40" s="256" t="s">
        <v>849</v>
      </c>
      <c r="GOW40" s="256" t="s">
        <v>849</v>
      </c>
      <c r="GOX40" s="256" t="s">
        <v>849</v>
      </c>
      <c r="GOY40" s="256" t="s">
        <v>849</v>
      </c>
      <c r="GOZ40" s="256" t="s">
        <v>849</v>
      </c>
      <c r="GPA40" s="256" t="s">
        <v>849</v>
      </c>
      <c r="GPB40" s="256" t="s">
        <v>849</v>
      </c>
      <c r="GPC40" s="256" t="s">
        <v>849</v>
      </c>
      <c r="GPD40" s="256" t="s">
        <v>849</v>
      </c>
      <c r="GPE40" s="256" t="s">
        <v>849</v>
      </c>
      <c r="GPF40" s="256" t="s">
        <v>849</v>
      </c>
      <c r="GPG40" s="256" t="s">
        <v>849</v>
      </c>
      <c r="GPH40" s="256" t="s">
        <v>849</v>
      </c>
      <c r="GPI40" s="256" t="s">
        <v>849</v>
      </c>
      <c r="GPJ40" s="256" t="s">
        <v>849</v>
      </c>
      <c r="GPK40" s="256" t="s">
        <v>849</v>
      </c>
      <c r="GPL40" s="256" t="s">
        <v>849</v>
      </c>
      <c r="GPM40" s="256" t="s">
        <v>849</v>
      </c>
      <c r="GPN40" s="256" t="s">
        <v>849</v>
      </c>
      <c r="GPO40" s="256" t="s">
        <v>849</v>
      </c>
      <c r="GPP40" s="256" t="s">
        <v>849</v>
      </c>
      <c r="GPQ40" s="256" t="s">
        <v>849</v>
      </c>
      <c r="GPR40" s="256" t="s">
        <v>849</v>
      </c>
      <c r="GPS40" s="256" t="s">
        <v>849</v>
      </c>
      <c r="GPT40" s="256" t="s">
        <v>849</v>
      </c>
      <c r="GPU40" s="256" t="s">
        <v>849</v>
      </c>
      <c r="GPV40" s="256" t="s">
        <v>849</v>
      </c>
      <c r="GPW40" s="256" t="s">
        <v>849</v>
      </c>
      <c r="GPX40" s="256" t="s">
        <v>849</v>
      </c>
      <c r="GPY40" s="256" t="s">
        <v>849</v>
      </c>
      <c r="GPZ40" s="256" t="s">
        <v>849</v>
      </c>
      <c r="GQA40" s="256" t="s">
        <v>849</v>
      </c>
      <c r="GQB40" s="256" t="s">
        <v>849</v>
      </c>
      <c r="GQC40" s="256" t="s">
        <v>849</v>
      </c>
      <c r="GQD40" s="256" t="s">
        <v>849</v>
      </c>
      <c r="GQE40" s="256" t="s">
        <v>849</v>
      </c>
      <c r="GQF40" s="256" t="s">
        <v>849</v>
      </c>
      <c r="GQG40" s="256" t="s">
        <v>849</v>
      </c>
      <c r="GQH40" s="256" t="s">
        <v>849</v>
      </c>
      <c r="GQI40" s="256" t="s">
        <v>849</v>
      </c>
      <c r="GQJ40" s="256" t="s">
        <v>849</v>
      </c>
      <c r="GQK40" s="256" t="s">
        <v>849</v>
      </c>
      <c r="GQL40" s="256" t="s">
        <v>849</v>
      </c>
      <c r="GQM40" s="256" t="s">
        <v>849</v>
      </c>
      <c r="GQN40" s="256" t="s">
        <v>849</v>
      </c>
      <c r="GQO40" s="256" t="s">
        <v>849</v>
      </c>
      <c r="GQP40" s="256" t="s">
        <v>849</v>
      </c>
      <c r="GQQ40" s="256" t="s">
        <v>849</v>
      </c>
      <c r="GQR40" s="256" t="s">
        <v>849</v>
      </c>
      <c r="GQS40" s="256" t="s">
        <v>849</v>
      </c>
      <c r="GQT40" s="256" t="s">
        <v>849</v>
      </c>
      <c r="GQU40" s="256" t="s">
        <v>849</v>
      </c>
      <c r="GQV40" s="256" t="s">
        <v>849</v>
      </c>
      <c r="GQW40" s="256" t="s">
        <v>849</v>
      </c>
      <c r="GQX40" s="256" t="s">
        <v>849</v>
      </c>
      <c r="GQY40" s="256" t="s">
        <v>849</v>
      </c>
      <c r="GQZ40" s="256" t="s">
        <v>849</v>
      </c>
      <c r="GRA40" s="256" t="s">
        <v>849</v>
      </c>
      <c r="GRB40" s="256" t="s">
        <v>849</v>
      </c>
      <c r="GRC40" s="256" t="s">
        <v>849</v>
      </c>
      <c r="GRD40" s="256" t="s">
        <v>849</v>
      </c>
      <c r="GRE40" s="256" t="s">
        <v>849</v>
      </c>
      <c r="GRF40" s="256" t="s">
        <v>849</v>
      </c>
      <c r="GRG40" s="256" t="s">
        <v>849</v>
      </c>
      <c r="GRH40" s="256" t="s">
        <v>849</v>
      </c>
      <c r="GRI40" s="256" t="s">
        <v>849</v>
      </c>
      <c r="GRJ40" s="256" t="s">
        <v>849</v>
      </c>
      <c r="GRK40" s="256" t="s">
        <v>849</v>
      </c>
      <c r="GRL40" s="256" t="s">
        <v>849</v>
      </c>
      <c r="GRM40" s="256" t="s">
        <v>849</v>
      </c>
      <c r="GRN40" s="256" t="s">
        <v>849</v>
      </c>
      <c r="GRO40" s="256" t="s">
        <v>849</v>
      </c>
      <c r="GRP40" s="256" t="s">
        <v>849</v>
      </c>
      <c r="GRQ40" s="256" t="s">
        <v>849</v>
      </c>
      <c r="GRR40" s="256" t="s">
        <v>849</v>
      </c>
      <c r="GRS40" s="256" t="s">
        <v>849</v>
      </c>
      <c r="GRT40" s="256" t="s">
        <v>849</v>
      </c>
      <c r="GRU40" s="256" t="s">
        <v>849</v>
      </c>
      <c r="GRV40" s="256" t="s">
        <v>849</v>
      </c>
      <c r="GRW40" s="256" t="s">
        <v>849</v>
      </c>
      <c r="GRX40" s="256" t="s">
        <v>849</v>
      </c>
      <c r="GRY40" s="256" t="s">
        <v>849</v>
      </c>
      <c r="GRZ40" s="256" t="s">
        <v>849</v>
      </c>
      <c r="GSA40" s="256" t="s">
        <v>849</v>
      </c>
      <c r="GSB40" s="256" t="s">
        <v>849</v>
      </c>
      <c r="GSC40" s="256" t="s">
        <v>849</v>
      </c>
      <c r="GSD40" s="256" t="s">
        <v>849</v>
      </c>
      <c r="GSE40" s="256" t="s">
        <v>849</v>
      </c>
      <c r="GSF40" s="256" t="s">
        <v>849</v>
      </c>
      <c r="GSG40" s="256" t="s">
        <v>849</v>
      </c>
      <c r="GSH40" s="256" t="s">
        <v>849</v>
      </c>
      <c r="GSI40" s="256" t="s">
        <v>849</v>
      </c>
      <c r="GSJ40" s="256" t="s">
        <v>849</v>
      </c>
      <c r="GSK40" s="256" t="s">
        <v>849</v>
      </c>
      <c r="GSL40" s="256" t="s">
        <v>849</v>
      </c>
      <c r="GSM40" s="256" t="s">
        <v>849</v>
      </c>
      <c r="GSN40" s="256" t="s">
        <v>849</v>
      </c>
      <c r="GSO40" s="256" t="s">
        <v>849</v>
      </c>
      <c r="GSP40" s="256" t="s">
        <v>849</v>
      </c>
      <c r="GSQ40" s="256" t="s">
        <v>849</v>
      </c>
      <c r="GSR40" s="256" t="s">
        <v>849</v>
      </c>
      <c r="GSS40" s="256" t="s">
        <v>849</v>
      </c>
      <c r="GST40" s="256" t="s">
        <v>849</v>
      </c>
      <c r="GSU40" s="256" t="s">
        <v>849</v>
      </c>
      <c r="GSV40" s="256" t="s">
        <v>849</v>
      </c>
      <c r="GSW40" s="256" t="s">
        <v>849</v>
      </c>
      <c r="GSX40" s="256" t="s">
        <v>849</v>
      </c>
      <c r="GSY40" s="256" t="s">
        <v>849</v>
      </c>
      <c r="GSZ40" s="256" t="s">
        <v>849</v>
      </c>
      <c r="GTA40" s="256" t="s">
        <v>849</v>
      </c>
      <c r="GTB40" s="256" t="s">
        <v>849</v>
      </c>
      <c r="GTC40" s="256" t="s">
        <v>849</v>
      </c>
      <c r="GTD40" s="256" t="s">
        <v>849</v>
      </c>
      <c r="GTE40" s="256" t="s">
        <v>849</v>
      </c>
      <c r="GTF40" s="256" t="s">
        <v>849</v>
      </c>
      <c r="GTG40" s="256" t="s">
        <v>849</v>
      </c>
      <c r="GTH40" s="256" t="s">
        <v>849</v>
      </c>
      <c r="GTI40" s="256" t="s">
        <v>849</v>
      </c>
      <c r="GTJ40" s="256" t="s">
        <v>849</v>
      </c>
      <c r="GTK40" s="256" t="s">
        <v>849</v>
      </c>
      <c r="GTL40" s="256" t="s">
        <v>849</v>
      </c>
      <c r="GTM40" s="256" t="s">
        <v>849</v>
      </c>
      <c r="GTN40" s="256" t="s">
        <v>849</v>
      </c>
      <c r="GTO40" s="256" t="s">
        <v>849</v>
      </c>
      <c r="GTP40" s="256" t="s">
        <v>849</v>
      </c>
      <c r="GTQ40" s="256" t="s">
        <v>849</v>
      </c>
      <c r="GTR40" s="256" t="s">
        <v>849</v>
      </c>
      <c r="GTS40" s="256" t="s">
        <v>849</v>
      </c>
      <c r="GTT40" s="256" t="s">
        <v>849</v>
      </c>
      <c r="GTU40" s="256" t="s">
        <v>849</v>
      </c>
      <c r="GTV40" s="256" t="s">
        <v>849</v>
      </c>
      <c r="GTW40" s="256" t="s">
        <v>849</v>
      </c>
      <c r="GTX40" s="256" t="s">
        <v>849</v>
      </c>
      <c r="GTY40" s="256" t="s">
        <v>849</v>
      </c>
      <c r="GTZ40" s="256" t="s">
        <v>849</v>
      </c>
      <c r="GUA40" s="256" t="s">
        <v>849</v>
      </c>
      <c r="GUB40" s="256" t="s">
        <v>849</v>
      </c>
      <c r="GUC40" s="256" t="s">
        <v>849</v>
      </c>
      <c r="GUD40" s="256" t="s">
        <v>849</v>
      </c>
      <c r="GUE40" s="256" t="s">
        <v>849</v>
      </c>
      <c r="GUF40" s="256" t="s">
        <v>849</v>
      </c>
      <c r="GUG40" s="256" t="s">
        <v>849</v>
      </c>
      <c r="GUH40" s="256" t="s">
        <v>849</v>
      </c>
      <c r="GUI40" s="256" t="s">
        <v>849</v>
      </c>
      <c r="GUJ40" s="256" t="s">
        <v>849</v>
      </c>
      <c r="GUK40" s="256" t="s">
        <v>849</v>
      </c>
      <c r="GUL40" s="256" t="s">
        <v>849</v>
      </c>
      <c r="GUM40" s="256" t="s">
        <v>849</v>
      </c>
      <c r="GUN40" s="256" t="s">
        <v>849</v>
      </c>
      <c r="GUO40" s="256" t="s">
        <v>849</v>
      </c>
      <c r="GUP40" s="256" t="s">
        <v>849</v>
      </c>
      <c r="GUQ40" s="256" t="s">
        <v>849</v>
      </c>
      <c r="GUR40" s="256" t="s">
        <v>849</v>
      </c>
      <c r="GUS40" s="256" t="s">
        <v>849</v>
      </c>
      <c r="GUT40" s="256" t="s">
        <v>849</v>
      </c>
      <c r="GUU40" s="256" t="s">
        <v>849</v>
      </c>
      <c r="GUV40" s="256" t="s">
        <v>849</v>
      </c>
      <c r="GUW40" s="256" t="s">
        <v>849</v>
      </c>
      <c r="GUX40" s="256" t="s">
        <v>849</v>
      </c>
      <c r="GUY40" s="256" t="s">
        <v>849</v>
      </c>
      <c r="GUZ40" s="256" t="s">
        <v>849</v>
      </c>
      <c r="GVA40" s="256" t="s">
        <v>849</v>
      </c>
      <c r="GVB40" s="256" t="s">
        <v>849</v>
      </c>
      <c r="GVC40" s="256" t="s">
        <v>849</v>
      </c>
      <c r="GVD40" s="256" t="s">
        <v>849</v>
      </c>
      <c r="GVE40" s="256" t="s">
        <v>849</v>
      </c>
      <c r="GVF40" s="256" t="s">
        <v>849</v>
      </c>
      <c r="GVG40" s="256" t="s">
        <v>849</v>
      </c>
      <c r="GVH40" s="256" t="s">
        <v>849</v>
      </c>
      <c r="GVI40" s="256" t="s">
        <v>849</v>
      </c>
      <c r="GVJ40" s="256" t="s">
        <v>849</v>
      </c>
      <c r="GVK40" s="256" t="s">
        <v>849</v>
      </c>
      <c r="GVL40" s="256" t="s">
        <v>849</v>
      </c>
      <c r="GVM40" s="256" t="s">
        <v>849</v>
      </c>
      <c r="GVN40" s="256" t="s">
        <v>849</v>
      </c>
      <c r="GVO40" s="256" t="s">
        <v>849</v>
      </c>
      <c r="GVP40" s="256" t="s">
        <v>849</v>
      </c>
      <c r="GVQ40" s="256" t="s">
        <v>849</v>
      </c>
      <c r="GVR40" s="256" t="s">
        <v>849</v>
      </c>
      <c r="GVS40" s="256" t="s">
        <v>849</v>
      </c>
      <c r="GVT40" s="256" t="s">
        <v>849</v>
      </c>
      <c r="GVU40" s="256" t="s">
        <v>849</v>
      </c>
      <c r="GVV40" s="256" t="s">
        <v>849</v>
      </c>
      <c r="GVW40" s="256" t="s">
        <v>849</v>
      </c>
      <c r="GVX40" s="256" t="s">
        <v>849</v>
      </c>
      <c r="GVY40" s="256" t="s">
        <v>849</v>
      </c>
      <c r="GVZ40" s="256" t="s">
        <v>849</v>
      </c>
      <c r="GWA40" s="256" t="s">
        <v>849</v>
      </c>
      <c r="GWB40" s="256" t="s">
        <v>849</v>
      </c>
      <c r="GWC40" s="256" t="s">
        <v>849</v>
      </c>
      <c r="GWD40" s="256" t="s">
        <v>849</v>
      </c>
      <c r="GWE40" s="256" t="s">
        <v>849</v>
      </c>
      <c r="GWF40" s="256" t="s">
        <v>849</v>
      </c>
      <c r="GWG40" s="256" t="s">
        <v>849</v>
      </c>
      <c r="GWH40" s="256" t="s">
        <v>849</v>
      </c>
      <c r="GWI40" s="256" t="s">
        <v>849</v>
      </c>
      <c r="GWJ40" s="256" t="s">
        <v>849</v>
      </c>
      <c r="GWK40" s="256" t="s">
        <v>849</v>
      </c>
      <c r="GWL40" s="256" t="s">
        <v>849</v>
      </c>
      <c r="GWM40" s="256" t="s">
        <v>849</v>
      </c>
      <c r="GWN40" s="256" t="s">
        <v>849</v>
      </c>
      <c r="GWO40" s="256" t="s">
        <v>849</v>
      </c>
      <c r="GWP40" s="256" t="s">
        <v>849</v>
      </c>
      <c r="GWQ40" s="256" t="s">
        <v>849</v>
      </c>
      <c r="GWR40" s="256" t="s">
        <v>849</v>
      </c>
      <c r="GWS40" s="256" t="s">
        <v>849</v>
      </c>
      <c r="GWT40" s="256" t="s">
        <v>849</v>
      </c>
      <c r="GWU40" s="256" t="s">
        <v>849</v>
      </c>
      <c r="GWV40" s="256" t="s">
        <v>849</v>
      </c>
      <c r="GWW40" s="256" t="s">
        <v>849</v>
      </c>
      <c r="GWX40" s="256" t="s">
        <v>849</v>
      </c>
      <c r="GWY40" s="256" t="s">
        <v>849</v>
      </c>
      <c r="GWZ40" s="256" t="s">
        <v>849</v>
      </c>
      <c r="GXA40" s="256" t="s">
        <v>849</v>
      </c>
      <c r="GXB40" s="256" t="s">
        <v>849</v>
      </c>
      <c r="GXC40" s="256" t="s">
        <v>849</v>
      </c>
      <c r="GXD40" s="256" t="s">
        <v>849</v>
      </c>
      <c r="GXE40" s="256" t="s">
        <v>849</v>
      </c>
      <c r="GXF40" s="256" t="s">
        <v>849</v>
      </c>
      <c r="GXG40" s="256" t="s">
        <v>849</v>
      </c>
      <c r="GXH40" s="256" t="s">
        <v>849</v>
      </c>
      <c r="GXI40" s="256" t="s">
        <v>849</v>
      </c>
      <c r="GXJ40" s="256" t="s">
        <v>849</v>
      </c>
      <c r="GXK40" s="256" t="s">
        <v>849</v>
      </c>
      <c r="GXL40" s="256" t="s">
        <v>849</v>
      </c>
      <c r="GXM40" s="256" t="s">
        <v>849</v>
      </c>
      <c r="GXN40" s="256" t="s">
        <v>849</v>
      </c>
      <c r="GXO40" s="256" t="s">
        <v>849</v>
      </c>
      <c r="GXP40" s="256" t="s">
        <v>849</v>
      </c>
      <c r="GXQ40" s="256" t="s">
        <v>849</v>
      </c>
      <c r="GXR40" s="256" t="s">
        <v>849</v>
      </c>
      <c r="GXS40" s="256" t="s">
        <v>849</v>
      </c>
      <c r="GXT40" s="256" t="s">
        <v>849</v>
      </c>
      <c r="GXU40" s="256" t="s">
        <v>849</v>
      </c>
      <c r="GXV40" s="256" t="s">
        <v>849</v>
      </c>
      <c r="GXW40" s="256" t="s">
        <v>849</v>
      </c>
      <c r="GXX40" s="256" t="s">
        <v>849</v>
      </c>
      <c r="GXY40" s="256" t="s">
        <v>849</v>
      </c>
      <c r="GXZ40" s="256" t="s">
        <v>849</v>
      </c>
      <c r="GYA40" s="256" t="s">
        <v>849</v>
      </c>
      <c r="GYB40" s="256" t="s">
        <v>849</v>
      </c>
      <c r="GYC40" s="256" t="s">
        <v>849</v>
      </c>
      <c r="GYD40" s="256" t="s">
        <v>849</v>
      </c>
      <c r="GYE40" s="256" t="s">
        <v>849</v>
      </c>
      <c r="GYF40" s="256" t="s">
        <v>849</v>
      </c>
      <c r="GYG40" s="256" t="s">
        <v>849</v>
      </c>
      <c r="GYH40" s="256" t="s">
        <v>849</v>
      </c>
      <c r="GYI40" s="256" t="s">
        <v>849</v>
      </c>
      <c r="GYJ40" s="256" t="s">
        <v>849</v>
      </c>
      <c r="GYK40" s="256" t="s">
        <v>849</v>
      </c>
      <c r="GYL40" s="256" t="s">
        <v>849</v>
      </c>
      <c r="GYM40" s="256" t="s">
        <v>849</v>
      </c>
      <c r="GYN40" s="256" t="s">
        <v>849</v>
      </c>
      <c r="GYO40" s="256" t="s">
        <v>849</v>
      </c>
      <c r="GYP40" s="256" t="s">
        <v>849</v>
      </c>
      <c r="GYQ40" s="256" t="s">
        <v>849</v>
      </c>
      <c r="GYR40" s="256" t="s">
        <v>849</v>
      </c>
      <c r="GYS40" s="256" t="s">
        <v>849</v>
      </c>
      <c r="GYT40" s="256" t="s">
        <v>849</v>
      </c>
      <c r="GYU40" s="256" t="s">
        <v>849</v>
      </c>
      <c r="GYV40" s="256" t="s">
        <v>849</v>
      </c>
      <c r="GYW40" s="256" t="s">
        <v>849</v>
      </c>
      <c r="GYX40" s="256" t="s">
        <v>849</v>
      </c>
      <c r="GYY40" s="256" t="s">
        <v>849</v>
      </c>
      <c r="GYZ40" s="256" t="s">
        <v>849</v>
      </c>
      <c r="GZA40" s="256" t="s">
        <v>849</v>
      </c>
      <c r="GZB40" s="256" t="s">
        <v>849</v>
      </c>
      <c r="GZC40" s="256" t="s">
        <v>849</v>
      </c>
      <c r="GZD40" s="256" t="s">
        <v>849</v>
      </c>
      <c r="GZE40" s="256" t="s">
        <v>849</v>
      </c>
      <c r="GZF40" s="256" t="s">
        <v>849</v>
      </c>
      <c r="GZG40" s="256" t="s">
        <v>849</v>
      </c>
      <c r="GZH40" s="256" t="s">
        <v>849</v>
      </c>
      <c r="GZI40" s="256" t="s">
        <v>849</v>
      </c>
      <c r="GZJ40" s="256" t="s">
        <v>849</v>
      </c>
      <c r="GZK40" s="256" t="s">
        <v>849</v>
      </c>
      <c r="GZL40" s="256" t="s">
        <v>849</v>
      </c>
      <c r="GZM40" s="256" t="s">
        <v>849</v>
      </c>
      <c r="GZN40" s="256" t="s">
        <v>849</v>
      </c>
      <c r="GZO40" s="256" t="s">
        <v>849</v>
      </c>
      <c r="GZP40" s="256" t="s">
        <v>849</v>
      </c>
      <c r="GZQ40" s="256" t="s">
        <v>849</v>
      </c>
      <c r="GZR40" s="256" t="s">
        <v>849</v>
      </c>
      <c r="GZS40" s="256" t="s">
        <v>849</v>
      </c>
      <c r="GZT40" s="256" t="s">
        <v>849</v>
      </c>
      <c r="GZU40" s="256" t="s">
        <v>849</v>
      </c>
      <c r="GZV40" s="256" t="s">
        <v>849</v>
      </c>
      <c r="GZW40" s="256" t="s">
        <v>849</v>
      </c>
      <c r="GZX40" s="256" t="s">
        <v>849</v>
      </c>
      <c r="GZY40" s="256" t="s">
        <v>849</v>
      </c>
      <c r="GZZ40" s="256" t="s">
        <v>849</v>
      </c>
      <c r="HAA40" s="256" t="s">
        <v>849</v>
      </c>
      <c r="HAB40" s="256" t="s">
        <v>849</v>
      </c>
      <c r="HAC40" s="256" t="s">
        <v>849</v>
      </c>
      <c r="HAD40" s="256" t="s">
        <v>849</v>
      </c>
      <c r="HAE40" s="256" t="s">
        <v>849</v>
      </c>
      <c r="HAF40" s="256" t="s">
        <v>849</v>
      </c>
      <c r="HAG40" s="256" t="s">
        <v>849</v>
      </c>
      <c r="HAH40" s="256" t="s">
        <v>849</v>
      </c>
      <c r="HAI40" s="256" t="s">
        <v>849</v>
      </c>
      <c r="HAJ40" s="256" t="s">
        <v>849</v>
      </c>
      <c r="HAK40" s="256" t="s">
        <v>849</v>
      </c>
      <c r="HAL40" s="256" t="s">
        <v>849</v>
      </c>
      <c r="HAM40" s="256" t="s">
        <v>849</v>
      </c>
      <c r="HAN40" s="256" t="s">
        <v>849</v>
      </c>
      <c r="HAO40" s="256" t="s">
        <v>849</v>
      </c>
      <c r="HAP40" s="256" t="s">
        <v>849</v>
      </c>
      <c r="HAQ40" s="256" t="s">
        <v>849</v>
      </c>
      <c r="HAR40" s="256" t="s">
        <v>849</v>
      </c>
      <c r="HAS40" s="256" t="s">
        <v>849</v>
      </c>
      <c r="HAT40" s="256" t="s">
        <v>849</v>
      </c>
      <c r="HAU40" s="256" t="s">
        <v>849</v>
      </c>
      <c r="HAV40" s="256" t="s">
        <v>849</v>
      </c>
      <c r="HAW40" s="256" t="s">
        <v>849</v>
      </c>
      <c r="HAX40" s="256" t="s">
        <v>849</v>
      </c>
      <c r="HAY40" s="256" t="s">
        <v>849</v>
      </c>
      <c r="HAZ40" s="256" t="s">
        <v>849</v>
      </c>
      <c r="HBA40" s="256" t="s">
        <v>849</v>
      </c>
      <c r="HBB40" s="256" t="s">
        <v>849</v>
      </c>
      <c r="HBC40" s="256" t="s">
        <v>849</v>
      </c>
      <c r="HBD40" s="256" t="s">
        <v>849</v>
      </c>
      <c r="HBE40" s="256" t="s">
        <v>849</v>
      </c>
      <c r="HBF40" s="256" t="s">
        <v>849</v>
      </c>
      <c r="HBG40" s="256" t="s">
        <v>849</v>
      </c>
      <c r="HBH40" s="256" t="s">
        <v>849</v>
      </c>
      <c r="HBI40" s="256" t="s">
        <v>849</v>
      </c>
      <c r="HBJ40" s="256" t="s">
        <v>849</v>
      </c>
      <c r="HBK40" s="256" t="s">
        <v>849</v>
      </c>
      <c r="HBL40" s="256" t="s">
        <v>849</v>
      </c>
      <c r="HBM40" s="256" t="s">
        <v>849</v>
      </c>
      <c r="HBN40" s="256" t="s">
        <v>849</v>
      </c>
      <c r="HBO40" s="256" t="s">
        <v>849</v>
      </c>
      <c r="HBP40" s="256" t="s">
        <v>849</v>
      </c>
      <c r="HBQ40" s="256" t="s">
        <v>849</v>
      </c>
      <c r="HBR40" s="256" t="s">
        <v>849</v>
      </c>
      <c r="HBS40" s="256" t="s">
        <v>849</v>
      </c>
      <c r="HBT40" s="256" t="s">
        <v>849</v>
      </c>
      <c r="HBU40" s="256" t="s">
        <v>849</v>
      </c>
      <c r="HBV40" s="256" t="s">
        <v>849</v>
      </c>
      <c r="HBW40" s="256" t="s">
        <v>849</v>
      </c>
      <c r="HBX40" s="256" t="s">
        <v>849</v>
      </c>
      <c r="HBY40" s="256" t="s">
        <v>849</v>
      </c>
      <c r="HBZ40" s="256" t="s">
        <v>849</v>
      </c>
      <c r="HCA40" s="256" t="s">
        <v>849</v>
      </c>
      <c r="HCB40" s="256" t="s">
        <v>849</v>
      </c>
      <c r="HCC40" s="256" t="s">
        <v>849</v>
      </c>
      <c r="HCD40" s="256" t="s">
        <v>849</v>
      </c>
      <c r="HCE40" s="256" t="s">
        <v>849</v>
      </c>
      <c r="HCF40" s="256" t="s">
        <v>849</v>
      </c>
      <c r="HCG40" s="256" t="s">
        <v>849</v>
      </c>
      <c r="HCH40" s="256" t="s">
        <v>849</v>
      </c>
      <c r="HCI40" s="256" t="s">
        <v>849</v>
      </c>
      <c r="HCJ40" s="256" t="s">
        <v>849</v>
      </c>
      <c r="HCK40" s="256" t="s">
        <v>849</v>
      </c>
      <c r="HCL40" s="256" t="s">
        <v>849</v>
      </c>
      <c r="HCM40" s="256" t="s">
        <v>849</v>
      </c>
      <c r="HCN40" s="256" t="s">
        <v>849</v>
      </c>
      <c r="HCO40" s="256" t="s">
        <v>849</v>
      </c>
      <c r="HCP40" s="256" t="s">
        <v>849</v>
      </c>
      <c r="HCQ40" s="256" t="s">
        <v>849</v>
      </c>
      <c r="HCR40" s="256" t="s">
        <v>849</v>
      </c>
      <c r="HCS40" s="256" t="s">
        <v>849</v>
      </c>
      <c r="HCT40" s="256" t="s">
        <v>849</v>
      </c>
      <c r="HCU40" s="256" t="s">
        <v>849</v>
      </c>
      <c r="HCV40" s="256" t="s">
        <v>849</v>
      </c>
      <c r="HCW40" s="256" t="s">
        <v>849</v>
      </c>
      <c r="HCX40" s="256" t="s">
        <v>849</v>
      </c>
      <c r="HCY40" s="256" t="s">
        <v>849</v>
      </c>
      <c r="HCZ40" s="256" t="s">
        <v>849</v>
      </c>
      <c r="HDA40" s="256" t="s">
        <v>849</v>
      </c>
      <c r="HDB40" s="256" t="s">
        <v>849</v>
      </c>
      <c r="HDC40" s="256" t="s">
        <v>849</v>
      </c>
      <c r="HDD40" s="256" t="s">
        <v>849</v>
      </c>
      <c r="HDE40" s="256" t="s">
        <v>849</v>
      </c>
      <c r="HDF40" s="256" t="s">
        <v>849</v>
      </c>
      <c r="HDG40" s="256" t="s">
        <v>849</v>
      </c>
      <c r="HDH40" s="256" t="s">
        <v>849</v>
      </c>
      <c r="HDI40" s="256" t="s">
        <v>849</v>
      </c>
      <c r="HDJ40" s="256" t="s">
        <v>849</v>
      </c>
      <c r="HDK40" s="256" t="s">
        <v>849</v>
      </c>
      <c r="HDL40" s="256" t="s">
        <v>849</v>
      </c>
      <c r="HDM40" s="256" t="s">
        <v>849</v>
      </c>
      <c r="HDN40" s="256" t="s">
        <v>849</v>
      </c>
      <c r="HDO40" s="256" t="s">
        <v>849</v>
      </c>
      <c r="HDP40" s="256" t="s">
        <v>849</v>
      </c>
      <c r="HDQ40" s="256" t="s">
        <v>849</v>
      </c>
      <c r="HDR40" s="256" t="s">
        <v>849</v>
      </c>
      <c r="HDS40" s="256" t="s">
        <v>849</v>
      </c>
      <c r="HDT40" s="256" t="s">
        <v>849</v>
      </c>
      <c r="HDU40" s="256" t="s">
        <v>849</v>
      </c>
      <c r="HDV40" s="256" t="s">
        <v>849</v>
      </c>
      <c r="HDW40" s="256" t="s">
        <v>849</v>
      </c>
      <c r="HDX40" s="256" t="s">
        <v>849</v>
      </c>
      <c r="HDY40" s="256" t="s">
        <v>849</v>
      </c>
      <c r="HDZ40" s="256" t="s">
        <v>849</v>
      </c>
      <c r="HEA40" s="256" t="s">
        <v>849</v>
      </c>
      <c r="HEB40" s="256" t="s">
        <v>849</v>
      </c>
      <c r="HEC40" s="256" t="s">
        <v>849</v>
      </c>
      <c r="HED40" s="256" t="s">
        <v>849</v>
      </c>
      <c r="HEE40" s="256" t="s">
        <v>849</v>
      </c>
      <c r="HEF40" s="256" t="s">
        <v>849</v>
      </c>
      <c r="HEG40" s="256" t="s">
        <v>849</v>
      </c>
      <c r="HEH40" s="256" t="s">
        <v>849</v>
      </c>
      <c r="HEI40" s="256" t="s">
        <v>849</v>
      </c>
      <c r="HEJ40" s="256" t="s">
        <v>849</v>
      </c>
      <c r="HEK40" s="256" t="s">
        <v>849</v>
      </c>
      <c r="HEL40" s="256" t="s">
        <v>849</v>
      </c>
      <c r="HEM40" s="256" t="s">
        <v>849</v>
      </c>
      <c r="HEN40" s="256" t="s">
        <v>849</v>
      </c>
      <c r="HEO40" s="256" t="s">
        <v>849</v>
      </c>
      <c r="HEP40" s="256" t="s">
        <v>849</v>
      </c>
      <c r="HEQ40" s="256" t="s">
        <v>849</v>
      </c>
      <c r="HER40" s="256" t="s">
        <v>849</v>
      </c>
      <c r="HES40" s="256" t="s">
        <v>849</v>
      </c>
      <c r="HET40" s="256" t="s">
        <v>849</v>
      </c>
      <c r="HEU40" s="256" t="s">
        <v>849</v>
      </c>
      <c r="HEV40" s="256" t="s">
        <v>849</v>
      </c>
      <c r="HEW40" s="256" t="s">
        <v>849</v>
      </c>
      <c r="HEX40" s="256" t="s">
        <v>849</v>
      </c>
      <c r="HEY40" s="256" t="s">
        <v>849</v>
      </c>
      <c r="HEZ40" s="256" t="s">
        <v>849</v>
      </c>
      <c r="HFA40" s="256" t="s">
        <v>849</v>
      </c>
      <c r="HFB40" s="256" t="s">
        <v>849</v>
      </c>
      <c r="HFC40" s="256" t="s">
        <v>849</v>
      </c>
      <c r="HFD40" s="256" t="s">
        <v>849</v>
      </c>
      <c r="HFE40" s="256" t="s">
        <v>849</v>
      </c>
      <c r="HFF40" s="256" t="s">
        <v>849</v>
      </c>
      <c r="HFG40" s="256" t="s">
        <v>849</v>
      </c>
      <c r="HFH40" s="256" t="s">
        <v>849</v>
      </c>
      <c r="HFI40" s="256" t="s">
        <v>849</v>
      </c>
      <c r="HFJ40" s="256" t="s">
        <v>849</v>
      </c>
      <c r="HFK40" s="256" t="s">
        <v>849</v>
      </c>
      <c r="HFL40" s="256" t="s">
        <v>849</v>
      </c>
      <c r="HFM40" s="256" t="s">
        <v>849</v>
      </c>
      <c r="HFN40" s="256" t="s">
        <v>849</v>
      </c>
      <c r="HFO40" s="256" t="s">
        <v>849</v>
      </c>
      <c r="HFP40" s="256" t="s">
        <v>849</v>
      </c>
      <c r="HFQ40" s="256" t="s">
        <v>849</v>
      </c>
      <c r="HFR40" s="256" t="s">
        <v>849</v>
      </c>
      <c r="HFS40" s="256" t="s">
        <v>849</v>
      </c>
      <c r="HFT40" s="256" t="s">
        <v>849</v>
      </c>
      <c r="HFU40" s="256" t="s">
        <v>849</v>
      </c>
      <c r="HFV40" s="256" t="s">
        <v>849</v>
      </c>
      <c r="HFW40" s="256" t="s">
        <v>849</v>
      </c>
      <c r="HFX40" s="256" t="s">
        <v>849</v>
      </c>
      <c r="HFY40" s="256" t="s">
        <v>849</v>
      </c>
      <c r="HFZ40" s="256" t="s">
        <v>849</v>
      </c>
      <c r="HGA40" s="256" t="s">
        <v>849</v>
      </c>
      <c r="HGB40" s="256" t="s">
        <v>849</v>
      </c>
      <c r="HGC40" s="256" t="s">
        <v>849</v>
      </c>
      <c r="HGD40" s="256" t="s">
        <v>849</v>
      </c>
      <c r="HGE40" s="256" t="s">
        <v>849</v>
      </c>
      <c r="HGF40" s="256" t="s">
        <v>849</v>
      </c>
      <c r="HGG40" s="256" t="s">
        <v>849</v>
      </c>
      <c r="HGH40" s="256" t="s">
        <v>849</v>
      </c>
      <c r="HGI40" s="256" t="s">
        <v>849</v>
      </c>
      <c r="HGJ40" s="256" t="s">
        <v>849</v>
      </c>
      <c r="HGK40" s="256" t="s">
        <v>849</v>
      </c>
      <c r="HGL40" s="256" t="s">
        <v>849</v>
      </c>
      <c r="HGM40" s="256" t="s">
        <v>849</v>
      </c>
      <c r="HGN40" s="256" t="s">
        <v>849</v>
      </c>
      <c r="HGO40" s="256" t="s">
        <v>849</v>
      </c>
      <c r="HGP40" s="256" t="s">
        <v>849</v>
      </c>
      <c r="HGQ40" s="256" t="s">
        <v>849</v>
      </c>
      <c r="HGR40" s="256" t="s">
        <v>849</v>
      </c>
      <c r="HGS40" s="256" t="s">
        <v>849</v>
      </c>
      <c r="HGT40" s="256" t="s">
        <v>849</v>
      </c>
      <c r="HGU40" s="256" t="s">
        <v>849</v>
      </c>
      <c r="HGV40" s="256" t="s">
        <v>849</v>
      </c>
      <c r="HGW40" s="256" t="s">
        <v>849</v>
      </c>
      <c r="HGX40" s="256" t="s">
        <v>849</v>
      </c>
      <c r="HGY40" s="256" t="s">
        <v>849</v>
      </c>
      <c r="HGZ40" s="256" t="s">
        <v>849</v>
      </c>
      <c r="HHA40" s="256" t="s">
        <v>849</v>
      </c>
      <c r="HHB40" s="256" t="s">
        <v>849</v>
      </c>
      <c r="HHC40" s="256" t="s">
        <v>849</v>
      </c>
      <c r="HHD40" s="256" t="s">
        <v>849</v>
      </c>
      <c r="HHE40" s="256" t="s">
        <v>849</v>
      </c>
      <c r="HHF40" s="256" t="s">
        <v>849</v>
      </c>
      <c r="HHG40" s="256" t="s">
        <v>849</v>
      </c>
      <c r="HHH40" s="256" t="s">
        <v>849</v>
      </c>
      <c r="HHI40" s="256" t="s">
        <v>849</v>
      </c>
      <c r="HHJ40" s="256" t="s">
        <v>849</v>
      </c>
      <c r="HHK40" s="256" t="s">
        <v>849</v>
      </c>
      <c r="HHL40" s="256" t="s">
        <v>849</v>
      </c>
      <c r="HHM40" s="256" t="s">
        <v>849</v>
      </c>
      <c r="HHN40" s="256" t="s">
        <v>849</v>
      </c>
      <c r="HHO40" s="256" t="s">
        <v>849</v>
      </c>
      <c r="HHP40" s="256" t="s">
        <v>849</v>
      </c>
      <c r="HHQ40" s="256" t="s">
        <v>849</v>
      </c>
      <c r="HHR40" s="256" t="s">
        <v>849</v>
      </c>
      <c r="HHS40" s="256" t="s">
        <v>849</v>
      </c>
      <c r="HHT40" s="256" t="s">
        <v>849</v>
      </c>
      <c r="HHU40" s="256" t="s">
        <v>849</v>
      </c>
      <c r="HHV40" s="256" t="s">
        <v>849</v>
      </c>
      <c r="HHW40" s="256" t="s">
        <v>849</v>
      </c>
      <c r="HHX40" s="256" t="s">
        <v>849</v>
      </c>
      <c r="HHY40" s="256" t="s">
        <v>849</v>
      </c>
      <c r="HHZ40" s="256" t="s">
        <v>849</v>
      </c>
      <c r="HIA40" s="256" t="s">
        <v>849</v>
      </c>
      <c r="HIB40" s="256" t="s">
        <v>849</v>
      </c>
      <c r="HIC40" s="256" t="s">
        <v>849</v>
      </c>
      <c r="HID40" s="256" t="s">
        <v>849</v>
      </c>
      <c r="HIE40" s="256" t="s">
        <v>849</v>
      </c>
      <c r="HIF40" s="256" t="s">
        <v>849</v>
      </c>
      <c r="HIG40" s="256" t="s">
        <v>849</v>
      </c>
      <c r="HIH40" s="256" t="s">
        <v>849</v>
      </c>
      <c r="HII40" s="256" t="s">
        <v>849</v>
      </c>
      <c r="HIJ40" s="256" t="s">
        <v>849</v>
      </c>
      <c r="HIK40" s="256" t="s">
        <v>849</v>
      </c>
      <c r="HIL40" s="256" t="s">
        <v>849</v>
      </c>
      <c r="HIM40" s="256" t="s">
        <v>849</v>
      </c>
      <c r="HIN40" s="256" t="s">
        <v>849</v>
      </c>
      <c r="HIO40" s="256" t="s">
        <v>849</v>
      </c>
      <c r="HIP40" s="256" t="s">
        <v>849</v>
      </c>
      <c r="HIQ40" s="256" t="s">
        <v>849</v>
      </c>
      <c r="HIR40" s="256" t="s">
        <v>849</v>
      </c>
      <c r="HIS40" s="256" t="s">
        <v>849</v>
      </c>
      <c r="HIT40" s="256" t="s">
        <v>849</v>
      </c>
      <c r="HIU40" s="256" t="s">
        <v>849</v>
      </c>
      <c r="HIV40" s="256" t="s">
        <v>849</v>
      </c>
      <c r="HIW40" s="256" t="s">
        <v>849</v>
      </c>
      <c r="HIX40" s="256" t="s">
        <v>849</v>
      </c>
      <c r="HIY40" s="256" t="s">
        <v>849</v>
      </c>
      <c r="HIZ40" s="256" t="s">
        <v>849</v>
      </c>
      <c r="HJA40" s="256" t="s">
        <v>849</v>
      </c>
      <c r="HJB40" s="256" t="s">
        <v>849</v>
      </c>
      <c r="HJC40" s="256" t="s">
        <v>849</v>
      </c>
      <c r="HJD40" s="256" t="s">
        <v>849</v>
      </c>
      <c r="HJE40" s="256" t="s">
        <v>849</v>
      </c>
      <c r="HJF40" s="256" t="s">
        <v>849</v>
      </c>
      <c r="HJG40" s="256" t="s">
        <v>849</v>
      </c>
      <c r="HJH40" s="256" t="s">
        <v>849</v>
      </c>
      <c r="HJI40" s="256" t="s">
        <v>849</v>
      </c>
      <c r="HJJ40" s="256" t="s">
        <v>849</v>
      </c>
      <c r="HJK40" s="256" t="s">
        <v>849</v>
      </c>
      <c r="HJL40" s="256" t="s">
        <v>849</v>
      </c>
      <c r="HJM40" s="256" t="s">
        <v>849</v>
      </c>
      <c r="HJN40" s="256" t="s">
        <v>849</v>
      </c>
      <c r="HJO40" s="256" t="s">
        <v>849</v>
      </c>
      <c r="HJP40" s="256" t="s">
        <v>849</v>
      </c>
      <c r="HJQ40" s="256" t="s">
        <v>849</v>
      </c>
      <c r="HJR40" s="256" t="s">
        <v>849</v>
      </c>
      <c r="HJS40" s="256" t="s">
        <v>849</v>
      </c>
      <c r="HJT40" s="256" t="s">
        <v>849</v>
      </c>
      <c r="HJU40" s="256" t="s">
        <v>849</v>
      </c>
      <c r="HJV40" s="256" t="s">
        <v>849</v>
      </c>
      <c r="HJW40" s="256" t="s">
        <v>849</v>
      </c>
      <c r="HJX40" s="256" t="s">
        <v>849</v>
      </c>
      <c r="HJY40" s="256" t="s">
        <v>849</v>
      </c>
      <c r="HJZ40" s="256" t="s">
        <v>849</v>
      </c>
      <c r="HKA40" s="256" t="s">
        <v>849</v>
      </c>
      <c r="HKB40" s="256" t="s">
        <v>849</v>
      </c>
      <c r="HKC40" s="256" t="s">
        <v>849</v>
      </c>
      <c r="HKD40" s="256" t="s">
        <v>849</v>
      </c>
      <c r="HKE40" s="256" t="s">
        <v>849</v>
      </c>
      <c r="HKF40" s="256" t="s">
        <v>849</v>
      </c>
      <c r="HKG40" s="256" t="s">
        <v>849</v>
      </c>
      <c r="HKH40" s="256" t="s">
        <v>849</v>
      </c>
      <c r="HKI40" s="256" t="s">
        <v>849</v>
      </c>
      <c r="HKJ40" s="256" t="s">
        <v>849</v>
      </c>
      <c r="HKK40" s="256" t="s">
        <v>849</v>
      </c>
      <c r="HKL40" s="256" t="s">
        <v>849</v>
      </c>
      <c r="HKM40" s="256" t="s">
        <v>849</v>
      </c>
      <c r="HKN40" s="256" t="s">
        <v>849</v>
      </c>
      <c r="HKO40" s="256" t="s">
        <v>849</v>
      </c>
      <c r="HKP40" s="256" t="s">
        <v>849</v>
      </c>
      <c r="HKQ40" s="256" t="s">
        <v>849</v>
      </c>
      <c r="HKR40" s="256" t="s">
        <v>849</v>
      </c>
      <c r="HKS40" s="256" t="s">
        <v>849</v>
      </c>
      <c r="HKT40" s="256" t="s">
        <v>849</v>
      </c>
      <c r="HKU40" s="256" t="s">
        <v>849</v>
      </c>
      <c r="HKV40" s="256" t="s">
        <v>849</v>
      </c>
      <c r="HKW40" s="256" t="s">
        <v>849</v>
      </c>
      <c r="HKX40" s="256" t="s">
        <v>849</v>
      </c>
      <c r="HKY40" s="256" t="s">
        <v>849</v>
      </c>
      <c r="HKZ40" s="256" t="s">
        <v>849</v>
      </c>
      <c r="HLA40" s="256" t="s">
        <v>849</v>
      </c>
      <c r="HLB40" s="256" t="s">
        <v>849</v>
      </c>
      <c r="HLC40" s="256" t="s">
        <v>849</v>
      </c>
      <c r="HLD40" s="256" t="s">
        <v>849</v>
      </c>
      <c r="HLE40" s="256" t="s">
        <v>849</v>
      </c>
      <c r="HLF40" s="256" t="s">
        <v>849</v>
      </c>
      <c r="HLG40" s="256" t="s">
        <v>849</v>
      </c>
      <c r="HLH40" s="256" t="s">
        <v>849</v>
      </c>
      <c r="HLI40" s="256" t="s">
        <v>849</v>
      </c>
      <c r="HLJ40" s="256" t="s">
        <v>849</v>
      </c>
      <c r="HLK40" s="256" t="s">
        <v>849</v>
      </c>
      <c r="HLL40" s="256" t="s">
        <v>849</v>
      </c>
      <c r="HLM40" s="256" t="s">
        <v>849</v>
      </c>
      <c r="HLN40" s="256" t="s">
        <v>849</v>
      </c>
      <c r="HLO40" s="256" t="s">
        <v>849</v>
      </c>
      <c r="HLP40" s="256" t="s">
        <v>849</v>
      </c>
      <c r="HLQ40" s="256" t="s">
        <v>849</v>
      </c>
      <c r="HLR40" s="256" t="s">
        <v>849</v>
      </c>
      <c r="HLS40" s="256" t="s">
        <v>849</v>
      </c>
      <c r="HLT40" s="256" t="s">
        <v>849</v>
      </c>
      <c r="HLU40" s="256" t="s">
        <v>849</v>
      </c>
      <c r="HLV40" s="256" t="s">
        <v>849</v>
      </c>
      <c r="HLW40" s="256" t="s">
        <v>849</v>
      </c>
      <c r="HLX40" s="256" t="s">
        <v>849</v>
      </c>
      <c r="HLY40" s="256" t="s">
        <v>849</v>
      </c>
      <c r="HLZ40" s="256" t="s">
        <v>849</v>
      </c>
      <c r="HMA40" s="256" t="s">
        <v>849</v>
      </c>
      <c r="HMB40" s="256" t="s">
        <v>849</v>
      </c>
      <c r="HMC40" s="256" t="s">
        <v>849</v>
      </c>
      <c r="HMD40" s="256" t="s">
        <v>849</v>
      </c>
      <c r="HME40" s="256" t="s">
        <v>849</v>
      </c>
      <c r="HMF40" s="256" t="s">
        <v>849</v>
      </c>
      <c r="HMG40" s="256" t="s">
        <v>849</v>
      </c>
      <c r="HMH40" s="256" t="s">
        <v>849</v>
      </c>
      <c r="HMI40" s="256" t="s">
        <v>849</v>
      </c>
      <c r="HMJ40" s="256" t="s">
        <v>849</v>
      </c>
      <c r="HMK40" s="256" t="s">
        <v>849</v>
      </c>
      <c r="HML40" s="256" t="s">
        <v>849</v>
      </c>
      <c r="HMM40" s="256" t="s">
        <v>849</v>
      </c>
      <c r="HMN40" s="256" t="s">
        <v>849</v>
      </c>
      <c r="HMO40" s="256" t="s">
        <v>849</v>
      </c>
      <c r="HMP40" s="256" t="s">
        <v>849</v>
      </c>
      <c r="HMQ40" s="256" t="s">
        <v>849</v>
      </c>
      <c r="HMR40" s="256" t="s">
        <v>849</v>
      </c>
      <c r="HMS40" s="256" t="s">
        <v>849</v>
      </c>
      <c r="HMT40" s="256" t="s">
        <v>849</v>
      </c>
      <c r="HMU40" s="256" t="s">
        <v>849</v>
      </c>
      <c r="HMV40" s="256" t="s">
        <v>849</v>
      </c>
      <c r="HMW40" s="256" t="s">
        <v>849</v>
      </c>
      <c r="HMX40" s="256" t="s">
        <v>849</v>
      </c>
      <c r="HMY40" s="256" t="s">
        <v>849</v>
      </c>
      <c r="HMZ40" s="256" t="s">
        <v>849</v>
      </c>
      <c r="HNA40" s="256" t="s">
        <v>849</v>
      </c>
      <c r="HNB40" s="256" t="s">
        <v>849</v>
      </c>
      <c r="HNC40" s="256" t="s">
        <v>849</v>
      </c>
      <c r="HND40" s="256" t="s">
        <v>849</v>
      </c>
      <c r="HNE40" s="256" t="s">
        <v>849</v>
      </c>
      <c r="HNF40" s="256" t="s">
        <v>849</v>
      </c>
      <c r="HNG40" s="256" t="s">
        <v>849</v>
      </c>
      <c r="HNH40" s="256" t="s">
        <v>849</v>
      </c>
      <c r="HNI40" s="256" t="s">
        <v>849</v>
      </c>
      <c r="HNJ40" s="256" t="s">
        <v>849</v>
      </c>
      <c r="HNK40" s="256" t="s">
        <v>849</v>
      </c>
      <c r="HNL40" s="256" t="s">
        <v>849</v>
      </c>
      <c r="HNM40" s="256" t="s">
        <v>849</v>
      </c>
      <c r="HNN40" s="256" t="s">
        <v>849</v>
      </c>
      <c r="HNO40" s="256" t="s">
        <v>849</v>
      </c>
      <c r="HNP40" s="256" t="s">
        <v>849</v>
      </c>
      <c r="HNQ40" s="256" t="s">
        <v>849</v>
      </c>
      <c r="HNR40" s="256" t="s">
        <v>849</v>
      </c>
      <c r="HNS40" s="256" t="s">
        <v>849</v>
      </c>
      <c r="HNT40" s="256" t="s">
        <v>849</v>
      </c>
      <c r="HNU40" s="256" t="s">
        <v>849</v>
      </c>
      <c r="HNV40" s="256" t="s">
        <v>849</v>
      </c>
      <c r="HNW40" s="256" t="s">
        <v>849</v>
      </c>
      <c r="HNX40" s="256" t="s">
        <v>849</v>
      </c>
      <c r="HNY40" s="256" t="s">
        <v>849</v>
      </c>
      <c r="HNZ40" s="256" t="s">
        <v>849</v>
      </c>
      <c r="HOA40" s="256" t="s">
        <v>849</v>
      </c>
      <c r="HOB40" s="256" t="s">
        <v>849</v>
      </c>
      <c r="HOC40" s="256" t="s">
        <v>849</v>
      </c>
      <c r="HOD40" s="256" t="s">
        <v>849</v>
      </c>
      <c r="HOE40" s="256" t="s">
        <v>849</v>
      </c>
      <c r="HOF40" s="256" t="s">
        <v>849</v>
      </c>
      <c r="HOG40" s="256" t="s">
        <v>849</v>
      </c>
      <c r="HOH40" s="256" t="s">
        <v>849</v>
      </c>
      <c r="HOI40" s="256" t="s">
        <v>849</v>
      </c>
      <c r="HOJ40" s="256" t="s">
        <v>849</v>
      </c>
      <c r="HOK40" s="256" t="s">
        <v>849</v>
      </c>
      <c r="HOL40" s="256" t="s">
        <v>849</v>
      </c>
      <c r="HOM40" s="256" t="s">
        <v>849</v>
      </c>
      <c r="HON40" s="256" t="s">
        <v>849</v>
      </c>
      <c r="HOO40" s="256" t="s">
        <v>849</v>
      </c>
      <c r="HOP40" s="256" t="s">
        <v>849</v>
      </c>
      <c r="HOQ40" s="256" t="s">
        <v>849</v>
      </c>
      <c r="HOR40" s="256" t="s">
        <v>849</v>
      </c>
      <c r="HOS40" s="256" t="s">
        <v>849</v>
      </c>
      <c r="HOT40" s="256" t="s">
        <v>849</v>
      </c>
      <c r="HOU40" s="256" t="s">
        <v>849</v>
      </c>
      <c r="HOV40" s="256" t="s">
        <v>849</v>
      </c>
      <c r="HOW40" s="256" t="s">
        <v>849</v>
      </c>
      <c r="HOX40" s="256" t="s">
        <v>849</v>
      </c>
      <c r="HOY40" s="256" t="s">
        <v>849</v>
      </c>
      <c r="HOZ40" s="256" t="s">
        <v>849</v>
      </c>
      <c r="HPA40" s="256" t="s">
        <v>849</v>
      </c>
      <c r="HPB40" s="256" t="s">
        <v>849</v>
      </c>
      <c r="HPC40" s="256" t="s">
        <v>849</v>
      </c>
      <c r="HPD40" s="256" t="s">
        <v>849</v>
      </c>
      <c r="HPE40" s="256" t="s">
        <v>849</v>
      </c>
      <c r="HPF40" s="256" t="s">
        <v>849</v>
      </c>
      <c r="HPG40" s="256" t="s">
        <v>849</v>
      </c>
      <c r="HPH40" s="256" t="s">
        <v>849</v>
      </c>
      <c r="HPI40" s="256" t="s">
        <v>849</v>
      </c>
      <c r="HPJ40" s="256" t="s">
        <v>849</v>
      </c>
      <c r="HPK40" s="256" t="s">
        <v>849</v>
      </c>
      <c r="HPL40" s="256" t="s">
        <v>849</v>
      </c>
      <c r="HPM40" s="256" t="s">
        <v>849</v>
      </c>
      <c r="HPN40" s="256" t="s">
        <v>849</v>
      </c>
      <c r="HPO40" s="256" t="s">
        <v>849</v>
      </c>
      <c r="HPP40" s="256" t="s">
        <v>849</v>
      </c>
      <c r="HPQ40" s="256" t="s">
        <v>849</v>
      </c>
      <c r="HPR40" s="256" t="s">
        <v>849</v>
      </c>
      <c r="HPS40" s="256" t="s">
        <v>849</v>
      </c>
      <c r="HPT40" s="256" t="s">
        <v>849</v>
      </c>
      <c r="HPU40" s="256" t="s">
        <v>849</v>
      </c>
      <c r="HPV40" s="256" t="s">
        <v>849</v>
      </c>
      <c r="HPW40" s="256" t="s">
        <v>849</v>
      </c>
      <c r="HPX40" s="256" t="s">
        <v>849</v>
      </c>
      <c r="HPY40" s="256" t="s">
        <v>849</v>
      </c>
      <c r="HPZ40" s="256" t="s">
        <v>849</v>
      </c>
      <c r="HQA40" s="256" t="s">
        <v>849</v>
      </c>
      <c r="HQB40" s="256" t="s">
        <v>849</v>
      </c>
      <c r="HQC40" s="256" t="s">
        <v>849</v>
      </c>
      <c r="HQD40" s="256" t="s">
        <v>849</v>
      </c>
      <c r="HQE40" s="256" t="s">
        <v>849</v>
      </c>
      <c r="HQF40" s="256" t="s">
        <v>849</v>
      </c>
      <c r="HQG40" s="256" t="s">
        <v>849</v>
      </c>
      <c r="HQH40" s="256" t="s">
        <v>849</v>
      </c>
      <c r="HQI40" s="256" t="s">
        <v>849</v>
      </c>
      <c r="HQJ40" s="256" t="s">
        <v>849</v>
      </c>
      <c r="HQK40" s="256" t="s">
        <v>849</v>
      </c>
      <c r="HQL40" s="256" t="s">
        <v>849</v>
      </c>
      <c r="HQM40" s="256" t="s">
        <v>849</v>
      </c>
      <c r="HQN40" s="256" t="s">
        <v>849</v>
      </c>
      <c r="HQO40" s="256" t="s">
        <v>849</v>
      </c>
      <c r="HQP40" s="256" t="s">
        <v>849</v>
      </c>
      <c r="HQQ40" s="256" t="s">
        <v>849</v>
      </c>
      <c r="HQR40" s="256" t="s">
        <v>849</v>
      </c>
      <c r="HQS40" s="256" t="s">
        <v>849</v>
      </c>
      <c r="HQT40" s="256" t="s">
        <v>849</v>
      </c>
      <c r="HQU40" s="256" t="s">
        <v>849</v>
      </c>
      <c r="HQV40" s="256" t="s">
        <v>849</v>
      </c>
      <c r="HQW40" s="256" t="s">
        <v>849</v>
      </c>
      <c r="HQX40" s="256" t="s">
        <v>849</v>
      </c>
      <c r="HQY40" s="256" t="s">
        <v>849</v>
      </c>
      <c r="HQZ40" s="256" t="s">
        <v>849</v>
      </c>
      <c r="HRA40" s="256" t="s">
        <v>849</v>
      </c>
      <c r="HRB40" s="256" t="s">
        <v>849</v>
      </c>
      <c r="HRC40" s="256" t="s">
        <v>849</v>
      </c>
      <c r="HRD40" s="256" t="s">
        <v>849</v>
      </c>
      <c r="HRE40" s="256" t="s">
        <v>849</v>
      </c>
      <c r="HRF40" s="256" t="s">
        <v>849</v>
      </c>
      <c r="HRG40" s="256" t="s">
        <v>849</v>
      </c>
      <c r="HRH40" s="256" t="s">
        <v>849</v>
      </c>
      <c r="HRI40" s="256" t="s">
        <v>849</v>
      </c>
      <c r="HRJ40" s="256" t="s">
        <v>849</v>
      </c>
      <c r="HRK40" s="256" t="s">
        <v>849</v>
      </c>
      <c r="HRL40" s="256" t="s">
        <v>849</v>
      </c>
      <c r="HRM40" s="256" t="s">
        <v>849</v>
      </c>
      <c r="HRN40" s="256" t="s">
        <v>849</v>
      </c>
      <c r="HRO40" s="256" t="s">
        <v>849</v>
      </c>
      <c r="HRP40" s="256" t="s">
        <v>849</v>
      </c>
      <c r="HRQ40" s="256" t="s">
        <v>849</v>
      </c>
      <c r="HRR40" s="256" t="s">
        <v>849</v>
      </c>
      <c r="HRS40" s="256" t="s">
        <v>849</v>
      </c>
      <c r="HRT40" s="256" t="s">
        <v>849</v>
      </c>
      <c r="HRU40" s="256" t="s">
        <v>849</v>
      </c>
      <c r="HRV40" s="256" t="s">
        <v>849</v>
      </c>
      <c r="HRW40" s="256" t="s">
        <v>849</v>
      </c>
      <c r="HRX40" s="256" t="s">
        <v>849</v>
      </c>
      <c r="HRY40" s="256" t="s">
        <v>849</v>
      </c>
      <c r="HRZ40" s="256" t="s">
        <v>849</v>
      </c>
      <c r="HSA40" s="256" t="s">
        <v>849</v>
      </c>
      <c r="HSB40" s="256" t="s">
        <v>849</v>
      </c>
      <c r="HSC40" s="256" t="s">
        <v>849</v>
      </c>
      <c r="HSD40" s="256" t="s">
        <v>849</v>
      </c>
      <c r="HSE40" s="256" t="s">
        <v>849</v>
      </c>
      <c r="HSF40" s="256" t="s">
        <v>849</v>
      </c>
      <c r="HSG40" s="256" t="s">
        <v>849</v>
      </c>
      <c r="HSH40" s="256" t="s">
        <v>849</v>
      </c>
      <c r="HSI40" s="256" t="s">
        <v>849</v>
      </c>
      <c r="HSJ40" s="256" t="s">
        <v>849</v>
      </c>
      <c r="HSK40" s="256" t="s">
        <v>849</v>
      </c>
      <c r="HSL40" s="256" t="s">
        <v>849</v>
      </c>
      <c r="HSM40" s="256" t="s">
        <v>849</v>
      </c>
      <c r="HSN40" s="256" t="s">
        <v>849</v>
      </c>
      <c r="HSO40" s="256" t="s">
        <v>849</v>
      </c>
      <c r="HSP40" s="256" t="s">
        <v>849</v>
      </c>
      <c r="HSQ40" s="256" t="s">
        <v>849</v>
      </c>
      <c r="HSR40" s="256" t="s">
        <v>849</v>
      </c>
      <c r="HSS40" s="256" t="s">
        <v>849</v>
      </c>
      <c r="HST40" s="256" t="s">
        <v>849</v>
      </c>
      <c r="HSU40" s="256" t="s">
        <v>849</v>
      </c>
      <c r="HSV40" s="256" t="s">
        <v>849</v>
      </c>
      <c r="HSW40" s="256" t="s">
        <v>849</v>
      </c>
      <c r="HSX40" s="256" t="s">
        <v>849</v>
      </c>
      <c r="HSY40" s="256" t="s">
        <v>849</v>
      </c>
      <c r="HSZ40" s="256" t="s">
        <v>849</v>
      </c>
      <c r="HTA40" s="256" t="s">
        <v>849</v>
      </c>
      <c r="HTB40" s="256" t="s">
        <v>849</v>
      </c>
      <c r="HTC40" s="256" t="s">
        <v>849</v>
      </c>
      <c r="HTD40" s="256" t="s">
        <v>849</v>
      </c>
      <c r="HTE40" s="256" t="s">
        <v>849</v>
      </c>
      <c r="HTF40" s="256" t="s">
        <v>849</v>
      </c>
      <c r="HTG40" s="256" t="s">
        <v>849</v>
      </c>
      <c r="HTH40" s="256" t="s">
        <v>849</v>
      </c>
      <c r="HTI40" s="256" t="s">
        <v>849</v>
      </c>
      <c r="HTJ40" s="256" t="s">
        <v>849</v>
      </c>
      <c r="HTK40" s="256" t="s">
        <v>849</v>
      </c>
      <c r="HTL40" s="256" t="s">
        <v>849</v>
      </c>
      <c r="HTM40" s="256" t="s">
        <v>849</v>
      </c>
      <c r="HTN40" s="256" t="s">
        <v>849</v>
      </c>
      <c r="HTO40" s="256" t="s">
        <v>849</v>
      </c>
      <c r="HTP40" s="256" t="s">
        <v>849</v>
      </c>
      <c r="HTQ40" s="256" t="s">
        <v>849</v>
      </c>
      <c r="HTR40" s="256" t="s">
        <v>849</v>
      </c>
      <c r="HTS40" s="256" t="s">
        <v>849</v>
      </c>
      <c r="HTT40" s="256" t="s">
        <v>849</v>
      </c>
      <c r="HTU40" s="256" t="s">
        <v>849</v>
      </c>
      <c r="HTV40" s="256" t="s">
        <v>849</v>
      </c>
      <c r="HTW40" s="256" t="s">
        <v>849</v>
      </c>
      <c r="HTX40" s="256" t="s">
        <v>849</v>
      </c>
      <c r="HTY40" s="256" t="s">
        <v>849</v>
      </c>
      <c r="HTZ40" s="256" t="s">
        <v>849</v>
      </c>
      <c r="HUA40" s="256" t="s">
        <v>849</v>
      </c>
      <c r="HUB40" s="256" t="s">
        <v>849</v>
      </c>
      <c r="HUC40" s="256" t="s">
        <v>849</v>
      </c>
      <c r="HUD40" s="256" t="s">
        <v>849</v>
      </c>
      <c r="HUE40" s="256" t="s">
        <v>849</v>
      </c>
      <c r="HUF40" s="256" t="s">
        <v>849</v>
      </c>
      <c r="HUG40" s="256" t="s">
        <v>849</v>
      </c>
      <c r="HUH40" s="256" t="s">
        <v>849</v>
      </c>
      <c r="HUI40" s="256" t="s">
        <v>849</v>
      </c>
      <c r="HUJ40" s="256" t="s">
        <v>849</v>
      </c>
      <c r="HUK40" s="256" t="s">
        <v>849</v>
      </c>
      <c r="HUL40" s="256" t="s">
        <v>849</v>
      </c>
      <c r="HUM40" s="256" t="s">
        <v>849</v>
      </c>
      <c r="HUN40" s="256" t="s">
        <v>849</v>
      </c>
      <c r="HUO40" s="256" t="s">
        <v>849</v>
      </c>
      <c r="HUP40" s="256" t="s">
        <v>849</v>
      </c>
      <c r="HUQ40" s="256" t="s">
        <v>849</v>
      </c>
      <c r="HUR40" s="256" t="s">
        <v>849</v>
      </c>
      <c r="HUS40" s="256" t="s">
        <v>849</v>
      </c>
      <c r="HUT40" s="256" t="s">
        <v>849</v>
      </c>
      <c r="HUU40" s="256" t="s">
        <v>849</v>
      </c>
      <c r="HUV40" s="256" t="s">
        <v>849</v>
      </c>
      <c r="HUW40" s="256" t="s">
        <v>849</v>
      </c>
      <c r="HUX40" s="256" t="s">
        <v>849</v>
      </c>
      <c r="HUY40" s="256" t="s">
        <v>849</v>
      </c>
      <c r="HUZ40" s="256" t="s">
        <v>849</v>
      </c>
      <c r="HVA40" s="256" t="s">
        <v>849</v>
      </c>
      <c r="HVB40" s="256" t="s">
        <v>849</v>
      </c>
      <c r="HVC40" s="256" t="s">
        <v>849</v>
      </c>
      <c r="HVD40" s="256" t="s">
        <v>849</v>
      </c>
      <c r="HVE40" s="256" t="s">
        <v>849</v>
      </c>
      <c r="HVF40" s="256" t="s">
        <v>849</v>
      </c>
      <c r="HVG40" s="256" t="s">
        <v>849</v>
      </c>
      <c r="HVH40" s="256" t="s">
        <v>849</v>
      </c>
      <c r="HVI40" s="256" t="s">
        <v>849</v>
      </c>
      <c r="HVJ40" s="256" t="s">
        <v>849</v>
      </c>
      <c r="HVK40" s="256" t="s">
        <v>849</v>
      </c>
      <c r="HVL40" s="256" t="s">
        <v>849</v>
      </c>
      <c r="HVM40" s="256" t="s">
        <v>849</v>
      </c>
      <c r="HVN40" s="256" t="s">
        <v>849</v>
      </c>
      <c r="HVO40" s="256" t="s">
        <v>849</v>
      </c>
      <c r="HVP40" s="256" t="s">
        <v>849</v>
      </c>
      <c r="HVQ40" s="256" t="s">
        <v>849</v>
      </c>
      <c r="HVR40" s="256" t="s">
        <v>849</v>
      </c>
      <c r="HVS40" s="256" t="s">
        <v>849</v>
      </c>
      <c r="HVT40" s="256" t="s">
        <v>849</v>
      </c>
      <c r="HVU40" s="256" t="s">
        <v>849</v>
      </c>
      <c r="HVV40" s="256" t="s">
        <v>849</v>
      </c>
      <c r="HVW40" s="256" t="s">
        <v>849</v>
      </c>
      <c r="HVX40" s="256" t="s">
        <v>849</v>
      </c>
      <c r="HVY40" s="256" t="s">
        <v>849</v>
      </c>
      <c r="HVZ40" s="256" t="s">
        <v>849</v>
      </c>
      <c r="HWA40" s="256" t="s">
        <v>849</v>
      </c>
      <c r="HWB40" s="256" t="s">
        <v>849</v>
      </c>
      <c r="HWC40" s="256" t="s">
        <v>849</v>
      </c>
      <c r="HWD40" s="256" t="s">
        <v>849</v>
      </c>
      <c r="HWE40" s="256" t="s">
        <v>849</v>
      </c>
      <c r="HWF40" s="256" t="s">
        <v>849</v>
      </c>
      <c r="HWG40" s="256" t="s">
        <v>849</v>
      </c>
      <c r="HWH40" s="256" t="s">
        <v>849</v>
      </c>
      <c r="HWI40" s="256" t="s">
        <v>849</v>
      </c>
      <c r="HWJ40" s="256" t="s">
        <v>849</v>
      </c>
      <c r="HWK40" s="256" t="s">
        <v>849</v>
      </c>
      <c r="HWL40" s="256" t="s">
        <v>849</v>
      </c>
      <c r="HWM40" s="256" t="s">
        <v>849</v>
      </c>
      <c r="HWN40" s="256" t="s">
        <v>849</v>
      </c>
      <c r="HWO40" s="256" t="s">
        <v>849</v>
      </c>
      <c r="HWP40" s="256" t="s">
        <v>849</v>
      </c>
      <c r="HWQ40" s="256" t="s">
        <v>849</v>
      </c>
      <c r="HWR40" s="256" t="s">
        <v>849</v>
      </c>
      <c r="HWS40" s="256" t="s">
        <v>849</v>
      </c>
      <c r="HWT40" s="256" t="s">
        <v>849</v>
      </c>
      <c r="HWU40" s="256" t="s">
        <v>849</v>
      </c>
      <c r="HWV40" s="256" t="s">
        <v>849</v>
      </c>
      <c r="HWW40" s="256" t="s">
        <v>849</v>
      </c>
      <c r="HWX40" s="256" t="s">
        <v>849</v>
      </c>
      <c r="HWY40" s="256" t="s">
        <v>849</v>
      </c>
      <c r="HWZ40" s="256" t="s">
        <v>849</v>
      </c>
      <c r="HXA40" s="256" t="s">
        <v>849</v>
      </c>
      <c r="HXB40" s="256" t="s">
        <v>849</v>
      </c>
      <c r="HXC40" s="256" t="s">
        <v>849</v>
      </c>
      <c r="HXD40" s="256" t="s">
        <v>849</v>
      </c>
      <c r="HXE40" s="256" t="s">
        <v>849</v>
      </c>
      <c r="HXF40" s="256" t="s">
        <v>849</v>
      </c>
      <c r="HXG40" s="256" t="s">
        <v>849</v>
      </c>
      <c r="HXH40" s="256" t="s">
        <v>849</v>
      </c>
      <c r="HXI40" s="256" t="s">
        <v>849</v>
      </c>
      <c r="HXJ40" s="256" t="s">
        <v>849</v>
      </c>
      <c r="HXK40" s="256" t="s">
        <v>849</v>
      </c>
      <c r="HXL40" s="256" t="s">
        <v>849</v>
      </c>
      <c r="HXM40" s="256" t="s">
        <v>849</v>
      </c>
      <c r="HXN40" s="256" t="s">
        <v>849</v>
      </c>
      <c r="HXO40" s="256" t="s">
        <v>849</v>
      </c>
      <c r="HXP40" s="256" t="s">
        <v>849</v>
      </c>
      <c r="HXQ40" s="256" t="s">
        <v>849</v>
      </c>
      <c r="HXR40" s="256" t="s">
        <v>849</v>
      </c>
      <c r="HXS40" s="256" t="s">
        <v>849</v>
      </c>
      <c r="HXT40" s="256" t="s">
        <v>849</v>
      </c>
      <c r="HXU40" s="256" t="s">
        <v>849</v>
      </c>
      <c r="HXV40" s="256" t="s">
        <v>849</v>
      </c>
      <c r="HXW40" s="256" t="s">
        <v>849</v>
      </c>
      <c r="HXX40" s="256" t="s">
        <v>849</v>
      </c>
      <c r="HXY40" s="256" t="s">
        <v>849</v>
      </c>
      <c r="HXZ40" s="256" t="s">
        <v>849</v>
      </c>
      <c r="HYA40" s="256" t="s">
        <v>849</v>
      </c>
      <c r="HYB40" s="256" t="s">
        <v>849</v>
      </c>
      <c r="HYC40" s="256" t="s">
        <v>849</v>
      </c>
      <c r="HYD40" s="256" t="s">
        <v>849</v>
      </c>
      <c r="HYE40" s="256" t="s">
        <v>849</v>
      </c>
      <c r="HYF40" s="256" t="s">
        <v>849</v>
      </c>
      <c r="HYG40" s="256" t="s">
        <v>849</v>
      </c>
      <c r="HYH40" s="256" t="s">
        <v>849</v>
      </c>
      <c r="HYI40" s="256" t="s">
        <v>849</v>
      </c>
      <c r="HYJ40" s="256" t="s">
        <v>849</v>
      </c>
      <c r="HYK40" s="256" t="s">
        <v>849</v>
      </c>
      <c r="HYL40" s="256" t="s">
        <v>849</v>
      </c>
      <c r="HYM40" s="256" t="s">
        <v>849</v>
      </c>
      <c r="HYN40" s="256" t="s">
        <v>849</v>
      </c>
      <c r="HYO40" s="256" t="s">
        <v>849</v>
      </c>
      <c r="HYP40" s="256" t="s">
        <v>849</v>
      </c>
      <c r="HYQ40" s="256" t="s">
        <v>849</v>
      </c>
      <c r="HYR40" s="256" t="s">
        <v>849</v>
      </c>
      <c r="HYS40" s="256" t="s">
        <v>849</v>
      </c>
      <c r="HYT40" s="256" t="s">
        <v>849</v>
      </c>
      <c r="HYU40" s="256" t="s">
        <v>849</v>
      </c>
      <c r="HYV40" s="256" t="s">
        <v>849</v>
      </c>
      <c r="HYW40" s="256" t="s">
        <v>849</v>
      </c>
      <c r="HYX40" s="256" t="s">
        <v>849</v>
      </c>
      <c r="HYY40" s="256" t="s">
        <v>849</v>
      </c>
      <c r="HYZ40" s="256" t="s">
        <v>849</v>
      </c>
      <c r="HZA40" s="256" t="s">
        <v>849</v>
      </c>
      <c r="HZB40" s="256" t="s">
        <v>849</v>
      </c>
      <c r="HZC40" s="256" t="s">
        <v>849</v>
      </c>
      <c r="HZD40" s="256" t="s">
        <v>849</v>
      </c>
      <c r="HZE40" s="256" t="s">
        <v>849</v>
      </c>
      <c r="HZF40" s="256" t="s">
        <v>849</v>
      </c>
      <c r="HZG40" s="256" t="s">
        <v>849</v>
      </c>
      <c r="HZH40" s="256" t="s">
        <v>849</v>
      </c>
      <c r="HZI40" s="256" t="s">
        <v>849</v>
      </c>
      <c r="HZJ40" s="256" t="s">
        <v>849</v>
      </c>
      <c r="HZK40" s="256" t="s">
        <v>849</v>
      </c>
      <c r="HZL40" s="256" t="s">
        <v>849</v>
      </c>
      <c r="HZM40" s="256" t="s">
        <v>849</v>
      </c>
      <c r="HZN40" s="256" t="s">
        <v>849</v>
      </c>
      <c r="HZO40" s="256" t="s">
        <v>849</v>
      </c>
      <c r="HZP40" s="256" t="s">
        <v>849</v>
      </c>
      <c r="HZQ40" s="256" t="s">
        <v>849</v>
      </c>
      <c r="HZR40" s="256" t="s">
        <v>849</v>
      </c>
      <c r="HZS40" s="256" t="s">
        <v>849</v>
      </c>
      <c r="HZT40" s="256" t="s">
        <v>849</v>
      </c>
      <c r="HZU40" s="256" t="s">
        <v>849</v>
      </c>
      <c r="HZV40" s="256" t="s">
        <v>849</v>
      </c>
      <c r="HZW40" s="256" t="s">
        <v>849</v>
      </c>
      <c r="HZX40" s="256" t="s">
        <v>849</v>
      </c>
      <c r="HZY40" s="256" t="s">
        <v>849</v>
      </c>
      <c r="HZZ40" s="256" t="s">
        <v>849</v>
      </c>
      <c r="IAA40" s="256" t="s">
        <v>849</v>
      </c>
      <c r="IAB40" s="256" t="s">
        <v>849</v>
      </c>
      <c r="IAC40" s="256" t="s">
        <v>849</v>
      </c>
      <c r="IAD40" s="256" t="s">
        <v>849</v>
      </c>
      <c r="IAE40" s="256" t="s">
        <v>849</v>
      </c>
      <c r="IAF40" s="256" t="s">
        <v>849</v>
      </c>
      <c r="IAG40" s="256" t="s">
        <v>849</v>
      </c>
      <c r="IAH40" s="256" t="s">
        <v>849</v>
      </c>
      <c r="IAI40" s="256" t="s">
        <v>849</v>
      </c>
      <c r="IAJ40" s="256" t="s">
        <v>849</v>
      </c>
      <c r="IAK40" s="256" t="s">
        <v>849</v>
      </c>
      <c r="IAL40" s="256" t="s">
        <v>849</v>
      </c>
      <c r="IAM40" s="256" t="s">
        <v>849</v>
      </c>
      <c r="IAN40" s="256" t="s">
        <v>849</v>
      </c>
      <c r="IAO40" s="256" t="s">
        <v>849</v>
      </c>
      <c r="IAP40" s="256" t="s">
        <v>849</v>
      </c>
      <c r="IAQ40" s="256" t="s">
        <v>849</v>
      </c>
      <c r="IAR40" s="256" t="s">
        <v>849</v>
      </c>
      <c r="IAS40" s="256" t="s">
        <v>849</v>
      </c>
      <c r="IAT40" s="256" t="s">
        <v>849</v>
      </c>
      <c r="IAU40" s="256" t="s">
        <v>849</v>
      </c>
      <c r="IAV40" s="256" t="s">
        <v>849</v>
      </c>
      <c r="IAW40" s="256" t="s">
        <v>849</v>
      </c>
      <c r="IAX40" s="256" t="s">
        <v>849</v>
      </c>
      <c r="IAY40" s="256" t="s">
        <v>849</v>
      </c>
      <c r="IAZ40" s="256" t="s">
        <v>849</v>
      </c>
      <c r="IBA40" s="256" t="s">
        <v>849</v>
      </c>
      <c r="IBB40" s="256" t="s">
        <v>849</v>
      </c>
      <c r="IBC40" s="256" t="s">
        <v>849</v>
      </c>
      <c r="IBD40" s="256" t="s">
        <v>849</v>
      </c>
      <c r="IBE40" s="256" t="s">
        <v>849</v>
      </c>
      <c r="IBF40" s="256" t="s">
        <v>849</v>
      </c>
      <c r="IBG40" s="256" t="s">
        <v>849</v>
      </c>
      <c r="IBH40" s="256" t="s">
        <v>849</v>
      </c>
      <c r="IBI40" s="256" t="s">
        <v>849</v>
      </c>
      <c r="IBJ40" s="256" t="s">
        <v>849</v>
      </c>
      <c r="IBK40" s="256" t="s">
        <v>849</v>
      </c>
      <c r="IBL40" s="256" t="s">
        <v>849</v>
      </c>
      <c r="IBM40" s="256" t="s">
        <v>849</v>
      </c>
      <c r="IBN40" s="256" t="s">
        <v>849</v>
      </c>
      <c r="IBO40" s="256" t="s">
        <v>849</v>
      </c>
      <c r="IBP40" s="256" t="s">
        <v>849</v>
      </c>
      <c r="IBQ40" s="256" t="s">
        <v>849</v>
      </c>
      <c r="IBR40" s="256" t="s">
        <v>849</v>
      </c>
      <c r="IBS40" s="256" t="s">
        <v>849</v>
      </c>
      <c r="IBT40" s="256" t="s">
        <v>849</v>
      </c>
      <c r="IBU40" s="256" t="s">
        <v>849</v>
      </c>
      <c r="IBV40" s="256" t="s">
        <v>849</v>
      </c>
      <c r="IBW40" s="256" t="s">
        <v>849</v>
      </c>
      <c r="IBX40" s="256" t="s">
        <v>849</v>
      </c>
      <c r="IBY40" s="256" t="s">
        <v>849</v>
      </c>
      <c r="IBZ40" s="256" t="s">
        <v>849</v>
      </c>
      <c r="ICA40" s="256" t="s">
        <v>849</v>
      </c>
      <c r="ICB40" s="256" t="s">
        <v>849</v>
      </c>
      <c r="ICC40" s="256" t="s">
        <v>849</v>
      </c>
      <c r="ICD40" s="256" t="s">
        <v>849</v>
      </c>
      <c r="ICE40" s="256" t="s">
        <v>849</v>
      </c>
      <c r="ICF40" s="256" t="s">
        <v>849</v>
      </c>
      <c r="ICG40" s="256" t="s">
        <v>849</v>
      </c>
      <c r="ICH40" s="256" t="s">
        <v>849</v>
      </c>
      <c r="ICI40" s="256" t="s">
        <v>849</v>
      </c>
      <c r="ICJ40" s="256" t="s">
        <v>849</v>
      </c>
      <c r="ICK40" s="256" t="s">
        <v>849</v>
      </c>
      <c r="ICL40" s="256" t="s">
        <v>849</v>
      </c>
      <c r="ICM40" s="256" t="s">
        <v>849</v>
      </c>
      <c r="ICN40" s="256" t="s">
        <v>849</v>
      </c>
      <c r="ICO40" s="256" t="s">
        <v>849</v>
      </c>
      <c r="ICP40" s="256" t="s">
        <v>849</v>
      </c>
      <c r="ICQ40" s="256" t="s">
        <v>849</v>
      </c>
      <c r="ICR40" s="256" t="s">
        <v>849</v>
      </c>
      <c r="ICS40" s="256" t="s">
        <v>849</v>
      </c>
      <c r="ICT40" s="256" t="s">
        <v>849</v>
      </c>
      <c r="ICU40" s="256" t="s">
        <v>849</v>
      </c>
      <c r="ICV40" s="256" t="s">
        <v>849</v>
      </c>
      <c r="ICW40" s="256" t="s">
        <v>849</v>
      </c>
      <c r="ICX40" s="256" t="s">
        <v>849</v>
      </c>
      <c r="ICY40" s="256" t="s">
        <v>849</v>
      </c>
      <c r="ICZ40" s="256" t="s">
        <v>849</v>
      </c>
      <c r="IDA40" s="256" t="s">
        <v>849</v>
      </c>
      <c r="IDB40" s="256" t="s">
        <v>849</v>
      </c>
      <c r="IDC40" s="256" t="s">
        <v>849</v>
      </c>
      <c r="IDD40" s="256" t="s">
        <v>849</v>
      </c>
      <c r="IDE40" s="256" t="s">
        <v>849</v>
      </c>
      <c r="IDF40" s="256" t="s">
        <v>849</v>
      </c>
      <c r="IDG40" s="256" t="s">
        <v>849</v>
      </c>
      <c r="IDH40" s="256" t="s">
        <v>849</v>
      </c>
      <c r="IDI40" s="256" t="s">
        <v>849</v>
      </c>
      <c r="IDJ40" s="256" t="s">
        <v>849</v>
      </c>
      <c r="IDK40" s="256" t="s">
        <v>849</v>
      </c>
      <c r="IDL40" s="256" t="s">
        <v>849</v>
      </c>
      <c r="IDM40" s="256" t="s">
        <v>849</v>
      </c>
      <c r="IDN40" s="256" t="s">
        <v>849</v>
      </c>
      <c r="IDO40" s="256" t="s">
        <v>849</v>
      </c>
      <c r="IDP40" s="256" t="s">
        <v>849</v>
      </c>
      <c r="IDQ40" s="256" t="s">
        <v>849</v>
      </c>
      <c r="IDR40" s="256" t="s">
        <v>849</v>
      </c>
      <c r="IDS40" s="256" t="s">
        <v>849</v>
      </c>
      <c r="IDT40" s="256" t="s">
        <v>849</v>
      </c>
      <c r="IDU40" s="256" t="s">
        <v>849</v>
      </c>
      <c r="IDV40" s="256" t="s">
        <v>849</v>
      </c>
      <c r="IDW40" s="256" t="s">
        <v>849</v>
      </c>
      <c r="IDX40" s="256" t="s">
        <v>849</v>
      </c>
      <c r="IDY40" s="256" t="s">
        <v>849</v>
      </c>
      <c r="IDZ40" s="256" t="s">
        <v>849</v>
      </c>
      <c r="IEA40" s="256" t="s">
        <v>849</v>
      </c>
      <c r="IEB40" s="256" t="s">
        <v>849</v>
      </c>
      <c r="IEC40" s="256" t="s">
        <v>849</v>
      </c>
      <c r="IED40" s="256" t="s">
        <v>849</v>
      </c>
      <c r="IEE40" s="256" t="s">
        <v>849</v>
      </c>
      <c r="IEF40" s="256" t="s">
        <v>849</v>
      </c>
      <c r="IEG40" s="256" t="s">
        <v>849</v>
      </c>
      <c r="IEH40" s="256" t="s">
        <v>849</v>
      </c>
      <c r="IEI40" s="256" t="s">
        <v>849</v>
      </c>
      <c r="IEJ40" s="256" t="s">
        <v>849</v>
      </c>
      <c r="IEK40" s="256" t="s">
        <v>849</v>
      </c>
      <c r="IEL40" s="256" t="s">
        <v>849</v>
      </c>
      <c r="IEM40" s="256" t="s">
        <v>849</v>
      </c>
      <c r="IEN40" s="256" t="s">
        <v>849</v>
      </c>
      <c r="IEO40" s="256" t="s">
        <v>849</v>
      </c>
      <c r="IEP40" s="256" t="s">
        <v>849</v>
      </c>
      <c r="IEQ40" s="256" t="s">
        <v>849</v>
      </c>
      <c r="IER40" s="256" t="s">
        <v>849</v>
      </c>
      <c r="IES40" s="256" t="s">
        <v>849</v>
      </c>
      <c r="IET40" s="256" t="s">
        <v>849</v>
      </c>
      <c r="IEU40" s="256" t="s">
        <v>849</v>
      </c>
      <c r="IEV40" s="256" t="s">
        <v>849</v>
      </c>
      <c r="IEW40" s="256" t="s">
        <v>849</v>
      </c>
      <c r="IEX40" s="256" t="s">
        <v>849</v>
      </c>
      <c r="IEY40" s="256" t="s">
        <v>849</v>
      </c>
      <c r="IEZ40" s="256" t="s">
        <v>849</v>
      </c>
      <c r="IFA40" s="256" t="s">
        <v>849</v>
      </c>
      <c r="IFB40" s="256" t="s">
        <v>849</v>
      </c>
      <c r="IFC40" s="256" t="s">
        <v>849</v>
      </c>
      <c r="IFD40" s="256" t="s">
        <v>849</v>
      </c>
      <c r="IFE40" s="256" t="s">
        <v>849</v>
      </c>
      <c r="IFF40" s="256" t="s">
        <v>849</v>
      </c>
      <c r="IFG40" s="256" t="s">
        <v>849</v>
      </c>
      <c r="IFH40" s="256" t="s">
        <v>849</v>
      </c>
      <c r="IFI40" s="256" t="s">
        <v>849</v>
      </c>
      <c r="IFJ40" s="256" t="s">
        <v>849</v>
      </c>
      <c r="IFK40" s="256" t="s">
        <v>849</v>
      </c>
      <c r="IFL40" s="256" t="s">
        <v>849</v>
      </c>
      <c r="IFM40" s="256" t="s">
        <v>849</v>
      </c>
      <c r="IFN40" s="256" t="s">
        <v>849</v>
      </c>
      <c r="IFO40" s="256" t="s">
        <v>849</v>
      </c>
      <c r="IFP40" s="256" t="s">
        <v>849</v>
      </c>
      <c r="IFQ40" s="256" t="s">
        <v>849</v>
      </c>
      <c r="IFR40" s="256" t="s">
        <v>849</v>
      </c>
      <c r="IFS40" s="256" t="s">
        <v>849</v>
      </c>
      <c r="IFT40" s="256" t="s">
        <v>849</v>
      </c>
      <c r="IFU40" s="256" t="s">
        <v>849</v>
      </c>
      <c r="IFV40" s="256" t="s">
        <v>849</v>
      </c>
      <c r="IFW40" s="256" t="s">
        <v>849</v>
      </c>
      <c r="IFX40" s="256" t="s">
        <v>849</v>
      </c>
      <c r="IFY40" s="256" t="s">
        <v>849</v>
      </c>
      <c r="IFZ40" s="256" t="s">
        <v>849</v>
      </c>
      <c r="IGA40" s="256" t="s">
        <v>849</v>
      </c>
      <c r="IGB40" s="256" t="s">
        <v>849</v>
      </c>
      <c r="IGC40" s="256" t="s">
        <v>849</v>
      </c>
      <c r="IGD40" s="256" t="s">
        <v>849</v>
      </c>
      <c r="IGE40" s="256" t="s">
        <v>849</v>
      </c>
      <c r="IGF40" s="256" t="s">
        <v>849</v>
      </c>
      <c r="IGG40" s="256" t="s">
        <v>849</v>
      </c>
      <c r="IGH40" s="256" t="s">
        <v>849</v>
      </c>
      <c r="IGI40" s="256" t="s">
        <v>849</v>
      </c>
      <c r="IGJ40" s="256" t="s">
        <v>849</v>
      </c>
      <c r="IGK40" s="256" t="s">
        <v>849</v>
      </c>
      <c r="IGL40" s="256" t="s">
        <v>849</v>
      </c>
      <c r="IGM40" s="256" t="s">
        <v>849</v>
      </c>
      <c r="IGN40" s="256" t="s">
        <v>849</v>
      </c>
      <c r="IGO40" s="256" t="s">
        <v>849</v>
      </c>
      <c r="IGP40" s="256" t="s">
        <v>849</v>
      </c>
      <c r="IGQ40" s="256" t="s">
        <v>849</v>
      </c>
      <c r="IGR40" s="256" t="s">
        <v>849</v>
      </c>
      <c r="IGS40" s="256" t="s">
        <v>849</v>
      </c>
      <c r="IGT40" s="256" t="s">
        <v>849</v>
      </c>
      <c r="IGU40" s="256" t="s">
        <v>849</v>
      </c>
      <c r="IGV40" s="256" t="s">
        <v>849</v>
      </c>
      <c r="IGW40" s="256" t="s">
        <v>849</v>
      </c>
      <c r="IGX40" s="256" t="s">
        <v>849</v>
      </c>
      <c r="IGY40" s="256" t="s">
        <v>849</v>
      </c>
      <c r="IGZ40" s="256" t="s">
        <v>849</v>
      </c>
      <c r="IHA40" s="256" t="s">
        <v>849</v>
      </c>
      <c r="IHB40" s="256" t="s">
        <v>849</v>
      </c>
      <c r="IHC40" s="256" t="s">
        <v>849</v>
      </c>
      <c r="IHD40" s="256" t="s">
        <v>849</v>
      </c>
      <c r="IHE40" s="256" t="s">
        <v>849</v>
      </c>
      <c r="IHF40" s="256" t="s">
        <v>849</v>
      </c>
      <c r="IHG40" s="256" t="s">
        <v>849</v>
      </c>
      <c r="IHH40" s="256" t="s">
        <v>849</v>
      </c>
      <c r="IHI40" s="256" t="s">
        <v>849</v>
      </c>
      <c r="IHJ40" s="256" t="s">
        <v>849</v>
      </c>
      <c r="IHK40" s="256" t="s">
        <v>849</v>
      </c>
      <c r="IHL40" s="256" t="s">
        <v>849</v>
      </c>
      <c r="IHM40" s="256" t="s">
        <v>849</v>
      </c>
      <c r="IHN40" s="256" t="s">
        <v>849</v>
      </c>
      <c r="IHO40" s="256" t="s">
        <v>849</v>
      </c>
      <c r="IHP40" s="256" t="s">
        <v>849</v>
      </c>
      <c r="IHQ40" s="256" t="s">
        <v>849</v>
      </c>
      <c r="IHR40" s="256" t="s">
        <v>849</v>
      </c>
      <c r="IHS40" s="256" t="s">
        <v>849</v>
      </c>
      <c r="IHT40" s="256" t="s">
        <v>849</v>
      </c>
      <c r="IHU40" s="256" t="s">
        <v>849</v>
      </c>
      <c r="IHV40" s="256" t="s">
        <v>849</v>
      </c>
      <c r="IHW40" s="256" t="s">
        <v>849</v>
      </c>
      <c r="IHX40" s="256" t="s">
        <v>849</v>
      </c>
      <c r="IHY40" s="256" t="s">
        <v>849</v>
      </c>
      <c r="IHZ40" s="256" t="s">
        <v>849</v>
      </c>
      <c r="IIA40" s="256" t="s">
        <v>849</v>
      </c>
      <c r="IIB40" s="256" t="s">
        <v>849</v>
      </c>
      <c r="IIC40" s="256" t="s">
        <v>849</v>
      </c>
      <c r="IID40" s="256" t="s">
        <v>849</v>
      </c>
      <c r="IIE40" s="256" t="s">
        <v>849</v>
      </c>
      <c r="IIF40" s="256" t="s">
        <v>849</v>
      </c>
      <c r="IIG40" s="256" t="s">
        <v>849</v>
      </c>
      <c r="IIH40" s="256" t="s">
        <v>849</v>
      </c>
      <c r="III40" s="256" t="s">
        <v>849</v>
      </c>
      <c r="IIJ40" s="256" t="s">
        <v>849</v>
      </c>
      <c r="IIK40" s="256" t="s">
        <v>849</v>
      </c>
      <c r="IIL40" s="256" t="s">
        <v>849</v>
      </c>
      <c r="IIM40" s="256" t="s">
        <v>849</v>
      </c>
      <c r="IIN40" s="256" t="s">
        <v>849</v>
      </c>
      <c r="IIO40" s="256" t="s">
        <v>849</v>
      </c>
      <c r="IIP40" s="256" t="s">
        <v>849</v>
      </c>
      <c r="IIQ40" s="256" t="s">
        <v>849</v>
      </c>
      <c r="IIR40" s="256" t="s">
        <v>849</v>
      </c>
      <c r="IIS40" s="256" t="s">
        <v>849</v>
      </c>
      <c r="IIT40" s="256" t="s">
        <v>849</v>
      </c>
      <c r="IIU40" s="256" t="s">
        <v>849</v>
      </c>
      <c r="IIV40" s="256" t="s">
        <v>849</v>
      </c>
      <c r="IIW40" s="256" t="s">
        <v>849</v>
      </c>
      <c r="IIX40" s="256" t="s">
        <v>849</v>
      </c>
      <c r="IIY40" s="256" t="s">
        <v>849</v>
      </c>
      <c r="IIZ40" s="256" t="s">
        <v>849</v>
      </c>
      <c r="IJA40" s="256" t="s">
        <v>849</v>
      </c>
      <c r="IJB40" s="256" t="s">
        <v>849</v>
      </c>
      <c r="IJC40" s="256" t="s">
        <v>849</v>
      </c>
      <c r="IJD40" s="256" t="s">
        <v>849</v>
      </c>
      <c r="IJE40" s="256" t="s">
        <v>849</v>
      </c>
      <c r="IJF40" s="256" t="s">
        <v>849</v>
      </c>
      <c r="IJG40" s="256" t="s">
        <v>849</v>
      </c>
      <c r="IJH40" s="256" t="s">
        <v>849</v>
      </c>
      <c r="IJI40" s="256" t="s">
        <v>849</v>
      </c>
      <c r="IJJ40" s="256" t="s">
        <v>849</v>
      </c>
      <c r="IJK40" s="256" t="s">
        <v>849</v>
      </c>
      <c r="IJL40" s="256" t="s">
        <v>849</v>
      </c>
      <c r="IJM40" s="256" t="s">
        <v>849</v>
      </c>
      <c r="IJN40" s="256" t="s">
        <v>849</v>
      </c>
      <c r="IJO40" s="256" t="s">
        <v>849</v>
      </c>
      <c r="IJP40" s="256" t="s">
        <v>849</v>
      </c>
      <c r="IJQ40" s="256" t="s">
        <v>849</v>
      </c>
      <c r="IJR40" s="256" t="s">
        <v>849</v>
      </c>
      <c r="IJS40" s="256" t="s">
        <v>849</v>
      </c>
      <c r="IJT40" s="256" t="s">
        <v>849</v>
      </c>
      <c r="IJU40" s="256" t="s">
        <v>849</v>
      </c>
      <c r="IJV40" s="256" t="s">
        <v>849</v>
      </c>
      <c r="IJW40" s="256" t="s">
        <v>849</v>
      </c>
      <c r="IJX40" s="256" t="s">
        <v>849</v>
      </c>
      <c r="IJY40" s="256" t="s">
        <v>849</v>
      </c>
      <c r="IJZ40" s="256" t="s">
        <v>849</v>
      </c>
      <c r="IKA40" s="256" t="s">
        <v>849</v>
      </c>
      <c r="IKB40" s="256" t="s">
        <v>849</v>
      </c>
      <c r="IKC40" s="256" t="s">
        <v>849</v>
      </c>
      <c r="IKD40" s="256" t="s">
        <v>849</v>
      </c>
      <c r="IKE40" s="256" t="s">
        <v>849</v>
      </c>
      <c r="IKF40" s="256" t="s">
        <v>849</v>
      </c>
      <c r="IKG40" s="256" t="s">
        <v>849</v>
      </c>
      <c r="IKH40" s="256" t="s">
        <v>849</v>
      </c>
      <c r="IKI40" s="256" t="s">
        <v>849</v>
      </c>
      <c r="IKJ40" s="256" t="s">
        <v>849</v>
      </c>
      <c r="IKK40" s="256" t="s">
        <v>849</v>
      </c>
      <c r="IKL40" s="256" t="s">
        <v>849</v>
      </c>
      <c r="IKM40" s="256" t="s">
        <v>849</v>
      </c>
      <c r="IKN40" s="256" t="s">
        <v>849</v>
      </c>
      <c r="IKO40" s="256" t="s">
        <v>849</v>
      </c>
      <c r="IKP40" s="256" t="s">
        <v>849</v>
      </c>
      <c r="IKQ40" s="256" t="s">
        <v>849</v>
      </c>
      <c r="IKR40" s="256" t="s">
        <v>849</v>
      </c>
      <c r="IKS40" s="256" t="s">
        <v>849</v>
      </c>
      <c r="IKT40" s="256" t="s">
        <v>849</v>
      </c>
      <c r="IKU40" s="256" t="s">
        <v>849</v>
      </c>
      <c r="IKV40" s="256" t="s">
        <v>849</v>
      </c>
      <c r="IKW40" s="256" t="s">
        <v>849</v>
      </c>
      <c r="IKX40" s="256" t="s">
        <v>849</v>
      </c>
      <c r="IKY40" s="256" t="s">
        <v>849</v>
      </c>
      <c r="IKZ40" s="256" t="s">
        <v>849</v>
      </c>
      <c r="ILA40" s="256" t="s">
        <v>849</v>
      </c>
      <c r="ILB40" s="256" t="s">
        <v>849</v>
      </c>
      <c r="ILC40" s="256" t="s">
        <v>849</v>
      </c>
      <c r="ILD40" s="256" t="s">
        <v>849</v>
      </c>
      <c r="ILE40" s="256" t="s">
        <v>849</v>
      </c>
      <c r="ILF40" s="256" t="s">
        <v>849</v>
      </c>
      <c r="ILG40" s="256" t="s">
        <v>849</v>
      </c>
      <c r="ILH40" s="256" t="s">
        <v>849</v>
      </c>
      <c r="ILI40" s="256" t="s">
        <v>849</v>
      </c>
      <c r="ILJ40" s="256" t="s">
        <v>849</v>
      </c>
      <c r="ILK40" s="256" t="s">
        <v>849</v>
      </c>
      <c r="ILL40" s="256" t="s">
        <v>849</v>
      </c>
      <c r="ILM40" s="256" t="s">
        <v>849</v>
      </c>
      <c r="ILN40" s="256" t="s">
        <v>849</v>
      </c>
      <c r="ILO40" s="256" t="s">
        <v>849</v>
      </c>
      <c r="ILP40" s="256" t="s">
        <v>849</v>
      </c>
      <c r="ILQ40" s="256" t="s">
        <v>849</v>
      </c>
      <c r="ILR40" s="256" t="s">
        <v>849</v>
      </c>
      <c r="ILS40" s="256" t="s">
        <v>849</v>
      </c>
      <c r="ILT40" s="256" t="s">
        <v>849</v>
      </c>
      <c r="ILU40" s="256" t="s">
        <v>849</v>
      </c>
      <c r="ILV40" s="256" t="s">
        <v>849</v>
      </c>
      <c r="ILW40" s="256" t="s">
        <v>849</v>
      </c>
      <c r="ILX40" s="256" t="s">
        <v>849</v>
      </c>
      <c r="ILY40" s="256" t="s">
        <v>849</v>
      </c>
      <c r="ILZ40" s="256" t="s">
        <v>849</v>
      </c>
      <c r="IMA40" s="256" t="s">
        <v>849</v>
      </c>
      <c r="IMB40" s="256" t="s">
        <v>849</v>
      </c>
      <c r="IMC40" s="256" t="s">
        <v>849</v>
      </c>
      <c r="IMD40" s="256" t="s">
        <v>849</v>
      </c>
      <c r="IME40" s="256" t="s">
        <v>849</v>
      </c>
      <c r="IMF40" s="256" t="s">
        <v>849</v>
      </c>
      <c r="IMG40" s="256" t="s">
        <v>849</v>
      </c>
      <c r="IMH40" s="256" t="s">
        <v>849</v>
      </c>
      <c r="IMI40" s="256" t="s">
        <v>849</v>
      </c>
      <c r="IMJ40" s="256" t="s">
        <v>849</v>
      </c>
      <c r="IMK40" s="256" t="s">
        <v>849</v>
      </c>
      <c r="IML40" s="256" t="s">
        <v>849</v>
      </c>
      <c r="IMM40" s="256" t="s">
        <v>849</v>
      </c>
      <c r="IMN40" s="256" t="s">
        <v>849</v>
      </c>
      <c r="IMO40" s="256" t="s">
        <v>849</v>
      </c>
      <c r="IMP40" s="256" t="s">
        <v>849</v>
      </c>
      <c r="IMQ40" s="256" t="s">
        <v>849</v>
      </c>
      <c r="IMR40" s="256" t="s">
        <v>849</v>
      </c>
      <c r="IMS40" s="256" t="s">
        <v>849</v>
      </c>
      <c r="IMT40" s="256" t="s">
        <v>849</v>
      </c>
      <c r="IMU40" s="256" t="s">
        <v>849</v>
      </c>
      <c r="IMV40" s="256" t="s">
        <v>849</v>
      </c>
      <c r="IMW40" s="256" t="s">
        <v>849</v>
      </c>
      <c r="IMX40" s="256" t="s">
        <v>849</v>
      </c>
      <c r="IMY40" s="256" t="s">
        <v>849</v>
      </c>
      <c r="IMZ40" s="256" t="s">
        <v>849</v>
      </c>
      <c r="INA40" s="256" t="s">
        <v>849</v>
      </c>
      <c r="INB40" s="256" t="s">
        <v>849</v>
      </c>
      <c r="INC40" s="256" t="s">
        <v>849</v>
      </c>
      <c r="IND40" s="256" t="s">
        <v>849</v>
      </c>
      <c r="INE40" s="256" t="s">
        <v>849</v>
      </c>
      <c r="INF40" s="256" t="s">
        <v>849</v>
      </c>
      <c r="ING40" s="256" t="s">
        <v>849</v>
      </c>
      <c r="INH40" s="256" t="s">
        <v>849</v>
      </c>
      <c r="INI40" s="256" t="s">
        <v>849</v>
      </c>
      <c r="INJ40" s="256" t="s">
        <v>849</v>
      </c>
      <c r="INK40" s="256" t="s">
        <v>849</v>
      </c>
      <c r="INL40" s="256" t="s">
        <v>849</v>
      </c>
      <c r="INM40" s="256" t="s">
        <v>849</v>
      </c>
      <c r="INN40" s="256" t="s">
        <v>849</v>
      </c>
      <c r="INO40" s="256" t="s">
        <v>849</v>
      </c>
      <c r="INP40" s="256" t="s">
        <v>849</v>
      </c>
      <c r="INQ40" s="256" t="s">
        <v>849</v>
      </c>
      <c r="INR40" s="256" t="s">
        <v>849</v>
      </c>
      <c r="INS40" s="256" t="s">
        <v>849</v>
      </c>
      <c r="INT40" s="256" t="s">
        <v>849</v>
      </c>
      <c r="INU40" s="256" t="s">
        <v>849</v>
      </c>
      <c r="INV40" s="256" t="s">
        <v>849</v>
      </c>
      <c r="INW40" s="256" t="s">
        <v>849</v>
      </c>
      <c r="INX40" s="256" t="s">
        <v>849</v>
      </c>
      <c r="INY40" s="256" t="s">
        <v>849</v>
      </c>
      <c r="INZ40" s="256" t="s">
        <v>849</v>
      </c>
      <c r="IOA40" s="256" t="s">
        <v>849</v>
      </c>
      <c r="IOB40" s="256" t="s">
        <v>849</v>
      </c>
      <c r="IOC40" s="256" t="s">
        <v>849</v>
      </c>
      <c r="IOD40" s="256" t="s">
        <v>849</v>
      </c>
      <c r="IOE40" s="256" t="s">
        <v>849</v>
      </c>
      <c r="IOF40" s="256" t="s">
        <v>849</v>
      </c>
      <c r="IOG40" s="256" t="s">
        <v>849</v>
      </c>
      <c r="IOH40" s="256" t="s">
        <v>849</v>
      </c>
      <c r="IOI40" s="256" t="s">
        <v>849</v>
      </c>
      <c r="IOJ40" s="256" t="s">
        <v>849</v>
      </c>
      <c r="IOK40" s="256" t="s">
        <v>849</v>
      </c>
      <c r="IOL40" s="256" t="s">
        <v>849</v>
      </c>
      <c r="IOM40" s="256" t="s">
        <v>849</v>
      </c>
      <c r="ION40" s="256" t="s">
        <v>849</v>
      </c>
      <c r="IOO40" s="256" t="s">
        <v>849</v>
      </c>
      <c r="IOP40" s="256" t="s">
        <v>849</v>
      </c>
      <c r="IOQ40" s="256" t="s">
        <v>849</v>
      </c>
      <c r="IOR40" s="256" t="s">
        <v>849</v>
      </c>
      <c r="IOS40" s="256" t="s">
        <v>849</v>
      </c>
      <c r="IOT40" s="256" t="s">
        <v>849</v>
      </c>
      <c r="IOU40" s="256" t="s">
        <v>849</v>
      </c>
      <c r="IOV40" s="256" t="s">
        <v>849</v>
      </c>
      <c r="IOW40" s="256" t="s">
        <v>849</v>
      </c>
      <c r="IOX40" s="256" t="s">
        <v>849</v>
      </c>
      <c r="IOY40" s="256" t="s">
        <v>849</v>
      </c>
      <c r="IOZ40" s="256" t="s">
        <v>849</v>
      </c>
      <c r="IPA40" s="256" t="s">
        <v>849</v>
      </c>
      <c r="IPB40" s="256" t="s">
        <v>849</v>
      </c>
      <c r="IPC40" s="256" t="s">
        <v>849</v>
      </c>
      <c r="IPD40" s="256" t="s">
        <v>849</v>
      </c>
      <c r="IPE40" s="256" t="s">
        <v>849</v>
      </c>
      <c r="IPF40" s="256" t="s">
        <v>849</v>
      </c>
      <c r="IPG40" s="256" t="s">
        <v>849</v>
      </c>
      <c r="IPH40" s="256" t="s">
        <v>849</v>
      </c>
      <c r="IPI40" s="256" t="s">
        <v>849</v>
      </c>
      <c r="IPJ40" s="256" t="s">
        <v>849</v>
      </c>
      <c r="IPK40" s="256" t="s">
        <v>849</v>
      </c>
      <c r="IPL40" s="256" t="s">
        <v>849</v>
      </c>
      <c r="IPM40" s="256" t="s">
        <v>849</v>
      </c>
      <c r="IPN40" s="256" t="s">
        <v>849</v>
      </c>
      <c r="IPO40" s="256" t="s">
        <v>849</v>
      </c>
      <c r="IPP40" s="256" t="s">
        <v>849</v>
      </c>
      <c r="IPQ40" s="256" t="s">
        <v>849</v>
      </c>
      <c r="IPR40" s="256" t="s">
        <v>849</v>
      </c>
      <c r="IPS40" s="256" t="s">
        <v>849</v>
      </c>
      <c r="IPT40" s="256" t="s">
        <v>849</v>
      </c>
      <c r="IPU40" s="256" t="s">
        <v>849</v>
      </c>
      <c r="IPV40" s="256" t="s">
        <v>849</v>
      </c>
      <c r="IPW40" s="256" t="s">
        <v>849</v>
      </c>
      <c r="IPX40" s="256" t="s">
        <v>849</v>
      </c>
      <c r="IPY40" s="256" t="s">
        <v>849</v>
      </c>
      <c r="IPZ40" s="256" t="s">
        <v>849</v>
      </c>
      <c r="IQA40" s="256" t="s">
        <v>849</v>
      </c>
      <c r="IQB40" s="256" t="s">
        <v>849</v>
      </c>
      <c r="IQC40" s="256" t="s">
        <v>849</v>
      </c>
      <c r="IQD40" s="256" t="s">
        <v>849</v>
      </c>
      <c r="IQE40" s="256" t="s">
        <v>849</v>
      </c>
      <c r="IQF40" s="256" t="s">
        <v>849</v>
      </c>
      <c r="IQG40" s="256" t="s">
        <v>849</v>
      </c>
      <c r="IQH40" s="256" t="s">
        <v>849</v>
      </c>
      <c r="IQI40" s="256" t="s">
        <v>849</v>
      </c>
      <c r="IQJ40" s="256" t="s">
        <v>849</v>
      </c>
      <c r="IQK40" s="256" t="s">
        <v>849</v>
      </c>
      <c r="IQL40" s="256" t="s">
        <v>849</v>
      </c>
      <c r="IQM40" s="256" t="s">
        <v>849</v>
      </c>
      <c r="IQN40" s="256" t="s">
        <v>849</v>
      </c>
      <c r="IQO40" s="256" t="s">
        <v>849</v>
      </c>
      <c r="IQP40" s="256" t="s">
        <v>849</v>
      </c>
      <c r="IQQ40" s="256" t="s">
        <v>849</v>
      </c>
      <c r="IQR40" s="256" t="s">
        <v>849</v>
      </c>
      <c r="IQS40" s="256" t="s">
        <v>849</v>
      </c>
      <c r="IQT40" s="256" t="s">
        <v>849</v>
      </c>
      <c r="IQU40" s="256" t="s">
        <v>849</v>
      </c>
      <c r="IQV40" s="256" t="s">
        <v>849</v>
      </c>
      <c r="IQW40" s="256" t="s">
        <v>849</v>
      </c>
      <c r="IQX40" s="256" t="s">
        <v>849</v>
      </c>
      <c r="IQY40" s="256" t="s">
        <v>849</v>
      </c>
      <c r="IQZ40" s="256" t="s">
        <v>849</v>
      </c>
      <c r="IRA40" s="256" t="s">
        <v>849</v>
      </c>
      <c r="IRB40" s="256" t="s">
        <v>849</v>
      </c>
      <c r="IRC40" s="256" t="s">
        <v>849</v>
      </c>
      <c r="IRD40" s="256" t="s">
        <v>849</v>
      </c>
      <c r="IRE40" s="256" t="s">
        <v>849</v>
      </c>
      <c r="IRF40" s="256" t="s">
        <v>849</v>
      </c>
      <c r="IRG40" s="256" t="s">
        <v>849</v>
      </c>
      <c r="IRH40" s="256" t="s">
        <v>849</v>
      </c>
      <c r="IRI40" s="256" t="s">
        <v>849</v>
      </c>
      <c r="IRJ40" s="256" t="s">
        <v>849</v>
      </c>
      <c r="IRK40" s="256" t="s">
        <v>849</v>
      </c>
      <c r="IRL40" s="256" t="s">
        <v>849</v>
      </c>
      <c r="IRM40" s="256" t="s">
        <v>849</v>
      </c>
      <c r="IRN40" s="256" t="s">
        <v>849</v>
      </c>
      <c r="IRO40" s="256" t="s">
        <v>849</v>
      </c>
      <c r="IRP40" s="256" t="s">
        <v>849</v>
      </c>
      <c r="IRQ40" s="256" t="s">
        <v>849</v>
      </c>
      <c r="IRR40" s="256" t="s">
        <v>849</v>
      </c>
      <c r="IRS40" s="256" t="s">
        <v>849</v>
      </c>
      <c r="IRT40" s="256" t="s">
        <v>849</v>
      </c>
      <c r="IRU40" s="256" t="s">
        <v>849</v>
      </c>
      <c r="IRV40" s="256" t="s">
        <v>849</v>
      </c>
      <c r="IRW40" s="256" t="s">
        <v>849</v>
      </c>
      <c r="IRX40" s="256" t="s">
        <v>849</v>
      </c>
      <c r="IRY40" s="256" t="s">
        <v>849</v>
      </c>
      <c r="IRZ40" s="256" t="s">
        <v>849</v>
      </c>
      <c r="ISA40" s="256" t="s">
        <v>849</v>
      </c>
      <c r="ISB40" s="256" t="s">
        <v>849</v>
      </c>
      <c r="ISC40" s="256" t="s">
        <v>849</v>
      </c>
      <c r="ISD40" s="256" t="s">
        <v>849</v>
      </c>
      <c r="ISE40" s="256" t="s">
        <v>849</v>
      </c>
      <c r="ISF40" s="256" t="s">
        <v>849</v>
      </c>
      <c r="ISG40" s="256" t="s">
        <v>849</v>
      </c>
      <c r="ISH40" s="256" t="s">
        <v>849</v>
      </c>
      <c r="ISI40" s="256" t="s">
        <v>849</v>
      </c>
      <c r="ISJ40" s="256" t="s">
        <v>849</v>
      </c>
      <c r="ISK40" s="256" t="s">
        <v>849</v>
      </c>
      <c r="ISL40" s="256" t="s">
        <v>849</v>
      </c>
      <c r="ISM40" s="256" t="s">
        <v>849</v>
      </c>
      <c r="ISN40" s="256" t="s">
        <v>849</v>
      </c>
      <c r="ISO40" s="256" t="s">
        <v>849</v>
      </c>
      <c r="ISP40" s="256" t="s">
        <v>849</v>
      </c>
      <c r="ISQ40" s="256" t="s">
        <v>849</v>
      </c>
      <c r="ISR40" s="256" t="s">
        <v>849</v>
      </c>
      <c r="ISS40" s="256" t="s">
        <v>849</v>
      </c>
      <c r="IST40" s="256" t="s">
        <v>849</v>
      </c>
      <c r="ISU40" s="256" t="s">
        <v>849</v>
      </c>
      <c r="ISV40" s="256" t="s">
        <v>849</v>
      </c>
      <c r="ISW40" s="256" t="s">
        <v>849</v>
      </c>
      <c r="ISX40" s="256" t="s">
        <v>849</v>
      </c>
      <c r="ISY40" s="256" t="s">
        <v>849</v>
      </c>
      <c r="ISZ40" s="256" t="s">
        <v>849</v>
      </c>
      <c r="ITA40" s="256" t="s">
        <v>849</v>
      </c>
      <c r="ITB40" s="256" t="s">
        <v>849</v>
      </c>
      <c r="ITC40" s="256" t="s">
        <v>849</v>
      </c>
      <c r="ITD40" s="256" t="s">
        <v>849</v>
      </c>
      <c r="ITE40" s="256" t="s">
        <v>849</v>
      </c>
      <c r="ITF40" s="256" t="s">
        <v>849</v>
      </c>
      <c r="ITG40" s="256" t="s">
        <v>849</v>
      </c>
      <c r="ITH40" s="256" t="s">
        <v>849</v>
      </c>
      <c r="ITI40" s="256" t="s">
        <v>849</v>
      </c>
      <c r="ITJ40" s="256" t="s">
        <v>849</v>
      </c>
      <c r="ITK40" s="256" t="s">
        <v>849</v>
      </c>
      <c r="ITL40" s="256" t="s">
        <v>849</v>
      </c>
      <c r="ITM40" s="256" t="s">
        <v>849</v>
      </c>
      <c r="ITN40" s="256" t="s">
        <v>849</v>
      </c>
      <c r="ITO40" s="256" t="s">
        <v>849</v>
      </c>
      <c r="ITP40" s="256" t="s">
        <v>849</v>
      </c>
      <c r="ITQ40" s="256" t="s">
        <v>849</v>
      </c>
      <c r="ITR40" s="256" t="s">
        <v>849</v>
      </c>
      <c r="ITS40" s="256" t="s">
        <v>849</v>
      </c>
      <c r="ITT40" s="256" t="s">
        <v>849</v>
      </c>
      <c r="ITU40" s="256" t="s">
        <v>849</v>
      </c>
      <c r="ITV40" s="256" t="s">
        <v>849</v>
      </c>
      <c r="ITW40" s="256" t="s">
        <v>849</v>
      </c>
      <c r="ITX40" s="256" t="s">
        <v>849</v>
      </c>
      <c r="ITY40" s="256" t="s">
        <v>849</v>
      </c>
      <c r="ITZ40" s="256" t="s">
        <v>849</v>
      </c>
      <c r="IUA40" s="256" t="s">
        <v>849</v>
      </c>
      <c r="IUB40" s="256" t="s">
        <v>849</v>
      </c>
      <c r="IUC40" s="256" t="s">
        <v>849</v>
      </c>
      <c r="IUD40" s="256" t="s">
        <v>849</v>
      </c>
      <c r="IUE40" s="256" t="s">
        <v>849</v>
      </c>
      <c r="IUF40" s="256" t="s">
        <v>849</v>
      </c>
      <c r="IUG40" s="256" t="s">
        <v>849</v>
      </c>
      <c r="IUH40" s="256" t="s">
        <v>849</v>
      </c>
      <c r="IUI40" s="256" t="s">
        <v>849</v>
      </c>
      <c r="IUJ40" s="256" t="s">
        <v>849</v>
      </c>
      <c r="IUK40" s="256" t="s">
        <v>849</v>
      </c>
      <c r="IUL40" s="256" t="s">
        <v>849</v>
      </c>
      <c r="IUM40" s="256" t="s">
        <v>849</v>
      </c>
      <c r="IUN40" s="256" t="s">
        <v>849</v>
      </c>
      <c r="IUO40" s="256" t="s">
        <v>849</v>
      </c>
      <c r="IUP40" s="256" t="s">
        <v>849</v>
      </c>
      <c r="IUQ40" s="256" t="s">
        <v>849</v>
      </c>
      <c r="IUR40" s="256" t="s">
        <v>849</v>
      </c>
      <c r="IUS40" s="256" t="s">
        <v>849</v>
      </c>
      <c r="IUT40" s="256" t="s">
        <v>849</v>
      </c>
      <c r="IUU40" s="256" t="s">
        <v>849</v>
      </c>
      <c r="IUV40" s="256" t="s">
        <v>849</v>
      </c>
      <c r="IUW40" s="256" t="s">
        <v>849</v>
      </c>
      <c r="IUX40" s="256" t="s">
        <v>849</v>
      </c>
      <c r="IUY40" s="256" t="s">
        <v>849</v>
      </c>
      <c r="IUZ40" s="256" t="s">
        <v>849</v>
      </c>
      <c r="IVA40" s="256" t="s">
        <v>849</v>
      </c>
      <c r="IVB40" s="256" t="s">
        <v>849</v>
      </c>
      <c r="IVC40" s="256" t="s">
        <v>849</v>
      </c>
      <c r="IVD40" s="256" t="s">
        <v>849</v>
      </c>
      <c r="IVE40" s="256" t="s">
        <v>849</v>
      </c>
      <c r="IVF40" s="256" t="s">
        <v>849</v>
      </c>
      <c r="IVG40" s="256" t="s">
        <v>849</v>
      </c>
      <c r="IVH40" s="256" t="s">
        <v>849</v>
      </c>
      <c r="IVI40" s="256" t="s">
        <v>849</v>
      </c>
      <c r="IVJ40" s="256" t="s">
        <v>849</v>
      </c>
      <c r="IVK40" s="256" t="s">
        <v>849</v>
      </c>
      <c r="IVL40" s="256" t="s">
        <v>849</v>
      </c>
      <c r="IVM40" s="256" t="s">
        <v>849</v>
      </c>
      <c r="IVN40" s="256" t="s">
        <v>849</v>
      </c>
      <c r="IVO40" s="256" t="s">
        <v>849</v>
      </c>
      <c r="IVP40" s="256" t="s">
        <v>849</v>
      </c>
      <c r="IVQ40" s="256" t="s">
        <v>849</v>
      </c>
      <c r="IVR40" s="256" t="s">
        <v>849</v>
      </c>
      <c r="IVS40" s="256" t="s">
        <v>849</v>
      </c>
      <c r="IVT40" s="256" t="s">
        <v>849</v>
      </c>
      <c r="IVU40" s="256" t="s">
        <v>849</v>
      </c>
      <c r="IVV40" s="256" t="s">
        <v>849</v>
      </c>
      <c r="IVW40" s="256" t="s">
        <v>849</v>
      </c>
      <c r="IVX40" s="256" t="s">
        <v>849</v>
      </c>
      <c r="IVY40" s="256" t="s">
        <v>849</v>
      </c>
      <c r="IVZ40" s="256" t="s">
        <v>849</v>
      </c>
      <c r="IWA40" s="256" t="s">
        <v>849</v>
      </c>
      <c r="IWB40" s="256" t="s">
        <v>849</v>
      </c>
      <c r="IWC40" s="256" t="s">
        <v>849</v>
      </c>
      <c r="IWD40" s="256" t="s">
        <v>849</v>
      </c>
      <c r="IWE40" s="256" t="s">
        <v>849</v>
      </c>
      <c r="IWF40" s="256" t="s">
        <v>849</v>
      </c>
      <c r="IWG40" s="256" t="s">
        <v>849</v>
      </c>
      <c r="IWH40" s="256" t="s">
        <v>849</v>
      </c>
      <c r="IWI40" s="256" t="s">
        <v>849</v>
      </c>
      <c r="IWJ40" s="256" t="s">
        <v>849</v>
      </c>
      <c r="IWK40" s="256" t="s">
        <v>849</v>
      </c>
      <c r="IWL40" s="256" t="s">
        <v>849</v>
      </c>
      <c r="IWM40" s="256" t="s">
        <v>849</v>
      </c>
      <c r="IWN40" s="256" t="s">
        <v>849</v>
      </c>
      <c r="IWO40" s="256" t="s">
        <v>849</v>
      </c>
      <c r="IWP40" s="256" t="s">
        <v>849</v>
      </c>
      <c r="IWQ40" s="256" t="s">
        <v>849</v>
      </c>
      <c r="IWR40" s="256" t="s">
        <v>849</v>
      </c>
      <c r="IWS40" s="256" t="s">
        <v>849</v>
      </c>
      <c r="IWT40" s="256" t="s">
        <v>849</v>
      </c>
      <c r="IWU40" s="256" t="s">
        <v>849</v>
      </c>
      <c r="IWV40" s="256" t="s">
        <v>849</v>
      </c>
      <c r="IWW40" s="256" t="s">
        <v>849</v>
      </c>
      <c r="IWX40" s="256" t="s">
        <v>849</v>
      </c>
      <c r="IWY40" s="256" t="s">
        <v>849</v>
      </c>
      <c r="IWZ40" s="256" t="s">
        <v>849</v>
      </c>
      <c r="IXA40" s="256" t="s">
        <v>849</v>
      </c>
      <c r="IXB40" s="256" t="s">
        <v>849</v>
      </c>
      <c r="IXC40" s="256" t="s">
        <v>849</v>
      </c>
      <c r="IXD40" s="256" t="s">
        <v>849</v>
      </c>
      <c r="IXE40" s="256" t="s">
        <v>849</v>
      </c>
      <c r="IXF40" s="256" t="s">
        <v>849</v>
      </c>
      <c r="IXG40" s="256" t="s">
        <v>849</v>
      </c>
      <c r="IXH40" s="256" t="s">
        <v>849</v>
      </c>
      <c r="IXI40" s="256" t="s">
        <v>849</v>
      </c>
      <c r="IXJ40" s="256" t="s">
        <v>849</v>
      </c>
      <c r="IXK40" s="256" t="s">
        <v>849</v>
      </c>
      <c r="IXL40" s="256" t="s">
        <v>849</v>
      </c>
      <c r="IXM40" s="256" t="s">
        <v>849</v>
      </c>
      <c r="IXN40" s="256" t="s">
        <v>849</v>
      </c>
      <c r="IXO40" s="256" t="s">
        <v>849</v>
      </c>
      <c r="IXP40" s="256" t="s">
        <v>849</v>
      </c>
      <c r="IXQ40" s="256" t="s">
        <v>849</v>
      </c>
      <c r="IXR40" s="256" t="s">
        <v>849</v>
      </c>
      <c r="IXS40" s="256" t="s">
        <v>849</v>
      </c>
      <c r="IXT40" s="256" t="s">
        <v>849</v>
      </c>
      <c r="IXU40" s="256" t="s">
        <v>849</v>
      </c>
      <c r="IXV40" s="256" t="s">
        <v>849</v>
      </c>
      <c r="IXW40" s="256" t="s">
        <v>849</v>
      </c>
      <c r="IXX40" s="256" t="s">
        <v>849</v>
      </c>
      <c r="IXY40" s="256" t="s">
        <v>849</v>
      </c>
      <c r="IXZ40" s="256" t="s">
        <v>849</v>
      </c>
      <c r="IYA40" s="256" t="s">
        <v>849</v>
      </c>
      <c r="IYB40" s="256" t="s">
        <v>849</v>
      </c>
      <c r="IYC40" s="256" t="s">
        <v>849</v>
      </c>
      <c r="IYD40" s="256" t="s">
        <v>849</v>
      </c>
      <c r="IYE40" s="256" t="s">
        <v>849</v>
      </c>
      <c r="IYF40" s="256" t="s">
        <v>849</v>
      </c>
      <c r="IYG40" s="256" t="s">
        <v>849</v>
      </c>
      <c r="IYH40" s="256" t="s">
        <v>849</v>
      </c>
      <c r="IYI40" s="256" t="s">
        <v>849</v>
      </c>
      <c r="IYJ40" s="256" t="s">
        <v>849</v>
      </c>
      <c r="IYK40" s="256" t="s">
        <v>849</v>
      </c>
      <c r="IYL40" s="256" t="s">
        <v>849</v>
      </c>
      <c r="IYM40" s="256" t="s">
        <v>849</v>
      </c>
      <c r="IYN40" s="256" t="s">
        <v>849</v>
      </c>
      <c r="IYO40" s="256" t="s">
        <v>849</v>
      </c>
      <c r="IYP40" s="256" t="s">
        <v>849</v>
      </c>
      <c r="IYQ40" s="256" t="s">
        <v>849</v>
      </c>
      <c r="IYR40" s="256" t="s">
        <v>849</v>
      </c>
      <c r="IYS40" s="256" t="s">
        <v>849</v>
      </c>
      <c r="IYT40" s="256" t="s">
        <v>849</v>
      </c>
      <c r="IYU40" s="256" t="s">
        <v>849</v>
      </c>
      <c r="IYV40" s="256" t="s">
        <v>849</v>
      </c>
      <c r="IYW40" s="256" t="s">
        <v>849</v>
      </c>
      <c r="IYX40" s="256" t="s">
        <v>849</v>
      </c>
      <c r="IYY40" s="256" t="s">
        <v>849</v>
      </c>
      <c r="IYZ40" s="256" t="s">
        <v>849</v>
      </c>
      <c r="IZA40" s="256" t="s">
        <v>849</v>
      </c>
      <c r="IZB40" s="256" t="s">
        <v>849</v>
      </c>
      <c r="IZC40" s="256" t="s">
        <v>849</v>
      </c>
      <c r="IZD40" s="256" t="s">
        <v>849</v>
      </c>
      <c r="IZE40" s="256" t="s">
        <v>849</v>
      </c>
      <c r="IZF40" s="256" t="s">
        <v>849</v>
      </c>
      <c r="IZG40" s="256" t="s">
        <v>849</v>
      </c>
      <c r="IZH40" s="256" t="s">
        <v>849</v>
      </c>
      <c r="IZI40" s="256" t="s">
        <v>849</v>
      </c>
      <c r="IZJ40" s="256" t="s">
        <v>849</v>
      </c>
      <c r="IZK40" s="256" t="s">
        <v>849</v>
      </c>
      <c r="IZL40" s="256" t="s">
        <v>849</v>
      </c>
      <c r="IZM40" s="256" t="s">
        <v>849</v>
      </c>
      <c r="IZN40" s="256" t="s">
        <v>849</v>
      </c>
      <c r="IZO40" s="256" t="s">
        <v>849</v>
      </c>
      <c r="IZP40" s="256" t="s">
        <v>849</v>
      </c>
      <c r="IZQ40" s="256" t="s">
        <v>849</v>
      </c>
      <c r="IZR40" s="256" t="s">
        <v>849</v>
      </c>
      <c r="IZS40" s="256" t="s">
        <v>849</v>
      </c>
      <c r="IZT40" s="256" t="s">
        <v>849</v>
      </c>
      <c r="IZU40" s="256" t="s">
        <v>849</v>
      </c>
      <c r="IZV40" s="256" t="s">
        <v>849</v>
      </c>
      <c r="IZW40" s="256" t="s">
        <v>849</v>
      </c>
      <c r="IZX40" s="256" t="s">
        <v>849</v>
      </c>
      <c r="IZY40" s="256" t="s">
        <v>849</v>
      </c>
      <c r="IZZ40" s="256" t="s">
        <v>849</v>
      </c>
      <c r="JAA40" s="256" t="s">
        <v>849</v>
      </c>
      <c r="JAB40" s="256" t="s">
        <v>849</v>
      </c>
      <c r="JAC40" s="256" t="s">
        <v>849</v>
      </c>
      <c r="JAD40" s="256" t="s">
        <v>849</v>
      </c>
      <c r="JAE40" s="256" t="s">
        <v>849</v>
      </c>
      <c r="JAF40" s="256" t="s">
        <v>849</v>
      </c>
      <c r="JAG40" s="256" t="s">
        <v>849</v>
      </c>
      <c r="JAH40" s="256" t="s">
        <v>849</v>
      </c>
      <c r="JAI40" s="256" t="s">
        <v>849</v>
      </c>
      <c r="JAJ40" s="256" t="s">
        <v>849</v>
      </c>
      <c r="JAK40" s="256" t="s">
        <v>849</v>
      </c>
      <c r="JAL40" s="256" t="s">
        <v>849</v>
      </c>
      <c r="JAM40" s="256" t="s">
        <v>849</v>
      </c>
      <c r="JAN40" s="256" t="s">
        <v>849</v>
      </c>
      <c r="JAO40" s="256" t="s">
        <v>849</v>
      </c>
      <c r="JAP40" s="256" t="s">
        <v>849</v>
      </c>
      <c r="JAQ40" s="256" t="s">
        <v>849</v>
      </c>
      <c r="JAR40" s="256" t="s">
        <v>849</v>
      </c>
      <c r="JAS40" s="256" t="s">
        <v>849</v>
      </c>
      <c r="JAT40" s="256" t="s">
        <v>849</v>
      </c>
      <c r="JAU40" s="256" t="s">
        <v>849</v>
      </c>
      <c r="JAV40" s="256" t="s">
        <v>849</v>
      </c>
      <c r="JAW40" s="256" t="s">
        <v>849</v>
      </c>
      <c r="JAX40" s="256" t="s">
        <v>849</v>
      </c>
      <c r="JAY40" s="256" t="s">
        <v>849</v>
      </c>
      <c r="JAZ40" s="256" t="s">
        <v>849</v>
      </c>
      <c r="JBA40" s="256" t="s">
        <v>849</v>
      </c>
      <c r="JBB40" s="256" t="s">
        <v>849</v>
      </c>
      <c r="JBC40" s="256" t="s">
        <v>849</v>
      </c>
      <c r="JBD40" s="256" t="s">
        <v>849</v>
      </c>
      <c r="JBE40" s="256" t="s">
        <v>849</v>
      </c>
      <c r="JBF40" s="256" t="s">
        <v>849</v>
      </c>
      <c r="JBG40" s="256" t="s">
        <v>849</v>
      </c>
      <c r="JBH40" s="256" t="s">
        <v>849</v>
      </c>
      <c r="JBI40" s="256" t="s">
        <v>849</v>
      </c>
      <c r="JBJ40" s="256" t="s">
        <v>849</v>
      </c>
      <c r="JBK40" s="256" t="s">
        <v>849</v>
      </c>
      <c r="JBL40" s="256" t="s">
        <v>849</v>
      </c>
      <c r="JBM40" s="256" t="s">
        <v>849</v>
      </c>
      <c r="JBN40" s="256" t="s">
        <v>849</v>
      </c>
      <c r="JBO40" s="256" t="s">
        <v>849</v>
      </c>
      <c r="JBP40" s="256" t="s">
        <v>849</v>
      </c>
      <c r="JBQ40" s="256" t="s">
        <v>849</v>
      </c>
      <c r="JBR40" s="256" t="s">
        <v>849</v>
      </c>
      <c r="JBS40" s="256" t="s">
        <v>849</v>
      </c>
      <c r="JBT40" s="256" t="s">
        <v>849</v>
      </c>
      <c r="JBU40" s="256" t="s">
        <v>849</v>
      </c>
      <c r="JBV40" s="256" t="s">
        <v>849</v>
      </c>
      <c r="JBW40" s="256" t="s">
        <v>849</v>
      </c>
      <c r="JBX40" s="256" t="s">
        <v>849</v>
      </c>
      <c r="JBY40" s="256" t="s">
        <v>849</v>
      </c>
      <c r="JBZ40" s="256" t="s">
        <v>849</v>
      </c>
      <c r="JCA40" s="256" t="s">
        <v>849</v>
      </c>
      <c r="JCB40" s="256" t="s">
        <v>849</v>
      </c>
      <c r="JCC40" s="256" t="s">
        <v>849</v>
      </c>
      <c r="JCD40" s="256" t="s">
        <v>849</v>
      </c>
      <c r="JCE40" s="256" t="s">
        <v>849</v>
      </c>
      <c r="JCF40" s="256" t="s">
        <v>849</v>
      </c>
      <c r="JCG40" s="256" t="s">
        <v>849</v>
      </c>
      <c r="JCH40" s="256" t="s">
        <v>849</v>
      </c>
      <c r="JCI40" s="256" t="s">
        <v>849</v>
      </c>
      <c r="JCJ40" s="256" t="s">
        <v>849</v>
      </c>
      <c r="JCK40" s="256" t="s">
        <v>849</v>
      </c>
      <c r="JCL40" s="256" t="s">
        <v>849</v>
      </c>
      <c r="JCM40" s="256" t="s">
        <v>849</v>
      </c>
      <c r="JCN40" s="256" t="s">
        <v>849</v>
      </c>
      <c r="JCO40" s="256" t="s">
        <v>849</v>
      </c>
      <c r="JCP40" s="256" t="s">
        <v>849</v>
      </c>
      <c r="JCQ40" s="256" t="s">
        <v>849</v>
      </c>
      <c r="JCR40" s="256" t="s">
        <v>849</v>
      </c>
      <c r="JCS40" s="256" t="s">
        <v>849</v>
      </c>
      <c r="JCT40" s="256" t="s">
        <v>849</v>
      </c>
      <c r="JCU40" s="256" t="s">
        <v>849</v>
      </c>
      <c r="JCV40" s="256" t="s">
        <v>849</v>
      </c>
      <c r="JCW40" s="256" t="s">
        <v>849</v>
      </c>
      <c r="JCX40" s="256" t="s">
        <v>849</v>
      </c>
      <c r="JCY40" s="256" t="s">
        <v>849</v>
      </c>
      <c r="JCZ40" s="256" t="s">
        <v>849</v>
      </c>
      <c r="JDA40" s="256" t="s">
        <v>849</v>
      </c>
      <c r="JDB40" s="256" t="s">
        <v>849</v>
      </c>
      <c r="JDC40" s="256" t="s">
        <v>849</v>
      </c>
      <c r="JDD40" s="256" t="s">
        <v>849</v>
      </c>
      <c r="JDE40" s="256" t="s">
        <v>849</v>
      </c>
      <c r="JDF40" s="256" t="s">
        <v>849</v>
      </c>
      <c r="JDG40" s="256" t="s">
        <v>849</v>
      </c>
      <c r="JDH40" s="256" t="s">
        <v>849</v>
      </c>
      <c r="JDI40" s="256" t="s">
        <v>849</v>
      </c>
      <c r="JDJ40" s="256" t="s">
        <v>849</v>
      </c>
      <c r="JDK40" s="256" t="s">
        <v>849</v>
      </c>
      <c r="JDL40" s="256" t="s">
        <v>849</v>
      </c>
      <c r="JDM40" s="256" t="s">
        <v>849</v>
      </c>
      <c r="JDN40" s="256" t="s">
        <v>849</v>
      </c>
      <c r="JDO40" s="256" t="s">
        <v>849</v>
      </c>
      <c r="JDP40" s="256" t="s">
        <v>849</v>
      </c>
      <c r="JDQ40" s="256" t="s">
        <v>849</v>
      </c>
      <c r="JDR40" s="256" t="s">
        <v>849</v>
      </c>
      <c r="JDS40" s="256" t="s">
        <v>849</v>
      </c>
      <c r="JDT40" s="256" t="s">
        <v>849</v>
      </c>
      <c r="JDU40" s="256" t="s">
        <v>849</v>
      </c>
      <c r="JDV40" s="256" t="s">
        <v>849</v>
      </c>
      <c r="JDW40" s="256" t="s">
        <v>849</v>
      </c>
      <c r="JDX40" s="256" t="s">
        <v>849</v>
      </c>
      <c r="JDY40" s="256" t="s">
        <v>849</v>
      </c>
      <c r="JDZ40" s="256" t="s">
        <v>849</v>
      </c>
      <c r="JEA40" s="256" t="s">
        <v>849</v>
      </c>
      <c r="JEB40" s="256" t="s">
        <v>849</v>
      </c>
      <c r="JEC40" s="256" t="s">
        <v>849</v>
      </c>
      <c r="JED40" s="256" t="s">
        <v>849</v>
      </c>
      <c r="JEE40" s="256" t="s">
        <v>849</v>
      </c>
      <c r="JEF40" s="256" t="s">
        <v>849</v>
      </c>
      <c r="JEG40" s="256" t="s">
        <v>849</v>
      </c>
      <c r="JEH40" s="256" t="s">
        <v>849</v>
      </c>
      <c r="JEI40" s="256" t="s">
        <v>849</v>
      </c>
      <c r="JEJ40" s="256" t="s">
        <v>849</v>
      </c>
      <c r="JEK40" s="256" t="s">
        <v>849</v>
      </c>
      <c r="JEL40" s="256" t="s">
        <v>849</v>
      </c>
      <c r="JEM40" s="256" t="s">
        <v>849</v>
      </c>
      <c r="JEN40" s="256" t="s">
        <v>849</v>
      </c>
      <c r="JEO40" s="256" t="s">
        <v>849</v>
      </c>
      <c r="JEP40" s="256" t="s">
        <v>849</v>
      </c>
      <c r="JEQ40" s="256" t="s">
        <v>849</v>
      </c>
      <c r="JER40" s="256" t="s">
        <v>849</v>
      </c>
      <c r="JES40" s="256" t="s">
        <v>849</v>
      </c>
      <c r="JET40" s="256" t="s">
        <v>849</v>
      </c>
      <c r="JEU40" s="256" t="s">
        <v>849</v>
      </c>
      <c r="JEV40" s="256" t="s">
        <v>849</v>
      </c>
      <c r="JEW40" s="256" t="s">
        <v>849</v>
      </c>
      <c r="JEX40" s="256" t="s">
        <v>849</v>
      </c>
      <c r="JEY40" s="256" t="s">
        <v>849</v>
      </c>
      <c r="JEZ40" s="256" t="s">
        <v>849</v>
      </c>
      <c r="JFA40" s="256" t="s">
        <v>849</v>
      </c>
      <c r="JFB40" s="256" t="s">
        <v>849</v>
      </c>
      <c r="JFC40" s="256" t="s">
        <v>849</v>
      </c>
      <c r="JFD40" s="256" t="s">
        <v>849</v>
      </c>
      <c r="JFE40" s="256" t="s">
        <v>849</v>
      </c>
      <c r="JFF40" s="256" t="s">
        <v>849</v>
      </c>
      <c r="JFG40" s="256" t="s">
        <v>849</v>
      </c>
      <c r="JFH40" s="256" t="s">
        <v>849</v>
      </c>
      <c r="JFI40" s="256" t="s">
        <v>849</v>
      </c>
      <c r="JFJ40" s="256" t="s">
        <v>849</v>
      </c>
      <c r="JFK40" s="256" t="s">
        <v>849</v>
      </c>
      <c r="JFL40" s="256" t="s">
        <v>849</v>
      </c>
      <c r="JFM40" s="256" t="s">
        <v>849</v>
      </c>
      <c r="JFN40" s="256" t="s">
        <v>849</v>
      </c>
      <c r="JFO40" s="256" t="s">
        <v>849</v>
      </c>
      <c r="JFP40" s="256" t="s">
        <v>849</v>
      </c>
      <c r="JFQ40" s="256" t="s">
        <v>849</v>
      </c>
      <c r="JFR40" s="256" t="s">
        <v>849</v>
      </c>
      <c r="JFS40" s="256" t="s">
        <v>849</v>
      </c>
      <c r="JFT40" s="256" t="s">
        <v>849</v>
      </c>
      <c r="JFU40" s="256" t="s">
        <v>849</v>
      </c>
      <c r="JFV40" s="256" t="s">
        <v>849</v>
      </c>
      <c r="JFW40" s="256" t="s">
        <v>849</v>
      </c>
      <c r="JFX40" s="256" t="s">
        <v>849</v>
      </c>
      <c r="JFY40" s="256" t="s">
        <v>849</v>
      </c>
      <c r="JFZ40" s="256" t="s">
        <v>849</v>
      </c>
      <c r="JGA40" s="256" t="s">
        <v>849</v>
      </c>
      <c r="JGB40" s="256" t="s">
        <v>849</v>
      </c>
      <c r="JGC40" s="256" t="s">
        <v>849</v>
      </c>
      <c r="JGD40" s="256" t="s">
        <v>849</v>
      </c>
      <c r="JGE40" s="256" t="s">
        <v>849</v>
      </c>
      <c r="JGF40" s="256" t="s">
        <v>849</v>
      </c>
      <c r="JGG40" s="256" t="s">
        <v>849</v>
      </c>
      <c r="JGH40" s="256" t="s">
        <v>849</v>
      </c>
      <c r="JGI40" s="256" t="s">
        <v>849</v>
      </c>
      <c r="JGJ40" s="256" t="s">
        <v>849</v>
      </c>
      <c r="JGK40" s="256" t="s">
        <v>849</v>
      </c>
      <c r="JGL40" s="256" t="s">
        <v>849</v>
      </c>
      <c r="JGM40" s="256" t="s">
        <v>849</v>
      </c>
      <c r="JGN40" s="256" t="s">
        <v>849</v>
      </c>
      <c r="JGO40" s="256" t="s">
        <v>849</v>
      </c>
      <c r="JGP40" s="256" t="s">
        <v>849</v>
      </c>
      <c r="JGQ40" s="256" t="s">
        <v>849</v>
      </c>
      <c r="JGR40" s="256" t="s">
        <v>849</v>
      </c>
      <c r="JGS40" s="256" t="s">
        <v>849</v>
      </c>
      <c r="JGT40" s="256" t="s">
        <v>849</v>
      </c>
      <c r="JGU40" s="256" t="s">
        <v>849</v>
      </c>
      <c r="JGV40" s="256" t="s">
        <v>849</v>
      </c>
      <c r="JGW40" s="256" t="s">
        <v>849</v>
      </c>
      <c r="JGX40" s="256" t="s">
        <v>849</v>
      </c>
      <c r="JGY40" s="256" t="s">
        <v>849</v>
      </c>
      <c r="JGZ40" s="256" t="s">
        <v>849</v>
      </c>
      <c r="JHA40" s="256" t="s">
        <v>849</v>
      </c>
      <c r="JHB40" s="256" t="s">
        <v>849</v>
      </c>
      <c r="JHC40" s="256" t="s">
        <v>849</v>
      </c>
      <c r="JHD40" s="256" t="s">
        <v>849</v>
      </c>
      <c r="JHE40" s="256" t="s">
        <v>849</v>
      </c>
      <c r="JHF40" s="256" t="s">
        <v>849</v>
      </c>
      <c r="JHG40" s="256" t="s">
        <v>849</v>
      </c>
      <c r="JHH40" s="256" t="s">
        <v>849</v>
      </c>
      <c r="JHI40" s="256" t="s">
        <v>849</v>
      </c>
      <c r="JHJ40" s="256" t="s">
        <v>849</v>
      </c>
      <c r="JHK40" s="256" t="s">
        <v>849</v>
      </c>
      <c r="JHL40" s="256" t="s">
        <v>849</v>
      </c>
      <c r="JHM40" s="256" t="s">
        <v>849</v>
      </c>
      <c r="JHN40" s="256" t="s">
        <v>849</v>
      </c>
      <c r="JHO40" s="256" t="s">
        <v>849</v>
      </c>
      <c r="JHP40" s="256" t="s">
        <v>849</v>
      </c>
      <c r="JHQ40" s="256" t="s">
        <v>849</v>
      </c>
      <c r="JHR40" s="256" t="s">
        <v>849</v>
      </c>
      <c r="JHS40" s="256" t="s">
        <v>849</v>
      </c>
      <c r="JHT40" s="256" t="s">
        <v>849</v>
      </c>
      <c r="JHU40" s="256" t="s">
        <v>849</v>
      </c>
      <c r="JHV40" s="256" t="s">
        <v>849</v>
      </c>
      <c r="JHW40" s="256" t="s">
        <v>849</v>
      </c>
      <c r="JHX40" s="256" t="s">
        <v>849</v>
      </c>
      <c r="JHY40" s="256" t="s">
        <v>849</v>
      </c>
      <c r="JHZ40" s="256" t="s">
        <v>849</v>
      </c>
      <c r="JIA40" s="256" t="s">
        <v>849</v>
      </c>
      <c r="JIB40" s="256" t="s">
        <v>849</v>
      </c>
      <c r="JIC40" s="256" t="s">
        <v>849</v>
      </c>
      <c r="JID40" s="256" t="s">
        <v>849</v>
      </c>
      <c r="JIE40" s="256" t="s">
        <v>849</v>
      </c>
      <c r="JIF40" s="256" t="s">
        <v>849</v>
      </c>
      <c r="JIG40" s="256" t="s">
        <v>849</v>
      </c>
      <c r="JIH40" s="256" t="s">
        <v>849</v>
      </c>
      <c r="JII40" s="256" t="s">
        <v>849</v>
      </c>
      <c r="JIJ40" s="256" t="s">
        <v>849</v>
      </c>
      <c r="JIK40" s="256" t="s">
        <v>849</v>
      </c>
      <c r="JIL40" s="256" t="s">
        <v>849</v>
      </c>
      <c r="JIM40" s="256" t="s">
        <v>849</v>
      </c>
      <c r="JIN40" s="256" t="s">
        <v>849</v>
      </c>
      <c r="JIO40" s="256" t="s">
        <v>849</v>
      </c>
      <c r="JIP40" s="256" t="s">
        <v>849</v>
      </c>
      <c r="JIQ40" s="256" t="s">
        <v>849</v>
      </c>
      <c r="JIR40" s="256" t="s">
        <v>849</v>
      </c>
      <c r="JIS40" s="256" t="s">
        <v>849</v>
      </c>
      <c r="JIT40" s="256" t="s">
        <v>849</v>
      </c>
      <c r="JIU40" s="256" t="s">
        <v>849</v>
      </c>
      <c r="JIV40" s="256" t="s">
        <v>849</v>
      </c>
      <c r="JIW40" s="256" t="s">
        <v>849</v>
      </c>
      <c r="JIX40" s="256" t="s">
        <v>849</v>
      </c>
      <c r="JIY40" s="256" t="s">
        <v>849</v>
      </c>
      <c r="JIZ40" s="256" t="s">
        <v>849</v>
      </c>
      <c r="JJA40" s="256" t="s">
        <v>849</v>
      </c>
      <c r="JJB40" s="256" t="s">
        <v>849</v>
      </c>
      <c r="JJC40" s="256" t="s">
        <v>849</v>
      </c>
      <c r="JJD40" s="256" t="s">
        <v>849</v>
      </c>
      <c r="JJE40" s="256" t="s">
        <v>849</v>
      </c>
      <c r="JJF40" s="256" t="s">
        <v>849</v>
      </c>
      <c r="JJG40" s="256" t="s">
        <v>849</v>
      </c>
      <c r="JJH40" s="256" t="s">
        <v>849</v>
      </c>
      <c r="JJI40" s="256" t="s">
        <v>849</v>
      </c>
      <c r="JJJ40" s="256" t="s">
        <v>849</v>
      </c>
      <c r="JJK40" s="256" t="s">
        <v>849</v>
      </c>
      <c r="JJL40" s="256" t="s">
        <v>849</v>
      </c>
      <c r="JJM40" s="256" t="s">
        <v>849</v>
      </c>
      <c r="JJN40" s="256" t="s">
        <v>849</v>
      </c>
      <c r="JJO40" s="256" t="s">
        <v>849</v>
      </c>
      <c r="JJP40" s="256" t="s">
        <v>849</v>
      </c>
      <c r="JJQ40" s="256" t="s">
        <v>849</v>
      </c>
      <c r="JJR40" s="256" t="s">
        <v>849</v>
      </c>
      <c r="JJS40" s="256" t="s">
        <v>849</v>
      </c>
      <c r="JJT40" s="256" t="s">
        <v>849</v>
      </c>
      <c r="JJU40" s="256" t="s">
        <v>849</v>
      </c>
      <c r="JJV40" s="256" t="s">
        <v>849</v>
      </c>
      <c r="JJW40" s="256" t="s">
        <v>849</v>
      </c>
      <c r="JJX40" s="256" t="s">
        <v>849</v>
      </c>
      <c r="JJY40" s="256" t="s">
        <v>849</v>
      </c>
      <c r="JJZ40" s="256" t="s">
        <v>849</v>
      </c>
      <c r="JKA40" s="256" t="s">
        <v>849</v>
      </c>
      <c r="JKB40" s="256" t="s">
        <v>849</v>
      </c>
      <c r="JKC40" s="256" t="s">
        <v>849</v>
      </c>
      <c r="JKD40" s="256" t="s">
        <v>849</v>
      </c>
      <c r="JKE40" s="256" t="s">
        <v>849</v>
      </c>
      <c r="JKF40" s="256" t="s">
        <v>849</v>
      </c>
      <c r="JKG40" s="256" t="s">
        <v>849</v>
      </c>
      <c r="JKH40" s="256" t="s">
        <v>849</v>
      </c>
      <c r="JKI40" s="256" t="s">
        <v>849</v>
      </c>
      <c r="JKJ40" s="256" t="s">
        <v>849</v>
      </c>
      <c r="JKK40" s="256" t="s">
        <v>849</v>
      </c>
      <c r="JKL40" s="256" t="s">
        <v>849</v>
      </c>
      <c r="JKM40" s="256" t="s">
        <v>849</v>
      </c>
      <c r="JKN40" s="256" t="s">
        <v>849</v>
      </c>
      <c r="JKO40" s="256" t="s">
        <v>849</v>
      </c>
      <c r="JKP40" s="256" t="s">
        <v>849</v>
      </c>
      <c r="JKQ40" s="256" t="s">
        <v>849</v>
      </c>
      <c r="JKR40" s="256" t="s">
        <v>849</v>
      </c>
      <c r="JKS40" s="256" t="s">
        <v>849</v>
      </c>
      <c r="JKT40" s="256" t="s">
        <v>849</v>
      </c>
      <c r="JKU40" s="256" t="s">
        <v>849</v>
      </c>
      <c r="JKV40" s="256" t="s">
        <v>849</v>
      </c>
      <c r="JKW40" s="256" t="s">
        <v>849</v>
      </c>
      <c r="JKX40" s="256" t="s">
        <v>849</v>
      </c>
      <c r="JKY40" s="256" t="s">
        <v>849</v>
      </c>
      <c r="JKZ40" s="256" t="s">
        <v>849</v>
      </c>
      <c r="JLA40" s="256" t="s">
        <v>849</v>
      </c>
      <c r="JLB40" s="256" t="s">
        <v>849</v>
      </c>
      <c r="JLC40" s="256" t="s">
        <v>849</v>
      </c>
      <c r="JLD40" s="256" t="s">
        <v>849</v>
      </c>
      <c r="JLE40" s="256" t="s">
        <v>849</v>
      </c>
      <c r="JLF40" s="256" t="s">
        <v>849</v>
      </c>
      <c r="JLG40" s="256" t="s">
        <v>849</v>
      </c>
      <c r="JLH40" s="256" t="s">
        <v>849</v>
      </c>
      <c r="JLI40" s="256" t="s">
        <v>849</v>
      </c>
      <c r="JLJ40" s="256" t="s">
        <v>849</v>
      </c>
      <c r="JLK40" s="256" t="s">
        <v>849</v>
      </c>
      <c r="JLL40" s="256" t="s">
        <v>849</v>
      </c>
      <c r="JLM40" s="256" t="s">
        <v>849</v>
      </c>
      <c r="JLN40" s="256" t="s">
        <v>849</v>
      </c>
      <c r="JLO40" s="256" t="s">
        <v>849</v>
      </c>
      <c r="JLP40" s="256" t="s">
        <v>849</v>
      </c>
      <c r="JLQ40" s="256" t="s">
        <v>849</v>
      </c>
      <c r="JLR40" s="256" t="s">
        <v>849</v>
      </c>
      <c r="JLS40" s="256" t="s">
        <v>849</v>
      </c>
      <c r="JLT40" s="256" t="s">
        <v>849</v>
      </c>
      <c r="JLU40" s="256" t="s">
        <v>849</v>
      </c>
      <c r="JLV40" s="256" t="s">
        <v>849</v>
      </c>
      <c r="JLW40" s="256" t="s">
        <v>849</v>
      </c>
      <c r="JLX40" s="256" t="s">
        <v>849</v>
      </c>
      <c r="JLY40" s="256" t="s">
        <v>849</v>
      </c>
      <c r="JLZ40" s="256" t="s">
        <v>849</v>
      </c>
      <c r="JMA40" s="256" t="s">
        <v>849</v>
      </c>
      <c r="JMB40" s="256" t="s">
        <v>849</v>
      </c>
      <c r="JMC40" s="256" t="s">
        <v>849</v>
      </c>
      <c r="JMD40" s="256" t="s">
        <v>849</v>
      </c>
      <c r="JME40" s="256" t="s">
        <v>849</v>
      </c>
      <c r="JMF40" s="256" t="s">
        <v>849</v>
      </c>
      <c r="JMG40" s="256" t="s">
        <v>849</v>
      </c>
      <c r="JMH40" s="256" t="s">
        <v>849</v>
      </c>
      <c r="JMI40" s="256" t="s">
        <v>849</v>
      </c>
      <c r="JMJ40" s="256" t="s">
        <v>849</v>
      </c>
      <c r="JMK40" s="256" t="s">
        <v>849</v>
      </c>
      <c r="JML40" s="256" t="s">
        <v>849</v>
      </c>
      <c r="JMM40" s="256" t="s">
        <v>849</v>
      </c>
      <c r="JMN40" s="256" t="s">
        <v>849</v>
      </c>
      <c r="JMO40" s="256" t="s">
        <v>849</v>
      </c>
      <c r="JMP40" s="256" t="s">
        <v>849</v>
      </c>
      <c r="JMQ40" s="256" t="s">
        <v>849</v>
      </c>
      <c r="JMR40" s="256" t="s">
        <v>849</v>
      </c>
      <c r="JMS40" s="256" t="s">
        <v>849</v>
      </c>
      <c r="JMT40" s="256" t="s">
        <v>849</v>
      </c>
      <c r="JMU40" s="256" t="s">
        <v>849</v>
      </c>
      <c r="JMV40" s="256" t="s">
        <v>849</v>
      </c>
      <c r="JMW40" s="256" t="s">
        <v>849</v>
      </c>
      <c r="JMX40" s="256" t="s">
        <v>849</v>
      </c>
      <c r="JMY40" s="256" t="s">
        <v>849</v>
      </c>
      <c r="JMZ40" s="256" t="s">
        <v>849</v>
      </c>
      <c r="JNA40" s="256" t="s">
        <v>849</v>
      </c>
      <c r="JNB40" s="256" t="s">
        <v>849</v>
      </c>
      <c r="JNC40" s="256" t="s">
        <v>849</v>
      </c>
      <c r="JND40" s="256" t="s">
        <v>849</v>
      </c>
      <c r="JNE40" s="256" t="s">
        <v>849</v>
      </c>
      <c r="JNF40" s="256" t="s">
        <v>849</v>
      </c>
      <c r="JNG40" s="256" t="s">
        <v>849</v>
      </c>
      <c r="JNH40" s="256" t="s">
        <v>849</v>
      </c>
      <c r="JNI40" s="256" t="s">
        <v>849</v>
      </c>
      <c r="JNJ40" s="256" t="s">
        <v>849</v>
      </c>
      <c r="JNK40" s="256" t="s">
        <v>849</v>
      </c>
      <c r="JNL40" s="256" t="s">
        <v>849</v>
      </c>
      <c r="JNM40" s="256" t="s">
        <v>849</v>
      </c>
      <c r="JNN40" s="256" t="s">
        <v>849</v>
      </c>
      <c r="JNO40" s="256" t="s">
        <v>849</v>
      </c>
      <c r="JNP40" s="256" t="s">
        <v>849</v>
      </c>
      <c r="JNQ40" s="256" t="s">
        <v>849</v>
      </c>
      <c r="JNR40" s="256" t="s">
        <v>849</v>
      </c>
      <c r="JNS40" s="256" t="s">
        <v>849</v>
      </c>
      <c r="JNT40" s="256" t="s">
        <v>849</v>
      </c>
      <c r="JNU40" s="256" t="s">
        <v>849</v>
      </c>
      <c r="JNV40" s="256" t="s">
        <v>849</v>
      </c>
      <c r="JNW40" s="256" t="s">
        <v>849</v>
      </c>
      <c r="JNX40" s="256" t="s">
        <v>849</v>
      </c>
      <c r="JNY40" s="256" t="s">
        <v>849</v>
      </c>
      <c r="JNZ40" s="256" t="s">
        <v>849</v>
      </c>
      <c r="JOA40" s="256" t="s">
        <v>849</v>
      </c>
      <c r="JOB40" s="256" t="s">
        <v>849</v>
      </c>
      <c r="JOC40" s="256" t="s">
        <v>849</v>
      </c>
      <c r="JOD40" s="256" t="s">
        <v>849</v>
      </c>
      <c r="JOE40" s="256" t="s">
        <v>849</v>
      </c>
      <c r="JOF40" s="256" t="s">
        <v>849</v>
      </c>
      <c r="JOG40" s="256" t="s">
        <v>849</v>
      </c>
      <c r="JOH40" s="256" t="s">
        <v>849</v>
      </c>
      <c r="JOI40" s="256" t="s">
        <v>849</v>
      </c>
      <c r="JOJ40" s="256" t="s">
        <v>849</v>
      </c>
      <c r="JOK40" s="256" t="s">
        <v>849</v>
      </c>
      <c r="JOL40" s="256" t="s">
        <v>849</v>
      </c>
      <c r="JOM40" s="256" t="s">
        <v>849</v>
      </c>
      <c r="JON40" s="256" t="s">
        <v>849</v>
      </c>
      <c r="JOO40" s="256" t="s">
        <v>849</v>
      </c>
      <c r="JOP40" s="256" t="s">
        <v>849</v>
      </c>
      <c r="JOQ40" s="256" t="s">
        <v>849</v>
      </c>
      <c r="JOR40" s="256" t="s">
        <v>849</v>
      </c>
      <c r="JOS40" s="256" t="s">
        <v>849</v>
      </c>
      <c r="JOT40" s="256" t="s">
        <v>849</v>
      </c>
      <c r="JOU40" s="256" t="s">
        <v>849</v>
      </c>
      <c r="JOV40" s="256" t="s">
        <v>849</v>
      </c>
      <c r="JOW40" s="256" t="s">
        <v>849</v>
      </c>
      <c r="JOX40" s="256" t="s">
        <v>849</v>
      </c>
      <c r="JOY40" s="256" t="s">
        <v>849</v>
      </c>
      <c r="JOZ40" s="256" t="s">
        <v>849</v>
      </c>
      <c r="JPA40" s="256" t="s">
        <v>849</v>
      </c>
      <c r="JPB40" s="256" t="s">
        <v>849</v>
      </c>
      <c r="JPC40" s="256" t="s">
        <v>849</v>
      </c>
      <c r="JPD40" s="256" t="s">
        <v>849</v>
      </c>
      <c r="JPE40" s="256" t="s">
        <v>849</v>
      </c>
      <c r="JPF40" s="256" t="s">
        <v>849</v>
      </c>
      <c r="JPG40" s="256" t="s">
        <v>849</v>
      </c>
      <c r="JPH40" s="256" t="s">
        <v>849</v>
      </c>
      <c r="JPI40" s="256" t="s">
        <v>849</v>
      </c>
      <c r="JPJ40" s="256" t="s">
        <v>849</v>
      </c>
      <c r="JPK40" s="256" t="s">
        <v>849</v>
      </c>
      <c r="JPL40" s="256" t="s">
        <v>849</v>
      </c>
      <c r="JPM40" s="256" t="s">
        <v>849</v>
      </c>
      <c r="JPN40" s="256" t="s">
        <v>849</v>
      </c>
      <c r="JPO40" s="256" t="s">
        <v>849</v>
      </c>
      <c r="JPP40" s="256" t="s">
        <v>849</v>
      </c>
      <c r="JPQ40" s="256" t="s">
        <v>849</v>
      </c>
      <c r="JPR40" s="256" t="s">
        <v>849</v>
      </c>
      <c r="JPS40" s="256" t="s">
        <v>849</v>
      </c>
      <c r="JPT40" s="256" t="s">
        <v>849</v>
      </c>
      <c r="JPU40" s="256" t="s">
        <v>849</v>
      </c>
      <c r="JPV40" s="256" t="s">
        <v>849</v>
      </c>
      <c r="JPW40" s="256" t="s">
        <v>849</v>
      </c>
      <c r="JPX40" s="256" t="s">
        <v>849</v>
      </c>
      <c r="JPY40" s="256" t="s">
        <v>849</v>
      </c>
      <c r="JPZ40" s="256" t="s">
        <v>849</v>
      </c>
      <c r="JQA40" s="256" t="s">
        <v>849</v>
      </c>
      <c r="JQB40" s="256" t="s">
        <v>849</v>
      </c>
      <c r="JQC40" s="256" t="s">
        <v>849</v>
      </c>
      <c r="JQD40" s="256" t="s">
        <v>849</v>
      </c>
      <c r="JQE40" s="256" t="s">
        <v>849</v>
      </c>
      <c r="JQF40" s="256" t="s">
        <v>849</v>
      </c>
      <c r="JQG40" s="256" t="s">
        <v>849</v>
      </c>
      <c r="JQH40" s="256" t="s">
        <v>849</v>
      </c>
      <c r="JQI40" s="256" t="s">
        <v>849</v>
      </c>
      <c r="JQJ40" s="256" t="s">
        <v>849</v>
      </c>
      <c r="JQK40" s="256" t="s">
        <v>849</v>
      </c>
      <c r="JQL40" s="256" t="s">
        <v>849</v>
      </c>
      <c r="JQM40" s="256" t="s">
        <v>849</v>
      </c>
      <c r="JQN40" s="256" t="s">
        <v>849</v>
      </c>
      <c r="JQO40" s="256" t="s">
        <v>849</v>
      </c>
      <c r="JQP40" s="256" t="s">
        <v>849</v>
      </c>
      <c r="JQQ40" s="256" t="s">
        <v>849</v>
      </c>
      <c r="JQR40" s="256" t="s">
        <v>849</v>
      </c>
      <c r="JQS40" s="256" t="s">
        <v>849</v>
      </c>
      <c r="JQT40" s="256" t="s">
        <v>849</v>
      </c>
      <c r="JQU40" s="256" t="s">
        <v>849</v>
      </c>
      <c r="JQV40" s="256" t="s">
        <v>849</v>
      </c>
      <c r="JQW40" s="256" t="s">
        <v>849</v>
      </c>
      <c r="JQX40" s="256" t="s">
        <v>849</v>
      </c>
      <c r="JQY40" s="256" t="s">
        <v>849</v>
      </c>
      <c r="JQZ40" s="256" t="s">
        <v>849</v>
      </c>
      <c r="JRA40" s="256" t="s">
        <v>849</v>
      </c>
      <c r="JRB40" s="256" t="s">
        <v>849</v>
      </c>
      <c r="JRC40" s="256" t="s">
        <v>849</v>
      </c>
      <c r="JRD40" s="256" t="s">
        <v>849</v>
      </c>
      <c r="JRE40" s="256" t="s">
        <v>849</v>
      </c>
      <c r="JRF40" s="256" t="s">
        <v>849</v>
      </c>
      <c r="JRG40" s="256" t="s">
        <v>849</v>
      </c>
      <c r="JRH40" s="256" t="s">
        <v>849</v>
      </c>
      <c r="JRI40" s="256" t="s">
        <v>849</v>
      </c>
      <c r="JRJ40" s="256" t="s">
        <v>849</v>
      </c>
      <c r="JRK40" s="256" t="s">
        <v>849</v>
      </c>
      <c r="JRL40" s="256" t="s">
        <v>849</v>
      </c>
      <c r="JRM40" s="256" t="s">
        <v>849</v>
      </c>
      <c r="JRN40" s="256" t="s">
        <v>849</v>
      </c>
      <c r="JRO40" s="256" t="s">
        <v>849</v>
      </c>
      <c r="JRP40" s="256" t="s">
        <v>849</v>
      </c>
      <c r="JRQ40" s="256" t="s">
        <v>849</v>
      </c>
      <c r="JRR40" s="256" t="s">
        <v>849</v>
      </c>
      <c r="JRS40" s="256" t="s">
        <v>849</v>
      </c>
      <c r="JRT40" s="256" t="s">
        <v>849</v>
      </c>
      <c r="JRU40" s="256" t="s">
        <v>849</v>
      </c>
      <c r="JRV40" s="256" t="s">
        <v>849</v>
      </c>
      <c r="JRW40" s="256" t="s">
        <v>849</v>
      </c>
      <c r="JRX40" s="256" t="s">
        <v>849</v>
      </c>
      <c r="JRY40" s="256" t="s">
        <v>849</v>
      </c>
      <c r="JRZ40" s="256" t="s">
        <v>849</v>
      </c>
      <c r="JSA40" s="256" t="s">
        <v>849</v>
      </c>
      <c r="JSB40" s="256" t="s">
        <v>849</v>
      </c>
      <c r="JSC40" s="256" t="s">
        <v>849</v>
      </c>
      <c r="JSD40" s="256" t="s">
        <v>849</v>
      </c>
      <c r="JSE40" s="256" t="s">
        <v>849</v>
      </c>
      <c r="JSF40" s="256" t="s">
        <v>849</v>
      </c>
      <c r="JSG40" s="256" t="s">
        <v>849</v>
      </c>
      <c r="JSH40" s="256" t="s">
        <v>849</v>
      </c>
      <c r="JSI40" s="256" t="s">
        <v>849</v>
      </c>
      <c r="JSJ40" s="256" t="s">
        <v>849</v>
      </c>
      <c r="JSK40" s="256" t="s">
        <v>849</v>
      </c>
      <c r="JSL40" s="256" t="s">
        <v>849</v>
      </c>
      <c r="JSM40" s="256" t="s">
        <v>849</v>
      </c>
      <c r="JSN40" s="256" t="s">
        <v>849</v>
      </c>
      <c r="JSO40" s="256" t="s">
        <v>849</v>
      </c>
      <c r="JSP40" s="256" t="s">
        <v>849</v>
      </c>
      <c r="JSQ40" s="256" t="s">
        <v>849</v>
      </c>
      <c r="JSR40" s="256" t="s">
        <v>849</v>
      </c>
      <c r="JSS40" s="256" t="s">
        <v>849</v>
      </c>
      <c r="JST40" s="256" t="s">
        <v>849</v>
      </c>
      <c r="JSU40" s="256" t="s">
        <v>849</v>
      </c>
      <c r="JSV40" s="256" t="s">
        <v>849</v>
      </c>
      <c r="JSW40" s="256" t="s">
        <v>849</v>
      </c>
      <c r="JSX40" s="256" t="s">
        <v>849</v>
      </c>
      <c r="JSY40" s="256" t="s">
        <v>849</v>
      </c>
      <c r="JSZ40" s="256" t="s">
        <v>849</v>
      </c>
      <c r="JTA40" s="256" t="s">
        <v>849</v>
      </c>
      <c r="JTB40" s="256" t="s">
        <v>849</v>
      </c>
      <c r="JTC40" s="256" t="s">
        <v>849</v>
      </c>
      <c r="JTD40" s="256" t="s">
        <v>849</v>
      </c>
      <c r="JTE40" s="256" t="s">
        <v>849</v>
      </c>
      <c r="JTF40" s="256" t="s">
        <v>849</v>
      </c>
      <c r="JTG40" s="256" t="s">
        <v>849</v>
      </c>
      <c r="JTH40" s="256" t="s">
        <v>849</v>
      </c>
      <c r="JTI40" s="256" t="s">
        <v>849</v>
      </c>
      <c r="JTJ40" s="256" t="s">
        <v>849</v>
      </c>
      <c r="JTK40" s="256" t="s">
        <v>849</v>
      </c>
      <c r="JTL40" s="256" t="s">
        <v>849</v>
      </c>
      <c r="JTM40" s="256" t="s">
        <v>849</v>
      </c>
      <c r="JTN40" s="256" t="s">
        <v>849</v>
      </c>
      <c r="JTO40" s="256" t="s">
        <v>849</v>
      </c>
      <c r="JTP40" s="256" t="s">
        <v>849</v>
      </c>
      <c r="JTQ40" s="256" t="s">
        <v>849</v>
      </c>
      <c r="JTR40" s="256" t="s">
        <v>849</v>
      </c>
      <c r="JTS40" s="256" t="s">
        <v>849</v>
      </c>
      <c r="JTT40" s="256" t="s">
        <v>849</v>
      </c>
      <c r="JTU40" s="256" t="s">
        <v>849</v>
      </c>
      <c r="JTV40" s="256" t="s">
        <v>849</v>
      </c>
      <c r="JTW40" s="256" t="s">
        <v>849</v>
      </c>
      <c r="JTX40" s="256" t="s">
        <v>849</v>
      </c>
      <c r="JTY40" s="256" t="s">
        <v>849</v>
      </c>
      <c r="JTZ40" s="256" t="s">
        <v>849</v>
      </c>
      <c r="JUA40" s="256" t="s">
        <v>849</v>
      </c>
      <c r="JUB40" s="256" t="s">
        <v>849</v>
      </c>
      <c r="JUC40" s="256" t="s">
        <v>849</v>
      </c>
      <c r="JUD40" s="256" t="s">
        <v>849</v>
      </c>
      <c r="JUE40" s="256" t="s">
        <v>849</v>
      </c>
      <c r="JUF40" s="256" t="s">
        <v>849</v>
      </c>
      <c r="JUG40" s="256" t="s">
        <v>849</v>
      </c>
      <c r="JUH40" s="256" t="s">
        <v>849</v>
      </c>
      <c r="JUI40" s="256" t="s">
        <v>849</v>
      </c>
      <c r="JUJ40" s="256" t="s">
        <v>849</v>
      </c>
      <c r="JUK40" s="256" t="s">
        <v>849</v>
      </c>
      <c r="JUL40" s="256" t="s">
        <v>849</v>
      </c>
      <c r="JUM40" s="256" t="s">
        <v>849</v>
      </c>
      <c r="JUN40" s="256" t="s">
        <v>849</v>
      </c>
      <c r="JUO40" s="256" t="s">
        <v>849</v>
      </c>
      <c r="JUP40" s="256" t="s">
        <v>849</v>
      </c>
      <c r="JUQ40" s="256" t="s">
        <v>849</v>
      </c>
      <c r="JUR40" s="256" t="s">
        <v>849</v>
      </c>
      <c r="JUS40" s="256" t="s">
        <v>849</v>
      </c>
      <c r="JUT40" s="256" t="s">
        <v>849</v>
      </c>
      <c r="JUU40" s="256" t="s">
        <v>849</v>
      </c>
      <c r="JUV40" s="256" t="s">
        <v>849</v>
      </c>
      <c r="JUW40" s="256" t="s">
        <v>849</v>
      </c>
      <c r="JUX40" s="256" t="s">
        <v>849</v>
      </c>
      <c r="JUY40" s="256" t="s">
        <v>849</v>
      </c>
      <c r="JUZ40" s="256" t="s">
        <v>849</v>
      </c>
      <c r="JVA40" s="256" t="s">
        <v>849</v>
      </c>
      <c r="JVB40" s="256" t="s">
        <v>849</v>
      </c>
      <c r="JVC40" s="256" t="s">
        <v>849</v>
      </c>
      <c r="JVD40" s="256" t="s">
        <v>849</v>
      </c>
      <c r="JVE40" s="256" t="s">
        <v>849</v>
      </c>
      <c r="JVF40" s="256" t="s">
        <v>849</v>
      </c>
      <c r="JVG40" s="256" t="s">
        <v>849</v>
      </c>
      <c r="JVH40" s="256" t="s">
        <v>849</v>
      </c>
      <c r="JVI40" s="256" t="s">
        <v>849</v>
      </c>
      <c r="JVJ40" s="256" t="s">
        <v>849</v>
      </c>
      <c r="JVK40" s="256" t="s">
        <v>849</v>
      </c>
      <c r="JVL40" s="256" t="s">
        <v>849</v>
      </c>
      <c r="JVM40" s="256" t="s">
        <v>849</v>
      </c>
      <c r="JVN40" s="256" t="s">
        <v>849</v>
      </c>
      <c r="JVO40" s="256" t="s">
        <v>849</v>
      </c>
      <c r="JVP40" s="256" t="s">
        <v>849</v>
      </c>
      <c r="JVQ40" s="256" t="s">
        <v>849</v>
      </c>
      <c r="JVR40" s="256" t="s">
        <v>849</v>
      </c>
      <c r="JVS40" s="256" t="s">
        <v>849</v>
      </c>
      <c r="JVT40" s="256" t="s">
        <v>849</v>
      </c>
      <c r="JVU40" s="256" t="s">
        <v>849</v>
      </c>
      <c r="JVV40" s="256" t="s">
        <v>849</v>
      </c>
      <c r="JVW40" s="256" t="s">
        <v>849</v>
      </c>
      <c r="JVX40" s="256" t="s">
        <v>849</v>
      </c>
      <c r="JVY40" s="256" t="s">
        <v>849</v>
      </c>
      <c r="JVZ40" s="256" t="s">
        <v>849</v>
      </c>
      <c r="JWA40" s="256" t="s">
        <v>849</v>
      </c>
      <c r="JWB40" s="256" t="s">
        <v>849</v>
      </c>
      <c r="JWC40" s="256" t="s">
        <v>849</v>
      </c>
      <c r="JWD40" s="256" t="s">
        <v>849</v>
      </c>
      <c r="JWE40" s="256" t="s">
        <v>849</v>
      </c>
      <c r="JWF40" s="256" t="s">
        <v>849</v>
      </c>
      <c r="JWG40" s="256" t="s">
        <v>849</v>
      </c>
      <c r="JWH40" s="256" t="s">
        <v>849</v>
      </c>
      <c r="JWI40" s="256" t="s">
        <v>849</v>
      </c>
      <c r="JWJ40" s="256" t="s">
        <v>849</v>
      </c>
      <c r="JWK40" s="256" t="s">
        <v>849</v>
      </c>
      <c r="JWL40" s="256" t="s">
        <v>849</v>
      </c>
      <c r="JWM40" s="256" t="s">
        <v>849</v>
      </c>
      <c r="JWN40" s="256" t="s">
        <v>849</v>
      </c>
      <c r="JWO40" s="256" t="s">
        <v>849</v>
      </c>
      <c r="JWP40" s="256" t="s">
        <v>849</v>
      </c>
      <c r="JWQ40" s="256" t="s">
        <v>849</v>
      </c>
      <c r="JWR40" s="256" t="s">
        <v>849</v>
      </c>
      <c r="JWS40" s="256" t="s">
        <v>849</v>
      </c>
      <c r="JWT40" s="256" t="s">
        <v>849</v>
      </c>
      <c r="JWU40" s="256" t="s">
        <v>849</v>
      </c>
      <c r="JWV40" s="256" t="s">
        <v>849</v>
      </c>
      <c r="JWW40" s="256" t="s">
        <v>849</v>
      </c>
      <c r="JWX40" s="256" t="s">
        <v>849</v>
      </c>
      <c r="JWY40" s="256" t="s">
        <v>849</v>
      </c>
      <c r="JWZ40" s="256" t="s">
        <v>849</v>
      </c>
      <c r="JXA40" s="256" t="s">
        <v>849</v>
      </c>
      <c r="JXB40" s="256" t="s">
        <v>849</v>
      </c>
      <c r="JXC40" s="256" t="s">
        <v>849</v>
      </c>
      <c r="JXD40" s="256" t="s">
        <v>849</v>
      </c>
      <c r="JXE40" s="256" t="s">
        <v>849</v>
      </c>
      <c r="JXF40" s="256" t="s">
        <v>849</v>
      </c>
      <c r="JXG40" s="256" t="s">
        <v>849</v>
      </c>
      <c r="JXH40" s="256" t="s">
        <v>849</v>
      </c>
      <c r="JXI40" s="256" t="s">
        <v>849</v>
      </c>
      <c r="JXJ40" s="256" t="s">
        <v>849</v>
      </c>
      <c r="JXK40" s="256" t="s">
        <v>849</v>
      </c>
      <c r="JXL40" s="256" t="s">
        <v>849</v>
      </c>
      <c r="JXM40" s="256" t="s">
        <v>849</v>
      </c>
      <c r="JXN40" s="256" t="s">
        <v>849</v>
      </c>
      <c r="JXO40" s="256" t="s">
        <v>849</v>
      </c>
      <c r="JXP40" s="256" t="s">
        <v>849</v>
      </c>
      <c r="JXQ40" s="256" t="s">
        <v>849</v>
      </c>
      <c r="JXR40" s="256" t="s">
        <v>849</v>
      </c>
      <c r="JXS40" s="256" t="s">
        <v>849</v>
      </c>
      <c r="JXT40" s="256" t="s">
        <v>849</v>
      </c>
      <c r="JXU40" s="256" t="s">
        <v>849</v>
      </c>
      <c r="JXV40" s="256" t="s">
        <v>849</v>
      </c>
      <c r="JXW40" s="256" t="s">
        <v>849</v>
      </c>
      <c r="JXX40" s="256" t="s">
        <v>849</v>
      </c>
      <c r="JXY40" s="256" t="s">
        <v>849</v>
      </c>
      <c r="JXZ40" s="256" t="s">
        <v>849</v>
      </c>
      <c r="JYA40" s="256" t="s">
        <v>849</v>
      </c>
      <c r="JYB40" s="256" t="s">
        <v>849</v>
      </c>
      <c r="JYC40" s="256" t="s">
        <v>849</v>
      </c>
      <c r="JYD40" s="256" t="s">
        <v>849</v>
      </c>
      <c r="JYE40" s="256" t="s">
        <v>849</v>
      </c>
      <c r="JYF40" s="256" t="s">
        <v>849</v>
      </c>
      <c r="JYG40" s="256" t="s">
        <v>849</v>
      </c>
      <c r="JYH40" s="256" t="s">
        <v>849</v>
      </c>
      <c r="JYI40" s="256" t="s">
        <v>849</v>
      </c>
      <c r="JYJ40" s="256" t="s">
        <v>849</v>
      </c>
      <c r="JYK40" s="256" t="s">
        <v>849</v>
      </c>
      <c r="JYL40" s="256" t="s">
        <v>849</v>
      </c>
      <c r="JYM40" s="256" t="s">
        <v>849</v>
      </c>
      <c r="JYN40" s="256" t="s">
        <v>849</v>
      </c>
      <c r="JYO40" s="256" t="s">
        <v>849</v>
      </c>
      <c r="JYP40" s="256" t="s">
        <v>849</v>
      </c>
      <c r="JYQ40" s="256" t="s">
        <v>849</v>
      </c>
      <c r="JYR40" s="256" t="s">
        <v>849</v>
      </c>
      <c r="JYS40" s="256" t="s">
        <v>849</v>
      </c>
      <c r="JYT40" s="256" t="s">
        <v>849</v>
      </c>
      <c r="JYU40" s="256" t="s">
        <v>849</v>
      </c>
      <c r="JYV40" s="256" t="s">
        <v>849</v>
      </c>
      <c r="JYW40" s="256" t="s">
        <v>849</v>
      </c>
      <c r="JYX40" s="256" t="s">
        <v>849</v>
      </c>
      <c r="JYY40" s="256" t="s">
        <v>849</v>
      </c>
      <c r="JYZ40" s="256" t="s">
        <v>849</v>
      </c>
      <c r="JZA40" s="256" t="s">
        <v>849</v>
      </c>
      <c r="JZB40" s="256" t="s">
        <v>849</v>
      </c>
      <c r="JZC40" s="256" t="s">
        <v>849</v>
      </c>
      <c r="JZD40" s="256" t="s">
        <v>849</v>
      </c>
      <c r="JZE40" s="256" t="s">
        <v>849</v>
      </c>
      <c r="JZF40" s="256" t="s">
        <v>849</v>
      </c>
      <c r="JZG40" s="256" t="s">
        <v>849</v>
      </c>
      <c r="JZH40" s="256" t="s">
        <v>849</v>
      </c>
      <c r="JZI40" s="256" t="s">
        <v>849</v>
      </c>
      <c r="JZJ40" s="256" t="s">
        <v>849</v>
      </c>
      <c r="JZK40" s="256" t="s">
        <v>849</v>
      </c>
      <c r="JZL40" s="256" t="s">
        <v>849</v>
      </c>
      <c r="JZM40" s="256" t="s">
        <v>849</v>
      </c>
      <c r="JZN40" s="256" t="s">
        <v>849</v>
      </c>
      <c r="JZO40" s="256" t="s">
        <v>849</v>
      </c>
      <c r="JZP40" s="256" t="s">
        <v>849</v>
      </c>
      <c r="JZQ40" s="256" t="s">
        <v>849</v>
      </c>
      <c r="JZR40" s="256" t="s">
        <v>849</v>
      </c>
      <c r="JZS40" s="256" t="s">
        <v>849</v>
      </c>
      <c r="JZT40" s="256" t="s">
        <v>849</v>
      </c>
      <c r="JZU40" s="256" t="s">
        <v>849</v>
      </c>
      <c r="JZV40" s="256" t="s">
        <v>849</v>
      </c>
      <c r="JZW40" s="256" t="s">
        <v>849</v>
      </c>
      <c r="JZX40" s="256" t="s">
        <v>849</v>
      </c>
      <c r="JZY40" s="256" t="s">
        <v>849</v>
      </c>
      <c r="JZZ40" s="256" t="s">
        <v>849</v>
      </c>
      <c r="KAA40" s="256" t="s">
        <v>849</v>
      </c>
      <c r="KAB40" s="256" t="s">
        <v>849</v>
      </c>
      <c r="KAC40" s="256" t="s">
        <v>849</v>
      </c>
      <c r="KAD40" s="256" t="s">
        <v>849</v>
      </c>
      <c r="KAE40" s="256" t="s">
        <v>849</v>
      </c>
      <c r="KAF40" s="256" t="s">
        <v>849</v>
      </c>
      <c r="KAG40" s="256" t="s">
        <v>849</v>
      </c>
      <c r="KAH40" s="256" t="s">
        <v>849</v>
      </c>
      <c r="KAI40" s="256" t="s">
        <v>849</v>
      </c>
      <c r="KAJ40" s="256" t="s">
        <v>849</v>
      </c>
      <c r="KAK40" s="256" t="s">
        <v>849</v>
      </c>
      <c r="KAL40" s="256" t="s">
        <v>849</v>
      </c>
      <c r="KAM40" s="256" t="s">
        <v>849</v>
      </c>
      <c r="KAN40" s="256" t="s">
        <v>849</v>
      </c>
      <c r="KAO40" s="256" t="s">
        <v>849</v>
      </c>
      <c r="KAP40" s="256" t="s">
        <v>849</v>
      </c>
      <c r="KAQ40" s="256" t="s">
        <v>849</v>
      </c>
      <c r="KAR40" s="256" t="s">
        <v>849</v>
      </c>
      <c r="KAS40" s="256" t="s">
        <v>849</v>
      </c>
      <c r="KAT40" s="256" t="s">
        <v>849</v>
      </c>
      <c r="KAU40" s="256" t="s">
        <v>849</v>
      </c>
      <c r="KAV40" s="256" t="s">
        <v>849</v>
      </c>
      <c r="KAW40" s="256" t="s">
        <v>849</v>
      </c>
      <c r="KAX40" s="256" t="s">
        <v>849</v>
      </c>
      <c r="KAY40" s="256" t="s">
        <v>849</v>
      </c>
      <c r="KAZ40" s="256" t="s">
        <v>849</v>
      </c>
      <c r="KBA40" s="256" t="s">
        <v>849</v>
      </c>
      <c r="KBB40" s="256" t="s">
        <v>849</v>
      </c>
      <c r="KBC40" s="256" t="s">
        <v>849</v>
      </c>
      <c r="KBD40" s="256" t="s">
        <v>849</v>
      </c>
      <c r="KBE40" s="256" t="s">
        <v>849</v>
      </c>
      <c r="KBF40" s="256" t="s">
        <v>849</v>
      </c>
      <c r="KBG40" s="256" t="s">
        <v>849</v>
      </c>
      <c r="KBH40" s="256" t="s">
        <v>849</v>
      </c>
      <c r="KBI40" s="256" t="s">
        <v>849</v>
      </c>
      <c r="KBJ40" s="256" t="s">
        <v>849</v>
      </c>
      <c r="KBK40" s="256" t="s">
        <v>849</v>
      </c>
      <c r="KBL40" s="256" t="s">
        <v>849</v>
      </c>
      <c r="KBM40" s="256" t="s">
        <v>849</v>
      </c>
      <c r="KBN40" s="256" t="s">
        <v>849</v>
      </c>
      <c r="KBO40" s="256" t="s">
        <v>849</v>
      </c>
      <c r="KBP40" s="256" t="s">
        <v>849</v>
      </c>
      <c r="KBQ40" s="256" t="s">
        <v>849</v>
      </c>
      <c r="KBR40" s="256" t="s">
        <v>849</v>
      </c>
      <c r="KBS40" s="256" t="s">
        <v>849</v>
      </c>
      <c r="KBT40" s="256" t="s">
        <v>849</v>
      </c>
      <c r="KBU40" s="256" t="s">
        <v>849</v>
      </c>
      <c r="KBV40" s="256" t="s">
        <v>849</v>
      </c>
      <c r="KBW40" s="256" t="s">
        <v>849</v>
      </c>
      <c r="KBX40" s="256" t="s">
        <v>849</v>
      </c>
      <c r="KBY40" s="256" t="s">
        <v>849</v>
      </c>
      <c r="KBZ40" s="256" t="s">
        <v>849</v>
      </c>
      <c r="KCA40" s="256" t="s">
        <v>849</v>
      </c>
      <c r="KCB40" s="256" t="s">
        <v>849</v>
      </c>
      <c r="KCC40" s="256" t="s">
        <v>849</v>
      </c>
      <c r="KCD40" s="256" t="s">
        <v>849</v>
      </c>
      <c r="KCE40" s="256" t="s">
        <v>849</v>
      </c>
      <c r="KCF40" s="256" t="s">
        <v>849</v>
      </c>
      <c r="KCG40" s="256" t="s">
        <v>849</v>
      </c>
      <c r="KCH40" s="256" t="s">
        <v>849</v>
      </c>
      <c r="KCI40" s="256" t="s">
        <v>849</v>
      </c>
      <c r="KCJ40" s="256" t="s">
        <v>849</v>
      </c>
      <c r="KCK40" s="256" t="s">
        <v>849</v>
      </c>
      <c r="KCL40" s="256" t="s">
        <v>849</v>
      </c>
      <c r="KCM40" s="256" t="s">
        <v>849</v>
      </c>
      <c r="KCN40" s="256" t="s">
        <v>849</v>
      </c>
      <c r="KCO40" s="256" t="s">
        <v>849</v>
      </c>
      <c r="KCP40" s="256" t="s">
        <v>849</v>
      </c>
      <c r="KCQ40" s="256" t="s">
        <v>849</v>
      </c>
      <c r="KCR40" s="256" t="s">
        <v>849</v>
      </c>
      <c r="KCS40" s="256" t="s">
        <v>849</v>
      </c>
      <c r="KCT40" s="256" t="s">
        <v>849</v>
      </c>
      <c r="KCU40" s="256" t="s">
        <v>849</v>
      </c>
      <c r="KCV40" s="256" t="s">
        <v>849</v>
      </c>
      <c r="KCW40" s="256" t="s">
        <v>849</v>
      </c>
      <c r="KCX40" s="256" t="s">
        <v>849</v>
      </c>
      <c r="KCY40" s="256" t="s">
        <v>849</v>
      </c>
      <c r="KCZ40" s="256" t="s">
        <v>849</v>
      </c>
      <c r="KDA40" s="256" t="s">
        <v>849</v>
      </c>
      <c r="KDB40" s="256" t="s">
        <v>849</v>
      </c>
      <c r="KDC40" s="256" t="s">
        <v>849</v>
      </c>
      <c r="KDD40" s="256" t="s">
        <v>849</v>
      </c>
      <c r="KDE40" s="256" t="s">
        <v>849</v>
      </c>
      <c r="KDF40" s="256" t="s">
        <v>849</v>
      </c>
      <c r="KDG40" s="256" t="s">
        <v>849</v>
      </c>
      <c r="KDH40" s="256" t="s">
        <v>849</v>
      </c>
      <c r="KDI40" s="256" t="s">
        <v>849</v>
      </c>
      <c r="KDJ40" s="256" t="s">
        <v>849</v>
      </c>
      <c r="KDK40" s="256" t="s">
        <v>849</v>
      </c>
      <c r="KDL40" s="256" t="s">
        <v>849</v>
      </c>
      <c r="KDM40" s="256" t="s">
        <v>849</v>
      </c>
      <c r="KDN40" s="256" t="s">
        <v>849</v>
      </c>
      <c r="KDO40" s="256" t="s">
        <v>849</v>
      </c>
      <c r="KDP40" s="256" t="s">
        <v>849</v>
      </c>
      <c r="KDQ40" s="256" t="s">
        <v>849</v>
      </c>
      <c r="KDR40" s="256" t="s">
        <v>849</v>
      </c>
      <c r="KDS40" s="256" t="s">
        <v>849</v>
      </c>
      <c r="KDT40" s="256" t="s">
        <v>849</v>
      </c>
      <c r="KDU40" s="256" t="s">
        <v>849</v>
      </c>
      <c r="KDV40" s="256" t="s">
        <v>849</v>
      </c>
      <c r="KDW40" s="256" t="s">
        <v>849</v>
      </c>
      <c r="KDX40" s="256" t="s">
        <v>849</v>
      </c>
      <c r="KDY40" s="256" t="s">
        <v>849</v>
      </c>
      <c r="KDZ40" s="256" t="s">
        <v>849</v>
      </c>
      <c r="KEA40" s="256" t="s">
        <v>849</v>
      </c>
      <c r="KEB40" s="256" t="s">
        <v>849</v>
      </c>
      <c r="KEC40" s="256" t="s">
        <v>849</v>
      </c>
      <c r="KED40" s="256" t="s">
        <v>849</v>
      </c>
      <c r="KEE40" s="256" t="s">
        <v>849</v>
      </c>
      <c r="KEF40" s="256" t="s">
        <v>849</v>
      </c>
      <c r="KEG40" s="256" t="s">
        <v>849</v>
      </c>
      <c r="KEH40" s="256" t="s">
        <v>849</v>
      </c>
      <c r="KEI40" s="256" t="s">
        <v>849</v>
      </c>
      <c r="KEJ40" s="256" t="s">
        <v>849</v>
      </c>
      <c r="KEK40" s="256" t="s">
        <v>849</v>
      </c>
      <c r="KEL40" s="256" t="s">
        <v>849</v>
      </c>
      <c r="KEM40" s="256" t="s">
        <v>849</v>
      </c>
      <c r="KEN40" s="256" t="s">
        <v>849</v>
      </c>
      <c r="KEO40" s="256" t="s">
        <v>849</v>
      </c>
      <c r="KEP40" s="256" t="s">
        <v>849</v>
      </c>
      <c r="KEQ40" s="256" t="s">
        <v>849</v>
      </c>
      <c r="KER40" s="256" t="s">
        <v>849</v>
      </c>
      <c r="KES40" s="256" t="s">
        <v>849</v>
      </c>
      <c r="KET40" s="256" t="s">
        <v>849</v>
      </c>
      <c r="KEU40" s="256" t="s">
        <v>849</v>
      </c>
      <c r="KEV40" s="256" t="s">
        <v>849</v>
      </c>
      <c r="KEW40" s="256" t="s">
        <v>849</v>
      </c>
      <c r="KEX40" s="256" t="s">
        <v>849</v>
      </c>
      <c r="KEY40" s="256" t="s">
        <v>849</v>
      </c>
      <c r="KEZ40" s="256" t="s">
        <v>849</v>
      </c>
      <c r="KFA40" s="256" t="s">
        <v>849</v>
      </c>
      <c r="KFB40" s="256" t="s">
        <v>849</v>
      </c>
      <c r="KFC40" s="256" t="s">
        <v>849</v>
      </c>
      <c r="KFD40" s="256" t="s">
        <v>849</v>
      </c>
      <c r="KFE40" s="256" t="s">
        <v>849</v>
      </c>
      <c r="KFF40" s="256" t="s">
        <v>849</v>
      </c>
      <c r="KFG40" s="256" t="s">
        <v>849</v>
      </c>
      <c r="KFH40" s="256" t="s">
        <v>849</v>
      </c>
      <c r="KFI40" s="256" t="s">
        <v>849</v>
      </c>
      <c r="KFJ40" s="256" t="s">
        <v>849</v>
      </c>
      <c r="KFK40" s="256" t="s">
        <v>849</v>
      </c>
      <c r="KFL40" s="256" t="s">
        <v>849</v>
      </c>
      <c r="KFM40" s="256" t="s">
        <v>849</v>
      </c>
      <c r="KFN40" s="256" t="s">
        <v>849</v>
      </c>
      <c r="KFO40" s="256" t="s">
        <v>849</v>
      </c>
      <c r="KFP40" s="256" t="s">
        <v>849</v>
      </c>
      <c r="KFQ40" s="256" t="s">
        <v>849</v>
      </c>
      <c r="KFR40" s="256" t="s">
        <v>849</v>
      </c>
      <c r="KFS40" s="256" t="s">
        <v>849</v>
      </c>
      <c r="KFT40" s="256" t="s">
        <v>849</v>
      </c>
      <c r="KFU40" s="256" t="s">
        <v>849</v>
      </c>
      <c r="KFV40" s="256" t="s">
        <v>849</v>
      </c>
      <c r="KFW40" s="256" t="s">
        <v>849</v>
      </c>
      <c r="KFX40" s="256" t="s">
        <v>849</v>
      </c>
      <c r="KFY40" s="256" t="s">
        <v>849</v>
      </c>
      <c r="KFZ40" s="256" t="s">
        <v>849</v>
      </c>
      <c r="KGA40" s="256" t="s">
        <v>849</v>
      </c>
      <c r="KGB40" s="256" t="s">
        <v>849</v>
      </c>
      <c r="KGC40" s="256" t="s">
        <v>849</v>
      </c>
      <c r="KGD40" s="256" t="s">
        <v>849</v>
      </c>
      <c r="KGE40" s="256" t="s">
        <v>849</v>
      </c>
      <c r="KGF40" s="256" t="s">
        <v>849</v>
      </c>
      <c r="KGG40" s="256" t="s">
        <v>849</v>
      </c>
      <c r="KGH40" s="256" t="s">
        <v>849</v>
      </c>
      <c r="KGI40" s="256" t="s">
        <v>849</v>
      </c>
      <c r="KGJ40" s="256" t="s">
        <v>849</v>
      </c>
      <c r="KGK40" s="256" t="s">
        <v>849</v>
      </c>
      <c r="KGL40" s="256" t="s">
        <v>849</v>
      </c>
      <c r="KGM40" s="256" t="s">
        <v>849</v>
      </c>
      <c r="KGN40" s="256" t="s">
        <v>849</v>
      </c>
      <c r="KGO40" s="256" t="s">
        <v>849</v>
      </c>
      <c r="KGP40" s="256" t="s">
        <v>849</v>
      </c>
      <c r="KGQ40" s="256" t="s">
        <v>849</v>
      </c>
      <c r="KGR40" s="256" t="s">
        <v>849</v>
      </c>
      <c r="KGS40" s="256" t="s">
        <v>849</v>
      </c>
      <c r="KGT40" s="256" t="s">
        <v>849</v>
      </c>
      <c r="KGU40" s="256" t="s">
        <v>849</v>
      </c>
      <c r="KGV40" s="256" t="s">
        <v>849</v>
      </c>
      <c r="KGW40" s="256" t="s">
        <v>849</v>
      </c>
      <c r="KGX40" s="256" t="s">
        <v>849</v>
      </c>
      <c r="KGY40" s="256" t="s">
        <v>849</v>
      </c>
      <c r="KGZ40" s="256" t="s">
        <v>849</v>
      </c>
      <c r="KHA40" s="256" t="s">
        <v>849</v>
      </c>
      <c r="KHB40" s="256" t="s">
        <v>849</v>
      </c>
      <c r="KHC40" s="256" t="s">
        <v>849</v>
      </c>
      <c r="KHD40" s="256" t="s">
        <v>849</v>
      </c>
      <c r="KHE40" s="256" t="s">
        <v>849</v>
      </c>
      <c r="KHF40" s="256" t="s">
        <v>849</v>
      </c>
      <c r="KHG40" s="256" t="s">
        <v>849</v>
      </c>
      <c r="KHH40" s="256" t="s">
        <v>849</v>
      </c>
      <c r="KHI40" s="256" t="s">
        <v>849</v>
      </c>
      <c r="KHJ40" s="256" t="s">
        <v>849</v>
      </c>
      <c r="KHK40" s="256" t="s">
        <v>849</v>
      </c>
      <c r="KHL40" s="256" t="s">
        <v>849</v>
      </c>
      <c r="KHM40" s="256" t="s">
        <v>849</v>
      </c>
      <c r="KHN40" s="256" t="s">
        <v>849</v>
      </c>
      <c r="KHO40" s="256" t="s">
        <v>849</v>
      </c>
      <c r="KHP40" s="256" t="s">
        <v>849</v>
      </c>
      <c r="KHQ40" s="256" t="s">
        <v>849</v>
      </c>
      <c r="KHR40" s="256" t="s">
        <v>849</v>
      </c>
      <c r="KHS40" s="256" t="s">
        <v>849</v>
      </c>
      <c r="KHT40" s="256" t="s">
        <v>849</v>
      </c>
      <c r="KHU40" s="256" t="s">
        <v>849</v>
      </c>
      <c r="KHV40" s="256" t="s">
        <v>849</v>
      </c>
      <c r="KHW40" s="256" t="s">
        <v>849</v>
      </c>
      <c r="KHX40" s="256" t="s">
        <v>849</v>
      </c>
      <c r="KHY40" s="256" t="s">
        <v>849</v>
      </c>
      <c r="KHZ40" s="256" t="s">
        <v>849</v>
      </c>
      <c r="KIA40" s="256" t="s">
        <v>849</v>
      </c>
      <c r="KIB40" s="256" t="s">
        <v>849</v>
      </c>
      <c r="KIC40" s="256" t="s">
        <v>849</v>
      </c>
      <c r="KID40" s="256" t="s">
        <v>849</v>
      </c>
      <c r="KIE40" s="256" t="s">
        <v>849</v>
      </c>
      <c r="KIF40" s="256" t="s">
        <v>849</v>
      </c>
      <c r="KIG40" s="256" t="s">
        <v>849</v>
      </c>
      <c r="KIH40" s="256" t="s">
        <v>849</v>
      </c>
      <c r="KII40" s="256" t="s">
        <v>849</v>
      </c>
      <c r="KIJ40" s="256" t="s">
        <v>849</v>
      </c>
      <c r="KIK40" s="256" t="s">
        <v>849</v>
      </c>
      <c r="KIL40" s="256" t="s">
        <v>849</v>
      </c>
      <c r="KIM40" s="256" t="s">
        <v>849</v>
      </c>
      <c r="KIN40" s="256" t="s">
        <v>849</v>
      </c>
      <c r="KIO40" s="256" t="s">
        <v>849</v>
      </c>
      <c r="KIP40" s="256" t="s">
        <v>849</v>
      </c>
      <c r="KIQ40" s="256" t="s">
        <v>849</v>
      </c>
      <c r="KIR40" s="256" t="s">
        <v>849</v>
      </c>
      <c r="KIS40" s="256" t="s">
        <v>849</v>
      </c>
      <c r="KIT40" s="256" t="s">
        <v>849</v>
      </c>
      <c r="KIU40" s="256" t="s">
        <v>849</v>
      </c>
      <c r="KIV40" s="256" t="s">
        <v>849</v>
      </c>
      <c r="KIW40" s="256" t="s">
        <v>849</v>
      </c>
      <c r="KIX40" s="256" t="s">
        <v>849</v>
      </c>
      <c r="KIY40" s="256" t="s">
        <v>849</v>
      </c>
      <c r="KIZ40" s="256" t="s">
        <v>849</v>
      </c>
      <c r="KJA40" s="256" t="s">
        <v>849</v>
      </c>
      <c r="KJB40" s="256" t="s">
        <v>849</v>
      </c>
      <c r="KJC40" s="256" t="s">
        <v>849</v>
      </c>
      <c r="KJD40" s="256" t="s">
        <v>849</v>
      </c>
      <c r="KJE40" s="256" t="s">
        <v>849</v>
      </c>
      <c r="KJF40" s="256" t="s">
        <v>849</v>
      </c>
      <c r="KJG40" s="256" t="s">
        <v>849</v>
      </c>
      <c r="KJH40" s="256" t="s">
        <v>849</v>
      </c>
      <c r="KJI40" s="256" t="s">
        <v>849</v>
      </c>
      <c r="KJJ40" s="256" t="s">
        <v>849</v>
      </c>
      <c r="KJK40" s="256" t="s">
        <v>849</v>
      </c>
      <c r="KJL40" s="256" t="s">
        <v>849</v>
      </c>
      <c r="KJM40" s="256" t="s">
        <v>849</v>
      </c>
      <c r="KJN40" s="256" t="s">
        <v>849</v>
      </c>
      <c r="KJO40" s="256" t="s">
        <v>849</v>
      </c>
      <c r="KJP40" s="256" t="s">
        <v>849</v>
      </c>
      <c r="KJQ40" s="256" t="s">
        <v>849</v>
      </c>
      <c r="KJR40" s="256" t="s">
        <v>849</v>
      </c>
      <c r="KJS40" s="256" t="s">
        <v>849</v>
      </c>
      <c r="KJT40" s="256" t="s">
        <v>849</v>
      </c>
      <c r="KJU40" s="256" t="s">
        <v>849</v>
      </c>
      <c r="KJV40" s="256" t="s">
        <v>849</v>
      </c>
      <c r="KJW40" s="256" t="s">
        <v>849</v>
      </c>
      <c r="KJX40" s="256" t="s">
        <v>849</v>
      </c>
      <c r="KJY40" s="256" t="s">
        <v>849</v>
      </c>
      <c r="KJZ40" s="256" t="s">
        <v>849</v>
      </c>
      <c r="KKA40" s="256" t="s">
        <v>849</v>
      </c>
      <c r="KKB40" s="256" t="s">
        <v>849</v>
      </c>
      <c r="KKC40" s="256" t="s">
        <v>849</v>
      </c>
      <c r="KKD40" s="256" t="s">
        <v>849</v>
      </c>
      <c r="KKE40" s="256" t="s">
        <v>849</v>
      </c>
      <c r="KKF40" s="256" t="s">
        <v>849</v>
      </c>
      <c r="KKG40" s="256" t="s">
        <v>849</v>
      </c>
      <c r="KKH40" s="256" t="s">
        <v>849</v>
      </c>
      <c r="KKI40" s="256" t="s">
        <v>849</v>
      </c>
      <c r="KKJ40" s="256" t="s">
        <v>849</v>
      </c>
      <c r="KKK40" s="256" t="s">
        <v>849</v>
      </c>
      <c r="KKL40" s="256" t="s">
        <v>849</v>
      </c>
      <c r="KKM40" s="256" t="s">
        <v>849</v>
      </c>
      <c r="KKN40" s="256" t="s">
        <v>849</v>
      </c>
      <c r="KKO40" s="256" t="s">
        <v>849</v>
      </c>
      <c r="KKP40" s="256" t="s">
        <v>849</v>
      </c>
      <c r="KKQ40" s="256" t="s">
        <v>849</v>
      </c>
      <c r="KKR40" s="256" t="s">
        <v>849</v>
      </c>
      <c r="KKS40" s="256" t="s">
        <v>849</v>
      </c>
      <c r="KKT40" s="256" t="s">
        <v>849</v>
      </c>
      <c r="KKU40" s="256" t="s">
        <v>849</v>
      </c>
      <c r="KKV40" s="256" t="s">
        <v>849</v>
      </c>
      <c r="KKW40" s="256" t="s">
        <v>849</v>
      </c>
      <c r="KKX40" s="256" t="s">
        <v>849</v>
      </c>
      <c r="KKY40" s="256" t="s">
        <v>849</v>
      </c>
      <c r="KKZ40" s="256" t="s">
        <v>849</v>
      </c>
      <c r="KLA40" s="256" t="s">
        <v>849</v>
      </c>
      <c r="KLB40" s="256" t="s">
        <v>849</v>
      </c>
      <c r="KLC40" s="256" t="s">
        <v>849</v>
      </c>
      <c r="KLD40" s="256" t="s">
        <v>849</v>
      </c>
      <c r="KLE40" s="256" t="s">
        <v>849</v>
      </c>
      <c r="KLF40" s="256" t="s">
        <v>849</v>
      </c>
      <c r="KLG40" s="256" t="s">
        <v>849</v>
      </c>
      <c r="KLH40" s="256" t="s">
        <v>849</v>
      </c>
      <c r="KLI40" s="256" t="s">
        <v>849</v>
      </c>
      <c r="KLJ40" s="256" t="s">
        <v>849</v>
      </c>
      <c r="KLK40" s="256" t="s">
        <v>849</v>
      </c>
      <c r="KLL40" s="256" t="s">
        <v>849</v>
      </c>
      <c r="KLM40" s="256" t="s">
        <v>849</v>
      </c>
      <c r="KLN40" s="256" t="s">
        <v>849</v>
      </c>
      <c r="KLO40" s="256" t="s">
        <v>849</v>
      </c>
      <c r="KLP40" s="256" t="s">
        <v>849</v>
      </c>
      <c r="KLQ40" s="256" t="s">
        <v>849</v>
      </c>
      <c r="KLR40" s="256" t="s">
        <v>849</v>
      </c>
      <c r="KLS40" s="256" t="s">
        <v>849</v>
      </c>
      <c r="KLT40" s="256" t="s">
        <v>849</v>
      </c>
      <c r="KLU40" s="256" t="s">
        <v>849</v>
      </c>
      <c r="KLV40" s="256" t="s">
        <v>849</v>
      </c>
      <c r="KLW40" s="256" t="s">
        <v>849</v>
      </c>
      <c r="KLX40" s="256" t="s">
        <v>849</v>
      </c>
      <c r="KLY40" s="256" t="s">
        <v>849</v>
      </c>
      <c r="KLZ40" s="256" t="s">
        <v>849</v>
      </c>
      <c r="KMA40" s="256" t="s">
        <v>849</v>
      </c>
      <c r="KMB40" s="256" t="s">
        <v>849</v>
      </c>
      <c r="KMC40" s="256" t="s">
        <v>849</v>
      </c>
      <c r="KMD40" s="256" t="s">
        <v>849</v>
      </c>
      <c r="KME40" s="256" t="s">
        <v>849</v>
      </c>
      <c r="KMF40" s="256" t="s">
        <v>849</v>
      </c>
      <c r="KMG40" s="256" t="s">
        <v>849</v>
      </c>
      <c r="KMH40" s="256" t="s">
        <v>849</v>
      </c>
      <c r="KMI40" s="256" t="s">
        <v>849</v>
      </c>
      <c r="KMJ40" s="256" t="s">
        <v>849</v>
      </c>
      <c r="KMK40" s="256" t="s">
        <v>849</v>
      </c>
      <c r="KML40" s="256" t="s">
        <v>849</v>
      </c>
      <c r="KMM40" s="256" t="s">
        <v>849</v>
      </c>
      <c r="KMN40" s="256" t="s">
        <v>849</v>
      </c>
      <c r="KMO40" s="256" t="s">
        <v>849</v>
      </c>
      <c r="KMP40" s="256" t="s">
        <v>849</v>
      </c>
      <c r="KMQ40" s="256" t="s">
        <v>849</v>
      </c>
      <c r="KMR40" s="256" t="s">
        <v>849</v>
      </c>
      <c r="KMS40" s="256" t="s">
        <v>849</v>
      </c>
      <c r="KMT40" s="256" t="s">
        <v>849</v>
      </c>
      <c r="KMU40" s="256" t="s">
        <v>849</v>
      </c>
      <c r="KMV40" s="256" t="s">
        <v>849</v>
      </c>
      <c r="KMW40" s="256" t="s">
        <v>849</v>
      </c>
      <c r="KMX40" s="256" t="s">
        <v>849</v>
      </c>
      <c r="KMY40" s="256" t="s">
        <v>849</v>
      </c>
      <c r="KMZ40" s="256" t="s">
        <v>849</v>
      </c>
      <c r="KNA40" s="256" t="s">
        <v>849</v>
      </c>
      <c r="KNB40" s="256" t="s">
        <v>849</v>
      </c>
      <c r="KNC40" s="256" t="s">
        <v>849</v>
      </c>
      <c r="KND40" s="256" t="s">
        <v>849</v>
      </c>
      <c r="KNE40" s="256" t="s">
        <v>849</v>
      </c>
      <c r="KNF40" s="256" t="s">
        <v>849</v>
      </c>
      <c r="KNG40" s="256" t="s">
        <v>849</v>
      </c>
      <c r="KNH40" s="256" t="s">
        <v>849</v>
      </c>
      <c r="KNI40" s="256" t="s">
        <v>849</v>
      </c>
      <c r="KNJ40" s="256" t="s">
        <v>849</v>
      </c>
      <c r="KNK40" s="256" t="s">
        <v>849</v>
      </c>
      <c r="KNL40" s="256" t="s">
        <v>849</v>
      </c>
      <c r="KNM40" s="256" t="s">
        <v>849</v>
      </c>
      <c r="KNN40" s="256" t="s">
        <v>849</v>
      </c>
      <c r="KNO40" s="256" t="s">
        <v>849</v>
      </c>
      <c r="KNP40" s="256" t="s">
        <v>849</v>
      </c>
      <c r="KNQ40" s="256" t="s">
        <v>849</v>
      </c>
      <c r="KNR40" s="256" t="s">
        <v>849</v>
      </c>
      <c r="KNS40" s="256" t="s">
        <v>849</v>
      </c>
      <c r="KNT40" s="256" t="s">
        <v>849</v>
      </c>
      <c r="KNU40" s="256" t="s">
        <v>849</v>
      </c>
      <c r="KNV40" s="256" t="s">
        <v>849</v>
      </c>
      <c r="KNW40" s="256" t="s">
        <v>849</v>
      </c>
      <c r="KNX40" s="256" t="s">
        <v>849</v>
      </c>
      <c r="KNY40" s="256" t="s">
        <v>849</v>
      </c>
      <c r="KNZ40" s="256" t="s">
        <v>849</v>
      </c>
      <c r="KOA40" s="256" t="s">
        <v>849</v>
      </c>
      <c r="KOB40" s="256" t="s">
        <v>849</v>
      </c>
      <c r="KOC40" s="256" t="s">
        <v>849</v>
      </c>
      <c r="KOD40" s="256" t="s">
        <v>849</v>
      </c>
      <c r="KOE40" s="256" t="s">
        <v>849</v>
      </c>
      <c r="KOF40" s="256" t="s">
        <v>849</v>
      </c>
      <c r="KOG40" s="256" t="s">
        <v>849</v>
      </c>
      <c r="KOH40" s="256" t="s">
        <v>849</v>
      </c>
      <c r="KOI40" s="256" t="s">
        <v>849</v>
      </c>
      <c r="KOJ40" s="256" t="s">
        <v>849</v>
      </c>
      <c r="KOK40" s="256" t="s">
        <v>849</v>
      </c>
      <c r="KOL40" s="256" t="s">
        <v>849</v>
      </c>
      <c r="KOM40" s="256" t="s">
        <v>849</v>
      </c>
      <c r="KON40" s="256" t="s">
        <v>849</v>
      </c>
      <c r="KOO40" s="256" t="s">
        <v>849</v>
      </c>
      <c r="KOP40" s="256" t="s">
        <v>849</v>
      </c>
      <c r="KOQ40" s="256" t="s">
        <v>849</v>
      </c>
      <c r="KOR40" s="256" t="s">
        <v>849</v>
      </c>
      <c r="KOS40" s="256" t="s">
        <v>849</v>
      </c>
      <c r="KOT40" s="256" t="s">
        <v>849</v>
      </c>
      <c r="KOU40" s="256" t="s">
        <v>849</v>
      </c>
      <c r="KOV40" s="256" t="s">
        <v>849</v>
      </c>
      <c r="KOW40" s="256" t="s">
        <v>849</v>
      </c>
      <c r="KOX40" s="256" t="s">
        <v>849</v>
      </c>
      <c r="KOY40" s="256" t="s">
        <v>849</v>
      </c>
      <c r="KOZ40" s="256" t="s">
        <v>849</v>
      </c>
      <c r="KPA40" s="256" t="s">
        <v>849</v>
      </c>
      <c r="KPB40" s="256" t="s">
        <v>849</v>
      </c>
      <c r="KPC40" s="256" t="s">
        <v>849</v>
      </c>
      <c r="KPD40" s="256" t="s">
        <v>849</v>
      </c>
      <c r="KPE40" s="256" t="s">
        <v>849</v>
      </c>
      <c r="KPF40" s="256" t="s">
        <v>849</v>
      </c>
      <c r="KPG40" s="256" t="s">
        <v>849</v>
      </c>
      <c r="KPH40" s="256" t="s">
        <v>849</v>
      </c>
      <c r="KPI40" s="256" t="s">
        <v>849</v>
      </c>
      <c r="KPJ40" s="256" t="s">
        <v>849</v>
      </c>
      <c r="KPK40" s="256" t="s">
        <v>849</v>
      </c>
      <c r="KPL40" s="256" t="s">
        <v>849</v>
      </c>
      <c r="KPM40" s="256" t="s">
        <v>849</v>
      </c>
      <c r="KPN40" s="256" t="s">
        <v>849</v>
      </c>
      <c r="KPO40" s="256" t="s">
        <v>849</v>
      </c>
      <c r="KPP40" s="256" t="s">
        <v>849</v>
      </c>
      <c r="KPQ40" s="256" t="s">
        <v>849</v>
      </c>
      <c r="KPR40" s="256" t="s">
        <v>849</v>
      </c>
      <c r="KPS40" s="256" t="s">
        <v>849</v>
      </c>
      <c r="KPT40" s="256" t="s">
        <v>849</v>
      </c>
      <c r="KPU40" s="256" t="s">
        <v>849</v>
      </c>
      <c r="KPV40" s="256" t="s">
        <v>849</v>
      </c>
      <c r="KPW40" s="256" t="s">
        <v>849</v>
      </c>
      <c r="KPX40" s="256" t="s">
        <v>849</v>
      </c>
      <c r="KPY40" s="256" t="s">
        <v>849</v>
      </c>
      <c r="KPZ40" s="256" t="s">
        <v>849</v>
      </c>
      <c r="KQA40" s="256" t="s">
        <v>849</v>
      </c>
      <c r="KQB40" s="256" t="s">
        <v>849</v>
      </c>
      <c r="KQC40" s="256" t="s">
        <v>849</v>
      </c>
      <c r="KQD40" s="256" t="s">
        <v>849</v>
      </c>
      <c r="KQE40" s="256" t="s">
        <v>849</v>
      </c>
      <c r="KQF40" s="256" t="s">
        <v>849</v>
      </c>
      <c r="KQG40" s="256" t="s">
        <v>849</v>
      </c>
      <c r="KQH40" s="256" t="s">
        <v>849</v>
      </c>
      <c r="KQI40" s="256" t="s">
        <v>849</v>
      </c>
      <c r="KQJ40" s="256" t="s">
        <v>849</v>
      </c>
      <c r="KQK40" s="256" t="s">
        <v>849</v>
      </c>
      <c r="KQL40" s="256" t="s">
        <v>849</v>
      </c>
      <c r="KQM40" s="256" t="s">
        <v>849</v>
      </c>
      <c r="KQN40" s="256" t="s">
        <v>849</v>
      </c>
      <c r="KQO40" s="256" t="s">
        <v>849</v>
      </c>
      <c r="KQP40" s="256" t="s">
        <v>849</v>
      </c>
      <c r="KQQ40" s="256" t="s">
        <v>849</v>
      </c>
      <c r="KQR40" s="256" t="s">
        <v>849</v>
      </c>
      <c r="KQS40" s="256" t="s">
        <v>849</v>
      </c>
      <c r="KQT40" s="256" t="s">
        <v>849</v>
      </c>
      <c r="KQU40" s="256" t="s">
        <v>849</v>
      </c>
      <c r="KQV40" s="256" t="s">
        <v>849</v>
      </c>
      <c r="KQW40" s="256" t="s">
        <v>849</v>
      </c>
      <c r="KQX40" s="256" t="s">
        <v>849</v>
      </c>
      <c r="KQY40" s="256" t="s">
        <v>849</v>
      </c>
      <c r="KQZ40" s="256" t="s">
        <v>849</v>
      </c>
      <c r="KRA40" s="256" t="s">
        <v>849</v>
      </c>
      <c r="KRB40" s="256" t="s">
        <v>849</v>
      </c>
      <c r="KRC40" s="256" t="s">
        <v>849</v>
      </c>
      <c r="KRD40" s="256" t="s">
        <v>849</v>
      </c>
      <c r="KRE40" s="256" t="s">
        <v>849</v>
      </c>
      <c r="KRF40" s="256" t="s">
        <v>849</v>
      </c>
      <c r="KRG40" s="256" t="s">
        <v>849</v>
      </c>
      <c r="KRH40" s="256" t="s">
        <v>849</v>
      </c>
      <c r="KRI40" s="256" t="s">
        <v>849</v>
      </c>
      <c r="KRJ40" s="256" t="s">
        <v>849</v>
      </c>
      <c r="KRK40" s="256" t="s">
        <v>849</v>
      </c>
      <c r="KRL40" s="256" t="s">
        <v>849</v>
      </c>
      <c r="KRM40" s="256" t="s">
        <v>849</v>
      </c>
      <c r="KRN40" s="256" t="s">
        <v>849</v>
      </c>
      <c r="KRO40" s="256" t="s">
        <v>849</v>
      </c>
      <c r="KRP40" s="256" t="s">
        <v>849</v>
      </c>
      <c r="KRQ40" s="256" t="s">
        <v>849</v>
      </c>
      <c r="KRR40" s="256" t="s">
        <v>849</v>
      </c>
      <c r="KRS40" s="256" t="s">
        <v>849</v>
      </c>
      <c r="KRT40" s="256" t="s">
        <v>849</v>
      </c>
      <c r="KRU40" s="256" t="s">
        <v>849</v>
      </c>
      <c r="KRV40" s="256" t="s">
        <v>849</v>
      </c>
      <c r="KRW40" s="256" t="s">
        <v>849</v>
      </c>
      <c r="KRX40" s="256" t="s">
        <v>849</v>
      </c>
      <c r="KRY40" s="256" t="s">
        <v>849</v>
      </c>
      <c r="KRZ40" s="256" t="s">
        <v>849</v>
      </c>
      <c r="KSA40" s="256" t="s">
        <v>849</v>
      </c>
      <c r="KSB40" s="256" t="s">
        <v>849</v>
      </c>
      <c r="KSC40" s="256" t="s">
        <v>849</v>
      </c>
      <c r="KSD40" s="256" t="s">
        <v>849</v>
      </c>
      <c r="KSE40" s="256" t="s">
        <v>849</v>
      </c>
      <c r="KSF40" s="256" t="s">
        <v>849</v>
      </c>
      <c r="KSG40" s="256" t="s">
        <v>849</v>
      </c>
      <c r="KSH40" s="256" t="s">
        <v>849</v>
      </c>
      <c r="KSI40" s="256" t="s">
        <v>849</v>
      </c>
      <c r="KSJ40" s="256" t="s">
        <v>849</v>
      </c>
      <c r="KSK40" s="256" t="s">
        <v>849</v>
      </c>
      <c r="KSL40" s="256" t="s">
        <v>849</v>
      </c>
      <c r="KSM40" s="256" t="s">
        <v>849</v>
      </c>
      <c r="KSN40" s="256" t="s">
        <v>849</v>
      </c>
      <c r="KSO40" s="256" t="s">
        <v>849</v>
      </c>
      <c r="KSP40" s="256" t="s">
        <v>849</v>
      </c>
      <c r="KSQ40" s="256" t="s">
        <v>849</v>
      </c>
      <c r="KSR40" s="256" t="s">
        <v>849</v>
      </c>
      <c r="KSS40" s="256" t="s">
        <v>849</v>
      </c>
      <c r="KST40" s="256" t="s">
        <v>849</v>
      </c>
      <c r="KSU40" s="256" t="s">
        <v>849</v>
      </c>
      <c r="KSV40" s="256" t="s">
        <v>849</v>
      </c>
      <c r="KSW40" s="256" t="s">
        <v>849</v>
      </c>
      <c r="KSX40" s="256" t="s">
        <v>849</v>
      </c>
      <c r="KSY40" s="256" t="s">
        <v>849</v>
      </c>
      <c r="KSZ40" s="256" t="s">
        <v>849</v>
      </c>
      <c r="KTA40" s="256" t="s">
        <v>849</v>
      </c>
      <c r="KTB40" s="256" t="s">
        <v>849</v>
      </c>
      <c r="KTC40" s="256" t="s">
        <v>849</v>
      </c>
      <c r="KTD40" s="256" t="s">
        <v>849</v>
      </c>
      <c r="KTE40" s="256" t="s">
        <v>849</v>
      </c>
      <c r="KTF40" s="256" t="s">
        <v>849</v>
      </c>
      <c r="KTG40" s="256" t="s">
        <v>849</v>
      </c>
      <c r="KTH40" s="256" t="s">
        <v>849</v>
      </c>
      <c r="KTI40" s="256" t="s">
        <v>849</v>
      </c>
      <c r="KTJ40" s="256" t="s">
        <v>849</v>
      </c>
      <c r="KTK40" s="256" t="s">
        <v>849</v>
      </c>
      <c r="KTL40" s="256" t="s">
        <v>849</v>
      </c>
      <c r="KTM40" s="256" t="s">
        <v>849</v>
      </c>
      <c r="KTN40" s="256" t="s">
        <v>849</v>
      </c>
      <c r="KTO40" s="256" t="s">
        <v>849</v>
      </c>
      <c r="KTP40" s="256" t="s">
        <v>849</v>
      </c>
      <c r="KTQ40" s="256" t="s">
        <v>849</v>
      </c>
      <c r="KTR40" s="256" t="s">
        <v>849</v>
      </c>
      <c r="KTS40" s="256" t="s">
        <v>849</v>
      </c>
      <c r="KTT40" s="256" t="s">
        <v>849</v>
      </c>
      <c r="KTU40" s="256" t="s">
        <v>849</v>
      </c>
      <c r="KTV40" s="256" t="s">
        <v>849</v>
      </c>
      <c r="KTW40" s="256" t="s">
        <v>849</v>
      </c>
      <c r="KTX40" s="256" t="s">
        <v>849</v>
      </c>
      <c r="KTY40" s="256" t="s">
        <v>849</v>
      </c>
      <c r="KTZ40" s="256" t="s">
        <v>849</v>
      </c>
      <c r="KUA40" s="256" t="s">
        <v>849</v>
      </c>
      <c r="KUB40" s="256" t="s">
        <v>849</v>
      </c>
      <c r="KUC40" s="256" t="s">
        <v>849</v>
      </c>
      <c r="KUD40" s="256" t="s">
        <v>849</v>
      </c>
      <c r="KUE40" s="256" t="s">
        <v>849</v>
      </c>
      <c r="KUF40" s="256" t="s">
        <v>849</v>
      </c>
      <c r="KUG40" s="256" t="s">
        <v>849</v>
      </c>
      <c r="KUH40" s="256" t="s">
        <v>849</v>
      </c>
      <c r="KUI40" s="256" t="s">
        <v>849</v>
      </c>
      <c r="KUJ40" s="256" t="s">
        <v>849</v>
      </c>
      <c r="KUK40" s="256" t="s">
        <v>849</v>
      </c>
      <c r="KUL40" s="256" t="s">
        <v>849</v>
      </c>
      <c r="KUM40" s="256" t="s">
        <v>849</v>
      </c>
      <c r="KUN40" s="256" t="s">
        <v>849</v>
      </c>
      <c r="KUO40" s="256" t="s">
        <v>849</v>
      </c>
      <c r="KUP40" s="256" t="s">
        <v>849</v>
      </c>
      <c r="KUQ40" s="256" t="s">
        <v>849</v>
      </c>
      <c r="KUR40" s="256" t="s">
        <v>849</v>
      </c>
      <c r="KUS40" s="256" t="s">
        <v>849</v>
      </c>
      <c r="KUT40" s="256" t="s">
        <v>849</v>
      </c>
      <c r="KUU40" s="256" t="s">
        <v>849</v>
      </c>
      <c r="KUV40" s="256" t="s">
        <v>849</v>
      </c>
      <c r="KUW40" s="256" t="s">
        <v>849</v>
      </c>
      <c r="KUX40" s="256" t="s">
        <v>849</v>
      </c>
      <c r="KUY40" s="256" t="s">
        <v>849</v>
      </c>
      <c r="KUZ40" s="256" t="s">
        <v>849</v>
      </c>
      <c r="KVA40" s="256" t="s">
        <v>849</v>
      </c>
      <c r="KVB40" s="256" t="s">
        <v>849</v>
      </c>
      <c r="KVC40" s="256" t="s">
        <v>849</v>
      </c>
      <c r="KVD40" s="256" t="s">
        <v>849</v>
      </c>
      <c r="KVE40" s="256" t="s">
        <v>849</v>
      </c>
      <c r="KVF40" s="256" t="s">
        <v>849</v>
      </c>
      <c r="KVG40" s="256" t="s">
        <v>849</v>
      </c>
      <c r="KVH40" s="256" t="s">
        <v>849</v>
      </c>
      <c r="KVI40" s="256" t="s">
        <v>849</v>
      </c>
      <c r="KVJ40" s="256" t="s">
        <v>849</v>
      </c>
      <c r="KVK40" s="256" t="s">
        <v>849</v>
      </c>
      <c r="KVL40" s="256" t="s">
        <v>849</v>
      </c>
      <c r="KVM40" s="256" t="s">
        <v>849</v>
      </c>
      <c r="KVN40" s="256" t="s">
        <v>849</v>
      </c>
      <c r="KVO40" s="256" t="s">
        <v>849</v>
      </c>
      <c r="KVP40" s="256" t="s">
        <v>849</v>
      </c>
      <c r="KVQ40" s="256" t="s">
        <v>849</v>
      </c>
      <c r="KVR40" s="256" t="s">
        <v>849</v>
      </c>
      <c r="KVS40" s="256" t="s">
        <v>849</v>
      </c>
      <c r="KVT40" s="256" t="s">
        <v>849</v>
      </c>
      <c r="KVU40" s="256" t="s">
        <v>849</v>
      </c>
      <c r="KVV40" s="256" t="s">
        <v>849</v>
      </c>
      <c r="KVW40" s="256" t="s">
        <v>849</v>
      </c>
      <c r="KVX40" s="256" t="s">
        <v>849</v>
      </c>
      <c r="KVY40" s="256" t="s">
        <v>849</v>
      </c>
      <c r="KVZ40" s="256" t="s">
        <v>849</v>
      </c>
      <c r="KWA40" s="256" t="s">
        <v>849</v>
      </c>
      <c r="KWB40" s="256" t="s">
        <v>849</v>
      </c>
      <c r="KWC40" s="256" t="s">
        <v>849</v>
      </c>
      <c r="KWD40" s="256" t="s">
        <v>849</v>
      </c>
      <c r="KWE40" s="256" t="s">
        <v>849</v>
      </c>
      <c r="KWF40" s="256" t="s">
        <v>849</v>
      </c>
      <c r="KWG40" s="256" t="s">
        <v>849</v>
      </c>
      <c r="KWH40" s="256" t="s">
        <v>849</v>
      </c>
      <c r="KWI40" s="256" t="s">
        <v>849</v>
      </c>
      <c r="KWJ40" s="256" t="s">
        <v>849</v>
      </c>
      <c r="KWK40" s="256" t="s">
        <v>849</v>
      </c>
      <c r="KWL40" s="256" t="s">
        <v>849</v>
      </c>
      <c r="KWM40" s="256" t="s">
        <v>849</v>
      </c>
      <c r="KWN40" s="256" t="s">
        <v>849</v>
      </c>
      <c r="KWO40" s="256" t="s">
        <v>849</v>
      </c>
      <c r="KWP40" s="256" t="s">
        <v>849</v>
      </c>
      <c r="KWQ40" s="256" t="s">
        <v>849</v>
      </c>
      <c r="KWR40" s="256" t="s">
        <v>849</v>
      </c>
      <c r="KWS40" s="256" t="s">
        <v>849</v>
      </c>
      <c r="KWT40" s="256" t="s">
        <v>849</v>
      </c>
      <c r="KWU40" s="256" t="s">
        <v>849</v>
      </c>
      <c r="KWV40" s="256" t="s">
        <v>849</v>
      </c>
      <c r="KWW40" s="256" t="s">
        <v>849</v>
      </c>
      <c r="KWX40" s="256" t="s">
        <v>849</v>
      </c>
      <c r="KWY40" s="256" t="s">
        <v>849</v>
      </c>
      <c r="KWZ40" s="256" t="s">
        <v>849</v>
      </c>
      <c r="KXA40" s="256" t="s">
        <v>849</v>
      </c>
      <c r="KXB40" s="256" t="s">
        <v>849</v>
      </c>
      <c r="KXC40" s="256" t="s">
        <v>849</v>
      </c>
      <c r="KXD40" s="256" t="s">
        <v>849</v>
      </c>
      <c r="KXE40" s="256" t="s">
        <v>849</v>
      </c>
      <c r="KXF40" s="256" t="s">
        <v>849</v>
      </c>
      <c r="KXG40" s="256" t="s">
        <v>849</v>
      </c>
      <c r="KXH40" s="256" t="s">
        <v>849</v>
      </c>
      <c r="KXI40" s="256" t="s">
        <v>849</v>
      </c>
      <c r="KXJ40" s="256" t="s">
        <v>849</v>
      </c>
      <c r="KXK40" s="256" t="s">
        <v>849</v>
      </c>
      <c r="KXL40" s="256" t="s">
        <v>849</v>
      </c>
      <c r="KXM40" s="256" t="s">
        <v>849</v>
      </c>
      <c r="KXN40" s="256" t="s">
        <v>849</v>
      </c>
      <c r="KXO40" s="256" t="s">
        <v>849</v>
      </c>
      <c r="KXP40" s="256" t="s">
        <v>849</v>
      </c>
      <c r="KXQ40" s="256" t="s">
        <v>849</v>
      </c>
      <c r="KXR40" s="256" t="s">
        <v>849</v>
      </c>
      <c r="KXS40" s="256" t="s">
        <v>849</v>
      </c>
      <c r="KXT40" s="256" t="s">
        <v>849</v>
      </c>
      <c r="KXU40" s="256" t="s">
        <v>849</v>
      </c>
      <c r="KXV40" s="256" t="s">
        <v>849</v>
      </c>
      <c r="KXW40" s="256" t="s">
        <v>849</v>
      </c>
      <c r="KXX40" s="256" t="s">
        <v>849</v>
      </c>
      <c r="KXY40" s="256" t="s">
        <v>849</v>
      </c>
      <c r="KXZ40" s="256" t="s">
        <v>849</v>
      </c>
      <c r="KYA40" s="256" t="s">
        <v>849</v>
      </c>
      <c r="KYB40" s="256" t="s">
        <v>849</v>
      </c>
      <c r="KYC40" s="256" t="s">
        <v>849</v>
      </c>
      <c r="KYD40" s="256" t="s">
        <v>849</v>
      </c>
      <c r="KYE40" s="256" t="s">
        <v>849</v>
      </c>
      <c r="KYF40" s="256" t="s">
        <v>849</v>
      </c>
      <c r="KYG40" s="256" t="s">
        <v>849</v>
      </c>
      <c r="KYH40" s="256" t="s">
        <v>849</v>
      </c>
      <c r="KYI40" s="256" t="s">
        <v>849</v>
      </c>
      <c r="KYJ40" s="256" t="s">
        <v>849</v>
      </c>
      <c r="KYK40" s="256" t="s">
        <v>849</v>
      </c>
      <c r="KYL40" s="256" t="s">
        <v>849</v>
      </c>
      <c r="KYM40" s="256" t="s">
        <v>849</v>
      </c>
      <c r="KYN40" s="256" t="s">
        <v>849</v>
      </c>
      <c r="KYO40" s="256" t="s">
        <v>849</v>
      </c>
      <c r="KYP40" s="256" t="s">
        <v>849</v>
      </c>
      <c r="KYQ40" s="256" t="s">
        <v>849</v>
      </c>
      <c r="KYR40" s="256" t="s">
        <v>849</v>
      </c>
      <c r="KYS40" s="256" t="s">
        <v>849</v>
      </c>
      <c r="KYT40" s="256" t="s">
        <v>849</v>
      </c>
      <c r="KYU40" s="256" t="s">
        <v>849</v>
      </c>
      <c r="KYV40" s="256" t="s">
        <v>849</v>
      </c>
      <c r="KYW40" s="256" t="s">
        <v>849</v>
      </c>
      <c r="KYX40" s="256" t="s">
        <v>849</v>
      </c>
      <c r="KYY40" s="256" t="s">
        <v>849</v>
      </c>
      <c r="KYZ40" s="256" t="s">
        <v>849</v>
      </c>
      <c r="KZA40" s="256" t="s">
        <v>849</v>
      </c>
      <c r="KZB40" s="256" t="s">
        <v>849</v>
      </c>
      <c r="KZC40" s="256" t="s">
        <v>849</v>
      </c>
      <c r="KZD40" s="256" t="s">
        <v>849</v>
      </c>
      <c r="KZE40" s="256" t="s">
        <v>849</v>
      </c>
      <c r="KZF40" s="256" t="s">
        <v>849</v>
      </c>
      <c r="KZG40" s="256" t="s">
        <v>849</v>
      </c>
      <c r="KZH40" s="256" t="s">
        <v>849</v>
      </c>
      <c r="KZI40" s="256" t="s">
        <v>849</v>
      </c>
      <c r="KZJ40" s="256" t="s">
        <v>849</v>
      </c>
      <c r="KZK40" s="256" t="s">
        <v>849</v>
      </c>
      <c r="KZL40" s="256" t="s">
        <v>849</v>
      </c>
      <c r="KZM40" s="256" t="s">
        <v>849</v>
      </c>
      <c r="KZN40" s="256" t="s">
        <v>849</v>
      </c>
      <c r="KZO40" s="256" t="s">
        <v>849</v>
      </c>
      <c r="KZP40" s="256" t="s">
        <v>849</v>
      </c>
      <c r="KZQ40" s="256" t="s">
        <v>849</v>
      </c>
      <c r="KZR40" s="256" t="s">
        <v>849</v>
      </c>
      <c r="KZS40" s="256" t="s">
        <v>849</v>
      </c>
      <c r="KZT40" s="256" t="s">
        <v>849</v>
      </c>
      <c r="KZU40" s="256" t="s">
        <v>849</v>
      </c>
      <c r="KZV40" s="256" t="s">
        <v>849</v>
      </c>
      <c r="KZW40" s="256" t="s">
        <v>849</v>
      </c>
      <c r="KZX40" s="256" t="s">
        <v>849</v>
      </c>
      <c r="KZY40" s="256" t="s">
        <v>849</v>
      </c>
      <c r="KZZ40" s="256" t="s">
        <v>849</v>
      </c>
      <c r="LAA40" s="256" t="s">
        <v>849</v>
      </c>
      <c r="LAB40" s="256" t="s">
        <v>849</v>
      </c>
      <c r="LAC40" s="256" t="s">
        <v>849</v>
      </c>
      <c r="LAD40" s="256" t="s">
        <v>849</v>
      </c>
      <c r="LAE40" s="256" t="s">
        <v>849</v>
      </c>
      <c r="LAF40" s="256" t="s">
        <v>849</v>
      </c>
      <c r="LAG40" s="256" t="s">
        <v>849</v>
      </c>
      <c r="LAH40" s="256" t="s">
        <v>849</v>
      </c>
      <c r="LAI40" s="256" t="s">
        <v>849</v>
      </c>
      <c r="LAJ40" s="256" t="s">
        <v>849</v>
      </c>
      <c r="LAK40" s="256" t="s">
        <v>849</v>
      </c>
      <c r="LAL40" s="256" t="s">
        <v>849</v>
      </c>
      <c r="LAM40" s="256" t="s">
        <v>849</v>
      </c>
      <c r="LAN40" s="256" t="s">
        <v>849</v>
      </c>
      <c r="LAO40" s="256" t="s">
        <v>849</v>
      </c>
      <c r="LAP40" s="256" t="s">
        <v>849</v>
      </c>
      <c r="LAQ40" s="256" t="s">
        <v>849</v>
      </c>
      <c r="LAR40" s="256" t="s">
        <v>849</v>
      </c>
      <c r="LAS40" s="256" t="s">
        <v>849</v>
      </c>
      <c r="LAT40" s="256" t="s">
        <v>849</v>
      </c>
      <c r="LAU40" s="256" t="s">
        <v>849</v>
      </c>
      <c r="LAV40" s="256" t="s">
        <v>849</v>
      </c>
      <c r="LAW40" s="256" t="s">
        <v>849</v>
      </c>
      <c r="LAX40" s="256" t="s">
        <v>849</v>
      </c>
      <c r="LAY40" s="256" t="s">
        <v>849</v>
      </c>
      <c r="LAZ40" s="256" t="s">
        <v>849</v>
      </c>
      <c r="LBA40" s="256" t="s">
        <v>849</v>
      </c>
      <c r="LBB40" s="256" t="s">
        <v>849</v>
      </c>
      <c r="LBC40" s="256" t="s">
        <v>849</v>
      </c>
      <c r="LBD40" s="256" t="s">
        <v>849</v>
      </c>
      <c r="LBE40" s="256" t="s">
        <v>849</v>
      </c>
      <c r="LBF40" s="256" t="s">
        <v>849</v>
      </c>
      <c r="LBG40" s="256" t="s">
        <v>849</v>
      </c>
      <c r="LBH40" s="256" t="s">
        <v>849</v>
      </c>
      <c r="LBI40" s="256" t="s">
        <v>849</v>
      </c>
      <c r="LBJ40" s="256" t="s">
        <v>849</v>
      </c>
      <c r="LBK40" s="256" t="s">
        <v>849</v>
      </c>
      <c r="LBL40" s="256" t="s">
        <v>849</v>
      </c>
      <c r="LBM40" s="256" t="s">
        <v>849</v>
      </c>
      <c r="LBN40" s="256" t="s">
        <v>849</v>
      </c>
      <c r="LBO40" s="256" t="s">
        <v>849</v>
      </c>
      <c r="LBP40" s="256" t="s">
        <v>849</v>
      </c>
      <c r="LBQ40" s="256" t="s">
        <v>849</v>
      </c>
      <c r="LBR40" s="256" t="s">
        <v>849</v>
      </c>
      <c r="LBS40" s="256" t="s">
        <v>849</v>
      </c>
      <c r="LBT40" s="256" t="s">
        <v>849</v>
      </c>
      <c r="LBU40" s="256" t="s">
        <v>849</v>
      </c>
      <c r="LBV40" s="256" t="s">
        <v>849</v>
      </c>
      <c r="LBW40" s="256" t="s">
        <v>849</v>
      </c>
      <c r="LBX40" s="256" t="s">
        <v>849</v>
      </c>
      <c r="LBY40" s="256" t="s">
        <v>849</v>
      </c>
      <c r="LBZ40" s="256" t="s">
        <v>849</v>
      </c>
      <c r="LCA40" s="256" t="s">
        <v>849</v>
      </c>
      <c r="LCB40" s="256" t="s">
        <v>849</v>
      </c>
      <c r="LCC40" s="256" t="s">
        <v>849</v>
      </c>
      <c r="LCD40" s="256" t="s">
        <v>849</v>
      </c>
      <c r="LCE40" s="256" t="s">
        <v>849</v>
      </c>
      <c r="LCF40" s="256" t="s">
        <v>849</v>
      </c>
      <c r="LCG40" s="256" t="s">
        <v>849</v>
      </c>
      <c r="LCH40" s="256" t="s">
        <v>849</v>
      </c>
      <c r="LCI40" s="256" t="s">
        <v>849</v>
      </c>
      <c r="LCJ40" s="256" t="s">
        <v>849</v>
      </c>
      <c r="LCK40" s="256" t="s">
        <v>849</v>
      </c>
      <c r="LCL40" s="256" t="s">
        <v>849</v>
      </c>
      <c r="LCM40" s="256" t="s">
        <v>849</v>
      </c>
      <c r="LCN40" s="256" t="s">
        <v>849</v>
      </c>
      <c r="LCO40" s="256" t="s">
        <v>849</v>
      </c>
      <c r="LCP40" s="256" t="s">
        <v>849</v>
      </c>
      <c r="LCQ40" s="256" t="s">
        <v>849</v>
      </c>
      <c r="LCR40" s="256" t="s">
        <v>849</v>
      </c>
      <c r="LCS40" s="256" t="s">
        <v>849</v>
      </c>
      <c r="LCT40" s="256" t="s">
        <v>849</v>
      </c>
      <c r="LCU40" s="256" t="s">
        <v>849</v>
      </c>
      <c r="LCV40" s="256" t="s">
        <v>849</v>
      </c>
      <c r="LCW40" s="256" t="s">
        <v>849</v>
      </c>
      <c r="LCX40" s="256" t="s">
        <v>849</v>
      </c>
      <c r="LCY40" s="256" t="s">
        <v>849</v>
      </c>
      <c r="LCZ40" s="256" t="s">
        <v>849</v>
      </c>
      <c r="LDA40" s="256" t="s">
        <v>849</v>
      </c>
      <c r="LDB40" s="256" t="s">
        <v>849</v>
      </c>
      <c r="LDC40" s="256" t="s">
        <v>849</v>
      </c>
      <c r="LDD40" s="256" t="s">
        <v>849</v>
      </c>
      <c r="LDE40" s="256" t="s">
        <v>849</v>
      </c>
      <c r="LDF40" s="256" t="s">
        <v>849</v>
      </c>
      <c r="LDG40" s="256" t="s">
        <v>849</v>
      </c>
      <c r="LDH40" s="256" t="s">
        <v>849</v>
      </c>
      <c r="LDI40" s="256" t="s">
        <v>849</v>
      </c>
      <c r="LDJ40" s="256" t="s">
        <v>849</v>
      </c>
      <c r="LDK40" s="256" t="s">
        <v>849</v>
      </c>
      <c r="LDL40" s="256" t="s">
        <v>849</v>
      </c>
      <c r="LDM40" s="256" t="s">
        <v>849</v>
      </c>
      <c r="LDN40" s="256" t="s">
        <v>849</v>
      </c>
      <c r="LDO40" s="256" t="s">
        <v>849</v>
      </c>
      <c r="LDP40" s="256" t="s">
        <v>849</v>
      </c>
      <c r="LDQ40" s="256" t="s">
        <v>849</v>
      </c>
      <c r="LDR40" s="256" t="s">
        <v>849</v>
      </c>
      <c r="LDS40" s="256" t="s">
        <v>849</v>
      </c>
      <c r="LDT40" s="256" t="s">
        <v>849</v>
      </c>
      <c r="LDU40" s="256" t="s">
        <v>849</v>
      </c>
      <c r="LDV40" s="256" t="s">
        <v>849</v>
      </c>
      <c r="LDW40" s="256" t="s">
        <v>849</v>
      </c>
      <c r="LDX40" s="256" t="s">
        <v>849</v>
      </c>
      <c r="LDY40" s="256" t="s">
        <v>849</v>
      </c>
      <c r="LDZ40" s="256" t="s">
        <v>849</v>
      </c>
      <c r="LEA40" s="256" t="s">
        <v>849</v>
      </c>
      <c r="LEB40" s="256" t="s">
        <v>849</v>
      </c>
      <c r="LEC40" s="256" t="s">
        <v>849</v>
      </c>
      <c r="LED40" s="256" t="s">
        <v>849</v>
      </c>
      <c r="LEE40" s="256" t="s">
        <v>849</v>
      </c>
      <c r="LEF40" s="256" t="s">
        <v>849</v>
      </c>
      <c r="LEG40" s="256" t="s">
        <v>849</v>
      </c>
      <c r="LEH40" s="256" t="s">
        <v>849</v>
      </c>
      <c r="LEI40" s="256" t="s">
        <v>849</v>
      </c>
      <c r="LEJ40" s="256" t="s">
        <v>849</v>
      </c>
      <c r="LEK40" s="256" t="s">
        <v>849</v>
      </c>
      <c r="LEL40" s="256" t="s">
        <v>849</v>
      </c>
      <c r="LEM40" s="256" t="s">
        <v>849</v>
      </c>
      <c r="LEN40" s="256" t="s">
        <v>849</v>
      </c>
      <c r="LEO40" s="256" t="s">
        <v>849</v>
      </c>
      <c r="LEP40" s="256" t="s">
        <v>849</v>
      </c>
      <c r="LEQ40" s="256" t="s">
        <v>849</v>
      </c>
      <c r="LER40" s="256" t="s">
        <v>849</v>
      </c>
      <c r="LES40" s="256" t="s">
        <v>849</v>
      </c>
      <c r="LET40" s="256" t="s">
        <v>849</v>
      </c>
      <c r="LEU40" s="256" t="s">
        <v>849</v>
      </c>
      <c r="LEV40" s="256" t="s">
        <v>849</v>
      </c>
      <c r="LEW40" s="256" t="s">
        <v>849</v>
      </c>
      <c r="LEX40" s="256" t="s">
        <v>849</v>
      </c>
      <c r="LEY40" s="256" t="s">
        <v>849</v>
      </c>
      <c r="LEZ40" s="256" t="s">
        <v>849</v>
      </c>
      <c r="LFA40" s="256" t="s">
        <v>849</v>
      </c>
      <c r="LFB40" s="256" t="s">
        <v>849</v>
      </c>
      <c r="LFC40" s="256" t="s">
        <v>849</v>
      </c>
      <c r="LFD40" s="256" t="s">
        <v>849</v>
      </c>
      <c r="LFE40" s="256" t="s">
        <v>849</v>
      </c>
      <c r="LFF40" s="256" t="s">
        <v>849</v>
      </c>
      <c r="LFG40" s="256" t="s">
        <v>849</v>
      </c>
      <c r="LFH40" s="256" t="s">
        <v>849</v>
      </c>
      <c r="LFI40" s="256" t="s">
        <v>849</v>
      </c>
      <c r="LFJ40" s="256" t="s">
        <v>849</v>
      </c>
      <c r="LFK40" s="256" t="s">
        <v>849</v>
      </c>
      <c r="LFL40" s="256" t="s">
        <v>849</v>
      </c>
      <c r="LFM40" s="256" t="s">
        <v>849</v>
      </c>
      <c r="LFN40" s="256" t="s">
        <v>849</v>
      </c>
      <c r="LFO40" s="256" t="s">
        <v>849</v>
      </c>
      <c r="LFP40" s="256" t="s">
        <v>849</v>
      </c>
      <c r="LFQ40" s="256" t="s">
        <v>849</v>
      </c>
      <c r="LFR40" s="256" t="s">
        <v>849</v>
      </c>
      <c r="LFS40" s="256" t="s">
        <v>849</v>
      </c>
      <c r="LFT40" s="256" t="s">
        <v>849</v>
      </c>
      <c r="LFU40" s="256" t="s">
        <v>849</v>
      </c>
      <c r="LFV40" s="256" t="s">
        <v>849</v>
      </c>
      <c r="LFW40" s="256" t="s">
        <v>849</v>
      </c>
      <c r="LFX40" s="256" t="s">
        <v>849</v>
      </c>
      <c r="LFY40" s="256" t="s">
        <v>849</v>
      </c>
      <c r="LFZ40" s="256" t="s">
        <v>849</v>
      </c>
      <c r="LGA40" s="256" t="s">
        <v>849</v>
      </c>
      <c r="LGB40" s="256" t="s">
        <v>849</v>
      </c>
      <c r="LGC40" s="256" t="s">
        <v>849</v>
      </c>
      <c r="LGD40" s="256" t="s">
        <v>849</v>
      </c>
      <c r="LGE40" s="256" t="s">
        <v>849</v>
      </c>
      <c r="LGF40" s="256" t="s">
        <v>849</v>
      </c>
      <c r="LGG40" s="256" t="s">
        <v>849</v>
      </c>
      <c r="LGH40" s="256" t="s">
        <v>849</v>
      </c>
      <c r="LGI40" s="256" t="s">
        <v>849</v>
      </c>
      <c r="LGJ40" s="256" t="s">
        <v>849</v>
      </c>
      <c r="LGK40" s="256" t="s">
        <v>849</v>
      </c>
      <c r="LGL40" s="256" t="s">
        <v>849</v>
      </c>
      <c r="LGM40" s="256" t="s">
        <v>849</v>
      </c>
      <c r="LGN40" s="256" t="s">
        <v>849</v>
      </c>
      <c r="LGO40" s="256" t="s">
        <v>849</v>
      </c>
      <c r="LGP40" s="256" t="s">
        <v>849</v>
      </c>
      <c r="LGQ40" s="256" t="s">
        <v>849</v>
      </c>
      <c r="LGR40" s="256" t="s">
        <v>849</v>
      </c>
      <c r="LGS40" s="256" t="s">
        <v>849</v>
      </c>
      <c r="LGT40" s="256" t="s">
        <v>849</v>
      </c>
      <c r="LGU40" s="256" t="s">
        <v>849</v>
      </c>
      <c r="LGV40" s="256" t="s">
        <v>849</v>
      </c>
      <c r="LGW40" s="256" t="s">
        <v>849</v>
      </c>
      <c r="LGX40" s="256" t="s">
        <v>849</v>
      </c>
      <c r="LGY40" s="256" t="s">
        <v>849</v>
      </c>
      <c r="LGZ40" s="256" t="s">
        <v>849</v>
      </c>
      <c r="LHA40" s="256" t="s">
        <v>849</v>
      </c>
      <c r="LHB40" s="256" t="s">
        <v>849</v>
      </c>
      <c r="LHC40" s="256" t="s">
        <v>849</v>
      </c>
      <c r="LHD40" s="256" t="s">
        <v>849</v>
      </c>
      <c r="LHE40" s="256" t="s">
        <v>849</v>
      </c>
      <c r="LHF40" s="256" t="s">
        <v>849</v>
      </c>
      <c r="LHG40" s="256" t="s">
        <v>849</v>
      </c>
      <c r="LHH40" s="256" t="s">
        <v>849</v>
      </c>
      <c r="LHI40" s="256" t="s">
        <v>849</v>
      </c>
      <c r="LHJ40" s="256" t="s">
        <v>849</v>
      </c>
      <c r="LHK40" s="256" t="s">
        <v>849</v>
      </c>
      <c r="LHL40" s="256" t="s">
        <v>849</v>
      </c>
      <c r="LHM40" s="256" t="s">
        <v>849</v>
      </c>
      <c r="LHN40" s="256" t="s">
        <v>849</v>
      </c>
      <c r="LHO40" s="256" t="s">
        <v>849</v>
      </c>
      <c r="LHP40" s="256" t="s">
        <v>849</v>
      </c>
      <c r="LHQ40" s="256" t="s">
        <v>849</v>
      </c>
      <c r="LHR40" s="256" t="s">
        <v>849</v>
      </c>
      <c r="LHS40" s="256" t="s">
        <v>849</v>
      </c>
      <c r="LHT40" s="256" t="s">
        <v>849</v>
      </c>
      <c r="LHU40" s="256" t="s">
        <v>849</v>
      </c>
      <c r="LHV40" s="256" t="s">
        <v>849</v>
      </c>
      <c r="LHW40" s="256" t="s">
        <v>849</v>
      </c>
      <c r="LHX40" s="256" t="s">
        <v>849</v>
      </c>
      <c r="LHY40" s="256" t="s">
        <v>849</v>
      </c>
      <c r="LHZ40" s="256" t="s">
        <v>849</v>
      </c>
      <c r="LIA40" s="256" t="s">
        <v>849</v>
      </c>
      <c r="LIB40" s="256" t="s">
        <v>849</v>
      </c>
      <c r="LIC40" s="256" t="s">
        <v>849</v>
      </c>
      <c r="LID40" s="256" t="s">
        <v>849</v>
      </c>
      <c r="LIE40" s="256" t="s">
        <v>849</v>
      </c>
      <c r="LIF40" s="256" t="s">
        <v>849</v>
      </c>
      <c r="LIG40" s="256" t="s">
        <v>849</v>
      </c>
      <c r="LIH40" s="256" t="s">
        <v>849</v>
      </c>
      <c r="LII40" s="256" t="s">
        <v>849</v>
      </c>
      <c r="LIJ40" s="256" t="s">
        <v>849</v>
      </c>
      <c r="LIK40" s="256" t="s">
        <v>849</v>
      </c>
      <c r="LIL40" s="256" t="s">
        <v>849</v>
      </c>
      <c r="LIM40" s="256" t="s">
        <v>849</v>
      </c>
      <c r="LIN40" s="256" t="s">
        <v>849</v>
      </c>
      <c r="LIO40" s="256" t="s">
        <v>849</v>
      </c>
      <c r="LIP40" s="256" t="s">
        <v>849</v>
      </c>
      <c r="LIQ40" s="256" t="s">
        <v>849</v>
      </c>
      <c r="LIR40" s="256" t="s">
        <v>849</v>
      </c>
      <c r="LIS40" s="256" t="s">
        <v>849</v>
      </c>
      <c r="LIT40" s="256" t="s">
        <v>849</v>
      </c>
      <c r="LIU40" s="256" t="s">
        <v>849</v>
      </c>
      <c r="LIV40" s="256" t="s">
        <v>849</v>
      </c>
      <c r="LIW40" s="256" t="s">
        <v>849</v>
      </c>
      <c r="LIX40" s="256" t="s">
        <v>849</v>
      </c>
      <c r="LIY40" s="256" t="s">
        <v>849</v>
      </c>
      <c r="LIZ40" s="256" t="s">
        <v>849</v>
      </c>
      <c r="LJA40" s="256" t="s">
        <v>849</v>
      </c>
      <c r="LJB40" s="256" t="s">
        <v>849</v>
      </c>
      <c r="LJC40" s="256" t="s">
        <v>849</v>
      </c>
      <c r="LJD40" s="256" t="s">
        <v>849</v>
      </c>
      <c r="LJE40" s="256" t="s">
        <v>849</v>
      </c>
      <c r="LJF40" s="256" t="s">
        <v>849</v>
      </c>
      <c r="LJG40" s="256" t="s">
        <v>849</v>
      </c>
      <c r="LJH40" s="256" t="s">
        <v>849</v>
      </c>
      <c r="LJI40" s="256" t="s">
        <v>849</v>
      </c>
      <c r="LJJ40" s="256" t="s">
        <v>849</v>
      </c>
      <c r="LJK40" s="256" t="s">
        <v>849</v>
      </c>
      <c r="LJL40" s="256" t="s">
        <v>849</v>
      </c>
      <c r="LJM40" s="256" t="s">
        <v>849</v>
      </c>
      <c r="LJN40" s="256" t="s">
        <v>849</v>
      </c>
      <c r="LJO40" s="256" t="s">
        <v>849</v>
      </c>
      <c r="LJP40" s="256" t="s">
        <v>849</v>
      </c>
      <c r="LJQ40" s="256" t="s">
        <v>849</v>
      </c>
      <c r="LJR40" s="256" t="s">
        <v>849</v>
      </c>
      <c r="LJS40" s="256" t="s">
        <v>849</v>
      </c>
      <c r="LJT40" s="256" t="s">
        <v>849</v>
      </c>
      <c r="LJU40" s="256" t="s">
        <v>849</v>
      </c>
      <c r="LJV40" s="256" t="s">
        <v>849</v>
      </c>
      <c r="LJW40" s="256" t="s">
        <v>849</v>
      </c>
      <c r="LJX40" s="256" t="s">
        <v>849</v>
      </c>
      <c r="LJY40" s="256" t="s">
        <v>849</v>
      </c>
      <c r="LJZ40" s="256" t="s">
        <v>849</v>
      </c>
      <c r="LKA40" s="256" t="s">
        <v>849</v>
      </c>
      <c r="LKB40" s="256" t="s">
        <v>849</v>
      </c>
      <c r="LKC40" s="256" t="s">
        <v>849</v>
      </c>
      <c r="LKD40" s="256" t="s">
        <v>849</v>
      </c>
      <c r="LKE40" s="256" t="s">
        <v>849</v>
      </c>
      <c r="LKF40" s="256" t="s">
        <v>849</v>
      </c>
      <c r="LKG40" s="256" t="s">
        <v>849</v>
      </c>
      <c r="LKH40" s="256" t="s">
        <v>849</v>
      </c>
      <c r="LKI40" s="256" t="s">
        <v>849</v>
      </c>
      <c r="LKJ40" s="256" t="s">
        <v>849</v>
      </c>
      <c r="LKK40" s="256" t="s">
        <v>849</v>
      </c>
      <c r="LKL40" s="256" t="s">
        <v>849</v>
      </c>
      <c r="LKM40" s="256" t="s">
        <v>849</v>
      </c>
      <c r="LKN40" s="256" t="s">
        <v>849</v>
      </c>
      <c r="LKO40" s="256" t="s">
        <v>849</v>
      </c>
      <c r="LKP40" s="256" t="s">
        <v>849</v>
      </c>
      <c r="LKQ40" s="256" t="s">
        <v>849</v>
      </c>
      <c r="LKR40" s="256" t="s">
        <v>849</v>
      </c>
      <c r="LKS40" s="256" t="s">
        <v>849</v>
      </c>
      <c r="LKT40" s="256" t="s">
        <v>849</v>
      </c>
      <c r="LKU40" s="256" t="s">
        <v>849</v>
      </c>
      <c r="LKV40" s="256" t="s">
        <v>849</v>
      </c>
      <c r="LKW40" s="256" t="s">
        <v>849</v>
      </c>
      <c r="LKX40" s="256" t="s">
        <v>849</v>
      </c>
      <c r="LKY40" s="256" t="s">
        <v>849</v>
      </c>
      <c r="LKZ40" s="256" t="s">
        <v>849</v>
      </c>
      <c r="LLA40" s="256" t="s">
        <v>849</v>
      </c>
      <c r="LLB40" s="256" t="s">
        <v>849</v>
      </c>
      <c r="LLC40" s="256" t="s">
        <v>849</v>
      </c>
      <c r="LLD40" s="256" t="s">
        <v>849</v>
      </c>
      <c r="LLE40" s="256" t="s">
        <v>849</v>
      </c>
      <c r="LLF40" s="256" t="s">
        <v>849</v>
      </c>
      <c r="LLG40" s="256" t="s">
        <v>849</v>
      </c>
      <c r="LLH40" s="256" t="s">
        <v>849</v>
      </c>
      <c r="LLI40" s="256" t="s">
        <v>849</v>
      </c>
      <c r="LLJ40" s="256" t="s">
        <v>849</v>
      </c>
      <c r="LLK40" s="256" t="s">
        <v>849</v>
      </c>
      <c r="LLL40" s="256" t="s">
        <v>849</v>
      </c>
      <c r="LLM40" s="256" t="s">
        <v>849</v>
      </c>
      <c r="LLN40" s="256" t="s">
        <v>849</v>
      </c>
      <c r="LLO40" s="256" t="s">
        <v>849</v>
      </c>
      <c r="LLP40" s="256" t="s">
        <v>849</v>
      </c>
      <c r="LLQ40" s="256" t="s">
        <v>849</v>
      </c>
      <c r="LLR40" s="256" t="s">
        <v>849</v>
      </c>
      <c r="LLS40" s="256" t="s">
        <v>849</v>
      </c>
      <c r="LLT40" s="256" t="s">
        <v>849</v>
      </c>
      <c r="LLU40" s="256" t="s">
        <v>849</v>
      </c>
      <c r="LLV40" s="256" t="s">
        <v>849</v>
      </c>
      <c r="LLW40" s="256" t="s">
        <v>849</v>
      </c>
      <c r="LLX40" s="256" t="s">
        <v>849</v>
      </c>
      <c r="LLY40" s="256" t="s">
        <v>849</v>
      </c>
      <c r="LLZ40" s="256" t="s">
        <v>849</v>
      </c>
      <c r="LMA40" s="256" t="s">
        <v>849</v>
      </c>
      <c r="LMB40" s="256" t="s">
        <v>849</v>
      </c>
      <c r="LMC40" s="256" t="s">
        <v>849</v>
      </c>
      <c r="LMD40" s="256" t="s">
        <v>849</v>
      </c>
      <c r="LME40" s="256" t="s">
        <v>849</v>
      </c>
      <c r="LMF40" s="256" t="s">
        <v>849</v>
      </c>
      <c r="LMG40" s="256" t="s">
        <v>849</v>
      </c>
      <c r="LMH40" s="256" t="s">
        <v>849</v>
      </c>
      <c r="LMI40" s="256" t="s">
        <v>849</v>
      </c>
      <c r="LMJ40" s="256" t="s">
        <v>849</v>
      </c>
      <c r="LMK40" s="256" t="s">
        <v>849</v>
      </c>
      <c r="LML40" s="256" t="s">
        <v>849</v>
      </c>
      <c r="LMM40" s="256" t="s">
        <v>849</v>
      </c>
      <c r="LMN40" s="256" t="s">
        <v>849</v>
      </c>
      <c r="LMO40" s="256" t="s">
        <v>849</v>
      </c>
      <c r="LMP40" s="256" t="s">
        <v>849</v>
      </c>
      <c r="LMQ40" s="256" t="s">
        <v>849</v>
      </c>
      <c r="LMR40" s="256" t="s">
        <v>849</v>
      </c>
      <c r="LMS40" s="256" t="s">
        <v>849</v>
      </c>
      <c r="LMT40" s="256" t="s">
        <v>849</v>
      </c>
      <c r="LMU40" s="256" t="s">
        <v>849</v>
      </c>
      <c r="LMV40" s="256" t="s">
        <v>849</v>
      </c>
      <c r="LMW40" s="256" t="s">
        <v>849</v>
      </c>
      <c r="LMX40" s="256" t="s">
        <v>849</v>
      </c>
      <c r="LMY40" s="256" t="s">
        <v>849</v>
      </c>
      <c r="LMZ40" s="256" t="s">
        <v>849</v>
      </c>
      <c r="LNA40" s="256" t="s">
        <v>849</v>
      </c>
      <c r="LNB40" s="256" t="s">
        <v>849</v>
      </c>
      <c r="LNC40" s="256" t="s">
        <v>849</v>
      </c>
      <c r="LND40" s="256" t="s">
        <v>849</v>
      </c>
      <c r="LNE40" s="256" t="s">
        <v>849</v>
      </c>
      <c r="LNF40" s="256" t="s">
        <v>849</v>
      </c>
      <c r="LNG40" s="256" t="s">
        <v>849</v>
      </c>
      <c r="LNH40" s="256" t="s">
        <v>849</v>
      </c>
      <c r="LNI40" s="256" t="s">
        <v>849</v>
      </c>
      <c r="LNJ40" s="256" t="s">
        <v>849</v>
      </c>
      <c r="LNK40" s="256" t="s">
        <v>849</v>
      </c>
      <c r="LNL40" s="256" t="s">
        <v>849</v>
      </c>
      <c r="LNM40" s="256" t="s">
        <v>849</v>
      </c>
      <c r="LNN40" s="256" t="s">
        <v>849</v>
      </c>
      <c r="LNO40" s="256" t="s">
        <v>849</v>
      </c>
      <c r="LNP40" s="256" t="s">
        <v>849</v>
      </c>
      <c r="LNQ40" s="256" t="s">
        <v>849</v>
      </c>
      <c r="LNR40" s="256" t="s">
        <v>849</v>
      </c>
      <c r="LNS40" s="256" t="s">
        <v>849</v>
      </c>
      <c r="LNT40" s="256" t="s">
        <v>849</v>
      </c>
      <c r="LNU40" s="256" t="s">
        <v>849</v>
      </c>
      <c r="LNV40" s="256" t="s">
        <v>849</v>
      </c>
      <c r="LNW40" s="256" t="s">
        <v>849</v>
      </c>
      <c r="LNX40" s="256" t="s">
        <v>849</v>
      </c>
      <c r="LNY40" s="256" t="s">
        <v>849</v>
      </c>
      <c r="LNZ40" s="256" t="s">
        <v>849</v>
      </c>
      <c r="LOA40" s="256" t="s">
        <v>849</v>
      </c>
      <c r="LOB40" s="256" t="s">
        <v>849</v>
      </c>
      <c r="LOC40" s="256" t="s">
        <v>849</v>
      </c>
      <c r="LOD40" s="256" t="s">
        <v>849</v>
      </c>
      <c r="LOE40" s="256" t="s">
        <v>849</v>
      </c>
      <c r="LOF40" s="256" t="s">
        <v>849</v>
      </c>
      <c r="LOG40" s="256" t="s">
        <v>849</v>
      </c>
      <c r="LOH40" s="256" t="s">
        <v>849</v>
      </c>
      <c r="LOI40" s="256" t="s">
        <v>849</v>
      </c>
      <c r="LOJ40" s="256" t="s">
        <v>849</v>
      </c>
      <c r="LOK40" s="256" t="s">
        <v>849</v>
      </c>
      <c r="LOL40" s="256" t="s">
        <v>849</v>
      </c>
      <c r="LOM40" s="256" t="s">
        <v>849</v>
      </c>
      <c r="LON40" s="256" t="s">
        <v>849</v>
      </c>
      <c r="LOO40" s="256" t="s">
        <v>849</v>
      </c>
      <c r="LOP40" s="256" t="s">
        <v>849</v>
      </c>
      <c r="LOQ40" s="256" t="s">
        <v>849</v>
      </c>
      <c r="LOR40" s="256" t="s">
        <v>849</v>
      </c>
      <c r="LOS40" s="256" t="s">
        <v>849</v>
      </c>
      <c r="LOT40" s="256" t="s">
        <v>849</v>
      </c>
      <c r="LOU40" s="256" t="s">
        <v>849</v>
      </c>
      <c r="LOV40" s="256" t="s">
        <v>849</v>
      </c>
      <c r="LOW40" s="256" t="s">
        <v>849</v>
      </c>
      <c r="LOX40" s="256" t="s">
        <v>849</v>
      </c>
      <c r="LOY40" s="256" t="s">
        <v>849</v>
      </c>
      <c r="LOZ40" s="256" t="s">
        <v>849</v>
      </c>
      <c r="LPA40" s="256" t="s">
        <v>849</v>
      </c>
      <c r="LPB40" s="256" t="s">
        <v>849</v>
      </c>
      <c r="LPC40" s="256" t="s">
        <v>849</v>
      </c>
      <c r="LPD40" s="256" t="s">
        <v>849</v>
      </c>
      <c r="LPE40" s="256" t="s">
        <v>849</v>
      </c>
      <c r="LPF40" s="256" t="s">
        <v>849</v>
      </c>
      <c r="LPG40" s="256" t="s">
        <v>849</v>
      </c>
      <c r="LPH40" s="256" t="s">
        <v>849</v>
      </c>
      <c r="LPI40" s="256" t="s">
        <v>849</v>
      </c>
      <c r="LPJ40" s="256" t="s">
        <v>849</v>
      </c>
      <c r="LPK40" s="256" t="s">
        <v>849</v>
      </c>
      <c r="LPL40" s="256" t="s">
        <v>849</v>
      </c>
      <c r="LPM40" s="256" t="s">
        <v>849</v>
      </c>
      <c r="LPN40" s="256" t="s">
        <v>849</v>
      </c>
      <c r="LPO40" s="256" t="s">
        <v>849</v>
      </c>
      <c r="LPP40" s="256" t="s">
        <v>849</v>
      </c>
      <c r="LPQ40" s="256" t="s">
        <v>849</v>
      </c>
      <c r="LPR40" s="256" t="s">
        <v>849</v>
      </c>
      <c r="LPS40" s="256" t="s">
        <v>849</v>
      </c>
      <c r="LPT40" s="256" t="s">
        <v>849</v>
      </c>
      <c r="LPU40" s="256" t="s">
        <v>849</v>
      </c>
      <c r="LPV40" s="256" t="s">
        <v>849</v>
      </c>
      <c r="LPW40" s="256" t="s">
        <v>849</v>
      </c>
      <c r="LPX40" s="256" t="s">
        <v>849</v>
      </c>
      <c r="LPY40" s="256" t="s">
        <v>849</v>
      </c>
      <c r="LPZ40" s="256" t="s">
        <v>849</v>
      </c>
      <c r="LQA40" s="256" t="s">
        <v>849</v>
      </c>
      <c r="LQB40" s="256" t="s">
        <v>849</v>
      </c>
      <c r="LQC40" s="256" t="s">
        <v>849</v>
      </c>
      <c r="LQD40" s="256" t="s">
        <v>849</v>
      </c>
      <c r="LQE40" s="256" t="s">
        <v>849</v>
      </c>
      <c r="LQF40" s="256" t="s">
        <v>849</v>
      </c>
      <c r="LQG40" s="256" t="s">
        <v>849</v>
      </c>
      <c r="LQH40" s="256" t="s">
        <v>849</v>
      </c>
      <c r="LQI40" s="256" t="s">
        <v>849</v>
      </c>
      <c r="LQJ40" s="256" t="s">
        <v>849</v>
      </c>
      <c r="LQK40" s="256" t="s">
        <v>849</v>
      </c>
      <c r="LQL40" s="256" t="s">
        <v>849</v>
      </c>
      <c r="LQM40" s="256" t="s">
        <v>849</v>
      </c>
      <c r="LQN40" s="256" t="s">
        <v>849</v>
      </c>
      <c r="LQO40" s="256" t="s">
        <v>849</v>
      </c>
      <c r="LQP40" s="256" t="s">
        <v>849</v>
      </c>
      <c r="LQQ40" s="256" t="s">
        <v>849</v>
      </c>
      <c r="LQR40" s="256" t="s">
        <v>849</v>
      </c>
      <c r="LQS40" s="256" t="s">
        <v>849</v>
      </c>
      <c r="LQT40" s="256" t="s">
        <v>849</v>
      </c>
      <c r="LQU40" s="256" t="s">
        <v>849</v>
      </c>
      <c r="LQV40" s="256" t="s">
        <v>849</v>
      </c>
      <c r="LQW40" s="256" t="s">
        <v>849</v>
      </c>
      <c r="LQX40" s="256" t="s">
        <v>849</v>
      </c>
      <c r="LQY40" s="256" t="s">
        <v>849</v>
      </c>
      <c r="LQZ40" s="256" t="s">
        <v>849</v>
      </c>
      <c r="LRA40" s="256" t="s">
        <v>849</v>
      </c>
      <c r="LRB40" s="256" t="s">
        <v>849</v>
      </c>
      <c r="LRC40" s="256" t="s">
        <v>849</v>
      </c>
      <c r="LRD40" s="256" t="s">
        <v>849</v>
      </c>
      <c r="LRE40" s="256" t="s">
        <v>849</v>
      </c>
      <c r="LRF40" s="256" t="s">
        <v>849</v>
      </c>
      <c r="LRG40" s="256" t="s">
        <v>849</v>
      </c>
      <c r="LRH40" s="256" t="s">
        <v>849</v>
      </c>
      <c r="LRI40" s="256" t="s">
        <v>849</v>
      </c>
      <c r="LRJ40" s="256" t="s">
        <v>849</v>
      </c>
      <c r="LRK40" s="256" t="s">
        <v>849</v>
      </c>
      <c r="LRL40" s="256" t="s">
        <v>849</v>
      </c>
      <c r="LRM40" s="256" t="s">
        <v>849</v>
      </c>
      <c r="LRN40" s="256" t="s">
        <v>849</v>
      </c>
      <c r="LRO40" s="256" t="s">
        <v>849</v>
      </c>
      <c r="LRP40" s="256" t="s">
        <v>849</v>
      </c>
      <c r="LRQ40" s="256" t="s">
        <v>849</v>
      </c>
      <c r="LRR40" s="256" t="s">
        <v>849</v>
      </c>
      <c r="LRS40" s="256" t="s">
        <v>849</v>
      </c>
      <c r="LRT40" s="256" t="s">
        <v>849</v>
      </c>
      <c r="LRU40" s="256" t="s">
        <v>849</v>
      </c>
      <c r="LRV40" s="256" t="s">
        <v>849</v>
      </c>
      <c r="LRW40" s="256" t="s">
        <v>849</v>
      </c>
      <c r="LRX40" s="256" t="s">
        <v>849</v>
      </c>
      <c r="LRY40" s="256" t="s">
        <v>849</v>
      </c>
      <c r="LRZ40" s="256" t="s">
        <v>849</v>
      </c>
      <c r="LSA40" s="256" t="s">
        <v>849</v>
      </c>
      <c r="LSB40" s="256" t="s">
        <v>849</v>
      </c>
      <c r="LSC40" s="256" t="s">
        <v>849</v>
      </c>
      <c r="LSD40" s="256" t="s">
        <v>849</v>
      </c>
      <c r="LSE40" s="256" t="s">
        <v>849</v>
      </c>
      <c r="LSF40" s="256" t="s">
        <v>849</v>
      </c>
      <c r="LSG40" s="256" t="s">
        <v>849</v>
      </c>
      <c r="LSH40" s="256" t="s">
        <v>849</v>
      </c>
      <c r="LSI40" s="256" t="s">
        <v>849</v>
      </c>
      <c r="LSJ40" s="256" t="s">
        <v>849</v>
      </c>
      <c r="LSK40" s="256" t="s">
        <v>849</v>
      </c>
      <c r="LSL40" s="256" t="s">
        <v>849</v>
      </c>
      <c r="LSM40" s="256" t="s">
        <v>849</v>
      </c>
      <c r="LSN40" s="256" t="s">
        <v>849</v>
      </c>
      <c r="LSO40" s="256" t="s">
        <v>849</v>
      </c>
      <c r="LSP40" s="256" t="s">
        <v>849</v>
      </c>
      <c r="LSQ40" s="256" t="s">
        <v>849</v>
      </c>
      <c r="LSR40" s="256" t="s">
        <v>849</v>
      </c>
      <c r="LSS40" s="256" t="s">
        <v>849</v>
      </c>
      <c r="LST40" s="256" t="s">
        <v>849</v>
      </c>
      <c r="LSU40" s="256" t="s">
        <v>849</v>
      </c>
      <c r="LSV40" s="256" t="s">
        <v>849</v>
      </c>
      <c r="LSW40" s="256" t="s">
        <v>849</v>
      </c>
      <c r="LSX40" s="256" t="s">
        <v>849</v>
      </c>
      <c r="LSY40" s="256" t="s">
        <v>849</v>
      </c>
      <c r="LSZ40" s="256" t="s">
        <v>849</v>
      </c>
      <c r="LTA40" s="256" t="s">
        <v>849</v>
      </c>
      <c r="LTB40" s="256" t="s">
        <v>849</v>
      </c>
      <c r="LTC40" s="256" t="s">
        <v>849</v>
      </c>
      <c r="LTD40" s="256" t="s">
        <v>849</v>
      </c>
      <c r="LTE40" s="256" t="s">
        <v>849</v>
      </c>
      <c r="LTF40" s="256" t="s">
        <v>849</v>
      </c>
      <c r="LTG40" s="256" t="s">
        <v>849</v>
      </c>
      <c r="LTH40" s="256" t="s">
        <v>849</v>
      </c>
      <c r="LTI40" s="256" t="s">
        <v>849</v>
      </c>
      <c r="LTJ40" s="256" t="s">
        <v>849</v>
      </c>
      <c r="LTK40" s="256" t="s">
        <v>849</v>
      </c>
      <c r="LTL40" s="256" t="s">
        <v>849</v>
      </c>
      <c r="LTM40" s="256" t="s">
        <v>849</v>
      </c>
      <c r="LTN40" s="256" t="s">
        <v>849</v>
      </c>
      <c r="LTO40" s="256" t="s">
        <v>849</v>
      </c>
      <c r="LTP40" s="256" t="s">
        <v>849</v>
      </c>
      <c r="LTQ40" s="256" t="s">
        <v>849</v>
      </c>
      <c r="LTR40" s="256" t="s">
        <v>849</v>
      </c>
      <c r="LTS40" s="256" t="s">
        <v>849</v>
      </c>
      <c r="LTT40" s="256" t="s">
        <v>849</v>
      </c>
      <c r="LTU40" s="256" t="s">
        <v>849</v>
      </c>
      <c r="LTV40" s="256" t="s">
        <v>849</v>
      </c>
      <c r="LTW40" s="256" t="s">
        <v>849</v>
      </c>
      <c r="LTX40" s="256" t="s">
        <v>849</v>
      </c>
      <c r="LTY40" s="256" t="s">
        <v>849</v>
      </c>
      <c r="LTZ40" s="256" t="s">
        <v>849</v>
      </c>
      <c r="LUA40" s="256" t="s">
        <v>849</v>
      </c>
      <c r="LUB40" s="256" t="s">
        <v>849</v>
      </c>
      <c r="LUC40" s="256" t="s">
        <v>849</v>
      </c>
      <c r="LUD40" s="256" t="s">
        <v>849</v>
      </c>
      <c r="LUE40" s="256" t="s">
        <v>849</v>
      </c>
      <c r="LUF40" s="256" t="s">
        <v>849</v>
      </c>
      <c r="LUG40" s="256" t="s">
        <v>849</v>
      </c>
      <c r="LUH40" s="256" t="s">
        <v>849</v>
      </c>
      <c r="LUI40" s="256" t="s">
        <v>849</v>
      </c>
      <c r="LUJ40" s="256" t="s">
        <v>849</v>
      </c>
      <c r="LUK40" s="256" t="s">
        <v>849</v>
      </c>
      <c r="LUL40" s="256" t="s">
        <v>849</v>
      </c>
      <c r="LUM40" s="256" t="s">
        <v>849</v>
      </c>
      <c r="LUN40" s="256" t="s">
        <v>849</v>
      </c>
      <c r="LUO40" s="256" t="s">
        <v>849</v>
      </c>
      <c r="LUP40" s="256" t="s">
        <v>849</v>
      </c>
      <c r="LUQ40" s="256" t="s">
        <v>849</v>
      </c>
      <c r="LUR40" s="256" t="s">
        <v>849</v>
      </c>
      <c r="LUS40" s="256" t="s">
        <v>849</v>
      </c>
      <c r="LUT40" s="256" t="s">
        <v>849</v>
      </c>
      <c r="LUU40" s="256" t="s">
        <v>849</v>
      </c>
      <c r="LUV40" s="256" t="s">
        <v>849</v>
      </c>
      <c r="LUW40" s="256" t="s">
        <v>849</v>
      </c>
      <c r="LUX40" s="256" t="s">
        <v>849</v>
      </c>
      <c r="LUY40" s="256" t="s">
        <v>849</v>
      </c>
      <c r="LUZ40" s="256" t="s">
        <v>849</v>
      </c>
      <c r="LVA40" s="256" t="s">
        <v>849</v>
      </c>
      <c r="LVB40" s="256" t="s">
        <v>849</v>
      </c>
      <c r="LVC40" s="256" t="s">
        <v>849</v>
      </c>
      <c r="LVD40" s="256" t="s">
        <v>849</v>
      </c>
      <c r="LVE40" s="256" t="s">
        <v>849</v>
      </c>
      <c r="LVF40" s="256" t="s">
        <v>849</v>
      </c>
      <c r="LVG40" s="256" t="s">
        <v>849</v>
      </c>
      <c r="LVH40" s="256" t="s">
        <v>849</v>
      </c>
      <c r="LVI40" s="256" t="s">
        <v>849</v>
      </c>
      <c r="LVJ40" s="256" t="s">
        <v>849</v>
      </c>
      <c r="LVK40" s="256" t="s">
        <v>849</v>
      </c>
      <c r="LVL40" s="256" t="s">
        <v>849</v>
      </c>
      <c r="LVM40" s="256" t="s">
        <v>849</v>
      </c>
      <c r="LVN40" s="256" t="s">
        <v>849</v>
      </c>
      <c r="LVO40" s="256" t="s">
        <v>849</v>
      </c>
      <c r="LVP40" s="256" t="s">
        <v>849</v>
      </c>
      <c r="LVQ40" s="256" t="s">
        <v>849</v>
      </c>
      <c r="LVR40" s="256" t="s">
        <v>849</v>
      </c>
      <c r="LVS40" s="256" t="s">
        <v>849</v>
      </c>
      <c r="LVT40" s="256" t="s">
        <v>849</v>
      </c>
      <c r="LVU40" s="256" t="s">
        <v>849</v>
      </c>
      <c r="LVV40" s="256" t="s">
        <v>849</v>
      </c>
      <c r="LVW40" s="256" t="s">
        <v>849</v>
      </c>
      <c r="LVX40" s="256" t="s">
        <v>849</v>
      </c>
      <c r="LVY40" s="256" t="s">
        <v>849</v>
      </c>
      <c r="LVZ40" s="256" t="s">
        <v>849</v>
      </c>
      <c r="LWA40" s="256" t="s">
        <v>849</v>
      </c>
      <c r="LWB40" s="256" t="s">
        <v>849</v>
      </c>
      <c r="LWC40" s="256" t="s">
        <v>849</v>
      </c>
      <c r="LWD40" s="256" t="s">
        <v>849</v>
      </c>
      <c r="LWE40" s="256" t="s">
        <v>849</v>
      </c>
      <c r="LWF40" s="256" t="s">
        <v>849</v>
      </c>
      <c r="LWG40" s="256" t="s">
        <v>849</v>
      </c>
      <c r="LWH40" s="256" t="s">
        <v>849</v>
      </c>
      <c r="LWI40" s="256" t="s">
        <v>849</v>
      </c>
      <c r="LWJ40" s="256" t="s">
        <v>849</v>
      </c>
      <c r="LWK40" s="256" t="s">
        <v>849</v>
      </c>
      <c r="LWL40" s="256" t="s">
        <v>849</v>
      </c>
      <c r="LWM40" s="256" t="s">
        <v>849</v>
      </c>
      <c r="LWN40" s="256" t="s">
        <v>849</v>
      </c>
      <c r="LWO40" s="256" t="s">
        <v>849</v>
      </c>
      <c r="LWP40" s="256" t="s">
        <v>849</v>
      </c>
      <c r="LWQ40" s="256" t="s">
        <v>849</v>
      </c>
      <c r="LWR40" s="256" t="s">
        <v>849</v>
      </c>
      <c r="LWS40" s="256" t="s">
        <v>849</v>
      </c>
      <c r="LWT40" s="256" t="s">
        <v>849</v>
      </c>
      <c r="LWU40" s="256" t="s">
        <v>849</v>
      </c>
      <c r="LWV40" s="256" t="s">
        <v>849</v>
      </c>
      <c r="LWW40" s="256" t="s">
        <v>849</v>
      </c>
      <c r="LWX40" s="256" t="s">
        <v>849</v>
      </c>
      <c r="LWY40" s="256" t="s">
        <v>849</v>
      </c>
      <c r="LWZ40" s="256" t="s">
        <v>849</v>
      </c>
      <c r="LXA40" s="256" t="s">
        <v>849</v>
      </c>
      <c r="LXB40" s="256" t="s">
        <v>849</v>
      </c>
      <c r="LXC40" s="256" t="s">
        <v>849</v>
      </c>
      <c r="LXD40" s="256" t="s">
        <v>849</v>
      </c>
      <c r="LXE40" s="256" t="s">
        <v>849</v>
      </c>
      <c r="LXF40" s="256" t="s">
        <v>849</v>
      </c>
      <c r="LXG40" s="256" t="s">
        <v>849</v>
      </c>
      <c r="LXH40" s="256" t="s">
        <v>849</v>
      </c>
      <c r="LXI40" s="256" t="s">
        <v>849</v>
      </c>
      <c r="LXJ40" s="256" t="s">
        <v>849</v>
      </c>
      <c r="LXK40" s="256" t="s">
        <v>849</v>
      </c>
      <c r="LXL40" s="256" t="s">
        <v>849</v>
      </c>
      <c r="LXM40" s="256" t="s">
        <v>849</v>
      </c>
      <c r="LXN40" s="256" t="s">
        <v>849</v>
      </c>
      <c r="LXO40" s="256" t="s">
        <v>849</v>
      </c>
      <c r="LXP40" s="256" t="s">
        <v>849</v>
      </c>
      <c r="LXQ40" s="256" t="s">
        <v>849</v>
      </c>
      <c r="LXR40" s="256" t="s">
        <v>849</v>
      </c>
      <c r="LXS40" s="256" t="s">
        <v>849</v>
      </c>
      <c r="LXT40" s="256" t="s">
        <v>849</v>
      </c>
      <c r="LXU40" s="256" t="s">
        <v>849</v>
      </c>
      <c r="LXV40" s="256" t="s">
        <v>849</v>
      </c>
      <c r="LXW40" s="256" t="s">
        <v>849</v>
      </c>
      <c r="LXX40" s="256" t="s">
        <v>849</v>
      </c>
      <c r="LXY40" s="256" t="s">
        <v>849</v>
      </c>
      <c r="LXZ40" s="256" t="s">
        <v>849</v>
      </c>
      <c r="LYA40" s="256" t="s">
        <v>849</v>
      </c>
      <c r="LYB40" s="256" t="s">
        <v>849</v>
      </c>
      <c r="LYC40" s="256" t="s">
        <v>849</v>
      </c>
      <c r="LYD40" s="256" t="s">
        <v>849</v>
      </c>
      <c r="LYE40" s="256" t="s">
        <v>849</v>
      </c>
      <c r="LYF40" s="256" t="s">
        <v>849</v>
      </c>
      <c r="LYG40" s="256" t="s">
        <v>849</v>
      </c>
      <c r="LYH40" s="256" t="s">
        <v>849</v>
      </c>
      <c r="LYI40" s="256" t="s">
        <v>849</v>
      </c>
      <c r="LYJ40" s="256" t="s">
        <v>849</v>
      </c>
      <c r="LYK40" s="256" t="s">
        <v>849</v>
      </c>
      <c r="LYL40" s="256" t="s">
        <v>849</v>
      </c>
      <c r="LYM40" s="256" t="s">
        <v>849</v>
      </c>
      <c r="LYN40" s="256" t="s">
        <v>849</v>
      </c>
      <c r="LYO40" s="256" t="s">
        <v>849</v>
      </c>
      <c r="LYP40" s="256" t="s">
        <v>849</v>
      </c>
      <c r="LYQ40" s="256" t="s">
        <v>849</v>
      </c>
      <c r="LYR40" s="256" t="s">
        <v>849</v>
      </c>
      <c r="LYS40" s="256" t="s">
        <v>849</v>
      </c>
      <c r="LYT40" s="256" t="s">
        <v>849</v>
      </c>
      <c r="LYU40" s="256" t="s">
        <v>849</v>
      </c>
      <c r="LYV40" s="256" t="s">
        <v>849</v>
      </c>
      <c r="LYW40" s="256" t="s">
        <v>849</v>
      </c>
      <c r="LYX40" s="256" t="s">
        <v>849</v>
      </c>
      <c r="LYY40" s="256" t="s">
        <v>849</v>
      </c>
      <c r="LYZ40" s="256" t="s">
        <v>849</v>
      </c>
      <c r="LZA40" s="256" t="s">
        <v>849</v>
      </c>
      <c r="LZB40" s="256" t="s">
        <v>849</v>
      </c>
      <c r="LZC40" s="256" t="s">
        <v>849</v>
      </c>
      <c r="LZD40" s="256" t="s">
        <v>849</v>
      </c>
      <c r="LZE40" s="256" t="s">
        <v>849</v>
      </c>
      <c r="LZF40" s="256" t="s">
        <v>849</v>
      </c>
      <c r="LZG40" s="256" t="s">
        <v>849</v>
      </c>
      <c r="LZH40" s="256" t="s">
        <v>849</v>
      </c>
      <c r="LZI40" s="256" t="s">
        <v>849</v>
      </c>
      <c r="LZJ40" s="256" t="s">
        <v>849</v>
      </c>
      <c r="LZK40" s="256" t="s">
        <v>849</v>
      </c>
      <c r="LZL40" s="256" t="s">
        <v>849</v>
      </c>
      <c r="LZM40" s="256" t="s">
        <v>849</v>
      </c>
      <c r="LZN40" s="256" t="s">
        <v>849</v>
      </c>
      <c r="LZO40" s="256" t="s">
        <v>849</v>
      </c>
      <c r="LZP40" s="256" t="s">
        <v>849</v>
      </c>
      <c r="LZQ40" s="256" t="s">
        <v>849</v>
      </c>
      <c r="LZR40" s="256" t="s">
        <v>849</v>
      </c>
      <c r="LZS40" s="256" t="s">
        <v>849</v>
      </c>
      <c r="LZT40" s="256" t="s">
        <v>849</v>
      </c>
      <c r="LZU40" s="256" t="s">
        <v>849</v>
      </c>
      <c r="LZV40" s="256" t="s">
        <v>849</v>
      </c>
      <c r="LZW40" s="256" t="s">
        <v>849</v>
      </c>
      <c r="LZX40" s="256" t="s">
        <v>849</v>
      </c>
      <c r="LZY40" s="256" t="s">
        <v>849</v>
      </c>
      <c r="LZZ40" s="256" t="s">
        <v>849</v>
      </c>
      <c r="MAA40" s="256" t="s">
        <v>849</v>
      </c>
      <c r="MAB40" s="256" t="s">
        <v>849</v>
      </c>
      <c r="MAC40" s="256" t="s">
        <v>849</v>
      </c>
      <c r="MAD40" s="256" t="s">
        <v>849</v>
      </c>
      <c r="MAE40" s="256" t="s">
        <v>849</v>
      </c>
      <c r="MAF40" s="256" t="s">
        <v>849</v>
      </c>
      <c r="MAG40" s="256" t="s">
        <v>849</v>
      </c>
      <c r="MAH40" s="256" t="s">
        <v>849</v>
      </c>
      <c r="MAI40" s="256" t="s">
        <v>849</v>
      </c>
      <c r="MAJ40" s="256" t="s">
        <v>849</v>
      </c>
      <c r="MAK40" s="256" t="s">
        <v>849</v>
      </c>
      <c r="MAL40" s="256" t="s">
        <v>849</v>
      </c>
      <c r="MAM40" s="256" t="s">
        <v>849</v>
      </c>
      <c r="MAN40" s="256" t="s">
        <v>849</v>
      </c>
      <c r="MAO40" s="256" t="s">
        <v>849</v>
      </c>
      <c r="MAP40" s="256" t="s">
        <v>849</v>
      </c>
      <c r="MAQ40" s="256" t="s">
        <v>849</v>
      </c>
      <c r="MAR40" s="256" t="s">
        <v>849</v>
      </c>
      <c r="MAS40" s="256" t="s">
        <v>849</v>
      </c>
      <c r="MAT40" s="256" t="s">
        <v>849</v>
      </c>
      <c r="MAU40" s="256" t="s">
        <v>849</v>
      </c>
      <c r="MAV40" s="256" t="s">
        <v>849</v>
      </c>
      <c r="MAW40" s="256" t="s">
        <v>849</v>
      </c>
      <c r="MAX40" s="256" t="s">
        <v>849</v>
      </c>
      <c r="MAY40" s="256" t="s">
        <v>849</v>
      </c>
      <c r="MAZ40" s="256" t="s">
        <v>849</v>
      </c>
      <c r="MBA40" s="256" t="s">
        <v>849</v>
      </c>
      <c r="MBB40" s="256" t="s">
        <v>849</v>
      </c>
      <c r="MBC40" s="256" t="s">
        <v>849</v>
      </c>
      <c r="MBD40" s="256" t="s">
        <v>849</v>
      </c>
      <c r="MBE40" s="256" t="s">
        <v>849</v>
      </c>
      <c r="MBF40" s="256" t="s">
        <v>849</v>
      </c>
      <c r="MBG40" s="256" t="s">
        <v>849</v>
      </c>
      <c r="MBH40" s="256" t="s">
        <v>849</v>
      </c>
      <c r="MBI40" s="256" t="s">
        <v>849</v>
      </c>
      <c r="MBJ40" s="256" t="s">
        <v>849</v>
      </c>
      <c r="MBK40" s="256" t="s">
        <v>849</v>
      </c>
      <c r="MBL40" s="256" t="s">
        <v>849</v>
      </c>
      <c r="MBM40" s="256" t="s">
        <v>849</v>
      </c>
      <c r="MBN40" s="256" t="s">
        <v>849</v>
      </c>
      <c r="MBO40" s="256" t="s">
        <v>849</v>
      </c>
      <c r="MBP40" s="256" t="s">
        <v>849</v>
      </c>
      <c r="MBQ40" s="256" t="s">
        <v>849</v>
      </c>
      <c r="MBR40" s="256" t="s">
        <v>849</v>
      </c>
      <c r="MBS40" s="256" t="s">
        <v>849</v>
      </c>
      <c r="MBT40" s="256" t="s">
        <v>849</v>
      </c>
      <c r="MBU40" s="256" t="s">
        <v>849</v>
      </c>
      <c r="MBV40" s="256" t="s">
        <v>849</v>
      </c>
      <c r="MBW40" s="256" t="s">
        <v>849</v>
      </c>
      <c r="MBX40" s="256" t="s">
        <v>849</v>
      </c>
      <c r="MBY40" s="256" t="s">
        <v>849</v>
      </c>
      <c r="MBZ40" s="256" t="s">
        <v>849</v>
      </c>
      <c r="MCA40" s="256" t="s">
        <v>849</v>
      </c>
      <c r="MCB40" s="256" t="s">
        <v>849</v>
      </c>
      <c r="MCC40" s="256" t="s">
        <v>849</v>
      </c>
      <c r="MCD40" s="256" t="s">
        <v>849</v>
      </c>
      <c r="MCE40" s="256" t="s">
        <v>849</v>
      </c>
      <c r="MCF40" s="256" t="s">
        <v>849</v>
      </c>
      <c r="MCG40" s="256" t="s">
        <v>849</v>
      </c>
      <c r="MCH40" s="256" t="s">
        <v>849</v>
      </c>
      <c r="MCI40" s="256" t="s">
        <v>849</v>
      </c>
      <c r="MCJ40" s="256" t="s">
        <v>849</v>
      </c>
      <c r="MCK40" s="256" t="s">
        <v>849</v>
      </c>
      <c r="MCL40" s="256" t="s">
        <v>849</v>
      </c>
      <c r="MCM40" s="256" t="s">
        <v>849</v>
      </c>
      <c r="MCN40" s="256" t="s">
        <v>849</v>
      </c>
      <c r="MCO40" s="256" t="s">
        <v>849</v>
      </c>
      <c r="MCP40" s="256" t="s">
        <v>849</v>
      </c>
      <c r="MCQ40" s="256" t="s">
        <v>849</v>
      </c>
      <c r="MCR40" s="256" t="s">
        <v>849</v>
      </c>
      <c r="MCS40" s="256" t="s">
        <v>849</v>
      </c>
      <c r="MCT40" s="256" t="s">
        <v>849</v>
      </c>
      <c r="MCU40" s="256" t="s">
        <v>849</v>
      </c>
      <c r="MCV40" s="256" t="s">
        <v>849</v>
      </c>
      <c r="MCW40" s="256" t="s">
        <v>849</v>
      </c>
      <c r="MCX40" s="256" t="s">
        <v>849</v>
      </c>
      <c r="MCY40" s="256" t="s">
        <v>849</v>
      </c>
      <c r="MCZ40" s="256" t="s">
        <v>849</v>
      </c>
      <c r="MDA40" s="256" t="s">
        <v>849</v>
      </c>
      <c r="MDB40" s="256" t="s">
        <v>849</v>
      </c>
      <c r="MDC40" s="256" t="s">
        <v>849</v>
      </c>
      <c r="MDD40" s="256" t="s">
        <v>849</v>
      </c>
      <c r="MDE40" s="256" t="s">
        <v>849</v>
      </c>
      <c r="MDF40" s="256" t="s">
        <v>849</v>
      </c>
      <c r="MDG40" s="256" t="s">
        <v>849</v>
      </c>
      <c r="MDH40" s="256" t="s">
        <v>849</v>
      </c>
      <c r="MDI40" s="256" t="s">
        <v>849</v>
      </c>
      <c r="MDJ40" s="256" t="s">
        <v>849</v>
      </c>
      <c r="MDK40" s="256" t="s">
        <v>849</v>
      </c>
      <c r="MDL40" s="256" t="s">
        <v>849</v>
      </c>
      <c r="MDM40" s="256" t="s">
        <v>849</v>
      </c>
      <c r="MDN40" s="256" t="s">
        <v>849</v>
      </c>
      <c r="MDO40" s="256" t="s">
        <v>849</v>
      </c>
      <c r="MDP40" s="256" t="s">
        <v>849</v>
      </c>
      <c r="MDQ40" s="256" t="s">
        <v>849</v>
      </c>
      <c r="MDR40" s="256" t="s">
        <v>849</v>
      </c>
      <c r="MDS40" s="256" t="s">
        <v>849</v>
      </c>
      <c r="MDT40" s="256" t="s">
        <v>849</v>
      </c>
      <c r="MDU40" s="256" t="s">
        <v>849</v>
      </c>
      <c r="MDV40" s="256" t="s">
        <v>849</v>
      </c>
      <c r="MDW40" s="256" t="s">
        <v>849</v>
      </c>
      <c r="MDX40" s="256" t="s">
        <v>849</v>
      </c>
      <c r="MDY40" s="256" t="s">
        <v>849</v>
      </c>
      <c r="MDZ40" s="256" t="s">
        <v>849</v>
      </c>
      <c r="MEA40" s="256" t="s">
        <v>849</v>
      </c>
      <c r="MEB40" s="256" t="s">
        <v>849</v>
      </c>
      <c r="MEC40" s="256" t="s">
        <v>849</v>
      </c>
      <c r="MED40" s="256" t="s">
        <v>849</v>
      </c>
      <c r="MEE40" s="256" t="s">
        <v>849</v>
      </c>
      <c r="MEF40" s="256" t="s">
        <v>849</v>
      </c>
      <c r="MEG40" s="256" t="s">
        <v>849</v>
      </c>
      <c r="MEH40" s="256" t="s">
        <v>849</v>
      </c>
      <c r="MEI40" s="256" t="s">
        <v>849</v>
      </c>
      <c r="MEJ40" s="256" t="s">
        <v>849</v>
      </c>
      <c r="MEK40" s="256" t="s">
        <v>849</v>
      </c>
      <c r="MEL40" s="256" t="s">
        <v>849</v>
      </c>
      <c r="MEM40" s="256" t="s">
        <v>849</v>
      </c>
      <c r="MEN40" s="256" t="s">
        <v>849</v>
      </c>
      <c r="MEO40" s="256" t="s">
        <v>849</v>
      </c>
      <c r="MEP40" s="256" t="s">
        <v>849</v>
      </c>
      <c r="MEQ40" s="256" t="s">
        <v>849</v>
      </c>
      <c r="MER40" s="256" t="s">
        <v>849</v>
      </c>
      <c r="MES40" s="256" t="s">
        <v>849</v>
      </c>
      <c r="MET40" s="256" t="s">
        <v>849</v>
      </c>
      <c r="MEU40" s="256" t="s">
        <v>849</v>
      </c>
      <c r="MEV40" s="256" t="s">
        <v>849</v>
      </c>
      <c r="MEW40" s="256" t="s">
        <v>849</v>
      </c>
      <c r="MEX40" s="256" t="s">
        <v>849</v>
      </c>
      <c r="MEY40" s="256" t="s">
        <v>849</v>
      </c>
      <c r="MEZ40" s="256" t="s">
        <v>849</v>
      </c>
      <c r="MFA40" s="256" t="s">
        <v>849</v>
      </c>
      <c r="MFB40" s="256" t="s">
        <v>849</v>
      </c>
      <c r="MFC40" s="256" t="s">
        <v>849</v>
      </c>
      <c r="MFD40" s="256" t="s">
        <v>849</v>
      </c>
      <c r="MFE40" s="256" t="s">
        <v>849</v>
      </c>
      <c r="MFF40" s="256" t="s">
        <v>849</v>
      </c>
      <c r="MFG40" s="256" t="s">
        <v>849</v>
      </c>
      <c r="MFH40" s="256" t="s">
        <v>849</v>
      </c>
      <c r="MFI40" s="256" t="s">
        <v>849</v>
      </c>
      <c r="MFJ40" s="256" t="s">
        <v>849</v>
      </c>
      <c r="MFK40" s="256" t="s">
        <v>849</v>
      </c>
      <c r="MFL40" s="256" t="s">
        <v>849</v>
      </c>
      <c r="MFM40" s="256" t="s">
        <v>849</v>
      </c>
      <c r="MFN40" s="256" t="s">
        <v>849</v>
      </c>
      <c r="MFO40" s="256" t="s">
        <v>849</v>
      </c>
      <c r="MFP40" s="256" t="s">
        <v>849</v>
      </c>
      <c r="MFQ40" s="256" t="s">
        <v>849</v>
      </c>
      <c r="MFR40" s="256" t="s">
        <v>849</v>
      </c>
      <c r="MFS40" s="256" t="s">
        <v>849</v>
      </c>
      <c r="MFT40" s="256" t="s">
        <v>849</v>
      </c>
      <c r="MFU40" s="256" t="s">
        <v>849</v>
      </c>
      <c r="MFV40" s="256" t="s">
        <v>849</v>
      </c>
      <c r="MFW40" s="256" t="s">
        <v>849</v>
      </c>
      <c r="MFX40" s="256" t="s">
        <v>849</v>
      </c>
      <c r="MFY40" s="256" t="s">
        <v>849</v>
      </c>
      <c r="MFZ40" s="256" t="s">
        <v>849</v>
      </c>
      <c r="MGA40" s="256" t="s">
        <v>849</v>
      </c>
      <c r="MGB40" s="256" t="s">
        <v>849</v>
      </c>
      <c r="MGC40" s="256" t="s">
        <v>849</v>
      </c>
      <c r="MGD40" s="256" t="s">
        <v>849</v>
      </c>
      <c r="MGE40" s="256" t="s">
        <v>849</v>
      </c>
      <c r="MGF40" s="256" t="s">
        <v>849</v>
      </c>
      <c r="MGG40" s="256" t="s">
        <v>849</v>
      </c>
      <c r="MGH40" s="256" t="s">
        <v>849</v>
      </c>
      <c r="MGI40" s="256" t="s">
        <v>849</v>
      </c>
      <c r="MGJ40" s="256" t="s">
        <v>849</v>
      </c>
      <c r="MGK40" s="256" t="s">
        <v>849</v>
      </c>
      <c r="MGL40" s="256" t="s">
        <v>849</v>
      </c>
      <c r="MGM40" s="256" t="s">
        <v>849</v>
      </c>
      <c r="MGN40" s="256" t="s">
        <v>849</v>
      </c>
      <c r="MGO40" s="256" t="s">
        <v>849</v>
      </c>
      <c r="MGP40" s="256" t="s">
        <v>849</v>
      </c>
      <c r="MGQ40" s="256" t="s">
        <v>849</v>
      </c>
      <c r="MGR40" s="256" t="s">
        <v>849</v>
      </c>
      <c r="MGS40" s="256" t="s">
        <v>849</v>
      </c>
      <c r="MGT40" s="256" t="s">
        <v>849</v>
      </c>
      <c r="MGU40" s="256" t="s">
        <v>849</v>
      </c>
      <c r="MGV40" s="256" t="s">
        <v>849</v>
      </c>
      <c r="MGW40" s="256" t="s">
        <v>849</v>
      </c>
      <c r="MGX40" s="256" t="s">
        <v>849</v>
      </c>
      <c r="MGY40" s="256" t="s">
        <v>849</v>
      </c>
      <c r="MGZ40" s="256" t="s">
        <v>849</v>
      </c>
      <c r="MHA40" s="256" t="s">
        <v>849</v>
      </c>
      <c r="MHB40" s="256" t="s">
        <v>849</v>
      </c>
      <c r="MHC40" s="256" t="s">
        <v>849</v>
      </c>
      <c r="MHD40" s="256" t="s">
        <v>849</v>
      </c>
      <c r="MHE40" s="256" t="s">
        <v>849</v>
      </c>
      <c r="MHF40" s="256" t="s">
        <v>849</v>
      </c>
      <c r="MHG40" s="256" t="s">
        <v>849</v>
      </c>
      <c r="MHH40" s="256" t="s">
        <v>849</v>
      </c>
      <c r="MHI40" s="256" t="s">
        <v>849</v>
      </c>
      <c r="MHJ40" s="256" t="s">
        <v>849</v>
      </c>
      <c r="MHK40" s="256" t="s">
        <v>849</v>
      </c>
      <c r="MHL40" s="256" t="s">
        <v>849</v>
      </c>
      <c r="MHM40" s="256" t="s">
        <v>849</v>
      </c>
      <c r="MHN40" s="256" t="s">
        <v>849</v>
      </c>
      <c r="MHO40" s="256" t="s">
        <v>849</v>
      </c>
      <c r="MHP40" s="256" t="s">
        <v>849</v>
      </c>
      <c r="MHQ40" s="256" t="s">
        <v>849</v>
      </c>
      <c r="MHR40" s="256" t="s">
        <v>849</v>
      </c>
      <c r="MHS40" s="256" t="s">
        <v>849</v>
      </c>
      <c r="MHT40" s="256" t="s">
        <v>849</v>
      </c>
      <c r="MHU40" s="256" t="s">
        <v>849</v>
      </c>
      <c r="MHV40" s="256" t="s">
        <v>849</v>
      </c>
      <c r="MHW40" s="256" t="s">
        <v>849</v>
      </c>
      <c r="MHX40" s="256" t="s">
        <v>849</v>
      </c>
      <c r="MHY40" s="256" t="s">
        <v>849</v>
      </c>
      <c r="MHZ40" s="256" t="s">
        <v>849</v>
      </c>
      <c r="MIA40" s="256" t="s">
        <v>849</v>
      </c>
      <c r="MIB40" s="256" t="s">
        <v>849</v>
      </c>
      <c r="MIC40" s="256" t="s">
        <v>849</v>
      </c>
      <c r="MID40" s="256" t="s">
        <v>849</v>
      </c>
      <c r="MIE40" s="256" t="s">
        <v>849</v>
      </c>
      <c r="MIF40" s="256" t="s">
        <v>849</v>
      </c>
      <c r="MIG40" s="256" t="s">
        <v>849</v>
      </c>
      <c r="MIH40" s="256" t="s">
        <v>849</v>
      </c>
      <c r="MII40" s="256" t="s">
        <v>849</v>
      </c>
      <c r="MIJ40" s="256" t="s">
        <v>849</v>
      </c>
      <c r="MIK40" s="256" t="s">
        <v>849</v>
      </c>
      <c r="MIL40" s="256" t="s">
        <v>849</v>
      </c>
      <c r="MIM40" s="256" t="s">
        <v>849</v>
      </c>
      <c r="MIN40" s="256" t="s">
        <v>849</v>
      </c>
      <c r="MIO40" s="256" t="s">
        <v>849</v>
      </c>
      <c r="MIP40" s="256" t="s">
        <v>849</v>
      </c>
      <c r="MIQ40" s="256" t="s">
        <v>849</v>
      </c>
      <c r="MIR40" s="256" t="s">
        <v>849</v>
      </c>
      <c r="MIS40" s="256" t="s">
        <v>849</v>
      </c>
      <c r="MIT40" s="256" t="s">
        <v>849</v>
      </c>
      <c r="MIU40" s="256" t="s">
        <v>849</v>
      </c>
      <c r="MIV40" s="256" t="s">
        <v>849</v>
      </c>
      <c r="MIW40" s="256" t="s">
        <v>849</v>
      </c>
      <c r="MIX40" s="256" t="s">
        <v>849</v>
      </c>
      <c r="MIY40" s="256" t="s">
        <v>849</v>
      </c>
      <c r="MIZ40" s="256" t="s">
        <v>849</v>
      </c>
      <c r="MJA40" s="256" t="s">
        <v>849</v>
      </c>
      <c r="MJB40" s="256" t="s">
        <v>849</v>
      </c>
      <c r="MJC40" s="256" t="s">
        <v>849</v>
      </c>
      <c r="MJD40" s="256" t="s">
        <v>849</v>
      </c>
      <c r="MJE40" s="256" t="s">
        <v>849</v>
      </c>
      <c r="MJF40" s="256" t="s">
        <v>849</v>
      </c>
      <c r="MJG40" s="256" t="s">
        <v>849</v>
      </c>
      <c r="MJH40" s="256" t="s">
        <v>849</v>
      </c>
      <c r="MJI40" s="256" t="s">
        <v>849</v>
      </c>
      <c r="MJJ40" s="256" t="s">
        <v>849</v>
      </c>
      <c r="MJK40" s="256" t="s">
        <v>849</v>
      </c>
      <c r="MJL40" s="256" t="s">
        <v>849</v>
      </c>
      <c r="MJM40" s="256" t="s">
        <v>849</v>
      </c>
      <c r="MJN40" s="256" t="s">
        <v>849</v>
      </c>
      <c r="MJO40" s="256" t="s">
        <v>849</v>
      </c>
      <c r="MJP40" s="256" t="s">
        <v>849</v>
      </c>
      <c r="MJQ40" s="256" t="s">
        <v>849</v>
      </c>
      <c r="MJR40" s="256" t="s">
        <v>849</v>
      </c>
      <c r="MJS40" s="256" t="s">
        <v>849</v>
      </c>
      <c r="MJT40" s="256" t="s">
        <v>849</v>
      </c>
      <c r="MJU40" s="256" t="s">
        <v>849</v>
      </c>
      <c r="MJV40" s="256" t="s">
        <v>849</v>
      </c>
      <c r="MJW40" s="256" t="s">
        <v>849</v>
      </c>
      <c r="MJX40" s="256" t="s">
        <v>849</v>
      </c>
      <c r="MJY40" s="256" t="s">
        <v>849</v>
      </c>
      <c r="MJZ40" s="256" t="s">
        <v>849</v>
      </c>
      <c r="MKA40" s="256" t="s">
        <v>849</v>
      </c>
      <c r="MKB40" s="256" t="s">
        <v>849</v>
      </c>
      <c r="MKC40" s="256" t="s">
        <v>849</v>
      </c>
      <c r="MKD40" s="256" t="s">
        <v>849</v>
      </c>
      <c r="MKE40" s="256" t="s">
        <v>849</v>
      </c>
      <c r="MKF40" s="256" t="s">
        <v>849</v>
      </c>
      <c r="MKG40" s="256" t="s">
        <v>849</v>
      </c>
      <c r="MKH40" s="256" t="s">
        <v>849</v>
      </c>
      <c r="MKI40" s="256" t="s">
        <v>849</v>
      </c>
      <c r="MKJ40" s="256" t="s">
        <v>849</v>
      </c>
      <c r="MKK40" s="256" t="s">
        <v>849</v>
      </c>
      <c r="MKL40" s="256" t="s">
        <v>849</v>
      </c>
      <c r="MKM40" s="256" t="s">
        <v>849</v>
      </c>
      <c r="MKN40" s="256" t="s">
        <v>849</v>
      </c>
      <c r="MKO40" s="256" t="s">
        <v>849</v>
      </c>
      <c r="MKP40" s="256" t="s">
        <v>849</v>
      </c>
      <c r="MKQ40" s="256" t="s">
        <v>849</v>
      </c>
      <c r="MKR40" s="256" t="s">
        <v>849</v>
      </c>
      <c r="MKS40" s="256" t="s">
        <v>849</v>
      </c>
      <c r="MKT40" s="256" t="s">
        <v>849</v>
      </c>
      <c r="MKU40" s="256" t="s">
        <v>849</v>
      </c>
      <c r="MKV40" s="256" t="s">
        <v>849</v>
      </c>
      <c r="MKW40" s="256" t="s">
        <v>849</v>
      </c>
      <c r="MKX40" s="256" t="s">
        <v>849</v>
      </c>
      <c r="MKY40" s="256" t="s">
        <v>849</v>
      </c>
      <c r="MKZ40" s="256" t="s">
        <v>849</v>
      </c>
      <c r="MLA40" s="256" t="s">
        <v>849</v>
      </c>
      <c r="MLB40" s="256" t="s">
        <v>849</v>
      </c>
      <c r="MLC40" s="256" t="s">
        <v>849</v>
      </c>
      <c r="MLD40" s="256" t="s">
        <v>849</v>
      </c>
      <c r="MLE40" s="256" t="s">
        <v>849</v>
      </c>
      <c r="MLF40" s="256" t="s">
        <v>849</v>
      </c>
      <c r="MLG40" s="256" t="s">
        <v>849</v>
      </c>
      <c r="MLH40" s="256" t="s">
        <v>849</v>
      </c>
      <c r="MLI40" s="256" t="s">
        <v>849</v>
      </c>
      <c r="MLJ40" s="256" t="s">
        <v>849</v>
      </c>
      <c r="MLK40" s="256" t="s">
        <v>849</v>
      </c>
      <c r="MLL40" s="256" t="s">
        <v>849</v>
      </c>
      <c r="MLM40" s="256" t="s">
        <v>849</v>
      </c>
      <c r="MLN40" s="256" t="s">
        <v>849</v>
      </c>
      <c r="MLO40" s="256" t="s">
        <v>849</v>
      </c>
      <c r="MLP40" s="256" t="s">
        <v>849</v>
      </c>
      <c r="MLQ40" s="256" t="s">
        <v>849</v>
      </c>
      <c r="MLR40" s="256" t="s">
        <v>849</v>
      </c>
      <c r="MLS40" s="256" t="s">
        <v>849</v>
      </c>
      <c r="MLT40" s="256" t="s">
        <v>849</v>
      </c>
      <c r="MLU40" s="256" t="s">
        <v>849</v>
      </c>
      <c r="MLV40" s="256" t="s">
        <v>849</v>
      </c>
      <c r="MLW40" s="256" t="s">
        <v>849</v>
      </c>
      <c r="MLX40" s="256" t="s">
        <v>849</v>
      </c>
      <c r="MLY40" s="256" t="s">
        <v>849</v>
      </c>
      <c r="MLZ40" s="256" t="s">
        <v>849</v>
      </c>
      <c r="MMA40" s="256" t="s">
        <v>849</v>
      </c>
      <c r="MMB40" s="256" t="s">
        <v>849</v>
      </c>
      <c r="MMC40" s="256" t="s">
        <v>849</v>
      </c>
      <c r="MMD40" s="256" t="s">
        <v>849</v>
      </c>
      <c r="MME40" s="256" t="s">
        <v>849</v>
      </c>
      <c r="MMF40" s="256" t="s">
        <v>849</v>
      </c>
      <c r="MMG40" s="256" t="s">
        <v>849</v>
      </c>
      <c r="MMH40" s="256" t="s">
        <v>849</v>
      </c>
      <c r="MMI40" s="256" t="s">
        <v>849</v>
      </c>
      <c r="MMJ40" s="256" t="s">
        <v>849</v>
      </c>
      <c r="MMK40" s="256" t="s">
        <v>849</v>
      </c>
      <c r="MML40" s="256" t="s">
        <v>849</v>
      </c>
      <c r="MMM40" s="256" t="s">
        <v>849</v>
      </c>
      <c r="MMN40" s="256" t="s">
        <v>849</v>
      </c>
      <c r="MMO40" s="256" t="s">
        <v>849</v>
      </c>
      <c r="MMP40" s="256" t="s">
        <v>849</v>
      </c>
      <c r="MMQ40" s="256" t="s">
        <v>849</v>
      </c>
      <c r="MMR40" s="256" t="s">
        <v>849</v>
      </c>
      <c r="MMS40" s="256" t="s">
        <v>849</v>
      </c>
      <c r="MMT40" s="256" t="s">
        <v>849</v>
      </c>
      <c r="MMU40" s="256" t="s">
        <v>849</v>
      </c>
      <c r="MMV40" s="256" t="s">
        <v>849</v>
      </c>
      <c r="MMW40" s="256" t="s">
        <v>849</v>
      </c>
      <c r="MMX40" s="256" t="s">
        <v>849</v>
      </c>
      <c r="MMY40" s="256" t="s">
        <v>849</v>
      </c>
      <c r="MMZ40" s="256" t="s">
        <v>849</v>
      </c>
      <c r="MNA40" s="256" t="s">
        <v>849</v>
      </c>
      <c r="MNB40" s="256" t="s">
        <v>849</v>
      </c>
      <c r="MNC40" s="256" t="s">
        <v>849</v>
      </c>
      <c r="MND40" s="256" t="s">
        <v>849</v>
      </c>
      <c r="MNE40" s="256" t="s">
        <v>849</v>
      </c>
      <c r="MNF40" s="256" t="s">
        <v>849</v>
      </c>
      <c r="MNG40" s="256" t="s">
        <v>849</v>
      </c>
      <c r="MNH40" s="256" t="s">
        <v>849</v>
      </c>
      <c r="MNI40" s="256" t="s">
        <v>849</v>
      </c>
      <c r="MNJ40" s="256" t="s">
        <v>849</v>
      </c>
      <c r="MNK40" s="256" t="s">
        <v>849</v>
      </c>
      <c r="MNL40" s="256" t="s">
        <v>849</v>
      </c>
      <c r="MNM40" s="256" t="s">
        <v>849</v>
      </c>
      <c r="MNN40" s="256" t="s">
        <v>849</v>
      </c>
      <c r="MNO40" s="256" t="s">
        <v>849</v>
      </c>
      <c r="MNP40" s="256" t="s">
        <v>849</v>
      </c>
      <c r="MNQ40" s="256" t="s">
        <v>849</v>
      </c>
      <c r="MNR40" s="256" t="s">
        <v>849</v>
      </c>
      <c r="MNS40" s="256" t="s">
        <v>849</v>
      </c>
      <c r="MNT40" s="256" t="s">
        <v>849</v>
      </c>
      <c r="MNU40" s="256" t="s">
        <v>849</v>
      </c>
      <c r="MNV40" s="256" t="s">
        <v>849</v>
      </c>
      <c r="MNW40" s="256" t="s">
        <v>849</v>
      </c>
      <c r="MNX40" s="256" t="s">
        <v>849</v>
      </c>
      <c r="MNY40" s="256" t="s">
        <v>849</v>
      </c>
      <c r="MNZ40" s="256" t="s">
        <v>849</v>
      </c>
      <c r="MOA40" s="256" t="s">
        <v>849</v>
      </c>
      <c r="MOB40" s="256" t="s">
        <v>849</v>
      </c>
      <c r="MOC40" s="256" t="s">
        <v>849</v>
      </c>
      <c r="MOD40" s="256" t="s">
        <v>849</v>
      </c>
      <c r="MOE40" s="256" t="s">
        <v>849</v>
      </c>
      <c r="MOF40" s="256" t="s">
        <v>849</v>
      </c>
      <c r="MOG40" s="256" t="s">
        <v>849</v>
      </c>
      <c r="MOH40" s="256" t="s">
        <v>849</v>
      </c>
      <c r="MOI40" s="256" t="s">
        <v>849</v>
      </c>
      <c r="MOJ40" s="256" t="s">
        <v>849</v>
      </c>
      <c r="MOK40" s="256" t="s">
        <v>849</v>
      </c>
      <c r="MOL40" s="256" t="s">
        <v>849</v>
      </c>
      <c r="MOM40" s="256" t="s">
        <v>849</v>
      </c>
      <c r="MON40" s="256" t="s">
        <v>849</v>
      </c>
      <c r="MOO40" s="256" t="s">
        <v>849</v>
      </c>
      <c r="MOP40" s="256" t="s">
        <v>849</v>
      </c>
      <c r="MOQ40" s="256" t="s">
        <v>849</v>
      </c>
      <c r="MOR40" s="256" t="s">
        <v>849</v>
      </c>
      <c r="MOS40" s="256" t="s">
        <v>849</v>
      </c>
      <c r="MOT40" s="256" t="s">
        <v>849</v>
      </c>
      <c r="MOU40" s="256" t="s">
        <v>849</v>
      </c>
      <c r="MOV40" s="256" t="s">
        <v>849</v>
      </c>
      <c r="MOW40" s="256" t="s">
        <v>849</v>
      </c>
      <c r="MOX40" s="256" t="s">
        <v>849</v>
      </c>
      <c r="MOY40" s="256" t="s">
        <v>849</v>
      </c>
      <c r="MOZ40" s="256" t="s">
        <v>849</v>
      </c>
      <c r="MPA40" s="256" t="s">
        <v>849</v>
      </c>
      <c r="MPB40" s="256" t="s">
        <v>849</v>
      </c>
      <c r="MPC40" s="256" t="s">
        <v>849</v>
      </c>
      <c r="MPD40" s="256" t="s">
        <v>849</v>
      </c>
      <c r="MPE40" s="256" t="s">
        <v>849</v>
      </c>
      <c r="MPF40" s="256" t="s">
        <v>849</v>
      </c>
      <c r="MPG40" s="256" t="s">
        <v>849</v>
      </c>
      <c r="MPH40" s="256" t="s">
        <v>849</v>
      </c>
      <c r="MPI40" s="256" t="s">
        <v>849</v>
      </c>
      <c r="MPJ40" s="256" t="s">
        <v>849</v>
      </c>
      <c r="MPK40" s="256" t="s">
        <v>849</v>
      </c>
      <c r="MPL40" s="256" t="s">
        <v>849</v>
      </c>
      <c r="MPM40" s="256" t="s">
        <v>849</v>
      </c>
      <c r="MPN40" s="256" t="s">
        <v>849</v>
      </c>
      <c r="MPO40" s="256" t="s">
        <v>849</v>
      </c>
      <c r="MPP40" s="256" t="s">
        <v>849</v>
      </c>
      <c r="MPQ40" s="256" t="s">
        <v>849</v>
      </c>
      <c r="MPR40" s="256" t="s">
        <v>849</v>
      </c>
      <c r="MPS40" s="256" t="s">
        <v>849</v>
      </c>
      <c r="MPT40" s="256" t="s">
        <v>849</v>
      </c>
      <c r="MPU40" s="256" t="s">
        <v>849</v>
      </c>
      <c r="MPV40" s="256" t="s">
        <v>849</v>
      </c>
      <c r="MPW40" s="256" t="s">
        <v>849</v>
      </c>
      <c r="MPX40" s="256" t="s">
        <v>849</v>
      </c>
      <c r="MPY40" s="256" t="s">
        <v>849</v>
      </c>
      <c r="MPZ40" s="256" t="s">
        <v>849</v>
      </c>
      <c r="MQA40" s="256" t="s">
        <v>849</v>
      </c>
      <c r="MQB40" s="256" t="s">
        <v>849</v>
      </c>
      <c r="MQC40" s="256" t="s">
        <v>849</v>
      </c>
      <c r="MQD40" s="256" t="s">
        <v>849</v>
      </c>
      <c r="MQE40" s="256" t="s">
        <v>849</v>
      </c>
      <c r="MQF40" s="256" t="s">
        <v>849</v>
      </c>
      <c r="MQG40" s="256" t="s">
        <v>849</v>
      </c>
      <c r="MQH40" s="256" t="s">
        <v>849</v>
      </c>
      <c r="MQI40" s="256" t="s">
        <v>849</v>
      </c>
      <c r="MQJ40" s="256" t="s">
        <v>849</v>
      </c>
      <c r="MQK40" s="256" t="s">
        <v>849</v>
      </c>
      <c r="MQL40" s="256" t="s">
        <v>849</v>
      </c>
      <c r="MQM40" s="256" t="s">
        <v>849</v>
      </c>
      <c r="MQN40" s="256" t="s">
        <v>849</v>
      </c>
      <c r="MQO40" s="256" t="s">
        <v>849</v>
      </c>
      <c r="MQP40" s="256" t="s">
        <v>849</v>
      </c>
      <c r="MQQ40" s="256" t="s">
        <v>849</v>
      </c>
      <c r="MQR40" s="256" t="s">
        <v>849</v>
      </c>
      <c r="MQS40" s="256" t="s">
        <v>849</v>
      </c>
      <c r="MQT40" s="256" t="s">
        <v>849</v>
      </c>
      <c r="MQU40" s="256" t="s">
        <v>849</v>
      </c>
      <c r="MQV40" s="256" t="s">
        <v>849</v>
      </c>
      <c r="MQW40" s="256" t="s">
        <v>849</v>
      </c>
      <c r="MQX40" s="256" t="s">
        <v>849</v>
      </c>
      <c r="MQY40" s="256" t="s">
        <v>849</v>
      </c>
      <c r="MQZ40" s="256" t="s">
        <v>849</v>
      </c>
      <c r="MRA40" s="256" t="s">
        <v>849</v>
      </c>
      <c r="MRB40" s="256" t="s">
        <v>849</v>
      </c>
      <c r="MRC40" s="256" t="s">
        <v>849</v>
      </c>
      <c r="MRD40" s="256" t="s">
        <v>849</v>
      </c>
      <c r="MRE40" s="256" t="s">
        <v>849</v>
      </c>
      <c r="MRF40" s="256" t="s">
        <v>849</v>
      </c>
      <c r="MRG40" s="256" t="s">
        <v>849</v>
      </c>
      <c r="MRH40" s="256" t="s">
        <v>849</v>
      </c>
      <c r="MRI40" s="256" t="s">
        <v>849</v>
      </c>
      <c r="MRJ40" s="256" t="s">
        <v>849</v>
      </c>
      <c r="MRK40" s="256" t="s">
        <v>849</v>
      </c>
      <c r="MRL40" s="256" t="s">
        <v>849</v>
      </c>
      <c r="MRM40" s="256" t="s">
        <v>849</v>
      </c>
      <c r="MRN40" s="256" t="s">
        <v>849</v>
      </c>
      <c r="MRO40" s="256" t="s">
        <v>849</v>
      </c>
      <c r="MRP40" s="256" t="s">
        <v>849</v>
      </c>
      <c r="MRQ40" s="256" t="s">
        <v>849</v>
      </c>
      <c r="MRR40" s="256" t="s">
        <v>849</v>
      </c>
      <c r="MRS40" s="256" t="s">
        <v>849</v>
      </c>
      <c r="MRT40" s="256" t="s">
        <v>849</v>
      </c>
      <c r="MRU40" s="256" t="s">
        <v>849</v>
      </c>
      <c r="MRV40" s="256" t="s">
        <v>849</v>
      </c>
      <c r="MRW40" s="256" t="s">
        <v>849</v>
      </c>
      <c r="MRX40" s="256" t="s">
        <v>849</v>
      </c>
      <c r="MRY40" s="256" t="s">
        <v>849</v>
      </c>
      <c r="MRZ40" s="256" t="s">
        <v>849</v>
      </c>
      <c r="MSA40" s="256" t="s">
        <v>849</v>
      </c>
      <c r="MSB40" s="256" t="s">
        <v>849</v>
      </c>
      <c r="MSC40" s="256" t="s">
        <v>849</v>
      </c>
      <c r="MSD40" s="256" t="s">
        <v>849</v>
      </c>
      <c r="MSE40" s="256" t="s">
        <v>849</v>
      </c>
      <c r="MSF40" s="256" t="s">
        <v>849</v>
      </c>
      <c r="MSG40" s="256" t="s">
        <v>849</v>
      </c>
      <c r="MSH40" s="256" t="s">
        <v>849</v>
      </c>
      <c r="MSI40" s="256" t="s">
        <v>849</v>
      </c>
      <c r="MSJ40" s="256" t="s">
        <v>849</v>
      </c>
      <c r="MSK40" s="256" t="s">
        <v>849</v>
      </c>
      <c r="MSL40" s="256" t="s">
        <v>849</v>
      </c>
      <c r="MSM40" s="256" t="s">
        <v>849</v>
      </c>
      <c r="MSN40" s="256" t="s">
        <v>849</v>
      </c>
      <c r="MSO40" s="256" t="s">
        <v>849</v>
      </c>
      <c r="MSP40" s="256" t="s">
        <v>849</v>
      </c>
      <c r="MSQ40" s="256" t="s">
        <v>849</v>
      </c>
      <c r="MSR40" s="256" t="s">
        <v>849</v>
      </c>
      <c r="MSS40" s="256" t="s">
        <v>849</v>
      </c>
      <c r="MST40" s="256" t="s">
        <v>849</v>
      </c>
      <c r="MSU40" s="256" t="s">
        <v>849</v>
      </c>
      <c r="MSV40" s="256" t="s">
        <v>849</v>
      </c>
      <c r="MSW40" s="256" t="s">
        <v>849</v>
      </c>
      <c r="MSX40" s="256" t="s">
        <v>849</v>
      </c>
      <c r="MSY40" s="256" t="s">
        <v>849</v>
      </c>
      <c r="MSZ40" s="256" t="s">
        <v>849</v>
      </c>
      <c r="MTA40" s="256" t="s">
        <v>849</v>
      </c>
      <c r="MTB40" s="256" t="s">
        <v>849</v>
      </c>
      <c r="MTC40" s="256" t="s">
        <v>849</v>
      </c>
      <c r="MTD40" s="256" t="s">
        <v>849</v>
      </c>
      <c r="MTE40" s="256" t="s">
        <v>849</v>
      </c>
      <c r="MTF40" s="256" t="s">
        <v>849</v>
      </c>
      <c r="MTG40" s="256" t="s">
        <v>849</v>
      </c>
      <c r="MTH40" s="256" t="s">
        <v>849</v>
      </c>
      <c r="MTI40" s="256" t="s">
        <v>849</v>
      </c>
      <c r="MTJ40" s="256" t="s">
        <v>849</v>
      </c>
      <c r="MTK40" s="256" t="s">
        <v>849</v>
      </c>
      <c r="MTL40" s="256" t="s">
        <v>849</v>
      </c>
      <c r="MTM40" s="256" t="s">
        <v>849</v>
      </c>
      <c r="MTN40" s="256" t="s">
        <v>849</v>
      </c>
      <c r="MTO40" s="256" t="s">
        <v>849</v>
      </c>
      <c r="MTP40" s="256" t="s">
        <v>849</v>
      </c>
      <c r="MTQ40" s="256" t="s">
        <v>849</v>
      </c>
      <c r="MTR40" s="256" t="s">
        <v>849</v>
      </c>
      <c r="MTS40" s="256" t="s">
        <v>849</v>
      </c>
      <c r="MTT40" s="256" t="s">
        <v>849</v>
      </c>
      <c r="MTU40" s="256" t="s">
        <v>849</v>
      </c>
      <c r="MTV40" s="256" t="s">
        <v>849</v>
      </c>
      <c r="MTW40" s="256" t="s">
        <v>849</v>
      </c>
      <c r="MTX40" s="256" t="s">
        <v>849</v>
      </c>
      <c r="MTY40" s="256" t="s">
        <v>849</v>
      </c>
      <c r="MTZ40" s="256" t="s">
        <v>849</v>
      </c>
      <c r="MUA40" s="256" t="s">
        <v>849</v>
      </c>
      <c r="MUB40" s="256" t="s">
        <v>849</v>
      </c>
      <c r="MUC40" s="256" t="s">
        <v>849</v>
      </c>
      <c r="MUD40" s="256" t="s">
        <v>849</v>
      </c>
      <c r="MUE40" s="256" t="s">
        <v>849</v>
      </c>
      <c r="MUF40" s="256" t="s">
        <v>849</v>
      </c>
      <c r="MUG40" s="256" t="s">
        <v>849</v>
      </c>
      <c r="MUH40" s="256" t="s">
        <v>849</v>
      </c>
      <c r="MUI40" s="256" t="s">
        <v>849</v>
      </c>
      <c r="MUJ40" s="256" t="s">
        <v>849</v>
      </c>
      <c r="MUK40" s="256" t="s">
        <v>849</v>
      </c>
      <c r="MUL40" s="256" t="s">
        <v>849</v>
      </c>
      <c r="MUM40" s="256" t="s">
        <v>849</v>
      </c>
      <c r="MUN40" s="256" t="s">
        <v>849</v>
      </c>
      <c r="MUO40" s="256" t="s">
        <v>849</v>
      </c>
      <c r="MUP40" s="256" t="s">
        <v>849</v>
      </c>
      <c r="MUQ40" s="256" t="s">
        <v>849</v>
      </c>
      <c r="MUR40" s="256" t="s">
        <v>849</v>
      </c>
      <c r="MUS40" s="256" t="s">
        <v>849</v>
      </c>
      <c r="MUT40" s="256" t="s">
        <v>849</v>
      </c>
      <c r="MUU40" s="256" t="s">
        <v>849</v>
      </c>
      <c r="MUV40" s="256" t="s">
        <v>849</v>
      </c>
      <c r="MUW40" s="256" t="s">
        <v>849</v>
      </c>
      <c r="MUX40" s="256" t="s">
        <v>849</v>
      </c>
      <c r="MUY40" s="256" t="s">
        <v>849</v>
      </c>
      <c r="MUZ40" s="256" t="s">
        <v>849</v>
      </c>
      <c r="MVA40" s="256" t="s">
        <v>849</v>
      </c>
      <c r="MVB40" s="256" t="s">
        <v>849</v>
      </c>
      <c r="MVC40" s="256" t="s">
        <v>849</v>
      </c>
      <c r="MVD40" s="256" t="s">
        <v>849</v>
      </c>
      <c r="MVE40" s="256" t="s">
        <v>849</v>
      </c>
      <c r="MVF40" s="256" t="s">
        <v>849</v>
      </c>
      <c r="MVG40" s="256" t="s">
        <v>849</v>
      </c>
      <c r="MVH40" s="256" t="s">
        <v>849</v>
      </c>
      <c r="MVI40" s="256" t="s">
        <v>849</v>
      </c>
      <c r="MVJ40" s="256" t="s">
        <v>849</v>
      </c>
      <c r="MVK40" s="256" t="s">
        <v>849</v>
      </c>
      <c r="MVL40" s="256" t="s">
        <v>849</v>
      </c>
      <c r="MVM40" s="256" t="s">
        <v>849</v>
      </c>
      <c r="MVN40" s="256" t="s">
        <v>849</v>
      </c>
      <c r="MVO40" s="256" t="s">
        <v>849</v>
      </c>
      <c r="MVP40" s="256" t="s">
        <v>849</v>
      </c>
      <c r="MVQ40" s="256" t="s">
        <v>849</v>
      </c>
      <c r="MVR40" s="256" t="s">
        <v>849</v>
      </c>
      <c r="MVS40" s="256" t="s">
        <v>849</v>
      </c>
      <c r="MVT40" s="256" t="s">
        <v>849</v>
      </c>
      <c r="MVU40" s="256" t="s">
        <v>849</v>
      </c>
      <c r="MVV40" s="256" t="s">
        <v>849</v>
      </c>
      <c r="MVW40" s="256" t="s">
        <v>849</v>
      </c>
      <c r="MVX40" s="256" t="s">
        <v>849</v>
      </c>
      <c r="MVY40" s="256" t="s">
        <v>849</v>
      </c>
      <c r="MVZ40" s="256" t="s">
        <v>849</v>
      </c>
      <c r="MWA40" s="256" t="s">
        <v>849</v>
      </c>
      <c r="MWB40" s="256" t="s">
        <v>849</v>
      </c>
      <c r="MWC40" s="256" t="s">
        <v>849</v>
      </c>
      <c r="MWD40" s="256" t="s">
        <v>849</v>
      </c>
      <c r="MWE40" s="256" t="s">
        <v>849</v>
      </c>
      <c r="MWF40" s="256" t="s">
        <v>849</v>
      </c>
      <c r="MWG40" s="256" t="s">
        <v>849</v>
      </c>
      <c r="MWH40" s="256" t="s">
        <v>849</v>
      </c>
      <c r="MWI40" s="256" t="s">
        <v>849</v>
      </c>
      <c r="MWJ40" s="256" t="s">
        <v>849</v>
      </c>
      <c r="MWK40" s="256" t="s">
        <v>849</v>
      </c>
      <c r="MWL40" s="256" t="s">
        <v>849</v>
      </c>
      <c r="MWM40" s="256" t="s">
        <v>849</v>
      </c>
      <c r="MWN40" s="256" t="s">
        <v>849</v>
      </c>
      <c r="MWO40" s="256" t="s">
        <v>849</v>
      </c>
      <c r="MWP40" s="256" t="s">
        <v>849</v>
      </c>
      <c r="MWQ40" s="256" t="s">
        <v>849</v>
      </c>
      <c r="MWR40" s="256" t="s">
        <v>849</v>
      </c>
      <c r="MWS40" s="256" t="s">
        <v>849</v>
      </c>
      <c r="MWT40" s="256" t="s">
        <v>849</v>
      </c>
      <c r="MWU40" s="256" t="s">
        <v>849</v>
      </c>
      <c r="MWV40" s="256" t="s">
        <v>849</v>
      </c>
      <c r="MWW40" s="256" t="s">
        <v>849</v>
      </c>
      <c r="MWX40" s="256" t="s">
        <v>849</v>
      </c>
      <c r="MWY40" s="256" t="s">
        <v>849</v>
      </c>
      <c r="MWZ40" s="256" t="s">
        <v>849</v>
      </c>
      <c r="MXA40" s="256" t="s">
        <v>849</v>
      </c>
      <c r="MXB40" s="256" t="s">
        <v>849</v>
      </c>
      <c r="MXC40" s="256" t="s">
        <v>849</v>
      </c>
      <c r="MXD40" s="256" t="s">
        <v>849</v>
      </c>
      <c r="MXE40" s="256" t="s">
        <v>849</v>
      </c>
      <c r="MXF40" s="256" t="s">
        <v>849</v>
      </c>
      <c r="MXG40" s="256" t="s">
        <v>849</v>
      </c>
      <c r="MXH40" s="256" t="s">
        <v>849</v>
      </c>
      <c r="MXI40" s="256" t="s">
        <v>849</v>
      </c>
      <c r="MXJ40" s="256" t="s">
        <v>849</v>
      </c>
      <c r="MXK40" s="256" t="s">
        <v>849</v>
      </c>
      <c r="MXL40" s="256" t="s">
        <v>849</v>
      </c>
      <c r="MXM40" s="256" t="s">
        <v>849</v>
      </c>
      <c r="MXN40" s="256" t="s">
        <v>849</v>
      </c>
      <c r="MXO40" s="256" t="s">
        <v>849</v>
      </c>
      <c r="MXP40" s="256" t="s">
        <v>849</v>
      </c>
      <c r="MXQ40" s="256" t="s">
        <v>849</v>
      </c>
      <c r="MXR40" s="256" t="s">
        <v>849</v>
      </c>
      <c r="MXS40" s="256" t="s">
        <v>849</v>
      </c>
      <c r="MXT40" s="256" t="s">
        <v>849</v>
      </c>
      <c r="MXU40" s="256" t="s">
        <v>849</v>
      </c>
      <c r="MXV40" s="256" t="s">
        <v>849</v>
      </c>
      <c r="MXW40" s="256" t="s">
        <v>849</v>
      </c>
      <c r="MXX40" s="256" t="s">
        <v>849</v>
      </c>
      <c r="MXY40" s="256" t="s">
        <v>849</v>
      </c>
      <c r="MXZ40" s="256" t="s">
        <v>849</v>
      </c>
      <c r="MYA40" s="256" t="s">
        <v>849</v>
      </c>
      <c r="MYB40" s="256" t="s">
        <v>849</v>
      </c>
      <c r="MYC40" s="256" t="s">
        <v>849</v>
      </c>
      <c r="MYD40" s="256" t="s">
        <v>849</v>
      </c>
      <c r="MYE40" s="256" t="s">
        <v>849</v>
      </c>
      <c r="MYF40" s="256" t="s">
        <v>849</v>
      </c>
      <c r="MYG40" s="256" t="s">
        <v>849</v>
      </c>
      <c r="MYH40" s="256" t="s">
        <v>849</v>
      </c>
      <c r="MYI40" s="256" t="s">
        <v>849</v>
      </c>
      <c r="MYJ40" s="256" t="s">
        <v>849</v>
      </c>
      <c r="MYK40" s="256" t="s">
        <v>849</v>
      </c>
      <c r="MYL40" s="256" t="s">
        <v>849</v>
      </c>
      <c r="MYM40" s="256" t="s">
        <v>849</v>
      </c>
      <c r="MYN40" s="256" t="s">
        <v>849</v>
      </c>
      <c r="MYO40" s="256" t="s">
        <v>849</v>
      </c>
      <c r="MYP40" s="256" t="s">
        <v>849</v>
      </c>
      <c r="MYQ40" s="256" t="s">
        <v>849</v>
      </c>
      <c r="MYR40" s="256" t="s">
        <v>849</v>
      </c>
      <c r="MYS40" s="256" t="s">
        <v>849</v>
      </c>
      <c r="MYT40" s="256" t="s">
        <v>849</v>
      </c>
      <c r="MYU40" s="256" t="s">
        <v>849</v>
      </c>
      <c r="MYV40" s="256" t="s">
        <v>849</v>
      </c>
      <c r="MYW40" s="256" t="s">
        <v>849</v>
      </c>
      <c r="MYX40" s="256" t="s">
        <v>849</v>
      </c>
      <c r="MYY40" s="256" t="s">
        <v>849</v>
      </c>
      <c r="MYZ40" s="256" t="s">
        <v>849</v>
      </c>
      <c r="MZA40" s="256" t="s">
        <v>849</v>
      </c>
      <c r="MZB40" s="256" t="s">
        <v>849</v>
      </c>
      <c r="MZC40" s="256" t="s">
        <v>849</v>
      </c>
      <c r="MZD40" s="256" t="s">
        <v>849</v>
      </c>
      <c r="MZE40" s="256" t="s">
        <v>849</v>
      </c>
      <c r="MZF40" s="256" t="s">
        <v>849</v>
      </c>
      <c r="MZG40" s="256" t="s">
        <v>849</v>
      </c>
      <c r="MZH40" s="256" t="s">
        <v>849</v>
      </c>
      <c r="MZI40" s="256" t="s">
        <v>849</v>
      </c>
      <c r="MZJ40" s="256" t="s">
        <v>849</v>
      </c>
      <c r="MZK40" s="256" t="s">
        <v>849</v>
      </c>
      <c r="MZL40" s="256" t="s">
        <v>849</v>
      </c>
      <c r="MZM40" s="256" t="s">
        <v>849</v>
      </c>
      <c r="MZN40" s="256" t="s">
        <v>849</v>
      </c>
      <c r="MZO40" s="256" t="s">
        <v>849</v>
      </c>
      <c r="MZP40" s="256" t="s">
        <v>849</v>
      </c>
      <c r="MZQ40" s="256" t="s">
        <v>849</v>
      </c>
      <c r="MZR40" s="256" t="s">
        <v>849</v>
      </c>
      <c r="MZS40" s="256" t="s">
        <v>849</v>
      </c>
      <c r="MZT40" s="256" t="s">
        <v>849</v>
      </c>
      <c r="MZU40" s="256" t="s">
        <v>849</v>
      </c>
      <c r="MZV40" s="256" t="s">
        <v>849</v>
      </c>
      <c r="MZW40" s="256" t="s">
        <v>849</v>
      </c>
      <c r="MZX40" s="256" t="s">
        <v>849</v>
      </c>
      <c r="MZY40" s="256" t="s">
        <v>849</v>
      </c>
      <c r="MZZ40" s="256" t="s">
        <v>849</v>
      </c>
      <c r="NAA40" s="256" t="s">
        <v>849</v>
      </c>
      <c r="NAB40" s="256" t="s">
        <v>849</v>
      </c>
      <c r="NAC40" s="256" t="s">
        <v>849</v>
      </c>
      <c r="NAD40" s="256" t="s">
        <v>849</v>
      </c>
      <c r="NAE40" s="256" t="s">
        <v>849</v>
      </c>
      <c r="NAF40" s="256" t="s">
        <v>849</v>
      </c>
      <c r="NAG40" s="256" t="s">
        <v>849</v>
      </c>
      <c r="NAH40" s="256" t="s">
        <v>849</v>
      </c>
      <c r="NAI40" s="256" t="s">
        <v>849</v>
      </c>
      <c r="NAJ40" s="256" t="s">
        <v>849</v>
      </c>
      <c r="NAK40" s="256" t="s">
        <v>849</v>
      </c>
      <c r="NAL40" s="256" t="s">
        <v>849</v>
      </c>
      <c r="NAM40" s="256" t="s">
        <v>849</v>
      </c>
      <c r="NAN40" s="256" t="s">
        <v>849</v>
      </c>
      <c r="NAO40" s="256" t="s">
        <v>849</v>
      </c>
      <c r="NAP40" s="256" t="s">
        <v>849</v>
      </c>
      <c r="NAQ40" s="256" t="s">
        <v>849</v>
      </c>
      <c r="NAR40" s="256" t="s">
        <v>849</v>
      </c>
      <c r="NAS40" s="256" t="s">
        <v>849</v>
      </c>
      <c r="NAT40" s="256" t="s">
        <v>849</v>
      </c>
      <c r="NAU40" s="256" t="s">
        <v>849</v>
      </c>
      <c r="NAV40" s="256" t="s">
        <v>849</v>
      </c>
      <c r="NAW40" s="256" t="s">
        <v>849</v>
      </c>
      <c r="NAX40" s="256" t="s">
        <v>849</v>
      </c>
      <c r="NAY40" s="256" t="s">
        <v>849</v>
      </c>
      <c r="NAZ40" s="256" t="s">
        <v>849</v>
      </c>
      <c r="NBA40" s="256" t="s">
        <v>849</v>
      </c>
      <c r="NBB40" s="256" t="s">
        <v>849</v>
      </c>
      <c r="NBC40" s="256" t="s">
        <v>849</v>
      </c>
      <c r="NBD40" s="256" t="s">
        <v>849</v>
      </c>
      <c r="NBE40" s="256" t="s">
        <v>849</v>
      </c>
      <c r="NBF40" s="256" t="s">
        <v>849</v>
      </c>
      <c r="NBG40" s="256" t="s">
        <v>849</v>
      </c>
      <c r="NBH40" s="256" t="s">
        <v>849</v>
      </c>
      <c r="NBI40" s="256" t="s">
        <v>849</v>
      </c>
      <c r="NBJ40" s="256" t="s">
        <v>849</v>
      </c>
      <c r="NBK40" s="256" t="s">
        <v>849</v>
      </c>
      <c r="NBL40" s="256" t="s">
        <v>849</v>
      </c>
      <c r="NBM40" s="256" t="s">
        <v>849</v>
      </c>
      <c r="NBN40" s="256" t="s">
        <v>849</v>
      </c>
      <c r="NBO40" s="256" t="s">
        <v>849</v>
      </c>
      <c r="NBP40" s="256" t="s">
        <v>849</v>
      </c>
      <c r="NBQ40" s="256" t="s">
        <v>849</v>
      </c>
      <c r="NBR40" s="256" t="s">
        <v>849</v>
      </c>
      <c r="NBS40" s="256" t="s">
        <v>849</v>
      </c>
      <c r="NBT40" s="256" t="s">
        <v>849</v>
      </c>
      <c r="NBU40" s="256" t="s">
        <v>849</v>
      </c>
      <c r="NBV40" s="256" t="s">
        <v>849</v>
      </c>
      <c r="NBW40" s="256" t="s">
        <v>849</v>
      </c>
      <c r="NBX40" s="256" t="s">
        <v>849</v>
      </c>
      <c r="NBY40" s="256" t="s">
        <v>849</v>
      </c>
      <c r="NBZ40" s="256" t="s">
        <v>849</v>
      </c>
      <c r="NCA40" s="256" t="s">
        <v>849</v>
      </c>
      <c r="NCB40" s="256" t="s">
        <v>849</v>
      </c>
      <c r="NCC40" s="256" t="s">
        <v>849</v>
      </c>
      <c r="NCD40" s="256" t="s">
        <v>849</v>
      </c>
      <c r="NCE40" s="256" t="s">
        <v>849</v>
      </c>
      <c r="NCF40" s="256" t="s">
        <v>849</v>
      </c>
      <c r="NCG40" s="256" t="s">
        <v>849</v>
      </c>
      <c r="NCH40" s="256" t="s">
        <v>849</v>
      </c>
      <c r="NCI40" s="256" t="s">
        <v>849</v>
      </c>
      <c r="NCJ40" s="256" t="s">
        <v>849</v>
      </c>
      <c r="NCK40" s="256" t="s">
        <v>849</v>
      </c>
      <c r="NCL40" s="256" t="s">
        <v>849</v>
      </c>
      <c r="NCM40" s="256" t="s">
        <v>849</v>
      </c>
      <c r="NCN40" s="256" t="s">
        <v>849</v>
      </c>
      <c r="NCO40" s="256" t="s">
        <v>849</v>
      </c>
      <c r="NCP40" s="256" t="s">
        <v>849</v>
      </c>
      <c r="NCQ40" s="256" t="s">
        <v>849</v>
      </c>
      <c r="NCR40" s="256" t="s">
        <v>849</v>
      </c>
      <c r="NCS40" s="256" t="s">
        <v>849</v>
      </c>
      <c r="NCT40" s="256" t="s">
        <v>849</v>
      </c>
      <c r="NCU40" s="256" t="s">
        <v>849</v>
      </c>
      <c r="NCV40" s="256" t="s">
        <v>849</v>
      </c>
      <c r="NCW40" s="256" t="s">
        <v>849</v>
      </c>
      <c r="NCX40" s="256" t="s">
        <v>849</v>
      </c>
      <c r="NCY40" s="256" t="s">
        <v>849</v>
      </c>
      <c r="NCZ40" s="256" t="s">
        <v>849</v>
      </c>
      <c r="NDA40" s="256" t="s">
        <v>849</v>
      </c>
      <c r="NDB40" s="256" t="s">
        <v>849</v>
      </c>
      <c r="NDC40" s="256" t="s">
        <v>849</v>
      </c>
      <c r="NDD40" s="256" t="s">
        <v>849</v>
      </c>
      <c r="NDE40" s="256" t="s">
        <v>849</v>
      </c>
      <c r="NDF40" s="256" t="s">
        <v>849</v>
      </c>
      <c r="NDG40" s="256" t="s">
        <v>849</v>
      </c>
      <c r="NDH40" s="256" t="s">
        <v>849</v>
      </c>
      <c r="NDI40" s="256" t="s">
        <v>849</v>
      </c>
      <c r="NDJ40" s="256" t="s">
        <v>849</v>
      </c>
      <c r="NDK40" s="256" t="s">
        <v>849</v>
      </c>
      <c r="NDL40" s="256" t="s">
        <v>849</v>
      </c>
      <c r="NDM40" s="256" t="s">
        <v>849</v>
      </c>
      <c r="NDN40" s="256" t="s">
        <v>849</v>
      </c>
      <c r="NDO40" s="256" t="s">
        <v>849</v>
      </c>
      <c r="NDP40" s="256" t="s">
        <v>849</v>
      </c>
      <c r="NDQ40" s="256" t="s">
        <v>849</v>
      </c>
      <c r="NDR40" s="256" t="s">
        <v>849</v>
      </c>
      <c r="NDS40" s="256" t="s">
        <v>849</v>
      </c>
      <c r="NDT40" s="256" t="s">
        <v>849</v>
      </c>
      <c r="NDU40" s="256" t="s">
        <v>849</v>
      </c>
      <c r="NDV40" s="256" t="s">
        <v>849</v>
      </c>
      <c r="NDW40" s="256" t="s">
        <v>849</v>
      </c>
      <c r="NDX40" s="256" t="s">
        <v>849</v>
      </c>
      <c r="NDY40" s="256" t="s">
        <v>849</v>
      </c>
      <c r="NDZ40" s="256" t="s">
        <v>849</v>
      </c>
      <c r="NEA40" s="256" t="s">
        <v>849</v>
      </c>
      <c r="NEB40" s="256" t="s">
        <v>849</v>
      </c>
      <c r="NEC40" s="256" t="s">
        <v>849</v>
      </c>
      <c r="NED40" s="256" t="s">
        <v>849</v>
      </c>
      <c r="NEE40" s="256" t="s">
        <v>849</v>
      </c>
      <c r="NEF40" s="256" t="s">
        <v>849</v>
      </c>
      <c r="NEG40" s="256" t="s">
        <v>849</v>
      </c>
      <c r="NEH40" s="256" t="s">
        <v>849</v>
      </c>
      <c r="NEI40" s="256" t="s">
        <v>849</v>
      </c>
      <c r="NEJ40" s="256" t="s">
        <v>849</v>
      </c>
      <c r="NEK40" s="256" t="s">
        <v>849</v>
      </c>
      <c r="NEL40" s="256" t="s">
        <v>849</v>
      </c>
      <c r="NEM40" s="256" t="s">
        <v>849</v>
      </c>
      <c r="NEN40" s="256" t="s">
        <v>849</v>
      </c>
      <c r="NEO40" s="256" t="s">
        <v>849</v>
      </c>
      <c r="NEP40" s="256" t="s">
        <v>849</v>
      </c>
      <c r="NEQ40" s="256" t="s">
        <v>849</v>
      </c>
      <c r="NER40" s="256" t="s">
        <v>849</v>
      </c>
      <c r="NES40" s="256" t="s">
        <v>849</v>
      </c>
      <c r="NET40" s="256" t="s">
        <v>849</v>
      </c>
      <c r="NEU40" s="256" t="s">
        <v>849</v>
      </c>
      <c r="NEV40" s="256" t="s">
        <v>849</v>
      </c>
      <c r="NEW40" s="256" t="s">
        <v>849</v>
      </c>
      <c r="NEX40" s="256" t="s">
        <v>849</v>
      </c>
      <c r="NEY40" s="256" t="s">
        <v>849</v>
      </c>
      <c r="NEZ40" s="256" t="s">
        <v>849</v>
      </c>
      <c r="NFA40" s="256" t="s">
        <v>849</v>
      </c>
      <c r="NFB40" s="256" t="s">
        <v>849</v>
      </c>
      <c r="NFC40" s="256" t="s">
        <v>849</v>
      </c>
      <c r="NFD40" s="256" t="s">
        <v>849</v>
      </c>
      <c r="NFE40" s="256" t="s">
        <v>849</v>
      </c>
      <c r="NFF40" s="256" t="s">
        <v>849</v>
      </c>
      <c r="NFG40" s="256" t="s">
        <v>849</v>
      </c>
      <c r="NFH40" s="256" t="s">
        <v>849</v>
      </c>
      <c r="NFI40" s="256" t="s">
        <v>849</v>
      </c>
      <c r="NFJ40" s="256" t="s">
        <v>849</v>
      </c>
      <c r="NFK40" s="256" t="s">
        <v>849</v>
      </c>
      <c r="NFL40" s="256" t="s">
        <v>849</v>
      </c>
      <c r="NFM40" s="256" t="s">
        <v>849</v>
      </c>
      <c r="NFN40" s="256" t="s">
        <v>849</v>
      </c>
      <c r="NFO40" s="256" t="s">
        <v>849</v>
      </c>
      <c r="NFP40" s="256" t="s">
        <v>849</v>
      </c>
      <c r="NFQ40" s="256" t="s">
        <v>849</v>
      </c>
      <c r="NFR40" s="256" t="s">
        <v>849</v>
      </c>
      <c r="NFS40" s="256" t="s">
        <v>849</v>
      </c>
      <c r="NFT40" s="256" t="s">
        <v>849</v>
      </c>
      <c r="NFU40" s="256" t="s">
        <v>849</v>
      </c>
      <c r="NFV40" s="256" t="s">
        <v>849</v>
      </c>
      <c r="NFW40" s="256" t="s">
        <v>849</v>
      </c>
      <c r="NFX40" s="256" t="s">
        <v>849</v>
      </c>
      <c r="NFY40" s="256" t="s">
        <v>849</v>
      </c>
      <c r="NFZ40" s="256" t="s">
        <v>849</v>
      </c>
      <c r="NGA40" s="256" t="s">
        <v>849</v>
      </c>
      <c r="NGB40" s="256" t="s">
        <v>849</v>
      </c>
      <c r="NGC40" s="256" t="s">
        <v>849</v>
      </c>
      <c r="NGD40" s="256" t="s">
        <v>849</v>
      </c>
      <c r="NGE40" s="256" t="s">
        <v>849</v>
      </c>
      <c r="NGF40" s="256" t="s">
        <v>849</v>
      </c>
      <c r="NGG40" s="256" t="s">
        <v>849</v>
      </c>
      <c r="NGH40" s="256" t="s">
        <v>849</v>
      </c>
      <c r="NGI40" s="256" t="s">
        <v>849</v>
      </c>
      <c r="NGJ40" s="256" t="s">
        <v>849</v>
      </c>
      <c r="NGK40" s="256" t="s">
        <v>849</v>
      </c>
      <c r="NGL40" s="256" t="s">
        <v>849</v>
      </c>
      <c r="NGM40" s="256" t="s">
        <v>849</v>
      </c>
      <c r="NGN40" s="256" t="s">
        <v>849</v>
      </c>
      <c r="NGO40" s="256" t="s">
        <v>849</v>
      </c>
      <c r="NGP40" s="256" t="s">
        <v>849</v>
      </c>
      <c r="NGQ40" s="256" t="s">
        <v>849</v>
      </c>
      <c r="NGR40" s="256" t="s">
        <v>849</v>
      </c>
      <c r="NGS40" s="256" t="s">
        <v>849</v>
      </c>
      <c r="NGT40" s="256" t="s">
        <v>849</v>
      </c>
      <c r="NGU40" s="256" t="s">
        <v>849</v>
      </c>
      <c r="NGV40" s="256" t="s">
        <v>849</v>
      </c>
      <c r="NGW40" s="256" t="s">
        <v>849</v>
      </c>
      <c r="NGX40" s="256" t="s">
        <v>849</v>
      </c>
      <c r="NGY40" s="256" t="s">
        <v>849</v>
      </c>
      <c r="NGZ40" s="256" t="s">
        <v>849</v>
      </c>
      <c r="NHA40" s="256" t="s">
        <v>849</v>
      </c>
      <c r="NHB40" s="256" t="s">
        <v>849</v>
      </c>
      <c r="NHC40" s="256" t="s">
        <v>849</v>
      </c>
      <c r="NHD40" s="256" t="s">
        <v>849</v>
      </c>
      <c r="NHE40" s="256" t="s">
        <v>849</v>
      </c>
      <c r="NHF40" s="256" t="s">
        <v>849</v>
      </c>
      <c r="NHG40" s="256" t="s">
        <v>849</v>
      </c>
      <c r="NHH40" s="256" t="s">
        <v>849</v>
      </c>
      <c r="NHI40" s="256" t="s">
        <v>849</v>
      </c>
      <c r="NHJ40" s="256" t="s">
        <v>849</v>
      </c>
      <c r="NHK40" s="256" t="s">
        <v>849</v>
      </c>
      <c r="NHL40" s="256" t="s">
        <v>849</v>
      </c>
      <c r="NHM40" s="256" t="s">
        <v>849</v>
      </c>
      <c r="NHN40" s="256" t="s">
        <v>849</v>
      </c>
      <c r="NHO40" s="256" t="s">
        <v>849</v>
      </c>
      <c r="NHP40" s="256" t="s">
        <v>849</v>
      </c>
      <c r="NHQ40" s="256" t="s">
        <v>849</v>
      </c>
      <c r="NHR40" s="256" t="s">
        <v>849</v>
      </c>
      <c r="NHS40" s="256" t="s">
        <v>849</v>
      </c>
      <c r="NHT40" s="256" t="s">
        <v>849</v>
      </c>
      <c r="NHU40" s="256" t="s">
        <v>849</v>
      </c>
      <c r="NHV40" s="256" t="s">
        <v>849</v>
      </c>
      <c r="NHW40" s="256" t="s">
        <v>849</v>
      </c>
      <c r="NHX40" s="256" t="s">
        <v>849</v>
      </c>
      <c r="NHY40" s="256" t="s">
        <v>849</v>
      </c>
      <c r="NHZ40" s="256" t="s">
        <v>849</v>
      </c>
      <c r="NIA40" s="256" t="s">
        <v>849</v>
      </c>
      <c r="NIB40" s="256" t="s">
        <v>849</v>
      </c>
      <c r="NIC40" s="256" t="s">
        <v>849</v>
      </c>
      <c r="NID40" s="256" t="s">
        <v>849</v>
      </c>
      <c r="NIE40" s="256" t="s">
        <v>849</v>
      </c>
      <c r="NIF40" s="256" t="s">
        <v>849</v>
      </c>
      <c r="NIG40" s="256" t="s">
        <v>849</v>
      </c>
      <c r="NIH40" s="256" t="s">
        <v>849</v>
      </c>
      <c r="NII40" s="256" t="s">
        <v>849</v>
      </c>
      <c r="NIJ40" s="256" t="s">
        <v>849</v>
      </c>
      <c r="NIK40" s="256" t="s">
        <v>849</v>
      </c>
      <c r="NIL40" s="256" t="s">
        <v>849</v>
      </c>
      <c r="NIM40" s="256" t="s">
        <v>849</v>
      </c>
      <c r="NIN40" s="256" t="s">
        <v>849</v>
      </c>
      <c r="NIO40" s="256" t="s">
        <v>849</v>
      </c>
      <c r="NIP40" s="256" t="s">
        <v>849</v>
      </c>
      <c r="NIQ40" s="256" t="s">
        <v>849</v>
      </c>
      <c r="NIR40" s="256" t="s">
        <v>849</v>
      </c>
      <c r="NIS40" s="256" t="s">
        <v>849</v>
      </c>
      <c r="NIT40" s="256" t="s">
        <v>849</v>
      </c>
      <c r="NIU40" s="256" t="s">
        <v>849</v>
      </c>
      <c r="NIV40" s="256" t="s">
        <v>849</v>
      </c>
      <c r="NIW40" s="256" t="s">
        <v>849</v>
      </c>
      <c r="NIX40" s="256" t="s">
        <v>849</v>
      </c>
      <c r="NIY40" s="256" t="s">
        <v>849</v>
      </c>
      <c r="NIZ40" s="256" t="s">
        <v>849</v>
      </c>
      <c r="NJA40" s="256" t="s">
        <v>849</v>
      </c>
      <c r="NJB40" s="256" t="s">
        <v>849</v>
      </c>
      <c r="NJC40" s="256" t="s">
        <v>849</v>
      </c>
      <c r="NJD40" s="256" t="s">
        <v>849</v>
      </c>
      <c r="NJE40" s="256" t="s">
        <v>849</v>
      </c>
      <c r="NJF40" s="256" t="s">
        <v>849</v>
      </c>
      <c r="NJG40" s="256" t="s">
        <v>849</v>
      </c>
      <c r="NJH40" s="256" t="s">
        <v>849</v>
      </c>
      <c r="NJI40" s="256" t="s">
        <v>849</v>
      </c>
      <c r="NJJ40" s="256" t="s">
        <v>849</v>
      </c>
      <c r="NJK40" s="256" t="s">
        <v>849</v>
      </c>
      <c r="NJL40" s="256" t="s">
        <v>849</v>
      </c>
      <c r="NJM40" s="256" t="s">
        <v>849</v>
      </c>
      <c r="NJN40" s="256" t="s">
        <v>849</v>
      </c>
      <c r="NJO40" s="256" t="s">
        <v>849</v>
      </c>
      <c r="NJP40" s="256" t="s">
        <v>849</v>
      </c>
      <c r="NJQ40" s="256" t="s">
        <v>849</v>
      </c>
      <c r="NJR40" s="256" t="s">
        <v>849</v>
      </c>
      <c r="NJS40" s="256" t="s">
        <v>849</v>
      </c>
      <c r="NJT40" s="256" t="s">
        <v>849</v>
      </c>
      <c r="NJU40" s="256" t="s">
        <v>849</v>
      </c>
      <c r="NJV40" s="256" t="s">
        <v>849</v>
      </c>
      <c r="NJW40" s="256" t="s">
        <v>849</v>
      </c>
      <c r="NJX40" s="256" t="s">
        <v>849</v>
      </c>
      <c r="NJY40" s="256" t="s">
        <v>849</v>
      </c>
      <c r="NJZ40" s="256" t="s">
        <v>849</v>
      </c>
      <c r="NKA40" s="256" t="s">
        <v>849</v>
      </c>
      <c r="NKB40" s="256" t="s">
        <v>849</v>
      </c>
      <c r="NKC40" s="256" t="s">
        <v>849</v>
      </c>
      <c r="NKD40" s="256" t="s">
        <v>849</v>
      </c>
      <c r="NKE40" s="256" t="s">
        <v>849</v>
      </c>
      <c r="NKF40" s="256" t="s">
        <v>849</v>
      </c>
      <c r="NKG40" s="256" t="s">
        <v>849</v>
      </c>
      <c r="NKH40" s="256" t="s">
        <v>849</v>
      </c>
      <c r="NKI40" s="256" t="s">
        <v>849</v>
      </c>
      <c r="NKJ40" s="256" t="s">
        <v>849</v>
      </c>
      <c r="NKK40" s="256" t="s">
        <v>849</v>
      </c>
      <c r="NKL40" s="256" t="s">
        <v>849</v>
      </c>
      <c r="NKM40" s="256" t="s">
        <v>849</v>
      </c>
      <c r="NKN40" s="256" t="s">
        <v>849</v>
      </c>
      <c r="NKO40" s="256" t="s">
        <v>849</v>
      </c>
      <c r="NKP40" s="256" t="s">
        <v>849</v>
      </c>
      <c r="NKQ40" s="256" t="s">
        <v>849</v>
      </c>
      <c r="NKR40" s="256" t="s">
        <v>849</v>
      </c>
      <c r="NKS40" s="256" t="s">
        <v>849</v>
      </c>
      <c r="NKT40" s="256" t="s">
        <v>849</v>
      </c>
      <c r="NKU40" s="256" t="s">
        <v>849</v>
      </c>
      <c r="NKV40" s="256" t="s">
        <v>849</v>
      </c>
      <c r="NKW40" s="256" t="s">
        <v>849</v>
      </c>
      <c r="NKX40" s="256" t="s">
        <v>849</v>
      </c>
      <c r="NKY40" s="256" t="s">
        <v>849</v>
      </c>
      <c r="NKZ40" s="256" t="s">
        <v>849</v>
      </c>
      <c r="NLA40" s="256" t="s">
        <v>849</v>
      </c>
      <c r="NLB40" s="256" t="s">
        <v>849</v>
      </c>
      <c r="NLC40" s="256" t="s">
        <v>849</v>
      </c>
      <c r="NLD40" s="256" t="s">
        <v>849</v>
      </c>
      <c r="NLE40" s="256" t="s">
        <v>849</v>
      </c>
      <c r="NLF40" s="256" t="s">
        <v>849</v>
      </c>
      <c r="NLG40" s="256" t="s">
        <v>849</v>
      </c>
      <c r="NLH40" s="256" t="s">
        <v>849</v>
      </c>
      <c r="NLI40" s="256" t="s">
        <v>849</v>
      </c>
      <c r="NLJ40" s="256" t="s">
        <v>849</v>
      </c>
      <c r="NLK40" s="256" t="s">
        <v>849</v>
      </c>
      <c r="NLL40" s="256" t="s">
        <v>849</v>
      </c>
      <c r="NLM40" s="256" t="s">
        <v>849</v>
      </c>
      <c r="NLN40" s="256" t="s">
        <v>849</v>
      </c>
      <c r="NLO40" s="256" t="s">
        <v>849</v>
      </c>
      <c r="NLP40" s="256" t="s">
        <v>849</v>
      </c>
      <c r="NLQ40" s="256" t="s">
        <v>849</v>
      </c>
      <c r="NLR40" s="256" t="s">
        <v>849</v>
      </c>
      <c r="NLS40" s="256" t="s">
        <v>849</v>
      </c>
      <c r="NLT40" s="256" t="s">
        <v>849</v>
      </c>
      <c r="NLU40" s="256" t="s">
        <v>849</v>
      </c>
      <c r="NLV40" s="256" t="s">
        <v>849</v>
      </c>
      <c r="NLW40" s="256" t="s">
        <v>849</v>
      </c>
      <c r="NLX40" s="256" t="s">
        <v>849</v>
      </c>
      <c r="NLY40" s="256" t="s">
        <v>849</v>
      </c>
      <c r="NLZ40" s="256" t="s">
        <v>849</v>
      </c>
      <c r="NMA40" s="256" t="s">
        <v>849</v>
      </c>
      <c r="NMB40" s="256" t="s">
        <v>849</v>
      </c>
      <c r="NMC40" s="256" t="s">
        <v>849</v>
      </c>
      <c r="NMD40" s="256" t="s">
        <v>849</v>
      </c>
      <c r="NME40" s="256" t="s">
        <v>849</v>
      </c>
      <c r="NMF40" s="256" t="s">
        <v>849</v>
      </c>
      <c r="NMG40" s="256" t="s">
        <v>849</v>
      </c>
      <c r="NMH40" s="256" t="s">
        <v>849</v>
      </c>
      <c r="NMI40" s="256" t="s">
        <v>849</v>
      </c>
      <c r="NMJ40" s="256" t="s">
        <v>849</v>
      </c>
      <c r="NMK40" s="256" t="s">
        <v>849</v>
      </c>
      <c r="NML40" s="256" t="s">
        <v>849</v>
      </c>
      <c r="NMM40" s="256" t="s">
        <v>849</v>
      </c>
      <c r="NMN40" s="256" t="s">
        <v>849</v>
      </c>
      <c r="NMO40" s="256" t="s">
        <v>849</v>
      </c>
      <c r="NMP40" s="256" t="s">
        <v>849</v>
      </c>
      <c r="NMQ40" s="256" t="s">
        <v>849</v>
      </c>
      <c r="NMR40" s="256" t="s">
        <v>849</v>
      </c>
      <c r="NMS40" s="256" t="s">
        <v>849</v>
      </c>
      <c r="NMT40" s="256" t="s">
        <v>849</v>
      </c>
      <c r="NMU40" s="256" t="s">
        <v>849</v>
      </c>
      <c r="NMV40" s="256" t="s">
        <v>849</v>
      </c>
      <c r="NMW40" s="256" t="s">
        <v>849</v>
      </c>
      <c r="NMX40" s="256" t="s">
        <v>849</v>
      </c>
      <c r="NMY40" s="256" t="s">
        <v>849</v>
      </c>
      <c r="NMZ40" s="256" t="s">
        <v>849</v>
      </c>
      <c r="NNA40" s="256" t="s">
        <v>849</v>
      </c>
      <c r="NNB40" s="256" t="s">
        <v>849</v>
      </c>
      <c r="NNC40" s="256" t="s">
        <v>849</v>
      </c>
      <c r="NND40" s="256" t="s">
        <v>849</v>
      </c>
      <c r="NNE40" s="256" t="s">
        <v>849</v>
      </c>
      <c r="NNF40" s="256" t="s">
        <v>849</v>
      </c>
      <c r="NNG40" s="256" t="s">
        <v>849</v>
      </c>
      <c r="NNH40" s="256" t="s">
        <v>849</v>
      </c>
      <c r="NNI40" s="256" t="s">
        <v>849</v>
      </c>
      <c r="NNJ40" s="256" t="s">
        <v>849</v>
      </c>
      <c r="NNK40" s="256" t="s">
        <v>849</v>
      </c>
      <c r="NNL40" s="256" t="s">
        <v>849</v>
      </c>
      <c r="NNM40" s="256" t="s">
        <v>849</v>
      </c>
      <c r="NNN40" s="256" t="s">
        <v>849</v>
      </c>
      <c r="NNO40" s="256" t="s">
        <v>849</v>
      </c>
      <c r="NNP40" s="256" t="s">
        <v>849</v>
      </c>
      <c r="NNQ40" s="256" t="s">
        <v>849</v>
      </c>
      <c r="NNR40" s="256" t="s">
        <v>849</v>
      </c>
      <c r="NNS40" s="256" t="s">
        <v>849</v>
      </c>
      <c r="NNT40" s="256" t="s">
        <v>849</v>
      </c>
      <c r="NNU40" s="256" t="s">
        <v>849</v>
      </c>
      <c r="NNV40" s="256" t="s">
        <v>849</v>
      </c>
      <c r="NNW40" s="256" t="s">
        <v>849</v>
      </c>
      <c r="NNX40" s="256" t="s">
        <v>849</v>
      </c>
      <c r="NNY40" s="256" t="s">
        <v>849</v>
      </c>
      <c r="NNZ40" s="256" t="s">
        <v>849</v>
      </c>
      <c r="NOA40" s="256" t="s">
        <v>849</v>
      </c>
      <c r="NOB40" s="256" t="s">
        <v>849</v>
      </c>
      <c r="NOC40" s="256" t="s">
        <v>849</v>
      </c>
      <c r="NOD40" s="256" t="s">
        <v>849</v>
      </c>
      <c r="NOE40" s="256" t="s">
        <v>849</v>
      </c>
      <c r="NOF40" s="256" t="s">
        <v>849</v>
      </c>
      <c r="NOG40" s="256" t="s">
        <v>849</v>
      </c>
      <c r="NOH40" s="256" t="s">
        <v>849</v>
      </c>
      <c r="NOI40" s="256" t="s">
        <v>849</v>
      </c>
      <c r="NOJ40" s="256" t="s">
        <v>849</v>
      </c>
      <c r="NOK40" s="256" t="s">
        <v>849</v>
      </c>
      <c r="NOL40" s="256" t="s">
        <v>849</v>
      </c>
      <c r="NOM40" s="256" t="s">
        <v>849</v>
      </c>
      <c r="NON40" s="256" t="s">
        <v>849</v>
      </c>
      <c r="NOO40" s="256" t="s">
        <v>849</v>
      </c>
      <c r="NOP40" s="256" t="s">
        <v>849</v>
      </c>
      <c r="NOQ40" s="256" t="s">
        <v>849</v>
      </c>
      <c r="NOR40" s="256" t="s">
        <v>849</v>
      </c>
      <c r="NOS40" s="256" t="s">
        <v>849</v>
      </c>
      <c r="NOT40" s="256" t="s">
        <v>849</v>
      </c>
      <c r="NOU40" s="256" t="s">
        <v>849</v>
      </c>
      <c r="NOV40" s="256" t="s">
        <v>849</v>
      </c>
      <c r="NOW40" s="256" t="s">
        <v>849</v>
      </c>
      <c r="NOX40" s="256" t="s">
        <v>849</v>
      </c>
      <c r="NOY40" s="256" t="s">
        <v>849</v>
      </c>
      <c r="NOZ40" s="256" t="s">
        <v>849</v>
      </c>
      <c r="NPA40" s="256" t="s">
        <v>849</v>
      </c>
      <c r="NPB40" s="256" t="s">
        <v>849</v>
      </c>
      <c r="NPC40" s="256" t="s">
        <v>849</v>
      </c>
      <c r="NPD40" s="256" t="s">
        <v>849</v>
      </c>
      <c r="NPE40" s="256" t="s">
        <v>849</v>
      </c>
      <c r="NPF40" s="256" t="s">
        <v>849</v>
      </c>
      <c r="NPG40" s="256" t="s">
        <v>849</v>
      </c>
      <c r="NPH40" s="256" t="s">
        <v>849</v>
      </c>
      <c r="NPI40" s="256" t="s">
        <v>849</v>
      </c>
      <c r="NPJ40" s="256" t="s">
        <v>849</v>
      </c>
      <c r="NPK40" s="256" t="s">
        <v>849</v>
      </c>
      <c r="NPL40" s="256" t="s">
        <v>849</v>
      </c>
      <c r="NPM40" s="256" t="s">
        <v>849</v>
      </c>
      <c r="NPN40" s="256" t="s">
        <v>849</v>
      </c>
      <c r="NPO40" s="256" t="s">
        <v>849</v>
      </c>
      <c r="NPP40" s="256" t="s">
        <v>849</v>
      </c>
      <c r="NPQ40" s="256" t="s">
        <v>849</v>
      </c>
      <c r="NPR40" s="256" t="s">
        <v>849</v>
      </c>
      <c r="NPS40" s="256" t="s">
        <v>849</v>
      </c>
      <c r="NPT40" s="256" t="s">
        <v>849</v>
      </c>
      <c r="NPU40" s="256" t="s">
        <v>849</v>
      </c>
      <c r="NPV40" s="256" t="s">
        <v>849</v>
      </c>
      <c r="NPW40" s="256" t="s">
        <v>849</v>
      </c>
      <c r="NPX40" s="256" t="s">
        <v>849</v>
      </c>
      <c r="NPY40" s="256" t="s">
        <v>849</v>
      </c>
      <c r="NPZ40" s="256" t="s">
        <v>849</v>
      </c>
      <c r="NQA40" s="256" t="s">
        <v>849</v>
      </c>
      <c r="NQB40" s="256" t="s">
        <v>849</v>
      </c>
      <c r="NQC40" s="256" t="s">
        <v>849</v>
      </c>
      <c r="NQD40" s="256" t="s">
        <v>849</v>
      </c>
      <c r="NQE40" s="256" t="s">
        <v>849</v>
      </c>
      <c r="NQF40" s="256" t="s">
        <v>849</v>
      </c>
      <c r="NQG40" s="256" t="s">
        <v>849</v>
      </c>
      <c r="NQH40" s="256" t="s">
        <v>849</v>
      </c>
      <c r="NQI40" s="256" t="s">
        <v>849</v>
      </c>
      <c r="NQJ40" s="256" t="s">
        <v>849</v>
      </c>
      <c r="NQK40" s="256" t="s">
        <v>849</v>
      </c>
      <c r="NQL40" s="256" t="s">
        <v>849</v>
      </c>
      <c r="NQM40" s="256" t="s">
        <v>849</v>
      </c>
      <c r="NQN40" s="256" t="s">
        <v>849</v>
      </c>
      <c r="NQO40" s="256" t="s">
        <v>849</v>
      </c>
      <c r="NQP40" s="256" t="s">
        <v>849</v>
      </c>
      <c r="NQQ40" s="256" t="s">
        <v>849</v>
      </c>
      <c r="NQR40" s="256" t="s">
        <v>849</v>
      </c>
      <c r="NQS40" s="256" t="s">
        <v>849</v>
      </c>
      <c r="NQT40" s="256" t="s">
        <v>849</v>
      </c>
      <c r="NQU40" s="256" t="s">
        <v>849</v>
      </c>
      <c r="NQV40" s="256" t="s">
        <v>849</v>
      </c>
      <c r="NQW40" s="256" t="s">
        <v>849</v>
      </c>
      <c r="NQX40" s="256" t="s">
        <v>849</v>
      </c>
      <c r="NQY40" s="256" t="s">
        <v>849</v>
      </c>
      <c r="NQZ40" s="256" t="s">
        <v>849</v>
      </c>
      <c r="NRA40" s="256" t="s">
        <v>849</v>
      </c>
      <c r="NRB40" s="256" t="s">
        <v>849</v>
      </c>
      <c r="NRC40" s="256" t="s">
        <v>849</v>
      </c>
      <c r="NRD40" s="256" t="s">
        <v>849</v>
      </c>
      <c r="NRE40" s="256" t="s">
        <v>849</v>
      </c>
      <c r="NRF40" s="256" t="s">
        <v>849</v>
      </c>
      <c r="NRG40" s="256" t="s">
        <v>849</v>
      </c>
      <c r="NRH40" s="256" t="s">
        <v>849</v>
      </c>
      <c r="NRI40" s="256" t="s">
        <v>849</v>
      </c>
      <c r="NRJ40" s="256" t="s">
        <v>849</v>
      </c>
      <c r="NRK40" s="256" t="s">
        <v>849</v>
      </c>
      <c r="NRL40" s="256" t="s">
        <v>849</v>
      </c>
      <c r="NRM40" s="256" t="s">
        <v>849</v>
      </c>
      <c r="NRN40" s="256" t="s">
        <v>849</v>
      </c>
      <c r="NRO40" s="256" t="s">
        <v>849</v>
      </c>
      <c r="NRP40" s="256" t="s">
        <v>849</v>
      </c>
      <c r="NRQ40" s="256" t="s">
        <v>849</v>
      </c>
      <c r="NRR40" s="256" t="s">
        <v>849</v>
      </c>
      <c r="NRS40" s="256" t="s">
        <v>849</v>
      </c>
      <c r="NRT40" s="256" t="s">
        <v>849</v>
      </c>
      <c r="NRU40" s="256" t="s">
        <v>849</v>
      </c>
      <c r="NRV40" s="256" t="s">
        <v>849</v>
      </c>
      <c r="NRW40" s="256" t="s">
        <v>849</v>
      </c>
      <c r="NRX40" s="256" t="s">
        <v>849</v>
      </c>
      <c r="NRY40" s="256" t="s">
        <v>849</v>
      </c>
      <c r="NRZ40" s="256" t="s">
        <v>849</v>
      </c>
      <c r="NSA40" s="256" t="s">
        <v>849</v>
      </c>
      <c r="NSB40" s="256" t="s">
        <v>849</v>
      </c>
      <c r="NSC40" s="256" t="s">
        <v>849</v>
      </c>
      <c r="NSD40" s="256" t="s">
        <v>849</v>
      </c>
      <c r="NSE40" s="256" t="s">
        <v>849</v>
      </c>
      <c r="NSF40" s="256" t="s">
        <v>849</v>
      </c>
      <c r="NSG40" s="256" t="s">
        <v>849</v>
      </c>
      <c r="NSH40" s="256" t="s">
        <v>849</v>
      </c>
      <c r="NSI40" s="256" t="s">
        <v>849</v>
      </c>
      <c r="NSJ40" s="256" t="s">
        <v>849</v>
      </c>
      <c r="NSK40" s="256" t="s">
        <v>849</v>
      </c>
      <c r="NSL40" s="256" t="s">
        <v>849</v>
      </c>
      <c r="NSM40" s="256" t="s">
        <v>849</v>
      </c>
      <c r="NSN40" s="256" t="s">
        <v>849</v>
      </c>
      <c r="NSO40" s="256" t="s">
        <v>849</v>
      </c>
      <c r="NSP40" s="256" t="s">
        <v>849</v>
      </c>
      <c r="NSQ40" s="256" t="s">
        <v>849</v>
      </c>
      <c r="NSR40" s="256" t="s">
        <v>849</v>
      </c>
      <c r="NSS40" s="256" t="s">
        <v>849</v>
      </c>
      <c r="NST40" s="256" t="s">
        <v>849</v>
      </c>
      <c r="NSU40" s="256" t="s">
        <v>849</v>
      </c>
      <c r="NSV40" s="256" t="s">
        <v>849</v>
      </c>
      <c r="NSW40" s="256" t="s">
        <v>849</v>
      </c>
      <c r="NSX40" s="256" t="s">
        <v>849</v>
      </c>
      <c r="NSY40" s="256" t="s">
        <v>849</v>
      </c>
      <c r="NSZ40" s="256" t="s">
        <v>849</v>
      </c>
      <c r="NTA40" s="256" t="s">
        <v>849</v>
      </c>
      <c r="NTB40" s="256" t="s">
        <v>849</v>
      </c>
      <c r="NTC40" s="256" t="s">
        <v>849</v>
      </c>
      <c r="NTD40" s="256" t="s">
        <v>849</v>
      </c>
      <c r="NTE40" s="256" t="s">
        <v>849</v>
      </c>
      <c r="NTF40" s="256" t="s">
        <v>849</v>
      </c>
      <c r="NTG40" s="256" t="s">
        <v>849</v>
      </c>
      <c r="NTH40" s="256" t="s">
        <v>849</v>
      </c>
      <c r="NTI40" s="256" t="s">
        <v>849</v>
      </c>
      <c r="NTJ40" s="256" t="s">
        <v>849</v>
      </c>
      <c r="NTK40" s="256" t="s">
        <v>849</v>
      </c>
      <c r="NTL40" s="256" t="s">
        <v>849</v>
      </c>
      <c r="NTM40" s="256" t="s">
        <v>849</v>
      </c>
      <c r="NTN40" s="256" t="s">
        <v>849</v>
      </c>
      <c r="NTO40" s="256" t="s">
        <v>849</v>
      </c>
      <c r="NTP40" s="256" t="s">
        <v>849</v>
      </c>
      <c r="NTQ40" s="256" t="s">
        <v>849</v>
      </c>
      <c r="NTR40" s="256" t="s">
        <v>849</v>
      </c>
      <c r="NTS40" s="256" t="s">
        <v>849</v>
      </c>
      <c r="NTT40" s="256" t="s">
        <v>849</v>
      </c>
      <c r="NTU40" s="256" t="s">
        <v>849</v>
      </c>
      <c r="NTV40" s="256" t="s">
        <v>849</v>
      </c>
      <c r="NTW40" s="256" t="s">
        <v>849</v>
      </c>
      <c r="NTX40" s="256" t="s">
        <v>849</v>
      </c>
      <c r="NTY40" s="256" t="s">
        <v>849</v>
      </c>
      <c r="NTZ40" s="256" t="s">
        <v>849</v>
      </c>
      <c r="NUA40" s="256" t="s">
        <v>849</v>
      </c>
      <c r="NUB40" s="256" t="s">
        <v>849</v>
      </c>
      <c r="NUC40" s="256" t="s">
        <v>849</v>
      </c>
      <c r="NUD40" s="256" t="s">
        <v>849</v>
      </c>
      <c r="NUE40" s="256" t="s">
        <v>849</v>
      </c>
      <c r="NUF40" s="256" t="s">
        <v>849</v>
      </c>
      <c r="NUG40" s="256" t="s">
        <v>849</v>
      </c>
      <c r="NUH40" s="256" t="s">
        <v>849</v>
      </c>
      <c r="NUI40" s="256" t="s">
        <v>849</v>
      </c>
      <c r="NUJ40" s="256" t="s">
        <v>849</v>
      </c>
      <c r="NUK40" s="256" t="s">
        <v>849</v>
      </c>
      <c r="NUL40" s="256" t="s">
        <v>849</v>
      </c>
      <c r="NUM40" s="256" t="s">
        <v>849</v>
      </c>
      <c r="NUN40" s="256" t="s">
        <v>849</v>
      </c>
      <c r="NUO40" s="256" t="s">
        <v>849</v>
      </c>
      <c r="NUP40" s="256" t="s">
        <v>849</v>
      </c>
      <c r="NUQ40" s="256" t="s">
        <v>849</v>
      </c>
      <c r="NUR40" s="256" t="s">
        <v>849</v>
      </c>
      <c r="NUS40" s="256" t="s">
        <v>849</v>
      </c>
      <c r="NUT40" s="256" t="s">
        <v>849</v>
      </c>
      <c r="NUU40" s="256" t="s">
        <v>849</v>
      </c>
      <c r="NUV40" s="256" t="s">
        <v>849</v>
      </c>
      <c r="NUW40" s="256" t="s">
        <v>849</v>
      </c>
      <c r="NUX40" s="256" t="s">
        <v>849</v>
      </c>
      <c r="NUY40" s="256" t="s">
        <v>849</v>
      </c>
      <c r="NUZ40" s="256" t="s">
        <v>849</v>
      </c>
      <c r="NVA40" s="256" t="s">
        <v>849</v>
      </c>
      <c r="NVB40" s="256" t="s">
        <v>849</v>
      </c>
      <c r="NVC40" s="256" t="s">
        <v>849</v>
      </c>
      <c r="NVD40" s="256" t="s">
        <v>849</v>
      </c>
      <c r="NVE40" s="256" t="s">
        <v>849</v>
      </c>
      <c r="NVF40" s="256" t="s">
        <v>849</v>
      </c>
      <c r="NVG40" s="256" t="s">
        <v>849</v>
      </c>
      <c r="NVH40" s="256" t="s">
        <v>849</v>
      </c>
      <c r="NVI40" s="256" t="s">
        <v>849</v>
      </c>
      <c r="NVJ40" s="256" t="s">
        <v>849</v>
      </c>
      <c r="NVK40" s="256" t="s">
        <v>849</v>
      </c>
      <c r="NVL40" s="256" t="s">
        <v>849</v>
      </c>
      <c r="NVM40" s="256" t="s">
        <v>849</v>
      </c>
      <c r="NVN40" s="256" t="s">
        <v>849</v>
      </c>
      <c r="NVO40" s="256" t="s">
        <v>849</v>
      </c>
      <c r="NVP40" s="256" t="s">
        <v>849</v>
      </c>
      <c r="NVQ40" s="256" t="s">
        <v>849</v>
      </c>
      <c r="NVR40" s="256" t="s">
        <v>849</v>
      </c>
      <c r="NVS40" s="256" t="s">
        <v>849</v>
      </c>
      <c r="NVT40" s="256" t="s">
        <v>849</v>
      </c>
      <c r="NVU40" s="256" t="s">
        <v>849</v>
      </c>
      <c r="NVV40" s="256" t="s">
        <v>849</v>
      </c>
      <c r="NVW40" s="256" t="s">
        <v>849</v>
      </c>
      <c r="NVX40" s="256" t="s">
        <v>849</v>
      </c>
      <c r="NVY40" s="256" t="s">
        <v>849</v>
      </c>
      <c r="NVZ40" s="256" t="s">
        <v>849</v>
      </c>
      <c r="NWA40" s="256" t="s">
        <v>849</v>
      </c>
      <c r="NWB40" s="256" t="s">
        <v>849</v>
      </c>
      <c r="NWC40" s="256" t="s">
        <v>849</v>
      </c>
      <c r="NWD40" s="256" t="s">
        <v>849</v>
      </c>
      <c r="NWE40" s="256" t="s">
        <v>849</v>
      </c>
      <c r="NWF40" s="256" t="s">
        <v>849</v>
      </c>
      <c r="NWG40" s="256" t="s">
        <v>849</v>
      </c>
      <c r="NWH40" s="256" t="s">
        <v>849</v>
      </c>
      <c r="NWI40" s="256" t="s">
        <v>849</v>
      </c>
      <c r="NWJ40" s="256" t="s">
        <v>849</v>
      </c>
      <c r="NWK40" s="256" t="s">
        <v>849</v>
      </c>
      <c r="NWL40" s="256" t="s">
        <v>849</v>
      </c>
      <c r="NWM40" s="256" t="s">
        <v>849</v>
      </c>
      <c r="NWN40" s="256" t="s">
        <v>849</v>
      </c>
      <c r="NWO40" s="256" t="s">
        <v>849</v>
      </c>
      <c r="NWP40" s="256" t="s">
        <v>849</v>
      </c>
      <c r="NWQ40" s="256" t="s">
        <v>849</v>
      </c>
      <c r="NWR40" s="256" t="s">
        <v>849</v>
      </c>
      <c r="NWS40" s="256" t="s">
        <v>849</v>
      </c>
      <c r="NWT40" s="256" t="s">
        <v>849</v>
      </c>
      <c r="NWU40" s="256" t="s">
        <v>849</v>
      </c>
      <c r="NWV40" s="256" t="s">
        <v>849</v>
      </c>
      <c r="NWW40" s="256" t="s">
        <v>849</v>
      </c>
      <c r="NWX40" s="256" t="s">
        <v>849</v>
      </c>
      <c r="NWY40" s="256" t="s">
        <v>849</v>
      </c>
      <c r="NWZ40" s="256" t="s">
        <v>849</v>
      </c>
      <c r="NXA40" s="256" t="s">
        <v>849</v>
      </c>
      <c r="NXB40" s="256" t="s">
        <v>849</v>
      </c>
      <c r="NXC40" s="256" t="s">
        <v>849</v>
      </c>
      <c r="NXD40" s="256" t="s">
        <v>849</v>
      </c>
      <c r="NXE40" s="256" t="s">
        <v>849</v>
      </c>
      <c r="NXF40" s="256" t="s">
        <v>849</v>
      </c>
      <c r="NXG40" s="256" t="s">
        <v>849</v>
      </c>
      <c r="NXH40" s="256" t="s">
        <v>849</v>
      </c>
      <c r="NXI40" s="256" t="s">
        <v>849</v>
      </c>
      <c r="NXJ40" s="256" t="s">
        <v>849</v>
      </c>
      <c r="NXK40" s="256" t="s">
        <v>849</v>
      </c>
      <c r="NXL40" s="256" t="s">
        <v>849</v>
      </c>
      <c r="NXM40" s="256" t="s">
        <v>849</v>
      </c>
      <c r="NXN40" s="256" t="s">
        <v>849</v>
      </c>
      <c r="NXO40" s="256" t="s">
        <v>849</v>
      </c>
      <c r="NXP40" s="256" t="s">
        <v>849</v>
      </c>
      <c r="NXQ40" s="256" t="s">
        <v>849</v>
      </c>
      <c r="NXR40" s="256" t="s">
        <v>849</v>
      </c>
      <c r="NXS40" s="256" t="s">
        <v>849</v>
      </c>
      <c r="NXT40" s="256" t="s">
        <v>849</v>
      </c>
      <c r="NXU40" s="256" t="s">
        <v>849</v>
      </c>
      <c r="NXV40" s="256" t="s">
        <v>849</v>
      </c>
      <c r="NXW40" s="256" t="s">
        <v>849</v>
      </c>
      <c r="NXX40" s="256" t="s">
        <v>849</v>
      </c>
      <c r="NXY40" s="256" t="s">
        <v>849</v>
      </c>
      <c r="NXZ40" s="256" t="s">
        <v>849</v>
      </c>
      <c r="NYA40" s="256" t="s">
        <v>849</v>
      </c>
      <c r="NYB40" s="256" t="s">
        <v>849</v>
      </c>
      <c r="NYC40" s="256" t="s">
        <v>849</v>
      </c>
      <c r="NYD40" s="256" t="s">
        <v>849</v>
      </c>
      <c r="NYE40" s="256" t="s">
        <v>849</v>
      </c>
      <c r="NYF40" s="256" t="s">
        <v>849</v>
      </c>
      <c r="NYG40" s="256" t="s">
        <v>849</v>
      </c>
      <c r="NYH40" s="256" t="s">
        <v>849</v>
      </c>
      <c r="NYI40" s="256" t="s">
        <v>849</v>
      </c>
      <c r="NYJ40" s="256" t="s">
        <v>849</v>
      </c>
      <c r="NYK40" s="256" t="s">
        <v>849</v>
      </c>
      <c r="NYL40" s="256" t="s">
        <v>849</v>
      </c>
      <c r="NYM40" s="256" t="s">
        <v>849</v>
      </c>
      <c r="NYN40" s="256" t="s">
        <v>849</v>
      </c>
      <c r="NYO40" s="256" t="s">
        <v>849</v>
      </c>
      <c r="NYP40" s="256" t="s">
        <v>849</v>
      </c>
      <c r="NYQ40" s="256" t="s">
        <v>849</v>
      </c>
      <c r="NYR40" s="256" t="s">
        <v>849</v>
      </c>
      <c r="NYS40" s="256" t="s">
        <v>849</v>
      </c>
      <c r="NYT40" s="256" t="s">
        <v>849</v>
      </c>
      <c r="NYU40" s="256" t="s">
        <v>849</v>
      </c>
      <c r="NYV40" s="256" t="s">
        <v>849</v>
      </c>
      <c r="NYW40" s="256" t="s">
        <v>849</v>
      </c>
      <c r="NYX40" s="256" t="s">
        <v>849</v>
      </c>
      <c r="NYY40" s="256" t="s">
        <v>849</v>
      </c>
      <c r="NYZ40" s="256" t="s">
        <v>849</v>
      </c>
      <c r="NZA40" s="256" t="s">
        <v>849</v>
      </c>
      <c r="NZB40" s="256" t="s">
        <v>849</v>
      </c>
      <c r="NZC40" s="256" t="s">
        <v>849</v>
      </c>
      <c r="NZD40" s="256" t="s">
        <v>849</v>
      </c>
      <c r="NZE40" s="256" t="s">
        <v>849</v>
      </c>
      <c r="NZF40" s="256" t="s">
        <v>849</v>
      </c>
      <c r="NZG40" s="256" t="s">
        <v>849</v>
      </c>
      <c r="NZH40" s="256" t="s">
        <v>849</v>
      </c>
      <c r="NZI40" s="256" t="s">
        <v>849</v>
      </c>
      <c r="NZJ40" s="256" t="s">
        <v>849</v>
      </c>
      <c r="NZK40" s="256" t="s">
        <v>849</v>
      </c>
      <c r="NZL40" s="256" t="s">
        <v>849</v>
      </c>
      <c r="NZM40" s="256" t="s">
        <v>849</v>
      </c>
      <c r="NZN40" s="256" t="s">
        <v>849</v>
      </c>
      <c r="NZO40" s="256" t="s">
        <v>849</v>
      </c>
      <c r="NZP40" s="256" t="s">
        <v>849</v>
      </c>
      <c r="NZQ40" s="256" t="s">
        <v>849</v>
      </c>
      <c r="NZR40" s="256" t="s">
        <v>849</v>
      </c>
      <c r="NZS40" s="256" t="s">
        <v>849</v>
      </c>
      <c r="NZT40" s="256" t="s">
        <v>849</v>
      </c>
      <c r="NZU40" s="256" t="s">
        <v>849</v>
      </c>
      <c r="NZV40" s="256" t="s">
        <v>849</v>
      </c>
      <c r="NZW40" s="256" t="s">
        <v>849</v>
      </c>
      <c r="NZX40" s="256" t="s">
        <v>849</v>
      </c>
      <c r="NZY40" s="256" t="s">
        <v>849</v>
      </c>
      <c r="NZZ40" s="256" t="s">
        <v>849</v>
      </c>
      <c r="OAA40" s="256" t="s">
        <v>849</v>
      </c>
      <c r="OAB40" s="256" t="s">
        <v>849</v>
      </c>
      <c r="OAC40" s="256" t="s">
        <v>849</v>
      </c>
      <c r="OAD40" s="256" t="s">
        <v>849</v>
      </c>
      <c r="OAE40" s="256" t="s">
        <v>849</v>
      </c>
      <c r="OAF40" s="256" t="s">
        <v>849</v>
      </c>
      <c r="OAG40" s="256" t="s">
        <v>849</v>
      </c>
      <c r="OAH40" s="256" t="s">
        <v>849</v>
      </c>
      <c r="OAI40" s="256" t="s">
        <v>849</v>
      </c>
      <c r="OAJ40" s="256" t="s">
        <v>849</v>
      </c>
      <c r="OAK40" s="256" t="s">
        <v>849</v>
      </c>
      <c r="OAL40" s="256" t="s">
        <v>849</v>
      </c>
      <c r="OAM40" s="256" t="s">
        <v>849</v>
      </c>
      <c r="OAN40" s="256" t="s">
        <v>849</v>
      </c>
      <c r="OAO40" s="256" t="s">
        <v>849</v>
      </c>
      <c r="OAP40" s="256" t="s">
        <v>849</v>
      </c>
      <c r="OAQ40" s="256" t="s">
        <v>849</v>
      </c>
      <c r="OAR40" s="256" t="s">
        <v>849</v>
      </c>
      <c r="OAS40" s="256" t="s">
        <v>849</v>
      </c>
      <c r="OAT40" s="256" t="s">
        <v>849</v>
      </c>
      <c r="OAU40" s="256" t="s">
        <v>849</v>
      </c>
      <c r="OAV40" s="256" t="s">
        <v>849</v>
      </c>
      <c r="OAW40" s="256" t="s">
        <v>849</v>
      </c>
      <c r="OAX40" s="256" t="s">
        <v>849</v>
      </c>
      <c r="OAY40" s="256" t="s">
        <v>849</v>
      </c>
      <c r="OAZ40" s="256" t="s">
        <v>849</v>
      </c>
      <c r="OBA40" s="256" t="s">
        <v>849</v>
      </c>
      <c r="OBB40" s="256" t="s">
        <v>849</v>
      </c>
      <c r="OBC40" s="256" t="s">
        <v>849</v>
      </c>
      <c r="OBD40" s="256" t="s">
        <v>849</v>
      </c>
      <c r="OBE40" s="256" t="s">
        <v>849</v>
      </c>
      <c r="OBF40" s="256" t="s">
        <v>849</v>
      </c>
      <c r="OBG40" s="256" t="s">
        <v>849</v>
      </c>
      <c r="OBH40" s="256" t="s">
        <v>849</v>
      </c>
      <c r="OBI40" s="256" t="s">
        <v>849</v>
      </c>
      <c r="OBJ40" s="256" t="s">
        <v>849</v>
      </c>
      <c r="OBK40" s="256" t="s">
        <v>849</v>
      </c>
      <c r="OBL40" s="256" t="s">
        <v>849</v>
      </c>
      <c r="OBM40" s="256" t="s">
        <v>849</v>
      </c>
      <c r="OBN40" s="256" t="s">
        <v>849</v>
      </c>
      <c r="OBO40" s="256" t="s">
        <v>849</v>
      </c>
      <c r="OBP40" s="256" t="s">
        <v>849</v>
      </c>
      <c r="OBQ40" s="256" t="s">
        <v>849</v>
      </c>
      <c r="OBR40" s="256" t="s">
        <v>849</v>
      </c>
      <c r="OBS40" s="256" t="s">
        <v>849</v>
      </c>
      <c r="OBT40" s="256" t="s">
        <v>849</v>
      </c>
      <c r="OBU40" s="256" t="s">
        <v>849</v>
      </c>
      <c r="OBV40" s="256" t="s">
        <v>849</v>
      </c>
      <c r="OBW40" s="256" t="s">
        <v>849</v>
      </c>
      <c r="OBX40" s="256" t="s">
        <v>849</v>
      </c>
      <c r="OBY40" s="256" t="s">
        <v>849</v>
      </c>
      <c r="OBZ40" s="256" t="s">
        <v>849</v>
      </c>
      <c r="OCA40" s="256" t="s">
        <v>849</v>
      </c>
      <c r="OCB40" s="256" t="s">
        <v>849</v>
      </c>
      <c r="OCC40" s="256" t="s">
        <v>849</v>
      </c>
      <c r="OCD40" s="256" t="s">
        <v>849</v>
      </c>
      <c r="OCE40" s="256" t="s">
        <v>849</v>
      </c>
      <c r="OCF40" s="256" t="s">
        <v>849</v>
      </c>
      <c r="OCG40" s="256" t="s">
        <v>849</v>
      </c>
      <c r="OCH40" s="256" t="s">
        <v>849</v>
      </c>
      <c r="OCI40" s="256" t="s">
        <v>849</v>
      </c>
      <c r="OCJ40" s="256" t="s">
        <v>849</v>
      </c>
      <c r="OCK40" s="256" t="s">
        <v>849</v>
      </c>
      <c r="OCL40" s="256" t="s">
        <v>849</v>
      </c>
      <c r="OCM40" s="256" t="s">
        <v>849</v>
      </c>
      <c r="OCN40" s="256" t="s">
        <v>849</v>
      </c>
      <c r="OCO40" s="256" t="s">
        <v>849</v>
      </c>
      <c r="OCP40" s="256" t="s">
        <v>849</v>
      </c>
      <c r="OCQ40" s="256" t="s">
        <v>849</v>
      </c>
      <c r="OCR40" s="256" t="s">
        <v>849</v>
      </c>
      <c r="OCS40" s="256" t="s">
        <v>849</v>
      </c>
      <c r="OCT40" s="256" t="s">
        <v>849</v>
      </c>
      <c r="OCU40" s="256" t="s">
        <v>849</v>
      </c>
      <c r="OCV40" s="256" t="s">
        <v>849</v>
      </c>
      <c r="OCW40" s="256" t="s">
        <v>849</v>
      </c>
      <c r="OCX40" s="256" t="s">
        <v>849</v>
      </c>
      <c r="OCY40" s="256" t="s">
        <v>849</v>
      </c>
      <c r="OCZ40" s="256" t="s">
        <v>849</v>
      </c>
      <c r="ODA40" s="256" t="s">
        <v>849</v>
      </c>
      <c r="ODB40" s="256" t="s">
        <v>849</v>
      </c>
      <c r="ODC40" s="256" t="s">
        <v>849</v>
      </c>
      <c r="ODD40" s="256" t="s">
        <v>849</v>
      </c>
      <c r="ODE40" s="256" t="s">
        <v>849</v>
      </c>
      <c r="ODF40" s="256" t="s">
        <v>849</v>
      </c>
      <c r="ODG40" s="256" t="s">
        <v>849</v>
      </c>
      <c r="ODH40" s="256" t="s">
        <v>849</v>
      </c>
      <c r="ODI40" s="256" t="s">
        <v>849</v>
      </c>
      <c r="ODJ40" s="256" t="s">
        <v>849</v>
      </c>
      <c r="ODK40" s="256" t="s">
        <v>849</v>
      </c>
      <c r="ODL40" s="256" t="s">
        <v>849</v>
      </c>
      <c r="ODM40" s="256" t="s">
        <v>849</v>
      </c>
      <c r="ODN40" s="256" t="s">
        <v>849</v>
      </c>
      <c r="ODO40" s="256" t="s">
        <v>849</v>
      </c>
      <c r="ODP40" s="256" t="s">
        <v>849</v>
      </c>
      <c r="ODQ40" s="256" t="s">
        <v>849</v>
      </c>
      <c r="ODR40" s="256" t="s">
        <v>849</v>
      </c>
      <c r="ODS40" s="256" t="s">
        <v>849</v>
      </c>
      <c r="ODT40" s="256" t="s">
        <v>849</v>
      </c>
      <c r="ODU40" s="256" t="s">
        <v>849</v>
      </c>
      <c r="ODV40" s="256" t="s">
        <v>849</v>
      </c>
      <c r="ODW40" s="256" t="s">
        <v>849</v>
      </c>
      <c r="ODX40" s="256" t="s">
        <v>849</v>
      </c>
      <c r="ODY40" s="256" t="s">
        <v>849</v>
      </c>
      <c r="ODZ40" s="256" t="s">
        <v>849</v>
      </c>
      <c r="OEA40" s="256" t="s">
        <v>849</v>
      </c>
      <c r="OEB40" s="256" t="s">
        <v>849</v>
      </c>
      <c r="OEC40" s="256" t="s">
        <v>849</v>
      </c>
      <c r="OED40" s="256" t="s">
        <v>849</v>
      </c>
      <c r="OEE40" s="256" t="s">
        <v>849</v>
      </c>
      <c r="OEF40" s="256" t="s">
        <v>849</v>
      </c>
      <c r="OEG40" s="256" t="s">
        <v>849</v>
      </c>
      <c r="OEH40" s="256" t="s">
        <v>849</v>
      </c>
      <c r="OEI40" s="256" t="s">
        <v>849</v>
      </c>
      <c r="OEJ40" s="256" t="s">
        <v>849</v>
      </c>
      <c r="OEK40" s="256" t="s">
        <v>849</v>
      </c>
      <c r="OEL40" s="256" t="s">
        <v>849</v>
      </c>
      <c r="OEM40" s="256" t="s">
        <v>849</v>
      </c>
      <c r="OEN40" s="256" t="s">
        <v>849</v>
      </c>
      <c r="OEO40" s="256" t="s">
        <v>849</v>
      </c>
      <c r="OEP40" s="256" t="s">
        <v>849</v>
      </c>
      <c r="OEQ40" s="256" t="s">
        <v>849</v>
      </c>
      <c r="OER40" s="256" t="s">
        <v>849</v>
      </c>
      <c r="OES40" s="256" t="s">
        <v>849</v>
      </c>
      <c r="OET40" s="256" t="s">
        <v>849</v>
      </c>
      <c r="OEU40" s="256" t="s">
        <v>849</v>
      </c>
      <c r="OEV40" s="256" t="s">
        <v>849</v>
      </c>
      <c r="OEW40" s="256" t="s">
        <v>849</v>
      </c>
      <c r="OEX40" s="256" t="s">
        <v>849</v>
      </c>
      <c r="OEY40" s="256" t="s">
        <v>849</v>
      </c>
      <c r="OEZ40" s="256" t="s">
        <v>849</v>
      </c>
      <c r="OFA40" s="256" t="s">
        <v>849</v>
      </c>
      <c r="OFB40" s="256" t="s">
        <v>849</v>
      </c>
      <c r="OFC40" s="256" t="s">
        <v>849</v>
      </c>
      <c r="OFD40" s="256" t="s">
        <v>849</v>
      </c>
      <c r="OFE40" s="256" t="s">
        <v>849</v>
      </c>
      <c r="OFF40" s="256" t="s">
        <v>849</v>
      </c>
      <c r="OFG40" s="256" t="s">
        <v>849</v>
      </c>
      <c r="OFH40" s="256" t="s">
        <v>849</v>
      </c>
      <c r="OFI40" s="256" t="s">
        <v>849</v>
      </c>
      <c r="OFJ40" s="256" t="s">
        <v>849</v>
      </c>
      <c r="OFK40" s="256" t="s">
        <v>849</v>
      </c>
      <c r="OFL40" s="256" t="s">
        <v>849</v>
      </c>
      <c r="OFM40" s="256" t="s">
        <v>849</v>
      </c>
      <c r="OFN40" s="256" t="s">
        <v>849</v>
      </c>
      <c r="OFO40" s="256" t="s">
        <v>849</v>
      </c>
      <c r="OFP40" s="256" t="s">
        <v>849</v>
      </c>
      <c r="OFQ40" s="256" t="s">
        <v>849</v>
      </c>
      <c r="OFR40" s="256" t="s">
        <v>849</v>
      </c>
      <c r="OFS40" s="256" t="s">
        <v>849</v>
      </c>
      <c r="OFT40" s="256" t="s">
        <v>849</v>
      </c>
      <c r="OFU40" s="256" t="s">
        <v>849</v>
      </c>
      <c r="OFV40" s="256" t="s">
        <v>849</v>
      </c>
      <c r="OFW40" s="256" t="s">
        <v>849</v>
      </c>
      <c r="OFX40" s="256" t="s">
        <v>849</v>
      </c>
      <c r="OFY40" s="256" t="s">
        <v>849</v>
      </c>
      <c r="OFZ40" s="256" t="s">
        <v>849</v>
      </c>
      <c r="OGA40" s="256" t="s">
        <v>849</v>
      </c>
      <c r="OGB40" s="256" t="s">
        <v>849</v>
      </c>
      <c r="OGC40" s="256" t="s">
        <v>849</v>
      </c>
      <c r="OGD40" s="256" t="s">
        <v>849</v>
      </c>
      <c r="OGE40" s="256" t="s">
        <v>849</v>
      </c>
      <c r="OGF40" s="256" t="s">
        <v>849</v>
      </c>
      <c r="OGG40" s="256" t="s">
        <v>849</v>
      </c>
      <c r="OGH40" s="256" t="s">
        <v>849</v>
      </c>
      <c r="OGI40" s="256" t="s">
        <v>849</v>
      </c>
      <c r="OGJ40" s="256" t="s">
        <v>849</v>
      </c>
      <c r="OGK40" s="256" t="s">
        <v>849</v>
      </c>
      <c r="OGL40" s="256" t="s">
        <v>849</v>
      </c>
      <c r="OGM40" s="256" t="s">
        <v>849</v>
      </c>
      <c r="OGN40" s="256" t="s">
        <v>849</v>
      </c>
      <c r="OGO40" s="256" t="s">
        <v>849</v>
      </c>
      <c r="OGP40" s="256" t="s">
        <v>849</v>
      </c>
      <c r="OGQ40" s="256" t="s">
        <v>849</v>
      </c>
      <c r="OGR40" s="256" t="s">
        <v>849</v>
      </c>
      <c r="OGS40" s="256" t="s">
        <v>849</v>
      </c>
      <c r="OGT40" s="256" t="s">
        <v>849</v>
      </c>
      <c r="OGU40" s="256" t="s">
        <v>849</v>
      </c>
      <c r="OGV40" s="256" t="s">
        <v>849</v>
      </c>
      <c r="OGW40" s="256" t="s">
        <v>849</v>
      </c>
      <c r="OGX40" s="256" t="s">
        <v>849</v>
      </c>
      <c r="OGY40" s="256" t="s">
        <v>849</v>
      </c>
      <c r="OGZ40" s="256" t="s">
        <v>849</v>
      </c>
      <c r="OHA40" s="256" t="s">
        <v>849</v>
      </c>
      <c r="OHB40" s="256" t="s">
        <v>849</v>
      </c>
      <c r="OHC40" s="256" t="s">
        <v>849</v>
      </c>
      <c r="OHD40" s="256" t="s">
        <v>849</v>
      </c>
      <c r="OHE40" s="256" t="s">
        <v>849</v>
      </c>
      <c r="OHF40" s="256" t="s">
        <v>849</v>
      </c>
      <c r="OHG40" s="256" t="s">
        <v>849</v>
      </c>
      <c r="OHH40" s="256" t="s">
        <v>849</v>
      </c>
      <c r="OHI40" s="256" t="s">
        <v>849</v>
      </c>
      <c r="OHJ40" s="256" t="s">
        <v>849</v>
      </c>
      <c r="OHK40" s="256" t="s">
        <v>849</v>
      </c>
      <c r="OHL40" s="256" t="s">
        <v>849</v>
      </c>
      <c r="OHM40" s="256" t="s">
        <v>849</v>
      </c>
      <c r="OHN40" s="256" t="s">
        <v>849</v>
      </c>
      <c r="OHO40" s="256" t="s">
        <v>849</v>
      </c>
      <c r="OHP40" s="256" t="s">
        <v>849</v>
      </c>
      <c r="OHQ40" s="256" t="s">
        <v>849</v>
      </c>
      <c r="OHR40" s="256" t="s">
        <v>849</v>
      </c>
      <c r="OHS40" s="256" t="s">
        <v>849</v>
      </c>
      <c r="OHT40" s="256" t="s">
        <v>849</v>
      </c>
      <c r="OHU40" s="256" t="s">
        <v>849</v>
      </c>
      <c r="OHV40" s="256" t="s">
        <v>849</v>
      </c>
      <c r="OHW40" s="256" t="s">
        <v>849</v>
      </c>
      <c r="OHX40" s="256" t="s">
        <v>849</v>
      </c>
      <c r="OHY40" s="256" t="s">
        <v>849</v>
      </c>
      <c r="OHZ40" s="256" t="s">
        <v>849</v>
      </c>
      <c r="OIA40" s="256" t="s">
        <v>849</v>
      </c>
      <c r="OIB40" s="256" t="s">
        <v>849</v>
      </c>
      <c r="OIC40" s="256" t="s">
        <v>849</v>
      </c>
      <c r="OID40" s="256" t="s">
        <v>849</v>
      </c>
      <c r="OIE40" s="256" t="s">
        <v>849</v>
      </c>
      <c r="OIF40" s="256" t="s">
        <v>849</v>
      </c>
      <c r="OIG40" s="256" t="s">
        <v>849</v>
      </c>
      <c r="OIH40" s="256" t="s">
        <v>849</v>
      </c>
      <c r="OII40" s="256" t="s">
        <v>849</v>
      </c>
      <c r="OIJ40" s="256" t="s">
        <v>849</v>
      </c>
      <c r="OIK40" s="256" t="s">
        <v>849</v>
      </c>
      <c r="OIL40" s="256" t="s">
        <v>849</v>
      </c>
      <c r="OIM40" s="256" t="s">
        <v>849</v>
      </c>
      <c r="OIN40" s="256" t="s">
        <v>849</v>
      </c>
      <c r="OIO40" s="256" t="s">
        <v>849</v>
      </c>
      <c r="OIP40" s="256" t="s">
        <v>849</v>
      </c>
      <c r="OIQ40" s="256" t="s">
        <v>849</v>
      </c>
      <c r="OIR40" s="256" t="s">
        <v>849</v>
      </c>
      <c r="OIS40" s="256" t="s">
        <v>849</v>
      </c>
      <c r="OIT40" s="256" t="s">
        <v>849</v>
      </c>
      <c r="OIU40" s="256" t="s">
        <v>849</v>
      </c>
      <c r="OIV40" s="256" t="s">
        <v>849</v>
      </c>
      <c r="OIW40" s="256" t="s">
        <v>849</v>
      </c>
      <c r="OIX40" s="256" t="s">
        <v>849</v>
      </c>
      <c r="OIY40" s="256" t="s">
        <v>849</v>
      </c>
      <c r="OIZ40" s="256" t="s">
        <v>849</v>
      </c>
      <c r="OJA40" s="256" t="s">
        <v>849</v>
      </c>
      <c r="OJB40" s="256" t="s">
        <v>849</v>
      </c>
      <c r="OJC40" s="256" t="s">
        <v>849</v>
      </c>
      <c r="OJD40" s="256" t="s">
        <v>849</v>
      </c>
      <c r="OJE40" s="256" t="s">
        <v>849</v>
      </c>
      <c r="OJF40" s="256" t="s">
        <v>849</v>
      </c>
      <c r="OJG40" s="256" t="s">
        <v>849</v>
      </c>
      <c r="OJH40" s="256" t="s">
        <v>849</v>
      </c>
      <c r="OJI40" s="256" t="s">
        <v>849</v>
      </c>
      <c r="OJJ40" s="256" t="s">
        <v>849</v>
      </c>
      <c r="OJK40" s="256" t="s">
        <v>849</v>
      </c>
      <c r="OJL40" s="256" t="s">
        <v>849</v>
      </c>
      <c r="OJM40" s="256" t="s">
        <v>849</v>
      </c>
      <c r="OJN40" s="256" t="s">
        <v>849</v>
      </c>
      <c r="OJO40" s="256" t="s">
        <v>849</v>
      </c>
      <c r="OJP40" s="256" t="s">
        <v>849</v>
      </c>
      <c r="OJQ40" s="256" t="s">
        <v>849</v>
      </c>
      <c r="OJR40" s="256" t="s">
        <v>849</v>
      </c>
      <c r="OJS40" s="256" t="s">
        <v>849</v>
      </c>
      <c r="OJT40" s="256" t="s">
        <v>849</v>
      </c>
      <c r="OJU40" s="256" t="s">
        <v>849</v>
      </c>
      <c r="OJV40" s="256" t="s">
        <v>849</v>
      </c>
      <c r="OJW40" s="256" t="s">
        <v>849</v>
      </c>
      <c r="OJX40" s="256" t="s">
        <v>849</v>
      </c>
      <c r="OJY40" s="256" t="s">
        <v>849</v>
      </c>
      <c r="OJZ40" s="256" t="s">
        <v>849</v>
      </c>
      <c r="OKA40" s="256" t="s">
        <v>849</v>
      </c>
      <c r="OKB40" s="256" t="s">
        <v>849</v>
      </c>
      <c r="OKC40" s="256" t="s">
        <v>849</v>
      </c>
      <c r="OKD40" s="256" t="s">
        <v>849</v>
      </c>
      <c r="OKE40" s="256" t="s">
        <v>849</v>
      </c>
      <c r="OKF40" s="256" t="s">
        <v>849</v>
      </c>
      <c r="OKG40" s="256" t="s">
        <v>849</v>
      </c>
      <c r="OKH40" s="256" t="s">
        <v>849</v>
      </c>
      <c r="OKI40" s="256" t="s">
        <v>849</v>
      </c>
      <c r="OKJ40" s="256" t="s">
        <v>849</v>
      </c>
      <c r="OKK40" s="256" t="s">
        <v>849</v>
      </c>
      <c r="OKL40" s="256" t="s">
        <v>849</v>
      </c>
      <c r="OKM40" s="256" t="s">
        <v>849</v>
      </c>
      <c r="OKN40" s="256" t="s">
        <v>849</v>
      </c>
      <c r="OKO40" s="256" t="s">
        <v>849</v>
      </c>
      <c r="OKP40" s="256" t="s">
        <v>849</v>
      </c>
      <c r="OKQ40" s="256" t="s">
        <v>849</v>
      </c>
      <c r="OKR40" s="256" t="s">
        <v>849</v>
      </c>
      <c r="OKS40" s="256" t="s">
        <v>849</v>
      </c>
      <c r="OKT40" s="256" t="s">
        <v>849</v>
      </c>
      <c r="OKU40" s="256" t="s">
        <v>849</v>
      </c>
      <c r="OKV40" s="256" t="s">
        <v>849</v>
      </c>
      <c r="OKW40" s="256" t="s">
        <v>849</v>
      </c>
      <c r="OKX40" s="256" t="s">
        <v>849</v>
      </c>
      <c r="OKY40" s="256" t="s">
        <v>849</v>
      </c>
      <c r="OKZ40" s="256" t="s">
        <v>849</v>
      </c>
      <c r="OLA40" s="256" t="s">
        <v>849</v>
      </c>
      <c r="OLB40" s="256" t="s">
        <v>849</v>
      </c>
      <c r="OLC40" s="256" t="s">
        <v>849</v>
      </c>
      <c r="OLD40" s="256" t="s">
        <v>849</v>
      </c>
      <c r="OLE40" s="256" t="s">
        <v>849</v>
      </c>
      <c r="OLF40" s="256" t="s">
        <v>849</v>
      </c>
      <c r="OLG40" s="256" t="s">
        <v>849</v>
      </c>
      <c r="OLH40" s="256" t="s">
        <v>849</v>
      </c>
      <c r="OLI40" s="256" t="s">
        <v>849</v>
      </c>
      <c r="OLJ40" s="256" t="s">
        <v>849</v>
      </c>
      <c r="OLK40" s="256" t="s">
        <v>849</v>
      </c>
      <c r="OLL40" s="256" t="s">
        <v>849</v>
      </c>
      <c r="OLM40" s="256" t="s">
        <v>849</v>
      </c>
      <c r="OLN40" s="256" t="s">
        <v>849</v>
      </c>
      <c r="OLO40" s="256" t="s">
        <v>849</v>
      </c>
      <c r="OLP40" s="256" t="s">
        <v>849</v>
      </c>
      <c r="OLQ40" s="256" t="s">
        <v>849</v>
      </c>
      <c r="OLR40" s="256" t="s">
        <v>849</v>
      </c>
      <c r="OLS40" s="256" t="s">
        <v>849</v>
      </c>
      <c r="OLT40" s="256" t="s">
        <v>849</v>
      </c>
      <c r="OLU40" s="256" t="s">
        <v>849</v>
      </c>
      <c r="OLV40" s="256" t="s">
        <v>849</v>
      </c>
      <c r="OLW40" s="256" t="s">
        <v>849</v>
      </c>
      <c r="OLX40" s="256" t="s">
        <v>849</v>
      </c>
      <c r="OLY40" s="256" t="s">
        <v>849</v>
      </c>
      <c r="OLZ40" s="256" t="s">
        <v>849</v>
      </c>
      <c r="OMA40" s="256" t="s">
        <v>849</v>
      </c>
      <c r="OMB40" s="256" t="s">
        <v>849</v>
      </c>
      <c r="OMC40" s="256" t="s">
        <v>849</v>
      </c>
      <c r="OMD40" s="256" t="s">
        <v>849</v>
      </c>
      <c r="OME40" s="256" t="s">
        <v>849</v>
      </c>
      <c r="OMF40" s="256" t="s">
        <v>849</v>
      </c>
      <c r="OMG40" s="256" t="s">
        <v>849</v>
      </c>
      <c r="OMH40" s="256" t="s">
        <v>849</v>
      </c>
      <c r="OMI40" s="256" t="s">
        <v>849</v>
      </c>
      <c r="OMJ40" s="256" t="s">
        <v>849</v>
      </c>
      <c r="OMK40" s="256" t="s">
        <v>849</v>
      </c>
      <c r="OML40" s="256" t="s">
        <v>849</v>
      </c>
      <c r="OMM40" s="256" t="s">
        <v>849</v>
      </c>
      <c r="OMN40" s="256" t="s">
        <v>849</v>
      </c>
      <c r="OMO40" s="256" t="s">
        <v>849</v>
      </c>
      <c r="OMP40" s="256" t="s">
        <v>849</v>
      </c>
      <c r="OMQ40" s="256" t="s">
        <v>849</v>
      </c>
      <c r="OMR40" s="256" t="s">
        <v>849</v>
      </c>
      <c r="OMS40" s="256" t="s">
        <v>849</v>
      </c>
      <c r="OMT40" s="256" t="s">
        <v>849</v>
      </c>
      <c r="OMU40" s="256" t="s">
        <v>849</v>
      </c>
      <c r="OMV40" s="256" t="s">
        <v>849</v>
      </c>
      <c r="OMW40" s="256" t="s">
        <v>849</v>
      </c>
      <c r="OMX40" s="256" t="s">
        <v>849</v>
      </c>
      <c r="OMY40" s="256" t="s">
        <v>849</v>
      </c>
      <c r="OMZ40" s="256" t="s">
        <v>849</v>
      </c>
      <c r="ONA40" s="256" t="s">
        <v>849</v>
      </c>
      <c r="ONB40" s="256" t="s">
        <v>849</v>
      </c>
      <c r="ONC40" s="256" t="s">
        <v>849</v>
      </c>
      <c r="OND40" s="256" t="s">
        <v>849</v>
      </c>
      <c r="ONE40" s="256" t="s">
        <v>849</v>
      </c>
      <c r="ONF40" s="256" t="s">
        <v>849</v>
      </c>
      <c r="ONG40" s="256" t="s">
        <v>849</v>
      </c>
      <c r="ONH40" s="256" t="s">
        <v>849</v>
      </c>
      <c r="ONI40" s="256" t="s">
        <v>849</v>
      </c>
      <c r="ONJ40" s="256" t="s">
        <v>849</v>
      </c>
      <c r="ONK40" s="256" t="s">
        <v>849</v>
      </c>
      <c r="ONL40" s="256" t="s">
        <v>849</v>
      </c>
      <c r="ONM40" s="256" t="s">
        <v>849</v>
      </c>
      <c r="ONN40" s="256" t="s">
        <v>849</v>
      </c>
      <c r="ONO40" s="256" t="s">
        <v>849</v>
      </c>
      <c r="ONP40" s="256" t="s">
        <v>849</v>
      </c>
      <c r="ONQ40" s="256" t="s">
        <v>849</v>
      </c>
      <c r="ONR40" s="256" t="s">
        <v>849</v>
      </c>
      <c r="ONS40" s="256" t="s">
        <v>849</v>
      </c>
      <c r="ONT40" s="256" t="s">
        <v>849</v>
      </c>
      <c r="ONU40" s="256" t="s">
        <v>849</v>
      </c>
      <c r="ONV40" s="256" t="s">
        <v>849</v>
      </c>
      <c r="ONW40" s="256" t="s">
        <v>849</v>
      </c>
      <c r="ONX40" s="256" t="s">
        <v>849</v>
      </c>
      <c r="ONY40" s="256" t="s">
        <v>849</v>
      </c>
      <c r="ONZ40" s="256" t="s">
        <v>849</v>
      </c>
      <c r="OOA40" s="256" t="s">
        <v>849</v>
      </c>
      <c r="OOB40" s="256" t="s">
        <v>849</v>
      </c>
      <c r="OOC40" s="256" t="s">
        <v>849</v>
      </c>
      <c r="OOD40" s="256" t="s">
        <v>849</v>
      </c>
      <c r="OOE40" s="256" t="s">
        <v>849</v>
      </c>
      <c r="OOF40" s="256" t="s">
        <v>849</v>
      </c>
      <c r="OOG40" s="256" t="s">
        <v>849</v>
      </c>
      <c r="OOH40" s="256" t="s">
        <v>849</v>
      </c>
      <c r="OOI40" s="256" t="s">
        <v>849</v>
      </c>
      <c r="OOJ40" s="256" t="s">
        <v>849</v>
      </c>
      <c r="OOK40" s="256" t="s">
        <v>849</v>
      </c>
      <c r="OOL40" s="256" t="s">
        <v>849</v>
      </c>
      <c r="OOM40" s="256" t="s">
        <v>849</v>
      </c>
      <c r="OON40" s="256" t="s">
        <v>849</v>
      </c>
      <c r="OOO40" s="256" t="s">
        <v>849</v>
      </c>
      <c r="OOP40" s="256" t="s">
        <v>849</v>
      </c>
      <c r="OOQ40" s="256" t="s">
        <v>849</v>
      </c>
      <c r="OOR40" s="256" t="s">
        <v>849</v>
      </c>
      <c r="OOS40" s="256" t="s">
        <v>849</v>
      </c>
      <c r="OOT40" s="256" t="s">
        <v>849</v>
      </c>
      <c r="OOU40" s="256" t="s">
        <v>849</v>
      </c>
      <c r="OOV40" s="256" t="s">
        <v>849</v>
      </c>
      <c r="OOW40" s="256" t="s">
        <v>849</v>
      </c>
      <c r="OOX40" s="256" t="s">
        <v>849</v>
      </c>
      <c r="OOY40" s="256" t="s">
        <v>849</v>
      </c>
      <c r="OOZ40" s="256" t="s">
        <v>849</v>
      </c>
      <c r="OPA40" s="256" t="s">
        <v>849</v>
      </c>
      <c r="OPB40" s="256" t="s">
        <v>849</v>
      </c>
      <c r="OPC40" s="256" t="s">
        <v>849</v>
      </c>
      <c r="OPD40" s="256" t="s">
        <v>849</v>
      </c>
      <c r="OPE40" s="256" t="s">
        <v>849</v>
      </c>
      <c r="OPF40" s="256" t="s">
        <v>849</v>
      </c>
      <c r="OPG40" s="256" t="s">
        <v>849</v>
      </c>
      <c r="OPH40" s="256" t="s">
        <v>849</v>
      </c>
      <c r="OPI40" s="256" t="s">
        <v>849</v>
      </c>
      <c r="OPJ40" s="256" t="s">
        <v>849</v>
      </c>
      <c r="OPK40" s="256" t="s">
        <v>849</v>
      </c>
      <c r="OPL40" s="256" t="s">
        <v>849</v>
      </c>
      <c r="OPM40" s="256" t="s">
        <v>849</v>
      </c>
      <c r="OPN40" s="256" t="s">
        <v>849</v>
      </c>
      <c r="OPO40" s="256" t="s">
        <v>849</v>
      </c>
      <c r="OPP40" s="256" t="s">
        <v>849</v>
      </c>
      <c r="OPQ40" s="256" t="s">
        <v>849</v>
      </c>
      <c r="OPR40" s="256" t="s">
        <v>849</v>
      </c>
      <c r="OPS40" s="256" t="s">
        <v>849</v>
      </c>
      <c r="OPT40" s="256" t="s">
        <v>849</v>
      </c>
      <c r="OPU40" s="256" t="s">
        <v>849</v>
      </c>
      <c r="OPV40" s="256" t="s">
        <v>849</v>
      </c>
      <c r="OPW40" s="256" t="s">
        <v>849</v>
      </c>
      <c r="OPX40" s="256" t="s">
        <v>849</v>
      </c>
      <c r="OPY40" s="256" t="s">
        <v>849</v>
      </c>
      <c r="OPZ40" s="256" t="s">
        <v>849</v>
      </c>
      <c r="OQA40" s="256" t="s">
        <v>849</v>
      </c>
      <c r="OQB40" s="256" t="s">
        <v>849</v>
      </c>
      <c r="OQC40" s="256" t="s">
        <v>849</v>
      </c>
      <c r="OQD40" s="256" t="s">
        <v>849</v>
      </c>
      <c r="OQE40" s="256" t="s">
        <v>849</v>
      </c>
      <c r="OQF40" s="256" t="s">
        <v>849</v>
      </c>
      <c r="OQG40" s="256" t="s">
        <v>849</v>
      </c>
      <c r="OQH40" s="256" t="s">
        <v>849</v>
      </c>
      <c r="OQI40" s="256" t="s">
        <v>849</v>
      </c>
      <c r="OQJ40" s="256" t="s">
        <v>849</v>
      </c>
      <c r="OQK40" s="256" t="s">
        <v>849</v>
      </c>
      <c r="OQL40" s="256" t="s">
        <v>849</v>
      </c>
      <c r="OQM40" s="256" t="s">
        <v>849</v>
      </c>
      <c r="OQN40" s="256" t="s">
        <v>849</v>
      </c>
      <c r="OQO40" s="256" t="s">
        <v>849</v>
      </c>
      <c r="OQP40" s="256" t="s">
        <v>849</v>
      </c>
      <c r="OQQ40" s="256" t="s">
        <v>849</v>
      </c>
      <c r="OQR40" s="256" t="s">
        <v>849</v>
      </c>
      <c r="OQS40" s="256" t="s">
        <v>849</v>
      </c>
      <c r="OQT40" s="256" t="s">
        <v>849</v>
      </c>
      <c r="OQU40" s="256" t="s">
        <v>849</v>
      </c>
      <c r="OQV40" s="256" t="s">
        <v>849</v>
      </c>
      <c r="OQW40" s="256" t="s">
        <v>849</v>
      </c>
      <c r="OQX40" s="256" t="s">
        <v>849</v>
      </c>
      <c r="OQY40" s="256" t="s">
        <v>849</v>
      </c>
      <c r="OQZ40" s="256" t="s">
        <v>849</v>
      </c>
      <c r="ORA40" s="256" t="s">
        <v>849</v>
      </c>
      <c r="ORB40" s="256" t="s">
        <v>849</v>
      </c>
      <c r="ORC40" s="256" t="s">
        <v>849</v>
      </c>
      <c r="ORD40" s="256" t="s">
        <v>849</v>
      </c>
      <c r="ORE40" s="256" t="s">
        <v>849</v>
      </c>
      <c r="ORF40" s="256" t="s">
        <v>849</v>
      </c>
      <c r="ORG40" s="256" t="s">
        <v>849</v>
      </c>
      <c r="ORH40" s="256" t="s">
        <v>849</v>
      </c>
      <c r="ORI40" s="256" t="s">
        <v>849</v>
      </c>
      <c r="ORJ40" s="256" t="s">
        <v>849</v>
      </c>
      <c r="ORK40" s="256" t="s">
        <v>849</v>
      </c>
      <c r="ORL40" s="256" t="s">
        <v>849</v>
      </c>
      <c r="ORM40" s="256" t="s">
        <v>849</v>
      </c>
      <c r="ORN40" s="256" t="s">
        <v>849</v>
      </c>
      <c r="ORO40" s="256" t="s">
        <v>849</v>
      </c>
      <c r="ORP40" s="256" t="s">
        <v>849</v>
      </c>
      <c r="ORQ40" s="256" t="s">
        <v>849</v>
      </c>
      <c r="ORR40" s="256" t="s">
        <v>849</v>
      </c>
      <c r="ORS40" s="256" t="s">
        <v>849</v>
      </c>
      <c r="ORT40" s="256" t="s">
        <v>849</v>
      </c>
      <c r="ORU40" s="256" t="s">
        <v>849</v>
      </c>
      <c r="ORV40" s="256" t="s">
        <v>849</v>
      </c>
      <c r="ORW40" s="256" t="s">
        <v>849</v>
      </c>
      <c r="ORX40" s="256" t="s">
        <v>849</v>
      </c>
      <c r="ORY40" s="256" t="s">
        <v>849</v>
      </c>
      <c r="ORZ40" s="256" t="s">
        <v>849</v>
      </c>
      <c r="OSA40" s="256" t="s">
        <v>849</v>
      </c>
      <c r="OSB40" s="256" t="s">
        <v>849</v>
      </c>
      <c r="OSC40" s="256" t="s">
        <v>849</v>
      </c>
      <c r="OSD40" s="256" t="s">
        <v>849</v>
      </c>
      <c r="OSE40" s="256" t="s">
        <v>849</v>
      </c>
      <c r="OSF40" s="256" t="s">
        <v>849</v>
      </c>
      <c r="OSG40" s="256" t="s">
        <v>849</v>
      </c>
      <c r="OSH40" s="256" t="s">
        <v>849</v>
      </c>
      <c r="OSI40" s="256" t="s">
        <v>849</v>
      </c>
      <c r="OSJ40" s="256" t="s">
        <v>849</v>
      </c>
      <c r="OSK40" s="256" t="s">
        <v>849</v>
      </c>
      <c r="OSL40" s="256" t="s">
        <v>849</v>
      </c>
      <c r="OSM40" s="256" t="s">
        <v>849</v>
      </c>
      <c r="OSN40" s="256" t="s">
        <v>849</v>
      </c>
      <c r="OSO40" s="256" t="s">
        <v>849</v>
      </c>
      <c r="OSP40" s="256" t="s">
        <v>849</v>
      </c>
      <c r="OSQ40" s="256" t="s">
        <v>849</v>
      </c>
      <c r="OSR40" s="256" t="s">
        <v>849</v>
      </c>
      <c r="OSS40" s="256" t="s">
        <v>849</v>
      </c>
      <c r="OST40" s="256" t="s">
        <v>849</v>
      </c>
      <c r="OSU40" s="256" t="s">
        <v>849</v>
      </c>
      <c r="OSV40" s="256" t="s">
        <v>849</v>
      </c>
      <c r="OSW40" s="256" t="s">
        <v>849</v>
      </c>
      <c r="OSX40" s="256" t="s">
        <v>849</v>
      </c>
      <c r="OSY40" s="256" t="s">
        <v>849</v>
      </c>
      <c r="OSZ40" s="256" t="s">
        <v>849</v>
      </c>
      <c r="OTA40" s="256" t="s">
        <v>849</v>
      </c>
      <c r="OTB40" s="256" t="s">
        <v>849</v>
      </c>
      <c r="OTC40" s="256" t="s">
        <v>849</v>
      </c>
      <c r="OTD40" s="256" t="s">
        <v>849</v>
      </c>
      <c r="OTE40" s="256" t="s">
        <v>849</v>
      </c>
      <c r="OTF40" s="256" t="s">
        <v>849</v>
      </c>
      <c r="OTG40" s="256" t="s">
        <v>849</v>
      </c>
      <c r="OTH40" s="256" t="s">
        <v>849</v>
      </c>
      <c r="OTI40" s="256" t="s">
        <v>849</v>
      </c>
      <c r="OTJ40" s="256" t="s">
        <v>849</v>
      </c>
      <c r="OTK40" s="256" t="s">
        <v>849</v>
      </c>
      <c r="OTL40" s="256" t="s">
        <v>849</v>
      </c>
      <c r="OTM40" s="256" t="s">
        <v>849</v>
      </c>
      <c r="OTN40" s="256" t="s">
        <v>849</v>
      </c>
      <c r="OTO40" s="256" t="s">
        <v>849</v>
      </c>
      <c r="OTP40" s="256" t="s">
        <v>849</v>
      </c>
      <c r="OTQ40" s="256" t="s">
        <v>849</v>
      </c>
      <c r="OTR40" s="256" t="s">
        <v>849</v>
      </c>
      <c r="OTS40" s="256" t="s">
        <v>849</v>
      </c>
      <c r="OTT40" s="256" t="s">
        <v>849</v>
      </c>
      <c r="OTU40" s="256" t="s">
        <v>849</v>
      </c>
      <c r="OTV40" s="256" t="s">
        <v>849</v>
      </c>
      <c r="OTW40" s="256" t="s">
        <v>849</v>
      </c>
      <c r="OTX40" s="256" t="s">
        <v>849</v>
      </c>
      <c r="OTY40" s="256" t="s">
        <v>849</v>
      </c>
      <c r="OTZ40" s="256" t="s">
        <v>849</v>
      </c>
      <c r="OUA40" s="256" t="s">
        <v>849</v>
      </c>
      <c r="OUB40" s="256" t="s">
        <v>849</v>
      </c>
      <c r="OUC40" s="256" t="s">
        <v>849</v>
      </c>
      <c r="OUD40" s="256" t="s">
        <v>849</v>
      </c>
      <c r="OUE40" s="256" t="s">
        <v>849</v>
      </c>
      <c r="OUF40" s="256" t="s">
        <v>849</v>
      </c>
      <c r="OUG40" s="256" t="s">
        <v>849</v>
      </c>
      <c r="OUH40" s="256" t="s">
        <v>849</v>
      </c>
      <c r="OUI40" s="256" t="s">
        <v>849</v>
      </c>
      <c r="OUJ40" s="256" t="s">
        <v>849</v>
      </c>
      <c r="OUK40" s="256" t="s">
        <v>849</v>
      </c>
      <c r="OUL40" s="256" t="s">
        <v>849</v>
      </c>
      <c r="OUM40" s="256" t="s">
        <v>849</v>
      </c>
      <c r="OUN40" s="256" t="s">
        <v>849</v>
      </c>
      <c r="OUO40" s="256" t="s">
        <v>849</v>
      </c>
      <c r="OUP40" s="256" t="s">
        <v>849</v>
      </c>
      <c r="OUQ40" s="256" t="s">
        <v>849</v>
      </c>
      <c r="OUR40" s="256" t="s">
        <v>849</v>
      </c>
      <c r="OUS40" s="256" t="s">
        <v>849</v>
      </c>
      <c r="OUT40" s="256" t="s">
        <v>849</v>
      </c>
      <c r="OUU40" s="256" t="s">
        <v>849</v>
      </c>
      <c r="OUV40" s="256" t="s">
        <v>849</v>
      </c>
      <c r="OUW40" s="256" t="s">
        <v>849</v>
      </c>
      <c r="OUX40" s="256" t="s">
        <v>849</v>
      </c>
      <c r="OUY40" s="256" t="s">
        <v>849</v>
      </c>
      <c r="OUZ40" s="256" t="s">
        <v>849</v>
      </c>
      <c r="OVA40" s="256" t="s">
        <v>849</v>
      </c>
      <c r="OVB40" s="256" t="s">
        <v>849</v>
      </c>
      <c r="OVC40" s="256" t="s">
        <v>849</v>
      </c>
      <c r="OVD40" s="256" t="s">
        <v>849</v>
      </c>
      <c r="OVE40" s="256" t="s">
        <v>849</v>
      </c>
      <c r="OVF40" s="256" t="s">
        <v>849</v>
      </c>
      <c r="OVG40" s="256" t="s">
        <v>849</v>
      </c>
      <c r="OVH40" s="256" t="s">
        <v>849</v>
      </c>
      <c r="OVI40" s="256" t="s">
        <v>849</v>
      </c>
      <c r="OVJ40" s="256" t="s">
        <v>849</v>
      </c>
      <c r="OVK40" s="256" t="s">
        <v>849</v>
      </c>
      <c r="OVL40" s="256" t="s">
        <v>849</v>
      </c>
      <c r="OVM40" s="256" t="s">
        <v>849</v>
      </c>
      <c r="OVN40" s="256" t="s">
        <v>849</v>
      </c>
      <c r="OVO40" s="256" t="s">
        <v>849</v>
      </c>
      <c r="OVP40" s="256" t="s">
        <v>849</v>
      </c>
      <c r="OVQ40" s="256" t="s">
        <v>849</v>
      </c>
      <c r="OVR40" s="256" t="s">
        <v>849</v>
      </c>
      <c r="OVS40" s="256" t="s">
        <v>849</v>
      </c>
      <c r="OVT40" s="256" t="s">
        <v>849</v>
      </c>
      <c r="OVU40" s="256" t="s">
        <v>849</v>
      </c>
      <c r="OVV40" s="256" t="s">
        <v>849</v>
      </c>
      <c r="OVW40" s="256" t="s">
        <v>849</v>
      </c>
      <c r="OVX40" s="256" t="s">
        <v>849</v>
      </c>
      <c r="OVY40" s="256" t="s">
        <v>849</v>
      </c>
      <c r="OVZ40" s="256" t="s">
        <v>849</v>
      </c>
      <c r="OWA40" s="256" t="s">
        <v>849</v>
      </c>
      <c r="OWB40" s="256" t="s">
        <v>849</v>
      </c>
      <c r="OWC40" s="256" t="s">
        <v>849</v>
      </c>
      <c r="OWD40" s="256" t="s">
        <v>849</v>
      </c>
      <c r="OWE40" s="256" t="s">
        <v>849</v>
      </c>
      <c r="OWF40" s="256" t="s">
        <v>849</v>
      </c>
      <c r="OWG40" s="256" t="s">
        <v>849</v>
      </c>
      <c r="OWH40" s="256" t="s">
        <v>849</v>
      </c>
      <c r="OWI40" s="256" t="s">
        <v>849</v>
      </c>
      <c r="OWJ40" s="256" t="s">
        <v>849</v>
      </c>
      <c r="OWK40" s="256" t="s">
        <v>849</v>
      </c>
      <c r="OWL40" s="256" t="s">
        <v>849</v>
      </c>
      <c r="OWM40" s="256" t="s">
        <v>849</v>
      </c>
      <c r="OWN40" s="256" t="s">
        <v>849</v>
      </c>
      <c r="OWO40" s="256" t="s">
        <v>849</v>
      </c>
      <c r="OWP40" s="256" t="s">
        <v>849</v>
      </c>
      <c r="OWQ40" s="256" t="s">
        <v>849</v>
      </c>
      <c r="OWR40" s="256" t="s">
        <v>849</v>
      </c>
      <c r="OWS40" s="256" t="s">
        <v>849</v>
      </c>
      <c r="OWT40" s="256" t="s">
        <v>849</v>
      </c>
      <c r="OWU40" s="256" t="s">
        <v>849</v>
      </c>
      <c r="OWV40" s="256" t="s">
        <v>849</v>
      </c>
      <c r="OWW40" s="256" t="s">
        <v>849</v>
      </c>
      <c r="OWX40" s="256" t="s">
        <v>849</v>
      </c>
      <c r="OWY40" s="256" t="s">
        <v>849</v>
      </c>
      <c r="OWZ40" s="256" t="s">
        <v>849</v>
      </c>
      <c r="OXA40" s="256" t="s">
        <v>849</v>
      </c>
      <c r="OXB40" s="256" t="s">
        <v>849</v>
      </c>
      <c r="OXC40" s="256" t="s">
        <v>849</v>
      </c>
      <c r="OXD40" s="256" t="s">
        <v>849</v>
      </c>
      <c r="OXE40" s="256" t="s">
        <v>849</v>
      </c>
      <c r="OXF40" s="256" t="s">
        <v>849</v>
      </c>
      <c r="OXG40" s="256" t="s">
        <v>849</v>
      </c>
      <c r="OXH40" s="256" t="s">
        <v>849</v>
      </c>
      <c r="OXI40" s="256" t="s">
        <v>849</v>
      </c>
      <c r="OXJ40" s="256" t="s">
        <v>849</v>
      </c>
      <c r="OXK40" s="256" t="s">
        <v>849</v>
      </c>
      <c r="OXL40" s="256" t="s">
        <v>849</v>
      </c>
      <c r="OXM40" s="256" t="s">
        <v>849</v>
      </c>
      <c r="OXN40" s="256" t="s">
        <v>849</v>
      </c>
      <c r="OXO40" s="256" t="s">
        <v>849</v>
      </c>
      <c r="OXP40" s="256" t="s">
        <v>849</v>
      </c>
      <c r="OXQ40" s="256" t="s">
        <v>849</v>
      </c>
      <c r="OXR40" s="256" t="s">
        <v>849</v>
      </c>
      <c r="OXS40" s="256" t="s">
        <v>849</v>
      </c>
      <c r="OXT40" s="256" t="s">
        <v>849</v>
      </c>
      <c r="OXU40" s="256" t="s">
        <v>849</v>
      </c>
      <c r="OXV40" s="256" t="s">
        <v>849</v>
      </c>
      <c r="OXW40" s="256" t="s">
        <v>849</v>
      </c>
      <c r="OXX40" s="256" t="s">
        <v>849</v>
      </c>
      <c r="OXY40" s="256" t="s">
        <v>849</v>
      </c>
      <c r="OXZ40" s="256" t="s">
        <v>849</v>
      </c>
      <c r="OYA40" s="256" t="s">
        <v>849</v>
      </c>
      <c r="OYB40" s="256" t="s">
        <v>849</v>
      </c>
      <c r="OYC40" s="256" t="s">
        <v>849</v>
      </c>
      <c r="OYD40" s="256" t="s">
        <v>849</v>
      </c>
      <c r="OYE40" s="256" t="s">
        <v>849</v>
      </c>
      <c r="OYF40" s="256" t="s">
        <v>849</v>
      </c>
      <c r="OYG40" s="256" t="s">
        <v>849</v>
      </c>
      <c r="OYH40" s="256" t="s">
        <v>849</v>
      </c>
      <c r="OYI40" s="256" t="s">
        <v>849</v>
      </c>
      <c r="OYJ40" s="256" t="s">
        <v>849</v>
      </c>
      <c r="OYK40" s="256" t="s">
        <v>849</v>
      </c>
      <c r="OYL40" s="256" t="s">
        <v>849</v>
      </c>
      <c r="OYM40" s="256" t="s">
        <v>849</v>
      </c>
      <c r="OYN40" s="256" t="s">
        <v>849</v>
      </c>
      <c r="OYO40" s="256" t="s">
        <v>849</v>
      </c>
      <c r="OYP40" s="256" t="s">
        <v>849</v>
      </c>
      <c r="OYQ40" s="256" t="s">
        <v>849</v>
      </c>
      <c r="OYR40" s="256" t="s">
        <v>849</v>
      </c>
      <c r="OYS40" s="256" t="s">
        <v>849</v>
      </c>
      <c r="OYT40" s="256" t="s">
        <v>849</v>
      </c>
      <c r="OYU40" s="256" t="s">
        <v>849</v>
      </c>
      <c r="OYV40" s="256" t="s">
        <v>849</v>
      </c>
      <c r="OYW40" s="256" t="s">
        <v>849</v>
      </c>
      <c r="OYX40" s="256" t="s">
        <v>849</v>
      </c>
      <c r="OYY40" s="256" t="s">
        <v>849</v>
      </c>
      <c r="OYZ40" s="256" t="s">
        <v>849</v>
      </c>
      <c r="OZA40" s="256" t="s">
        <v>849</v>
      </c>
      <c r="OZB40" s="256" t="s">
        <v>849</v>
      </c>
      <c r="OZC40" s="256" t="s">
        <v>849</v>
      </c>
      <c r="OZD40" s="256" t="s">
        <v>849</v>
      </c>
      <c r="OZE40" s="256" t="s">
        <v>849</v>
      </c>
      <c r="OZF40" s="256" t="s">
        <v>849</v>
      </c>
      <c r="OZG40" s="256" t="s">
        <v>849</v>
      </c>
      <c r="OZH40" s="256" t="s">
        <v>849</v>
      </c>
      <c r="OZI40" s="256" t="s">
        <v>849</v>
      </c>
      <c r="OZJ40" s="256" t="s">
        <v>849</v>
      </c>
      <c r="OZK40" s="256" t="s">
        <v>849</v>
      </c>
      <c r="OZL40" s="256" t="s">
        <v>849</v>
      </c>
      <c r="OZM40" s="256" t="s">
        <v>849</v>
      </c>
      <c r="OZN40" s="256" t="s">
        <v>849</v>
      </c>
      <c r="OZO40" s="256" t="s">
        <v>849</v>
      </c>
      <c r="OZP40" s="256" t="s">
        <v>849</v>
      </c>
      <c r="OZQ40" s="256" t="s">
        <v>849</v>
      </c>
      <c r="OZR40" s="256" t="s">
        <v>849</v>
      </c>
      <c r="OZS40" s="256" t="s">
        <v>849</v>
      </c>
      <c r="OZT40" s="256" t="s">
        <v>849</v>
      </c>
      <c r="OZU40" s="256" t="s">
        <v>849</v>
      </c>
      <c r="OZV40" s="256" t="s">
        <v>849</v>
      </c>
      <c r="OZW40" s="256" t="s">
        <v>849</v>
      </c>
      <c r="OZX40" s="256" t="s">
        <v>849</v>
      </c>
      <c r="OZY40" s="256" t="s">
        <v>849</v>
      </c>
      <c r="OZZ40" s="256" t="s">
        <v>849</v>
      </c>
      <c r="PAA40" s="256" t="s">
        <v>849</v>
      </c>
      <c r="PAB40" s="256" t="s">
        <v>849</v>
      </c>
      <c r="PAC40" s="256" t="s">
        <v>849</v>
      </c>
      <c r="PAD40" s="256" t="s">
        <v>849</v>
      </c>
      <c r="PAE40" s="256" t="s">
        <v>849</v>
      </c>
      <c r="PAF40" s="256" t="s">
        <v>849</v>
      </c>
      <c r="PAG40" s="256" t="s">
        <v>849</v>
      </c>
      <c r="PAH40" s="256" t="s">
        <v>849</v>
      </c>
      <c r="PAI40" s="256" t="s">
        <v>849</v>
      </c>
      <c r="PAJ40" s="256" t="s">
        <v>849</v>
      </c>
      <c r="PAK40" s="256" t="s">
        <v>849</v>
      </c>
      <c r="PAL40" s="256" t="s">
        <v>849</v>
      </c>
      <c r="PAM40" s="256" t="s">
        <v>849</v>
      </c>
      <c r="PAN40" s="256" t="s">
        <v>849</v>
      </c>
      <c r="PAO40" s="256" t="s">
        <v>849</v>
      </c>
      <c r="PAP40" s="256" t="s">
        <v>849</v>
      </c>
      <c r="PAQ40" s="256" t="s">
        <v>849</v>
      </c>
      <c r="PAR40" s="256" t="s">
        <v>849</v>
      </c>
      <c r="PAS40" s="256" t="s">
        <v>849</v>
      </c>
      <c r="PAT40" s="256" t="s">
        <v>849</v>
      </c>
      <c r="PAU40" s="256" t="s">
        <v>849</v>
      </c>
      <c r="PAV40" s="256" t="s">
        <v>849</v>
      </c>
      <c r="PAW40" s="256" t="s">
        <v>849</v>
      </c>
      <c r="PAX40" s="256" t="s">
        <v>849</v>
      </c>
      <c r="PAY40" s="256" t="s">
        <v>849</v>
      </c>
      <c r="PAZ40" s="256" t="s">
        <v>849</v>
      </c>
      <c r="PBA40" s="256" t="s">
        <v>849</v>
      </c>
      <c r="PBB40" s="256" t="s">
        <v>849</v>
      </c>
      <c r="PBC40" s="256" t="s">
        <v>849</v>
      </c>
      <c r="PBD40" s="256" t="s">
        <v>849</v>
      </c>
      <c r="PBE40" s="256" t="s">
        <v>849</v>
      </c>
      <c r="PBF40" s="256" t="s">
        <v>849</v>
      </c>
      <c r="PBG40" s="256" t="s">
        <v>849</v>
      </c>
      <c r="PBH40" s="256" t="s">
        <v>849</v>
      </c>
      <c r="PBI40" s="256" t="s">
        <v>849</v>
      </c>
      <c r="PBJ40" s="256" t="s">
        <v>849</v>
      </c>
      <c r="PBK40" s="256" t="s">
        <v>849</v>
      </c>
      <c r="PBL40" s="256" t="s">
        <v>849</v>
      </c>
      <c r="PBM40" s="256" t="s">
        <v>849</v>
      </c>
      <c r="PBN40" s="256" t="s">
        <v>849</v>
      </c>
      <c r="PBO40" s="256" t="s">
        <v>849</v>
      </c>
      <c r="PBP40" s="256" t="s">
        <v>849</v>
      </c>
      <c r="PBQ40" s="256" t="s">
        <v>849</v>
      </c>
      <c r="PBR40" s="256" t="s">
        <v>849</v>
      </c>
      <c r="PBS40" s="256" t="s">
        <v>849</v>
      </c>
      <c r="PBT40" s="256" t="s">
        <v>849</v>
      </c>
      <c r="PBU40" s="256" t="s">
        <v>849</v>
      </c>
      <c r="PBV40" s="256" t="s">
        <v>849</v>
      </c>
      <c r="PBW40" s="256" t="s">
        <v>849</v>
      </c>
      <c r="PBX40" s="256" t="s">
        <v>849</v>
      </c>
      <c r="PBY40" s="256" t="s">
        <v>849</v>
      </c>
      <c r="PBZ40" s="256" t="s">
        <v>849</v>
      </c>
      <c r="PCA40" s="256" t="s">
        <v>849</v>
      </c>
      <c r="PCB40" s="256" t="s">
        <v>849</v>
      </c>
      <c r="PCC40" s="256" t="s">
        <v>849</v>
      </c>
      <c r="PCD40" s="256" t="s">
        <v>849</v>
      </c>
      <c r="PCE40" s="256" t="s">
        <v>849</v>
      </c>
      <c r="PCF40" s="256" t="s">
        <v>849</v>
      </c>
      <c r="PCG40" s="256" t="s">
        <v>849</v>
      </c>
      <c r="PCH40" s="256" t="s">
        <v>849</v>
      </c>
      <c r="PCI40" s="256" t="s">
        <v>849</v>
      </c>
      <c r="PCJ40" s="256" t="s">
        <v>849</v>
      </c>
      <c r="PCK40" s="256" t="s">
        <v>849</v>
      </c>
      <c r="PCL40" s="256" t="s">
        <v>849</v>
      </c>
      <c r="PCM40" s="256" t="s">
        <v>849</v>
      </c>
      <c r="PCN40" s="256" t="s">
        <v>849</v>
      </c>
      <c r="PCO40" s="256" t="s">
        <v>849</v>
      </c>
      <c r="PCP40" s="256" t="s">
        <v>849</v>
      </c>
      <c r="PCQ40" s="256" t="s">
        <v>849</v>
      </c>
      <c r="PCR40" s="256" t="s">
        <v>849</v>
      </c>
      <c r="PCS40" s="256" t="s">
        <v>849</v>
      </c>
      <c r="PCT40" s="256" t="s">
        <v>849</v>
      </c>
      <c r="PCU40" s="256" t="s">
        <v>849</v>
      </c>
      <c r="PCV40" s="256" t="s">
        <v>849</v>
      </c>
      <c r="PCW40" s="256" t="s">
        <v>849</v>
      </c>
      <c r="PCX40" s="256" t="s">
        <v>849</v>
      </c>
      <c r="PCY40" s="256" t="s">
        <v>849</v>
      </c>
      <c r="PCZ40" s="256" t="s">
        <v>849</v>
      </c>
      <c r="PDA40" s="256" t="s">
        <v>849</v>
      </c>
      <c r="PDB40" s="256" t="s">
        <v>849</v>
      </c>
      <c r="PDC40" s="256" t="s">
        <v>849</v>
      </c>
      <c r="PDD40" s="256" t="s">
        <v>849</v>
      </c>
      <c r="PDE40" s="256" t="s">
        <v>849</v>
      </c>
      <c r="PDF40" s="256" t="s">
        <v>849</v>
      </c>
      <c r="PDG40" s="256" t="s">
        <v>849</v>
      </c>
      <c r="PDH40" s="256" t="s">
        <v>849</v>
      </c>
      <c r="PDI40" s="256" t="s">
        <v>849</v>
      </c>
      <c r="PDJ40" s="256" t="s">
        <v>849</v>
      </c>
      <c r="PDK40" s="256" t="s">
        <v>849</v>
      </c>
      <c r="PDL40" s="256" t="s">
        <v>849</v>
      </c>
      <c r="PDM40" s="256" t="s">
        <v>849</v>
      </c>
      <c r="PDN40" s="256" t="s">
        <v>849</v>
      </c>
      <c r="PDO40" s="256" t="s">
        <v>849</v>
      </c>
      <c r="PDP40" s="256" t="s">
        <v>849</v>
      </c>
      <c r="PDQ40" s="256" t="s">
        <v>849</v>
      </c>
      <c r="PDR40" s="256" t="s">
        <v>849</v>
      </c>
      <c r="PDS40" s="256" t="s">
        <v>849</v>
      </c>
      <c r="PDT40" s="256" t="s">
        <v>849</v>
      </c>
      <c r="PDU40" s="256" t="s">
        <v>849</v>
      </c>
      <c r="PDV40" s="256" t="s">
        <v>849</v>
      </c>
      <c r="PDW40" s="256" t="s">
        <v>849</v>
      </c>
      <c r="PDX40" s="256" t="s">
        <v>849</v>
      </c>
      <c r="PDY40" s="256" t="s">
        <v>849</v>
      </c>
      <c r="PDZ40" s="256" t="s">
        <v>849</v>
      </c>
      <c r="PEA40" s="256" t="s">
        <v>849</v>
      </c>
      <c r="PEB40" s="256" t="s">
        <v>849</v>
      </c>
      <c r="PEC40" s="256" t="s">
        <v>849</v>
      </c>
      <c r="PED40" s="256" t="s">
        <v>849</v>
      </c>
      <c r="PEE40" s="256" t="s">
        <v>849</v>
      </c>
      <c r="PEF40" s="256" t="s">
        <v>849</v>
      </c>
      <c r="PEG40" s="256" t="s">
        <v>849</v>
      </c>
      <c r="PEH40" s="256" t="s">
        <v>849</v>
      </c>
      <c r="PEI40" s="256" t="s">
        <v>849</v>
      </c>
      <c r="PEJ40" s="256" t="s">
        <v>849</v>
      </c>
      <c r="PEK40" s="256" t="s">
        <v>849</v>
      </c>
      <c r="PEL40" s="256" t="s">
        <v>849</v>
      </c>
      <c r="PEM40" s="256" t="s">
        <v>849</v>
      </c>
      <c r="PEN40" s="256" t="s">
        <v>849</v>
      </c>
      <c r="PEO40" s="256" t="s">
        <v>849</v>
      </c>
      <c r="PEP40" s="256" t="s">
        <v>849</v>
      </c>
      <c r="PEQ40" s="256" t="s">
        <v>849</v>
      </c>
      <c r="PER40" s="256" t="s">
        <v>849</v>
      </c>
      <c r="PES40" s="256" t="s">
        <v>849</v>
      </c>
      <c r="PET40" s="256" t="s">
        <v>849</v>
      </c>
      <c r="PEU40" s="256" t="s">
        <v>849</v>
      </c>
      <c r="PEV40" s="256" t="s">
        <v>849</v>
      </c>
      <c r="PEW40" s="256" t="s">
        <v>849</v>
      </c>
      <c r="PEX40" s="256" t="s">
        <v>849</v>
      </c>
      <c r="PEY40" s="256" t="s">
        <v>849</v>
      </c>
      <c r="PEZ40" s="256" t="s">
        <v>849</v>
      </c>
      <c r="PFA40" s="256" t="s">
        <v>849</v>
      </c>
      <c r="PFB40" s="256" t="s">
        <v>849</v>
      </c>
      <c r="PFC40" s="256" t="s">
        <v>849</v>
      </c>
      <c r="PFD40" s="256" t="s">
        <v>849</v>
      </c>
      <c r="PFE40" s="256" t="s">
        <v>849</v>
      </c>
      <c r="PFF40" s="256" t="s">
        <v>849</v>
      </c>
      <c r="PFG40" s="256" t="s">
        <v>849</v>
      </c>
      <c r="PFH40" s="256" t="s">
        <v>849</v>
      </c>
      <c r="PFI40" s="256" t="s">
        <v>849</v>
      </c>
      <c r="PFJ40" s="256" t="s">
        <v>849</v>
      </c>
      <c r="PFK40" s="256" t="s">
        <v>849</v>
      </c>
      <c r="PFL40" s="256" t="s">
        <v>849</v>
      </c>
      <c r="PFM40" s="256" t="s">
        <v>849</v>
      </c>
      <c r="PFN40" s="256" t="s">
        <v>849</v>
      </c>
      <c r="PFO40" s="256" t="s">
        <v>849</v>
      </c>
      <c r="PFP40" s="256" t="s">
        <v>849</v>
      </c>
      <c r="PFQ40" s="256" t="s">
        <v>849</v>
      </c>
      <c r="PFR40" s="256" t="s">
        <v>849</v>
      </c>
      <c r="PFS40" s="256" t="s">
        <v>849</v>
      </c>
      <c r="PFT40" s="256" t="s">
        <v>849</v>
      </c>
      <c r="PFU40" s="256" t="s">
        <v>849</v>
      </c>
      <c r="PFV40" s="256" t="s">
        <v>849</v>
      </c>
      <c r="PFW40" s="256" t="s">
        <v>849</v>
      </c>
      <c r="PFX40" s="256" t="s">
        <v>849</v>
      </c>
      <c r="PFY40" s="256" t="s">
        <v>849</v>
      </c>
      <c r="PFZ40" s="256" t="s">
        <v>849</v>
      </c>
      <c r="PGA40" s="256" t="s">
        <v>849</v>
      </c>
      <c r="PGB40" s="256" t="s">
        <v>849</v>
      </c>
      <c r="PGC40" s="256" t="s">
        <v>849</v>
      </c>
      <c r="PGD40" s="256" t="s">
        <v>849</v>
      </c>
      <c r="PGE40" s="256" t="s">
        <v>849</v>
      </c>
      <c r="PGF40" s="256" t="s">
        <v>849</v>
      </c>
      <c r="PGG40" s="256" t="s">
        <v>849</v>
      </c>
      <c r="PGH40" s="256" t="s">
        <v>849</v>
      </c>
      <c r="PGI40" s="256" t="s">
        <v>849</v>
      </c>
      <c r="PGJ40" s="256" t="s">
        <v>849</v>
      </c>
      <c r="PGK40" s="256" t="s">
        <v>849</v>
      </c>
      <c r="PGL40" s="256" t="s">
        <v>849</v>
      </c>
      <c r="PGM40" s="256" t="s">
        <v>849</v>
      </c>
      <c r="PGN40" s="256" t="s">
        <v>849</v>
      </c>
      <c r="PGO40" s="256" t="s">
        <v>849</v>
      </c>
      <c r="PGP40" s="256" t="s">
        <v>849</v>
      </c>
      <c r="PGQ40" s="256" t="s">
        <v>849</v>
      </c>
      <c r="PGR40" s="256" t="s">
        <v>849</v>
      </c>
      <c r="PGS40" s="256" t="s">
        <v>849</v>
      </c>
      <c r="PGT40" s="256" t="s">
        <v>849</v>
      </c>
      <c r="PGU40" s="256" t="s">
        <v>849</v>
      </c>
      <c r="PGV40" s="256" t="s">
        <v>849</v>
      </c>
      <c r="PGW40" s="256" t="s">
        <v>849</v>
      </c>
      <c r="PGX40" s="256" t="s">
        <v>849</v>
      </c>
      <c r="PGY40" s="256" t="s">
        <v>849</v>
      </c>
      <c r="PGZ40" s="256" t="s">
        <v>849</v>
      </c>
      <c r="PHA40" s="256" t="s">
        <v>849</v>
      </c>
      <c r="PHB40" s="256" t="s">
        <v>849</v>
      </c>
      <c r="PHC40" s="256" t="s">
        <v>849</v>
      </c>
      <c r="PHD40" s="256" t="s">
        <v>849</v>
      </c>
      <c r="PHE40" s="256" t="s">
        <v>849</v>
      </c>
      <c r="PHF40" s="256" t="s">
        <v>849</v>
      </c>
      <c r="PHG40" s="256" t="s">
        <v>849</v>
      </c>
      <c r="PHH40" s="256" t="s">
        <v>849</v>
      </c>
      <c r="PHI40" s="256" t="s">
        <v>849</v>
      </c>
      <c r="PHJ40" s="256" t="s">
        <v>849</v>
      </c>
      <c r="PHK40" s="256" t="s">
        <v>849</v>
      </c>
      <c r="PHL40" s="256" t="s">
        <v>849</v>
      </c>
      <c r="PHM40" s="256" t="s">
        <v>849</v>
      </c>
      <c r="PHN40" s="256" t="s">
        <v>849</v>
      </c>
      <c r="PHO40" s="256" t="s">
        <v>849</v>
      </c>
      <c r="PHP40" s="256" t="s">
        <v>849</v>
      </c>
      <c r="PHQ40" s="256" t="s">
        <v>849</v>
      </c>
      <c r="PHR40" s="256" t="s">
        <v>849</v>
      </c>
      <c r="PHS40" s="256" t="s">
        <v>849</v>
      </c>
      <c r="PHT40" s="256" t="s">
        <v>849</v>
      </c>
      <c r="PHU40" s="256" t="s">
        <v>849</v>
      </c>
      <c r="PHV40" s="256" t="s">
        <v>849</v>
      </c>
      <c r="PHW40" s="256" t="s">
        <v>849</v>
      </c>
      <c r="PHX40" s="256" t="s">
        <v>849</v>
      </c>
      <c r="PHY40" s="256" t="s">
        <v>849</v>
      </c>
      <c r="PHZ40" s="256" t="s">
        <v>849</v>
      </c>
      <c r="PIA40" s="256" t="s">
        <v>849</v>
      </c>
      <c r="PIB40" s="256" t="s">
        <v>849</v>
      </c>
      <c r="PIC40" s="256" t="s">
        <v>849</v>
      </c>
      <c r="PID40" s="256" t="s">
        <v>849</v>
      </c>
      <c r="PIE40" s="256" t="s">
        <v>849</v>
      </c>
      <c r="PIF40" s="256" t="s">
        <v>849</v>
      </c>
      <c r="PIG40" s="256" t="s">
        <v>849</v>
      </c>
      <c r="PIH40" s="256" t="s">
        <v>849</v>
      </c>
      <c r="PII40" s="256" t="s">
        <v>849</v>
      </c>
      <c r="PIJ40" s="256" t="s">
        <v>849</v>
      </c>
      <c r="PIK40" s="256" t="s">
        <v>849</v>
      </c>
      <c r="PIL40" s="256" t="s">
        <v>849</v>
      </c>
      <c r="PIM40" s="256" t="s">
        <v>849</v>
      </c>
      <c r="PIN40" s="256" t="s">
        <v>849</v>
      </c>
      <c r="PIO40" s="256" t="s">
        <v>849</v>
      </c>
      <c r="PIP40" s="256" t="s">
        <v>849</v>
      </c>
      <c r="PIQ40" s="256" t="s">
        <v>849</v>
      </c>
      <c r="PIR40" s="256" t="s">
        <v>849</v>
      </c>
      <c r="PIS40" s="256" t="s">
        <v>849</v>
      </c>
      <c r="PIT40" s="256" t="s">
        <v>849</v>
      </c>
      <c r="PIU40" s="256" t="s">
        <v>849</v>
      </c>
      <c r="PIV40" s="256" t="s">
        <v>849</v>
      </c>
      <c r="PIW40" s="256" t="s">
        <v>849</v>
      </c>
      <c r="PIX40" s="256" t="s">
        <v>849</v>
      </c>
      <c r="PIY40" s="256" t="s">
        <v>849</v>
      </c>
      <c r="PIZ40" s="256" t="s">
        <v>849</v>
      </c>
      <c r="PJA40" s="256" t="s">
        <v>849</v>
      </c>
      <c r="PJB40" s="256" t="s">
        <v>849</v>
      </c>
      <c r="PJC40" s="256" t="s">
        <v>849</v>
      </c>
      <c r="PJD40" s="256" t="s">
        <v>849</v>
      </c>
      <c r="PJE40" s="256" t="s">
        <v>849</v>
      </c>
      <c r="PJF40" s="256" t="s">
        <v>849</v>
      </c>
      <c r="PJG40" s="256" t="s">
        <v>849</v>
      </c>
      <c r="PJH40" s="256" t="s">
        <v>849</v>
      </c>
      <c r="PJI40" s="256" t="s">
        <v>849</v>
      </c>
      <c r="PJJ40" s="256" t="s">
        <v>849</v>
      </c>
      <c r="PJK40" s="256" t="s">
        <v>849</v>
      </c>
      <c r="PJL40" s="256" t="s">
        <v>849</v>
      </c>
      <c r="PJM40" s="256" t="s">
        <v>849</v>
      </c>
      <c r="PJN40" s="256" t="s">
        <v>849</v>
      </c>
      <c r="PJO40" s="256" t="s">
        <v>849</v>
      </c>
      <c r="PJP40" s="256" t="s">
        <v>849</v>
      </c>
      <c r="PJQ40" s="256" t="s">
        <v>849</v>
      </c>
      <c r="PJR40" s="256" t="s">
        <v>849</v>
      </c>
      <c r="PJS40" s="256" t="s">
        <v>849</v>
      </c>
      <c r="PJT40" s="256" t="s">
        <v>849</v>
      </c>
      <c r="PJU40" s="256" t="s">
        <v>849</v>
      </c>
      <c r="PJV40" s="256" t="s">
        <v>849</v>
      </c>
      <c r="PJW40" s="256" t="s">
        <v>849</v>
      </c>
      <c r="PJX40" s="256" t="s">
        <v>849</v>
      </c>
      <c r="PJY40" s="256" t="s">
        <v>849</v>
      </c>
      <c r="PJZ40" s="256" t="s">
        <v>849</v>
      </c>
      <c r="PKA40" s="256" t="s">
        <v>849</v>
      </c>
      <c r="PKB40" s="256" t="s">
        <v>849</v>
      </c>
      <c r="PKC40" s="256" t="s">
        <v>849</v>
      </c>
      <c r="PKD40" s="256" t="s">
        <v>849</v>
      </c>
      <c r="PKE40" s="256" t="s">
        <v>849</v>
      </c>
      <c r="PKF40" s="256" t="s">
        <v>849</v>
      </c>
      <c r="PKG40" s="256" t="s">
        <v>849</v>
      </c>
      <c r="PKH40" s="256" t="s">
        <v>849</v>
      </c>
      <c r="PKI40" s="256" t="s">
        <v>849</v>
      </c>
      <c r="PKJ40" s="256" t="s">
        <v>849</v>
      </c>
      <c r="PKK40" s="256" t="s">
        <v>849</v>
      </c>
      <c r="PKL40" s="256" t="s">
        <v>849</v>
      </c>
      <c r="PKM40" s="256" t="s">
        <v>849</v>
      </c>
      <c r="PKN40" s="256" t="s">
        <v>849</v>
      </c>
      <c r="PKO40" s="256" t="s">
        <v>849</v>
      </c>
      <c r="PKP40" s="256" t="s">
        <v>849</v>
      </c>
      <c r="PKQ40" s="256" t="s">
        <v>849</v>
      </c>
      <c r="PKR40" s="256" t="s">
        <v>849</v>
      </c>
      <c r="PKS40" s="256" t="s">
        <v>849</v>
      </c>
      <c r="PKT40" s="256" t="s">
        <v>849</v>
      </c>
      <c r="PKU40" s="256" t="s">
        <v>849</v>
      </c>
      <c r="PKV40" s="256" t="s">
        <v>849</v>
      </c>
      <c r="PKW40" s="256" t="s">
        <v>849</v>
      </c>
      <c r="PKX40" s="256" t="s">
        <v>849</v>
      </c>
      <c r="PKY40" s="256" t="s">
        <v>849</v>
      </c>
      <c r="PKZ40" s="256" t="s">
        <v>849</v>
      </c>
      <c r="PLA40" s="256" t="s">
        <v>849</v>
      </c>
      <c r="PLB40" s="256" t="s">
        <v>849</v>
      </c>
      <c r="PLC40" s="256" t="s">
        <v>849</v>
      </c>
      <c r="PLD40" s="256" t="s">
        <v>849</v>
      </c>
      <c r="PLE40" s="256" t="s">
        <v>849</v>
      </c>
      <c r="PLF40" s="256" t="s">
        <v>849</v>
      </c>
      <c r="PLG40" s="256" t="s">
        <v>849</v>
      </c>
      <c r="PLH40" s="256" t="s">
        <v>849</v>
      </c>
      <c r="PLI40" s="256" t="s">
        <v>849</v>
      </c>
      <c r="PLJ40" s="256" t="s">
        <v>849</v>
      </c>
      <c r="PLK40" s="256" t="s">
        <v>849</v>
      </c>
      <c r="PLL40" s="256" t="s">
        <v>849</v>
      </c>
      <c r="PLM40" s="256" t="s">
        <v>849</v>
      </c>
      <c r="PLN40" s="256" t="s">
        <v>849</v>
      </c>
      <c r="PLO40" s="256" t="s">
        <v>849</v>
      </c>
      <c r="PLP40" s="256" t="s">
        <v>849</v>
      </c>
      <c r="PLQ40" s="256" t="s">
        <v>849</v>
      </c>
      <c r="PLR40" s="256" t="s">
        <v>849</v>
      </c>
      <c r="PLS40" s="256" t="s">
        <v>849</v>
      </c>
      <c r="PLT40" s="256" t="s">
        <v>849</v>
      </c>
      <c r="PLU40" s="256" t="s">
        <v>849</v>
      </c>
      <c r="PLV40" s="256" t="s">
        <v>849</v>
      </c>
      <c r="PLW40" s="256" t="s">
        <v>849</v>
      </c>
      <c r="PLX40" s="256" t="s">
        <v>849</v>
      </c>
      <c r="PLY40" s="256" t="s">
        <v>849</v>
      </c>
      <c r="PLZ40" s="256" t="s">
        <v>849</v>
      </c>
      <c r="PMA40" s="256" t="s">
        <v>849</v>
      </c>
      <c r="PMB40" s="256" t="s">
        <v>849</v>
      </c>
      <c r="PMC40" s="256" t="s">
        <v>849</v>
      </c>
      <c r="PMD40" s="256" t="s">
        <v>849</v>
      </c>
      <c r="PME40" s="256" t="s">
        <v>849</v>
      </c>
      <c r="PMF40" s="256" t="s">
        <v>849</v>
      </c>
      <c r="PMG40" s="256" t="s">
        <v>849</v>
      </c>
      <c r="PMH40" s="256" t="s">
        <v>849</v>
      </c>
      <c r="PMI40" s="256" t="s">
        <v>849</v>
      </c>
      <c r="PMJ40" s="256" t="s">
        <v>849</v>
      </c>
      <c r="PMK40" s="256" t="s">
        <v>849</v>
      </c>
      <c r="PML40" s="256" t="s">
        <v>849</v>
      </c>
      <c r="PMM40" s="256" t="s">
        <v>849</v>
      </c>
      <c r="PMN40" s="256" t="s">
        <v>849</v>
      </c>
      <c r="PMO40" s="256" t="s">
        <v>849</v>
      </c>
      <c r="PMP40" s="256" t="s">
        <v>849</v>
      </c>
      <c r="PMQ40" s="256" t="s">
        <v>849</v>
      </c>
      <c r="PMR40" s="256" t="s">
        <v>849</v>
      </c>
      <c r="PMS40" s="256" t="s">
        <v>849</v>
      </c>
      <c r="PMT40" s="256" t="s">
        <v>849</v>
      </c>
      <c r="PMU40" s="256" t="s">
        <v>849</v>
      </c>
      <c r="PMV40" s="256" t="s">
        <v>849</v>
      </c>
      <c r="PMW40" s="256" t="s">
        <v>849</v>
      </c>
      <c r="PMX40" s="256" t="s">
        <v>849</v>
      </c>
      <c r="PMY40" s="256" t="s">
        <v>849</v>
      </c>
      <c r="PMZ40" s="256" t="s">
        <v>849</v>
      </c>
      <c r="PNA40" s="256" t="s">
        <v>849</v>
      </c>
      <c r="PNB40" s="256" t="s">
        <v>849</v>
      </c>
      <c r="PNC40" s="256" t="s">
        <v>849</v>
      </c>
      <c r="PND40" s="256" t="s">
        <v>849</v>
      </c>
      <c r="PNE40" s="256" t="s">
        <v>849</v>
      </c>
      <c r="PNF40" s="256" t="s">
        <v>849</v>
      </c>
      <c r="PNG40" s="256" t="s">
        <v>849</v>
      </c>
      <c r="PNH40" s="256" t="s">
        <v>849</v>
      </c>
      <c r="PNI40" s="256" t="s">
        <v>849</v>
      </c>
      <c r="PNJ40" s="256" t="s">
        <v>849</v>
      </c>
      <c r="PNK40" s="256" t="s">
        <v>849</v>
      </c>
      <c r="PNL40" s="256" t="s">
        <v>849</v>
      </c>
      <c r="PNM40" s="256" t="s">
        <v>849</v>
      </c>
      <c r="PNN40" s="256" t="s">
        <v>849</v>
      </c>
      <c r="PNO40" s="256" t="s">
        <v>849</v>
      </c>
      <c r="PNP40" s="256" t="s">
        <v>849</v>
      </c>
      <c r="PNQ40" s="256" t="s">
        <v>849</v>
      </c>
      <c r="PNR40" s="256" t="s">
        <v>849</v>
      </c>
      <c r="PNS40" s="256" t="s">
        <v>849</v>
      </c>
      <c r="PNT40" s="256" t="s">
        <v>849</v>
      </c>
      <c r="PNU40" s="256" t="s">
        <v>849</v>
      </c>
      <c r="PNV40" s="256" t="s">
        <v>849</v>
      </c>
      <c r="PNW40" s="256" t="s">
        <v>849</v>
      </c>
      <c r="PNX40" s="256" t="s">
        <v>849</v>
      </c>
      <c r="PNY40" s="256" t="s">
        <v>849</v>
      </c>
      <c r="PNZ40" s="256" t="s">
        <v>849</v>
      </c>
      <c r="POA40" s="256" t="s">
        <v>849</v>
      </c>
      <c r="POB40" s="256" t="s">
        <v>849</v>
      </c>
      <c r="POC40" s="256" t="s">
        <v>849</v>
      </c>
      <c r="POD40" s="256" t="s">
        <v>849</v>
      </c>
      <c r="POE40" s="256" t="s">
        <v>849</v>
      </c>
      <c r="POF40" s="256" t="s">
        <v>849</v>
      </c>
      <c r="POG40" s="256" t="s">
        <v>849</v>
      </c>
      <c r="POH40" s="256" t="s">
        <v>849</v>
      </c>
      <c r="POI40" s="256" t="s">
        <v>849</v>
      </c>
      <c r="POJ40" s="256" t="s">
        <v>849</v>
      </c>
      <c r="POK40" s="256" t="s">
        <v>849</v>
      </c>
      <c r="POL40" s="256" t="s">
        <v>849</v>
      </c>
      <c r="POM40" s="256" t="s">
        <v>849</v>
      </c>
      <c r="PON40" s="256" t="s">
        <v>849</v>
      </c>
      <c r="POO40" s="256" t="s">
        <v>849</v>
      </c>
      <c r="POP40" s="256" t="s">
        <v>849</v>
      </c>
      <c r="POQ40" s="256" t="s">
        <v>849</v>
      </c>
      <c r="POR40" s="256" t="s">
        <v>849</v>
      </c>
      <c r="POS40" s="256" t="s">
        <v>849</v>
      </c>
      <c r="POT40" s="256" t="s">
        <v>849</v>
      </c>
      <c r="POU40" s="256" t="s">
        <v>849</v>
      </c>
      <c r="POV40" s="256" t="s">
        <v>849</v>
      </c>
      <c r="POW40" s="256" t="s">
        <v>849</v>
      </c>
      <c r="POX40" s="256" t="s">
        <v>849</v>
      </c>
      <c r="POY40" s="256" t="s">
        <v>849</v>
      </c>
      <c r="POZ40" s="256" t="s">
        <v>849</v>
      </c>
      <c r="PPA40" s="256" t="s">
        <v>849</v>
      </c>
      <c r="PPB40" s="256" t="s">
        <v>849</v>
      </c>
      <c r="PPC40" s="256" t="s">
        <v>849</v>
      </c>
      <c r="PPD40" s="256" t="s">
        <v>849</v>
      </c>
      <c r="PPE40" s="256" t="s">
        <v>849</v>
      </c>
      <c r="PPF40" s="256" t="s">
        <v>849</v>
      </c>
      <c r="PPG40" s="256" t="s">
        <v>849</v>
      </c>
      <c r="PPH40" s="256" t="s">
        <v>849</v>
      </c>
      <c r="PPI40" s="256" t="s">
        <v>849</v>
      </c>
      <c r="PPJ40" s="256" t="s">
        <v>849</v>
      </c>
      <c r="PPK40" s="256" t="s">
        <v>849</v>
      </c>
      <c r="PPL40" s="256" t="s">
        <v>849</v>
      </c>
      <c r="PPM40" s="256" t="s">
        <v>849</v>
      </c>
      <c r="PPN40" s="256" t="s">
        <v>849</v>
      </c>
      <c r="PPO40" s="256" t="s">
        <v>849</v>
      </c>
      <c r="PPP40" s="256" t="s">
        <v>849</v>
      </c>
      <c r="PPQ40" s="256" t="s">
        <v>849</v>
      </c>
      <c r="PPR40" s="256" t="s">
        <v>849</v>
      </c>
      <c r="PPS40" s="256" t="s">
        <v>849</v>
      </c>
      <c r="PPT40" s="256" t="s">
        <v>849</v>
      </c>
      <c r="PPU40" s="256" t="s">
        <v>849</v>
      </c>
      <c r="PPV40" s="256" t="s">
        <v>849</v>
      </c>
      <c r="PPW40" s="256" t="s">
        <v>849</v>
      </c>
      <c r="PPX40" s="256" t="s">
        <v>849</v>
      </c>
      <c r="PPY40" s="256" t="s">
        <v>849</v>
      </c>
      <c r="PPZ40" s="256" t="s">
        <v>849</v>
      </c>
      <c r="PQA40" s="256" t="s">
        <v>849</v>
      </c>
      <c r="PQB40" s="256" t="s">
        <v>849</v>
      </c>
      <c r="PQC40" s="256" t="s">
        <v>849</v>
      </c>
      <c r="PQD40" s="256" t="s">
        <v>849</v>
      </c>
      <c r="PQE40" s="256" t="s">
        <v>849</v>
      </c>
      <c r="PQF40" s="256" t="s">
        <v>849</v>
      </c>
      <c r="PQG40" s="256" t="s">
        <v>849</v>
      </c>
      <c r="PQH40" s="256" t="s">
        <v>849</v>
      </c>
      <c r="PQI40" s="256" t="s">
        <v>849</v>
      </c>
      <c r="PQJ40" s="256" t="s">
        <v>849</v>
      </c>
      <c r="PQK40" s="256" t="s">
        <v>849</v>
      </c>
      <c r="PQL40" s="256" t="s">
        <v>849</v>
      </c>
      <c r="PQM40" s="256" t="s">
        <v>849</v>
      </c>
      <c r="PQN40" s="256" t="s">
        <v>849</v>
      </c>
      <c r="PQO40" s="256" t="s">
        <v>849</v>
      </c>
      <c r="PQP40" s="256" t="s">
        <v>849</v>
      </c>
      <c r="PQQ40" s="256" t="s">
        <v>849</v>
      </c>
      <c r="PQR40" s="256" t="s">
        <v>849</v>
      </c>
      <c r="PQS40" s="256" t="s">
        <v>849</v>
      </c>
      <c r="PQT40" s="256" t="s">
        <v>849</v>
      </c>
      <c r="PQU40" s="256" t="s">
        <v>849</v>
      </c>
      <c r="PQV40" s="256" t="s">
        <v>849</v>
      </c>
      <c r="PQW40" s="256" t="s">
        <v>849</v>
      </c>
      <c r="PQX40" s="256" t="s">
        <v>849</v>
      </c>
      <c r="PQY40" s="256" t="s">
        <v>849</v>
      </c>
      <c r="PQZ40" s="256" t="s">
        <v>849</v>
      </c>
      <c r="PRA40" s="256" t="s">
        <v>849</v>
      </c>
      <c r="PRB40" s="256" t="s">
        <v>849</v>
      </c>
      <c r="PRC40" s="256" t="s">
        <v>849</v>
      </c>
      <c r="PRD40" s="256" t="s">
        <v>849</v>
      </c>
      <c r="PRE40" s="256" t="s">
        <v>849</v>
      </c>
      <c r="PRF40" s="256" t="s">
        <v>849</v>
      </c>
      <c r="PRG40" s="256" t="s">
        <v>849</v>
      </c>
      <c r="PRH40" s="256" t="s">
        <v>849</v>
      </c>
      <c r="PRI40" s="256" t="s">
        <v>849</v>
      </c>
      <c r="PRJ40" s="256" t="s">
        <v>849</v>
      </c>
      <c r="PRK40" s="256" t="s">
        <v>849</v>
      </c>
      <c r="PRL40" s="256" t="s">
        <v>849</v>
      </c>
      <c r="PRM40" s="256" t="s">
        <v>849</v>
      </c>
      <c r="PRN40" s="256" t="s">
        <v>849</v>
      </c>
      <c r="PRO40" s="256" t="s">
        <v>849</v>
      </c>
      <c r="PRP40" s="256" t="s">
        <v>849</v>
      </c>
      <c r="PRQ40" s="256" t="s">
        <v>849</v>
      </c>
      <c r="PRR40" s="256" t="s">
        <v>849</v>
      </c>
      <c r="PRS40" s="256" t="s">
        <v>849</v>
      </c>
      <c r="PRT40" s="256" t="s">
        <v>849</v>
      </c>
      <c r="PRU40" s="256" t="s">
        <v>849</v>
      </c>
      <c r="PRV40" s="256" t="s">
        <v>849</v>
      </c>
      <c r="PRW40" s="256" t="s">
        <v>849</v>
      </c>
      <c r="PRX40" s="256" t="s">
        <v>849</v>
      </c>
      <c r="PRY40" s="256" t="s">
        <v>849</v>
      </c>
      <c r="PRZ40" s="256" t="s">
        <v>849</v>
      </c>
      <c r="PSA40" s="256" t="s">
        <v>849</v>
      </c>
      <c r="PSB40" s="256" t="s">
        <v>849</v>
      </c>
      <c r="PSC40" s="256" t="s">
        <v>849</v>
      </c>
      <c r="PSD40" s="256" t="s">
        <v>849</v>
      </c>
      <c r="PSE40" s="256" t="s">
        <v>849</v>
      </c>
      <c r="PSF40" s="256" t="s">
        <v>849</v>
      </c>
      <c r="PSG40" s="256" t="s">
        <v>849</v>
      </c>
      <c r="PSH40" s="256" t="s">
        <v>849</v>
      </c>
      <c r="PSI40" s="256" t="s">
        <v>849</v>
      </c>
      <c r="PSJ40" s="256" t="s">
        <v>849</v>
      </c>
      <c r="PSK40" s="256" t="s">
        <v>849</v>
      </c>
      <c r="PSL40" s="256" t="s">
        <v>849</v>
      </c>
      <c r="PSM40" s="256" t="s">
        <v>849</v>
      </c>
      <c r="PSN40" s="256" t="s">
        <v>849</v>
      </c>
      <c r="PSO40" s="256" t="s">
        <v>849</v>
      </c>
      <c r="PSP40" s="256" t="s">
        <v>849</v>
      </c>
      <c r="PSQ40" s="256" t="s">
        <v>849</v>
      </c>
      <c r="PSR40" s="256" t="s">
        <v>849</v>
      </c>
      <c r="PSS40" s="256" t="s">
        <v>849</v>
      </c>
      <c r="PST40" s="256" t="s">
        <v>849</v>
      </c>
      <c r="PSU40" s="256" t="s">
        <v>849</v>
      </c>
      <c r="PSV40" s="256" t="s">
        <v>849</v>
      </c>
      <c r="PSW40" s="256" t="s">
        <v>849</v>
      </c>
      <c r="PSX40" s="256" t="s">
        <v>849</v>
      </c>
      <c r="PSY40" s="256" t="s">
        <v>849</v>
      </c>
      <c r="PSZ40" s="256" t="s">
        <v>849</v>
      </c>
      <c r="PTA40" s="256" t="s">
        <v>849</v>
      </c>
      <c r="PTB40" s="256" t="s">
        <v>849</v>
      </c>
      <c r="PTC40" s="256" t="s">
        <v>849</v>
      </c>
      <c r="PTD40" s="256" t="s">
        <v>849</v>
      </c>
      <c r="PTE40" s="256" t="s">
        <v>849</v>
      </c>
      <c r="PTF40" s="256" t="s">
        <v>849</v>
      </c>
      <c r="PTG40" s="256" t="s">
        <v>849</v>
      </c>
      <c r="PTH40" s="256" t="s">
        <v>849</v>
      </c>
      <c r="PTI40" s="256" t="s">
        <v>849</v>
      </c>
      <c r="PTJ40" s="256" t="s">
        <v>849</v>
      </c>
      <c r="PTK40" s="256" t="s">
        <v>849</v>
      </c>
      <c r="PTL40" s="256" t="s">
        <v>849</v>
      </c>
      <c r="PTM40" s="256" t="s">
        <v>849</v>
      </c>
      <c r="PTN40" s="256" t="s">
        <v>849</v>
      </c>
      <c r="PTO40" s="256" t="s">
        <v>849</v>
      </c>
      <c r="PTP40" s="256" t="s">
        <v>849</v>
      </c>
      <c r="PTQ40" s="256" t="s">
        <v>849</v>
      </c>
      <c r="PTR40" s="256" t="s">
        <v>849</v>
      </c>
      <c r="PTS40" s="256" t="s">
        <v>849</v>
      </c>
      <c r="PTT40" s="256" t="s">
        <v>849</v>
      </c>
      <c r="PTU40" s="256" t="s">
        <v>849</v>
      </c>
      <c r="PTV40" s="256" t="s">
        <v>849</v>
      </c>
      <c r="PTW40" s="256" t="s">
        <v>849</v>
      </c>
      <c r="PTX40" s="256" t="s">
        <v>849</v>
      </c>
      <c r="PTY40" s="256" t="s">
        <v>849</v>
      </c>
      <c r="PTZ40" s="256" t="s">
        <v>849</v>
      </c>
      <c r="PUA40" s="256" t="s">
        <v>849</v>
      </c>
      <c r="PUB40" s="256" t="s">
        <v>849</v>
      </c>
      <c r="PUC40" s="256" t="s">
        <v>849</v>
      </c>
      <c r="PUD40" s="256" t="s">
        <v>849</v>
      </c>
      <c r="PUE40" s="256" t="s">
        <v>849</v>
      </c>
      <c r="PUF40" s="256" t="s">
        <v>849</v>
      </c>
      <c r="PUG40" s="256" t="s">
        <v>849</v>
      </c>
      <c r="PUH40" s="256" t="s">
        <v>849</v>
      </c>
      <c r="PUI40" s="256" t="s">
        <v>849</v>
      </c>
      <c r="PUJ40" s="256" t="s">
        <v>849</v>
      </c>
      <c r="PUK40" s="256" t="s">
        <v>849</v>
      </c>
      <c r="PUL40" s="256" t="s">
        <v>849</v>
      </c>
      <c r="PUM40" s="256" t="s">
        <v>849</v>
      </c>
      <c r="PUN40" s="256" t="s">
        <v>849</v>
      </c>
      <c r="PUO40" s="256" t="s">
        <v>849</v>
      </c>
      <c r="PUP40" s="256" t="s">
        <v>849</v>
      </c>
      <c r="PUQ40" s="256" t="s">
        <v>849</v>
      </c>
      <c r="PUR40" s="256" t="s">
        <v>849</v>
      </c>
      <c r="PUS40" s="256" t="s">
        <v>849</v>
      </c>
      <c r="PUT40" s="256" t="s">
        <v>849</v>
      </c>
      <c r="PUU40" s="256" t="s">
        <v>849</v>
      </c>
      <c r="PUV40" s="256" t="s">
        <v>849</v>
      </c>
      <c r="PUW40" s="256" t="s">
        <v>849</v>
      </c>
      <c r="PUX40" s="256" t="s">
        <v>849</v>
      </c>
      <c r="PUY40" s="256" t="s">
        <v>849</v>
      </c>
      <c r="PUZ40" s="256" t="s">
        <v>849</v>
      </c>
      <c r="PVA40" s="256" t="s">
        <v>849</v>
      </c>
      <c r="PVB40" s="256" t="s">
        <v>849</v>
      </c>
      <c r="PVC40" s="256" t="s">
        <v>849</v>
      </c>
      <c r="PVD40" s="256" t="s">
        <v>849</v>
      </c>
      <c r="PVE40" s="256" t="s">
        <v>849</v>
      </c>
      <c r="PVF40" s="256" t="s">
        <v>849</v>
      </c>
      <c r="PVG40" s="256" t="s">
        <v>849</v>
      </c>
      <c r="PVH40" s="256" t="s">
        <v>849</v>
      </c>
      <c r="PVI40" s="256" t="s">
        <v>849</v>
      </c>
      <c r="PVJ40" s="256" t="s">
        <v>849</v>
      </c>
      <c r="PVK40" s="256" t="s">
        <v>849</v>
      </c>
      <c r="PVL40" s="256" t="s">
        <v>849</v>
      </c>
      <c r="PVM40" s="256" t="s">
        <v>849</v>
      </c>
      <c r="PVN40" s="256" t="s">
        <v>849</v>
      </c>
      <c r="PVO40" s="256" t="s">
        <v>849</v>
      </c>
      <c r="PVP40" s="256" t="s">
        <v>849</v>
      </c>
      <c r="PVQ40" s="256" t="s">
        <v>849</v>
      </c>
      <c r="PVR40" s="256" t="s">
        <v>849</v>
      </c>
      <c r="PVS40" s="256" t="s">
        <v>849</v>
      </c>
      <c r="PVT40" s="256" t="s">
        <v>849</v>
      </c>
      <c r="PVU40" s="256" t="s">
        <v>849</v>
      </c>
      <c r="PVV40" s="256" t="s">
        <v>849</v>
      </c>
      <c r="PVW40" s="256" t="s">
        <v>849</v>
      </c>
      <c r="PVX40" s="256" t="s">
        <v>849</v>
      </c>
      <c r="PVY40" s="256" t="s">
        <v>849</v>
      </c>
      <c r="PVZ40" s="256" t="s">
        <v>849</v>
      </c>
      <c r="PWA40" s="256" t="s">
        <v>849</v>
      </c>
      <c r="PWB40" s="256" t="s">
        <v>849</v>
      </c>
      <c r="PWC40" s="256" t="s">
        <v>849</v>
      </c>
      <c r="PWD40" s="256" t="s">
        <v>849</v>
      </c>
      <c r="PWE40" s="256" t="s">
        <v>849</v>
      </c>
      <c r="PWF40" s="256" t="s">
        <v>849</v>
      </c>
      <c r="PWG40" s="256" t="s">
        <v>849</v>
      </c>
      <c r="PWH40" s="256" t="s">
        <v>849</v>
      </c>
      <c r="PWI40" s="256" t="s">
        <v>849</v>
      </c>
      <c r="PWJ40" s="256" t="s">
        <v>849</v>
      </c>
      <c r="PWK40" s="256" t="s">
        <v>849</v>
      </c>
      <c r="PWL40" s="256" t="s">
        <v>849</v>
      </c>
      <c r="PWM40" s="256" t="s">
        <v>849</v>
      </c>
      <c r="PWN40" s="256" t="s">
        <v>849</v>
      </c>
      <c r="PWO40" s="256" t="s">
        <v>849</v>
      </c>
      <c r="PWP40" s="256" t="s">
        <v>849</v>
      </c>
      <c r="PWQ40" s="256" t="s">
        <v>849</v>
      </c>
      <c r="PWR40" s="256" t="s">
        <v>849</v>
      </c>
      <c r="PWS40" s="256" t="s">
        <v>849</v>
      </c>
      <c r="PWT40" s="256" t="s">
        <v>849</v>
      </c>
      <c r="PWU40" s="256" t="s">
        <v>849</v>
      </c>
      <c r="PWV40" s="256" t="s">
        <v>849</v>
      </c>
      <c r="PWW40" s="256" t="s">
        <v>849</v>
      </c>
      <c r="PWX40" s="256" t="s">
        <v>849</v>
      </c>
      <c r="PWY40" s="256" t="s">
        <v>849</v>
      </c>
      <c r="PWZ40" s="256" t="s">
        <v>849</v>
      </c>
      <c r="PXA40" s="256" t="s">
        <v>849</v>
      </c>
      <c r="PXB40" s="256" t="s">
        <v>849</v>
      </c>
      <c r="PXC40" s="256" t="s">
        <v>849</v>
      </c>
      <c r="PXD40" s="256" t="s">
        <v>849</v>
      </c>
      <c r="PXE40" s="256" t="s">
        <v>849</v>
      </c>
      <c r="PXF40" s="256" t="s">
        <v>849</v>
      </c>
      <c r="PXG40" s="256" t="s">
        <v>849</v>
      </c>
      <c r="PXH40" s="256" t="s">
        <v>849</v>
      </c>
      <c r="PXI40" s="256" t="s">
        <v>849</v>
      </c>
      <c r="PXJ40" s="256" t="s">
        <v>849</v>
      </c>
      <c r="PXK40" s="256" t="s">
        <v>849</v>
      </c>
      <c r="PXL40" s="256" t="s">
        <v>849</v>
      </c>
      <c r="PXM40" s="256" t="s">
        <v>849</v>
      </c>
      <c r="PXN40" s="256" t="s">
        <v>849</v>
      </c>
      <c r="PXO40" s="256" t="s">
        <v>849</v>
      </c>
      <c r="PXP40" s="256" t="s">
        <v>849</v>
      </c>
      <c r="PXQ40" s="256" t="s">
        <v>849</v>
      </c>
      <c r="PXR40" s="256" t="s">
        <v>849</v>
      </c>
      <c r="PXS40" s="256" t="s">
        <v>849</v>
      </c>
      <c r="PXT40" s="256" t="s">
        <v>849</v>
      </c>
      <c r="PXU40" s="256" t="s">
        <v>849</v>
      </c>
      <c r="PXV40" s="256" t="s">
        <v>849</v>
      </c>
      <c r="PXW40" s="256" t="s">
        <v>849</v>
      </c>
      <c r="PXX40" s="256" t="s">
        <v>849</v>
      </c>
      <c r="PXY40" s="256" t="s">
        <v>849</v>
      </c>
      <c r="PXZ40" s="256" t="s">
        <v>849</v>
      </c>
      <c r="PYA40" s="256" t="s">
        <v>849</v>
      </c>
      <c r="PYB40" s="256" t="s">
        <v>849</v>
      </c>
      <c r="PYC40" s="256" t="s">
        <v>849</v>
      </c>
      <c r="PYD40" s="256" t="s">
        <v>849</v>
      </c>
      <c r="PYE40" s="256" t="s">
        <v>849</v>
      </c>
      <c r="PYF40" s="256" t="s">
        <v>849</v>
      </c>
      <c r="PYG40" s="256" t="s">
        <v>849</v>
      </c>
      <c r="PYH40" s="256" t="s">
        <v>849</v>
      </c>
      <c r="PYI40" s="256" t="s">
        <v>849</v>
      </c>
      <c r="PYJ40" s="256" t="s">
        <v>849</v>
      </c>
      <c r="PYK40" s="256" t="s">
        <v>849</v>
      </c>
      <c r="PYL40" s="256" t="s">
        <v>849</v>
      </c>
      <c r="PYM40" s="256" t="s">
        <v>849</v>
      </c>
      <c r="PYN40" s="256" t="s">
        <v>849</v>
      </c>
      <c r="PYO40" s="256" t="s">
        <v>849</v>
      </c>
      <c r="PYP40" s="256" t="s">
        <v>849</v>
      </c>
      <c r="PYQ40" s="256" t="s">
        <v>849</v>
      </c>
      <c r="PYR40" s="256" t="s">
        <v>849</v>
      </c>
      <c r="PYS40" s="256" t="s">
        <v>849</v>
      </c>
      <c r="PYT40" s="256" t="s">
        <v>849</v>
      </c>
      <c r="PYU40" s="256" t="s">
        <v>849</v>
      </c>
      <c r="PYV40" s="256" t="s">
        <v>849</v>
      </c>
      <c r="PYW40" s="256" t="s">
        <v>849</v>
      </c>
      <c r="PYX40" s="256" t="s">
        <v>849</v>
      </c>
      <c r="PYY40" s="256" t="s">
        <v>849</v>
      </c>
      <c r="PYZ40" s="256" t="s">
        <v>849</v>
      </c>
      <c r="PZA40" s="256" t="s">
        <v>849</v>
      </c>
      <c r="PZB40" s="256" t="s">
        <v>849</v>
      </c>
      <c r="PZC40" s="256" t="s">
        <v>849</v>
      </c>
      <c r="PZD40" s="256" t="s">
        <v>849</v>
      </c>
      <c r="PZE40" s="256" t="s">
        <v>849</v>
      </c>
      <c r="PZF40" s="256" t="s">
        <v>849</v>
      </c>
      <c r="PZG40" s="256" t="s">
        <v>849</v>
      </c>
      <c r="PZH40" s="256" t="s">
        <v>849</v>
      </c>
      <c r="PZI40" s="256" t="s">
        <v>849</v>
      </c>
      <c r="PZJ40" s="256" t="s">
        <v>849</v>
      </c>
      <c r="PZK40" s="256" t="s">
        <v>849</v>
      </c>
      <c r="PZL40" s="256" t="s">
        <v>849</v>
      </c>
      <c r="PZM40" s="256" t="s">
        <v>849</v>
      </c>
      <c r="PZN40" s="256" t="s">
        <v>849</v>
      </c>
      <c r="PZO40" s="256" t="s">
        <v>849</v>
      </c>
      <c r="PZP40" s="256" t="s">
        <v>849</v>
      </c>
      <c r="PZQ40" s="256" t="s">
        <v>849</v>
      </c>
      <c r="PZR40" s="256" t="s">
        <v>849</v>
      </c>
      <c r="PZS40" s="256" t="s">
        <v>849</v>
      </c>
      <c r="PZT40" s="256" t="s">
        <v>849</v>
      </c>
      <c r="PZU40" s="256" t="s">
        <v>849</v>
      </c>
      <c r="PZV40" s="256" t="s">
        <v>849</v>
      </c>
      <c r="PZW40" s="256" t="s">
        <v>849</v>
      </c>
      <c r="PZX40" s="256" t="s">
        <v>849</v>
      </c>
      <c r="PZY40" s="256" t="s">
        <v>849</v>
      </c>
      <c r="PZZ40" s="256" t="s">
        <v>849</v>
      </c>
      <c r="QAA40" s="256" t="s">
        <v>849</v>
      </c>
      <c r="QAB40" s="256" t="s">
        <v>849</v>
      </c>
      <c r="QAC40" s="256" t="s">
        <v>849</v>
      </c>
      <c r="QAD40" s="256" t="s">
        <v>849</v>
      </c>
      <c r="QAE40" s="256" t="s">
        <v>849</v>
      </c>
      <c r="QAF40" s="256" t="s">
        <v>849</v>
      </c>
      <c r="QAG40" s="256" t="s">
        <v>849</v>
      </c>
      <c r="QAH40" s="256" t="s">
        <v>849</v>
      </c>
      <c r="QAI40" s="256" t="s">
        <v>849</v>
      </c>
      <c r="QAJ40" s="256" t="s">
        <v>849</v>
      </c>
      <c r="QAK40" s="256" t="s">
        <v>849</v>
      </c>
      <c r="QAL40" s="256" t="s">
        <v>849</v>
      </c>
      <c r="QAM40" s="256" t="s">
        <v>849</v>
      </c>
      <c r="QAN40" s="256" t="s">
        <v>849</v>
      </c>
      <c r="QAO40" s="256" t="s">
        <v>849</v>
      </c>
      <c r="QAP40" s="256" t="s">
        <v>849</v>
      </c>
      <c r="QAQ40" s="256" t="s">
        <v>849</v>
      </c>
      <c r="QAR40" s="256" t="s">
        <v>849</v>
      </c>
      <c r="QAS40" s="256" t="s">
        <v>849</v>
      </c>
      <c r="QAT40" s="256" t="s">
        <v>849</v>
      </c>
      <c r="QAU40" s="256" t="s">
        <v>849</v>
      </c>
      <c r="QAV40" s="256" t="s">
        <v>849</v>
      </c>
      <c r="QAW40" s="256" t="s">
        <v>849</v>
      </c>
      <c r="QAX40" s="256" t="s">
        <v>849</v>
      </c>
      <c r="QAY40" s="256" t="s">
        <v>849</v>
      </c>
      <c r="QAZ40" s="256" t="s">
        <v>849</v>
      </c>
      <c r="QBA40" s="256" t="s">
        <v>849</v>
      </c>
      <c r="QBB40" s="256" t="s">
        <v>849</v>
      </c>
      <c r="QBC40" s="256" t="s">
        <v>849</v>
      </c>
      <c r="QBD40" s="256" t="s">
        <v>849</v>
      </c>
      <c r="QBE40" s="256" t="s">
        <v>849</v>
      </c>
      <c r="QBF40" s="256" t="s">
        <v>849</v>
      </c>
      <c r="QBG40" s="256" t="s">
        <v>849</v>
      </c>
      <c r="QBH40" s="256" t="s">
        <v>849</v>
      </c>
      <c r="QBI40" s="256" t="s">
        <v>849</v>
      </c>
      <c r="QBJ40" s="256" t="s">
        <v>849</v>
      </c>
      <c r="QBK40" s="256" t="s">
        <v>849</v>
      </c>
      <c r="QBL40" s="256" t="s">
        <v>849</v>
      </c>
      <c r="QBM40" s="256" t="s">
        <v>849</v>
      </c>
      <c r="QBN40" s="256" t="s">
        <v>849</v>
      </c>
      <c r="QBO40" s="256" t="s">
        <v>849</v>
      </c>
      <c r="QBP40" s="256" t="s">
        <v>849</v>
      </c>
      <c r="QBQ40" s="256" t="s">
        <v>849</v>
      </c>
      <c r="QBR40" s="256" t="s">
        <v>849</v>
      </c>
      <c r="QBS40" s="256" t="s">
        <v>849</v>
      </c>
      <c r="QBT40" s="256" t="s">
        <v>849</v>
      </c>
      <c r="QBU40" s="256" t="s">
        <v>849</v>
      </c>
      <c r="QBV40" s="256" t="s">
        <v>849</v>
      </c>
      <c r="QBW40" s="256" t="s">
        <v>849</v>
      </c>
      <c r="QBX40" s="256" t="s">
        <v>849</v>
      </c>
      <c r="QBY40" s="256" t="s">
        <v>849</v>
      </c>
      <c r="QBZ40" s="256" t="s">
        <v>849</v>
      </c>
      <c r="QCA40" s="256" t="s">
        <v>849</v>
      </c>
      <c r="QCB40" s="256" t="s">
        <v>849</v>
      </c>
      <c r="QCC40" s="256" t="s">
        <v>849</v>
      </c>
      <c r="QCD40" s="256" t="s">
        <v>849</v>
      </c>
      <c r="QCE40" s="256" t="s">
        <v>849</v>
      </c>
      <c r="QCF40" s="256" t="s">
        <v>849</v>
      </c>
      <c r="QCG40" s="256" t="s">
        <v>849</v>
      </c>
      <c r="QCH40" s="256" t="s">
        <v>849</v>
      </c>
      <c r="QCI40" s="256" t="s">
        <v>849</v>
      </c>
      <c r="QCJ40" s="256" t="s">
        <v>849</v>
      </c>
      <c r="QCK40" s="256" t="s">
        <v>849</v>
      </c>
      <c r="QCL40" s="256" t="s">
        <v>849</v>
      </c>
      <c r="QCM40" s="256" t="s">
        <v>849</v>
      </c>
      <c r="QCN40" s="256" t="s">
        <v>849</v>
      </c>
      <c r="QCO40" s="256" t="s">
        <v>849</v>
      </c>
      <c r="QCP40" s="256" t="s">
        <v>849</v>
      </c>
      <c r="QCQ40" s="256" t="s">
        <v>849</v>
      </c>
      <c r="QCR40" s="256" t="s">
        <v>849</v>
      </c>
      <c r="QCS40" s="256" t="s">
        <v>849</v>
      </c>
      <c r="QCT40" s="256" t="s">
        <v>849</v>
      </c>
      <c r="QCU40" s="256" t="s">
        <v>849</v>
      </c>
      <c r="QCV40" s="256" t="s">
        <v>849</v>
      </c>
      <c r="QCW40" s="256" t="s">
        <v>849</v>
      </c>
      <c r="QCX40" s="256" t="s">
        <v>849</v>
      </c>
      <c r="QCY40" s="256" t="s">
        <v>849</v>
      </c>
      <c r="QCZ40" s="256" t="s">
        <v>849</v>
      </c>
      <c r="QDA40" s="256" t="s">
        <v>849</v>
      </c>
      <c r="QDB40" s="256" t="s">
        <v>849</v>
      </c>
      <c r="QDC40" s="256" t="s">
        <v>849</v>
      </c>
      <c r="QDD40" s="256" t="s">
        <v>849</v>
      </c>
      <c r="QDE40" s="256" t="s">
        <v>849</v>
      </c>
      <c r="QDF40" s="256" t="s">
        <v>849</v>
      </c>
      <c r="QDG40" s="256" t="s">
        <v>849</v>
      </c>
      <c r="QDH40" s="256" t="s">
        <v>849</v>
      </c>
      <c r="QDI40" s="256" t="s">
        <v>849</v>
      </c>
      <c r="QDJ40" s="256" t="s">
        <v>849</v>
      </c>
      <c r="QDK40" s="256" t="s">
        <v>849</v>
      </c>
      <c r="QDL40" s="256" t="s">
        <v>849</v>
      </c>
      <c r="QDM40" s="256" t="s">
        <v>849</v>
      </c>
      <c r="QDN40" s="256" t="s">
        <v>849</v>
      </c>
      <c r="QDO40" s="256" t="s">
        <v>849</v>
      </c>
      <c r="QDP40" s="256" t="s">
        <v>849</v>
      </c>
      <c r="QDQ40" s="256" t="s">
        <v>849</v>
      </c>
      <c r="QDR40" s="256" t="s">
        <v>849</v>
      </c>
      <c r="QDS40" s="256" t="s">
        <v>849</v>
      </c>
      <c r="QDT40" s="256" t="s">
        <v>849</v>
      </c>
      <c r="QDU40" s="256" t="s">
        <v>849</v>
      </c>
      <c r="QDV40" s="256" t="s">
        <v>849</v>
      </c>
      <c r="QDW40" s="256" t="s">
        <v>849</v>
      </c>
      <c r="QDX40" s="256" t="s">
        <v>849</v>
      </c>
      <c r="QDY40" s="256" t="s">
        <v>849</v>
      </c>
      <c r="QDZ40" s="256" t="s">
        <v>849</v>
      </c>
      <c r="QEA40" s="256" t="s">
        <v>849</v>
      </c>
      <c r="QEB40" s="256" t="s">
        <v>849</v>
      </c>
      <c r="QEC40" s="256" t="s">
        <v>849</v>
      </c>
      <c r="QED40" s="256" t="s">
        <v>849</v>
      </c>
      <c r="QEE40" s="256" t="s">
        <v>849</v>
      </c>
      <c r="QEF40" s="256" t="s">
        <v>849</v>
      </c>
      <c r="QEG40" s="256" t="s">
        <v>849</v>
      </c>
      <c r="QEH40" s="256" t="s">
        <v>849</v>
      </c>
      <c r="QEI40" s="256" t="s">
        <v>849</v>
      </c>
      <c r="QEJ40" s="256" t="s">
        <v>849</v>
      </c>
      <c r="QEK40" s="256" t="s">
        <v>849</v>
      </c>
      <c r="QEL40" s="256" t="s">
        <v>849</v>
      </c>
      <c r="QEM40" s="256" t="s">
        <v>849</v>
      </c>
      <c r="QEN40" s="256" t="s">
        <v>849</v>
      </c>
      <c r="QEO40" s="256" t="s">
        <v>849</v>
      </c>
      <c r="QEP40" s="256" t="s">
        <v>849</v>
      </c>
      <c r="QEQ40" s="256" t="s">
        <v>849</v>
      </c>
      <c r="QER40" s="256" t="s">
        <v>849</v>
      </c>
      <c r="QES40" s="256" t="s">
        <v>849</v>
      </c>
      <c r="QET40" s="256" t="s">
        <v>849</v>
      </c>
      <c r="QEU40" s="256" t="s">
        <v>849</v>
      </c>
      <c r="QEV40" s="256" t="s">
        <v>849</v>
      </c>
      <c r="QEW40" s="256" t="s">
        <v>849</v>
      </c>
      <c r="QEX40" s="256" t="s">
        <v>849</v>
      </c>
      <c r="QEY40" s="256" t="s">
        <v>849</v>
      </c>
      <c r="QEZ40" s="256" t="s">
        <v>849</v>
      </c>
      <c r="QFA40" s="256" t="s">
        <v>849</v>
      </c>
      <c r="QFB40" s="256" t="s">
        <v>849</v>
      </c>
      <c r="QFC40" s="256" t="s">
        <v>849</v>
      </c>
      <c r="QFD40" s="256" t="s">
        <v>849</v>
      </c>
      <c r="QFE40" s="256" t="s">
        <v>849</v>
      </c>
      <c r="QFF40" s="256" t="s">
        <v>849</v>
      </c>
      <c r="QFG40" s="256" t="s">
        <v>849</v>
      </c>
      <c r="QFH40" s="256" t="s">
        <v>849</v>
      </c>
      <c r="QFI40" s="256" t="s">
        <v>849</v>
      </c>
      <c r="QFJ40" s="256" t="s">
        <v>849</v>
      </c>
      <c r="QFK40" s="256" t="s">
        <v>849</v>
      </c>
      <c r="QFL40" s="256" t="s">
        <v>849</v>
      </c>
      <c r="QFM40" s="256" t="s">
        <v>849</v>
      </c>
      <c r="QFN40" s="256" t="s">
        <v>849</v>
      </c>
      <c r="QFO40" s="256" t="s">
        <v>849</v>
      </c>
      <c r="QFP40" s="256" t="s">
        <v>849</v>
      </c>
      <c r="QFQ40" s="256" t="s">
        <v>849</v>
      </c>
      <c r="QFR40" s="256" t="s">
        <v>849</v>
      </c>
      <c r="QFS40" s="256" t="s">
        <v>849</v>
      </c>
      <c r="QFT40" s="256" t="s">
        <v>849</v>
      </c>
      <c r="QFU40" s="256" t="s">
        <v>849</v>
      </c>
      <c r="QFV40" s="256" t="s">
        <v>849</v>
      </c>
      <c r="QFW40" s="256" t="s">
        <v>849</v>
      </c>
      <c r="QFX40" s="256" t="s">
        <v>849</v>
      </c>
      <c r="QFY40" s="256" t="s">
        <v>849</v>
      </c>
      <c r="QFZ40" s="256" t="s">
        <v>849</v>
      </c>
      <c r="QGA40" s="256" t="s">
        <v>849</v>
      </c>
      <c r="QGB40" s="256" t="s">
        <v>849</v>
      </c>
      <c r="QGC40" s="256" t="s">
        <v>849</v>
      </c>
      <c r="QGD40" s="256" t="s">
        <v>849</v>
      </c>
      <c r="QGE40" s="256" t="s">
        <v>849</v>
      </c>
      <c r="QGF40" s="256" t="s">
        <v>849</v>
      </c>
      <c r="QGG40" s="256" t="s">
        <v>849</v>
      </c>
      <c r="QGH40" s="256" t="s">
        <v>849</v>
      </c>
      <c r="QGI40" s="256" t="s">
        <v>849</v>
      </c>
      <c r="QGJ40" s="256" t="s">
        <v>849</v>
      </c>
      <c r="QGK40" s="256" t="s">
        <v>849</v>
      </c>
      <c r="QGL40" s="256" t="s">
        <v>849</v>
      </c>
      <c r="QGM40" s="256" t="s">
        <v>849</v>
      </c>
      <c r="QGN40" s="256" t="s">
        <v>849</v>
      </c>
      <c r="QGO40" s="256" t="s">
        <v>849</v>
      </c>
      <c r="QGP40" s="256" t="s">
        <v>849</v>
      </c>
      <c r="QGQ40" s="256" t="s">
        <v>849</v>
      </c>
      <c r="QGR40" s="256" t="s">
        <v>849</v>
      </c>
      <c r="QGS40" s="256" t="s">
        <v>849</v>
      </c>
      <c r="QGT40" s="256" t="s">
        <v>849</v>
      </c>
      <c r="QGU40" s="256" t="s">
        <v>849</v>
      </c>
      <c r="QGV40" s="256" t="s">
        <v>849</v>
      </c>
      <c r="QGW40" s="256" t="s">
        <v>849</v>
      </c>
      <c r="QGX40" s="256" t="s">
        <v>849</v>
      </c>
      <c r="QGY40" s="256" t="s">
        <v>849</v>
      </c>
      <c r="QGZ40" s="256" t="s">
        <v>849</v>
      </c>
      <c r="QHA40" s="256" t="s">
        <v>849</v>
      </c>
      <c r="QHB40" s="256" t="s">
        <v>849</v>
      </c>
      <c r="QHC40" s="256" t="s">
        <v>849</v>
      </c>
      <c r="QHD40" s="256" t="s">
        <v>849</v>
      </c>
      <c r="QHE40" s="256" t="s">
        <v>849</v>
      </c>
      <c r="QHF40" s="256" t="s">
        <v>849</v>
      </c>
      <c r="QHG40" s="256" t="s">
        <v>849</v>
      </c>
      <c r="QHH40" s="256" t="s">
        <v>849</v>
      </c>
      <c r="QHI40" s="256" t="s">
        <v>849</v>
      </c>
      <c r="QHJ40" s="256" t="s">
        <v>849</v>
      </c>
      <c r="QHK40" s="256" t="s">
        <v>849</v>
      </c>
      <c r="QHL40" s="256" t="s">
        <v>849</v>
      </c>
      <c r="QHM40" s="256" t="s">
        <v>849</v>
      </c>
      <c r="QHN40" s="256" t="s">
        <v>849</v>
      </c>
      <c r="QHO40" s="256" t="s">
        <v>849</v>
      </c>
      <c r="QHP40" s="256" t="s">
        <v>849</v>
      </c>
      <c r="QHQ40" s="256" t="s">
        <v>849</v>
      </c>
      <c r="QHR40" s="256" t="s">
        <v>849</v>
      </c>
      <c r="QHS40" s="256" t="s">
        <v>849</v>
      </c>
      <c r="QHT40" s="256" t="s">
        <v>849</v>
      </c>
      <c r="QHU40" s="256" t="s">
        <v>849</v>
      </c>
      <c r="QHV40" s="256" t="s">
        <v>849</v>
      </c>
      <c r="QHW40" s="256" t="s">
        <v>849</v>
      </c>
      <c r="QHX40" s="256" t="s">
        <v>849</v>
      </c>
      <c r="QHY40" s="256" t="s">
        <v>849</v>
      </c>
      <c r="QHZ40" s="256" t="s">
        <v>849</v>
      </c>
      <c r="QIA40" s="256" t="s">
        <v>849</v>
      </c>
      <c r="QIB40" s="256" t="s">
        <v>849</v>
      </c>
      <c r="QIC40" s="256" t="s">
        <v>849</v>
      </c>
      <c r="QID40" s="256" t="s">
        <v>849</v>
      </c>
      <c r="QIE40" s="256" t="s">
        <v>849</v>
      </c>
      <c r="QIF40" s="256" t="s">
        <v>849</v>
      </c>
      <c r="QIG40" s="256" t="s">
        <v>849</v>
      </c>
      <c r="QIH40" s="256" t="s">
        <v>849</v>
      </c>
      <c r="QII40" s="256" t="s">
        <v>849</v>
      </c>
      <c r="QIJ40" s="256" t="s">
        <v>849</v>
      </c>
      <c r="QIK40" s="256" t="s">
        <v>849</v>
      </c>
      <c r="QIL40" s="256" t="s">
        <v>849</v>
      </c>
      <c r="QIM40" s="256" t="s">
        <v>849</v>
      </c>
      <c r="QIN40" s="256" t="s">
        <v>849</v>
      </c>
      <c r="QIO40" s="256" t="s">
        <v>849</v>
      </c>
      <c r="QIP40" s="256" t="s">
        <v>849</v>
      </c>
      <c r="QIQ40" s="256" t="s">
        <v>849</v>
      </c>
      <c r="QIR40" s="256" t="s">
        <v>849</v>
      </c>
      <c r="QIS40" s="256" t="s">
        <v>849</v>
      </c>
      <c r="QIT40" s="256" t="s">
        <v>849</v>
      </c>
      <c r="QIU40" s="256" t="s">
        <v>849</v>
      </c>
      <c r="QIV40" s="256" t="s">
        <v>849</v>
      </c>
      <c r="QIW40" s="256" t="s">
        <v>849</v>
      </c>
      <c r="QIX40" s="256" t="s">
        <v>849</v>
      </c>
      <c r="QIY40" s="256" t="s">
        <v>849</v>
      </c>
      <c r="QIZ40" s="256" t="s">
        <v>849</v>
      </c>
      <c r="QJA40" s="256" t="s">
        <v>849</v>
      </c>
      <c r="QJB40" s="256" t="s">
        <v>849</v>
      </c>
      <c r="QJC40" s="256" t="s">
        <v>849</v>
      </c>
      <c r="QJD40" s="256" t="s">
        <v>849</v>
      </c>
      <c r="QJE40" s="256" t="s">
        <v>849</v>
      </c>
      <c r="QJF40" s="256" t="s">
        <v>849</v>
      </c>
      <c r="QJG40" s="256" t="s">
        <v>849</v>
      </c>
      <c r="QJH40" s="256" t="s">
        <v>849</v>
      </c>
      <c r="QJI40" s="256" t="s">
        <v>849</v>
      </c>
      <c r="QJJ40" s="256" t="s">
        <v>849</v>
      </c>
      <c r="QJK40" s="256" t="s">
        <v>849</v>
      </c>
      <c r="QJL40" s="256" t="s">
        <v>849</v>
      </c>
      <c r="QJM40" s="256" t="s">
        <v>849</v>
      </c>
      <c r="QJN40" s="256" t="s">
        <v>849</v>
      </c>
      <c r="QJO40" s="256" t="s">
        <v>849</v>
      </c>
      <c r="QJP40" s="256" t="s">
        <v>849</v>
      </c>
      <c r="QJQ40" s="256" t="s">
        <v>849</v>
      </c>
      <c r="QJR40" s="256" t="s">
        <v>849</v>
      </c>
      <c r="QJS40" s="256" t="s">
        <v>849</v>
      </c>
      <c r="QJT40" s="256" t="s">
        <v>849</v>
      </c>
      <c r="QJU40" s="256" t="s">
        <v>849</v>
      </c>
      <c r="QJV40" s="256" t="s">
        <v>849</v>
      </c>
      <c r="QJW40" s="256" t="s">
        <v>849</v>
      </c>
      <c r="QJX40" s="256" t="s">
        <v>849</v>
      </c>
      <c r="QJY40" s="256" t="s">
        <v>849</v>
      </c>
      <c r="QJZ40" s="256" t="s">
        <v>849</v>
      </c>
      <c r="QKA40" s="256" t="s">
        <v>849</v>
      </c>
      <c r="QKB40" s="256" t="s">
        <v>849</v>
      </c>
      <c r="QKC40" s="256" t="s">
        <v>849</v>
      </c>
      <c r="QKD40" s="256" t="s">
        <v>849</v>
      </c>
      <c r="QKE40" s="256" t="s">
        <v>849</v>
      </c>
      <c r="QKF40" s="256" t="s">
        <v>849</v>
      </c>
      <c r="QKG40" s="256" t="s">
        <v>849</v>
      </c>
      <c r="QKH40" s="256" t="s">
        <v>849</v>
      </c>
      <c r="QKI40" s="256" t="s">
        <v>849</v>
      </c>
      <c r="QKJ40" s="256" t="s">
        <v>849</v>
      </c>
      <c r="QKK40" s="256" t="s">
        <v>849</v>
      </c>
      <c r="QKL40" s="256" t="s">
        <v>849</v>
      </c>
      <c r="QKM40" s="256" t="s">
        <v>849</v>
      </c>
      <c r="QKN40" s="256" t="s">
        <v>849</v>
      </c>
      <c r="QKO40" s="256" t="s">
        <v>849</v>
      </c>
      <c r="QKP40" s="256" t="s">
        <v>849</v>
      </c>
      <c r="QKQ40" s="256" t="s">
        <v>849</v>
      </c>
      <c r="QKR40" s="256" t="s">
        <v>849</v>
      </c>
      <c r="QKS40" s="256" t="s">
        <v>849</v>
      </c>
      <c r="QKT40" s="256" t="s">
        <v>849</v>
      </c>
      <c r="QKU40" s="256" t="s">
        <v>849</v>
      </c>
      <c r="QKV40" s="256" t="s">
        <v>849</v>
      </c>
      <c r="QKW40" s="256" t="s">
        <v>849</v>
      </c>
      <c r="QKX40" s="256" t="s">
        <v>849</v>
      </c>
      <c r="QKY40" s="256" t="s">
        <v>849</v>
      </c>
      <c r="QKZ40" s="256" t="s">
        <v>849</v>
      </c>
      <c r="QLA40" s="256" t="s">
        <v>849</v>
      </c>
      <c r="QLB40" s="256" t="s">
        <v>849</v>
      </c>
      <c r="QLC40" s="256" t="s">
        <v>849</v>
      </c>
      <c r="QLD40" s="256" t="s">
        <v>849</v>
      </c>
      <c r="QLE40" s="256" t="s">
        <v>849</v>
      </c>
      <c r="QLF40" s="256" t="s">
        <v>849</v>
      </c>
      <c r="QLG40" s="256" t="s">
        <v>849</v>
      </c>
      <c r="QLH40" s="256" t="s">
        <v>849</v>
      </c>
      <c r="QLI40" s="256" t="s">
        <v>849</v>
      </c>
      <c r="QLJ40" s="256" t="s">
        <v>849</v>
      </c>
      <c r="QLK40" s="256" t="s">
        <v>849</v>
      </c>
      <c r="QLL40" s="256" t="s">
        <v>849</v>
      </c>
      <c r="QLM40" s="256" t="s">
        <v>849</v>
      </c>
      <c r="QLN40" s="256" t="s">
        <v>849</v>
      </c>
      <c r="QLO40" s="256" t="s">
        <v>849</v>
      </c>
      <c r="QLP40" s="256" t="s">
        <v>849</v>
      </c>
      <c r="QLQ40" s="256" t="s">
        <v>849</v>
      </c>
      <c r="QLR40" s="256" t="s">
        <v>849</v>
      </c>
      <c r="QLS40" s="256" t="s">
        <v>849</v>
      </c>
      <c r="QLT40" s="256" t="s">
        <v>849</v>
      </c>
      <c r="QLU40" s="256" t="s">
        <v>849</v>
      </c>
      <c r="QLV40" s="256" t="s">
        <v>849</v>
      </c>
      <c r="QLW40" s="256" t="s">
        <v>849</v>
      </c>
      <c r="QLX40" s="256" t="s">
        <v>849</v>
      </c>
      <c r="QLY40" s="256" t="s">
        <v>849</v>
      </c>
      <c r="QLZ40" s="256" t="s">
        <v>849</v>
      </c>
      <c r="QMA40" s="256" t="s">
        <v>849</v>
      </c>
      <c r="QMB40" s="256" t="s">
        <v>849</v>
      </c>
      <c r="QMC40" s="256" t="s">
        <v>849</v>
      </c>
      <c r="QMD40" s="256" t="s">
        <v>849</v>
      </c>
      <c r="QME40" s="256" t="s">
        <v>849</v>
      </c>
      <c r="QMF40" s="256" t="s">
        <v>849</v>
      </c>
      <c r="QMG40" s="256" t="s">
        <v>849</v>
      </c>
      <c r="QMH40" s="256" t="s">
        <v>849</v>
      </c>
      <c r="QMI40" s="256" t="s">
        <v>849</v>
      </c>
      <c r="QMJ40" s="256" t="s">
        <v>849</v>
      </c>
      <c r="QMK40" s="256" t="s">
        <v>849</v>
      </c>
      <c r="QML40" s="256" t="s">
        <v>849</v>
      </c>
      <c r="QMM40" s="256" t="s">
        <v>849</v>
      </c>
      <c r="QMN40" s="256" t="s">
        <v>849</v>
      </c>
      <c r="QMO40" s="256" t="s">
        <v>849</v>
      </c>
      <c r="QMP40" s="256" t="s">
        <v>849</v>
      </c>
      <c r="QMQ40" s="256" t="s">
        <v>849</v>
      </c>
      <c r="QMR40" s="256" t="s">
        <v>849</v>
      </c>
      <c r="QMS40" s="256" t="s">
        <v>849</v>
      </c>
      <c r="QMT40" s="256" t="s">
        <v>849</v>
      </c>
      <c r="QMU40" s="256" t="s">
        <v>849</v>
      </c>
      <c r="QMV40" s="256" t="s">
        <v>849</v>
      </c>
      <c r="QMW40" s="256" t="s">
        <v>849</v>
      </c>
      <c r="QMX40" s="256" t="s">
        <v>849</v>
      </c>
      <c r="QMY40" s="256" t="s">
        <v>849</v>
      </c>
      <c r="QMZ40" s="256" t="s">
        <v>849</v>
      </c>
      <c r="QNA40" s="256" t="s">
        <v>849</v>
      </c>
      <c r="QNB40" s="256" t="s">
        <v>849</v>
      </c>
      <c r="QNC40" s="256" t="s">
        <v>849</v>
      </c>
      <c r="QND40" s="256" t="s">
        <v>849</v>
      </c>
      <c r="QNE40" s="256" t="s">
        <v>849</v>
      </c>
      <c r="QNF40" s="256" t="s">
        <v>849</v>
      </c>
      <c r="QNG40" s="256" t="s">
        <v>849</v>
      </c>
      <c r="QNH40" s="256" t="s">
        <v>849</v>
      </c>
      <c r="QNI40" s="256" t="s">
        <v>849</v>
      </c>
      <c r="QNJ40" s="256" t="s">
        <v>849</v>
      </c>
      <c r="QNK40" s="256" t="s">
        <v>849</v>
      </c>
      <c r="QNL40" s="256" t="s">
        <v>849</v>
      </c>
      <c r="QNM40" s="256" t="s">
        <v>849</v>
      </c>
      <c r="QNN40" s="256" t="s">
        <v>849</v>
      </c>
      <c r="QNO40" s="256" t="s">
        <v>849</v>
      </c>
      <c r="QNP40" s="256" t="s">
        <v>849</v>
      </c>
      <c r="QNQ40" s="256" t="s">
        <v>849</v>
      </c>
      <c r="QNR40" s="256" t="s">
        <v>849</v>
      </c>
      <c r="QNS40" s="256" t="s">
        <v>849</v>
      </c>
      <c r="QNT40" s="256" t="s">
        <v>849</v>
      </c>
      <c r="QNU40" s="256" t="s">
        <v>849</v>
      </c>
      <c r="QNV40" s="256" t="s">
        <v>849</v>
      </c>
      <c r="QNW40" s="256" t="s">
        <v>849</v>
      </c>
      <c r="QNX40" s="256" t="s">
        <v>849</v>
      </c>
      <c r="QNY40" s="256" t="s">
        <v>849</v>
      </c>
      <c r="QNZ40" s="256" t="s">
        <v>849</v>
      </c>
      <c r="QOA40" s="256" t="s">
        <v>849</v>
      </c>
      <c r="QOB40" s="256" t="s">
        <v>849</v>
      </c>
      <c r="QOC40" s="256" t="s">
        <v>849</v>
      </c>
      <c r="QOD40" s="256" t="s">
        <v>849</v>
      </c>
      <c r="QOE40" s="256" t="s">
        <v>849</v>
      </c>
      <c r="QOF40" s="256" t="s">
        <v>849</v>
      </c>
      <c r="QOG40" s="256" t="s">
        <v>849</v>
      </c>
      <c r="QOH40" s="256" t="s">
        <v>849</v>
      </c>
      <c r="QOI40" s="256" t="s">
        <v>849</v>
      </c>
      <c r="QOJ40" s="256" t="s">
        <v>849</v>
      </c>
      <c r="QOK40" s="256" t="s">
        <v>849</v>
      </c>
      <c r="QOL40" s="256" t="s">
        <v>849</v>
      </c>
      <c r="QOM40" s="256" t="s">
        <v>849</v>
      </c>
      <c r="QON40" s="256" t="s">
        <v>849</v>
      </c>
      <c r="QOO40" s="256" t="s">
        <v>849</v>
      </c>
      <c r="QOP40" s="256" t="s">
        <v>849</v>
      </c>
      <c r="QOQ40" s="256" t="s">
        <v>849</v>
      </c>
      <c r="QOR40" s="256" t="s">
        <v>849</v>
      </c>
      <c r="QOS40" s="256" t="s">
        <v>849</v>
      </c>
      <c r="QOT40" s="256" t="s">
        <v>849</v>
      </c>
      <c r="QOU40" s="256" t="s">
        <v>849</v>
      </c>
      <c r="QOV40" s="256" t="s">
        <v>849</v>
      </c>
      <c r="QOW40" s="256" t="s">
        <v>849</v>
      </c>
      <c r="QOX40" s="256" t="s">
        <v>849</v>
      </c>
      <c r="QOY40" s="256" t="s">
        <v>849</v>
      </c>
      <c r="QOZ40" s="256" t="s">
        <v>849</v>
      </c>
      <c r="QPA40" s="256" t="s">
        <v>849</v>
      </c>
      <c r="QPB40" s="256" t="s">
        <v>849</v>
      </c>
      <c r="QPC40" s="256" t="s">
        <v>849</v>
      </c>
      <c r="QPD40" s="256" t="s">
        <v>849</v>
      </c>
      <c r="QPE40" s="256" t="s">
        <v>849</v>
      </c>
      <c r="QPF40" s="256" t="s">
        <v>849</v>
      </c>
      <c r="QPG40" s="256" t="s">
        <v>849</v>
      </c>
      <c r="QPH40" s="256" t="s">
        <v>849</v>
      </c>
      <c r="QPI40" s="256" t="s">
        <v>849</v>
      </c>
      <c r="QPJ40" s="256" t="s">
        <v>849</v>
      </c>
      <c r="QPK40" s="256" t="s">
        <v>849</v>
      </c>
      <c r="QPL40" s="256" t="s">
        <v>849</v>
      </c>
      <c r="QPM40" s="256" t="s">
        <v>849</v>
      </c>
      <c r="QPN40" s="256" t="s">
        <v>849</v>
      </c>
      <c r="QPO40" s="256" t="s">
        <v>849</v>
      </c>
      <c r="QPP40" s="256" t="s">
        <v>849</v>
      </c>
      <c r="QPQ40" s="256" t="s">
        <v>849</v>
      </c>
      <c r="QPR40" s="256" t="s">
        <v>849</v>
      </c>
      <c r="QPS40" s="256" t="s">
        <v>849</v>
      </c>
      <c r="QPT40" s="256" t="s">
        <v>849</v>
      </c>
      <c r="QPU40" s="256" t="s">
        <v>849</v>
      </c>
      <c r="QPV40" s="256" t="s">
        <v>849</v>
      </c>
      <c r="QPW40" s="256" t="s">
        <v>849</v>
      </c>
      <c r="QPX40" s="256" t="s">
        <v>849</v>
      </c>
      <c r="QPY40" s="256" t="s">
        <v>849</v>
      </c>
      <c r="QPZ40" s="256" t="s">
        <v>849</v>
      </c>
      <c r="QQA40" s="256" t="s">
        <v>849</v>
      </c>
      <c r="QQB40" s="256" t="s">
        <v>849</v>
      </c>
      <c r="QQC40" s="256" t="s">
        <v>849</v>
      </c>
      <c r="QQD40" s="256" t="s">
        <v>849</v>
      </c>
      <c r="QQE40" s="256" t="s">
        <v>849</v>
      </c>
      <c r="QQF40" s="256" t="s">
        <v>849</v>
      </c>
      <c r="QQG40" s="256" t="s">
        <v>849</v>
      </c>
      <c r="QQH40" s="256" t="s">
        <v>849</v>
      </c>
      <c r="QQI40" s="256" t="s">
        <v>849</v>
      </c>
      <c r="QQJ40" s="256" t="s">
        <v>849</v>
      </c>
      <c r="QQK40" s="256" t="s">
        <v>849</v>
      </c>
      <c r="QQL40" s="256" t="s">
        <v>849</v>
      </c>
      <c r="QQM40" s="256" t="s">
        <v>849</v>
      </c>
      <c r="QQN40" s="256" t="s">
        <v>849</v>
      </c>
      <c r="QQO40" s="256" t="s">
        <v>849</v>
      </c>
      <c r="QQP40" s="256" t="s">
        <v>849</v>
      </c>
      <c r="QQQ40" s="256" t="s">
        <v>849</v>
      </c>
      <c r="QQR40" s="256" t="s">
        <v>849</v>
      </c>
      <c r="QQS40" s="256" t="s">
        <v>849</v>
      </c>
      <c r="QQT40" s="256" t="s">
        <v>849</v>
      </c>
      <c r="QQU40" s="256" t="s">
        <v>849</v>
      </c>
      <c r="QQV40" s="256" t="s">
        <v>849</v>
      </c>
      <c r="QQW40" s="256" t="s">
        <v>849</v>
      </c>
      <c r="QQX40" s="256" t="s">
        <v>849</v>
      </c>
      <c r="QQY40" s="256" t="s">
        <v>849</v>
      </c>
      <c r="QQZ40" s="256" t="s">
        <v>849</v>
      </c>
      <c r="QRA40" s="256" t="s">
        <v>849</v>
      </c>
      <c r="QRB40" s="256" t="s">
        <v>849</v>
      </c>
      <c r="QRC40" s="256" t="s">
        <v>849</v>
      </c>
      <c r="QRD40" s="256" t="s">
        <v>849</v>
      </c>
      <c r="QRE40" s="256" t="s">
        <v>849</v>
      </c>
      <c r="QRF40" s="256" t="s">
        <v>849</v>
      </c>
      <c r="QRG40" s="256" t="s">
        <v>849</v>
      </c>
      <c r="QRH40" s="256" t="s">
        <v>849</v>
      </c>
      <c r="QRI40" s="256" t="s">
        <v>849</v>
      </c>
      <c r="QRJ40" s="256" t="s">
        <v>849</v>
      </c>
      <c r="QRK40" s="256" t="s">
        <v>849</v>
      </c>
      <c r="QRL40" s="256" t="s">
        <v>849</v>
      </c>
      <c r="QRM40" s="256" t="s">
        <v>849</v>
      </c>
      <c r="QRN40" s="256" t="s">
        <v>849</v>
      </c>
      <c r="QRO40" s="256" t="s">
        <v>849</v>
      </c>
      <c r="QRP40" s="256" t="s">
        <v>849</v>
      </c>
      <c r="QRQ40" s="256" t="s">
        <v>849</v>
      </c>
      <c r="QRR40" s="256" t="s">
        <v>849</v>
      </c>
      <c r="QRS40" s="256" t="s">
        <v>849</v>
      </c>
      <c r="QRT40" s="256" t="s">
        <v>849</v>
      </c>
      <c r="QRU40" s="256" t="s">
        <v>849</v>
      </c>
      <c r="QRV40" s="256" t="s">
        <v>849</v>
      </c>
      <c r="QRW40" s="256" t="s">
        <v>849</v>
      </c>
      <c r="QRX40" s="256" t="s">
        <v>849</v>
      </c>
      <c r="QRY40" s="256" t="s">
        <v>849</v>
      </c>
      <c r="QRZ40" s="256" t="s">
        <v>849</v>
      </c>
      <c r="QSA40" s="256" t="s">
        <v>849</v>
      </c>
      <c r="QSB40" s="256" t="s">
        <v>849</v>
      </c>
      <c r="QSC40" s="256" t="s">
        <v>849</v>
      </c>
      <c r="QSD40" s="256" t="s">
        <v>849</v>
      </c>
      <c r="QSE40" s="256" t="s">
        <v>849</v>
      </c>
      <c r="QSF40" s="256" t="s">
        <v>849</v>
      </c>
      <c r="QSG40" s="256" t="s">
        <v>849</v>
      </c>
      <c r="QSH40" s="256" t="s">
        <v>849</v>
      </c>
      <c r="QSI40" s="256" t="s">
        <v>849</v>
      </c>
      <c r="QSJ40" s="256" t="s">
        <v>849</v>
      </c>
      <c r="QSK40" s="256" t="s">
        <v>849</v>
      </c>
      <c r="QSL40" s="256" t="s">
        <v>849</v>
      </c>
      <c r="QSM40" s="256" t="s">
        <v>849</v>
      </c>
      <c r="QSN40" s="256" t="s">
        <v>849</v>
      </c>
      <c r="QSO40" s="256" t="s">
        <v>849</v>
      </c>
      <c r="QSP40" s="256" t="s">
        <v>849</v>
      </c>
      <c r="QSQ40" s="256" t="s">
        <v>849</v>
      </c>
      <c r="QSR40" s="256" t="s">
        <v>849</v>
      </c>
      <c r="QSS40" s="256" t="s">
        <v>849</v>
      </c>
      <c r="QST40" s="256" t="s">
        <v>849</v>
      </c>
      <c r="QSU40" s="256" t="s">
        <v>849</v>
      </c>
      <c r="QSV40" s="256" t="s">
        <v>849</v>
      </c>
      <c r="QSW40" s="256" t="s">
        <v>849</v>
      </c>
      <c r="QSX40" s="256" t="s">
        <v>849</v>
      </c>
      <c r="QSY40" s="256" t="s">
        <v>849</v>
      </c>
      <c r="QSZ40" s="256" t="s">
        <v>849</v>
      </c>
      <c r="QTA40" s="256" t="s">
        <v>849</v>
      </c>
      <c r="QTB40" s="256" t="s">
        <v>849</v>
      </c>
      <c r="QTC40" s="256" t="s">
        <v>849</v>
      </c>
      <c r="QTD40" s="256" t="s">
        <v>849</v>
      </c>
      <c r="QTE40" s="256" t="s">
        <v>849</v>
      </c>
      <c r="QTF40" s="256" t="s">
        <v>849</v>
      </c>
      <c r="QTG40" s="256" t="s">
        <v>849</v>
      </c>
      <c r="QTH40" s="256" t="s">
        <v>849</v>
      </c>
      <c r="QTI40" s="256" t="s">
        <v>849</v>
      </c>
      <c r="QTJ40" s="256" t="s">
        <v>849</v>
      </c>
      <c r="QTK40" s="256" t="s">
        <v>849</v>
      </c>
      <c r="QTL40" s="256" t="s">
        <v>849</v>
      </c>
      <c r="QTM40" s="256" t="s">
        <v>849</v>
      </c>
      <c r="QTN40" s="256" t="s">
        <v>849</v>
      </c>
      <c r="QTO40" s="256" t="s">
        <v>849</v>
      </c>
      <c r="QTP40" s="256" t="s">
        <v>849</v>
      </c>
      <c r="QTQ40" s="256" t="s">
        <v>849</v>
      </c>
      <c r="QTR40" s="256" t="s">
        <v>849</v>
      </c>
      <c r="QTS40" s="256" t="s">
        <v>849</v>
      </c>
      <c r="QTT40" s="256" t="s">
        <v>849</v>
      </c>
      <c r="QTU40" s="256" t="s">
        <v>849</v>
      </c>
      <c r="QTV40" s="256" t="s">
        <v>849</v>
      </c>
      <c r="QTW40" s="256" t="s">
        <v>849</v>
      </c>
      <c r="QTX40" s="256" t="s">
        <v>849</v>
      </c>
      <c r="QTY40" s="256" t="s">
        <v>849</v>
      </c>
      <c r="QTZ40" s="256" t="s">
        <v>849</v>
      </c>
      <c r="QUA40" s="256" t="s">
        <v>849</v>
      </c>
      <c r="QUB40" s="256" t="s">
        <v>849</v>
      </c>
      <c r="QUC40" s="256" t="s">
        <v>849</v>
      </c>
      <c r="QUD40" s="256" t="s">
        <v>849</v>
      </c>
      <c r="QUE40" s="256" t="s">
        <v>849</v>
      </c>
      <c r="QUF40" s="256" t="s">
        <v>849</v>
      </c>
      <c r="QUG40" s="256" t="s">
        <v>849</v>
      </c>
      <c r="QUH40" s="256" t="s">
        <v>849</v>
      </c>
      <c r="QUI40" s="256" t="s">
        <v>849</v>
      </c>
      <c r="QUJ40" s="256" t="s">
        <v>849</v>
      </c>
      <c r="QUK40" s="256" t="s">
        <v>849</v>
      </c>
      <c r="QUL40" s="256" t="s">
        <v>849</v>
      </c>
      <c r="QUM40" s="256" t="s">
        <v>849</v>
      </c>
      <c r="QUN40" s="256" t="s">
        <v>849</v>
      </c>
      <c r="QUO40" s="256" t="s">
        <v>849</v>
      </c>
      <c r="QUP40" s="256" t="s">
        <v>849</v>
      </c>
      <c r="QUQ40" s="256" t="s">
        <v>849</v>
      </c>
      <c r="QUR40" s="256" t="s">
        <v>849</v>
      </c>
      <c r="QUS40" s="256" t="s">
        <v>849</v>
      </c>
      <c r="QUT40" s="256" t="s">
        <v>849</v>
      </c>
      <c r="QUU40" s="256" t="s">
        <v>849</v>
      </c>
      <c r="QUV40" s="256" t="s">
        <v>849</v>
      </c>
      <c r="QUW40" s="256" t="s">
        <v>849</v>
      </c>
      <c r="QUX40" s="256" t="s">
        <v>849</v>
      </c>
      <c r="QUY40" s="256" t="s">
        <v>849</v>
      </c>
      <c r="QUZ40" s="256" t="s">
        <v>849</v>
      </c>
      <c r="QVA40" s="256" t="s">
        <v>849</v>
      </c>
      <c r="QVB40" s="256" t="s">
        <v>849</v>
      </c>
      <c r="QVC40" s="256" t="s">
        <v>849</v>
      </c>
      <c r="QVD40" s="256" t="s">
        <v>849</v>
      </c>
      <c r="QVE40" s="256" t="s">
        <v>849</v>
      </c>
      <c r="QVF40" s="256" t="s">
        <v>849</v>
      </c>
      <c r="QVG40" s="256" t="s">
        <v>849</v>
      </c>
      <c r="QVH40" s="256" t="s">
        <v>849</v>
      </c>
      <c r="QVI40" s="256" t="s">
        <v>849</v>
      </c>
      <c r="QVJ40" s="256" t="s">
        <v>849</v>
      </c>
      <c r="QVK40" s="256" t="s">
        <v>849</v>
      </c>
      <c r="QVL40" s="256" t="s">
        <v>849</v>
      </c>
      <c r="QVM40" s="256" t="s">
        <v>849</v>
      </c>
      <c r="QVN40" s="256" t="s">
        <v>849</v>
      </c>
      <c r="QVO40" s="256" t="s">
        <v>849</v>
      </c>
      <c r="QVP40" s="256" t="s">
        <v>849</v>
      </c>
      <c r="QVQ40" s="256" t="s">
        <v>849</v>
      </c>
      <c r="QVR40" s="256" t="s">
        <v>849</v>
      </c>
      <c r="QVS40" s="256" t="s">
        <v>849</v>
      </c>
      <c r="QVT40" s="256" t="s">
        <v>849</v>
      </c>
      <c r="QVU40" s="256" t="s">
        <v>849</v>
      </c>
      <c r="QVV40" s="256" t="s">
        <v>849</v>
      </c>
      <c r="QVW40" s="256" t="s">
        <v>849</v>
      </c>
      <c r="QVX40" s="256" t="s">
        <v>849</v>
      </c>
      <c r="QVY40" s="256" t="s">
        <v>849</v>
      </c>
      <c r="QVZ40" s="256" t="s">
        <v>849</v>
      </c>
      <c r="QWA40" s="256" t="s">
        <v>849</v>
      </c>
      <c r="QWB40" s="256" t="s">
        <v>849</v>
      </c>
      <c r="QWC40" s="256" t="s">
        <v>849</v>
      </c>
      <c r="QWD40" s="256" t="s">
        <v>849</v>
      </c>
      <c r="QWE40" s="256" t="s">
        <v>849</v>
      </c>
      <c r="QWF40" s="256" t="s">
        <v>849</v>
      </c>
      <c r="QWG40" s="256" t="s">
        <v>849</v>
      </c>
      <c r="QWH40" s="256" t="s">
        <v>849</v>
      </c>
      <c r="QWI40" s="256" t="s">
        <v>849</v>
      </c>
      <c r="QWJ40" s="256" t="s">
        <v>849</v>
      </c>
      <c r="QWK40" s="256" t="s">
        <v>849</v>
      </c>
      <c r="QWL40" s="256" t="s">
        <v>849</v>
      </c>
      <c r="QWM40" s="256" t="s">
        <v>849</v>
      </c>
      <c r="QWN40" s="256" t="s">
        <v>849</v>
      </c>
      <c r="QWO40" s="256" t="s">
        <v>849</v>
      </c>
      <c r="QWP40" s="256" t="s">
        <v>849</v>
      </c>
      <c r="QWQ40" s="256" t="s">
        <v>849</v>
      </c>
      <c r="QWR40" s="256" t="s">
        <v>849</v>
      </c>
      <c r="QWS40" s="256" t="s">
        <v>849</v>
      </c>
      <c r="QWT40" s="256" t="s">
        <v>849</v>
      </c>
      <c r="QWU40" s="256" t="s">
        <v>849</v>
      </c>
      <c r="QWV40" s="256" t="s">
        <v>849</v>
      </c>
      <c r="QWW40" s="256" t="s">
        <v>849</v>
      </c>
      <c r="QWX40" s="256" t="s">
        <v>849</v>
      </c>
      <c r="QWY40" s="256" t="s">
        <v>849</v>
      </c>
      <c r="QWZ40" s="256" t="s">
        <v>849</v>
      </c>
      <c r="QXA40" s="256" t="s">
        <v>849</v>
      </c>
      <c r="QXB40" s="256" t="s">
        <v>849</v>
      </c>
      <c r="QXC40" s="256" t="s">
        <v>849</v>
      </c>
      <c r="QXD40" s="256" t="s">
        <v>849</v>
      </c>
      <c r="QXE40" s="256" t="s">
        <v>849</v>
      </c>
      <c r="QXF40" s="256" t="s">
        <v>849</v>
      </c>
      <c r="QXG40" s="256" t="s">
        <v>849</v>
      </c>
      <c r="QXH40" s="256" t="s">
        <v>849</v>
      </c>
      <c r="QXI40" s="256" t="s">
        <v>849</v>
      </c>
      <c r="QXJ40" s="256" t="s">
        <v>849</v>
      </c>
      <c r="QXK40" s="256" t="s">
        <v>849</v>
      </c>
      <c r="QXL40" s="256" t="s">
        <v>849</v>
      </c>
      <c r="QXM40" s="256" t="s">
        <v>849</v>
      </c>
      <c r="QXN40" s="256" t="s">
        <v>849</v>
      </c>
      <c r="QXO40" s="256" t="s">
        <v>849</v>
      </c>
      <c r="QXP40" s="256" t="s">
        <v>849</v>
      </c>
      <c r="QXQ40" s="256" t="s">
        <v>849</v>
      </c>
      <c r="QXR40" s="256" t="s">
        <v>849</v>
      </c>
      <c r="QXS40" s="256" t="s">
        <v>849</v>
      </c>
      <c r="QXT40" s="256" t="s">
        <v>849</v>
      </c>
      <c r="QXU40" s="256" t="s">
        <v>849</v>
      </c>
      <c r="QXV40" s="256" t="s">
        <v>849</v>
      </c>
      <c r="QXW40" s="256" t="s">
        <v>849</v>
      </c>
      <c r="QXX40" s="256" t="s">
        <v>849</v>
      </c>
      <c r="QXY40" s="256" t="s">
        <v>849</v>
      </c>
      <c r="QXZ40" s="256" t="s">
        <v>849</v>
      </c>
      <c r="QYA40" s="256" t="s">
        <v>849</v>
      </c>
      <c r="QYB40" s="256" t="s">
        <v>849</v>
      </c>
      <c r="QYC40" s="256" t="s">
        <v>849</v>
      </c>
      <c r="QYD40" s="256" t="s">
        <v>849</v>
      </c>
      <c r="QYE40" s="256" t="s">
        <v>849</v>
      </c>
      <c r="QYF40" s="256" t="s">
        <v>849</v>
      </c>
      <c r="QYG40" s="256" t="s">
        <v>849</v>
      </c>
      <c r="QYH40" s="256" t="s">
        <v>849</v>
      </c>
      <c r="QYI40" s="256" t="s">
        <v>849</v>
      </c>
      <c r="QYJ40" s="256" t="s">
        <v>849</v>
      </c>
      <c r="QYK40" s="256" t="s">
        <v>849</v>
      </c>
      <c r="QYL40" s="256" t="s">
        <v>849</v>
      </c>
      <c r="QYM40" s="256" t="s">
        <v>849</v>
      </c>
      <c r="QYN40" s="256" t="s">
        <v>849</v>
      </c>
      <c r="QYO40" s="256" t="s">
        <v>849</v>
      </c>
      <c r="QYP40" s="256" t="s">
        <v>849</v>
      </c>
      <c r="QYQ40" s="256" t="s">
        <v>849</v>
      </c>
      <c r="QYR40" s="256" t="s">
        <v>849</v>
      </c>
      <c r="QYS40" s="256" t="s">
        <v>849</v>
      </c>
      <c r="QYT40" s="256" t="s">
        <v>849</v>
      </c>
      <c r="QYU40" s="256" t="s">
        <v>849</v>
      </c>
      <c r="QYV40" s="256" t="s">
        <v>849</v>
      </c>
      <c r="QYW40" s="256" t="s">
        <v>849</v>
      </c>
      <c r="QYX40" s="256" t="s">
        <v>849</v>
      </c>
      <c r="QYY40" s="256" t="s">
        <v>849</v>
      </c>
      <c r="QYZ40" s="256" t="s">
        <v>849</v>
      </c>
      <c r="QZA40" s="256" t="s">
        <v>849</v>
      </c>
      <c r="QZB40" s="256" t="s">
        <v>849</v>
      </c>
      <c r="QZC40" s="256" t="s">
        <v>849</v>
      </c>
      <c r="QZD40" s="256" t="s">
        <v>849</v>
      </c>
      <c r="QZE40" s="256" t="s">
        <v>849</v>
      </c>
      <c r="QZF40" s="256" t="s">
        <v>849</v>
      </c>
      <c r="QZG40" s="256" t="s">
        <v>849</v>
      </c>
      <c r="QZH40" s="256" t="s">
        <v>849</v>
      </c>
      <c r="QZI40" s="256" t="s">
        <v>849</v>
      </c>
      <c r="QZJ40" s="256" t="s">
        <v>849</v>
      </c>
      <c r="QZK40" s="256" t="s">
        <v>849</v>
      </c>
      <c r="QZL40" s="256" t="s">
        <v>849</v>
      </c>
      <c r="QZM40" s="256" t="s">
        <v>849</v>
      </c>
      <c r="QZN40" s="256" t="s">
        <v>849</v>
      </c>
      <c r="QZO40" s="256" t="s">
        <v>849</v>
      </c>
      <c r="QZP40" s="256" t="s">
        <v>849</v>
      </c>
      <c r="QZQ40" s="256" t="s">
        <v>849</v>
      </c>
      <c r="QZR40" s="256" t="s">
        <v>849</v>
      </c>
      <c r="QZS40" s="256" t="s">
        <v>849</v>
      </c>
      <c r="QZT40" s="256" t="s">
        <v>849</v>
      </c>
      <c r="QZU40" s="256" t="s">
        <v>849</v>
      </c>
      <c r="QZV40" s="256" t="s">
        <v>849</v>
      </c>
      <c r="QZW40" s="256" t="s">
        <v>849</v>
      </c>
      <c r="QZX40" s="256" t="s">
        <v>849</v>
      </c>
      <c r="QZY40" s="256" t="s">
        <v>849</v>
      </c>
      <c r="QZZ40" s="256" t="s">
        <v>849</v>
      </c>
      <c r="RAA40" s="256" t="s">
        <v>849</v>
      </c>
      <c r="RAB40" s="256" t="s">
        <v>849</v>
      </c>
      <c r="RAC40" s="256" t="s">
        <v>849</v>
      </c>
      <c r="RAD40" s="256" t="s">
        <v>849</v>
      </c>
      <c r="RAE40" s="256" t="s">
        <v>849</v>
      </c>
      <c r="RAF40" s="256" t="s">
        <v>849</v>
      </c>
      <c r="RAG40" s="256" t="s">
        <v>849</v>
      </c>
      <c r="RAH40" s="256" t="s">
        <v>849</v>
      </c>
      <c r="RAI40" s="256" t="s">
        <v>849</v>
      </c>
      <c r="RAJ40" s="256" t="s">
        <v>849</v>
      </c>
      <c r="RAK40" s="256" t="s">
        <v>849</v>
      </c>
      <c r="RAL40" s="256" t="s">
        <v>849</v>
      </c>
      <c r="RAM40" s="256" t="s">
        <v>849</v>
      </c>
      <c r="RAN40" s="256" t="s">
        <v>849</v>
      </c>
      <c r="RAO40" s="256" t="s">
        <v>849</v>
      </c>
      <c r="RAP40" s="256" t="s">
        <v>849</v>
      </c>
      <c r="RAQ40" s="256" t="s">
        <v>849</v>
      </c>
      <c r="RAR40" s="256" t="s">
        <v>849</v>
      </c>
      <c r="RAS40" s="256" t="s">
        <v>849</v>
      </c>
      <c r="RAT40" s="256" t="s">
        <v>849</v>
      </c>
      <c r="RAU40" s="256" t="s">
        <v>849</v>
      </c>
      <c r="RAV40" s="256" t="s">
        <v>849</v>
      </c>
      <c r="RAW40" s="256" t="s">
        <v>849</v>
      </c>
      <c r="RAX40" s="256" t="s">
        <v>849</v>
      </c>
      <c r="RAY40" s="256" t="s">
        <v>849</v>
      </c>
      <c r="RAZ40" s="256" t="s">
        <v>849</v>
      </c>
      <c r="RBA40" s="256" t="s">
        <v>849</v>
      </c>
      <c r="RBB40" s="256" t="s">
        <v>849</v>
      </c>
      <c r="RBC40" s="256" t="s">
        <v>849</v>
      </c>
      <c r="RBD40" s="256" t="s">
        <v>849</v>
      </c>
      <c r="RBE40" s="256" t="s">
        <v>849</v>
      </c>
      <c r="RBF40" s="256" t="s">
        <v>849</v>
      </c>
      <c r="RBG40" s="256" t="s">
        <v>849</v>
      </c>
      <c r="RBH40" s="256" t="s">
        <v>849</v>
      </c>
      <c r="RBI40" s="256" t="s">
        <v>849</v>
      </c>
      <c r="RBJ40" s="256" t="s">
        <v>849</v>
      </c>
      <c r="RBK40" s="256" t="s">
        <v>849</v>
      </c>
      <c r="RBL40" s="256" t="s">
        <v>849</v>
      </c>
      <c r="RBM40" s="256" t="s">
        <v>849</v>
      </c>
      <c r="RBN40" s="256" t="s">
        <v>849</v>
      </c>
      <c r="RBO40" s="256" t="s">
        <v>849</v>
      </c>
      <c r="RBP40" s="256" t="s">
        <v>849</v>
      </c>
      <c r="RBQ40" s="256" t="s">
        <v>849</v>
      </c>
      <c r="RBR40" s="256" t="s">
        <v>849</v>
      </c>
      <c r="RBS40" s="256" t="s">
        <v>849</v>
      </c>
      <c r="RBT40" s="256" t="s">
        <v>849</v>
      </c>
      <c r="RBU40" s="256" t="s">
        <v>849</v>
      </c>
      <c r="RBV40" s="256" t="s">
        <v>849</v>
      </c>
      <c r="RBW40" s="256" t="s">
        <v>849</v>
      </c>
      <c r="RBX40" s="256" t="s">
        <v>849</v>
      </c>
      <c r="RBY40" s="256" t="s">
        <v>849</v>
      </c>
      <c r="RBZ40" s="256" t="s">
        <v>849</v>
      </c>
      <c r="RCA40" s="256" t="s">
        <v>849</v>
      </c>
      <c r="RCB40" s="256" t="s">
        <v>849</v>
      </c>
      <c r="RCC40" s="256" t="s">
        <v>849</v>
      </c>
      <c r="RCD40" s="256" t="s">
        <v>849</v>
      </c>
      <c r="RCE40" s="256" t="s">
        <v>849</v>
      </c>
      <c r="RCF40" s="256" t="s">
        <v>849</v>
      </c>
      <c r="RCG40" s="256" t="s">
        <v>849</v>
      </c>
      <c r="RCH40" s="256" t="s">
        <v>849</v>
      </c>
      <c r="RCI40" s="256" t="s">
        <v>849</v>
      </c>
      <c r="RCJ40" s="256" t="s">
        <v>849</v>
      </c>
      <c r="RCK40" s="256" t="s">
        <v>849</v>
      </c>
      <c r="RCL40" s="256" t="s">
        <v>849</v>
      </c>
      <c r="RCM40" s="256" t="s">
        <v>849</v>
      </c>
      <c r="RCN40" s="256" t="s">
        <v>849</v>
      </c>
      <c r="RCO40" s="256" t="s">
        <v>849</v>
      </c>
      <c r="RCP40" s="256" t="s">
        <v>849</v>
      </c>
      <c r="RCQ40" s="256" t="s">
        <v>849</v>
      </c>
      <c r="RCR40" s="256" t="s">
        <v>849</v>
      </c>
      <c r="RCS40" s="256" t="s">
        <v>849</v>
      </c>
      <c r="RCT40" s="256" t="s">
        <v>849</v>
      </c>
      <c r="RCU40" s="256" t="s">
        <v>849</v>
      </c>
      <c r="RCV40" s="256" t="s">
        <v>849</v>
      </c>
      <c r="RCW40" s="256" t="s">
        <v>849</v>
      </c>
      <c r="RCX40" s="256" t="s">
        <v>849</v>
      </c>
      <c r="RCY40" s="256" t="s">
        <v>849</v>
      </c>
      <c r="RCZ40" s="256" t="s">
        <v>849</v>
      </c>
      <c r="RDA40" s="256" t="s">
        <v>849</v>
      </c>
      <c r="RDB40" s="256" t="s">
        <v>849</v>
      </c>
      <c r="RDC40" s="256" t="s">
        <v>849</v>
      </c>
      <c r="RDD40" s="256" t="s">
        <v>849</v>
      </c>
      <c r="RDE40" s="256" t="s">
        <v>849</v>
      </c>
      <c r="RDF40" s="256" t="s">
        <v>849</v>
      </c>
      <c r="RDG40" s="256" t="s">
        <v>849</v>
      </c>
      <c r="RDH40" s="256" t="s">
        <v>849</v>
      </c>
      <c r="RDI40" s="256" t="s">
        <v>849</v>
      </c>
      <c r="RDJ40" s="256" t="s">
        <v>849</v>
      </c>
      <c r="RDK40" s="256" t="s">
        <v>849</v>
      </c>
      <c r="RDL40" s="256" t="s">
        <v>849</v>
      </c>
      <c r="RDM40" s="256" t="s">
        <v>849</v>
      </c>
      <c r="RDN40" s="256" t="s">
        <v>849</v>
      </c>
      <c r="RDO40" s="256" t="s">
        <v>849</v>
      </c>
      <c r="RDP40" s="256" t="s">
        <v>849</v>
      </c>
      <c r="RDQ40" s="256" t="s">
        <v>849</v>
      </c>
      <c r="RDR40" s="256" t="s">
        <v>849</v>
      </c>
      <c r="RDS40" s="256" t="s">
        <v>849</v>
      </c>
      <c r="RDT40" s="256" t="s">
        <v>849</v>
      </c>
      <c r="RDU40" s="256" t="s">
        <v>849</v>
      </c>
      <c r="RDV40" s="256" t="s">
        <v>849</v>
      </c>
      <c r="RDW40" s="256" t="s">
        <v>849</v>
      </c>
      <c r="RDX40" s="256" t="s">
        <v>849</v>
      </c>
      <c r="RDY40" s="256" t="s">
        <v>849</v>
      </c>
      <c r="RDZ40" s="256" t="s">
        <v>849</v>
      </c>
      <c r="REA40" s="256" t="s">
        <v>849</v>
      </c>
      <c r="REB40" s="256" t="s">
        <v>849</v>
      </c>
      <c r="REC40" s="256" t="s">
        <v>849</v>
      </c>
      <c r="RED40" s="256" t="s">
        <v>849</v>
      </c>
      <c r="REE40" s="256" t="s">
        <v>849</v>
      </c>
      <c r="REF40" s="256" t="s">
        <v>849</v>
      </c>
      <c r="REG40" s="256" t="s">
        <v>849</v>
      </c>
      <c r="REH40" s="256" t="s">
        <v>849</v>
      </c>
      <c r="REI40" s="256" t="s">
        <v>849</v>
      </c>
      <c r="REJ40" s="256" t="s">
        <v>849</v>
      </c>
      <c r="REK40" s="256" t="s">
        <v>849</v>
      </c>
      <c r="REL40" s="256" t="s">
        <v>849</v>
      </c>
      <c r="REM40" s="256" t="s">
        <v>849</v>
      </c>
      <c r="REN40" s="256" t="s">
        <v>849</v>
      </c>
      <c r="REO40" s="256" t="s">
        <v>849</v>
      </c>
      <c r="REP40" s="256" t="s">
        <v>849</v>
      </c>
      <c r="REQ40" s="256" t="s">
        <v>849</v>
      </c>
      <c r="RER40" s="256" t="s">
        <v>849</v>
      </c>
      <c r="RES40" s="256" t="s">
        <v>849</v>
      </c>
      <c r="RET40" s="256" t="s">
        <v>849</v>
      </c>
      <c r="REU40" s="256" t="s">
        <v>849</v>
      </c>
      <c r="REV40" s="256" t="s">
        <v>849</v>
      </c>
      <c r="REW40" s="256" t="s">
        <v>849</v>
      </c>
      <c r="REX40" s="256" t="s">
        <v>849</v>
      </c>
      <c r="REY40" s="256" t="s">
        <v>849</v>
      </c>
      <c r="REZ40" s="256" t="s">
        <v>849</v>
      </c>
      <c r="RFA40" s="256" t="s">
        <v>849</v>
      </c>
      <c r="RFB40" s="256" t="s">
        <v>849</v>
      </c>
      <c r="RFC40" s="256" t="s">
        <v>849</v>
      </c>
      <c r="RFD40" s="256" t="s">
        <v>849</v>
      </c>
      <c r="RFE40" s="256" t="s">
        <v>849</v>
      </c>
      <c r="RFF40" s="256" t="s">
        <v>849</v>
      </c>
      <c r="RFG40" s="256" t="s">
        <v>849</v>
      </c>
      <c r="RFH40" s="256" t="s">
        <v>849</v>
      </c>
      <c r="RFI40" s="256" t="s">
        <v>849</v>
      </c>
      <c r="RFJ40" s="256" t="s">
        <v>849</v>
      </c>
      <c r="RFK40" s="256" t="s">
        <v>849</v>
      </c>
      <c r="RFL40" s="256" t="s">
        <v>849</v>
      </c>
      <c r="RFM40" s="256" t="s">
        <v>849</v>
      </c>
      <c r="RFN40" s="256" t="s">
        <v>849</v>
      </c>
      <c r="RFO40" s="256" t="s">
        <v>849</v>
      </c>
      <c r="RFP40" s="256" t="s">
        <v>849</v>
      </c>
      <c r="RFQ40" s="256" t="s">
        <v>849</v>
      </c>
      <c r="RFR40" s="256" t="s">
        <v>849</v>
      </c>
      <c r="RFS40" s="256" t="s">
        <v>849</v>
      </c>
      <c r="RFT40" s="256" t="s">
        <v>849</v>
      </c>
      <c r="RFU40" s="256" t="s">
        <v>849</v>
      </c>
      <c r="RFV40" s="256" t="s">
        <v>849</v>
      </c>
      <c r="RFW40" s="256" t="s">
        <v>849</v>
      </c>
      <c r="RFX40" s="256" t="s">
        <v>849</v>
      </c>
      <c r="RFY40" s="256" t="s">
        <v>849</v>
      </c>
      <c r="RFZ40" s="256" t="s">
        <v>849</v>
      </c>
      <c r="RGA40" s="256" t="s">
        <v>849</v>
      </c>
      <c r="RGB40" s="256" t="s">
        <v>849</v>
      </c>
      <c r="RGC40" s="256" t="s">
        <v>849</v>
      </c>
      <c r="RGD40" s="256" t="s">
        <v>849</v>
      </c>
      <c r="RGE40" s="256" t="s">
        <v>849</v>
      </c>
      <c r="RGF40" s="256" t="s">
        <v>849</v>
      </c>
      <c r="RGG40" s="256" t="s">
        <v>849</v>
      </c>
      <c r="RGH40" s="256" t="s">
        <v>849</v>
      </c>
      <c r="RGI40" s="256" t="s">
        <v>849</v>
      </c>
      <c r="RGJ40" s="256" t="s">
        <v>849</v>
      </c>
      <c r="RGK40" s="256" t="s">
        <v>849</v>
      </c>
      <c r="RGL40" s="256" t="s">
        <v>849</v>
      </c>
      <c r="RGM40" s="256" t="s">
        <v>849</v>
      </c>
      <c r="RGN40" s="256" t="s">
        <v>849</v>
      </c>
      <c r="RGO40" s="256" t="s">
        <v>849</v>
      </c>
      <c r="RGP40" s="256" t="s">
        <v>849</v>
      </c>
      <c r="RGQ40" s="256" t="s">
        <v>849</v>
      </c>
      <c r="RGR40" s="256" t="s">
        <v>849</v>
      </c>
      <c r="RGS40" s="256" t="s">
        <v>849</v>
      </c>
      <c r="RGT40" s="256" t="s">
        <v>849</v>
      </c>
      <c r="RGU40" s="256" t="s">
        <v>849</v>
      </c>
      <c r="RGV40" s="256" t="s">
        <v>849</v>
      </c>
      <c r="RGW40" s="256" t="s">
        <v>849</v>
      </c>
      <c r="RGX40" s="256" t="s">
        <v>849</v>
      </c>
      <c r="RGY40" s="256" t="s">
        <v>849</v>
      </c>
      <c r="RGZ40" s="256" t="s">
        <v>849</v>
      </c>
      <c r="RHA40" s="256" t="s">
        <v>849</v>
      </c>
      <c r="RHB40" s="256" t="s">
        <v>849</v>
      </c>
      <c r="RHC40" s="256" t="s">
        <v>849</v>
      </c>
      <c r="RHD40" s="256" t="s">
        <v>849</v>
      </c>
      <c r="RHE40" s="256" t="s">
        <v>849</v>
      </c>
      <c r="RHF40" s="256" t="s">
        <v>849</v>
      </c>
      <c r="RHG40" s="256" t="s">
        <v>849</v>
      </c>
      <c r="RHH40" s="256" t="s">
        <v>849</v>
      </c>
      <c r="RHI40" s="256" t="s">
        <v>849</v>
      </c>
      <c r="RHJ40" s="256" t="s">
        <v>849</v>
      </c>
      <c r="RHK40" s="256" t="s">
        <v>849</v>
      </c>
      <c r="RHL40" s="256" t="s">
        <v>849</v>
      </c>
      <c r="RHM40" s="256" t="s">
        <v>849</v>
      </c>
      <c r="RHN40" s="256" t="s">
        <v>849</v>
      </c>
      <c r="RHO40" s="256" t="s">
        <v>849</v>
      </c>
      <c r="RHP40" s="256" t="s">
        <v>849</v>
      </c>
      <c r="RHQ40" s="256" t="s">
        <v>849</v>
      </c>
      <c r="RHR40" s="256" t="s">
        <v>849</v>
      </c>
      <c r="RHS40" s="256" t="s">
        <v>849</v>
      </c>
      <c r="RHT40" s="256" t="s">
        <v>849</v>
      </c>
      <c r="RHU40" s="256" t="s">
        <v>849</v>
      </c>
      <c r="RHV40" s="256" t="s">
        <v>849</v>
      </c>
      <c r="RHW40" s="256" t="s">
        <v>849</v>
      </c>
      <c r="RHX40" s="256" t="s">
        <v>849</v>
      </c>
      <c r="RHY40" s="256" t="s">
        <v>849</v>
      </c>
      <c r="RHZ40" s="256" t="s">
        <v>849</v>
      </c>
      <c r="RIA40" s="256" t="s">
        <v>849</v>
      </c>
      <c r="RIB40" s="256" t="s">
        <v>849</v>
      </c>
      <c r="RIC40" s="256" t="s">
        <v>849</v>
      </c>
      <c r="RID40" s="256" t="s">
        <v>849</v>
      </c>
      <c r="RIE40" s="256" t="s">
        <v>849</v>
      </c>
      <c r="RIF40" s="256" t="s">
        <v>849</v>
      </c>
      <c r="RIG40" s="256" t="s">
        <v>849</v>
      </c>
      <c r="RIH40" s="256" t="s">
        <v>849</v>
      </c>
      <c r="RII40" s="256" t="s">
        <v>849</v>
      </c>
      <c r="RIJ40" s="256" t="s">
        <v>849</v>
      </c>
      <c r="RIK40" s="256" t="s">
        <v>849</v>
      </c>
      <c r="RIL40" s="256" t="s">
        <v>849</v>
      </c>
      <c r="RIM40" s="256" t="s">
        <v>849</v>
      </c>
      <c r="RIN40" s="256" t="s">
        <v>849</v>
      </c>
      <c r="RIO40" s="256" t="s">
        <v>849</v>
      </c>
      <c r="RIP40" s="256" t="s">
        <v>849</v>
      </c>
      <c r="RIQ40" s="256" t="s">
        <v>849</v>
      </c>
      <c r="RIR40" s="256" t="s">
        <v>849</v>
      </c>
      <c r="RIS40" s="256" t="s">
        <v>849</v>
      </c>
      <c r="RIT40" s="256" t="s">
        <v>849</v>
      </c>
      <c r="RIU40" s="256" t="s">
        <v>849</v>
      </c>
      <c r="RIV40" s="256" t="s">
        <v>849</v>
      </c>
      <c r="RIW40" s="256" t="s">
        <v>849</v>
      </c>
      <c r="RIX40" s="256" t="s">
        <v>849</v>
      </c>
      <c r="RIY40" s="256" t="s">
        <v>849</v>
      </c>
      <c r="RIZ40" s="256" t="s">
        <v>849</v>
      </c>
      <c r="RJA40" s="256" t="s">
        <v>849</v>
      </c>
      <c r="RJB40" s="256" t="s">
        <v>849</v>
      </c>
      <c r="RJC40" s="256" t="s">
        <v>849</v>
      </c>
      <c r="RJD40" s="256" t="s">
        <v>849</v>
      </c>
      <c r="RJE40" s="256" t="s">
        <v>849</v>
      </c>
      <c r="RJF40" s="256" t="s">
        <v>849</v>
      </c>
      <c r="RJG40" s="256" t="s">
        <v>849</v>
      </c>
      <c r="RJH40" s="256" t="s">
        <v>849</v>
      </c>
      <c r="RJI40" s="256" t="s">
        <v>849</v>
      </c>
      <c r="RJJ40" s="256" t="s">
        <v>849</v>
      </c>
      <c r="RJK40" s="256" t="s">
        <v>849</v>
      </c>
      <c r="RJL40" s="256" t="s">
        <v>849</v>
      </c>
      <c r="RJM40" s="256" t="s">
        <v>849</v>
      </c>
      <c r="RJN40" s="256" t="s">
        <v>849</v>
      </c>
      <c r="RJO40" s="256" t="s">
        <v>849</v>
      </c>
      <c r="RJP40" s="256" t="s">
        <v>849</v>
      </c>
      <c r="RJQ40" s="256" t="s">
        <v>849</v>
      </c>
      <c r="RJR40" s="256" t="s">
        <v>849</v>
      </c>
      <c r="RJS40" s="256" t="s">
        <v>849</v>
      </c>
      <c r="RJT40" s="256" t="s">
        <v>849</v>
      </c>
      <c r="RJU40" s="256" t="s">
        <v>849</v>
      </c>
      <c r="RJV40" s="256" t="s">
        <v>849</v>
      </c>
      <c r="RJW40" s="256" t="s">
        <v>849</v>
      </c>
      <c r="RJX40" s="256" t="s">
        <v>849</v>
      </c>
      <c r="RJY40" s="256" t="s">
        <v>849</v>
      </c>
      <c r="RJZ40" s="256" t="s">
        <v>849</v>
      </c>
      <c r="RKA40" s="256" t="s">
        <v>849</v>
      </c>
      <c r="RKB40" s="256" t="s">
        <v>849</v>
      </c>
      <c r="RKC40" s="256" t="s">
        <v>849</v>
      </c>
      <c r="RKD40" s="256" t="s">
        <v>849</v>
      </c>
      <c r="RKE40" s="256" t="s">
        <v>849</v>
      </c>
      <c r="RKF40" s="256" t="s">
        <v>849</v>
      </c>
      <c r="RKG40" s="256" t="s">
        <v>849</v>
      </c>
      <c r="RKH40" s="256" t="s">
        <v>849</v>
      </c>
      <c r="RKI40" s="256" t="s">
        <v>849</v>
      </c>
      <c r="RKJ40" s="256" t="s">
        <v>849</v>
      </c>
      <c r="RKK40" s="256" t="s">
        <v>849</v>
      </c>
      <c r="RKL40" s="256" t="s">
        <v>849</v>
      </c>
      <c r="RKM40" s="256" t="s">
        <v>849</v>
      </c>
      <c r="RKN40" s="256" t="s">
        <v>849</v>
      </c>
      <c r="RKO40" s="256" t="s">
        <v>849</v>
      </c>
      <c r="RKP40" s="256" t="s">
        <v>849</v>
      </c>
      <c r="RKQ40" s="256" t="s">
        <v>849</v>
      </c>
      <c r="RKR40" s="256" t="s">
        <v>849</v>
      </c>
      <c r="RKS40" s="256" t="s">
        <v>849</v>
      </c>
      <c r="RKT40" s="256" t="s">
        <v>849</v>
      </c>
      <c r="RKU40" s="256" t="s">
        <v>849</v>
      </c>
      <c r="RKV40" s="256" t="s">
        <v>849</v>
      </c>
      <c r="RKW40" s="256" t="s">
        <v>849</v>
      </c>
      <c r="RKX40" s="256" t="s">
        <v>849</v>
      </c>
      <c r="RKY40" s="256" t="s">
        <v>849</v>
      </c>
      <c r="RKZ40" s="256" t="s">
        <v>849</v>
      </c>
      <c r="RLA40" s="256" t="s">
        <v>849</v>
      </c>
      <c r="RLB40" s="256" t="s">
        <v>849</v>
      </c>
      <c r="RLC40" s="256" t="s">
        <v>849</v>
      </c>
      <c r="RLD40" s="256" t="s">
        <v>849</v>
      </c>
      <c r="RLE40" s="256" t="s">
        <v>849</v>
      </c>
      <c r="RLF40" s="256" t="s">
        <v>849</v>
      </c>
      <c r="RLG40" s="256" t="s">
        <v>849</v>
      </c>
      <c r="RLH40" s="256" t="s">
        <v>849</v>
      </c>
      <c r="RLI40" s="256" t="s">
        <v>849</v>
      </c>
      <c r="RLJ40" s="256" t="s">
        <v>849</v>
      </c>
      <c r="RLK40" s="256" t="s">
        <v>849</v>
      </c>
      <c r="RLL40" s="256" t="s">
        <v>849</v>
      </c>
      <c r="RLM40" s="256" t="s">
        <v>849</v>
      </c>
      <c r="RLN40" s="256" t="s">
        <v>849</v>
      </c>
      <c r="RLO40" s="256" t="s">
        <v>849</v>
      </c>
      <c r="RLP40" s="256" t="s">
        <v>849</v>
      </c>
      <c r="RLQ40" s="256" t="s">
        <v>849</v>
      </c>
      <c r="RLR40" s="256" t="s">
        <v>849</v>
      </c>
      <c r="RLS40" s="256" t="s">
        <v>849</v>
      </c>
      <c r="RLT40" s="256" t="s">
        <v>849</v>
      </c>
      <c r="RLU40" s="256" t="s">
        <v>849</v>
      </c>
      <c r="RLV40" s="256" t="s">
        <v>849</v>
      </c>
      <c r="RLW40" s="256" t="s">
        <v>849</v>
      </c>
      <c r="RLX40" s="256" t="s">
        <v>849</v>
      </c>
      <c r="RLY40" s="256" t="s">
        <v>849</v>
      </c>
      <c r="RLZ40" s="256" t="s">
        <v>849</v>
      </c>
      <c r="RMA40" s="256" t="s">
        <v>849</v>
      </c>
      <c r="RMB40" s="256" t="s">
        <v>849</v>
      </c>
      <c r="RMC40" s="256" t="s">
        <v>849</v>
      </c>
      <c r="RMD40" s="256" t="s">
        <v>849</v>
      </c>
      <c r="RME40" s="256" t="s">
        <v>849</v>
      </c>
      <c r="RMF40" s="256" t="s">
        <v>849</v>
      </c>
      <c r="RMG40" s="256" t="s">
        <v>849</v>
      </c>
      <c r="RMH40" s="256" t="s">
        <v>849</v>
      </c>
      <c r="RMI40" s="256" t="s">
        <v>849</v>
      </c>
      <c r="RMJ40" s="256" t="s">
        <v>849</v>
      </c>
      <c r="RMK40" s="256" t="s">
        <v>849</v>
      </c>
      <c r="RML40" s="256" t="s">
        <v>849</v>
      </c>
      <c r="RMM40" s="256" t="s">
        <v>849</v>
      </c>
      <c r="RMN40" s="256" t="s">
        <v>849</v>
      </c>
      <c r="RMO40" s="256" t="s">
        <v>849</v>
      </c>
      <c r="RMP40" s="256" t="s">
        <v>849</v>
      </c>
      <c r="RMQ40" s="256" t="s">
        <v>849</v>
      </c>
      <c r="RMR40" s="256" t="s">
        <v>849</v>
      </c>
      <c r="RMS40" s="256" t="s">
        <v>849</v>
      </c>
      <c r="RMT40" s="256" t="s">
        <v>849</v>
      </c>
      <c r="RMU40" s="256" t="s">
        <v>849</v>
      </c>
      <c r="RMV40" s="256" t="s">
        <v>849</v>
      </c>
      <c r="RMW40" s="256" t="s">
        <v>849</v>
      </c>
      <c r="RMX40" s="256" t="s">
        <v>849</v>
      </c>
      <c r="RMY40" s="256" t="s">
        <v>849</v>
      </c>
      <c r="RMZ40" s="256" t="s">
        <v>849</v>
      </c>
      <c r="RNA40" s="256" t="s">
        <v>849</v>
      </c>
      <c r="RNB40" s="256" t="s">
        <v>849</v>
      </c>
      <c r="RNC40" s="256" t="s">
        <v>849</v>
      </c>
      <c r="RND40" s="256" t="s">
        <v>849</v>
      </c>
      <c r="RNE40" s="256" t="s">
        <v>849</v>
      </c>
      <c r="RNF40" s="256" t="s">
        <v>849</v>
      </c>
      <c r="RNG40" s="256" t="s">
        <v>849</v>
      </c>
      <c r="RNH40" s="256" t="s">
        <v>849</v>
      </c>
      <c r="RNI40" s="256" t="s">
        <v>849</v>
      </c>
      <c r="RNJ40" s="256" t="s">
        <v>849</v>
      </c>
      <c r="RNK40" s="256" t="s">
        <v>849</v>
      </c>
      <c r="RNL40" s="256" t="s">
        <v>849</v>
      </c>
      <c r="RNM40" s="256" t="s">
        <v>849</v>
      </c>
      <c r="RNN40" s="256" t="s">
        <v>849</v>
      </c>
      <c r="RNO40" s="256" t="s">
        <v>849</v>
      </c>
      <c r="RNP40" s="256" t="s">
        <v>849</v>
      </c>
      <c r="RNQ40" s="256" t="s">
        <v>849</v>
      </c>
      <c r="RNR40" s="256" t="s">
        <v>849</v>
      </c>
      <c r="RNS40" s="256" t="s">
        <v>849</v>
      </c>
      <c r="RNT40" s="256" t="s">
        <v>849</v>
      </c>
      <c r="RNU40" s="256" t="s">
        <v>849</v>
      </c>
      <c r="RNV40" s="256" t="s">
        <v>849</v>
      </c>
      <c r="RNW40" s="256" t="s">
        <v>849</v>
      </c>
      <c r="RNX40" s="256" t="s">
        <v>849</v>
      </c>
      <c r="RNY40" s="256" t="s">
        <v>849</v>
      </c>
      <c r="RNZ40" s="256" t="s">
        <v>849</v>
      </c>
      <c r="ROA40" s="256" t="s">
        <v>849</v>
      </c>
      <c r="ROB40" s="256" t="s">
        <v>849</v>
      </c>
      <c r="ROC40" s="256" t="s">
        <v>849</v>
      </c>
      <c r="ROD40" s="256" t="s">
        <v>849</v>
      </c>
      <c r="ROE40" s="256" t="s">
        <v>849</v>
      </c>
      <c r="ROF40" s="256" t="s">
        <v>849</v>
      </c>
      <c r="ROG40" s="256" t="s">
        <v>849</v>
      </c>
      <c r="ROH40" s="256" t="s">
        <v>849</v>
      </c>
      <c r="ROI40" s="256" t="s">
        <v>849</v>
      </c>
      <c r="ROJ40" s="256" t="s">
        <v>849</v>
      </c>
      <c r="ROK40" s="256" t="s">
        <v>849</v>
      </c>
      <c r="ROL40" s="256" t="s">
        <v>849</v>
      </c>
      <c r="ROM40" s="256" t="s">
        <v>849</v>
      </c>
      <c r="RON40" s="256" t="s">
        <v>849</v>
      </c>
      <c r="ROO40" s="256" t="s">
        <v>849</v>
      </c>
      <c r="ROP40" s="256" t="s">
        <v>849</v>
      </c>
      <c r="ROQ40" s="256" t="s">
        <v>849</v>
      </c>
      <c r="ROR40" s="256" t="s">
        <v>849</v>
      </c>
      <c r="ROS40" s="256" t="s">
        <v>849</v>
      </c>
      <c r="ROT40" s="256" t="s">
        <v>849</v>
      </c>
      <c r="ROU40" s="256" t="s">
        <v>849</v>
      </c>
      <c r="ROV40" s="256" t="s">
        <v>849</v>
      </c>
      <c r="ROW40" s="256" t="s">
        <v>849</v>
      </c>
      <c r="ROX40" s="256" t="s">
        <v>849</v>
      </c>
      <c r="ROY40" s="256" t="s">
        <v>849</v>
      </c>
      <c r="ROZ40" s="256" t="s">
        <v>849</v>
      </c>
      <c r="RPA40" s="256" t="s">
        <v>849</v>
      </c>
      <c r="RPB40" s="256" t="s">
        <v>849</v>
      </c>
      <c r="RPC40" s="256" t="s">
        <v>849</v>
      </c>
      <c r="RPD40" s="256" t="s">
        <v>849</v>
      </c>
      <c r="RPE40" s="256" t="s">
        <v>849</v>
      </c>
      <c r="RPF40" s="256" t="s">
        <v>849</v>
      </c>
      <c r="RPG40" s="256" t="s">
        <v>849</v>
      </c>
      <c r="RPH40" s="256" t="s">
        <v>849</v>
      </c>
      <c r="RPI40" s="256" t="s">
        <v>849</v>
      </c>
      <c r="RPJ40" s="256" t="s">
        <v>849</v>
      </c>
      <c r="RPK40" s="256" t="s">
        <v>849</v>
      </c>
      <c r="RPL40" s="256" t="s">
        <v>849</v>
      </c>
      <c r="RPM40" s="256" t="s">
        <v>849</v>
      </c>
      <c r="RPN40" s="256" t="s">
        <v>849</v>
      </c>
      <c r="RPO40" s="256" t="s">
        <v>849</v>
      </c>
      <c r="RPP40" s="256" t="s">
        <v>849</v>
      </c>
      <c r="RPQ40" s="256" t="s">
        <v>849</v>
      </c>
      <c r="RPR40" s="256" t="s">
        <v>849</v>
      </c>
      <c r="RPS40" s="256" t="s">
        <v>849</v>
      </c>
      <c r="RPT40" s="256" t="s">
        <v>849</v>
      </c>
      <c r="RPU40" s="256" t="s">
        <v>849</v>
      </c>
      <c r="RPV40" s="256" t="s">
        <v>849</v>
      </c>
      <c r="RPW40" s="256" t="s">
        <v>849</v>
      </c>
      <c r="RPX40" s="256" t="s">
        <v>849</v>
      </c>
      <c r="RPY40" s="256" t="s">
        <v>849</v>
      </c>
      <c r="RPZ40" s="256" t="s">
        <v>849</v>
      </c>
      <c r="RQA40" s="256" t="s">
        <v>849</v>
      </c>
      <c r="RQB40" s="256" t="s">
        <v>849</v>
      </c>
      <c r="RQC40" s="256" t="s">
        <v>849</v>
      </c>
      <c r="RQD40" s="256" t="s">
        <v>849</v>
      </c>
      <c r="RQE40" s="256" t="s">
        <v>849</v>
      </c>
      <c r="RQF40" s="256" t="s">
        <v>849</v>
      </c>
      <c r="RQG40" s="256" t="s">
        <v>849</v>
      </c>
      <c r="RQH40" s="256" t="s">
        <v>849</v>
      </c>
      <c r="RQI40" s="256" t="s">
        <v>849</v>
      </c>
      <c r="RQJ40" s="256" t="s">
        <v>849</v>
      </c>
      <c r="RQK40" s="256" t="s">
        <v>849</v>
      </c>
      <c r="RQL40" s="256" t="s">
        <v>849</v>
      </c>
      <c r="RQM40" s="256" t="s">
        <v>849</v>
      </c>
      <c r="RQN40" s="256" t="s">
        <v>849</v>
      </c>
      <c r="RQO40" s="256" t="s">
        <v>849</v>
      </c>
      <c r="RQP40" s="256" t="s">
        <v>849</v>
      </c>
      <c r="RQQ40" s="256" t="s">
        <v>849</v>
      </c>
      <c r="RQR40" s="256" t="s">
        <v>849</v>
      </c>
      <c r="RQS40" s="256" t="s">
        <v>849</v>
      </c>
      <c r="RQT40" s="256" t="s">
        <v>849</v>
      </c>
      <c r="RQU40" s="256" t="s">
        <v>849</v>
      </c>
      <c r="RQV40" s="256" t="s">
        <v>849</v>
      </c>
      <c r="RQW40" s="256" t="s">
        <v>849</v>
      </c>
      <c r="RQX40" s="256" t="s">
        <v>849</v>
      </c>
      <c r="RQY40" s="256" t="s">
        <v>849</v>
      </c>
      <c r="RQZ40" s="256" t="s">
        <v>849</v>
      </c>
      <c r="RRA40" s="256" t="s">
        <v>849</v>
      </c>
      <c r="RRB40" s="256" t="s">
        <v>849</v>
      </c>
      <c r="RRC40" s="256" t="s">
        <v>849</v>
      </c>
      <c r="RRD40" s="256" t="s">
        <v>849</v>
      </c>
      <c r="RRE40" s="256" t="s">
        <v>849</v>
      </c>
      <c r="RRF40" s="256" t="s">
        <v>849</v>
      </c>
      <c r="RRG40" s="256" t="s">
        <v>849</v>
      </c>
      <c r="RRH40" s="256" t="s">
        <v>849</v>
      </c>
      <c r="RRI40" s="256" t="s">
        <v>849</v>
      </c>
      <c r="RRJ40" s="256" t="s">
        <v>849</v>
      </c>
      <c r="RRK40" s="256" t="s">
        <v>849</v>
      </c>
      <c r="RRL40" s="256" t="s">
        <v>849</v>
      </c>
      <c r="RRM40" s="256" t="s">
        <v>849</v>
      </c>
      <c r="RRN40" s="256" t="s">
        <v>849</v>
      </c>
      <c r="RRO40" s="256" t="s">
        <v>849</v>
      </c>
      <c r="RRP40" s="256" t="s">
        <v>849</v>
      </c>
      <c r="RRQ40" s="256" t="s">
        <v>849</v>
      </c>
      <c r="RRR40" s="256" t="s">
        <v>849</v>
      </c>
      <c r="RRS40" s="256" t="s">
        <v>849</v>
      </c>
      <c r="RRT40" s="256" t="s">
        <v>849</v>
      </c>
      <c r="RRU40" s="256" t="s">
        <v>849</v>
      </c>
      <c r="RRV40" s="256" t="s">
        <v>849</v>
      </c>
      <c r="RRW40" s="256" t="s">
        <v>849</v>
      </c>
      <c r="RRX40" s="256" t="s">
        <v>849</v>
      </c>
      <c r="RRY40" s="256" t="s">
        <v>849</v>
      </c>
      <c r="RRZ40" s="256" t="s">
        <v>849</v>
      </c>
      <c r="RSA40" s="256" t="s">
        <v>849</v>
      </c>
      <c r="RSB40" s="256" t="s">
        <v>849</v>
      </c>
      <c r="RSC40" s="256" t="s">
        <v>849</v>
      </c>
      <c r="RSD40" s="256" t="s">
        <v>849</v>
      </c>
      <c r="RSE40" s="256" t="s">
        <v>849</v>
      </c>
      <c r="RSF40" s="256" t="s">
        <v>849</v>
      </c>
      <c r="RSG40" s="256" t="s">
        <v>849</v>
      </c>
      <c r="RSH40" s="256" t="s">
        <v>849</v>
      </c>
      <c r="RSI40" s="256" t="s">
        <v>849</v>
      </c>
      <c r="RSJ40" s="256" t="s">
        <v>849</v>
      </c>
      <c r="RSK40" s="256" t="s">
        <v>849</v>
      </c>
      <c r="RSL40" s="256" t="s">
        <v>849</v>
      </c>
      <c r="RSM40" s="256" t="s">
        <v>849</v>
      </c>
      <c r="RSN40" s="256" t="s">
        <v>849</v>
      </c>
      <c r="RSO40" s="256" t="s">
        <v>849</v>
      </c>
      <c r="RSP40" s="256" t="s">
        <v>849</v>
      </c>
      <c r="RSQ40" s="256" t="s">
        <v>849</v>
      </c>
      <c r="RSR40" s="256" t="s">
        <v>849</v>
      </c>
      <c r="RSS40" s="256" t="s">
        <v>849</v>
      </c>
      <c r="RST40" s="256" t="s">
        <v>849</v>
      </c>
      <c r="RSU40" s="256" t="s">
        <v>849</v>
      </c>
      <c r="RSV40" s="256" t="s">
        <v>849</v>
      </c>
      <c r="RSW40" s="256" t="s">
        <v>849</v>
      </c>
      <c r="RSX40" s="256" t="s">
        <v>849</v>
      </c>
      <c r="RSY40" s="256" t="s">
        <v>849</v>
      </c>
      <c r="RSZ40" s="256" t="s">
        <v>849</v>
      </c>
      <c r="RTA40" s="256" t="s">
        <v>849</v>
      </c>
      <c r="RTB40" s="256" t="s">
        <v>849</v>
      </c>
      <c r="RTC40" s="256" t="s">
        <v>849</v>
      </c>
      <c r="RTD40" s="256" t="s">
        <v>849</v>
      </c>
      <c r="RTE40" s="256" t="s">
        <v>849</v>
      </c>
      <c r="RTF40" s="256" t="s">
        <v>849</v>
      </c>
      <c r="RTG40" s="256" t="s">
        <v>849</v>
      </c>
      <c r="RTH40" s="256" t="s">
        <v>849</v>
      </c>
      <c r="RTI40" s="256" t="s">
        <v>849</v>
      </c>
      <c r="RTJ40" s="256" t="s">
        <v>849</v>
      </c>
      <c r="RTK40" s="256" t="s">
        <v>849</v>
      </c>
      <c r="RTL40" s="256" t="s">
        <v>849</v>
      </c>
      <c r="RTM40" s="256" t="s">
        <v>849</v>
      </c>
      <c r="RTN40" s="256" t="s">
        <v>849</v>
      </c>
      <c r="RTO40" s="256" t="s">
        <v>849</v>
      </c>
      <c r="RTP40" s="256" t="s">
        <v>849</v>
      </c>
      <c r="RTQ40" s="256" t="s">
        <v>849</v>
      </c>
      <c r="RTR40" s="256" t="s">
        <v>849</v>
      </c>
      <c r="RTS40" s="256" t="s">
        <v>849</v>
      </c>
      <c r="RTT40" s="256" t="s">
        <v>849</v>
      </c>
      <c r="RTU40" s="256" t="s">
        <v>849</v>
      </c>
      <c r="RTV40" s="256" t="s">
        <v>849</v>
      </c>
      <c r="RTW40" s="256" t="s">
        <v>849</v>
      </c>
      <c r="RTX40" s="256" t="s">
        <v>849</v>
      </c>
      <c r="RTY40" s="256" t="s">
        <v>849</v>
      </c>
      <c r="RTZ40" s="256" t="s">
        <v>849</v>
      </c>
      <c r="RUA40" s="256" t="s">
        <v>849</v>
      </c>
      <c r="RUB40" s="256" t="s">
        <v>849</v>
      </c>
      <c r="RUC40" s="256" t="s">
        <v>849</v>
      </c>
      <c r="RUD40" s="256" t="s">
        <v>849</v>
      </c>
      <c r="RUE40" s="256" t="s">
        <v>849</v>
      </c>
      <c r="RUF40" s="256" t="s">
        <v>849</v>
      </c>
      <c r="RUG40" s="256" t="s">
        <v>849</v>
      </c>
      <c r="RUH40" s="256" t="s">
        <v>849</v>
      </c>
      <c r="RUI40" s="256" t="s">
        <v>849</v>
      </c>
      <c r="RUJ40" s="256" t="s">
        <v>849</v>
      </c>
      <c r="RUK40" s="256" t="s">
        <v>849</v>
      </c>
      <c r="RUL40" s="256" t="s">
        <v>849</v>
      </c>
      <c r="RUM40" s="256" t="s">
        <v>849</v>
      </c>
      <c r="RUN40" s="256" t="s">
        <v>849</v>
      </c>
      <c r="RUO40" s="256" t="s">
        <v>849</v>
      </c>
      <c r="RUP40" s="256" t="s">
        <v>849</v>
      </c>
      <c r="RUQ40" s="256" t="s">
        <v>849</v>
      </c>
      <c r="RUR40" s="256" t="s">
        <v>849</v>
      </c>
      <c r="RUS40" s="256" t="s">
        <v>849</v>
      </c>
      <c r="RUT40" s="256" t="s">
        <v>849</v>
      </c>
      <c r="RUU40" s="256" t="s">
        <v>849</v>
      </c>
      <c r="RUV40" s="256" t="s">
        <v>849</v>
      </c>
      <c r="RUW40" s="256" t="s">
        <v>849</v>
      </c>
      <c r="RUX40" s="256" t="s">
        <v>849</v>
      </c>
      <c r="RUY40" s="256" t="s">
        <v>849</v>
      </c>
      <c r="RUZ40" s="256" t="s">
        <v>849</v>
      </c>
      <c r="RVA40" s="256" t="s">
        <v>849</v>
      </c>
      <c r="RVB40" s="256" t="s">
        <v>849</v>
      </c>
      <c r="RVC40" s="256" t="s">
        <v>849</v>
      </c>
      <c r="RVD40" s="256" t="s">
        <v>849</v>
      </c>
      <c r="RVE40" s="256" t="s">
        <v>849</v>
      </c>
      <c r="RVF40" s="256" t="s">
        <v>849</v>
      </c>
      <c r="RVG40" s="256" t="s">
        <v>849</v>
      </c>
      <c r="RVH40" s="256" t="s">
        <v>849</v>
      </c>
      <c r="RVI40" s="256" t="s">
        <v>849</v>
      </c>
      <c r="RVJ40" s="256" t="s">
        <v>849</v>
      </c>
      <c r="RVK40" s="256" t="s">
        <v>849</v>
      </c>
      <c r="RVL40" s="256" t="s">
        <v>849</v>
      </c>
      <c r="RVM40" s="256" t="s">
        <v>849</v>
      </c>
      <c r="RVN40" s="256" t="s">
        <v>849</v>
      </c>
      <c r="RVO40" s="256" t="s">
        <v>849</v>
      </c>
      <c r="RVP40" s="256" t="s">
        <v>849</v>
      </c>
      <c r="RVQ40" s="256" t="s">
        <v>849</v>
      </c>
      <c r="RVR40" s="256" t="s">
        <v>849</v>
      </c>
      <c r="RVS40" s="256" t="s">
        <v>849</v>
      </c>
      <c r="RVT40" s="256" t="s">
        <v>849</v>
      </c>
      <c r="RVU40" s="256" t="s">
        <v>849</v>
      </c>
      <c r="RVV40" s="256" t="s">
        <v>849</v>
      </c>
      <c r="RVW40" s="256" t="s">
        <v>849</v>
      </c>
      <c r="RVX40" s="256" t="s">
        <v>849</v>
      </c>
      <c r="RVY40" s="256" t="s">
        <v>849</v>
      </c>
      <c r="RVZ40" s="256" t="s">
        <v>849</v>
      </c>
      <c r="RWA40" s="256" t="s">
        <v>849</v>
      </c>
      <c r="RWB40" s="256" t="s">
        <v>849</v>
      </c>
      <c r="RWC40" s="256" t="s">
        <v>849</v>
      </c>
      <c r="RWD40" s="256" t="s">
        <v>849</v>
      </c>
      <c r="RWE40" s="256" t="s">
        <v>849</v>
      </c>
      <c r="RWF40" s="256" t="s">
        <v>849</v>
      </c>
      <c r="RWG40" s="256" t="s">
        <v>849</v>
      </c>
      <c r="RWH40" s="256" t="s">
        <v>849</v>
      </c>
      <c r="RWI40" s="256" t="s">
        <v>849</v>
      </c>
      <c r="RWJ40" s="256" t="s">
        <v>849</v>
      </c>
      <c r="RWK40" s="256" t="s">
        <v>849</v>
      </c>
      <c r="RWL40" s="256" t="s">
        <v>849</v>
      </c>
      <c r="RWM40" s="256" t="s">
        <v>849</v>
      </c>
      <c r="RWN40" s="256" t="s">
        <v>849</v>
      </c>
      <c r="RWO40" s="256" t="s">
        <v>849</v>
      </c>
      <c r="RWP40" s="256" t="s">
        <v>849</v>
      </c>
      <c r="RWQ40" s="256" t="s">
        <v>849</v>
      </c>
      <c r="RWR40" s="256" t="s">
        <v>849</v>
      </c>
      <c r="RWS40" s="256" t="s">
        <v>849</v>
      </c>
      <c r="RWT40" s="256" t="s">
        <v>849</v>
      </c>
      <c r="RWU40" s="256" t="s">
        <v>849</v>
      </c>
      <c r="RWV40" s="256" t="s">
        <v>849</v>
      </c>
      <c r="RWW40" s="256" t="s">
        <v>849</v>
      </c>
      <c r="RWX40" s="256" t="s">
        <v>849</v>
      </c>
      <c r="RWY40" s="256" t="s">
        <v>849</v>
      </c>
      <c r="RWZ40" s="256" t="s">
        <v>849</v>
      </c>
      <c r="RXA40" s="256" t="s">
        <v>849</v>
      </c>
      <c r="RXB40" s="256" t="s">
        <v>849</v>
      </c>
      <c r="RXC40" s="256" t="s">
        <v>849</v>
      </c>
      <c r="RXD40" s="256" t="s">
        <v>849</v>
      </c>
      <c r="RXE40" s="256" t="s">
        <v>849</v>
      </c>
      <c r="RXF40" s="256" t="s">
        <v>849</v>
      </c>
      <c r="RXG40" s="256" t="s">
        <v>849</v>
      </c>
      <c r="RXH40" s="256" t="s">
        <v>849</v>
      </c>
      <c r="RXI40" s="256" t="s">
        <v>849</v>
      </c>
      <c r="RXJ40" s="256" t="s">
        <v>849</v>
      </c>
      <c r="RXK40" s="256" t="s">
        <v>849</v>
      </c>
      <c r="RXL40" s="256" t="s">
        <v>849</v>
      </c>
      <c r="RXM40" s="256" t="s">
        <v>849</v>
      </c>
      <c r="RXN40" s="256" t="s">
        <v>849</v>
      </c>
      <c r="RXO40" s="256" t="s">
        <v>849</v>
      </c>
      <c r="RXP40" s="256" t="s">
        <v>849</v>
      </c>
      <c r="RXQ40" s="256" t="s">
        <v>849</v>
      </c>
      <c r="RXR40" s="256" t="s">
        <v>849</v>
      </c>
      <c r="RXS40" s="256" t="s">
        <v>849</v>
      </c>
      <c r="RXT40" s="256" t="s">
        <v>849</v>
      </c>
      <c r="RXU40" s="256" t="s">
        <v>849</v>
      </c>
      <c r="RXV40" s="256" t="s">
        <v>849</v>
      </c>
      <c r="RXW40" s="256" t="s">
        <v>849</v>
      </c>
      <c r="RXX40" s="256" t="s">
        <v>849</v>
      </c>
      <c r="RXY40" s="256" t="s">
        <v>849</v>
      </c>
      <c r="RXZ40" s="256" t="s">
        <v>849</v>
      </c>
      <c r="RYA40" s="256" t="s">
        <v>849</v>
      </c>
      <c r="RYB40" s="256" t="s">
        <v>849</v>
      </c>
      <c r="RYC40" s="256" t="s">
        <v>849</v>
      </c>
      <c r="RYD40" s="256" t="s">
        <v>849</v>
      </c>
      <c r="RYE40" s="256" t="s">
        <v>849</v>
      </c>
      <c r="RYF40" s="256" t="s">
        <v>849</v>
      </c>
      <c r="RYG40" s="256" t="s">
        <v>849</v>
      </c>
      <c r="RYH40" s="256" t="s">
        <v>849</v>
      </c>
      <c r="RYI40" s="256" t="s">
        <v>849</v>
      </c>
      <c r="RYJ40" s="256" t="s">
        <v>849</v>
      </c>
      <c r="RYK40" s="256" t="s">
        <v>849</v>
      </c>
      <c r="RYL40" s="256" t="s">
        <v>849</v>
      </c>
      <c r="RYM40" s="256" t="s">
        <v>849</v>
      </c>
      <c r="RYN40" s="256" t="s">
        <v>849</v>
      </c>
      <c r="RYO40" s="256" t="s">
        <v>849</v>
      </c>
      <c r="RYP40" s="256" t="s">
        <v>849</v>
      </c>
      <c r="RYQ40" s="256" t="s">
        <v>849</v>
      </c>
      <c r="RYR40" s="256" t="s">
        <v>849</v>
      </c>
      <c r="RYS40" s="256" t="s">
        <v>849</v>
      </c>
      <c r="RYT40" s="256" t="s">
        <v>849</v>
      </c>
      <c r="RYU40" s="256" t="s">
        <v>849</v>
      </c>
      <c r="RYV40" s="256" t="s">
        <v>849</v>
      </c>
      <c r="RYW40" s="256" t="s">
        <v>849</v>
      </c>
      <c r="RYX40" s="256" t="s">
        <v>849</v>
      </c>
      <c r="RYY40" s="256" t="s">
        <v>849</v>
      </c>
      <c r="RYZ40" s="256" t="s">
        <v>849</v>
      </c>
      <c r="RZA40" s="256" t="s">
        <v>849</v>
      </c>
      <c r="RZB40" s="256" t="s">
        <v>849</v>
      </c>
      <c r="RZC40" s="256" t="s">
        <v>849</v>
      </c>
      <c r="RZD40" s="256" t="s">
        <v>849</v>
      </c>
      <c r="RZE40" s="256" t="s">
        <v>849</v>
      </c>
      <c r="RZF40" s="256" t="s">
        <v>849</v>
      </c>
      <c r="RZG40" s="256" t="s">
        <v>849</v>
      </c>
      <c r="RZH40" s="256" t="s">
        <v>849</v>
      </c>
      <c r="RZI40" s="256" t="s">
        <v>849</v>
      </c>
      <c r="RZJ40" s="256" t="s">
        <v>849</v>
      </c>
      <c r="RZK40" s="256" t="s">
        <v>849</v>
      </c>
      <c r="RZL40" s="256" t="s">
        <v>849</v>
      </c>
      <c r="RZM40" s="256" t="s">
        <v>849</v>
      </c>
      <c r="RZN40" s="256" t="s">
        <v>849</v>
      </c>
      <c r="RZO40" s="256" t="s">
        <v>849</v>
      </c>
      <c r="RZP40" s="256" t="s">
        <v>849</v>
      </c>
      <c r="RZQ40" s="256" t="s">
        <v>849</v>
      </c>
      <c r="RZR40" s="256" t="s">
        <v>849</v>
      </c>
      <c r="RZS40" s="256" t="s">
        <v>849</v>
      </c>
      <c r="RZT40" s="256" t="s">
        <v>849</v>
      </c>
      <c r="RZU40" s="256" t="s">
        <v>849</v>
      </c>
      <c r="RZV40" s="256" t="s">
        <v>849</v>
      </c>
      <c r="RZW40" s="256" t="s">
        <v>849</v>
      </c>
      <c r="RZX40" s="256" t="s">
        <v>849</v>
      </c>
      <c r="RZY40" s="256" t="s">
        <v>849</v>
      </c>
      <c r="RZZ40" s="256" t="s">
        <v>849</v>
      </c>
      <c r="SAA40" s="256" t="s">
        <v>849</v>
      </c>
      <c r="SAB40" s="256" t="s">
        <v>849</v>
      </c>
      <c r="SAC40" s="256" t="s">
        <v>849</v>
      </c>
      <c r="SAD40" s="256" t="s">
        <v>849</v>
      </c>
      <c r="SAE40" s="256" t="s">
        <v>849</v>
      </c>
      <c r="SAF40" s="256" t="s">
        <v>849</v>
      </c>
      <c r="SAG40" s="256" t="s">
        <v>849</v>
      </c>
      <c r="SAH40" s="256" t="s">
        <v>849</v>
      </c>
      <c r="SAI40" s="256" t="s">
        <v>849</v>
      </c>
      <c r="SAJ40" s="256" t="s">
        <v>849</v>
      </c>
      <c r="SAK40" s="256" t="s">
        <v>849</v>
      </c>
      <c r="SAL40" s="256" t="s">
        <v>849</v>
      </c>
      <c r="SAM40" s="256" t="s">
        <v>849</v>
      </c>
      <c r="SAN40" s="256" t="s">
        <v>849</v>
      </c>
      <c r="SAO40" s="256" t="s">
        <v>849</v>
      </c>
      <c r="SAP40" s="256" t="s">
        <v>849</v>
      </c>
      <c r="SAQ40" s="256" t="s">
        <v>849</v>
      </c>
      <c r="SAR40" s="256" t="s">
        <v>849</v>
      </c>
      <c r="SAS40" s="256" t="s">
        <v>849</v>
      </c>
      <c r="SAT40" s="256" t="s">
        <v>849</v>
      </c>
      <c r="SAU40" s="256" t="s">
        <v>849</v>
      </c>
      <c r="SAV40" s="256" t="s">
        <v>849</v>
      </c>
      <c r="SAW40" s="256" t="s">
        <v>849</v>
      </c>
      <c r="SAX40" s="256" t="s">
        <v>849</v>
      </c>
      <c r="SAY40" s="256" t="s">
        <v>849</v>
      </c>
      <c r="SAZ40" s="256" t="s">
        <v>849</v>
      </c>
      <c r="SBA40" s="256" t="s">
        <v>849</v>
      </c>
      <c r="SBB40" s="256" t="s">
        <v>849</v>
      </c>
      <c r="SBC40" s="256" t="s">
        <v>849</v>
      </c>
      <c r="SBD40" s="256" t="s">
        <v>849</v>
      </c>
      <c r="SBE40" s="256" t="s">
        <v>849</v>
      </c>
      <c r="SBF40" s="256" t="s">
        <v>849</v>
      </c>
      <c r="SBG40" s="256" t="s">
        <v>849</v>
      </c>
      <c r="SBH40" s="256" t="s">
        <v>849</v>
      </c>
      <c r="SBI40" s="256" t="s">
        <v>849</v>
      </c>
      <c r="SBJ40" s="256" t="s">
        <v>849</v>
      </c>
      <c r="SBK40" s="256" t="s">
        <v>849</v>
      </c>
      <c r="SBL40" s="256" t="s">
        <v>849</v>
      </c>
      <c r="SBM40" s="256" t="s">
        <v>849</v>
      </c>
      <c r="SBN40" s="256" t="s">
        <v>849</v>
      </c>
      <c r="SBO40" s="256" t="s">
        <v>849</v>
      </c>
      <c r="SBP40" s="256" t="s">
        <v>849</v>
      </c>
      <c r="SBQ40" s="256" t="s">
        <v>849</v>
      </c>
      <c r="SBR40" s="256" t="s">
        <v>849</v>
      </c>
      <c r="SBS40" s="256" t="s">
        <v>849</v>
      </c>
      <c r="SBT40" s="256" t="s">
        <v>849</v>
      </c>
      <c r="SBU40" s="256" t="s">
        <v>849</v>
      </c>
      <c r="SBV40" s="256" t="s">
        <v>849</v>
      </c>
      <c r="SBW40" s="256" t="s">
        <v>849</v>
      </c>
      <c r="SBX40" s="256" t="s">
        <v>849</v>
      </c>
      <c r="SBY40" s="256" t="s">
        <v>849</v>
      </c>
      <c r="SBZ40" s="256" t="s">
        <v>849</v>
      </c>
      <c r="SCA40" s="256" t="s">
        <v>849</v>
      </c>
      <c r="SCB40" s="256" t="s">
        <v>849</v>
      </c>
      <c r="SCC40" s="256" t="s">
        <v>849</v>
      </c>
      <c r="SCD40" s="256" t="s">
        <v>849</v>
      </c>
      <c r="SCE40" s="256" t="s">
        <v>849</v>
      </c>
      <c r="SCF40" s="256" t="s">
        <v>849</v>
      </c>
      <c r="SCG40" s="256" t="s">
        <v>849</v>
      </c>
      <c r="SCH40" s="256" t="s">
        <v>849</v>
      </c>
      <c r="SCI40" s="256" t="s">
        <v>849</v>
      </c>
      <c r="SCJ40" s="256" t="s">
        <v>849</v>
      </c>
      <c r="SCK40" s="256" t="s">
        <v>849</v>
      </c>
      <c r="SCL40" s="256" t="s">
        <v>849</v>
      </c>
      <c r="SCM40" s="256" t="s">
        <v>849</v>
      </c>
      <c r="SCN40" s="256" t="s">
        <v>849</v>
      </c>
      <c r="SCO40" s="256" t="s">
        <v>849</v>
      </c>
      <c r="SCP40" s="256" t="s">
        <v>849</v>
      </c>
      <c r="SCQ40" s="256" t="s">
        <v>849</v>
      </c>
      <c r="SCR40" s="256" t="s">
        <v>849</v>
      </c>
      <c r="SCS40" s="256" t="s">
        <v>849</v>
      </c>
      <c r="SCT40" s="256" t="s">
        <v>849</v>
      </c>
      <c r="SCU40" s="256" t="s">
        <v>849</v>
      </c>
      <c r="SCV40" s="256" t="s">
        <v>849</v>
      </c>
      <c r="SCW40" s="256" t="s">
        <v>849</v>
      </c>
      <c r="SCX40" s="256" t="s">
        <v>849</v>
      </c>
      <c r="SCY40" s="256" t="s">
        <v>849</v>
      </c>
      <c r="SCZ40" s="256" t="s">
        <v>849</v>
      </c>
      <c r="SDA40" s="256" t="s">
        <v>849</v>
      </c>
      <c r="SDB40" s="256" t="s">
        <v>849</v>
      </c>
      <c r="SDC40" s="256" t="s">
        <v>849</v>
      </c>
      <c r="SDD40" s="256" t="s">
        <v>849</v>
      </c>
      <c r="SDE40" s="256" t="s">
        <v>849</v>
      </c>
      <c r="SDF40" s="256" t="s">
        <v>849</v>
      </c>
      <c r="SDG40" s="256" t="s">
        <v>849</v>
      </c>
      <c r="SDH40" s="256" t="s">
        <v>849</v>
      </c>
      <c r="SDI40" s="256" t="s">
        <v>849</v>
      </c>
      <c r="SDJ40" s="256" t="s">
        <v>849</v>
      </c>
      <c r="SDK40" s="256" t="s">
        <v>849</v>
      </c>
      <c r="SDL40" s="256" t="s">
        <v>849</v>
      </c>
      <c r="SDM40" s="256" t="s">
        <v>849</v>
      </c>
      <c r="SDN40" s="256" t="s">
        <v>849</v>
      </c>
      <c r="SDO40" s="256" t="s">
        <v>849</v>
      </c>
      <c r="SDP40" s="256" t="s">
        <v>849</v>
      </c>
      <c r="SDQ40" s="256" t="s">
        <v>849</v>
      </c>
      <c r="SDR40" s="256" t="s">
        <v>849</v>
      </c>
      <c r="SDS40" s="256" t="s">
        <v>849</v>
      </c>
      <c r="SDT40" s="256" t="s">
        <v>849</v>
      </c>
      <c r="SDU40" s="256" t="s">
        <v>849</v>
      </c>
      <c r="SDV40" s="256" t="s">
        <v>849</v>
      </c>
      <c r="SDW40" s="256" t="s">
        <v>849</v>
      </c>
      <c r="SDX40" s="256" t="s">
        <v>849</v>
      </c>
      <c r="SDY40" s="256" t="s">
        <v>849</v>
      </c>
      <c r="SDZ40" s="256" t="s">
        <v>849</v>
      </c>
      <c r="SEA40" s="256" t="s">
        <v>849</v>
      </c>
      <c r="SEB40" s="256" t="s">
        <v>849</v>
      </c>
      <c r="SEC40" s="256" t="s">
        <v>849</v>
      </c>
      <c r="SED40" s="256" t="s">
        <v>849</v>
      </c>
      <c r="SEE40" s="256" t="s">
        <v>849</v>
      </c>
      <c r="SEF40" s="256" t="s">
        <v>849</v>
      </c>
      <c r="SEG40" s="256" t="s">
        <v>849</v>
      </c>
      <c r="SEH40" s="256" t="s">
        <v>849</v>
      </c>
      <c r="SEI40" s="256" t="s">
        <v>849</v>
      </c>
      <c r="SEJ40" s="256" t="s">
        <v>849</v>
      </c>
      <c r="SEK40" s="256" t="s">
        <v>849</v>
      </c>
      <c r="SEL40" s="256" t="s">
        <v>849</v>
      </c>
      <c r="SEM40" s="256" t="s">
        <v>849</v>
      </c>
      <c r="SEN40" s="256" t="s">
        <v>849</v>
      </c>
      <c r="SEO40" s="256" t="s">
        <v>849</v>
      </c>
      <c r="SEP40" s="256" t="s">
        <v>849</v>
      </c>
      <c r="SEQ40" s="256" t="s">
        <v>849</v>
      </c>
      <c r="SER40" s="256" t="s">
        <v>849</v>
      </c>
      <c r="SES40" s="256" t="s">
        <v>849</v>
      </c>
      <c r="SET40" s="256" t="s">
        <v>849</v>
      </c>
      <c r="SEU40" s="256" t="s">
        <v>849</v>
      </c>
      <c r="SEV40" s="256" t="s">
        <v>849</v>
      </c>
      <c r="SEW40" s="256" t="s">
        <v>849</v>
      </c>
      <c r="SEX40" s="256" t="s">
        <v>849</v>
      </c>
      <c r="SEY40" s="256" t="s">
        <v>849</v>
      </c>
      <c r="SEZ40" s="256" t="s">
        <v>849</v>
      </c>
      <c r="SFA40" s="256" t="s">
        <v>849</v>
      </c>
      <c r="SFB40" s="256" t="s">
        <v>849</v>
      </c>
      <c r="SFC40" s="256" t="s">
        <v>849</v>
      </c>
      <c r="SFD40" s="256" t="s">
        <v>849</v>
      </c>
      <c r="SFE40" s="256" t="s">
        <v>849</v>
      </c>
      <c r="SFF40" s="256" t="s">
        <v>849</v>
      </c>
      <c r="SFG40" s="256" t="s">
        <v>849</v>
      </c>
      <c r="SFH40" s="256" t="s">
        <v>849</v>
      </c>
      <c r="SFI40" s="256" t="s">
        <v>849</v>
      </c>
      <c r="SFJ40" s="256" t="s">
        <v>849</v>
      </c>
      <c r="SFK40" s="256" t="s">
        <v>849</v>
      </c>
      <c r="SFL40" s="256" t="s">
        <v>849</v>
      </c>
      <c r="SFM40" s="256" t="s">
        <v>849</v>
      </c>
      <c r="SFN40" s="256" t="s">
        <v>849</v>
      </c>
      <c r="SFO40" s="256" t="s">
        <v>849</v>
      </c>
      <c r="SFP40" s="256" t="s">
        <v>849</v>
      </c>
      <c r="SFQ40" s="256" t="s">
        <v>849</v>
      </c>
      <c r="SFR40" s="256" t="s">
        <v>849</v>
      </c>
      <c r="SFS40" s="256" t="s">
        <v>849</v>
      </c>
      <c r="SFT40" s="256" t="s">
        <v>849</v>
      </c>
      <c r="SFU40" s="256" t="s">
        <v>849</v>
      </c>
      <c r="SFV40" s="256" t="s">
        <v>849</v>
      </c>
      <c r="SFW40" s="256" t="s">
        <v>849</v>
      </c>
      <c r="SFX40" s="256" t="s">
        <v>849</v>
      </c>
      <c r="SFY40" s="256" t="s">
        <v>849</v>
      </c>
      <c r="SFZ40" s="256" t="s">
        <v>849</v>
      </c>
      <c r="SGA40" s="256" t="s">
        <v>849</v>
      </c>
      <c r="SGB40" s="256" t="s">
        <v>849</v>
      </c>
      <c r="SGC40" s="256" t="s">
        <v>849</v>
      </c>
      <c r="SGD40" s="256" t="s">
        <v>849</v>
      </c>
      <c r="SGE40" s="256" t="s">
        <v>849</v>
      </c>
      <c r="SGF40" s="256" t="s">
        <v>849</v>
      </c>
      <c r="SGG40" s="256" t="s">
        <v>849</v>
      </c>
      <c r="SGH40" s="256" t="s">
        <v>849</v>
      </c>
      <c r="SGI40" s="256" t="s">
        <v>849</v>
      </c>
      <c r="SGJ40" s="256" t="s">
        <v>849</v>
      </c>
      <c r="SGK40" s="256" t="s">
        <v>849</v>
      </c>
      <c r="SGL40" s="256" t="s">
        <v>849</v>
      </c>
      <c r="SGM40" s="256" t="s">
        <v>849</v>
      </c>
      <c r="SGN40" s="256" t="s">
        <v>849</v>
      </c>
      <c r="SGO40" s="256" t="s">
        <v>849</v>
      </c>
      <c r="SGP40" s="256" t="s">
        <v>849</v>
      </c>
      <c r="SGQ40" s="256" t="s">
        <v>849</v>
      </c>
      <c r="SGR40" s="256" t="s">
        <v>849</v>
      </c>
      <c r="SGS40" s="256" t="s">
        <v>849</v>
      </c>
      <c r="SGT40" s="256" t="s">
        <v>849</v>
      </c>
      <c r="SGU40" s="256" t="s">
        <v>849</v>
      </c>
      <c r="SGV40" s="256" t="s">
        <v>849</v>
      </c>
      <c r="SGW40" s="256" t="s">
        <v>849</v>
      </c>
      <c r="SGX40" s="256" t="s">
        <v>849</v>
      </c>
      <c r="SGY40" s="256" t="s">
        <v>849</v>
      </c>
      <c r="SGZ40" s="256" t="s">
        <v>849</v>
      </c>
      <c r="SHA40" s="256" t="s">
        <v>849</v>
      </c>
      <c r="SHB40" s="256" t="s">
        <v>849</v>
      </c>
      <c r="SHC40" s="256" t="s">
        <v>849</v>
      </c>
      <c r="SHD40" s="256" t="s">
        <v>849</v>
      </c>
      <c r="SHE40" s="256" t="s">
        <v>849</v>
      </c>
      <c r="SHF40" s="256" t="s">
        <v>849</v>
      </c>
      <c r="SHG40" s="256" t="s">
        <v>849</v>
      </c>
      <c r="SHH40" s="256" t="s">
        <v>849</v>
      </c>
      <c r="SHI40" s="256" t="s">
        <v>849</v>
      </c>
      <c r="SHJ40" s="256" t="s">
        <v>849</v>
      </c>
      <c r="SHK40" s="256" t="s">
        <v>849</v>
      </c>
      <c r="SHL40" s="256" t="s">
        <v>849</v>
      </c>
      <c r="SHM40" s="256" t="s">
        <v>849</v>
      </c>
      <c r="SHN40" s="256" t="s">
        <v>849</v>
      </c>
      <c r="SHO40" s="256" t="s">
        <v>849</v>
      </c>
      <c r="SHP40" s="256" t="s">
        <v>849</v>
      </c>
      <c r="SHQ40" s="256" t="s">
        <v>849</v>
      </c>
      <c r="SHR40" s="256" t="s">
        <v>849</v>
      </c>
      <c r="SHS40" s="256" t="s">
        <v>849</v>
      </c>
      <c r="SHT40" s="256" t="s">
        <v>849</v>
      </c>
      <c r="SHU40" s="256" t="s">
        <v>849</v>
      </c>
      <c r="SHV40" s="256" t="s">
        <v>849</v>
      </c>
      <c r="SHW40" s="256" t="s">
        <v>849</v>
      </c>
      <c r="SHX40" s="256" t="s">
        <v>849</v>
      </c>
      <c r="SHY40" s="256" t="s">
        <v>849</v>
      </c>
      <c r="SHZ40" s="256" t="s">
        <v>849</v>
      </c>
      <c r="SIA40" s="256" t="s">
        <v>849</v>
      </c>
      <c r="SIB40" s="256" t="s">
        <v>849</v>
      </c>
      <c r="SIC40" s="256" t="s">
        <v>849</v>
      </c>
      <c r="SID40" s="256" t="s">
        <v>849</v>
      </c>
      <c r="SIE40" s="256" t="s">
        <v>849</v>
      </c>
      <c r="SIF40" s="256" t="s">
        <v>849</v>
      </c>
      <c r="SIG40" s="256" t="s">
        <v>849</v>
      </c>
      <c r="SIH40" s="256" t="s">
        <v>849</v>
      </c>
      <c r="SII40" s="256" t="s">
        <v>849</v>
      </c>
      <c r="SIJ40" s="256" t="s">
        <v>849</v>
      </c>
      <c r="SIK40" s="256" t="s">
        <v>849</v>
      </c>
      <c r="SIL40" s="256" t="s">
        <v>849</v>
      </c>
      <c r="SIM40" s="256" t="s">
        <v>849</v>
      </c>
      <c r="SIN40" s="256" t="s">
        <v>849</v>
      </c>
      <c r="SIO40" s="256" t="s">
        <v>849</v>
      </c>
      <c r="SIP40" s="256" t="s">
        <v>849</v>
      </c>
      <c r="SIQ40" s="256" t="s">
        <v>849</v>
      </c>
      <c r="SIR40" s="256" t="s">
        <v>849</v>
      </c>
      <c r="SIS40" s="256" t="s">
        <v>849</v>
      </c>
      <c r="SIT40" s="256" t="s">
        <v>849</v>
      </c>
      <c r="SIU40" s="256" t="s">
        <v>849</v>
      </c>
      <c r="SIV40" s="256" t="s">
        <v>849</v>
      </c>
      <c r="SIW40" s="256" t="s">
        <v>849</v>
      </c>
      <c r="SIX40" s="256" t="s">
        <v>849</v>
      </c>
      <c r="SIY40" s="256" t="s">
        <v>849</v>
      </c>
      <c r="SIZ40" s="256" t="s">
        <v>849</v>
      </c>
      <c r="SJA40" s="256" t="s">
        <v>849</v>
      </c>
      <c r="SJB40" s="256" t="s">
        <v>849</v>
      </c>
      <c r="SJC40" s="256" t="s">
        <v>849</v>
      </c>
      <c r="SJD40" s="256" t="s">
        <v>849</v>
      </c>
      <c r="SJE40" s="256" t="s">
        <v>849</v>
      </c>
      <c r="SJF40" s="256" t="s">
        <v>849</v>
      </c>
      <c r="SJG40" s="256" t="s">
        <v>849</v>
      </c>
      <c r="SJH40" s="256" t="s">
        <v>849</v>
      </c>
      <c r="SJI40" s="256" t="s">
        <v>849</v>
      </c>
      <c r="SJJ40" s="256" t="s">
        <v>849</v>
      </c>
      <c r="SJK40" s="256" t="s">
        <v>849</v>
      </c>
      <c r="SJL40" s="256" t="s">
        <v>849</v>
      </c>
      <c r="SJM40" s="256" t="s">
        <v>849</v>
      </c>
      <c r="SJN40" s="256" t="s">
        <v>849</v>
      </c>
      <c r="SJO40" s="256" t="s">
        <v>849</v>
      </c>
      <c r="SJP40" s="256" t="s">
        <v>849</v>
      </c>
      <c r="SJQ40" s="256" t="s">
        <v>849</v>
      </c>
      <c r="SJR40" s="256" t="s">
        <v>849</v>
      </c>
      <c r="SJS40" s="256" t="s">
        <v>849</v>
      </c>
      <c r="SJT40" s="256" t="s">
        <v>849</v>
      </c>
      <c r="SJU40" s="256" t="s">
        <v>849</v>
      </c>
      <c r="SJV40" s="256" t="s">
        <v>849</v>
      </c>
      <c r="SJW40" s="256" t="s">
        <v>849</v>
      </c>
      <c r="SJX40" s="256" t="s">
        <v>849</v>
      </c>
      <c r="SJY40" s="256" t="s">
        <v>849</v>
      </c>
      <c r="SJZ40" s="256" t="s">
        <v>849</v>
      </c>
      <c r="SKA40" s="256" t="s">
        <v>849</v>
      </c>
      <c r="SKB40" s="256" t="s">
        <v>849</v>
      </c>
      <c r="SKC40" s="256" t="s">
        <v>849</v>
      </c>
      <c r="SKD40" s="256" t="s">
        <v>849</v>
      </c>
      <c r="SKE40" s="256" t="s">
        <v>849</v>
      </c>
      <c r="SKF40" s="256" t="s">
        <v>849</v>
      </c>
      <c r="SKG40" s="256" t="s">
        <v>849</v>
      </c>
      <c r="SKH40" s="256" t="s">
        <v>849</v>
      </c>
      <c r="SKI40" s="256" t="s">
        <v>849</v>
      </c>
      <c r="SKJ40" s="256" t="s">
        <v>849</v>
      </c>
      <c r="SKK40" s="256" t="s">
        <v>849</v>
      </c>
      <c r="SKL40" s="256" t="s">
        <v>849</v>
      </c>
      <c r="SKM40" s="256" t="s">
        <v>849</v>
      </c>
      <c r="SKN40" s="256" t="s">
        <v>849</v>
      </c>
      <c r="SKO40" s="256" t="s">
        <v>849</v>
      </c>
      <c r="SKP40" s="256" t="s">
        <v>849</v>
      </c>
      <c r="SKQ40" s="256" t="s">
        <v>849</v>
      </c>
      <c r="SKR40" s="256" t="s">
        <v>849</v>
      </c>
      <c r="SKS40" s="256" t="s">
        <v>849</v>
      </c>
      <c r="SKT40" s="256" t="s">
        <v>849</v>
      </c>
      <c r="SKU40" s="256" t="s">
        <v>849</v>
      </c>
      <c r="SKV40" s="256" t="s">
        <v>849</v>
      </c>
      <c r="SKW40" s="256" t="s">
        <v>849</v>
      </c>
      <c r="SKX40" s="256" t="s">
        <v>849</v>
      </c>
      <c r="SKY40" s="256" t="s">
        <v>849</v>
      </c>
      <c r="SKZ40" s="256" t="s">
        <v>849</v>
      </c>
      <c r="SLA40" s="256" t="s">
        <v>849</v>
      </c>
      <c r="SLB40" s="256" t="s">
        <v>849</v>
      </c>
      <c r="SLC40" s="256" t="s">
        <v>849</v>
      </c>
      <c r="SLD40" s="256" t="s">
        <v>849</v>
      </c>
      <c r="SLE40" s="256" t="s">
        <v>849</v>
      </c>
      <c r="SLF40" s="256" t="s">
        <v>849</v>
      </c>
      <c r="SLG40" s="256" t="s">
        <v>849</v>
      </c>
      <c r="SLH40" s="256" t="s">
        <v>849</v>
      </c>
      <c r="SLI40" s="256" t="s">
        <v>849</v>
      </c>
      <c r="SLJ40" s="256" t="s">
        <v>849</v>
      </c>
      <c r="SLK40" s="256" t="s">
        <v>849</v>
      </c>
      <c r="SLL40" s="256" t="s">
        <v>849</v>
      </c>
      <c r="SLM40" s="256" t="s">
        <v>849</v>
      </c>
      <c r="SLN40" s="256" t="s">
        <v>849</v>
      </c>
      <c r="SLO40" s="256" t="s">
        <v>849</v>
      </c>
      <c r="SLP40" s="256" t="s">
        <v>849</v>
      </c>
      <c r="SLQ40" s="256" t="s">
        <v>849</v>
      </c>
      <c r="SLR40" s="256" t="s">
        <v>849</v>
      </c>
      <c r="SLS40" s="256" t="s">
        <v>849</v>
      </c>
      <c r="SLT40" s="256" t="s">
        <v>849</v>
      </c>
      <c r="SLU40" s="256" t="s">
        <v>849</v>
      </c>
      <c r="SLV40" s="256" t="s">
        <v>849</v>
      </c>
      <c r="SLW40" s="256" t="s">
        <v>849</v>
      </c>
      <c r="SLX40" s="256" t="s">
        <v>849</v>
      </c>
      <c r="SLY40" s="256" t="s">
        <v>849</v>
      </c>
      <c r="SLZ40" s="256" t="s">
        <v>849</v>
      </c>
      <c r="SMA40" s="256" t="s">
        <v>849</v>
      </c>
      <c r="SMB40" s="256" t="s">
        <v>849</v>
      </c>
      <c r="SMC40" s="256" t="s">
        <v>849</v>
      </c>
      <c r="SMD40" s="256" t="s">
        <v>849</v>
      </c>
      <c r="SME40" s="256" t="s">
        <v>849</v>
      </c>
      <c r="SMF40" s="256" t="s">
        <v>849</v>
      </c>
      <c r="SMG40" s="256" t="s">
        <v>849</v>
      </c>
      <c r="SMH40" s="256" t="s">
        <v>849</v>
      </c>
      <c r="SMI40" s="256" t="s">
        <v>849</v>
      </c>
      <c r="SMJ40" s="256" t="s">
        <v>849</v>
      </c>
      <c r="SMK40" s="256" t="s">
        <v>849</v>
      </c>
      <c r="SML40" s="256" t="s">
        <v>849</v>
      </c>
      <c r="SMM40" s="256" t="s">
        <v>849</v>
      </c>
      <c r="SMN40" s="256" t="s">
        <v>849</v>
      </c>
      <c r="SMO40" s="256" t="s">
        <v>849</v>
      </c>
      <c r="SMP40" s="256" t="s">
        <v>849</v>
      </c>
      <c r="SMQ40" s="256" t="s">
        <v>849</v>
      </c>
      <c r="SMR40" s="256" t="s">
        <v>849</v>
      </c>
      <c r="SMS40" s="256" t="s">
        <v>849</v>
      </c>
      <c r="SMT40" s="256" t="s">
        <v>849</v>
      </c>
      <c r="SMU40" s="256" t="s">
        <v>849</v>
      </c>
      <c r="SMV40" s="256" t="s">
        <v>849</v>
      </c>
      <c r="SMW40" s="256" t="s">
        <v>849</v>
      </c>
      <c r="SMX40" s="256" t="s">
        <v>849</v>
      </c>
      <c r="SMY40" s="256" t="s">
        <v>849</v>
      </c>
      <c r="SMZ40" s="256" t="s">
        <v>849</v>
      </c>
      <c r="SNA40" s="256" t="s">
        <v>849</v>
      </c>
      <c r="SNB40" s="256" t="s">
        <v>849</v>
      </c>
      <c r="SNC40" s="256" t="s">
        <v>849</v>
      </c>
      <c r="SND40" s="256" t="s">
        <v>849</v>
      </c>
      <c r="SNE40" s="256" t="s">
        <v>849</v>
      </c>
      <c r="SNF40" s="256" t="s">
        <v>849</v>
      </c>
      <c r="SNG40" s="256" t="s">
        <v>849</v>
      </c>
      <c r="SNH40" s="256" t="s">
        <v>849</v>
      </c>
      <c r="SNI40" s="256" t="s">
        <v>849</v>
      </c>
      <c r="SNJ40" s="256" t="s">
        <v>849</v>
      </c>
      <c r="SNK40" s="256" t="s">
        <v>849</v>
      </c>
      <c r="SNL40" s="256" t="s">
        <v>849</v>
      </c>
      <c r="SNM40" s="256" t="s">
        <v>849</v>
      </c>
      <c r="SNN40" s="256" t="s">
        <v>849</v>
      </c>
      <c r="SNO40" s="256" t="s">
        <v>849</v>
      </c>
      <c r="SNP40" s="256" t="s">
        <v>849</v>
      </c>
      <c r="SNQ40" s="256" t="s">
        <v>849</v>
      </c>
      <c r="SNR40" s="256" t="s">
        <v>849</v>
      </c>
      <c r="SNS40" s="256" t="s">
        <v>849</v>
      </c>
      <c r="SNT40" s="256" t="s">
        <v>849</v>
      </c>
      <c r="SNU40" s="256" t="s">
        <v>849</v>
      </c>
      <c r="SNV40" s="256" t="s">
        <v>849</v>
      </c>
      <c r="SNW40" s="256" t="s">
        <v>849</v>
      </c>
      <c r="SNX40" s="256" t="s">
        <v>849</v>
      </c>
      <c r="SNY40" s="256" t="s">
        <v>849</v>
      </c>
      <c r="SNZ40" s="256" t="s">
        <v>849</v>
      </c>
      <c r="SOA40" s="256" t="s">
        <v>849</v>
      </c>
      <c r="SOB40" s="256" t="s">
        <v>849</v>
      </c>
      <c r="SOC40" s="256" t="s">
        <v>849</v>
      </c>
      <c r="SOD40" s="256" t="s">
        <v>849</v>
      </c>
      <c r="SOE40" s="256" t="s">
        <v>849</v>
      </c>
      <c r="SOF40" s="256" t="s">
        <v>849</v>
      </c>
      <c r="SOG40" s="256" t="s">
        <v>849</v>
      </c>
      <c r="SOH40" s="256" t="s">
        <v>849</v>
      </c>
      <c r="SOI40" s="256" t="s">
        <v>849</v>
      </c>
      <c r="SOJ40" s="256" t="s">
        <v>849</v>
      </c>
      <c r="SOK40" s="256" t="s">
        <v>849</v>
      </c>
      <c r="SOL40" s="256" t="s">
        <v>849</v>
      </c>
      <c r="SOM40" s="256" t="s">
        <v>849</v>
      </c>
      <c r="SON40" s="256" t="s">
        <v>849</v>
      </c>
      <c r="SOO40" s="256" t="s">
        <v>849</v>
      </c>
      <c r="SOP40" s="256" t="s">
        <v>849</v>
      </c>
      <c r="SOQ40" s="256" t="s">
        <v>849</v>
      </c>
      <c r="SOR40" s="256" t="s">
        <v>849</v>
      </c>
      <c r="SOS40" s="256" t="s">
        <v>849</v>
      </c>
      <c r="SOT40" s="256" t="s">
        <v>849</v>
      </c>
      <c r="SOU40" s="256" t="s">
        <v>849</v>
      </c>
      <c r="SOV40" s="256" t="s">
        <v>849</v>
      </c>
      <c r="SOW40" s="256" t="s">
        <v>849</v>
      </c>
      <c r="SOX40" s="256" t="s">
        <v>849</v>
      </c>
      <c r="SOY40" s="256" t="s">
        <v>849</v>
      </c>
      <c r="SOZ40" s="256" t="s">
        <v>849</v>
      </c>
      <c r="SPA40" s="256" t="s">
        <v>849</v>
      </c>
      <c r="SPB40" s="256" t="s">
        <v>849</v>
      </c>
      <c r="SPC40" s="256" t="s">
        <v>849</v>
      </c>
      <c r="SPD40" s="256" t="s">
        <v>849</v>
      </c>
      <c r="SPE40" s="256" t="s">
        <v>849</v>
      </c>
      <c r="SPF40" s="256" t="s">
        <v>849</v>
      </c>
      <c r="SPG40" s="256" t="s">
        <v>849</v>
      </c>
      <c r="SPH40" s="256" t="s">
        <v>849</v>
      </c>
      <c r="SPI40" s="256" t="s">
        <v>849</v>
      </c>
      <c r="SPJ40" s="256" t="s">
        <v>849</v>
      </c>
      <c r="SPK40" s="256" t="s">
        <v>849</v>
      </c>
      <c r="SPL40" s="256" t="s">
        <v>849</v>
      </c>
      <c r="SPM40" s="256" t="s">
        <v>849</v>
      </c>
      <c r="SPN40" s="256" t="s">
        <v>849</v>
      </c>
      <c r="SPO40" s="256" t="s">
        <v>849</v>
      </c>
      <c r="SPP40" s="256" t="s">
        <v>849</v>
      </c>
      <c r="SPQ40" s="256" t="s">
        <v>849</v>
      </c>
      <c r="SPR40" s="256" t="s">
        <v>849</v>
      </c>
      <c r="SPS40" s="256" t="s">
        <v>849</v>
      </c>
      <c r="SPT40" s="256" t="s">
        <v>849</v>
      </c>
      <c r="SPU40" s="256" t="s">
        <v>849</v>
      </c>
      <c r="SPV40" s="256" t="s">
        <v>849</v>
      </c>
      <c r="SPW40" s="256" t="s">
        <v>849</v>
      </c>
      <c r="SPX40" s="256" t="s">
        <v>849</v>
      </c>
      <c r="SPY40" s="256" t="s">
        <v>849</v>
      </c>
      <c r="SPZ40" s="256" t="s">
        <v>849</v>
      </c>
      <c r="SQA40" s="256" t="s">
        <v>849</v>
      </c>
      <c r="SQB40" s="256" t="s">
        <v>849</v>
      </c>
      <c r="SQC40" s="256" t="s">
        <v>849</v>
      </c>
      <c r="SQD40" s="256" t="s">
        <v>849</v>
      </c>
      <c r="SQE40" s="256" t="s">
        <v>849</v>
      </c>
      <c r="SQF40" s="256" t="s">
        <v>849</v>
      </c>
      <c r="SQG40" s="256" t="s">
        <v>849</v>
      </c>
      <c r="SQH40" s="256" t="s">
        <v>849</v>
      </c>
      <c r="SQI40" s="256" t="s">
        <v>849</v>
      </c>
      <c r="SQJ40" s="256" t="s">
        <v>849</v>
      </c>
      <c r="SQK40" s="256" t="s">
        <v>849</v>
      </c>
      <c r="SQL40" s="256" t="s">
        <v>849</v>
      </c>
      <c r="SQM40" s="256" t="s">
        <v>849</v>
      </c>
      <c r="SQN40" s="256" t="s">
        <v>849</v>
      </c>
      <c r="SQO40" s="256" t="s">
        <v>849</v>
      </c>
      <c r="SQP40" s="256" t="s">
        <v>849</v>
      </c>
      <c r="SQQ40" s="256" t="s">
        <v>849</v>
      </c>
      <c r="SQR40" s="256" t="s">
        <v>849</v>
      </c>
      <c r="SQS40" s="256" t="s">
        <v>849</v>
      </c>
      <c r="SQT40" s="256" t="s">
        <v>849</v>
      </c>
      <c r="SQU40" s="256" t="s">
        <v>849</v>
      </c>
      <c r="SQV40" s="256" t="s">
        <v>849</v>
      </c>
      <c r="SQW40" s="256" t="s">
        <v>849</v>
      </c>
      <c r="SQX40" s="256" t="s">
        <v>849</v>
      </c>
      <c r="SQY40" s="256" t="s">
        <v>849</v>
      </c>
      <c r="SQZ40" s="256" t="s">
        <v>849</v>
      </c>
      <c r="SRA40" s="256" t="s">
        <v>849</v>
      </c>
      <c r="SRB40" s="256" t="s">
        <v>849</v>
      </c>
      <c r="SRC40" s="256" t="s">
        <v>849</v>
      </c>
      <c r="SRD40" s="256" t="s">
        <v>849</v>
      </c>
      <c r="SRE40" s="256" t="s">
        <v>849</v>
      </c>
      <c r="SRF40" s="256" t="s">
        <v>849</v>
      </c>
      <c r="SRG40" s="256" t="s">
        <v>849</v>
      </c>
      <c r="SRH40" s="256" t="s">
        <v>849</v>
      </c>
      <c r="SRI40" s="256" t="s">
        <v>849</v>
      </c>
      <c r="SRJ40" s="256" t="s">
        <v>849</v>
      </c>
      <c r="SRK40" s="256" t="s">
        <v>849</v>
      </c>
      <c r="SRL40" s="256" t="s">
        <v>849</v>
      </c>
      <c r="SRM40" s="256" t="s">
        <v>849</v>
      </c>
      <c r="SRN40" s="256" t="s">
        <v>849</v>
      </c>
      <c r="SRO40" s="256" t="s">
        <v>849</v>
      </c>
      <c r="SRP40" s="256" t="s">
        <v>849</v>
      </c>
      <c r="SRQ40" s="256" t="s">
        <v>849</v>
      </c>
      <c r="SRR40" s="256" t="s">
        <v>849</v>
      </c>
      <c r="SRS40" s="256" t="s">
        <v>849</v>
      </c>
      <c r="SRT40" s="256" t="s">
        <v>849</v>
      </c>
      <c r="SRU40" s="256" t="s">
        <v>849</v>
      </c>
      <c r="SRV40" s="256" t="s">
        <v>849</v>
      </c>
      <c r="SRW40" s="256" t="s">
        <v>849</v>
      </c>
      <c r="SRX40" s="256" t="s">
        <v>849</v>
      </c>
      <c r="SRY40" s="256" t="s">
        <v>849</v>
      </c>
      <c r="SRZ40" s="256" t="s">
        <v>849</v>
      </c>
      <c r="SSA40" s="256" t="s">
        <v>849</v>
      </c>
      <c r="SSB40" s="256" t="s">
        <v>849</v>
      </c>
      <c r="SSC40" s="256" t="s">
        <v>849</v>
      </c>
      <c r="SSD40" s="256" t="s">
        <v>849</v>
      </c>
      <c r="SSE40" s="256" t="s">
        <v>849</v>
      </c>
      <c r="SSF40" s="256" t="s">
        <v>849</v>
      </c>
      <c r="SSG40" s="256" t="s">
        <v>849</v>
      </c>
      <c r="SSH40" s="256" t="s">
        <v>849</v>
      </c>
      <c r="SSI40" s="256" t="s">
        <v>849</v>
      </c>
      <c r="SSJ40" s="256" t="s">
        <v>849</v>
      </c>
      <c r="SSK40" s="256" t="s">
        <v>849</v>
      </c>
      <c r="SSL40" s="256" t="s">
        <v>849</v>
      </c>
      <c r="SSM40" s="256" t="s">
        <v>849</v>
      </c>
      <c r="SSN40" s="256" t="s">
        <v>849</v>
      </c>
      <c r="SSO40" s="256" t="s">
        <v>849</v>
      </c>
      <c r="SSP40" s="256" t="s">
        <v>849</v>
      </c>
      <c r="SSQ40" s="256" t="s">
        <v>849</v>
      </c>
      <c r="SSR40" s="256" t="s">
        <v>849</v>
      </c>
      <c r="SSS40" s="256" t="s">
        <v>849</v>
      </c>
      <c r="SST40" s="256" t="s">
        <v>849</v>
      </c>
      <c r="SSU40" s="256" t="s">
        <v>849</v>
      </c>
      <c r="SSV40" s="256" t="s">
        <v>849</v>
      </c>
      <c r="SSW40" s="256" t="s">
        <v>849</v>
      </c>
      <c r="SSX40" s="256" t="s">
        <v>849</v>
      </c>
      <c r="SSY40" s="256" t="s">
        <v>849</v>
      </c>
      <c r="SSZ40" s="256" t="s">
        <v>849</v>
      </c>
      <c r="STA40" s="256" t="s">
        <v>849</v>
      </c>
      <c r="STB40" s="256" t="s">
        <v>849</v>
      </c>
      <c r="STC40" s="256" t="s">
        <v>849</v>
      </c>
      <c r="STD40" s="256" t="s">
        <v>849</v>
      </c>
      <c r="STE40" s="256" t="s">
        <v>849</v>
      </c>
      <c r="STF40" s="256" t="s">
        <v>849</v>
      </c>
      <c r="STG40" s="256" t="s">
        <v>849</v>
      </c>
      <c r="STH40" s="256" t="s">
        <v>849</v>
      </c>
      <c r="STI40" s="256" t="s">
        <v>849</v>
      </c>
      <c r="STJ40" s="256" t="s">
        <v>849</v>
      </c>
      <c r="STK40" s="256" t="s">
        <v>849</v>
      </c>
      <c r="STL40" s="256" t="s">
        <v>849</v>
      </c>
      <c r="STM40" s="256" t="s">
        <v>849</v>
      </c>
      <c r="STN40" s="256" t="s">
        <v>849</v>
      </c>
      <c r="STO40" s="256" t="s">
        <v>849</v>
      </c>
      <c r="STP40" s="256" t="s">
        <v>849</v>
      </c>
      <c r="STQ40" s="256" t="s">
        <v>849</v>
      </c>
      <c r="STR40" s="256" t="s">
        <v>849</v>
      </c>
      <c r="STS40" s="256" t="s">
        <v>849</v>
      </c>
      <c r="STT40" s="256" t="s">
        <v>849</v>
      </c>
      <c r="STU40" s="256" t="s">
        <v>849</v>
      </c>
      <c r="STV40" s="256" t="s">
        <v>849</v>
      </c>
      <c r="STW40" s="256" t="s">
        <v>849</v>
      </c>
      <c r="STX40" s="256" t="s">
        <v>849</v>
      </c>
      <c r="STY40" s="256" t="s">
        <v>849</v>
      </c>
      <c r="STZ40" s="256" t="s">
        <v>849</v>
      </c>
      <c r="SUA40" s="256" t="s">
        <v>849</v>
      </c>
      <c r="SUB40" s="256" t="s">
        <v>849</v>
      </c>
      <c r="SUC40" s="256" t="s">
        <v>849</v>
      </c>
      <c r="SUD40" s="256" t="s">
        <v>849</v>
      </c>
      <c r="SUE40" s="256" t="s">
        <v>849</v>
      </c>
      <c r="SUF40" s="256" t="s">
        <v>849</v>
      </c>
      <c r="SUG40" s="256" t="s">
        <v>849</v>
      </c>
      <c r="SUH40" s="256" t="s">
        <v>849</v>
      </c>
      <c r="SUI40" s="256" t="s">
        <v>849</v>
      </c>
      <c r="SUJ40" s="256" t="s">
        <v>849</v>
      </c>
      <c r="SUK40" s="256" t="s">
        <v>849</v>
      </c>
      <c r="SUL40" s="256" t="s">
        <v>849</v>
      </c>
      <c r="SUM40" s="256" t="s">
        <v>849</v>
      </c>
      <c r="SUN40" s="256" t="s">
        <v>849</v>
      </c>
      <c r="SUO40" s="256" t="s">
        <v>849</v>
      </c>
      <c r="SUP40" s="256" t="s">
        <v>849</v>
      </c>
      <c r="SUQ40" s="256" t="s">
        <v>849</v>
      </c>
      <c r="SUR40" s="256" t="s">
        <v>849</v>
      </c>
      <c r="SUS40" s="256" t="s">
        <v>849</v>
      </c>
      <c r="SUT40" s="256" t="s">
        <v>849</v>
      </c>
      <c r="SUU40" s="256" t="s">
        <v>849</v>
      </c>
      <c r="SUV40" s="256" t="s">
        <v>849</v>
      </c>
      <c r="SUW40" s="256" t="s">
        <v>849</v>
      </c>
      <c r="SUX40" s="256" t="s">
        <v>849</v>
      </c>
      <c r="SUY40" s="256" t="s">
        <v>849</v>
      </c>
      <c r="SUZ40" s="256" t="s">
        <v>849</v>
      </c>
      <c r="SVA40" s="256" t="s">
        <v>849</v>
      </c>
      <c r="SVB40" s="256" t="s">
        <v>849</v>
      </c>
      <c r="SVC40" s="256" t="s">
        <v>849</v>
      </c>
      <c r="SVD40" s="256" t="s">
        <v>849</v>
      </c>
      <c r="SVE40" s="256" t="s">
        <v>849</v>
      </c>
      <c r="SVF40" s="256" t="s">
        <v>849</v>
      </c>
      <c r="SVG40" s="256" t="s">
        <v>849</v>
      </c>
      <c r="SVH40" s="256" t="s">
        <v>849</v>
      </c>
      <c r="SVI40" s="256" t="s">
        <v>849</v>
      </c>
      <c r="SVJ40" s="256" t="s">
        <v>849</v>
      </c>
      <c r="SVK40" s="256" t="s">
        <v>849</v>
      </c>
      <c r="SVL40" s="256" t="s">
        <v>849</v>
      </c>
      <c r="SVM40" s="256" t="s">
        <v>849</v>
      </c>
      <c r="SVN40" s="256" t="s">
        <v>849</v>
      </c>
      <c r="SVO40" s="256" t="s">
        <v>849</v>
      </c>
      <c r="SVP40" s="256" t="s">
        <v>849</v>
      </c>
      <c r="SVQ40" s="256" t="s">
        <v>849</v>
      </c>
      <c r="SVR40" s="256" t="s">
        <v>849</v>
      </c>
      <c r="SVS40" s="256" t="s">
        <v>849</v>
      </c>
      <c r="SVT40" s="256" t="s">
        <v>849</v>
      </c>
      <c r="SVU40" s="256" t="s">
        <v>849</v>
      </c>
      <c r="SVV40" s="256" t="s">
        <v>849</v>
      </c>
      <c r="SVW40" s="256" t="s">
        <v>849</v>
      </c>
      <c r="SVX40" s="256" t="s">
        <v>849</v>
      </c>
      <c r="SVY40" s="256" t="s">
        <v>849</v>
      </c>
      <c r="SVZ40" s="256" t="s">
        <v>849</v>
      </c>
      <c r="SWA40" s="256" t="s">
        <v>849</v>
      </c>
      <c r="SWB40" s="256" t="s">
        <v>849</v>
      </c>
      <c r="SWC40" s="256" t="s">
        <v>849</v>
      </c>
      <c r="SWD40" s="256" t="s">
        <v>849</v>
      </c>
      <c r="SWE40" s="256" t="s">
        <v>849</v>
      </c>
      <c r="SWF40" s="256" t="s">
        <v>849</v>
      </c>
      <c r="SWG40" s="256" t="s">
        <v>849</v>
      </c>
      <c r="SWH40" s="256" t="s">
        <v>849</v>
      </c>
      <c r="SWI40" s="256" t="s">
        <v>849</v>
      </c>
      <c r="SWJ40" s="256" t="s">
        <v>849</v>
      </c>
      <c r="SWK40" s="256" t="s">
        <v>849</v>
      </c>
      <c r="SWL40" s="256" t="s">
        <v>849</v>
      </c>
      <c r="SWM40" s="256" t="s">
        <v>849</v>
      </c>
      <c r="SWN40" s="256" t="s">
        <v>849</v>
      </c>
      <c r="SWO40" s="256" t="s">
        <v>849</v>
      </c>
      <c r="SWP40" s="256" t="s">
        <v>849</v>
      </c>
      <c r="SWQ40" s="256" t="s">
        <v>849</v>
      </c>
      <c r="SWR40" s="256" t="s">
        <v>849</v>
      </c>
      <c r="SWS40" s="256" t="s">
        <v>849</v>
      </c>
      <c r="SWT40" s="256" t="s">
        <v>849</v>
      </c>
      <c r="SWU40" s="256" t="s">
        <v>849</v>
      </c>
      <c r="SWV40" s="256" t="s">
        <v>849</v>
      </c>
      <c r="SWW40" s="256" t="s">
        <v>849</v>
      </c>
      <c r="SWX40" s="256" t="s">
        <v>849</v>
      </c>
      <c r="SWY40" s="256" t="s">
        <v>849</v>
      </c>
      <c r="SWZ40" s="256" t="s">
        <v>849</v>
      </c>
      <c r="SXA40" s="256" t="s">
        <v>849</v>
      </c>
      <c r="SXB40" s="256" t="s">
        <v>849</v>
      </c>
      <c r="SXC40" s="256" t="s">
        <v>849</v>
      </c>
      <c r="SXD40" s="256" t="s">
        <v>849</v>
      </c>
      <c r="SXE40" s="256" t="s">
        <v>849</v>
      </c>
      <c r="SXF40" s="256" t="s">
        <v>849</v>
      </c>
      <c r="SXG40" s="256" t="s">
        <v>849</v>
      </c>
      <c r="SXH40" s="256" t="s">
        <v>849</v>
      </c>
      <c r="SXI40" s="256" t="s">
        <v>849</v>
      </c>
      <c r="SXJ40" s="256" t="s">
        <v>849</v>
      </c>
      <c r="SXK40" s="256" t="s">
        <v>849</v>
      </c>
      <c r="SXL40" s="256" t="s">
        <v>849</v>
      </c>
      <c r="SXM40" s="256" t="s">
        <v>849</v>
      </c>
      <c r="SXN40" s="256" t="s">
        <v>849</v>
      </c>
      <c r="SXO40" s="256" t="s">
        <v>849</v>
      </c>
      <c r="SXP40" s="256" t="s">
        <v>849</v>
      </c>
      <c r="SXQ40" s="256" t="s">
        <v>849</v>
      </c>
      <c r="SXR40" s="256" t="s">
        <v>849</v>
      </c>
      <c r="SXS40" s="256" t="s">
        <v>849</v>
      </c>
      <c r="SXT40" s="256" t="s">
        <v>849</v>
      </c>
      <c r="SXU40" s="256" t="s">
        <v>849</v>
      </c>
      <c r="SXV40" s="256" t="s">
        <v>849</v>
      </c>
      <c r="SXW40" s="256" t="s">
        <v>849</v>
      </c>
      <c r="SXX40" s="256" t="s">
        <v>849</v>
      </c>
      <c r="SXY40" s="256" t="s">
        <v>849</v>
      </c>
      <c r="SXZ40" s="256" t="s">
        <v>849</v>
      </c>
      <c r="SYA40" s="256" t="s">
        <v>849</v>
      </c>
      <c r="SYB40" s="256" t="s">
        <v>849</v>
      </c>
      <c r="SYC40" s="256" t="s">
        <v>849</v>
      </c>
      <c r="SYD40" s="256" t="s">
        <v>849</v>
      </c>
      <c r="SYE40" s="256" t="s">
        <v>849</v>
      </c>
      <c r="SYF40" s="256" t="s">
        <v>849</v>
      </c>
      <c r="SYG40" s="256" t="s">
        <v>849</v>
      </c>
      <c r="SYH40" s="256" t="s">
        <v>849</v>
      </c>
      <c r="SYI40" s="256" t="s">
        <v>849</v>
      </c>
      <c r="SYJ40" s="256" t="s">
        <v>849</v>
      </c>
      <c r="SYK40" s="256" t="s">
        <v>849</v>
      </c>
      <c r="SYL40" s="256" t="s">
        <v>849</v>
      </c>
      <c r="SYM40" s="256" t="s">
        <v>849</v>
      </c>
      <c r="SYN40" s="256" t="s">
        <v>849</v>
      </c>
      <c r="SYO40" s="256" t="s">
        <v>849</v>
      </c>
      <c r="SYP40" s="256" t="s">
        <v>849</v>
      </c>
      <c r="SYQ40" s="256" t="s">
        <v>849</v>
      </c>
      <c r="SYR40" s="256" t="s">
        <v>849</v>
      </c>
      <c r="SYS40" s="256" t="s">
        <v>849</v>
      </c>
      <c r="SYT40" s="256" t="s">
        <v>849</v>
      </c>
      <c r="SYU40" s="256" t="s">
        <v>849</v>
      </c>
      <c r="SYV40" s="256" t="s">
        <v>849</v>
      </c>
      <c r="SYW40" s="256" t="s">
        <v>849</v>
      </c>
      <c r="SYX40" s="256" t="s">
        <v>849</v>
      </c>
      <c r="SYY40" s="256" t="s">
        <v>849</v>
      </c>
      <c r="SYZ40" s="256" t="s">
        <v>849</v>
      </c>
      <c r="SZA40" s="256" t="s">
        <v>849</v>
      </c>
      <c r="SZB40" s="256" t="s">
        <v>849</v>
      </c>
      <c r="SZC40" s="256" t="s">
        <v>849</v>
      </c>
      <c r="SZD40" s="256" t="s">
        <v>849</v>
      </c>
      <c r="SZE40" s="256" t="s">
        <v>849</v>
      </c>
      <c r="SZF40" s="256" t="s">
        <v>849</v>
      </c>
      <c r="SZG40" s="256" t="s">
        <v>849</v>
      </c>
      <c r="SZH40" s="256" t="s">
        <v>849</v>
      </c>
      <c r="SZI40" s="256" t="s">
        <v>849</v>
      </c>
      <c r="SZJ40" s="256" t="s">
        <v>849</v>
      </c>
      <c r="SZK40" s="256" t="s">
        <v>849</v>
      </c>
      <c r="SZL40" s="256" t="s">
        <v>849</v>
      </c>
      <c r="SZM40" s="256" t="s">
        <v>849</v>
      </c>
      <c r="SZN40" s="256" t="s">
        <v>849</v>
      </c>
      <c r="SZO40" s="256" t="s">
        <v>849</v>
      </c>
      <c r="SZP40" s="256" t="s">
        <v>849</v>
      </c>
      <c r="SZQ40" s="256" t="s">
        <v>849</v>
      </c>
      <c r="SZR40" s="256" t="s">
        <v>849</v>
      </c>
      <c r="SZS40" s="256" t="s">
        <v>849</v>
      </c>
      <c r="SZT40" s="256" t="s">
        <v>849</v>
      </c>
      <c r="SZU40" s="256" t="s">
        <v>849</v>
      </c>
      <c r="SZV40" s="256" t="s">
        <v>849</v>
      </c>
      <c r="SZW40" s="256" t="s">
        <v>849</v>
      </c>
      <c r="SZX40" s="256" t="s">
        <v>849</v>
      </c>
      <c r="SZY40" s="256" t="s">
        <v>849</v>
      </c>
      <c r="SZZ40" s="256" t="s">
        <v>849</v>
      </c>
      <c r="TAA40" s="256" t="s">
        <v>849</v>
      </c>
      <c r="TAB40" s="256" t="s">
        <v>849</v>
      </c>
      <c r="TAC40" s="256" t="s">
        <v>849</v>
      </c>
      <c r="TAD40" s="256" t="s">
        <v>849</v>
      </c>
      <c r="TAE40" s="256" t="s">
        <v>849</v>
      </c>
      <c r="TAF40" s="256" t="s">
        <v>849</v>
      </c>
      <c r="TAG40" s="256" t="s">
        <v>849</v>
      </c>
      <c r="TAH40" s="256" t="s">
        <v>849</v>
      </c>
      <c r="TAI40" s="256" t="s">
        <v>849</v>
      </c>
      <c r="TAJ40" s="256" t="s">
        <v>849</v>
      </c>
      <c r="TAK40" s="256" t="s">
        <v>849</v>
      </c>
      <c r="TAL40" s="256" t="s">
        <v>849</v>
      </c>
      <c r="TAM40" s="256" t="s">
        <v>849</v>
      </c>
      <c r="TAN40" s="256" t="s">
        <v>849</v>
      </c>
      <c r="TAO40" s="256" t="s">
        <v>849</v>
      </c>
      <c r="TAP40" s="256" t="s">
        <v>849</v>
      </c>
      <c r="TAQ40" s="256" t="s">
        <v>849</v>
      </c>
      <c r="TAR40" s="256" t="s">
        <v>849</v>
      </c>
      <c r="TAS40" s="256" t="s">
        <v>849</v>
      </c>
      <c r="TAT40" s="256" t="s">
        <v>849</v>
      </c>
      <c r="TAU40" s="256" t="s">
        <v>849</v>
      </c>
      <c r="TAV40" s="256" t="s">
        <v>849</v>
      </c>
      <c r="TAW40" s="256" t="s">
        <v>849</v>
      </c>
      <c r="TAX40" s="256" t="s">
        <v>849</v>
      </c>
      <c r="TAY40" s="256" t="s">
        <v>849</v>
      </c>
      <c r="TAZ40" s="256" t="s">
        <v>849</v>
      </c>
      <c r="TBA40" s="256" t="s">
        <v>849</v>
      </c>
      <c r="TBB40" s="256" t="s">
        <v>849</v>
      </c>
      <c r="TBC40" s="256" t="s">
        <v>849</v>
      </c>
      <c r="TBD40" s="256" t="s">
        <v>849</v>
      </c>
      <c r="TBE40" s="256" t="s">
        <v>849</v>
      </c>
      <c r="TBF40" s="256" t="s">
        <v>849</v>
      </c>
      <c r="TBG40" s="256" t="s">
        <v>849</v>
      </c>
      <c r="TBH40" s="256" t="s">
        <v>849</v>
      </c>
      <c r="TBI40" s="256" t="s">
        <v>849</v>
      </c>
      <c r="TBJ40" s="256" t="s">
        <v>849</v>
      </c>
      <c r="TBK40" s="256" t="s">
        <v>849</v>
      </c>
      <c r="TBL40" s="256" t="s">
        <v>849</v>
      </c>
      <c r="TBM40" s="256" t="s">
        <v>849</v>
      </c>
      <c r="TBN40" s="256" t="s">
        <v>849</v>
      </c>
      <c r="TBO40" s="256" t="s">
        <v>849</v>
      </c>
      <c r="TBP40" s="256" t="s">
        <v>849</v>
      </c>
      <c r="TBQ40" s="256" t="s">
        <v>849</v>
      </c>
      <c r="TBR40" s="256" t="s">
        <v>849</v>
      </c>
      <c r="TBS40" s="256" t="s">
        <v>849</v>
      </c>
      <c r="TBT40" s="256" t="s">
        <v>849</v>
      </c>
      <c r="TBU40" s="256" t="s">
        <v>849</v>
      </c>
      <c r="TBV40" s="256" t="s">
        <v>849</v>
      </c>
      <c r="TBW40" s="256" t="s">
        <v>849</v>
      </c>
      <c r="TBX40" s="256" t="s">
        <v>849</v>
      </c>
      <c r="TBY40" s="256" t="s">
        <v>849</v>
      </c>
      <c r="TBZ40" s="256" t="s">
        <v>849</v>
      </c>
      <c r="TCA40" s="256" t="s">
        <v>849</v>
      </c>
      <c r="TCB40" s="256" t="s">
        <v>849</v>
      </c>
      <c r="TCC40" s="256" t="s">
        <v>849</v>
      </c>
      <c r="TCD40" s="256" t="s">
        <v>849</v>
      </c>
      <c r="TCE40" s="256" t="s">
        <v>849</v>
      </c>
      <c r="TCF40" s="256" t="s">
        <v>849</v>
      </c>
      <c r="TCG40" s="256" t="s">
        <v>849</v>
      </c>
      <c r="TCH40" s="256" t="s">
        <v>849</v>
      </c>
      <c r="TCI40" s="256" t="s">
        <v>849</v>
      </c>
      <c r="TCJ40" s="256" t="s">
        <v>849</v>
      </c>
      <c r="TCK40" s="256" t="s">
        <v>849</v>
      </c>
      <c r="TCL40" s="256" t="s">
        <v>849</v>
      </c>
      <c r="TCM40" s="256" t="s">
        <v>849</v>
      </c>
      <c r="TCN40" s="256" t="s">
        <v>849</v>
      </c>
      <c r="TCO40" s="256" t="s">
        <v>849</v>
      </c>
      <c r="TCP40" s="256" t="s">
        <v>849</v>
      </c>
      <c r="TCQ40" s="256" t="s">
        <v>849</v>
      </c>
      <c r="TCR40" s="256" t="s">
        <v>849</v>
      </c>
      <c r="TCS40" s="256" t="s">
        <v>849</v>
      </c>
      <c r="TCT40" s="256" t="s">
        <v>849</v>
      </c>
      <c r="TCU40" s="256" t="s">
        <v>849</v>
      </c>
      <c r="TCV40" s="256" t="s">
        <v>849</v>
      </c>
      <c r="TCW40" s="256" t="s">
        <v>849</v>
      </c>
      <c r="TCX40" s="256" t="s">
        <v>849</v>
      </c>
      <c r="TCY40" s="256" t="s">
        <v>849</v>
      </c>
      <c r="TCZ40" s="256" t="s">
        <v>849</v>
      </c>
      <c r="TDA40" s="256" t="s">
        <v>849</v>
      </c>
      <c r="TDB40" s="256" t="s">
        <v>849</v>
      </c>
      <c r="TDC40" s="256" t="s">
        <v>849</v>
      </c>
      <c r="TDD40" s="256" t="s">
        <v>849</v>
      </c>
      <c r="TDE40" s="256" t="s">
        <v>849</v>
      </c>
      <c r="TDF40" s="256" t="s">
        <v>849</v>
      </c>
      <c r="TDG40" s="256" t="s">
        <v>849</v>
      </c>
      <c r="TDH40" s="256" t="s">
        <v>849</v>
      </c>
      <c r="TDI40" s="256" t="s">
        <v>849</v>
      </c>
      <c r="TDJ40" s="256" t="s">
        <v>849</v>
      </c>
      <c r="TDK40" s="256" t="s">
        <v>849</v>
      </c>
      <c r="TDL40" s="256" t="s">
        <v>849</v>
      </c>
      <c r="TDM40" s="256" t="s">
        <v>849</v>
      </c>
      <c r="TDN40" s="256" t="s">
        <v>849</v>
      </c>
      <c r="TDO40" s="256" t="s">
        <v>849</v>
      </c>
      <c r="TDP40" s="256" t="s">
        <v>849</v>
      </c>
      <c r="TDQ40" s="256" t="s">
        <v>849</v>
      </c>
      <c r="TDR40" s="256" t="s">
        <v>849</v>
      </c>
      <c r="TDS40" s="256" t="s">
        <v>849</v>
      </c>
      <c r="TDT40" s="256" t="s">
        <v>849</v>
      </c>
      <c r="TDU40" s="256" t="s">
        <v>849</v>
      </c>
      <c r="TDV40" s="256" t="s">
        <v>849</v>
      </c>
      <c r="TDW40" s="256" t="s">
        <v>849</v>
      </c>
      <c r="TDX40" s="256" t="s">
        <v>849</v>
      </c>
      <c r="TDY40" s="256" t="s">
        <v>849</v>
      </c>
      <c r="TDZ40" s="256" t="s">
        <v>849</v>
      </c>
      <c r="TEA40" s="256" t="s">
        <v>849</v>
      </c>
      <c r="TEB40" s="256" t="s">
        <v>849</v>
      </c>
      <c r="TEC40" s="256" t="s">
        <v>849</v>
      </c>
      <c r="TED40" s="256" t="s">
        <v>849</v>
      </c>
      <c r="TEE40" s="256" t="s">
        <v>849</v>
      </c>
      <c r="TEF40" s="256" t="s">
        <v>849</v>
      </c>
      <c r="TEG40" s="256" t="s">
        <v>849</v>
      </c>
      <c r="TEH40" s="256" t="s">
        <v>849</v>
      </c>
      <c r="TEI40" s="256" t="s">
        <v>849</v>
      </c>
      <c r="TEJ40" s="256" t="s">
        <v>849</v>
      </c>
      <c r="TEK40" s="256" t="s">
        <v>849</v>
      </c>
      <c r="TEL40" s="256" t="s">
        <v>849</v>
      </c>
      <c r="TEM40" s="256" t="s">
        <v>849</v>
      </c>
      <c r="TEN40" s="256" t="s">
        <v>849</v>
      </c>
      <c r="TEO40" s="256" t="s">
        <v>849</v>
      </c>
      <c r="TEP40" s="256" t="s">
        <v>849</v>
      </c>
      <c r="TEQ40" s="256" t="s">
        <v>849</v>
      </c>
      <c r="TER40" s="256" t="s">
        <v>849</v>
      </c>
      <c r="TES40" s="256" t="s">
        <v>849</v>
      </c>
      <c r="TET40" s="256" t="s">
        <v>849</v>
      </c>
      <c r="TEU40" s="256" t="s">
        <v>849</v>
      </c>
      <c r="TEV40" s="256" t="s">
        <v>849</v>
      </c>
      <c r="TEW40" s="256" t="s">
        <v>849</v>
      </c>
      <c r="TEX40" s="256" t="s">
        <v>849</v>
      </c>
      <c r="TEY40" s="256" t="s">
        <v>849</v>
      </c>
      <c r="TEZ40" s="256" t="s">
        <v>849</v>
      </c>
      <c r="TFA40" s="256" t="s">
        <v>849</v>
      </c>
      <c r="TFB40" s="256" t="s">
        <v>849</v>
      </c>
      <c r="TFC40" s="256" t="s">
        <v>849</v>
      </c>
      <c r="TFD40" s="256" t="s">
        <v>849</v>
      </c>
      <c r="TFE40" s="256" t="s">
        <v>849</v>
      </c>
      <c r="TFF40" s="256" t="s">
        <v>849</v>
      </c>
      <c r="TFG40" s="256" t="s">
        <v>849</v>
      </c>
      <c r="TFH40" s="256" t="s">
        <v>849</v>
      </c>
      <c r="TFI40" s="256" t="s">
        <v>849</v>
      </c>
      <c r="TFJ40" s="256" t="s">
        <v>849</v>
      </c>
      <c r="TFK40" s="256" t="s">
        <v>849</v>
      </c>
      <c r="TFL40" s="256" t="s">
        <v>849</v>
      </c>
      <c r="TFM40" s="256" t="s">
        <v>849</v>
      </c>
      <c r="TFN40" s="256" t="s">
        <v>849</v>
      </c>
      <c r="TFO40" s="256" t="s">
        <v>849</v>
      </c>
      <c r="TFP40" s="256" t="s">
        <v>849</v>
      </c>
      <c r="TFQ40" s="256" t="s">
        <v>849</v>
      </c>
      <c r="TFR40" s="256" t="s">
        <v>849</v>
      </c>
      <c r="TFS40" s="256" t="s">
        <v>849</v>
      </c>
      <c r="TFT40" s="256" t="s">
        <v>849</v>
      </c>
      <c r="TFU40" s="256" t="s">
        <v>849</v>
      </c>
      <c r="TFV40" s="256" t="s">
        <v>849</v>
      </c>
      <c r="TFW40" s="256" t="s">
        <v>849</v>
      </c>
      <c r="TFX40" s="256" t="s">
        <v>849</v>
      </c>
      <c r="TFY40" s="256" t="s">
        <v>849</v>
      </c>
      <c r="TFZ40" s="256" t="s">
        <v>849</v>
      </c>
      <c r="TGA40" s="256" t="s">
        <v>849</v>
      </c>
      <c r="TGB40" s="256" t="s">
        <v>849</v>
      </c>
      <c r="TGC40" s="256" t="s">
        <v>849</v>
      </c>
      <c r="TGD40" s="256" t="s">
        <v>849</v>
      </c>
      <c r="TGE40" s="256" t="s">
        <v>849</v>
      </c>
      <c r="TGF40" s="256" t="s">
        <v>849</v>
      </c>
      <c r="TGG40" s="256" t="s">
        <v>849</v>
      </c>
      <c r="TGH40" s="256" t="s">
        <v>849</v>
      </c>
      <c r="TGI40" s="256" t="s">
        <v>849</v>
      </c>
      <c r="TGJ40" s="256" t="s">
        <v>849</v>
      </c>
      <c r="TGK40" s="256" t="s">
        <v>849</v>
      </c>
      <c r="TGL40" s="256" t="s">
        <v>849</v>
      </c>
      <c r="TGM40" s="256" t="s">
        <v>849</v>
      </c>
      <c r="TGN40" s="256" t="s">
        <v>849</v>
      </c>
      <c r="TGO40" s="256" t="s">
        <v>849</v>
      </c>
      <c r="TGP40" s="256" t="s">
        <v>849</v>
      </c>
      <c r="TGQ40" s="256" t="s">
        <v>849</v>
      </c>
      <c r="TGR40" s="256" t="s">
        <v>849</v>
      </c>
      <c r="TGS40" s="256" t="s">
        <v>849</v>
      </c>
      <c r="TGT40" s="256" t="s">
        <v>849</v>
      </c>
      <c r="TGU40" s="256" t="s">
        <v>849</v>
      </c>
      <c r="TGV40" s="256" t="s">
        <v>849</v>
      </c>
      <c r="TGW40" s="256" t="s">
        <v>849</v>
      </c>
      <c r="TGX40" s="256" t="s">
        <v>849</v>
      </c>
      <c r="TGY40" s="256" t="s">
        <v>849</v>
      </c>
      <c r="TGZ40" s="256" t="s">
        <v>849</v>
      </c>
      <c r="THA40" s="256" t="s">
        <v>849</v>
      </c>
      <c r="THB40" s="256" t="s">
        <v>849</v>
      </c>
      <c r="THC40" s="256" t="s">
        <v>849</v>
      </c>
      <c r="THD40" s="256" t="s">
        <v>849</v>
      </c>
      <c r="THE40" s="256" t="s">
        <v>849</v>
      </c>
      <c r="THF40" s="256" t="s">
        <v>849</v>
      </c>
      <c r="THG40" s="256" t="s">
        <v>849</v>
      </c>
      <c r="THH40" s="256" t="s">
        <v>849</v>
      </c>
      <c r="THI40" s="256" t="s">
        <v>849</v>
      </c>
      <c r="THJ40" s="256" t="s">
        <v>849</v>
      </c>
      <c r="THK40" s="256" t="s">
        <v>849</v>
      </c>
      <c r="THL40" s="256" t="s">
        <v>849</v>
      </c>
      <c r="THM40" s="256" t="s">
        <v>849</v>
      </c>
      <c r="THN40" s="256" t="s">
        <v>849</v>
      </c>
      <c r="THO40" s="256" t="s">
        <v>849</v>
      </c>
      <c r="THP40" s="256" t="s">
        <v>849</v>
      </c>
      <c r="THQ40" s="256" t="s">
        <v>849</v>
      </c>
      <c r="THR40" s="256" t="s">
        <v>849</v>
      </c>
      <c r="THS40" s="256" t="s">
        <v>849</v>
      </c>
      <c r="THT40" s="256" t="s">
        <v>849</v>
      </c>
      <c r="THU40" s="256" t="s">
        <v>849</v>
      </c>
      <c r="THV40" s="256" t="s">
        <v>849</v>
      </c>
      <c r="THW40" s="256" t="s">
        <v>849</v>
      </c>
      <c r="THX40" s="256" t="s">
        <v>849</v>
      </c>
      <c r="THY40" s="256" t="s">
        <v>849</v>
      </c>
      <c r="THZ40" s="256" t="s">
        <v>849</v>
      </c>
      <c r="TIA40" s="256" t="s">
        <v>849</v>
      </c>
      <c r="TIB40" s="256" t="s">
        <v>849</v>
      </c>
      <c r="TIC40" s="256" t="s">
        <v>849</v>
      </c>
      <c r="TID40" s="256" t="s">
        <v>849</v>
      </c>
      <c r="TIE40" s="256" t="s">
        <v>849</v>
      </c>
      <c r="TIF40" s="256" t="s">
        <v>849</v>
      </c>
      <c r="TIG40" s="256" t="s">
        <v>849</v>
      </c>
      <c r="TIH40" s="256" t="s">
        <v>849</v>
      </c>
      <c r="TII40" s="256" t="s">
        <v>849</v>
      </c>
      <c r="TIJ40" s="256" t="s">
        <v>849</v>
      </c>
      <c r="TIK40" s="256" t="s">
        <v>849</v>
      </c>
      <c r="TIL40" s="256" t="s">
        <v>849</v>
      </c>
      <c r="TIM40" s="256" t="s">
        <v>849</v>
      </c>
      <c r="TIN40" s="256" t="s">
        <v>849</v>
      </c>
      <c r="TIO40" s="256" t="s">
        <v>849</v>
      </c>
      <c r="TIP40" s="256" t="s">
        <v>849</v>
      </c>
      <c r="TIQ40" s="256" t="s">
        <v>849</v>
      </c>
      <c r="TIR40" s="256" t="s">
        <v>849</v>
      </c>
      <c r="TIS40" s="256" t="s">
        <v>849</v>
      </c>
      <c r="TIT40" s="256" t="s">
        <v>849</v>
      </c>
      <c r="TIU40" s="256" t="s">
        <v>849</v>
      </c>
      <c r="TIV40" s="256" t="s">
        <v>849</v>
      </c>
      <c r="TIW40" s="256" t="s">
        <v>849</v>
      </c>
      <c r="TIX40" s="256" t="s">
        <v>849</v>
      </c>
      <c r="TIY40" s="256" t="s">
        <v>849</v>
      </c>
      <c r="TIZ40" s="256" t="s">
        <v>849</v>
      </c>
      <c r="TJA40" s="256" t="s">
        <v>849</v>
      </c>
      <c r="TJB40" s="256" t="s">
        <v>849</v>
      </c>
      <c r="TJC40" s="256" t="s">
        <v>849</v>
      </c>
      <c r="TJD40" s="256" t="s">
        <v>849</v>
      </c>
      <c r="TJE40" s="256" t="s">
        <v>849</v>
      </c>
      <c r="TJF40" s="256" t="s">
        <v>849</v>
      </c>
      <c r="TJG40" s="256" t="s">
        <v>849</v>
      </c>
      <c r="TJH40" s="256" t="s">
        <v>849</v>
      </c>
      <c r="TJI40" s="256" t="s">
        <v>849</v>
      </c>
      <c r="TJJ40" s="256" t="s">
        <v>849</v>
      </c>
      <c r="TJK40" s="256" t="s">
        <v>849</v>
      </c>
      <c r="TJL40" s="256" t="s">
        <v>849</v>
      </c>
      <c r="TJM40" s="256" t="s">
        <v>849</v>
      </c>
      <c r="TJN40" s="256" t="s">
        <v>849</v>
      </c>
      <c r="TJO40" s="256" t="s">
        <v>849</v>
      </c>
      <c r="TJP40" s="256" t="s">
        <v>849</v>
      </c>
      <c r="TJQ40" s="256" t="s">
        <v>849</v>
      </c>
      <c r="TJR40" s="256" t="s">
        <v>849</v>
      </c>
      <c r="TJS40" s="256" t="s">
        <v>849</v>
      </c>
      <c r="TJT40" s="256" t="s">
        <v>849</v>
      </c>
      <c r="TJU40" s="256" t="s">
        <v>849</v>
      </c>
      <c r="TJV40" s="256" t="s">
        <v>849</v>
      </c>
      <c r="TJW40" s="256" t="s">
        <v>849</v>
      </c>
      <c r="TJX40" s="256" t="s">
        <v>849</v>
      </c>
      <c r="TJY40" s="256" t="s">
        <v>849</v>
      </c>
      <c r="TJZ40" s="256" t="s">
        <v>849</v>
      </c>
      <c r="TKA40" s="256" t="s">
        <v>849</v>
      </c>
      <c r="TKB40" s="256" t="s">
        <v>849</v>
      </c>
      <c r="TKC40" s="256" t="s">
        <v>849</v>
      </c>
      <c r="TKD40" s="256" t="s">
        <v>849</v>
      </c>
      <c r="TKE40" s="256" t="s">
        <v>849</v>
      </c>
      <c r="TKF40" s="256" t="s">
        <v>849</v>
      </c>
      <c r="TKG40" s="256" t="s">
        <v>849</v>
      </c>
      <c r="TKH40" s="256" t="s">
        <v>849</v>
      </c>
      <c r="TKI40" s="256" t="s">
        <v>849</v>
      </c>
      <c r="TKJ40" s="256" t="s">
        <v>849</v>
      </c>
      <c r="TKK40" s="256" t="s">
        <v>849</v>
      </c>
      <c r="TKL40" s="256" t="s">
        <v>849</v>
      </c>
      <c r="TKM40" s="256" t="s">
        <v>849</v>
      </c>
      <c r="TKN40" s="256" t="s">
        <v>849</v>
      </c>
      <c r="TKO40" s="256" t="s">
        <v>849</v>
      </c>
      <c r="TKP40" s="256" t="s">
        <v>849</v>
      </c>
      <c r="TKQ40" s="256" t="s">
        <v>849</v>
      </c>
      <c r="TKR40" s="256" t="s">
        <v>849</v>
      </c>
      <c r="TKS40" s="256" t="s">
        <v>849</v>
      </c>
      <c r="TKT40" s="256" t="s">
        <v>849</v>
      </c>
      <c r="TKU40" s="256" t="s">
        <v>849</v>
      </c>
      <c r="TKV40" s="256" t="s">
        <v>849</v>
      </c>
      <c r="TKW40" s="256" t="s">
        <v>849</v>
      </c>
      <c r="TKX40" s="256" t="s">
        <v>849</v>
      </c>
      <c r="TKY40" s="256" t="s">
        <v>849</v>
      </c>
      <c r="TKZ40" s="256" t="s">
        <v>849</v>
      </c>
      <c r="TLA40" s="256" t="s">
        <v>849</v>
      </c>
      <c r="TLB40" s="256" t="s">
        <v>849</v>
      </c>
      <c r="TLC40" s="256" t="s">
        <v>849</v>
      </c>
      <c r="TLD40" s="256" t="s">
        <v>849</v>
      </c>
      <c r="TLE40" s="256" t="s">
        <v>849</v>
      </c>
      <c r="TLF40" s="256" t="s">
        <v>849</v>
      </c>
      <c r="TLG40" s="256" t="s">
        <v>849</v>
      </c>
      <c r="TLH40" s="256" t="s">
        <v>849</v>
      </c>
      <c r="TLI40" s="256" t="s">
        <v>849</v>
      </c>
      <c r="TLJ40" s="256" t="s">
        <v>849</v>
      </c>
      <c r="TLK40" s="256" t="s">
        <v>849</v>
      </c>
      <c r="TLL40" s="256" t="s">
        <v>849</v>
      </c>
      <c r="TLM40" s="256" t="s">
        <v>849</v>
      </c>
      <c r="TLN40" s="256" t="s">
        <v>849</v>
      </c>
      <c r="TLO40" s="256" t="s">
        <v>849</v>
      </c>
      <c r="TLP40" s="256" t="s">
        <v>849</v>
      </c>
      <c r="TLQ40" s="256" t="s">
        <v>849</v>
      </c>
      <c r="TLR40" s="256" t="s">
        <v>849</v>
      </c>
      <c r="TLS40" s="256" t="s">
        <v>849</v>
      </c>
      <c r="TLT40" s="256" t="s">
        <v>849</v>
      </c>
      <c r="TLU40" s="256" t="s">
        <v>849</v>
      </c>
      <c r="TLV40" s="256" t="s">
        <v>849</v>
      </c>
      <c r="TLW40" s="256" t="s">
        <v>849</v>
      </c>
      <c r="TLX40" s="256" t="s">
        <v>849</v>
      </c>
      <c r="TLY40" s="256" t="s">
        <v>849</v>
      </c>
      <c r="TLZ40" s="256" t="s">
        <v>849</v>
      </c>
      <c r="TMA40" s="256" t="s">
        <v>849</v>
      </c>
      <c r="TMB40" s="256" t="s">
        <v>849</v>
      </c>
      <c r="TMC40" s="256" t="s">
        <v>849</v>
      </c>
      <c r="TMD40" s="256" t="s">
        <v>849</v>
      </c>
      <c r="TME40" s="256" t="s">
        <v>849</v>
      </c>
      <c r="TMF40" s="256" t="s">
        <v>849</v>
      </c>
      <c r="TMG40" s="256" t="s">
        <v>849</v>
      </c>
      <c r="TMH40" s="256" t="s">
        <v>849</v>
      </c>
      <c r="TMI40" s="256" t="s">
        <v>849</v>
      </c>
      <c r="TMJ40" s="256" t="s">
        <v>849</v>
      </c>
      <c r="TMK40" s="256" t="s">
        <v>849</v>
      </c>
      <c r="TML40" s="256" t="s">
        <v>849</v>
      </c>
      <c r="TMM40" s="256" t="s">
        <v>849</v>
      </c>
      <c r="TMN40" s="256" t="s">
        <v>849</v>
      </c>
      <c r="TMO40" s="256" t="s">
        <v>849</v>
      </c>
      <c r="TMP40" s="256" t="s">
        <v>849</v>
      </c>
      <c r="TMQ40" s="256" t="s">
        <v>849</v>
      </c>
      <c r="TMR40" s="256" t="s">
        <v>849</v>
      </c>
      <c r="TMS40" s="256" t="s">
        <v>849</v>
      </c>
      <c r="TMT40" s="256" t="s">
        <v>849</v>
      </c>
      <c r="TMU40" s="256" t="s">
        <v>849</v>
      </c>
      <c r="TMV40" s="256" t="s">
        <v>849</v>
      </c>
      <c r="TMW40" s="256" t="s">
        <v>849</v>
      </c>
      <c r="TMX40" s="256" t="s">
        <v>849</v>
      </c>
      <c r="TMY40" s="256" t="s">
        <v>849</v>
      </c>
      <c r="TMZ40" s="256" t="s">
        <v>849</v>
      </c>
      <c r="TNA40" s="256" t="s">
        <v>849</v>
      </c>
      <c r="TNB40" s="256" t="s">
        <v>849</v>
      </c>
      <c r="TNC40" s="256" t="s">
        <v>849</v>
      </c>
      <c r="TND40" s="256" t="s">
        <v>849</v>
      </c>
      <c r="TNE40" s="256" t="s">
        <v>849</v>
      </c>
      <c r="TNF40" s="256" t="s">
        <v>849</v>
      </c>
      <c r="TNG40" s="256" t="s">
        <v>849</v>
      </c>
      <c r="TNH40" s="256" t="s">
        <v>849</v>
      </c>
      <c r="TNI40" s="256" t="s">
        <v>849</v>
      </c>
      <c r="TNJ40" s="256" t="s">
        <v>849</v>
      </c>
      <c r="TNK40" s="256" t="s">
        <v>849</v>
      </c>
      <c r="TNL40" s="256" t="s">
        <v>849</v>
      </c>
      <c r="TNM40" s="256" t="s">
        <v>849</v>
      </c>
      <c r="TNN40" s="256" t="s">
        <v>849</v>
      </c>
      <c r="TNO40" s="256" t="s">
        <v>849</v>
      </c>
      <c r="TNP40" s="256" t="s">
        <v>849</v>
      </c>
      <c r="TNQ40" s="256" t="s">
        <v>849</v>
      </c>
      <c r="TNR40" s="256" t="s">
        <v>849</v>
      </c>
      <c r="TNS40" s="256" t="s">
        <v>849</v>
      </c>
      <c r="TNT40" s="256" t="s">
        <v>849</v>
      </c>
      <c r="TNU40" s="256" t="s">
        <v>849</v>
      </c>
      <c r="TNV40" s="256" t="s">
        <v>849</v>
      </c>
      <c r="TNW40" s="256" t="s">
        <v>849</v>
      </c>
      <c r="TNX40" s="256" t="s">
        <v>849</v>
      </c>
      <c r="TNY40" s="256" t="s">
        <v>849</v>
      </c>
      <c r="TNZ40" s="256" t="s">
        <v>849</v>
      </c>
      <c r="TOA40" s="256" t="s">
        <v>849</v>
      </c>
      <c r="TOB40" s="256" t="s">
        <v>849</v>
      </c>
      <c r="TOC40" s="256" t="s">
        <v>849</v>
      </c>
      <c r="TOD40" s="256" t="s">
        <v>849</v>
      </c>
      <c r="TOE40" s="256" t="s">
        <v>849</v>
      </c>
      <c r="TOF40" s="256" t="s">
        <v>849</v>
      </c>
      <c r="TOG40" s="256" t="s">
        <v>849</v>
      </c>
      <c r="TOH40" s="256" t="s">
        <v>849</v>
      </c>
      <c r="TOI40" s="256" t="s">
        <v>849</v>
      </c>
      <c r="TOJ40" s="256" t="s">
        <v>849</v>
      </c>
      <c r="TOK40" s="256" t="s">
        <v>849</v>
      </c>
      <c r="TOL40" s="256" t="s">
        <v>849</v>
      </c>
      <c r="TOM40" s="256" t="s">
        <v>849</v>
      </c>
      <c r="TON40" s="256" t="s">
        <v>849</v>
      </c>
      <c r="TOO40" s="256" t="s">
        <v>849</v>
      </c>
      <c r="TOP40" s="256" t="s">
        <v>849</v>
      </c>
      <c r="TOQ40" s="256" t="s">
        <v>849</v>
      </c>
      <c r="TOR40" s="256" t="s">
        <v>849</v>
      </c>
      <c r="TOS40" s="256" t="s">
        <v>849</v>
      </c>
      <c r="TOT40" s="256" t="s">
        <v>849</v>
      </c>
      <c r="TOU40" s="256" t="s">
        <v>849</v>
      </c>
      <c r="TOV40" s="256" t="s">
        <v>849</v>
      </c>
      <c r="TOW40" s="256" t="s">
        <v>849</v>
      </c>
      <c r="TOX40" s="256" t="s">
        <v>849</v>
      </c>
      <c r="TOY40" s="256" t="s">
        <v>849</v>
      </c>
      <c r="TOZ40" s="256" t="s">
        <v>849</v>
      </c>
      <c r="TPA40" s="256" t="s">
        <v>849</v>
      </c>
      <c r="TPB40" s="256" t="s">
        <v>849</v>
      </c>
      <c r="TPC40" s="256" t="s">
        <v>849</v>
      </c>
      <c r="TPD40" s="256" t="s">
        <v>849</v>
      </c>
      <c r="TPE40" s="256" t="s">
        <v>849</v>
      </c>
      <c r="TPF40" s="256" t="s">
        <v>849</v>
      </c>
      <c r="TPG40" s="256" t="s">
        <v>849</v>
      </c>
      <c r="TPH40" s="256" t="s">
        <v>849</v>
      </c>
      <c r="TPI40" s="256" t="s">
        <v>849</v>
      </c>
      <c r="TPJ40" s="256" t="s">
        <v>849</v>
      </c>
      <c r="TPK40" s="256" t="s">
        <v>849</v>
      </c>
      <c r="TPL40" s="256" t="s">
        <v>849</v>
      </c>
      <c r="TPM40" s="256" t="s">
        <v>849</v>
      </c>
      <c r="TPN40" s="256" t="s">
        <v>849</v>
      </c>
      <c r="TPO40" s="256" t="s">
        <v>849</v>
      </c>
      <c r="TPP40" s="256" t="s">
        <v>849</v>
      </c>
      <c r="TPQ40" s="256" t="s">
        <v>849</v>
      </c>
      <c r="TPR40" s="256" t="s">
        <v>849</v>
      </c>
      <c r="TPS40" s="256" t="s">
        <v>849</v>
      </c>
      <c r="TPT40" s="256" t="s">
        <v>849</v>
      </c>
      <c r="TPU40" s="256" t="s">
        <v>849</v>
      </c>
      <c r="TPV40" s="256" t="s">
        <v>849</v>
      </c>
      <c r="TPW40" s="256" t="s">
        <v>849</v>
      </c>
      <c r="TPX40" s="256" t="s">
        <v>849</v>
      </c>
      <c r="TPY40" s="256" t="s">
        <v>849</v>
      </c>
      <c r="TPZ40" s="256" t="s">
        <v>849</v>
      </c>
      <c r="TQA40" s="256" t="s">
        <v>849</v>
      </c>
      <c r="TQB40" s="256" t="s">
        <v>849</v>
      </c>
      <c r="TQC40" s="256" t="s">
        <v>849</v>
      </c>
      <c r="TQD40" s="256" t="s">
        <v>849</v>
      </c>
      <c r="TQE40" s="256" t="s">
        <v>849</v>
      </c>
      <c r="TQF40" s="256" t="s">
        <v>849</v>
      </c>
      <c r="TQG40" s="256" t="s">
        <v>849</v>
      </c>
      <c r="TQH40" s="256" t="s">
        <v>849</v>
      </c>
      <c r="TQI40" s="256" t="s">
        <v>849</v>
      </c>
      <c r="TQJ40" s="256" t="s">
        <v>849</v>
      </c>
      <c r="TQK40" s="256" t="s">
        <v>849</v>
      </c>
      <c r="TQL40" s="256" t="s">
        <v>849</v>
      </c>
      <c r="TQM40" s="256" t="s">
        <v>849</v>
      </c>
      <c r="TQN40" s="256" t="s">
        <v>849</v>
      </c>
      <c r="TQO40" s="256" t="s">
        <v>849</v>
      </c>
      <c r="TQP40" s="256" t="s">
        <v>849</v>
      </c>
      <c r="TQQ40" s="256" t="s">
        <v>849</v>
      </c>
      <c r="TQR40" s="256" t="s">
        <v>849</v>
      </c>
      <c r="TQS40" s="256" t="s">
        <v>849</v>
      </c>
      <c r="TQT40" s="256" t="s">
        <v>849</v>
      </c>
      <c r="TQU40" s="256" t="s">
        <v>849</v>
      </c>
      <c r="TQV40" s="256" t="s">
        <v>849</v>
      </c>
      <c r="TQW40" s="256" t="s">
        <v>849</v>
      </c>
      <c r="TQX40" s="256" t="s">
        <v>849</v>
      </c>
      <c r="TQY40" s="256" t="s">
        <v>849</v>
      </c>
      <c r="TQZ40" s="256" t="s">
        <v>849</v>
      </c>
      <c r="TRA40" s="256" t="s">
        <v>849</v>
      </c>
      <c r="TRB40" s="256" t="s">
        <v>849</v>
      </c>
      <c r="TRC40" s="256" t="s">
        <v>849</v>
      </c>
      <c r="TRD40" s="256" t="s">
        <v>849</v>
      </c>
      <c r="TRE40" s="256" t="s">
        <v>849</v>
      </c>
      <c r="TRF40" s="256" t="s">
        <v>849</v>
      </c>
      <c r="TRG40" s="256" t="s">
        <v>849</v>
      </c>
      <c r="TRH40" s="256" t="s">
        <v>849</v>
      </c>
      <c r="TRI40" s="256" t="s">
        <v>849</v>
      </c>
      <c r="TRJ40" s="256" t="s">
        <v>849</v>
      </c>
      <c r="TRK40" s="256" t="s">
        <v>849</v>
      </c>
      <c r="TRL40" s="256" t="s">
        <v>849</v>
      </c>
      <c r="TRM40" s="256" t="s">
        <v>849</v>
      </c>
      <c r="TRN40" s="256" t="s">
        <v>849</v>
      </c>
      <c r="TRO40" s="256" t="s">
        <v>849</v>
      </c>
      <c r="TRP40" s="256" t="s">
        <v>849</v>
      </c>
      <c r="TRQ40" s="256" t="s">
        <v>849</v>
      </c>
      <c r="TRR40" s="256" t="s">
        <v>849</v>
      </c>
      <c r="TRS40" s="256" t="s">
        <v>849</v>
      </c>
      <c r="TRT40" s="256" t="s">
        <v>849</v>
      </c>
      <c r="TRU40" s="256" t="s">
        <v>849</v>
      </c>
      <c r="TRV40" s="256" t="s">
        <v>849</v>
      </c>
      <c r="TRW40" s="256" t="s">
        <v>849</v>
      </c>
      <c r="TRX40" s="256" t="s">
        <v>849</v>
      </c>
      <c r="TRY40" s="256" t="s">
        <v>849</v>
      </c>
      <c r="TRZ40" s="256" t="s">
        <v>849</v>
      </c>
      <c r="TSA40" s="256" t="s">
        <v>849</v>
      </c>
      <c r="TSB40" s="256" t="s">
        <v>849</v>
      </c>
      <c r="TSC40" s="256" t="s">
        <v>849</v>
      </c>
      <c r="TSD40" s="256" t="s">
        <v>849</v>
      </c>
      <c r="TSE40" s="256" t="s">
        <v>849</v>
      </c>
      <c r="TSF40" s="256" t="s">
        <v>849</v>
      </c>
      <c r="TSG40" s="256" t="s">
        <v>849</v>
      </c>
      <c r="TSH40" s="256" t="s">
        <v>849</v>
      </c>
      <c r="TSI40" s="256" t="s">
        <v>849</v>
      </c>
      <c r="TSJ40" s="256" t="s">
        <v>849</v>
      </c>
      <c r="TSK40" s="256" t="s">
        <v>849</v>
      </c>
      <c r="TSL40" s="256" t="s">
        <v>849</v>
      </c>
      <c r="TSM40" s="256" t="s">
        <v>849</v>
      </c>
      <c r="TSN40" s="256" t="s">
        <v>849</v>
      </c>
      <c r="TSO40" s="256" t="s">
        <v>849</v>
      </c>
      <c r="TSP40" s="256" t="s">
        <v>849</v>
      </c>
      <c r="TSQ40" s="256" t="s">
        <v>849</v>
      </c>
      <c r="TSR40" s="256" t="s">
        <v>849</v>
      </c>
      <c r="TSS40" s="256" t="s">
        <v>849</v>
      </c>
      <c r="TST40" s="256" t="s">
        <v>849</v>
      </c>
      <c r="TSU40" s="256" t="s">
        <v>849</v>
      </c>
      <c r="TSV40" s="256" t="s">
        <v>849</v>
      </c>
      <c r="TSW40" s="256" t="s">
        <v>849</v>
      </c>
      <c r="TSX40" s="256" t="s">
        <v>849</v>
      </c>
      <c r="TSY40" s="256" t="s">
        <v>849</v>
      </c>
      <c r="TSZ40" s="256" t="s">
        <v>849</v>
      </c>
      <c r="TTA40" s="256" t="s">
        <v>849</v>
      </c>
      <c r="TTB40" s="256" t="s">
        <v>849</v>
      </c>
      <c r="TTC40" s="256" t="s">
        <v>849</v>
      </c>
      <c r="TTD40" s="256" t="s">
        <v>849</v>
      </c>
      <c r="TTE40" s="256" t="s">
        <v>849</v>
      </c>
      <c r="TTF40" s="256" t="s">
        <v>849</v>
      </c>
      <c r="TTG40" s="256" t="s">
        <v>849</v>
      </c>
      <c r="TTH40" s="256" t="s">
        <v>849</v>
      </c>
      <c r="TTI40" s="256" t="s">
        <v>849</v>
      </c>
      <c r="TTJ40" s="256" t="s">
        <v>849</v>
      </c>
      <c r="TTK40" s="256" t="s">
        <v>849</v>
      </c>
      <c r="TTL40" s="256" t="s">
        <v>849</v>
      </c>
      <c r="TTM40" s="256" t="s">
        <v>849</v>
      </c>
      <c r="TTN40" s="256" t="s">
        <v>849</v>
      </c>
      <c r="TTO40" s="256" t="s">
        <v>849</v>
      </c>
      <c r="TTP40" s="256" t="s">
        <v>849</v>
      </c>
      <c r="TTQ40" s="256" t="s">
        <v>849</v>
      </c>
      <c r="TTR40" s="256" t="s">
        <v>849</v>
      </c>
      <c r="TTS40" s="256" t="s">
        <v>849</v>
      </c>
      <c r="TTT40" s="256" t="s">
        <v>849</v>
      </c>
      <c r="TTU40" s="256" t="s">
        <v>849</v>
      </c>
      <c r="TTV40" s="256" t="s">
        <v>849</v>
      </c>
      <c r="TTW40" s="256" t="s">
        <v>849</v>
      </c>
      <c r="TTX40" s="256" t="s">
        <v>849</v>
      </c>
      <c r="TTY40" s="256" t="s">
        <v>849</v>
      </c>
      <c r="TTZ40" s="256" t="s">
        <v>849</v>
      </c>
      <c r="TUA40" s="256" t="s">
        <v>849</v>
      </c>
      <c r="TUB40" s="256" t="s">
        <v>849</v>
      </c>
      <c r="TUC40" s="256" t="s">
        <v>849</v>
      </c>
      <c r="TUD40" s="256" t="s">
        <v>849</v>
      </c>
      <c r="TUE40" s="256" t="s">
        <v>849</v>
      </c>
      <c r="TUF40" s="256" t="s">
        <v>849</v>
      </c>
      <c r="TUG40" s="256" t="s">
        <v>849</v>
      </c>
      <c r="TUH40" s="256" t="s">
        <v>849</v>
      </c>
      <c r="TUI40" s="256" t="s">
        <v>849</v>
      </c>
      <c r="TUJ40" s="256" t="s">
        <v>849</v>
      </c>
      <c r="TUK40" s="256" t="s">
        <v>849</v>
      </c>
      <c r="TUL40" s="256" t="s">
        <v>849</v>
      </c>
      <c r="TUM40" s="256" t="s">
        <v>849</v>
      </c>
      <c r="TUN40" s="256" t="s">
        <v>849</v>
      </c>
      <c r="TUO40" s="256" t="s">
        <v>849</v>
      </c>
      <c r="TUP40" s="256" t="s">
        <v>849</v>
      </c>
      <c r="TUQ40" s="256" t="s">
        <v>849</v>
      </c>
      <c r="TUR40" s="256" t="s">
        <v>849</v>
      </c>
      <c r="TUS40" s="256" t="s">
        <v>849</v>
      </c>
      <c r="TUT40" s="256" t="s">
        <v>849</v>
      </c>
      <c r="TUU40" s="256" t="s">
        <v>849</v>
      </c>
      <c r="TUV40" s="256" t="s">
        <v>849</v>
      </c>
      <c r="TUW40" s="256" t="s">
        <v>849</v>
      </c>
      <c r="TUX40" s="256" t="s">
        <v>849</v>
      </c>
      <c r="TUY40" s="256" t="s">
        <v>849</v>
      </c>
      <c r="TUZ40" s="256" t="s">
        <v>849</v>
      </c>
      <c r="TVA40" s="256" t="s">
        <v>849</v>
      </c>
      <c r="TVB40" s="256" t="s">
        <v>849</v>
      </c>
      <c r="TVC40" s="256" t="s">
        <v>849</v>
      </c>
      <c r="TVD40" s="256" t="s">
        <v>849</v>
      </c>
      <c r="TVE40" s="256" t="s">
        <v>849</v>
      </c>
      <c r="TVF40" s="256" t="s">
        <v>849</v>
      </c>
      <c r="TVG40" s="256" t="s">
        <v>849</v>
      </c>
      <c r="TVH40" s="256" t="s">
        <v>849</v>
      </c>
      <c r="TVI40" s="256" t="s">
        <v>849</v>
      </c>
      <c r="TVJ40" s="256" t="s">
        <v>849</v>
      </c>
      <c r="TVK40" s="256" t="s">
        <v>849</v>
      </c>
      <c r="TVL40" s="256" t="s">
        <v>849</v>
      </c>
      <c r="TVM40" s="256" t="s">
        <v>849</v>
      </c>
      <c r="TVN40" s="256" t="s">
        <v>849</v>
      </c>
      <c r="TVO40" s="256" t="s">
        <v>849</v>
      </c>
      <c r="TVP40" s="256" t="s">
        <v>849</v>
      </c>
      <c r="TVQ40" s="256" t="s">
        <v>849</v>
      </c>
      <c r="TVR40" s="256" t="s">
        <v>849</v>
      </c>
      <c r="TVS40" s="256" t="s">
        <v>849</v>
      </c>
      <c r="TVT40" s="256" t="s">
        <v>849</v>
      </c>
      <c r="TVU40" s="256" t="s">
        <v>849</v>
      </c>
      <c r="TVV40" s="256" t="s">
        <v>849</v>
      </c>
      <c r="TVW40" s="256" t="s">
        <v>849</v>
      </c>
      <c r="TVX40" s="256" t="s">
        <v>849</v>
      </c>
      <c r="TVY40" s="256" t="s">
        <v>849</v>
      </c>
      <c r="TVZ40" s="256" t="s">
        <v>849</v>
      </c>
      <c r="TWA40" s="256" t="s">
        <v>849</v>
      </c>
      <c r="TWB40" s="256" t="s">
        <v>849</v>
      </c>
      <c r="TWC40" s="256" t="s">
        <v>849</v>
      </c>
      <c r="TWD40" s="256" t="s">
        <v>849</v>
      </c>
      <c r="TWE40" s="256" t="s">
        <v>849</v>
      </c>
      <c r="TWF40" s="256" t="s">
        <v>849</v>
      </c>
      <c r="TWG40" s="256" t="s">
        <v>849</v>
      </c>
      <c r="TWH40" s="256" t="s">
        <v>849</v>
      </c>
      <c r="TWI40" s="256" t="s">
        <v>849</v>
      </c>
      <c r="TWJ40" s="256" t="s">
        <v>849</v>
      </c>
      <c r="TWK40" s="256" t="s">
        <v>849</v>
      </c>
      <c r="TWL40" s="256" t="s">
        <v>849</v>
      </c>
      <c r="TWM40" s="256" t="s">
        <v>849</v>
      </c>
      <c r="TWN40" s="256" t="s">
        <v>849</v>
      </c>
      <c r="TWO40" s="256" t="s">
        <v>849</v>
      </c>
      <c r="TWP40" s="256" t="s">
        <v>849</v>
      </c>
      <c r="TWQ40" s="256" t="s">
        <v>849</v>
      </c>
      <c r="TWR40" s="256" t="s">
        <v>849</v>
      </c>
      <c r="TWS40" s="256" t="s">
        <v>849</v>
      </c>
      <c r="TWT40" s="256" t="s">
        <v>849</v>
      </c>
      <c r="TWU40" s="256" t="s">
        <v>849</v>
      </c>
      <c r="TWV40" s="256" t="s">
        <v>849</v>
      </c>
      <c r="TWW40" s="256" t="s">
        <v>849</v>
      </c>
      <c r="TWX40" s="256" t="s">
        <v>849</v>
      </c>
      <c r="TWY40" s="256" t="s">
        <v>849</v>
      </c>
      <c r="TWZ40" s="256" t="s">
        <v>849</v>
      </c>
      <c r="TXA40" s="256" t="s">
        <v>849</v>
      </c>
      <c r="TXB40" s="256" t="s">
        <v>849</v>
      </c>
      <c r="TXC40" s="256" t="s">
        <v>849</v>
      </c>
      <c r="TXD40" s="256" t="s">
        <v>849</v>
      </c>
      <c r="TXE40" s="256" t="s">
        <v>849</v>
      </c>
      <c r="TXF40" s="256" t="s">
        <v>849</v>
      </c>
      <c r="TXG40" s="256" t="s">
        <v>849</v>
      </c>
      <c r="TXH40" s="256" t="s">
        <v>849</v>
      </c>
      <c r="TXI40" s="256" t="s">
        <v>849</v>
      </c>
      <c r="TXJ40" s="256" t="s">
        <v>849</v>
      </c>
      <c r="TXK40" s="256" t="s">
        <v>849</v>
      </c>
      <c r="TXL40" s="256" t="s">
        <v>849</v>
      </c>
      <c r="TXM40" s="256" t="s">
        <v>849</v>
      </c>
      <c r="TXN40" s="256" t="s">
        <v>849</v>
      </c>
      <c r="TXO40" s="256" t="s">
        <v>849</v>
      </c>
      <c r="TXP40" s="256" t="s">
        <v>849</v>
      </c>
      <c r="TXQ40" s="256" t="s">
        <v>849</v>
      </c>
      <c r="TXR40" s="256" t="s">
        <v>849</v>
      </c>
      <c r="TXS40" s="256" t="s">
        <v>849</v>
      </c>
      <c r="TXT40" s="256" t="s">
        <v>849</v>
      </c>
      <c r="TXU40" s="256" t="s">
        <v>849</v>
      </c>
      <c r="TXV40" s="256" t="s">
        <v>849</v>
      </c>
      <c r="TXW40" s="256" t="s">
        <v>849</v>
      </c>
      <c r="TXX40" s="256" t="s">
        <v>849</v>
      </c>
      <c r="TXY40" s="256" t="s">
        <v>849</v>
      </c>
      <c r="TXZ40" s="256" t="s">
        <v>849</v>
      </c>
      <c r="TYA40" s="256" t="s">
        <v>849</v>
      </c>
      <c r="TYB40" s="256" t="s">
        <v>849</v>
      </c>
      <c r="TYC40" s="256" t="s">
        <v>849</v>
      </c>
      <c r="TYD40" s="256" t="s">
        <v>849</v>
      </c>
      <c r="TYE40" s="256" t="s">
        <v>849</v>
      </c>
      <c r="TYF40" s="256" t="s">
        <v>849</v>
      </c>
      <c r="TYG40" s="256" t="s">
        <v>849</v>
      </c>
      <c r="TYH40" s="256" t="s">
        <v>849</v>
      </c>
      <c r="TYI40" s="256" t="s">
        <v>849</v>
      </c>
      <c r="TYJ40" s="256" t="s">
        <v>849</v>
      </c>
      <c r="TYK40" s="256" t="s">
        <v>849</v>
      </c>
      <c r="TYL40" s="256" t="s">
        <v>849</v>
      </c>
      <c r="TYM40" s="256" t="s">
        <v>849</v>
      </c>
      <c r="TYN40" s="256" t="s">
        <v>849</v>
      </c>
      <c r="TYO40" s="256" t="s">
        <v>849</v>
      </c>
      <c r="TYP40" s="256" t="s">
        <v>849</v>
      </c>
      <c r="TYQ40" s="256" t="s">
        <v>849</v>
      </c>
      <c r="TYR40" s="256" t="s">
        <v>849</v>
      </c>
      <c r="TYS40" s="256" t="s">
        <v>849</v>
      </c>
      <c r="TYT40" s="256" t="s">
        <v>849</v>
      </c>
      <c r="TYU40" s="256" t="s">
        <v>849</v>
      </c>
      <c r="TYV40" s="256" t="s">
        <v>849</v>
      </c>
      <c r="TYW40" s="256" t="s">
        <v>849</v>
      </c>
      <c r="TYX40" s="256" t="s">
        <v>849</v>
      </c>
      <c r="TYY40" s="256" t="s">
        <v>849</v>
      </c>
      <c r="TYZ40" s="256" t="s">
        <v>849</v>
      </c>
      <c r="TZA40" s="256" t="s">
        <v>849</v>
      </c>
      <c r="TZB40" s="256" t="s">
        <v>849</v>
      </c>
      <c r="TZC40" s="256" t="s">
        <v>849</v>
      </c>
      <c r="TZD40" s="256" t="s">
        <v>849</v>
      </c>
      <c r="TZE40" s="256" t="s">
        <v>849</v>
      </c>
      <c r="TZF40" s="256" t="s">
        <v>849</v>
      </c>
      <c r="TZG40" s="256" t="s">
        <v>849</v>
      </c>
      <c r="TZH40" s="256" t="s">
        <v>849</v>
      </c>
      <c r="TZI40" s="256" t="s">
        <v>849</v>
      </c>
      <c r="TZJ40" s="256" t="s">
        <v>849</v>
      </c>
      <c r="TZK40" s="256" t="s">
        <v>849</v>
      </c>
      <c r="TZL40" s="256" t="s">
        <v>849</v>
      </c>
      <c r="TZM40" s="256" t="s">
        <v>849</v>
      </c>
      <c r="TZN40" s="256" t="s">
        <v>849</v>
      </c>
      <c r="TZO40" s="256" t="s">
        <v>849</v>
      </c>
      <c r="TZP40" s="256" t="s">
        <v>849</v>
      </c>
      <c r="TZQ40" s="256" t="s">
        <v>849</v>
      </c>
      <c r="TZR40" s="256" t="s">
        <v>849</v>
      </c>
      <c r="TZS40" s="256" t="s">
        <v>849</v>
      </c>
      <c r="TZT40" s="256" t="s">
        <v>849</v>
      </c>
      <c r="TZU40" s="256" t="s">
        <v>849</v>
      </c>
      <c r="TZV40" s="256" t="s">
        <v>849</v>
      </c>
      <c r="TZW40" s="256" t="s">
        <v>849</v>
      </c>
      <c r="TZX40" s="256" t="s">
        <v>849</v>
      </c>
      <c r="TZY40" s="256" t="s">
        <v>849</v>
      </c>
      <c r="TZZ40" s="256" t="s">
        <v>849</v>
      </c>
      <c r="UAA40" s="256" t="s">
        <v>849</v>
      </c>
      <c r="UAB40" s="256" t="s">
        <v>849</v>
      </c>
      <c r="UAC40" s="256" t="s">
        <v>849</v>
      </c>
      <c r="UAD40" s="256" t="s">
        <v>849</v>
      </c>
      <c r="UAE40" s="256" t="s">
        <v>849</v>
      </c>
      <c r="UAF40" s="256" t="s">
        <v>849</v>
      </c>
      <c r="UAG40" s="256" t="s">
        <v>849</v>
      </c>
      <c r="UAH40" s="256" t="s">
        <v>849</v>
      </c>
      <c r="UAI40" s="256" t="s">
        <v>849</v>
      </c>
      <c r="UAJ40" s="256" t="s">
        <v>849</v>
      </c>
      <c r="UAK40" s="256" t="s">
        <v>849</v>
      </c>
      <c r="UAL40" s="256" t="s">
        <v>849</v>
      </c>
      <c r="UAM40" s="256" t="s">
        <v>849</v>
      </c>
      <c r="UAN40" s="256" t="s">
        <v>849</v>
      </c>
      <c r="UAO40" s="256" t="s">
        <v>849</v>
      </c>
      <c r="UAP40" s="256" t="s">
        <v>849</v>
      </c>
      <c r="UAQ40" s="256" t="s">
        <v>849</v>
      </c>
      <c r="UAR40" s="256" t="s">
        <v>849</v>
      </c>
      <c r="UAS40" s="256" t="s">
        <v>849</v>
      </c>
      <c r="UAT40" s="256" t="s">
        <v>849</v>
      </c>
      <c r="UAU40" s="256" t="s">
        <v>849</v>
      </c>
      <c r="UAV40" s="256" t="s">
        <v>849</v>
      </c>
      <c r="UAW40" s="256" t="s">
        <v>849</v>
      </c>
      <c r="UAX40" s="256" t="s">
        <v>849</v>
      </c>
      <c r="UAY40" s="256" t="s">
        <v>849</v>
      </c>
      <c r="UAZ40" s="256" t="s">
        <v>849</v>
      </c>
      <c r="UBA40" s="256" t="s">
        <v>849</v>
      </c>
      <c r="UBB40" s="256" t="s">
        <v>849</v>
      </c>
      <c r="UBC40" s="256" t="s">
        <v>849</v>
      </c>
      <c r="UBD40" s="256" t="s">
        <v>849</v>
      </c>
      <c r="UBE40" s="256" t="s">
        <v>849</v>
      </c>
      <c r="UBF40" s="256" t="s">
        <v>849</v>
      </c>
      <c r="UBG40" s="256" t="s">
        <v>849</v>
      </c>
      <c r="UBH40" s="256" t="s">
        <v>849</v>
      </c>
      <c r="UBI40" s="256" t="s">
        <v>849</v>
      </c>
      <c r="UBJ40" s="256" t="s">
        <v>849</v>
      </c>
      <c r="UBK40" s="256" t="s">
        <v>849</v>
      </c>
      <c r="UBL40" s="256" t="s">
        <v>849</v>
      </c>
      <c r="UBM40" s="256" t="s">
        <v>849</v>
      </c>
      <c r="UBN40" s="256" t="s">
        <v>849</v>
      </c>
      <c r="UBO40" s="256" t="s">
        <v>849</v>
      </c>
      <c r="UBP40" s="256" t="s">
        <v>849</v>
      </c>
      <c r="UBQ40" s="256" t="s">
        <v>849</v>
      </c>
      <c r="UBR40" s="256" t="s">
        <v>849</v>
      </c>
      <c r="UBS40" s="256" t="s">
        <v>849</v>
      </c>
      <c r="UBT40" s="256" t="s">
        <v>849</v>
      </c>
      <c r="UBU40" s="256" t="s">
        <v>849</v>
      </c>
      <c r="UBV40" s="256" t="s">
        <v>849</v>
      </c>
      <c r="UBW40" s="256" t="s">
        <v>849</v>
      </c>
      <c r="UBX40" s="256" t="s">
        <v>849</v>
      </c>
      <c r="UBY40" s="256" t="s">
        <v>849</v>
      </c>
      <c r="UBZ40" s="256" t="s">
        <v>849</v>
      </c>
      <c r="UCA40" s="256" t="s">
        <v>849</v>
      </c>
      <c r="UCB40" s="256" t="s">
        <v>849</v>
      </c>
      <c r="UCC40" s="256" t="s">
        <v>849</v>
      </c>
      <c r="UCD40" s="256" t="s">
        <v>849</v>
      </c>
      <c r="UCE40" s="256" t="s">
        <v>849</v>
      </c>
      <c r="UCF40" s="256" t="s">
        <v>849</v>
      </c>
      <c r="UCG40" s="256" t="s">
        <v>849</v>
      </c>
      <c r="UCH40" s="256" t="s">
        <v>849</v>
      </c>
      <c r="UCI40" s="256" t="s">
        <v>849</v>
      </c>
      <c r="UCJ40" s="256" t="s">
        <v>849</v>
      </c>
      <c r="UCK40" s="256" t="s">
        <v>849</v>
      </c>
      <c r="UCL40" s="256" t="s">
        <v>849</v>
      </c>
      <c r="UCM40" s="256" t="s">
        <v>849</v>
      </c>
      <c r="UCN40" s="256" t="s">
        <v>849</v>
      </c>
      <c r="UCO40" s="256" t="s">
        <v>849</v>
      </c>
      <c r="UCP40" s="256" t="s">
        <v>849</v>
      </c>
      <c r="UCQ40" s="256" t="s">
        <v>849</v>
      </c>
      <c r="UCR40" s="256" t="s">
        <v>849</v>
      </c>
      <c r="UCS40" s="256" t="s">
        <v>849</v>
      </c>
      <c r="UCT40" s="256" t="s">
        <v>849</v>
      </c>
      <c r="UCU40" s="256" t="s">
        <v>849</v>
      </c>
      <c r="UCV40" s="256" t="s">
        <v>849</v>
      </c>
      <c r="UCW40" s="256" t="s">
        <v>849</v>
      </c>
      <c r="UCX40" s="256" t="s">
        <v>849</v>
      </c>
      <c r="UCY40" s="256" t="s">
        <v>849</v>
      </c>
      <c r="UCZ40" s="256" t="s">
        <v>849</v>
      </c>
      <c r="UDA40" s="256" t="s">
        <v>849</v>
      </c>
      <c r="UDB40" s="256" t="s">
        <v>849</v>
      </c>
      <c r="UDC40" s="256" t="s">
        <v>849</v>
      </c>
      <c r="UDD40" s="256" t="s">
        <v>849</v>
      </c>
      <c r="UDE40" s="256" t="s">
        <v>849</v>
      </c>
      <c r="UDF40" s="256" t="s">
        <v>849</v>
      </c>
      <c r="UDG40" s="256" t="s">
        <v>849</v>
      </c>
      <c r="UDH40" s="256" t="s">
        <v>849</v>
      </c>
      <c r="UDI40" s="256" t="s">
        <v>849</v>
      </c>
      <c r="UDJ40" s="256" t="s">
        <v>849</v>
      </c>
      <c r="UDK40" s="256" t="s">
        <v>849</v>
      </c>
      <c r="UDL40" s="256" t="s">
        <v>849</v>
      </c>
      <c r="UDM40" s="256" t="s">
        <v>849</v>
      </c>
      <c r="UDN40" s="256" t="s">
        <v>849</v>
      </c>
      <c r="UDO40" s="256" t="s">
        <v>849</v>
      </c>
      <c r="UDP40" s="256" t="s">
        <v>849</v>
      </c>
      <c r="UDQ40" s="256" t="s">
        <v>849</v>
      </c>
      <c r="UDR40" s="256" t="s">
        <v>849</v>
      </c>
      <c r="UDS40" s="256" t="s">
        <v>849</v>
      </c>
      <c r="UDT40" s="256" t="s">
        <v>849</v>
      </c>
      <c r="UDU40" s="256" t="s">
        <v>849</v>
      </c>
      <c r="UDV40" s="256" t="s">
        <v>849</v>
      </c>
      <c r="UDW40" s="256" t="s">
        <v>849</v>
      </c>
      <c r="UDX40" s="256" t="s">
        <v>849</v>
      </c>
      <c r="UDY40" s="256" t="s">
        <v>849</v>
      </c>
      <c r="UDZ40" s="256" t="s">
        <v>849</v>
      </c>
      <c r="UEA40" s="256" t="s">
        <v>849</v>
      </c>
      <c r="UEB40" s="256" t="s">
        <v>849</v>
      </c>
      <c r="UEC40" s="256" t="s">
        <v>849</v>
      </c>
      <c r="UED40" s="256" t="s">
        <v>849</v>
      </c>
      <c r="UEE40" s="256" t="s">
        <v>849</v>
      </c>
      <c r="UEF40" s="256" t="s">
        <v>849</v>
      </c>
      <c r="UEG40" s="256" t="s">
        <v>849</v>
      </c>
      <c r="UEH40" s="256" t="s">
        <v>849</v>
      </c>
      <c r="UEI40" s="256" t="s">
        <v>849</v>
      </c>
      <c r="UEJ40" s="256" t="s">
        <v>849</v>
      </c>
      <c r="UEK40" s="256" t="s">
        <v>849</v>
      </c>
      <c r="UEL40" s="256" t="s">
        <v>849</v>
      </c>
      <c r="UEM40" s="256" t="s">
        <v>849</v>
      </c>
      <c r="UEN40" s="256" t="s">
        <v>849</v>
      </c>
      <c r="UEO40" s="256" t="s">
        <v>849</v>
      </c>
      <c r="UEP40" s="256" t="s">
        <v>849</v>
      </c>
      <c r="UEQ40" s="256" t="s">
        <v>849</v>
      </c>
      <c r="UER40" s="256" t="s">
        <v>849</v>
      </c>
      <c r="UES40" s="256" t="s">
        <v>849</v>
      </c>
      <c r="UET40" s="256" t="s">
        <v>849</v>
      </c>
      <c r="UEU40" s="256" t="s">
        <v>849</v>
      </c>
      <c r="UEV40" s="256" t="s">
        <v>849</v>
      </c>
      <c r="UEW40" s="256" t="s">
        <v>849</v>
      </c>
      <c r="UEX40" s="256" t="s">
        <v>849</v>
      </c>
      <c r="UEY40" s="256" t="s">
        <v>849</v>
      </c>
      <c r="UEZ40" s="256" t="s">
        <v>849</v>
      </c>
      <c r="UFA40" s="256" t="s">
        <v>849</v>
      </c>
      <c r="UFB40" s="256" t="s">
        <v>849</v>
      </c>
      <c r="UFC40" s="256" t="s">
        <v>849</v>
      </c>
      <c r="UFD40" s="256" t="s">
        <v>849</v>
      </c>
      <c r="UFE40" s="256" t="s">
        <v>849</v>
      </c>
      <c r="UFF40" s="256" t="s">
        <v>849</v>
      </c>
      <c r="UFG40" s="256" t="s">
        <v>849</v>
      </c>
      <c r="UFH40" s="256" t="s">
        <v>849</v>
      </c>
      <c r="UFI40" s="256" t="s">
        <v>849</v>
      </c>
      <c r="UFJ40" s="256" t="s">
        <v>849</v>
      </c>
      <c r="UFK40" s="256" t="s">
        <v>849</v>
      </c>
      <c r="UFL40" s="256" t="s">
        <v>849</v>
      </c>
      <c r="UFM40" s="256" t="s">
        <v>849</v>
      </c>
      <c r="UFN40" s="256" t="s">
        <v>849</v>
      </c>
      <c r="UFO40" s="256" t="s">
        <v>849</v>
      </c>
      <c r="UFP40" s="256" t="s">
        <v>849</v>
      </c>
      <c r="UFQ40" s="256" t="s">
        <v>849</v>
      </c>
      <c r="UFR40" s="256" t="s">
        <v>849</v>
      </c>
      <c r="UFS40" s="256" t="s">
        <v>849</v>
      </c>
      <c r="UFT40" s="256" t="s">
        <v>849</v>
      </c>
      <c r="UFU40" s="256" t="s">
        <v>849</v>
      </c>
      <c r="UFV40" s="256" t="s">
        <v>849</v>
      </c>
      <c r="UFW40" s="256" t="s">
        <v>849</v>
      </c>
      <c r="UFX40" s="256" t="s">
        <v>849</v>
      </c>
      <c r="UFY40" s="256" t="s">
        <v>849</v>
      </c>
      <c r="UFZ40" s="256" t="s">
        <v>849</v>
      </c>
      <c r="UGA40" s="256" t="s">
        <v>849</v>
      </c>
      <c r="UGB40" s="256" t="s">
        <v>849</v>
      </c>
      <c r="UGC40" s="256" t="s">
        <v>849</v>
      </c>
      <c r="UGD40" s="256" t="s">
        <v>849</v>
      </c>
      <c r="UGE40" s="256" t="s">
        <v>849</v>
      </c>
      <c r="UGF40" s="256" t="s">
        <v>849</v>
      </c>
      <c r="UGG40" s="256" t="s">
        <v>849</v>
      </c>
      <c r="UGH40" s="256" t="s">
        <v>849</v>
      </c>
      <c r="UGI40" s="256" t="s">
        <v>849</v>
      </c>
      <c r="UGJ40" s="256" t="s">
        <v>849</v>
      </c>
      <c r="UGK40" s="256" t="s">
        <v>849</v>
      </c>
      <c r="UGL40" s="256" t="s">
        <v>849</v>
      </c>
      <c r="UGM40" s="256" t="s">
        <v>849</v>
      </c>
      <c r="UGN40" s="256" t="s">
        <v>849</v>
      </c>
      <c r="UGO40" s="256" t="s">
        <v>849</v>
      </c>
      <c r="UGP40" s="256" t="s">
        <v>849</v>
      </c>
      <c r="UGQ40" s="256" t="s">
        <v>849</v>
      </c>
      <c r="UGR40" s="256" t="s">
        <v>849</v>
      </c>
      <c r="UGS40" s="256" t="s">
        <v>849</v>
      </c>
      <c r="UGT40" s="256" t="s">
        <v>849</v>
      </c>
      <c r="UGU40" s="256" t="s">
        <v>849</v>
      </c>
      <c r="UGV40" s="256" t="s">
        <v>849</v>
      </c>
      <c r="UGW40" s="256" t="s">
        <v>849</v>
      </c>
      <c r="UGX40" s="256" t="s">
        <v>849</v>
      </c>
      <c r="UGY40" s="256" t="s">
        <v>849</v>
      </c>
      <c r="UGZ40" s="256" t="s">
        <v>849</v>
      </c>
      <c r="UHA40" s="256" t="s">
        <v>849</v>
      </c>
      <c r="UHB40" s="256" t="s">
        <v>849</v>
      </c>
      <c r="UHC40" s="256" t="s">
        <v>849</v>
      </c>
      <c r="UHD40" s="256" t="s">
        <v>849</v>
      </c>
      <c r="UHE40" s="256" t="s">
        <v>849</v>
      </c>
      <c r="UHF40" s="256" t="s">
        <v>849</v>
      </c>
      <c r="UHG40" s="256" t="s">
        <v>849</v>
      </c>
      <c r="UHH40" s="256" t="s">
        <v>849</v>
      </c>
      <c r="UHI40" s="256" t="s">
        <v>849</v>
      </c>
      <c r="UHJ40" s="256" t="s">
        <v>849</v>
      </c>
      <c r="UHK40" s="256" t="s">
        <v>849</v>
      </c>
      <c r="UHL40" s="256" t="s">
        <v>849</v>
      </c>
      <c r="UHM40" s="256" t="s">
        <v>849</v>
      </c>
      <c r="UHN40" s="256" t="s">
        <v>849</v>
      </c>
      <c r="UHO40" s="256" t="s">
        <v>849</v>
      </c>
      <c r="UHP40" s="256" t="s">
        <v>849</v>
      </c>
      <c r="UHQ40" s="256" t="s">
        <v>849</v>
      </c>
      <c r="UHR40" s="256" t="s">
        <v>849</v>
      </c>
      <c r="UHS40" s="256" t="s">
        <v>849</v>
      </c>
      <c r="UHT40" s="256" t="s">
        <v>849</v>
      </c>
      <c r="UHU40" s="256" t="s">
        <v>849</v>
      </c>
      <c r="UHV40" s="256" t="s">
        <v>849</v>
      </c>
      <c r="UHW40" s="256" t="s">
        <v>849</v>
      </c>
      <c r="UHX40" s="256" t="s">
        <v>849</v>
      </c>
      <c r="UHY40" s="256" t="s">
        <v>849</v>
      </c>
      <c r="UHZ40" s="256" t="s">
        <v>849</v>
      </c>
      <c r="UIA40" s="256" t="s">
        <v>849</v>
      </c>
      <c r="UIB40" s="256" t="s">
        <v>849</v>
      </c>
      <c r="UIC40" s="256" t="s">
        <v>849</v>
      </c>
      <c r="UID40" s="256" t="s">
        <v>849</v>
      </c>
      <c r="UIE40" s="256" t="s">
        <v>849</v>
      </c>
      <c r="UIF40" s="256" t="s">
        <v>849</v>
      </c>
      <c r="UIG40" s="256" t="s">
        <v>849</v>
      </c>
      <c r="UIH40" s="256" t="s">
        <v>849</v>
      </c>
      <c r="UII40" s="256" t="s">
        <v>849</v>
      </c>
      <c r="UIJ40" s="256" t="s">
        <v>849</v>
      </c>
      <c r="UIK40" s="256" t="s">
        <v>849</v>
      </c>
      <c r="UIL40" s="256" t="s">
        <v>849</v>
      </c>
      <c r="UIM40" s="256" t="s">
        <v>849</v>
      </c>
      <c r="UIN40" s="256" t="s">
        <v>849</v>
      </c>
      <c r="UIO40" s="256" t="s">
        <v>849</v>
      </c>
      <c r="UIP40" s="256" t="s">
        <v>849</v>
      </c>
      <c r="UIQ40" s="256" t="s">
        <v>849</v>
      </c>
      <c r="UIR40" s="256" t="s">
        <v>849</v>
      </c>
      <c r="UIS40" s="256" t="s">
        <v>849</v>
      </c>
      <c r="UIT40" s="256" t="s">
        <v>849</v>
      </c>
      <c r="UIU40" s="256" t="s">
        <v>849</v>
      </c>
      <c r="UIV40" s="256" t="s">
        <v>849</v>
      </c>
      <c r="UIW40" s="256" t="s">
        <v>849</v>
      </c>
      <c r="UIX40" s="256" t="s">
        <v>849</v>
      </c>
      <c r="UIY40" s="256" t="s">
        <v>849</v>
      </c>
      <c r="UIZ40" s="256" t="s">
        <v>849</v>
      </c>
      <c r="UJA40" s="256" t="s">
        <v>849</v>
      </c>
      <c r="UJB40" s="256" t="s">
        <v>849</v>
      </c>
      <c r="UJC40" s="256" t="s">
        <v>849</v>
      </c>
      <c r="UJD40" s="256" t="s">
        <v>849</v>
      </c>
      <c r="UJE40" s="256" t="s">
        <v>849</v>
      </c>
      <c r="UJF40" s="256" t="s">
        <v>849</v>
      </c>
      <c r="UJG40" s="256" t="s">
        <v>849</v>
      </c>
      <c r="UJH40" s="256" t="s">
        <v>849</v>
      </c>
      <c r="UJI40" s="256" t="s">
        <v>849</v>
      </c>
      <c r="UJJ40" s="256" t="s">
        <v>849</v>
      </c>
      <c r="UJK40" s="256" t="s">
        <v>849</v>
      </c>
      <c r="UJL40" s="256" t="s">
        <v>849</v>
      </c>
      <c r="UJM40" s="256" t="s">
        <v>849</v>
      </c>
      <c r="UJN40" s="256" t="s">
        <v>849</v>
      </c>
      <c r="UJO40" s="256" t="s">
        <v>849</v>
      </c>
      <c r="UJP40" s="256" t="s">
        <v>849</v>
      </c>
      <c r="UJQ40" s="256" t="s">
        <v>849</v>
      </c>
      <c r="UJR40" s="256" t="s">
        <v>849</v>
      </c>
      <c r="UJS40" s="256" t="s">
        <v>849</v>
      </c>
      <c r="UJT40" s="256" t="s">
        <v>849</v>
      </c>
      <c r="UJU40" s="256" t="s">
        <v>849</v>
      </c>
      <c r="UJV40" s="256" t="s">
        <v>849</v>
      </c>
      <c r="UJW40" s="256" t="s">
        <v>849</v>
      </c>
      <c r="UJX40" s="256" t="s">
        <v>849</v>
      </c>
      <c r="UJY40" s="256" t="s">
        <v>849</v>
      </c>
      <c r="UJZ40" s="256" t="s">
        <v>849</v>
      </c>
      <c r="UKA40" s="256" t="s">
        <v>849</v>
      </c>
      <c r="UKB40" s="256" t="s">
        <v>849</v>
      </c>
      <c r="UKC40" s="256" t="s">
        <v>849</v>
      </c>
      <c r="UKD40" s="256" t="s">
        <v>849</v>
      </c>
      <c r="UKE40" s="256" t="s">
        <v>849</v>
      </c>
      <c r="UKF40" s="256" t="s">
        <v>849</v>
      </c>
      <c r="UKG40" s="256" t="s">
        <v>849</v>
      </c>
      <c r="UKH40" s="256" t="s">
        <v>849</v>
      </c>
      <c r="UKI40" s="256" t="s">
        <v>849</v>
      </c>
      <c r="UKJ40" s="256" t="s">
        <v>849</v>
      </c>
      <c r="UKK40" s="256" t="s">
        <v>849</v>
      </c>
      <c r="UKL40" s="256" t="s">
        <v>849</v>
      </c>
      <c r="UKM40" s="256" t="s">
        <v>849</v>
      </c>
      <c r="UKN40" s="256" t="s">
        <v>849</v>
      </c>
      <c r="UKO40" s="256" t="s">
        <v>849</v>
      </c>
      <c r="UKP40" s="256" t="s">
        <v>849</v>
      </c>
      <c r="UKQ40" s="256" t="s">
        <v>849</v>
      </c>
      <c r="UKR40" s="256" t="s">
        <v>849</v>
      </c>
      <c r="UKS40" s="256" t="s">
        <v>849</v>
      </c>
      <c r="UKT40" s="256" t="s">
        <v>849</v>
      </c>
      <c r="UKU40" s="256" t="s">
        <v>849</v>
      </c>
      <c r="UKV40" s="256" t="s">
        <v>849</v>
      </c>
      <c r="UKW40" s="256" t="s">
        <v>849</v>
      </c>
      <c r="UKX40" s="256" t="s">
        <v>849</v>
      </c>
      <c r="UKY40" s="256" t="s">
        <v>849</v>
      </c>
      <c r="UKZ40" s="256" t="s">
        <v>849</v>
      </c>
      <c r="ULA40" s="256" t="s">
        <v>849</v>
      </c>
      <c r="ULB40" s="256" t="s">
        <v>849</v>
      </c>
      <c r="ULC40" s="256" t="s">
        <v>849</v>
      </c>
      <c r="ULD40" s="256" t="s">
        <v>849</v>
      </c>
      <c r="ULE40" s="256" t="s">
        <v>849</v>
      </c>
      <c r="ULF40" s="256" t="s">
        <v>849</v>
      </c>
      <c r="ULG40" s="256" t="s">
        <v>849</v>
      </c>
      <c r="ULH40" s="256" t="s">
        <v>849</v>
      </c>
      <c r="ULI40" s="256" t="s">
        <v>849</v>
      </c>
      <c r="ULJ40" s="256" t="s">
        <v>849</v>
      </c>
      <c r="ULK40" s="256" t="s">
        <v>849</v>
      </c>
      <c r="ULL40" s="256" t="s">
        <v>849</v>
      </c>
      <c r="ULM40" s="256" t="s">
        <v>849</v>
      </c>
      <c r="ULN40" s="256" t="s">
        <v>849</v>
      </c>
      <c r="ULO40" s="256" t="s">
        <v>849</v>
      </c>
      <c r="ULP40" s="256" t="s">
        <v>849</v>
      </c>
      <c r="ULQ40" s="256" t="s">
        <v>849</v>
      </c>
      <c r="ULR40" s="256" t="s">
        <v>849</v>
      </c>
      <c r="ULS40" s="256" t="s">
        <v>849</v>
      </c>
      <c r="ULT40" s="256" t="s">
        <v>849</v>
      </c>
      <c r="ULU40" s="256" t="s">
        <v>849</v>
      </c>
      <c r="ULV40" s="256" t="s">
        <v>849</v>
      </c>
      <c r="ULW40" s="256" t="s">
        <v>849</v>
      </c>
      <c r="ULX40" s="256" t="s">
        <v>849</v>
      </c>
      <c r="ULY40" s="256" t="s">
        <v>849</v>
      </c>
      <c r="ULZ40" s="256" t="s">
        <v>849</v>
      </c>
      <c r="UMA40" s="256" t="s">
        <v>849</v>
      </c>
      <c r="UMB40" s="256" t="s">
        <v>849</v>
      </c>
      <c r="UMC40" s="256" t="s">
        <v>849</v>
      </c>
      <c r="UMD40" s="256" t="s">
        <v>849</v>
      </c>
      <c r="UME40" s="256" t="s">
        <v>849</v>
      </c>
      <c r="UMF40" s="256" t="s">
        <v>849</v>
      </c>
      <c r="UMG40" s="256" t="s">
        <v>849</v>
      </c>
      <c r="UMH40" s="256" t="s">
        <v>849</v>
      </c>
      <c r="UMI40" s="256" t="s">
        <v>849</v>
      </c>
      <c r="UMJ40" s="256" t="s">
        <v>849</v>
      </c>
      <c r="UMK40" s="256" t="s">
        <v>849</v>
      </c>
      <c r="UML40" s="256" t="s">
        <v>849</v>
      </c>
      <c r="UMM40" s="256" t="s">
        <v>849</v>
      </c>
      <c r="UMN40" s="256" t="s">
        <v>849</v>
      </c>
      <c r="UMO40" s="256" t="s">
        <v>849</v>
      </c>
      <c r="UMP40" s="256" t="s">
        <v>849</v>
      </c>
      <c r="UMQ40" s="256" t="s">
        <v>849</v>
      </c>
      <c r="UMR40" s="256" t="s">
        <v>849</v>
      </c>
      <c r="UMS40" s="256" t="s">
        <v>849</v>
      </c>
      <c r="UMT40" s="256" t="s">
        <v>849</v>
      </c>
      <c r="UMU40" s="256" t="s">
        <v>849</v>
      </c>
      <c r="UMV40" s="256" t="s">
        <v>849</v>
      </c>
      <c r="UMW40" s="256" t="s">
        <v>849</v>
      </c>
      <c r="UMX40" s="256" t="s">
        <v>849</v>
      </c>
      <c r="UMY40" s="256" t="s">
        <v>849</v>
      </c>
      <c r="UMZ40" s="256" t="s">
        <v>849</v>
      </c>
      <c r="UNA40" s="256" t="s">
        <v>849</v>
      </c>
      <c r="UNB40" s="256" t="s">
        <v>849</v>
      </c>
      <c r="UNC40" s="256" t="s">
        <v>849</v>
      </c>
      <c r="UND40" s="256" t="s">
        <v>849</v>
      </c>
      <c r="UNE40" s="256" t="s">
        <v>849</v>
      </c>
      <c r="UNF40" s="256" t="s">
        <v>849</v>
      </c>
      <c r="UNG40" s="256" t="s">
        <v>849</v>
      </c>
      <c r="UNH40" s="256" t="s">
        <v>849</v>
      </c>
      <c r="UNI40" s="256" t="s">
        <v>849</v>
      </c>
      <c r="UNJ40" s="256" t="s">
        <v>849</v>
      </c>
      <c r="UNK40" s="256" t="s">
        <v>849</v>
      </c>
      <c r="UNL40" s="256" t="s">
        <v>849</v>
      </c>
      <c r="UNM40" s="256" t="s">
        <v>849</v>
      </c>
      <c r="UNN40" s="256" t="s">
        <v>849</v>
      </c>
      <c r="UNO40" s="256" t="s">
        <v>849</v>
      </c>
      <c r="UNP40" s="256" t="s">
        <v>849</v>
      </c>
      <c r="UNQ40" s="256" t="s">
        <v>849</v>
      </c>
      <c r="UNR40" s="256" t="s">
        <v>849</v>
      </c>
      <c r="UNS40" s="256" t="s">
        <v>849</v>
      </c>
      <c r="UNT40" s="256" t="s">
        <v>849</v>
      </c>
      <c r="UNU40" s="256" t="s">
        <v>849</v>
      </c>
      <c r="UNV40" s="256" t="s">
        <v>849</v>
      </c>
      <c r="UNW40" s="256" t="s">
        <v>849</v>
      </c>
      <c r="UNX40" s="256" t="s">
        <v>849</v>
      </c>
      <c r="UNY40" s="256" t="s">
        <v>849</v>
      </c>
      <c r="UNZ40" s="256" t="s">
        <v>849</v>
      </c>
      <c r="UOA40" s="256" t="s">
        <v>849</v>
      </c>
      <c r="UOB40" s="256" t="s">
        <v>849</v>
      </c>
      <c r="UOC40" s="256" t="s">
        <v>849</v>
      </c>
      <c r="UOD40" s="256" t="s">
        <v>849</v>
      </c>
      <c r="UOE40" s="256" t="s">
        <v>849</v>
      </c>
      <c r="UOF40" s="256" t="s">
        <v>849</v>
      </c>
      <c r="UOG40" s="256" t="s">
        <v>849</v>
      </c>
      <c r="UOH40" s="256" t="s">
        <v>849</v>
      </c>
      <c r="UOI40" s="256" t="s">
        <v>849</v>
      </c>
      <c r="UOJ40" s="256" t="s">
        <v>849</v>
      </c>
      <c r="UOK40" s="256" t="s">
        <v>849</v>
      </c>
      <c r="UOL40" s="256" t="s">
        <v>849</v>
      </c>
      <c r="UOM40" s="256" t="s">
        <v>849</v>
      </c>
      <c r="UON40" s="256" t="s">
        <v>849</v>
      </c>
      <c r="UOO40" s="256" t="s">
        <v>849</v>
      </c>
      <c r="UOP40" s="256" t="s">
        <v>849</v>
      </c>
      <c r="UOQ40" s="256" t="s">
        <v>849</v>
      </c>
      <c r="UOR40" s="256" t="s">
        <v>849</v>
      </c>
      <c r="UOS40" s="256" t="s">
        <v>849</v>
      </c>
      <c r="UOT40" s="256" t="s">
        <v>849</v>
      </c>
      <c r="UOU40" s="256" t="s">
        <v>849</v>
      </c>
      <c r="UOV40" s="256" t="s">
        <v>849</v>
      </c>
      <c r="UOW40" s="256" t="s">
        <v>849</v>
      </c>
      <c r="UOX40" s="256" t="s">
        <v>849</v>
      </c>
      <c r="UOY40" s="256" t="s">
        <v>849</v>
      </c>
      <c r="UOZ40" s="256" t="s">
        <v>849</v>
      </c>
      <c r="UPA40" s="256" t="s">
        <v>849</v>
      </c>
      <c r="UPB40" s="256" t="s">
        <v>849</v>
      </c>
      <c r="UPC40" s="256" t="s">
        <v>849</v>
      </c>
      <c r="UPD40" s="256" t="s">
        <v>849</v>
      </c>
      <c r="UPE40" s="256" t="s">
        <v>849</v>
      </c>
      <c r="UPF40" s="256" t="s">
        <v>849</v>
      </c>
      <c r="UPG40" s="256" t="s">
        <v>849</v>
      </c>
      <c r="UPH40" s="256" t="s">
        <v>849</v>
      </c>
      <c r="UPI40" s="256" t="s">
        <v>849</v>
      </c>
      <c r="UPJ40" s="256" t="s">
        <v>849</v>
      </c>
      <c r="UPK40" s="256" t="s">
        <v>849</v>
      </c>
      <c r="UPL40" s="256" t="s">
        <v>849</v>
      </c>
      <c r="UPM40" s="256" t="s">
        <v>849</v>
      </c>
      <c r="UPN40" s="256" t="s">
        <v>849</v>
      </c>
      <c r="UPO40" s="256" t="s">
        <v>849</v>
      </c>
      <c r="UPP40" s="256" t="s">
        <v>849</v>
      </c>
      <c r="UPQ40" s="256" t="s">
        <v>849</v>
      </c>
      <c r="UPR40" s="256" t="s">
        <v>849</v>
      </c>
      <c r="UPS40" s="256" t="s">
        <v>849</v>
      </c>
      <c r="UPT40" s="256" t="s">
        <v>849</v>
      </c>
      <c r="UPU40" s="256" t="s">
        <v>849</v>
      </c>
      <c r="UPV40" s="256" t="s">
        <v>849</v>
      </c>
      <c r="UPW40" s="256" t="s">
        <v>849</v>
      </c>
      <c r="UPX40" s="256" t="s">
        <v>849</v>
      </c>
      <c r="UPY40" s="256" t="s">
        <v>849</v>
      </c>
      <c r="UPZ40" s="256" t="s">
        <v>849</v>
      </c>
      <c r="UQA40" s="256" t="s">
        <v>849</v>
      </c>
      <c r="UQB40" s="256" t="s">
        <v>849</v>
      </c>
      <c r="UQC40" s="256" t="s">
        <v>849</v>
      </c>
      <c r="UQD40" s="256" t="s">
        <v>849</v>
      </c>
      <c r="UQE40" s="256" t="s">
        <v>849</v>
      </c>
      <c r="UQF40" s="256" t="s">
        <v>849</v>
      </c>
      <c r="UQG40" s="256" t="s">
        <v>849</v>
      </c>
      <c r="UQH40" s="256" t="s">
        <v>849</v>
      </c>
      <c r="UQI40" s="256" t="s">
        <v>849</v>
      </c>
      <c r="UQJ40" s="256" t="s">
        <v>849</v>
      </c>
      <c r="UQK40" s="256" t="s">
        <v>849</v>
      </c>
      <c r="UQL40" s="256" t="s">
        <v>849</v>
      </c>
      <c r="UQM40" s="256" t="s">
        <v>849</v>
      </c>
      <c r="UQN40" s="256" t="s">
        <v>849</v>
      </c>
      <c r="UQO40" s="256" t="s">
        <v>849</v>
      </c>
      <c r="UQP40" s="256" t="s">
        <v>849</v>
      </c>
      <c r="UQQ40" s="256" t="s">
        <v>849</v>
      </c>
      <c r="UQR40" s="256" t="s">
        <v>849</v>
      </c>
      <c r="UQS40" s="256" t="s">
        <v>849</v>
      </c>
      <c r="UQT40" s="256" t="s">
        <v>849</v>
      </c>
      <c r="UQU40" s="256" t="s">
        <v>849</v>
      </c>
      <c r="UQV40" s="256" t="s">
        <v>849</v>
      </c>
      <c r="UQW40" s="256" t="s">
        <v>849</v>
      </c>
      <c r="UQX40" s="256" t="s">
        <v>849</v>
      </c>
      <c r="UQY40" s="256" t="s">
        <v>849</v>
      </c>
      <c r="UQZ40" s="256" t="s">
        <v>849</v>
      </c>
      <c r="URA40" s="256" t="s">
        <v>849</v>
      </c>
      <c r="URB40" s="256" t="s">
        <v>849</v>
      </c>
      <c r="URC40" s="256" t="s">
        <v>849</v>
      </c>
      <c r="URD40" s="256" t="s">
        <v>849</v>
      </c>
      <c r="URE40" s="256" t="s">
        <v>849</v>
      </c>
      <c r="URF40" s="256" t="s">
        <v>849</v>
      </c>
      <c r="URG40" s="256" t="s">
        <v>849</v>
      </c>
      <c r="URH40" s="256" t="s">
        <v>849</v>
      </c>
      <c r="URI40" s="256" t="s">
        <v>849</v>
      </c>
      <c r="URJ40" s="256" t="s">
        <v>849</v>
      </c>
      <c r="URK40" s="256" t="s">
        <v>849</v>
      </c>
      <c r="URL40" s="256" t="s">
        <v>849</v>
      </c>
      <c r="URM40" s="256" t="s">
        <v>849</v>
      </c>
      <c r="URN40" s="256" t="s">
        <v>849</v>
      </c>
      <c r="URO40" s="256" t="s">
        <v>849</v>
      </c>
      <c r="URP40" s="256" t="s">
        <v>849</v>
      </c>
      <c r="URQ40" s="256" t="s">
        <v>849</v>
      </c>
      <c r="URR40" s="256" t="s">
        <v>849</v>
      </c>
      <c r="URS40" s="256" t="s">
        <v>849</v>
      </c>
      <c r="URT40" s="256" t="s">
        <v>849</v>
      </c>
      <c r="URU40" s="256" t="s">
        <v>849</v>
      </c>
      <c r="URV40" s="256" t="s">
        <v>849</v>
      </c>
      <c r="URW40" s="256" t="s">
        <v>849</v>
      </c>
      <c r="URX40" s="256" t="s">
        <v>849</v>
      </c>
      <c r="URY40" s="256" t="s">
        <v>849</v>
      </c>
      <c r="URZ40" s="256" t="s">
        <v>849</v>
      </c>
      <c r="USA40" s="256" t="s">
        <v>849</v>
      </c>
      <c r="USB40" s="256" t="s">
        <v>849</v>
      </c>
      <c r="USC40" s="256" t="s">
        <v>849</v>
      </c>
      <c r="USD40" s="256" t="s">
        <v>849</v>
      </c>
      <c r="USE40" s="256" t="s">
        <v>849</v>
      </c>
      <c r="USF40" s="256" t="s">
        <v>849</v>
      </c>
      <c r="USG40" s="256" t="s">
        <v>849</v>
      </c>
      <c r="USH40" s="256" t="s">
        <v>849</v>
      </c>
      <c r="USI40" s="256" t="s">
        <v>849</v>
      </c>
      <c r="USJ40" s="256" t="s">
        <v>849</v>
      </c>
      <c r="USK40" s="256" t="s">
        <v>849</v>
      </c>
      <c r="USL40" s="256" t="s">
        <v>849</v>
      </c>
      <c r="USM40" s="256" t="s">
        <v>849</v>
      </c>
      <c r="USN40" s="256" t="s">
        <v>849</v>
      </c>
      <c r="USO40" s="256" t="s">
        <v>849</v>
      </c>
      <c r="USP40" s="256" t="s">
        <v>849</v>
      </c>
      <c r="USQ40" s="256" t="s">
        <v>849</v>
      </c>
      <c r="USR40" s="256" t="s">
        <v>849</v>
      </c>
      <c r="USS40" s="256" t="s">
        <v>849</v>
      </c>
      <c r="UST40" s="256" t="s">
        <v>849</v>
      </c>
      <c r="USU40" s="256" t="s">
        <v>849</v>
      </c>
      <c r="USV40" s="256" t="s">
        <v>849</v>
      </c>
      <c r="USW40" s="256" t="s">
        <v>849</v>
      </c>
      <c r="USX40" s="256" t="s">
        <v>849</v>
      </c>
      <c r="USY40" s="256" t="s">
        <v>849</v>
      </c>
      <c r="USZ40" s="256" t="s">
        <v>849</v>
      </c>
      <c r="UTA40" s="256" t="s">
        <v>849</v>
      </c>
      <c r="UTB40" s="256" t="s">
        <v>849</v>
      </c>
      <c r="UTC40" s="256" t="s">
        <v>849</v>
      </c>
      <c r="UTD40" s="256" t="s">
        <v>849</v>
      </c>
      <c r="UTE40" s="256" t="s">
        <v>849</v>
      </c>
      <c r="UTF40" s="256" t="s">
        <v>849</v>
      </c>
      <c r="UTG40" s="256" t="s">
        <v>849</v>
      </c>
      <c r="UTH40" s="256" t="s">
        <v>849</v>
      </c>
      <c r="UTI40" s="256" t="s">
        <v>849</v>
      </c>
      <c r="UTJ40" s="256" t="s">
        <v>849</v>
      </c>
      <c r="UTK40" s="256" t="s">
        <v>849</v>
      </c>
      <c r="UTL40" s="256" t="s">
        <v>849</v>
      </c>
      <c r="UTM40" s="256" t="s">
        <v>849</v>
      </c>
      <c r="UTN40" s="256" t="s">
        <v>849</v>
      </c>
      <c r="UTO40" s="256" t="s">
        <v>849</v>
      </c>
      <c r="UTP40" s="256" t="s">
        <v>849</v>
      </c>
      <c r="UTQ40" s="256" t="s">
        <v>849</v>
      </c>
      <c r="UTR40" s="256" t="s">
        <v>849</v>
      </c>
      <c r="UTS40" s="256" t="s">
        <v>849</v>
      </c>
      <c r="UTT40" s="256" t="s">
        <v>849</v>
      </c>
      <c r="UTU40" s="256" t="s">
        <v>849</v>
      </c>
      <c r="UTV40" s="256" t="s">
        <v>849</v>
      </c>
      <c r="UTW40" s="256" t="s">
        <v>849</v>
      </c>
      <c r="UTX40" s="256" t="s">
        <v>849</v>
      </c>
      <c r="UTY40" s="256" t="s">
        <v>849</v>
      </c>
      <c r="UTZ40" s="256" t="s">
        <v>849</v>
      </c>
      <c r="UUA40" s="256" t="s">
        <v>849</v>
      </c>
      <c r="UUB40" s="256" t="s">
        <v>849</v>
      </c>
      <c r="UUC40" s="256" t="s">
        <v>849</v>
      </c>
      <c r="UUD40" s="256" t="s">
        <v>849</v>
      </c>
      <c r="UUE40" s="256" t="s">
        <v>849</v>
      </c>
      <c r="UUF40" s="256" t="s">
        <v>849</v>
      </c>
      <c r="UUG40" s="256" t="s">
        <v>849</v>
      </c>
      <c r="UUH40" s="256" t="s">
        <v>849</v>
      </c>
      <c r="UUI40" s="256" t="s">
        <v>849</v>
      </c>
      <c r="UUJ40" s="256" t="s">
        <v>849</v>
      </c>
      <c r="UUK40" s="256" t="s">
        <v>849</v>
      </c>
      <c r="UUL40" s="256" t="s">
        <v>849</v>
      </c>
      <c r="UUM40" s="256" t="s">
        <v>849</v>
      </c>
      <c r="UUN40" s="256" t="s">
        <v>849</v>
      </c>
      <c r="UUO40" s="256" t="s">
        <v>849</v>
      </c>
      <c r="UUP40" s="256" t="s">
        <v>849</v>
      </c>
      <c r="UUQ40" s="256" t="s">
        <v>849</v>
      </c>
      <c r="UUR40" s="256" t="s">
        <v>849</v>
      </c>
      <c r="UUS40" s="256" t="s">
        <v>849</v>
      </c>
      <c r="UUT40" s="256" t="s">
        <v>849</v>
      </c>
      <c r="UUU40" s="256" t="s">
        <v>849</v>
      </c>
      <c r="UUV40" s="256" t="s">
        <v>849</v>
      </c>
      <c r="UUW40" s="256" t="s">
        <v>849</v>
      </c>
      <c r="UUX40" s="256" t="s">
        <v>849</v>
      </c>
      <c r="UUY40" s="256" t="s">
        <v>849</v>
      </c>
      <c r="UUZ40" s="256" t="s">
        <v>849</v>
      </c>
      <c r="UVA40" s="256" t="s">
        <v>849</v>
      </c>
      <c r="UVB40" s="256" t="s">
        <v>849</v>
      </c>
      <c r="UVC40" s="256" t="s">
        <v>849</v>
      </c>
      <c r="UVD40" s="256" t="s">
        <v>849</v>
      </c>
      <c r="UVE40" s="256" t="s">
        <v>849</v>
      </c>
      <c r="UVF40" s="256" t="s">
        <v>849</v>
      </c>
      <c r="UVG40" s="256" t="s">
        <v>849</v>
      </c>
      <c r="UVH40" s="256" t="s">
        <v>849</v>
      </c>
      <c r="UVI40" s="256" t="s">
        <v>849</v>
      </c>
      <c r="UVJ40" s="256" t="s">
        <v>849</v>
      </c>
      <c r="UVK40" s="256" t="s">
        <v>849</v>
      </c>
      <c r="UVL40" s="256" t="s">
        <v>849</v>
      </c>
      <c r="UVM40" s="256" t="s">
        <v>849</v>
      </c>
      <c r="UVN40" s="256" t="s">
        <v>849</v>
      </c>
      <c r="UVO40" s="256" t="s">
        <v>849</v>
      </c>
      <c r="UVP40" s="256" t="s">
        <v>849</v>
      </c>
      <c r="UVQ40" s="256" t="s">
        <v>849</v>
      </c>
      <c r="UVR40" s="256" t="s">
        <v>849</v>
      </c>
      <c r="UVS40" s="256" t="s">
        <v>849</v>
      </c>
      <c r="UVT40" s="256" t="s">
        <v>849</v>
      </c>
      <c r="UVU40" s="256" t="s">
        <v>849</v>
      </c>
      <c r="UVV40" s="256" t="s">
        <v>849</v>
      </c>
      <c r="UVW40" s="256" t="s">
        <v>849</v>
      </c>
      <c r="UVX40" s="256" t="s">
        <v>849</v>
      </c>
      <c r="UVY40" s="256" t="s">
        <v>849</v>
      </c>
      <c r="UVZ40" s="256" t="s">
        <v>849</v>
      </c>
      <c r="UWA40" s="256" t="s">
        <v>849</v>
      </c>
      <c r="UWB40" s="256" t="s">
        <v>849</v>
      </c>
      <c r="UWC40" s="256" t="s">
        <v>849</v>
      </c>
      <c r="UWD40" s="256" t="s">
        <v>849</v>
      </c>
      <c r="UWE40" s="256" t="s">
        <v>849</v>
      </c>
      <c r="UWF40" s="256" t="s">
        <v>849</v>
      </c>
      <c r="UWG40" s="256" t="s">
        <v>849</v>
      </c>
      <c r="UWH40" s="256" t="s">
        <v>849</v>
      </c>
      <c r="UWI40" s="256" t="s">
        <v>849</v>
      </c>
      <c r="UWJ40" s="256" t="s">
        <v>849</v>
      </c>
      <c r="UWK40" s="256" t="s">
        <v>849</v>
      </c>
      <c r="UWL40" s="256" t="s">
        <v>849</v>
      </c>
      <c r="UWM40" s="256" t="s">
        <v>849</v>
      </c>
      <c r="UWN40" s="256" t="s">
        <v>849</v>
      </c>
      <c r="UWO40" s="256" t="s">
        <v>849</v>
      </c>
      <c r="UWP40" s="256" t="s">
        <v>849</v>
      </c>
      <c r="UWQ40" s="256" t="s">
        <v>849</v>
      </c>
      <c r="UWR40" s="256" t="s">
        <v>849</v>
      </c>
      <c r="UWS40" s="256" t="s">
        <v>849</v>
      </c>
      <c r="UWT40" s="256" t="s">
        <v>849</v>
      </c>
      <c r="UWU40" s="256" t="s">
        <v>849</v>
      </c>
      <c r="UWV40" s="256" t="s">
        <v>849</v>
      </c>
      <c r="UWW40" s="256" t="s">
        <v>849</v>
      </c>
      <c r="UWX40" s="256" t="s">
        <v>849</v>
      </c>
      <c r="UWY40" s="256" t="s">
        <v>849</v>
      </c>
      <c r="UWZ40" s="256" t="s">
        <v>849</v>
      </c>
      <c r="UXA40" s="256" t="s">
        <v>849</v>
      </c>
      <c r="UXB40" s="256" t="s">
        <v>849</v>
      </c>
      <c r="UXC40" s="256" t="s">
        <v>849</v>
      </c>
      <c r="UXD40" s="256" t="s">
        <v>849</v>
      </c>
      <c r="UXE40" s="256" t="s">
        <v>849</v>
      </c>
      <c r="UXF40" s="256" t="s">
        <v>849</v>
      </c>
      <c r="UXG40" s="256" t="s">
        <v>849</v>
      </c>
      <c r="UXH40" s="256" t="s">
        <v>849</v>
      </c>
      <c r="UXI40" s="256" t="s">
        <v>849</v>
      </c>
      <c r="UXJ40" s="256" t="s">
        <v>849</v>
      </c>
      <c r="UXK40" s="256" t="s">
        <v>849</v>
      </c>
      <c r="UXL40" s="256" t="s">
        <v>849</v>
      </c>
      <c r="UXM40" s="256" t="s">
        <v>849</v>
      </c>
      <c r="UXN40" s="256" t="s">
        <v>849</v>
      </c>
      <c r="UXO40" s="256" t="s">
        <v>849</v>
      </c>
      <c r="UXP40" s="256" t="s">
        <v>849</v>
      </c>
      <c r="UXQ40" s="256" t="s">
        <v>849</v>
      </c>
      <c r="UXR40" s="256" t="s">
        <v>849</v>
      </c>
      <c r="UXS40" s="256" t="s">
        <v>849</v>
      </c>
      <c r="UXT40" s="256" t="s">
        <v>849</v>
      </c>
      <c r="UXU40" s="256" t="s">
        <v>849</v>
      </c>
      <c r="UXV40" s="256" t="s">
        <v>849</v>
      </c>
      <c r="UXW40" s="256" t="s">
        <v>849</v>
      </c>
      <c r="UXX40" s="256" t="s">
        <v>849</v>
      </c>
      <c r="UXY40" s="256" t="s">
        <v>849</v>
      </c>
      <c r="UXZ40" s="256" t="s">
        <v>849</v>
      </c>
      <c r="UYA40" s="256" t="s">
        <v>849</v>
      </c>
      <c r="UYB40" s="256" t="s">
        <v>849</v>
      </c>
      <c r="UYC40" s="256" t="s">
        <v>849</v>
      </c>
      <c r="UYD40" s="256" t="s">
        <v>849</v>
      </c>
      <c r="UYE40" s="256" t="s">
        <v>849</v>
      </c>
      <c r="UYF40" s="256" t="s">
        <v>849</v>
      </c>
      <c r="UYG40" s="256" t="s">
        <v>849</v>
      </c>
      <c r="UYH40" s="256" t="s">
        <v>849</v>
      </c>
      <c r="UYI40" s="256" t="s">
        <v>849</v>
      </c>
      <c r="UYJ40" s="256" t="s">
        <v>849</v>
      </c>
      <c r="UYK40" s="256" t="s">
        <v>849</v>
      </c>
      <c r="UYL40" s="256" t="s">
        <v>849</v>
      </c>
      <c r="UYM40" s="256" t="s">
        <v>849</v>
      </c>
      <c r="UYN40" s="256" t="s">
        <v>849</v>
      </c>
      <c r="UYO40" s="256" t="s">
        <v>849</v>
      </c>
      <c r="UYP40" s="256" t="s">
        <v>849</v>
      </c>
      <c r="UYQ40" s="256" t="s">
        <v>849</v>
      </c>
      <c r="UYR40" s="256" t="s">
        <v>849</v>
      </c>
      <c r="UYS40" s="256" t="s">
        <v>849</v>
      </c>
      <c r="UYT40" s="256" t="s">
        <v>849</v>
      </c>
      <c r="UYU40" s="256" t="s">
        <v>849</v>
      </c>
      <c r="UYV40" s="256" t="s">
        <v>849</v>
      </c>
      <c r="UYW40" s="256" t="s">
        <v>849</v>
      </c>
      <c r="UYX40" s="256" t="s">
        <v>849</v>
      </c>
      <c r="UYY40" s="256" t="s">
        <v>849</v>
      </c>
      <c r="UYZ40" s="256" t="s">
        <v>849</v>
      </c>
      <c r="UZA40" s="256" t="s">
        <v>849</v>
      </c>
      <c r="UZB40" s="256" t="s">
        <v>849</v>
      </c>
      <c r="UZC40" s="256" t="s">
        <v>849</v>
      </c>
      <c r="UZD40" s="256" t="s">
        <v>849</v>
      </c>
      <c r="UZE40" s="256" t="s">
        <v>849</v>
      </c>
      <c r="UZF40" s="256" t="s">
        <v>849</v>
      </c>
      <c r="UZG40" s="256" t="s">
        <v>849</v>
      </c>
      <c r="UZH40" s="256" t="s">
        <v>849</v>
      </c>
      <c r="UZI40" s="256" t="s">
        <v>849</v>
      </c>
      <c r="UZJ40" s="256" t="s">
        <v>849</v>
      </c>
      <c r="UZK40" s="256" t="s">
        <v>849</v>
      </c>
      <c r="UZL40" s="256" t="s">
        <v>849</v>
      </c>
      <c r="UZM40" s="256" t="s">
        <v>849</v>
      </c>
      <c r="UZN40" s="256" t="s">
        <v>849</v>
      </c>
      <c r="UZO40" s="256" t="s">
        <v>849</v>
      </c>
      <c r="UZP40" s="256" t="s">
        <v>849</v>
      </c>
      <c r="UZQ40" s="256" t="s">
        <v>849</v>
      </c>
      <c r="UZR40" s="256" t="s">
        <v>849</v>
      </c>
      <c r="UZS40" s="256" t="s">
        <v>849</v>
      </c>
      <c r="UZT40" s="256" t="s">
        <v>849</v>
      </c>
      <c r="UZU40" s="256" t="s">
        <v>849</v>
      </c>
      <c r="UZV40" s="256" t="s">
        <v>849</v>
      </c>
      <c r="UZW40" s="256" t="s">
        <v>849</v>
      </c>
      <c r="UZX40" s="256" t="s">
        <v>849</v>
      </c>
      <c r="UZY40" s="256" t="s">
        <v>849</v>
      </c>
      <c r="UZZ40" s="256" t="s">
        <v>849</v>
      </c>
      <c r="VAA40" s="256" t="s">
        <v>849</v>
      </c>
      <c r="VAB40" s="256" t="s">
        <v>849</v>
      </c>
      <c r="VAC40" s="256" t="s">
        <v>849</v>
      </c>
      <c r="VAD40" s="256" t="s">
        <v>849</v>
      </c>
      <c r="VAE40" s="256" t="s">
        <v>849</v>
      </c>
      <c r="VAF40" s="256" t="s">
        <v>849</v>
      </c>
      <c r="VAG40" s="256" t="s">
        <v>849</v>
      </c>
      <c r="VAH40" s="256" t="s">
        <v>849</v>
      </c>
      <c r="VAI40" s="256" t="s">
        <v>849</v>
      </c>
      <c r="VAJ40" s="256" t="s">
        <v>849</v>
      </c>
      <c r="VAK40" s="256" t="s">
        <v>849</v>
      </c>
      <c r="VAL40" s="256" t="s">
        <v>849</v>
      </c>
      <c r="VAM40" s="256" t="s">
        <v>849</v>
      </c>
      <c r="VAN40" s="256" t="s">
        <v>849</v>
      </c>
      <c r="VAO40" s="256" t="s">
        <v>849</v>
      </c>
      <c r="VAP40" s="256" t="s">
        <v>849</v>
      </c>
      <c r="VAQ40" s="256" t="s">
        <v>849</v>
      </c>
      <c r="VAR40" s="256" t="s">
        <v>849</v>
      </c>
      <c r="VAS40" s="256" t="s">
        <v>849</v>
      </c>
      <c r="VAT40" s="256" t="s">
        <v>849</v>
      </c>
      <c r="VAU40" s="256" t="s">
        <v>849</v>
      </c>
      <c r="VAV40" s="256" t="s">
        <v>849</v>
      </c>
      <c r="VAW40" s="256" t="s">
        <v>849</v>
      </c>
      <c r="VAX40" s="256" t="s">
        <v>849</v>
      </c>
      <c r="VAY40" s="256" t="s">
        <v>849</v>
      </c>
      <c r="VAZ40" s="256" t="s">
        <v>849</v>
      </c>
      <c r="VBA40" s="256" t="s">
        <v>849</v>
      </c>
      <c r="VBB40" s="256" t="s">
        <v>849</v>
      </c>
      <c r="VBC40" s="256" t="s">
        <v>849</v>
      </c>
      <c r="VBD40" s="256" t="s">
        <v>849</v>
      </c>
      <c r="VBE40" s="256" t="s">
        <v>849</v>
      </c>
      <c r="VBF40" s="256" t="s">
        <v>849</v>
      </c>
      <c r="VBG40" s="256" t="s">
        <v>849</v>
      </c>
      <c r="VBH40" s="256" t="s">
        <v>849</v>
      </c>
      <c r="VBI40" s="256" t="s">
        <v>849</v>
      </c>
      <c r="VBJ40" s="256" t="s">
        <v>849</v>
      </c>
      <c r="VBK40" s="256" t="s">
        <v>849</v>
      </c>
      <c r="VBL40" s="256" t="s">
        <v>849</v>
      </c>
      <c r="VBM40" s="256" t="s">
        <v>849</v>
      </c>
      <c r="VBN40" s="256" t="s">
        <v>849</v>
      </c>
      <c r="VBO40" s="256" t="s">
        <v>849</v>
      </c>
      <c r="VBP40" s="256" t="s">
        <v>849</v>
      </c>
      <c r="VBQ40" s="256" t="s">
        <v>849</v>
      </c>
      <c r="VBR40" s="256" t="s">
        <v>849</v>
      </c>
      <c r="VBS40" s="256" t="s">
        <v>849</v>
      </c>
      <c r="VBT40" s="256" t="s">
        <v>849</v>
      </c>
      <c r="VBU40" s="256" t="s">
        <v>849</v>
      </c>
      <c r="VBV40" s="256" t="s">
        <v>849</v>
      </c>
      <c r="VBW40" s="256" t="s">
        <v>849</v>
      </c>
      <c r="VBX40" s="256" t="s">
        <v>849</v>
      </c>
      <c r="VBY40" s="256" t="s">
        <v>849</v>
      </c>
      <c r="VBZ40" s="256" t="s">
        <v>849</v>
      </c>
      <c r="VCA40" s="256" t="s">
        <v>849</v>
      </c>
      <c r="VCB40" s="256" t="s">
        <v>849</v>
      </c>
      <c r="VCC40" s="256" t="s">
        <v>849</v>
      </c>
      <c r="VCD40" s="256" t="s">
        <v>849</v>
      </c>
      <c r="VCE40" s="256" t="s">
        <v>849</v>
      </c>
      <c r="VCF40" s="256" t="s">
        <v>849</v>
      </c>
      <c r="VCG40" s="256" t="s">
        <v>849</v>
      </c>
      <c r="VCH40" s="256" t="s">
        <v>849</v>
      </c>
      <c r="VCI40" s="256" t="s">
        <v>849</v>
      </c>
      <c r="VCJ40" s="256" t="s">
        <v>849</v>
      </c>
      <c r="VCK40" s="256" t="s">
        <v>849</v>
      </c>
      <c r="VCL40" s="256" t="s">
        <v>849</v>
      </c>
      <c r="VCM40" s="256" t="s">
        <v>849</v>
      </c>
      <c r="VCN40" s="256" t="s">
        <v>849</v>
      </c>
      <c r="VCO40" s="256" t="s">
        <v>849</v>
      </c>
      <c r="VCP40" s="256" t="s">
        <v>849</v>
      </c>
      <c r="VCQ40" s="256" t="s">
        <v>849</v>
      </c>
      <c r="VCR40" s="256" t="s">
        <v>849</v>
      </c>
      <c r="VCS40" s="256" t="s">
        <v>849</v>
      </c>
      <c r="VCT40" s="256" t="s">
        <v>849</v>
      </c>
      <c r="VCU40" s="256" t="s">
        <v>849</v>
      </c>
      <c r="VCV40" s="256" t="s">
        <v>849</v>
      </c>
      <c r="VCW40" s="256" t="s">
        <v>849</v>
      </c>
      <c r="VCX40" s="256" t="s">
        <v>849</v>
      </c>
      <c r="VCY40" s="256" t="s">
        <v>849</v>
      </c>
      <c r="VCZ40" s="256" t="s">
        <v>849</v>
      </c>
      <c r="VDA40" s="256" t="s">
        <v>849</v>
      </c>
      <c r="VDB40" s="256" t="s">
        <v>849</v>
      </c>
      <c r="VDC40" s="256" t="s">
        <v>849</v>
      </c>
      <c r="VDD40" s="256" t="s">
        <v>849</v>
      </c>
      <c r="VDE40" s="256" t="s">
        <v>849</v>
      </c>
      <c r="VDF40" s="256" t="s">
        <v>849</v>
      </c>
      <c r="VDG40" s="256" t="s">
        <v>849</v>
      </c>
      <c r="VDH40" s="256" t="s">
        <v>849</v>
      </c>
      <c r="VDI40" s="256" t="s">
        <v>849</v>
      </c>
      <c r="VDJ40" s="256" t="s">
        <v>849</v>
      </c>
      <c r="VDK40" s="256" t="s">
        <v>849</v>
      </c>
      <c r="VDL40" s="256" t="s">
        <v>849</v>
      </c>
      <c r="VDM40" s="256" t="s">
        <v>849</v>
      </c>
      <c r="VDN40" s="256" t="s">
        <v>849</v>
      </c>
      <c r="VDO40" s="256" t="s">
        <v>849</v>
      </c>
      <c r="VDP40" s="256" t="s">
        <v>849</v>
      </c>
      <c r="VDQ40" s="256" t="s">
        <v>849</v>
      </c>
      <c r="VDR40" s="256" t="s">
        <v>849</v>
      </c>
      <c r="VDS40" s="256" t="s">
        <v>849</v>
      </c>
      <c r="VDT40" s="256" t="s">
        <v>849</v>
      </c>
      <c r="VDU40" s="256" t="s">
        <v>849</v>
      </c>
      <c r="VDV40" s="256" t="s">
        <v>849</v>
      </c>
      <c r="VDW40" s="256" t="s">
        <v>849</v>
      </c>
      <c r="VDX40" s="256" t="s">
        <v>849</v>
      </c>
      <c r="VDY40" s="256" t="s">
        <v>849</v>
      </c>
      <c r="VDZ40" s="256" t="s">
        <v>849</v>
      </c>
      <c r="VEA40" s="256" t="s">
        <v>849</v>
      </c>
      <c r="VEB40" s="256" t="s">
        <v>849</v>
      </c>
      <c r="VEC40" s="256" t="s">
        <v>849</v>
      </c>
      <c r="VED40" s="256" t="s">
        <v>849</v>
      </c>
      <c r="VEE40" s="256" t="s">
        <v>849</v>
      </c>
      <c r="VEF40" s="256" t="s">
        <v>849</v>
      </c>
      <c r="VEG40" s="256" t="s">
        <v>849</v>
      </c>
      <c r="VEH40" s="256" t="s">
        <v>849</v>
      </c>
      <c r="VEI40" s="256" t="s">
        <v>849</v>
      </c>
      <c r="VEJ40" s="256" t="s">
        <v>849</v>
      </c>
      <c r="VEK40" s="256" t="s">
        <v>849</v>
      </c>
      <c r="VEL40" s="256" t="s">
        <v>849</v>
      </c>
      <c r="VEM40" s="256" t="s">
        <v>849</v>
      </c>
      <c r="VEN40" s="256" t="s">
        <v>849</v>
      </c>
      <c r="VEO40" s="256" t="s">
        <v>849</v>
      </c>
      <c r="VEP40" s="256" t="s">
        <v>849</v>
      </c>
      <c r="VEQ40" s="256" t="s">
        <v>849</v>
      </c>
      <c r="VER40" s="256" t="s">
        <v>849</v>
      </c>
      <c r="VES40" s="256" t="s">
        <v>849</v>
      </c>
      <c r="VET40" s="256" t="s">
        <v>849</v>
      </c>
      <c r="VEU40" s="256" t="s">
        <v>849</v>
      </c>
      <c r="VEV40" s="256" t="s">
        <v>849</v>
      </c>
      <c r="VEW40" s="256" t="s">
        <v>849</v>
      </c>
      <c r="VEX40" s="256" t="s">
        <v>849</v>
      </c>
      <c r="VEY40" s="256" t="s">
        <v>849</v>
      </c>
      <c r="VEZ40" s="256" t="s">
        <v>849</v>
      </c>
      <c r="VFA40" s="256" t="s">
        <v>849</v>
      </c>
      <c r="VFB40" s="256" t="s">
        <v>849</v>
      </c>
      <c r="VFC40" s="256" t="s">
        <v>849</v>
      </c>
      <c r="VFD40" s="256" t="s">
        <v>849</v>
      </c>
      <c r="VFE40" s="256" t="s">
        <v>849</v>
      </c>
      <c r="VFF40" s="256" t="s">
        <v>849</v>
      </c>
      <c r="VFG40" s="256" t="s">
        <v>849</v>
      </c>
      <c r="VFH40" s="256" t="s">
        <v>849</v>
      </c>
      <c r="VFI40" s="256" t="s">
        <v>849</v>
      </c>
      <c r="VFJ40" s="256" t="s">
        <v>849</v>
      </c>
      <c r="VFK40" s="256" t="s">
        <v>849</v>
      </c>
      <c r="VFL40" s="256" t="s">
        <v>849</v>
      </c>
      <c r="VFM40" s="256" t="s">
        <v>849</v>
      </c>
      <c r="VFN40" s="256" t="s">
        <v>849</v>
      </c>
      <c r="VFO40" s="256" t="s">
        <v>849</v>
      </c>
      <c r="VFP40" s="256" t="s">
        <v>849</v>
      </c>
      <c r="VFQ40" s="256" t="s">
        <v>849</v>
      </c>
      <c r="VFR40" s="256" t="s">
        <v>849</v>
      </c>
      <c r="VFS40" s="256" t="s">
        <v>849</v>
      </c>
      <c r="VFT40" s="256" t="s">
        <v>849</v>
      </c>
      <c r="VFU40" s="256" t="s">
        <v>849</v>
      </c>
      <c r="VFV40" s="256" t="s">
        <v>849</v>
      </c>
      <c r="VFW40" s="256" t="s">
        <v>849</v>
      </c>
      <c r="VFX40" s="256" t="s">
        <v>849</v>
      </c>
      <c r="VFY40" s="256" t="s">
        <v>849</v>
      </c>
      <c r="VFZ40" s="256" t="s">
        <v>849</v>
      </c>
      <c r="VGA40" s="256" t="s">
        <v>849</v>
      </c>
      <c r="VGB40" s="256" t="s">
        <v>849</v>
      </c>
      <c r="VGC40" s="256" t="s">
        <v>849</v>
      </c>
      <c r="VGD40" s="256" t="s">
        <v>849</v>
      </c>
      <c r="VGE40" s="256" t="s">
        <v>849</v>
      </c>
      <c r="VGF40" s="256" t="s">
        <v>849</v>
      </c>
      <c r="VGG40" s="256" t="s">
        <v>849</v>
      </c>
      <c r="VGH40" s="256" t="s">
        <v>849</v>
      </c>
      <c r="VGI40" s="256" t="s">
        <v>849</v>
      </c>
      <c r="VGJ40" s="256" t="s">
        <v>849</v>
      </c>
      <c r="VGK40" s="256" t="s">
        <v>849</v>
      </c>
      <c r="VGL40" s="256" t="s">
        <v>849</v>
      </c>
      <c r="VGM40" s="256" t="s">
        <v>849</v>
      </c>
      <c r="VGN40" s="256" t="s">
        <v>849</v>
      </c>
      <c r="VGO40" s="256" t="s">
        <v>849</v>
      </c>
      <c r="VGP40" s="256" t="s">
        <v>849</v>
      </c>
      <c r="VGQ40" s="256" t="s">
        <v>849</v>
      </c>
      <c r="VGR40" s="256" t="s">
        <v>849</v>
      </c>
      <c r="VGS40" s="256" t="s">
        <v>849</v>
      </c>
      <c r="VGT40" s="256" t="s">
        <v>849</v>
      </c>
      <c r="VGU40" s="256" t="s">
        <v>849</v>
      </c>
      <c r="VGV40" s="256" t="s">
        <v>849</v>
      </c>
      <c r="VGW40" s="256" t="s">
        <v>849</v>
      </c>
      <c r="VGX40" s="256" t="s">
        <v>849</v>
      </c>
      <c r="VGY40" s="256" t="s">
        <v>849</v>
      </c>
      <c r="VGZ40" s="256" t="s">
        <v>849</v>
      </c>
      <c r="VHA40" s="256" t="s">
        <v>849</v>
      </c>
      <c r="VHB40" s="256" t="s">
        <v>849</v>
      </c>
      <c r="VHC40" s="256" t="s">
        <v>849</v>
      </c>
      <c r="VHD40" s="256" t="s">
        <v>849</v>
      </c>
      <c r="VHE40" s="256" t="s">
        <v>849</v>
      </c>
      <c r="VHF40" s="256" t="s">
        <v>849</v>
      </c>
      <c r="VHG40" s="256" t="s">
        <v>849</v>
      </c>
      <c r="VHH40" s="256" t="s">
        <v>849</v>
      </c>
      <c r="VHI40" s="256" t="s">
        <v>849</v>
      </c>
      <c r="VHJ40" s="256" t="s">
        <v>849</v>
      </c>
      <c r="VHK40" s="256" t="s">
        <v>849</v>
      </c>
      <c r="VHL40" s="256" t="s">
        <v>849</v>
      </c>
      <c r="VHM40" s="256" t="s">
        <v>849</v>
      </c>
      <c r="VHN40" s="256" t="s">
        <v>849</v>
      </c>
      <c r="VHO40" s="256" t="s">
        <v>849</v>
      </c>
      <c r="VHP40" s="256" t="s">
        <v>849</v>
      </c>
      <c r="VHQ40" s="256" t="s">
        <v>849</v>
      </c>
      <c r="VHR40" s="256" t="s">
        <v>849</v>
      </c>
      <c r="VHS40" s="256" t="s">
        <v>849</v>
      </c>
      <c r="VHT40" s="256" t="s">
        <v>849</v>
      </c>
      <c r="VHU40" s="256" t="s">
        <v>849</v>
      </c>
      <c r="VHV40" s="256" t="s">
        <v>849</v>
      </c>
      <c r="VHW40" s="256" t="s">
        <v>849</v>
      </c>
      <c r="VHX40" s="256" t="s">
        <v>849</v>
      </c>
      <c r="VHY40" s="256" t="s">
        <v>849</v>
      </c>
      <c r="VHZ40" s="256" t="s">
        <v>849</v>
      </c>
      <c r="VIA40" s="256" t="s">
        <v>849</v>
      </c>
      <c r="VIB40" s="256" t="s">
        <v>849</v>
      </c>
      <c r="VIC40" s="256" t="s">
        <v>849</v>
      </c>
      <c r="VID40" s="256" t="s">
        <v>849</v>
      </c>
      <c r="VIE40" s="256" t="s">
        <v>849</v>
      </c>
      <c r="VIF40" s="256" t="s">
        <v>849</v>
      </c>
      <c r="VIG40" s="256" t="s">
        <v>849</v>
      </c>
      <c r="VIH40" s="256" t="s">
        <v>849</v>
      </c>
      <c r="VII40" s="256" t="s">
        <v>849</v>
      </c>
      <c r="VIJ40" s="256" t="s">
        <v>849</v>
      </c>
      <c r="VIK40" s="256" t="s">
        <v>849</v>
      </c>
      <c r="VIL40" s="256" t="s">
        <v>849</v>
      </c>
      <c r="VIM40" s="256" t="s">
        <v>849</v>
      </c>
      <c r="VIN40" s="256" t="s">
        <v>849</v>
      </c>
      <c r="VIO40" s="256" t="s">
        <v>849</v>
      </c>
      <c r="VIP40" s="256" t="s">
        <v>849</v>
      </c>
      <c r="VIQ40" s="256" t="s">
        <v>849</v>
      </c>
      <c r="VIR40" s="256" t="s">
        <v>849</v>
      </c>
      <c r="VIS40" s="256" t="s">
        <v>849</v>
      </c>
      <c r="VIT40" s="256" t="s">
        <v>849</v>
      </c>
      <c r="VIU40" s="256" t="s">
        <v>849</v>
      </c>
      <c r="VIV40" s="256" t="s">
        <v>849</v>
      </c>
      <c r="VIW40" s="256" t="s">
        <v>849</v>
      </c>
      <c r="VIX40" s="256" t="s">
        <v>849</v>
      </c>
      <c r="VIY40" s="256" t="s">
        <v>849</v>
      </c>
      <c r="VIZ40" s="256" t="s">
        <v>849</v>
      </c>
      <c r="VJA40" s="256" t="s">
        <v>849</v>
      </c>
      <c r="VJB40" s="256" t="s">
        <v>849</v>
      </c>
      <c r="VJC40" s="256" t="s">
        <v>849</v>
      </c>
      <c r="VJD40" s="256" t="s">
        <v>849</v>
      </c>
      <c r="VJE40" s="256" t="s">
        <v>849</v>
      </c>
      <c r="VJF40" s="256" t="s">
        <v>849</v>
      </c>
      <c r="VJG40" s="256" t="s">
        <v>849</v>
      </c>
      <c r="VJH40" s="256" t="s">
        <v>849</v>
      </c>
      <c r="VJI40" s="256" t="s">
        <v>849</v>
      </c>
      <c r="VJJ40" s="256" t="s">
        <v>849</v>
      </c>
      <c r="VJK40" s="256" t="s">
        <v>849</v>
      </c>
      <c r="VJL40" s="256" t="s">
        <v>849</v>
      </c>
      <c r="VJM40" s="256" t="s">
        <v>849</v>
      </c>
      <c r="VJN40" s="256" t="s">
        <v>849</v>
      </c>
      <c r="VJO40" s="256" t="s">
        <v>849</v>
      </c>
      <c r="VJP40" s="256" t="s">
        <v>849</v>
      </c>
      <c r="VJQ40" s="256" t="s">
        <v>849</v>
      </c>
      <c r="VJR40" s="256" t="s">
        <v>849</v>
      </c>
      <c r="VJS40" s="256" t="s">
        <v>849</v>
      </c>
      <c r="VJT40" s="256" t="s">
        <v>849</v>
      </c>
      <c r="VJU40" s="256" t="s">
        <v>849</v>
      </c>
      <c r="VJV40" s="256" t="s">
        <v>849</v>
      </c>
      <c r="VJW40" s="256" t="s">
        <v>849</v>
      </c>
      <c r="VJX40" s="256" t="s">
        <v>849</v>
      </c>
      <c r="VJY40" s="256" t="s">
        <v>849</v>
      </c>
      <c r="VJZ40" s="256" t="s">
        <v>849</v>
      </c>
      <c r="VKA40" s="256" t="s">
        <v>849</v>
      </c>
      <c r="VKB40" s="256" t="s">
        <v>849</v>
      </c>
      <c r="VKC40" s="256" t="s">
        <v>849</v>
      </c>
      <c r="VKD40" s="256" t="s">
        <v>849</v>
      </c>
      <c r="VKE40" s="256" t="s">
        <v>849</v>
      </c>
      <c r="VKF40" s="256" t="s">
        <v>849</v>
      </c>
      <c r="VKG40" s="256" t="s">
        <v>849</v>
      </c>
      <c r="VKH40" s="256" t="s">
        <v>849</v>
      </c>
      <c r="VKI40" s="256" t="s">
        <v>849</v>
      </c>
      <c r="VKJ40" s="256" t="s">
        <v>849</v>
      </c>
      <c r="VKK40" s="256" t="s">
        <v>849</v>
      </c>
      <c r="VKL40" s="256" t="s">
        <v>849</v>
      </c>
      <c r="VKM40" s="256" t="s">
        <v>849</v>
      </c>
      <c r="VKN40" s="256" t="s">
        <v>849</v>
      </c>
      <c r="VKO40" s="256" t="s">
        <v>849</v>
      </c>
      <c r="VKP40" s="256" t="s">
        <v>849</v>
      </c>
      <c r="VKQ40" s="256" t="s">
        <v>849</v>
      </c>
      <c r="VKR40" s="256" t="s">
        <v>849</v>
      </c>
      <c r="VKS40" s="256" t="s">
        <v>849</v>
      </c>
      <c r="VKT40" s="256" t="s">
        <v>849</v>
      </c>
      <c r="VKU40" s="256" t="s">
        <v>849</v>
      </c>
      <c r="VKV40" s="256" t="s">
        <v>849</v>
      </c>
      <c r="VKW40" s="256" t="s">
        <v>849</v>
      </c>
      <c r="VKX40" s="256" t="s">
        <v>849</v>
      </c>
      <c r="VKY40" s="256" t="s">
        <v>849</v>
      </c>
      <c r="VKZ40" s="256" t="s">
        <v>849</v>
      </c>
      <c r="VLA40" s="256" t="s">
        <v>849</v>
      </c>
      <c r="VLB40" s="256" t="s">
        <v>849</v>
      </c>
      <c r="VLC40" s="256" t="s">
        <v>849</v>
      </c>
      <c r="VLD40" s="256" t="s">
        <v>849</v>
      </c>
      <c r="VLE40" s="256" t="s">
        <v>849</v>
      </c>
      <c r="VLF40" s="256" t="s">
        <v>849</v>
      </c>
      <c r="VLG40" s="256" t="s">
        <v>849</v>
      </c>
      <c r="VLH40" s="256" t="s">
        <v>849</v>
      </c>
      <c r="VLI40" s="256" t="s">
        <v>849</v>
      </c>
      <c r="VLJ40" s="256" t="s">
        <v>849</v>
      </c>
      <c r="VLK40" s="256" t="s">
        <v>849</v>
      </c>
      <c r="VLL40" s="256" t="s">
        <v>849</v>
      </c>
      <c r="VLM40" s="256" t="s">
        <v>849</v>
      </c>
      <c r="VLN40" s="256" t="s">
        <v>849</v>
      </c>
      <c r="VLO40" s="256" t="s">
        <v>849</v>
      </c>
      <c r="VLP40" s="256" t="s">
        <v>849</v>
      </c>
      <c r="VLQ40" s="256" t="s">
        <v>849</v>
      </c>
      <c r="VLR40" s="256" t="s">
        <v>849</v>
      </c>
      <c r="VLS40" s="256" t="s">
        <v>849</v>
      </c>
      <c r="VLT40" s="256" t="s">
        <v>849</v>
      </c>
      <c r="VLU40" s="256" t="s">
        <v>849</v>
      </c>
      <c r="VLV40" s="256" t="s">
        <v>849</v>
      </c>
      <c r="VLW40" s="256" t="s">
        <v>849</v>
      </c>
      <c r="VLX40" s="256" t="s">
        <v>849</v>
      </c>
      <c r="VLY40" s="256" t="s">
        <v>849</v>
      </c>
      <c r="VLZ40" s="256" t="s">
        <v>849</v>
      </c>
      <c r="VMA40" s="256" t="s">
        <v>849</v>
      </c>
      <c r="VMB40" s="256" t="s">
        <v>849</v>
      </c>
      <c r="VMC40" s="256" t="s">
        <v>849</v>
      </c>
      <c r="VMD40" s="256" t="s">
        <v>849</v>
      </c>
      <c r="VME40" s="256" t="s">
        <v>849</v>
      </c>
      <c r="VMF40" s="256" t="s">
        <v>849</v>
      </c>
      <c r="VMG40" s="256" t="s">
        <v>849</v>
      </c>
      <c r="VMH40" s="256" t="s">
        <v>849</v>
      </c>
      <c r="VMI40" s="256" t="s">
        <v>849</v>
      </c>
      <c r="VMJ40" s="256" t="s">
        <v>849</v>
      </c>
      <c r="VMK40" s="256" t="s">
        <v>849</v>
      </c>
      <c r="VML40" s="256" t="s">
        <v>849</v>
      </c>
      <c r="VMM40" s="256" t="s">
        <v>849</v>
      </c>
      <c r="VMN40" s="256" t="s">
        <v>849</v>
      </c>
      <c r="VMO40" s="256" t="s">
        <v>849</v>
      </c>
      <c r="VMP40" s="256" t="s">
        <v>849</v>
      </c>
      <c r="VMQ40" s="256" t="s">
        <v>849</v>
      </c>
      <c r="VMR40" s="256" t="s">
        <v>849</v>
      </c>
      <c r="VMS40" s="256" t="s">
        <v>849</v>
      </c>
      <c r="VMT40" s="256" t="s">
        <v>849</v>
      </c>
      <c r="VMU40" s="256" t="s">
        <v>849</v>
      </c>
      <c r="VMV40" s="256" t="s">
        <v>849</v>
      </c>
      <c r="VMW40" s="256" t="s">
        <v>849</v>
      </c>
      <c r="VMX40" s="256" t="s">
        <v>849</v>
      </c>
      <c r="VMY40" s="256" t="s">
        <v>849</v>
      </c>
      <c r="VMZ40" s="256" t="s">
        <v>849</v>
      </c>
      <c r="VNA40" s="256" t="s">
        <v>849</v>
      </c>
      <c r="VNB40" s="256" t="s">
        <v>849</v>
      </c>
      <c r="VNC40" s="256" t="s">
        <v>849</v>
      </c>
      <c r="VND40" s="256" t="s">
        <v>849</v>
      </c>
      <c r="VNE40" s="256" t="s">
        <v>849</v>
      </c>
      <c r="VNF40" s="256" t="s">
        <v>849</v>
      </c>
      <c r="VNG40" s="256" t="s">
        <v>849</v>
      </c>
      <c r="VNH40" s="256" t="s">
        <v>849</v>
      </c>
      <c r="VNI40" s="256" t="s">
        <v>849</v>
      </c>
      <c r="VNJ40" s="256" t="s">
        <v>849</v>
      </c>
      <c r="VNK40" s="256" t="s">
        <v>849</v>
      </c>
      <c r="VNL40" s="256" t="s">
        <v>849</v>
      </c>
      <c r="VNM40" s="256" t="s">
        <v>849</v>
      </c>
      <c r="VNN40" s="256" t="s">
        <v>849</v>
      </c>
      <c r="VNO40" s="256" t="s">
        <v>849</v>
      </c>
      <c r="VNP40" s="256" t="s">
        <v>849</v>
      </c>
      <c r="VNQ40" s="256" t="s">
        <v>849</v>
      </c>
      <c r="VNR40" s="256" t="s">
        <v>849</v>
      </c>
      <c r="VNS40" s="256" t="s">
        <v>849</v>
      </c>
      <c r="VNT40" s="256" t="s">
        <v>849</v>
      </c>
      <c r="VNU40" s="256" t="s">
        <v>849</v>
      </c>
      <c r="VNV40" s="256" t="s">
        <v>849</v>
      </c>
      <c r="VNW40" s="256" t="s">
        <v>849</v>
      </c>
      <c r="VNX40" s="256" t="s">
        <v>849</v>
      </c>
      <c r="VNY40" s="256" t="s">
        <v>849</v>
      </c>
      <c r="VNZ40" s="256" t="s">
        <v>849</v>
      </c>
      <c r="VOA40" s="256" t="s">
        <v>849</v>
      </c>
      <c r="VOB40" s="256" t="s">
        <v>849</v>
      </c>
      <c r="VOC40" s="256" t="s">
        <v>849</v>
      </c>
      <c r="VOD40" s="256" t="s">
        <v>849</v>
      </c>
      <c r="VOE40" s="256" t="s">
        <v>849</v>
      </c>
      <c r="VOF40" s="256" t="s">
        <v>849</v>
      </c>
      <c r="VOG40" s="256" t="s">
        <v>849</v>
      </c>
      <c r="VOH40" s="256" t="s">
        <v>849</v>
      </c>
      <c r="VOI40" s="256" t="s">
        <v>849</v>
      </c>
      <c r="VOJ40" s="256" t="s">
        <v>849</v>
      </c>
      <c r="VOK40" s="256" t="s">
        <v>849</v>
      </c>
      <c r="VOL40" s="256" t="s">
        <v>849</v>
      </c>
      <c r="VOM40" s="256" t="s">
        <v>849</v>
      </c>
      <c r="VON40" s="256" t="s">
        <v>849</v>
      </c>
      <c r="VOO40" s="256" t="s">
        <v>849</v>
      </c>
      <c r="VOP40" s="256" t="s">
        <v>849</v>
      </c>
      <c r="VOQ40" s="256" t="s">
        <v>849</v>
      </c>
      <c r="VOR40" s="256" t="s">
        <v>849</v>
      </c>
      <c r="VOS40" s="256" t="s">
        <v>849</v>
      </c>
      <c r="VOT40" s="256" t="s">
        <v>849</v>
      </c>
      <c r="VOU40" s="256" t="s">
        <v>849</v>
      </c>
      <c r="VOV40" s="256" t="s">
        <v>849</v>
      </c>
      <c r="VOW40" s="256" t="s">
        <v>849</v>
      </c>
      <c r="VOX40" s="256" t="s">
        <v>849</v>
      </c>
      <c r="VOY40" s="256" t="s">
        <v>849</v>
      </c>
      <c r="VOZ40" s="256" t="s">
        <v>849</v>
      </c>
      <c r="VPA40" s="256" t="s">
        <v>849</v>
      </c>
      <c r="VPB40" s="256" t="s">
        <v>849</v>
      </c>
      <c r="VPC40" s="256" t="s">
        <v>849</v>
      </c>
      <c r="VPD40" s="256" t="s">
        <v>849</v>
      </c>
      <c r="VPE40" s="256" t="s">
        <v>849</v>
      </c>
      <c r="VPF40" s="256" t="s">
        <v>849</v>
      </c>
      <c r="VPG40" s="256" t="s">
        <v>849</v>
      </c>
      <c r="VPH40" s="256" t="s">
        <v>849</v>
      </c>
      <c r="VPI40" s="256" t="s">
        <v>849</v>
      </c>
      <c r="VPJ40" s="256" t="s">
        <v>849</v>
      </c>
      <c r="VPK40" s="256" t="s">
        <v>849</v>
      </c>
      <c r="VPL40" s="256" t="s">
        <v>849</v>
      </c>
      <c r="VPM40" s="256" t="s">
        <v>849</v>
      </c>
      <c r="VPN40" s="256" t="s">
        <v>849</v>
      </c>
      <c r="VPO40" s="256" t="s">
        <v>849</v>
      </c>
      <c r="VPP40" s="256" t="s">
        <v>849</v>
      </c>
      <c r="VPQ40" s="256" t="s">
        <v>849</v>
      </c>
      <c r="VPR40" s="256" t="s">
        <v>849</v>
      </c>
      <c r="VPS40" s="256" t="s">
        <v>849</v>
      </c>
      <c r="VPT40" s="256" t="s">
        <v>849</v>
      </c>
      <c r="VPU40" s="256" t="s">
        <v>849</v>
      </c>
      <c r="VPV40" s="256" t="s">
        <v>849</v>
      </c>
      <c r="VPW40" s="256" t="s">
        <v>849</v>
      </c>
      <c r="VPX40" s="256" t="s">
        <v>849</v>
      </c>
      <c r="VPY40" s="256" t="s">
        <v>849</v>
      </c>
      <c r="VPZ40" s="256" t="s">
        <v>849</v>
      </c>
      <c r="VQA40" s="256" t="s">
        <v>849</v>
      </c>
      <c r="VQB40" s="256" t="s">
        <v>849</v>
      </c>
      <c r="VQC40" s="256" t="s">
        <v>849</v>
      </c>
      <c r="VQD40" s="256" t="s">
        <v>849</v>
      </c>
      <c r="VQE40" s="256" t="s">
        <v>849</v>
      </c>
      <c r="VQF40" s="256" t="s">
        <v>849</v>
      </c>
      <c r="VQG40" s="256" t="s">
        <v>849</v>
      </c>
      <c r="VQH40" s="256" t="s">
        <v>849</v>
      </c>
      <c r="VQI40" s="256" t="s">
        <v>849</v>
      </c>
      <c r="VQJ40" s="256" t="s">
        <v>849</v>
      </c>
      <c r="VQK40" s="256" t="s">
        <v>849</v>
      </c>
      <c r="VQL40" s="256" t="s">
        <v>849</v>
      </c>
      <c r="VQM40" s="256" t="s">
        <v>849</v>
      </c>
      <c r="VQN40" s="256" t="s">
        <v>849</v>
      </c>
      <c r="VQO40" s="256" t="s">
        <v>849</v>
      </c>
      <c r="VQP40" s="256" t="s">
        <v>849</v>
      </c>
      <c r="VQQ40" s="256" t="s">
        <v>849</v>
      </c>
      <c r="VQR40" s="256" t="s">
        <v>849</v>
      </c>
      <c r="VQS40" s="256" t="s">
        <v>849</v>
      </c>
      <c r="VQT40" s="256" t="s">
        <v>849</v>
      </c>
      <c r="VQU40" s="256" t="s">
        <v>849</v>
      </c>
      <c r="VQV40" s="256" t="s">
        <v>849</v>
      </c>
      <c r="VQW40" s="256" t="s">
        <v>849</v>
      </c>
      <c r="VQX40" s="256" t="s">
        <v>849</v>
      </c>
      <c r="VQY40" s="256" t="s">
        <v>849</v>
      </c>
      <c r="VQZ40" s="256" t="s">
        <v>849</v>
      </c>
      <c r="VRA40" s="256" t="s">
        <v>849</v>
      </c>
      <c r="VRB40" s="256" t="s">
        <v>849</v>
      </c>
      <c r="VRC40" s="256" t="s">
        <v>849</v>
      </c>
      <c r="VRD40" s="256" t="s">
        <v>849</v>
      </c>
      <c r="VRE40" s="256" t="s">
        <v>849</v>
      </c>
      <c r="VRF40" s="256" t="s">
        <v>849</v>
      </c>
      <c r="VRG40" s="256" t="s">
        <v>849</v>
      </c>
      <c r="VRH40" s="256" t="s">
        <v>849</v>
      </c>
      <c r="VRI40" s="256" t="s">
        <v>849</v>
      </c>
      <c r="VRJ40" s="256" t="s">
        <v>849</v>
      </c>
      <c r="VRK40" s="256" t="s">
        <v>849</v>
      </c>
      <c r="VRL40" s="256" t="s">
        <v>849</v>
      </c>
      <c r="VRM40" s="256" t="s">
        <v>849</v>
      </c>
      <c r="VRN40" s="256" t="s">
        <v>849</v>
      </c>
      <c r="VRO40" s="256" t="s">
        <v>849</v>
      </c>
      <c r="VRP40" s="256" t="s">
        <v>849</v>
      </c>
      <c r="VRQ40" s="256" t="s">
        <v>849</v>
      </c>
      <c r="VRR40" s="256" t="s">
        <v>849</v>
      </c>
      <c r="VRS40" s="256" t="s">
        <v>849</v>
      </c>
      <c r="VRT40" s="256" t="s">
        <v>849</v>
      </c>
      <c r="VRU40" s="256" t="s">
        <v>849</v>
      </c>
      <c r="VRV40" s="256" t="s">
        <v>849</v>
      </c>
      <c r="VRW40" s="256" t="s">
        <v>849</v>
      </c>
      <c r="VRX40" s="256" t="s">
        <v>849</v>
      </c>
      <c r="VRY40" s="256" t="s">
        <v>849</v>
      </c>
      <c r="VRZ40" s="256" t="s">
        <v>849</v>
      </c>
      <c r="VSA40" s="256" t="s">
        <v>849</v>
      </c>
      <c r="VSB40" s="256" t="s">
        <v>849</v>
      </c>
      <c r="VSC40" s="256" t="s">
        <v>849</v>
      </c>
      <c r="VSD40" s="256" t="s">
        <v>849</v>
      </c>
      <c r="VSE40" s="256" t="s">
        <v>849</v>
      </c>
      <c r="VSF40" s="256" t="s">
        <v>849</v>
      </c>
      <c r="VSG40" s="256" t="s">
        <v>849</v>
      </c>
      <c r="VSH40" s="256" t="s">
        <v>849</v>
      </c>
      <c r="VSI40" s="256" t="s">
        <v>849</v>
      </c>
      <c r="VSJ40" s="256" t="s">
        <v>849</v>
      </c>
      <c r="VSK40" s="256" t="s">
        <v>849</v>
      </c>
      <c r="VSL40" s="256" t="s">
        <v>849</v>
      </c>
      <c r="VSM40" s="256" t="s">
        <v>849</v>
      </c>
      <c r="VSN40" s="256" t="s">
        <v>849</v>
      </c>
      <c r="VSO40" s="256" t="s">
        <v>849</v>
      </c>
      <c r="VSP40" s="256" t="s">
        <v>849</v>
      </c>
      <c r="VSQ40" s="256" t="s">
        <v>849</v>
      </c>
      <c r="VSR40" s="256" t="s">
        <v>849</v>
      </c>
      <c r="VSS40" s="256" t="s">
        <v>849</v>
      </c>
      <c r="VST40" s="256" t="s">
        <v>849</v>
      </c>
      <c r="VSU40" s="256" t="s">
        <v>849</v>
      </c>
      <c r="VSV40" s="256" t="s">
        <v>849</v>
      </c>
      <c r="VSW40" s="256" t="s">
        <v>849</v>
      </c>
      <c r="VSX40" s="256" t="s">
        <v>849</v>
      </c>
      <c r="VSY40" s="256" t="s">
        <v>849</v>
      </c>
      <c r="VSZ40" s="256" t="s">
        <v>849</v>
      </c>
      <c r="VTA40" s="256" t="s">
        <v>849</v>
      </c>
      <c r="VTB40" s="256" t="s">
        <v>849</v>
      </c>
      <c r="VTC40" s="256" t="s">
        <v>849</v>
      </c>
      <c r="VTD40" s="256" t="s">
        <v>849</v>
      </c>
      <c r="VTE40" s="256" t="s">
        <v>849</v>
      </c>
      <c r="VTF40" s="256" t="s">
        <v>849</v>
      </c>
      <c r="VTG40" s="256" t="s">
        <v>849</v>
      </c>
      <c r="VTH40" s="256" t="s">
        <v>849</v>
      </c>
      <c r="VTI40" s="256" t="s">
        <v>849</v>
      </c>
      <c r="VTJ40" s="256" t="s">
        <v>849</v>
      </c>
      <c r="VTK40" s="256" t="s">
        <v>849</v>
      </c>
      <c r="VTL40" s="256" t="s">
        <v>849</v>
      </c>
      <c r="VTM40" s="256" t="s">
        <v>849</v>
      </c>
      <c r="VTN40" s="256" t="s">
        <v>849</v>
      </c>
      <c r="VTO40" s="256" t="s">
        <v>849</v>
      </c>
      <c r="VTP40" s="256" t="s">
        <v>849</v>
      </c>
      <c r="VTQ40" s="256" t="s">
        <v>849</v>
      </c>
      <c r="VTR40" s="256" t="s">
        <v>849</v>
      </c>
      <c r="VTS40" s="256" t="s">
        <v>849</v>
      </c>
      <c r="VTT40" s="256" t="s">
        <v>849</v>
      </c>
      <c r="VTU40" s="256" t="s">
        <v>849</v>
      </c>
      <c r="VTV40" s="256" t="s">
        <v>849</v>
      </c>
      <c r="VTW40" s="256" t="s">
        <v>849</v>
      </c>
      <c r="VTX40" s="256" t="s">
        <v>849</v>
      </c>
      <c r="VTY40" s="256" t="s">
        <v>849</v>
      </c>
      <c r="VTZ40" s="256" t="s">
        <v>849</v>
      </c>
      <c r="VUA40" s="256" t="s">
        <v>849</v>
      </c>
      <c r="VUB40" s="256" t="s">
        <v>849</v>
      </c>
      <c r="VUC40" s="256" t="s">
        <v>849</v>
      </c>
      <c r="VUD40" s="256" t="s">
        <v>849</v>
      </c>
      <c r="VUE40" s="256" t="s">
        <v>849</v>
      </c>
      <c r="VUF40" s="256" t="s">
        <v>849</v>
      </c>
      <c r="VUG40" s="256" t="s">
        <v>849</v>
      </c>
      <c r="VUH40" s="256" t="s">
        <v>849</v>
      </c>
      <c r="VUI40" s="256" t="s">
        <v>849</v>
      </c>
      <c r="VUJ40" s="256" t="s">
        <v>849</v>
      </c>
      <c r="VUK40" s="256" t="s">
        <v>849</v>
      </c>
      <c r="VUL40" s="256" t="s">
        <v>849</v>
      </c>
      <c r="VUM40" s="256" t="s">
        <v>849</v>
      </c>
      <c r="VUN40" s="256" t="s">
        <v>849</v>
      </c>
      <c r="VUO40" s="256" t="s">
        <v>849</v>
      </c>
      <c r="VUP40" s="256" t="s">
        <v>849</v>
      </c>
      <c r="VUQ40" s="256" t="s">
        <v>849</v>
      </c>
      <c r="VUR40" s="256" t="s">
        <v>849</v>
      </c>
      <c r="VUS40" s="256" t="s">
        <v>849</v>
      </c>
      <c r="VUT40" s="256" t="s">
        <v>849</v>
      </c>
      <c r="VUU40" s="256" t="s">
        <v>849</v>
      </c>
      <c r="VUV40" s="256" t="s">
        <v>849</v>
      </c>
      <c r="VUW40" s="256" t="s">
        <v>849</v>
      </c>
      <c r="VUX40" s="256" t="s">
        <v>849</v>
      </c>
      <c r="VUY40" s="256" t="s">
        <v>849</v>
      </c>
      <c r="VUZ40" s="256" t="s">
        <v>849</v>
      </c>
      <c r="VVA40" s="256" t="s">
        <v>849</v>
      </c>
      <c r="VVB40" s="256" t="s">
        <v>849</v>
      </c>
      <c r="VVC40" s="256" t="s">
        <v>849</v>
      </c>
      <c r="VVD40" s="256" t="s">
        <v>849</v>
      </c>
      <c r="VVE40" s="256" t="s">
        <v>849</v>
      </c>
      <c r="VVF40" s="256" t="s">
        <v>849</v>
      </c>
      <c r="VVG40" s="256" t="s">
        <v>849</v>
      </c>
      <c r="VVH40" s="256" t="s">
        <v>849</v>
      </c>
      <c r="VVI40" s="256" t="s">
        <v>849</v>
      </c>
      <c r="VVJ40" s="256" t="s">
        <v>849</v>
      </c>
      <c r="VVK40" s="256" t="s">
        <v>849</v>
      </c>
      <c r="VVL40" s="256" t="s">
        <v>849</v>
      </c>
      <c r="VVM40" s="256" t="s">
        <v>849</v>
      </c>
      <c r="VVN40" s="256" t="s">
        <v>849</v>
      </c>
      <c r="VVO40" s="256" t="s">
        <v>849</v>
      </c>
      <c r="VVP40" s="256" t="s">
        <v>849</v>
      </c>
      <c r="VVQ40" s="256" t="s">
        <v>849</v>
      </c>
      <c r="VVR40" s="256" t="s">
        <v>849</v>
      </c>
      <c r="VVS40" s="256" t="s">
        <v>849</v>
      </c>
      <c r="VVT40" s="256" t="s">
        <v>849</v>
      </c>
      <c r="VVU40" s="256" t="s">
        <v>849</v>
      </c>
      <c r="VVV40" s="256" t="s">
        <v>849</v>
      </c>
      <c r="VVW40" s="256" t="s">
        <v>849</v>
      </c>
      <c r="VVX40" s="256" t="s">
        <v>849</v>
      </c>
      <c r="VVY40" s="256" t="s">
        <v>849</v>
      </c>
      <c r="VVZ40" s="256" t="s">
        <v>849</v>
      </c>
      <c r="VWA40" s="256" t="s">
        <v>849</v>
      </c>
      <c r="VWB40" s="256" t="s">
        <v>849</v>
      </c>
      <c r="VWC40" s="256" t="s">
        <v>849</v>
      </c>
      <c r="VWD40" s="256" t="s">
        <v>849</v>
      </c>
      <c r="VWE40" s="256" t="s">
        <v>849</v>
      </c>
      <c r="VWF40" s="256" t="s">
        <v>849</v>
      </c>
      <c r="VWG40" s="256" t="s">
        <v>849</v>
      </c>
      <c r="VWH40" s="256" t="s">
        <v>849</v>
      </c>
      <c r="VWI40" s="256" t="s">
        <v>849</v>
      </c>
      <c r="VWJ40" s="256" t="s">
        <v>849</v>
      </c>
      <c r="VWK40" s="256" t="s">
        <v>849</v>
      </c>
      <c r="VWL40" s="256" t="s">
        <v>849</v>
      </c>
      <c r="VWM40" s="256" t="s">
        <v>849</v>
      </c>
      <c r="VWN40" s="256" t="s">
        <v>849</v>
      </c>
      <c r="VWO40" s="256" t="s">
        <v>849</v>
      </c>
      <c r="VWP40" s="256" t="s">
        <v>849</v>
      </c>
      <c r="VWQ40" s="256" t="s">
        <v>849</v>
      </c>
      <c r="VWR40" s="256" t="s">
        <v>849</v>
      </c>
      <c r="VWS40" s="256" t="s">
        <v>849</v>
      </c>
      <c r="VWT40" s="256" t="s">
        <v>849</v>
      </c>
      <c r="VWU40" s="256" t="s">
        <v>849</v>
      </c>
      <c r="VWV40" s="256" t="s">
        <v>849</v>
      </c>
      <c r="VWW40" s="256" t="s">
        <v>849</v>
      </c>
      <c r="VWX40" s="256" t="s">
        <v>849</v>
      </c>
      <c r="VWY40" s="256" t="s">
        <v>849</v>
      </c>
      <c r="VWZ40" s="256" t="s">
        <v>849</v>
      </c>
      <c r="VXA40" s="256" t="s">
        <v>849</v>
      </c>
      <c r="VXB40" s="256" t="s">
        <v>849</v>
      </c>
      <c r="VXC40" s="256" t="s">
        <v>849</v>
      </c>
      <c r="VXD40" s="256" t="s">
        <v>849</v>
      </c>
      <c r="VXE40" s="256" t="s">
        <v>849</v>
      </c>
      <c r="VXF40" s="256" t="s">
        <v>849</v>
      </c>
      <c r="VXG40" s="256" t="s">
        <v>849</v>
      </c>
      <c r="VXH40" s="256" t="s">
        <v>849</v>
      </c>
      <c r="VXI40" s="256" t="s">
        <v>849</v>
      </c>
      <c r="VXJ40" s="256" t="s">
        <v>849</v>
      </c>
      <c r="VXK40" s="256" t="s">
        <v>849</v>
      </c>
      <c r="VXL40" s="256" t="s">
        <v>849</v>
      </c>
      <c r="VXM40" s="256" t="s">
        <v>849</v>
      </c>
      <c r="VXN40" s="256" t="s">
        <v>849</v>
      </c>
      <c r="VXO40" s="256" t="s">
        <v>849</v>
      </c>
      <c r="VXP40" s="256" t="s">
        <v>849</v>
      </c>
      <c r="VXQ40" s="256" t="s">
        <v>849</v>
      </c>
      <c r="VXR40" s="256" t="s">
        <v>849</v>
      </c>
      <c r="VXS40" s="256" t="s">
        <v>849</v>
      </c>
      <c r="VXT40" s="256" t="s">
        <v>849</v>
      </c>
      <c r="VXU40" s="256" t="s">
        <v>849</v>
      </c>
      <c r="VXV40" s="256" t="s">
        <v>849</v>
      </c>
      <c r="VXW40" s="256" t="s">
        <v>849</v>
      </c>
      <c r="VXX40" s="256" t="s">
        <v>849</v>
      </c>
      <c r="VXY40" s="256" t="s">
        <v>849</v>
      </c>
      <c r="VXZ40" s="256" t="s">
        <v>849</v>
      </c>
      <c r="VYA40" s="256" t="s">
        <v>849</v>
      </c>
      <c r="VYB40" s="256" t="s">
        <v>849</v>
      </c>
      <c r="VYC40" s="256" t="s">
        <v>849</v>
      </c>
      <c r="VYD40" s="256" t="s">
        <v>849</v>
      </c>
      <c r="VYE40" s="256" t="s">
        <v>849</v>
      </c>
      <c r="VYF40" s="256" t="s">
        <v>849</v>
      </c>
      <c r="VYG40" s="256" t="s">
        <v>849</v>
      </c>
      <c r="VYH40" s="256" t="s">
        <v>849</v>
      </c>
      <c r="VYI40" s="256" t="s">
        <v>849</v>
      </c>
      <c r="VYJ40" s="256" t="s">
        <v>849</v>
      </c>
      <c r="VYK40" s="256" t="s">
        <v>849</v>
      </c>
      <c r="VYL40" s="256" t="s">
        <v>849</v>
      </c>
      <c r="VYM40" s="256" t="s">
        <v>849</v>
      </c>
      <c r="VYN40" s="256" t="s">
        <v>849</v>
      </c>
      <c r="VYO40" s="256" t="s">
        <v>849</v>
      </c>
      <c r="VYP40" s="256" t="s">
        <v>849</v>
      </c>
      <c r="VYQ40" s="256" t="s">
        <v>849</v>
      </c>
      <c r="VYR40" s="256" t="s">
        <v>849</v>
      </c>
      <c r="VYS40" s="256" t="s">
        <v>849</v>
      </c>
      <c r="VYT40" s="256" t="s">
        <v>849</v>
      </c>
      <c r="VYU40" s="256" t="s">
        <v>849</v>
      </c>
      <c r="VYV40" s="256" t="s">
        <v>849</v>
      </c>
      <c r="VYW40" s="256" t="s">
        <v>849</v>
      </c>
      <c r="VYX40" s="256" t="s">
        <v>849</v>
      </c>
      <c r="VYY40" s="256" t="s">
        <v>849</v>
      </c>
      <c r="VYZ40" s="256" t="s">
        <v>849</v>
      </c>
      <c r="VZA40" s="256" t="s">
        <v>849</v>
      </c>
      <c r="VZB40" s="256" t="s">
        <v>849</v>
      </c>
      <c r="VZC40" s="256" t="s">
        <v>849</v>
      </c>
      <c r="VZD40" s="256" t="s">
        <v>849</v>
      </c>
      <c r="VZE40" s="256" t="s">
        <v>849</v>
      </c>
      <c r="VZF40" s="256" t="s">
        <v>849</v>
      </c>
      <c r="VZG40" s="256" t="s">
        <v>849</v>
      </c>
      <c r="VZH40" s="256" t="s">
        <v>849</v>
      </c>
      <c r="VZI40" s="256" t="s">
        <v>849</v>
      </c>
      <c r="VZJ40" s="256" t="s">
        <v>849</v>
      </c>
      <c r="VZK40" s="256" t="s">
        <v>849</v>
      </c>
      <c r="VZL40" s="256" t="s">
        <v>849</v>
      </c>
      <c r="VZM40" s="256" t="s">
        <v>849</v>
      </c>
      <c r="VZN40" s="256" t="s">
        <v>849</v>
      </c>
      <c r="VZO40" s="256" t="s">
        <v>849</v>
      </c>
      <c r="VZP40" s="256" t="s">
        <v>849</v>
      </c>
      <c r="VZQ40" s="256" t="s">
        <v>849</v>
      </c>
      <c r="VZR40" s="256" t="s">
        <v>849</v>
      </c>
      <c r="VZS40" s="256" t="s">
        <v>849</v>
      </c>
      <c r="VZT40" s="256" t="s">
        <v>849</v>
      </c>
      <c r="VZU40" s="256" t="s">
        <v>849</v>
      </c>
      <c r="VZV40" s="256" t="s">
        <v>849</v>
      </c>
      <c r="VZW40" s="256" t="s">
        <v>849</v>
      </c>
      <c r="VZX40" s="256" t="s">
        <v>849</v>
      </c>
      <c r="VZY40" s="256" t="s">
        <v>849</v>
      </c>
      <c r="VZZ40" s="256" t="s">
        <v>849</v>
      </c>
      <c r="WAA40" s="256" t="s">
        <v>849</v>
      </c>
      <c r="WAB40" s="256" t="s">
        <v>849</v>
      </c>
      <c r="WAC40" s="256" t="s">
        <v>849</v>
      </c>
      <c r="WAD40" s="256" t="s">
        <v>849</v>
      </c>
      <c r="WAE40" s="256" t="s">
        <v>849</v>
      </c>
      <c r="WAF40" s="256" t="s">
        <v>849</v>
      </c>
      <c r="WAG40" s="256" t="s">
        <v>849</v>
      </c>
      <c r="WAH40" s="256" t="s">
        <v>849</v>
      </c>
      <c r="WAI40" s="256" t="s">
        <v>849</v>
      </c>
      <c r="WAJ40" s="256" t="s">
        <v>849</v>
      </c>
      <c r="WAK40" s="256" t="s">
        <v>849</v>
      </c>
      <c r="WAL40" s="256" t="s">
        <v>849</v>
      </c>
      <c r="WAM40" s="256" t="s">
        <v>849</v>
      </c>
      <c r="WAN40" s="256" t="s">
        <v>849</v>
      </c>
      <c r="WAO40" s="256" t="s">
        <v>849</v>
      </c>
      <c r="WAP40" s="256" t="s">
        <v>849</v>
      </c>
      <c r="WAQ40" s="256" t="s">
        <v>849</v>
      </c>
      <c r="WAR40" s="256" t="s">
        <v>849</v>
      </c>
      <c r="WAS40" s="256" t="s">
        <v>849</v>
      </c>
      <c r="WAT40" s="256" t="s">
        <v>849</v>
      </c>
      <c r="WAU40" s="256" t="s">
        <v>849</v>
      </c>
      <c r="WAV40" s="256" t="s">
        <v>849</v>
      </c>
      <c r="WAW40" s="256" t="s">
        <v>849</v>
      </c>
      <c r="WAX40" s="256" t="s">
        <v>849</v>
      </c>
      <c r="WAY40" s="256" t="s">
        <v>849</v>
      </c>
      <c r="WAZ40" s="256" t="s">
        <v>849</v>
      </c>
      <c r="WBA40" s="256" t="s">
        <v>849</v>
      </c>
      <c r="WBB40" s="256" t="s">
        <v>849</v>
      </c>
      <c r="WBC40" s="256" t="s">
        <v>849</v>
      </c>
      <c r="WBD40" s="256" t="s">
        <v>849</v>
      </c>
      <c r="WBE40" s="256" t="s">
        <v>849</v>
      </c>
      <c r="WBF40" s="256" t="s">
        <v>849</v>
      </c>
      <c r="WBG40" s="256" t="s">
        <v>849</v>
      </c>
      <c r="WBH40" s="256" t="s">
        <v>849</v>
      </c>
      <c r="WBI40" s="256" t="s">
        <v>849</v>
      </c>
      <c r="WBJ40" s="256" t="s">
        <v>849</v>
      </c>
      <c r="WBK40" s="256" t="s">
        <v>849</v>
      </c>
      <c r="WBL40" s="256" t="s">
        <v>849</v>
      </c>
      <c r="WBM40" s="256" t="s">
        <v>849</v>
      </c>
      <c r="WBN40" s="256" t="s">
        <v>849</v>
      </c>
      <c r="WBO40" s="256" t="s">
        <v>849</v>
      </c>
      <c r="WBP40" s="256" t="s">
        <v>849</v>
      </c>
      <c r="WBQ40" s="256" t="s">
        <v>849</v>
      </c>
      <c r="WBR40" s="256" t="s">
        <v>849</v>
      </c>
      <c r="WBS40" s="256" t="s">
        <v>849</v>
      </c>
      <c r="WBT40" s="256" t="s">
        <v>849</v>
      </c>
      <c r="WBU40" s="256" t="s">
        <v>849</v>
      </c>
      <c r="WBV40" s="256" t="s">
        <v>849</v>
      </c>
      <c r="WBW40" s="256" t="s">
        <v>849</v>
      </c>
      <c r="WBX40" s="256" t="s">
        <v>849</v>
      </c>
      <c r="WBY40" s="256" t="s">
        <v>849</v>
      </c>
      <c r="WBZ40" s="256" t="s">
        <v>849</v>
      </c>
      <c r="WCA40" s="256" t="s">
        <v>849</v>
      </c>
      <c r="WCB40" s="256" t="s">
        <v>849</v>
      </c>
      <c r="WCC40" s="256" t="s">
        <v>849</v>
      </c>
      <c r="WCD40" s="256" t="s">
        <v>849</v>
      </c>
      <c r="WCE40" s="256" t="s">
        <v>849</v>
      </c>
      <c r="WCF40" s="256" t="s">
        <v>849</v>
      </c>
      <c r="WCG40" s="256" t="s">
        <v>849</v>
      </c>
      <c r="WCH40" s="256" t="s">
        <v>849</v>
      </c>
      <c r="WCI40" s="256" t="s">
        <v>849</v>
      </c>
      <c r="WCJ40" s="256" t="s">
        <v>849</v>
      </c>
      <c r="WCK40" s="256" t="s">
        <v>849</v>
      </c>
      <c r="WCL40" s="256" t="s">
        <v>849</v>
      </c>
      <c r="WCM40" s="256" t="s">
        <v>849</v>
      </c>
      <c r="WCN40" s="256" t="s">
        <v>849</v>
      </c>
      <c r="WCO40" s="256" t="s">
        <v>849</v>
      </c>
      <c r="WCP40" s="256" t="s">
        <v>849</v>
      </c>
      <c r="WCQ40" s="256" t="s">
        <v>849</v>
      </c>
      <c r="WCR40" s="256" t="s">
        <v>849</v>
      </c>
      <c r="WCS40" s="256" t="s">
        <v>849</v>
      </c>
      <c r="WCT40" s="256" t="s">
        <v>849</v>
      </c>
      <c r="WCU40" s="256" t="s">
        <v>849</v>
      </c>
      <c r="WCV40" s="256" t="s">
        <v>849</v>
      </c>
      <c r="WCW40" s="256" t="s">
        <v>849</v>
      </c>
      <c r="WCX40" s="256" t="s">
        <v>849</v>
      </c>
      <c r="WCY40" s="256" t="s">
        <v>849</v>
      </c>
      <c r="WCZ40" s="256" t="s">
        <v>849</v>
      </c>
      <c r="WDA40" s="256" t="s">
        <v>849</v>
      </c>
      <c r="WDB40" s="256" t="s">
        <v>849</v>
      </c>
      <c r="WDC40" s="256" t="s">
        <v>849</v>
      </c>
      <c r="WDD40" s="256" t="s">
        <v>849</v>
      </c>
      <c r="WDE40" s="256" t="s">
        <v>849</v>
      </c>
      <c r="WDF40" s="256" t="s">
        <v>849</v>
      </c>
      <c r="WDG40" s="256" t="s">
        <v>849</v>
      </c>
      <c r="WDH40" s="256" t="s">
        <v>849</v>
      </c>
      <c r="WDI40" s="256" t="s">
        <v>849</v>
      </c>
      <c r="WDJ40" s="256" t="s">
        <v>849</v>
      </c>
      <c r="WDK40" s="256" t="s">
        <v>849</v>
      </c>
      <c r="WDL40" s="256" t="s">
        <v>849</v>
      </c>
      <c r="WDM40" s="256" t="s">
        <v>849</v>
      </c>
      <c r="WDN40" s="256" t="s">
        <v>849</v>
      </c>
      <c r="WDO40" s="256" t="s">
        <v>849</v>
      </c>
      <c r="WDP40" s="256" t="s">
        <v>849</v>
      </c>
      <c r="WDQ40" s="256" t="s">
        <v>849</v>
      </c>
      <c r="WDR40" s="256" t="s">
        <v>849</v>
      </c>
      <c r="WDS40" s="256" t="s">
        <v>849</v>
      </c>
      <c r="WDT40" s="256" t="s">
        <v>849</v>
      </c>
      <c r="WDU40" s="256" t="s">
        <v>849</v>
      </c>
      <c r="WDV40" s="256" t="s">
        <v>849</v>
      </c>
      <c r="WDW40" s="256" t="s">
        <v>849</v>
      </c>
      <c r="WDX40" s="256" t="s">
        <v>849</v>
      </c>
      <c r="WDY40" s="256" t="s">
        <v>849</v>
      </c>
      <c r="WDZ40" s="256" t="s">
        <v>849</v>
      </c>
      <c r="WEA40" s="256" t="s">
        <v>849</v>
      </c>
      <c r="WEB40" s="256" t="s">
        <v>849</v>
      </c>
      <c r="WEC40" s="256" t="s">
        <v>849</v>
      </c>
      <c r="WED40" s="256" t="s">
        <v>849</v>
      </c>
      <c r="WEE40" s="256" t="s">
        <v>849</v>
      </c>
      <c r="WEF40" s="256" t="s">
        <v>849</v>
      </c>
      <c r="WEG40" s="256" t="s">
        <v>849</v>
      </c>
      <c r="WEH40" s="256" t="s">
        <v>849</v>
      </c>
      <c r="WEI40" s="256" t="s">
        <v>849</v>
      </c>
      <c r="WEJ40" s="256" t="s">
        <v>849</v>
      </c>
      <c r="WEK40" s="256" t="s">
        <v>849</v>
      </c>
      <c r="WEL40" s="256" t="s">
        <v>849</v>
      </c>
      <c r="WEM40" s="256" t="s">
        <v>849</v>
      </c>
      <c r="WEN40" s="256" t="s">
        <v>849</v>
      </c>
      <c r="WEO40" s="256" t="s">
        <v>849</v>
      </c>
      <c r="WEP40" s="256" t="s">
        <v>849</v>
      </c>
      <c r="WEQ40" s="256" t="s">
        <v>849</v>
      </c>
      <c r="WER40" s="256" t="s">
        <v>849</v>
      </c>
      <c r="WES40" s="256" t="s">
        <v>849</v>
      </c>
      <c r="WET40" s="256" t="s">
        <v>849</v>
      </c>
      <c r="WEU40" s="256" t="s">
        <v>849</v>
      </c>
      <c r="WEV40" s="256" t="s">
        <v>849</v>
      </c>
      <c r="WEW40" s="256" t="s">
        <v>849</v>
      </c>
      <c r="WEX40" s="256" t="s">
        <v>849</v>
      </c>
      <c r="WEY40" s="256" t="s">
        <v>849</v>
      </c>
      <c r="WEZ40" s="256" t="s">
        <v>849</v>
      </c>
      <c r="WFA40" s="256" t="s">
        <v>849</v>
      </c>
      <c r="WFB40" s="256" t="s">
        <v>849</v>
      </c>
      <c r="WFC40" s="256" t="s">
        <v>849</v>
      </c>
      <c r="WFD40" s="256" t="s">
        <v>849</v>
      </c>
      <c r="WFE40" s="256" t="s">
        <v>849</v>
      </c>
      <c r="WFF40" s="256" t="s">
        <v>849</v>
      </c>
      <c r="WFG40" s="256" t="s">
        <v>849</v>
      </c>
      <c r="WFH40" s="256" t="s">
        <v>849</v>
      </c>
      <c r="WFI40" s="256" t="s">
        <v>849</v>
      </c>
      <c r="WFJ40" s="256" t="s">
        <v>849</v>
      </c>
      <c r="WFK40" s="256" t="s">
        <v>849</v>
      </c>
      <c r="WFL40" s="256" t="s">
        <v>849</v>
      </c>
      <c r="WFM40" s="256" t="s">
        <v>849</v>
      </c>
      <c r="WFN40" s="256" t="s">
        <v>849</v>
      </c>
      <c r="WFO40" s="256" t="s">
        <v>849</v>
      </c>
      <c r="WFP40" s="256" t="s">
        <v>849</v>
      </c>
      <c r="WFQ40" s="256" t="s">
        <v>849</v>
      </c>
      <c r="WFR40" s="256" t="s">
        <v>849</v>
      </c>
      <c r="WFS40" s="256" t="s">
        <v>849</v>
      </c>
      <c r="WFT40" s="256" t="s">
        <v>849</v>
      </c>
      <c r="WFU40" s="256" t="s">
        <v>849</v>
      </c>
      <c r="WFV40" s="256" t="s">
        <v>849</v>
      </c>
      <c r="WFW40" s="256" t="s">
        <v>849</v>
      </c>
      <c r="WFX40" s="256" t="s">
        <v>849</v>
      </c>
      <c r="WFY40" s="256" t="s">
        <v>849</v>
      </c>
      <c r="WFZ40" s="256" t="s">
        <v>849</v>
      </c>
      <c r="WGA40" s="256" t="s">
        <v>849</v>
      </c>
      <c r="WGB40" s="256" t="s">
        <v>849</v>
      </c>
      <c r="WGC40" s="256" t="s">
        <v>849</v>
      </c>
      <c r="WGD40" s="256" t="s">
        <v>849</v>
      </c>
      <c r="WGE40" s="256" t="s">
        <v>849</v>
      </c>
      <c r="WGF40" s="256" t="s">
        <v>849</v>
      </c>
      <c r="WGG40" s="256" t="s">
        <v>849</v>
      </c>
      <c r="WGH40" s="256" t="s">
        <v>849</v>
      </c>
      <c r="WGI40" s="256" t="s">
        <v>849</v>
      </c>
      <c r="WGJ40" s="256" t="s">
        <v>849</v>
      </c>
      <c r="WGK40" s="256" t="s">
        <v>849</v>
      </c>
      <c r="WGL40" s="256" t="s">
        <v>849</v>
      </c>
      <c r="WGM40" s="256" t="s">
        <v>849</v>
      </c>
      <c r="WGN40" s="256" t="s">
        <v>849</v>
      </c>
      <c r="WGO40" s="256" t="s">
        <v>849</v>
      </c>
      <c r="WGP40" s="256" t="s">
        <v>849</v>
      </c>
      <c r="WGQ40" s="256" t="s">
        <v>849</v>
      </c>
      <c r="WGR40" s="256" t="s">
        <v>849</v>
      </c>
      <c r="WGS40" s="256" t="s">
        <v>849</v>
      </c>
      <c r="WGT40" s="256" t="s">
        <v>849</v>
      </c>
      <c r="WGU40" s="256" t="s">
        <v>849</v>
      </c>
      <c r="WGV40" s="256" t="s">
        <v>849</v>
      </c>
      <c r="WGW40" s="256" t="s">
        <v>849</v>
      </c>
      <c r="WGX40" s="256" t="s">
        <v>849</v>
      </c>
      <c r="WGY40" s="256" t="s">
        <v>849</v>
      </c>
      <c r="WGZ40" s="256" t="s">
        <v>849</v>
      </c>
      <c r="WHA40" s="256" t="s">
        <v>849</v>
      </c>
      <c r="WHB40" s="256" t="s">
        <v>849</v>
      </c>
      <c r="WHC40" s="256" t="s">
        <v>849</v>
      </c>
      <c r="WHD40" s="256" t="s">
        <v>849</v>
      </c>
      <c r="WHE40" s="256" t="s">
        <v>849</v>
      </c>
      <c r="WHF40" s="256" t="s">
        <v>849</v>
      </c>
      <c r="WHG40" s="256" t="s">
        <v>849</v>
      </c>
      <c r="WHH40" s="256" t="s">
        <v>849</v>
      </c>
      <c r="WHI40" s="256" t="s">
        <v>849</v>
      </c>
      <c r="WHJ40" s="256" t="s">
        <v>849</v>
      </c>
      <c r="WHK40" s="256" t="s">
        <v>849</v>
      </c>
      <c r="WHL40" s="256" t="s">
        <v>849</v>
      </c>
      <c r="WHM40" s="256" t="s">
        <v>849</v>
      </c>
      <c r="WHN40" s="256" t="s">
        <v>849</v>
      </c>
      <c r="WHO40" s="256" t="s">
        <v>849</v>
      </c>
      <c r="WHP40" s="256" t="s">
        <v>849</v>
      </c>
      <c r="WHQ40" s="256" t="s">
        <v>849</v>
      </c>
      <c r="WHR40" s="256" t="s">
        <v>849</v>
      </c>
      <c r="WHS40" s="256" t="s">
        <v>849</v>
      </c>
      <c r="WHT40" s="256" t="s">
        <v>849</v>
      </c>
      <c r="WHU40" s="256" t="s">
        <v>849</v>
      </c>
      <c r="WHV40" s="256" t="s">
        <v>849</v>
      </c>
      <c r="WHW40" s="256" t="s">
        <v>849</v>
      </c>
      <c r="WHX40" s="256" t="s">
        <v>849</v>
      </c>
      <c r="WHY40" s="256" t="s">
        <v>849</v>
      </c>
      <c r="WHZ40" s="256" t="s">
        <v>849</v>
      </c>
      <c r="WIA40" s="256" t="s">
        <v>849</v>
      </c>
      <c r="WIB40" s="256" t="s">
        <v>849</v>
      </c>
      <c r="WIC40" s="256" t="s">
        <v>849</v>
      </c>
      <c r="WID40" s="256" t="s">
        <v>849</v>
      </c>
      <c r="WIE40" s="256" t="s">
        <v>849</v>
      </c>
      <c r="WIF40" s="256" t="s">
        <v>849</v>
      </c>
      <c r="WIG40" s="256" t="s">
        <v>849</v>
      </c>
      <c r="WIH40" s="256" t="s">
        <v>849</v>
      </c>
      <c r="WII40" s="256" t="s">
        <v>849</v>
      </c>
      <c r="WIJ40" s="256" t="s">
        <v>849</v>
      </c>
      <c r="WIK40" s="256" t="s">
        <v>849</v>
      </c>
      <c r="WIL40" s="256" t="s">
        <v>849</v>
      </c>
      <c r="WIM40" s="256" t="s">
        <v>849</v>
      </c>
      <c r="WIN40" s="256" t="s">
        <v>849</v>
      </c>
      <c r="WIO40" s="256" t="s">
        <v>849</v>
      </c>
      <c r="WIP40" s="256" t="s">
        <v>849</v>
      </c>
      <c r="WIQ40" s="256" t="s">
        <v>849</v>
      </c>
      <c r="WIR40" s="256" t="s">
        <v>849</v>
      </c>
      <c r="WIS40" s="256" t="s">
        <v>849</v>
      </c>
      <c r="WIT40" s="256" t="s">
        <v>849</v>
      </c>
      <c r="WIU40" s="256" t="s">
        <v>849</v>
      </c>
      <c r="WIV40" s="256" t="s">
        <v>849</v>
      </c>
      <c r="WIW40" s="256" t="s">
        <v>849</v>
      </c>
      <c r="WIX40" s="256" t="s">
        <v>849</v>
      </c>
      <c r="WIY40" s="256" t="s">
        <v>849</v>
      </c>
      <c r="WIZ40" s="256" t="s">
        <v>849</v>
      </c>
      <c r="WJA40" s="256" t="s">
        <v>849</v>
      </c>
      <c r="WJB40" s="256" t="s">
        <v>849</v>
      </c>
      <c r="WJC40" s="256" t="s">
        <v>849</v>
      </c>
      <c r="WJD40" s="256" t="s">
        <v>849</v>
      </c>
      <c r="WJE40" s="256" t="s">
        <v>849</v>
      </c>
      <c r="WJF40" s="256" t="s">
        <v>849</v>
      </c>
      <c r="WJG40" s="256" t="s">
        <v>849</v>
      </c>
      <c r="WJH40" s="256" t="s">
        <v>849</v>
      </c>
      <c r="WJI40" s="256" t="s">
        <v>849</v>
      </c>
      <c r="WJJ40" s="256" t="s">
        <v>849</v>
      </c>
      <c r="WJK40" s="256" t="s">
        <v>849</v>
      </c>
      <c r="WJL40" s="256" t="s">
        <v>849</v>
      </c>
      <c r="WJM40" s="256" t="s">
        <v>849</v>
      </c>
      <c r="WJN40" s="256" t="s">
        <v>849</v>
      </c>
      <c r="WJO40" s="256" t="s">
        <v>849</v>
      </c>
      <c r="WJP40" s="256" t="s">
        <v>849</v>
      </c>
      <c r="WJQ40" s="256" t="s">
        <v>849</v>
      </c>
      <c r="WJR40" s="256" t="s">
        <v>849</v>
      </c>
      <c r="WJS40" s="256" t="s">
        <v>849</v>
      </c>
      <c r="WJT40" s="256" t="s">
        <v>849</v>
      </c>
      <c r="WJU40" s="256" t="s">
        <v>849</v>
      </c>
      <c r="WJV40" s="256" t="s">
        <v>849</v>
      </c>
      <c r="WJW40" s="256" t="s">
        <v>849</v>
      </c>
      <c r="WJX40" s="256" t="s">
        <v>849</v>
      </c>
      <c r="WJY40" s="256" t="s">
        <v>849</v>
      </c>
      <c r="WJZ40" s="256" t="s">
        <v>849</v>
      </c>
      <c r="WKA40" s="256" t="s">
        <v>849</v>
      </c>
      <c r="WKB40" s="256" t="s">
        <v>849</v>
      </c>
      <c r="WKC40" s="256" t="s">
        <v>849</v>
      </c>
      <c r="WKD40" s="256" t="s">
        <v>849</v>
      </c>
      <c r="WKE40" s="256" t="s">
        <v>849</v>
      </c>
      <c r="WKF40" s="256" t="s">
        <v>849</v>
      </c>
      <c r="WKG40" s="256" t="s">
        <v>849</v>
      </c>
      <c r="WKH40" s="256" t="s">
        <v>849</v>
      </c>
      <c r="WKI40" s="256" t="s">
        <v>849</v>
      </c>
      <c r="WKJ40" s="256" t="s">
        <v>849</v>
      </c>
      <c r="WKK40" s="256" t="s">
        <v>849</v>
      </c>
      <c r="WKL40" s="256" t="s">
        <v>849</v>
      </c>
      <c r="WKM40" s="256" t="s">
        <v>849</v>
      </c>
      <c r="WKN40" s="256" t="s">
        <v>849</v>
      </c>
      <c r="WKO40" s="256" t="s">
        <v>849</v>
      </c>
      <c r="WKP40" s="256" t="s">
        <v>849</v>
      </c>
      <c r="WKQ40" s="256" t="s">
        <v>849</v>
      </c>
      <c r="WKR40" s="256" t="s">
        <v>849</v>
      </c>
      <c r="WKS40" s="256" t="s">
        <v>849</v>
      </c>
      <c r="WKT40" s="256" t="s">
        <v>849</v>
      </c>
      <c r="WKU40" s="256" t="s">
        <v>849</v>
      </c>
      <c r="WKV40" s="256" t="s">
        <v>849</v>
      </c>
      <c r="WKW40" s="256" t="s">
        <v>849</v>
      </c>
      <c r="WKX40" s="256" t="s">
        <v>849</v>
      </c>
      <c r="WKY40" s="256" t="s">
        <v>849</v>
      </c>
      <c r="WKZ40" s="256" t="s">
        <v>849</v>
      </c>
      <c r="WLA40" s="256" t="s">
        <v>849</v>
      </c>
      <c r="WLB40" s="256" t="s">
        <v>849</v>
      </c>
      <c r="WLC40" s="256" t="s">
        <v>849</v>
      </c>
      <c r="WLD40" s="256" t="s">
        <v>849</v>
      </c>
      <c r="WLE40" s="256" t="s">
        <v>849</v>
      </c>
      <c r="WLF40" s="256" t="s">
        <v>849</v>
      </c>
      <c r="WLG40" s="256" t="s">
        <v>849</v>
      </c>
      <c r="WLH40" s="256" t="s">
        <v>849</v>
      </c>
      <c r="WLI40" s="256" t="s">
        <v>849</v>
      </c>
      <c r="WLJ40" s="256" t="s">
        <v>849</v>
      </c>
      <c r="WLK40" s="256" t="s">
        <v>849</v>
      </c>
      <c r="WLL40" s="256" t="s">
        <v>849</v>
      </c>
      <c r="WLM40" s="256" t="s">
        <v>849</v>
      </c>
      <c r="WLN40" s="256" t="s">
        <v>849</v>
      </c>
      <c r="WLO40" s="256" t="s">
        <v>849</v>
      </c>
      <c r="WLP40" s="256" t="s">
        <v>849</v>
      </c>
      <c r="WLQ40" s="256" t="s">
        <v>849</v>
      </c>
      <c r="WLR40" s="256" t="s">
        <v>849</v>
      </c>
      <c r="WLS40" s="256" t="s">
        <v>849</v>
      </c>
      <c r="WLT40" s="256" t="s">
        <v>849</v>
      </c>
      <c r="WLU40" s="256" t="s">
        <v>849</v>
      </c>
      <c r="WLV40" s="256" t="s">
        <v>849</v>
      </c>
      <c r="WLW40" s="256" t="s">
        <v>849</v>
      </c>
      <c r="WLX40" s="256" t="s">
        <v>849</v>
      </c>
      <c r="WLY40" s="256" t="s">
        <v>849</v>
      </c>
      <c r="WLZ40" s="256" t="s">
        <v>849</v>
      </c>
      <c r="WMA40" s="256" t="s">
        <v>849</v>
      </c>
      <c r="WMB40" s="256" t="s">
        <v>849</v>
      </c>
      <c r="WMC40" s="256" t="s">
        <v>849</v>
      </c>
      <c r="WMD40" s="256" t="s">
        <v>849</v>
      </c>
      <c r="WME40" s="256" t="s">
        <v>849</v>
      </c>
      <c r="WMF40" s="256" t="s">
        <v>849</v>
      </c>
      <c r="WMG40" s="256" t="s">
        <v>849</v>
      </c>
      <c r="WMH40" s="256" t="s">
        <v>849</v>
      </c>
      <c r="WMI40" s="256" t="s">
        <v>849</v>
      </c>
      <c r="WMJ40" s="256" t="s">
        <v>849</v>
      </c>
      <c r="WMK40" s="256" t="s">
        <v>849</v>
      </c>
      <c r="WML40" s="256" t="s">
        <v>849</v>
      </c>
      <c r="WMM40" s="256" t="s">
        <v>849</v>
      </c>
      <c r="WMN40" s="256" t="s">
        <v>849</v>
      </c>
      <c r="WMO40" s="256" t="s">
        <v>849</v>
      </c>
      <c r="WMP40" s="256" t="s">
        <v>849</v>
      </c>
      <c r="WMQ40" s="256" t="s">
        <v>849</v>
      </c>
      <c r="WMR40" s="256" t="s">
        <v>849</v>
      </c>
      <c r="WMS40" s="256" t="s">
        <v>849</v>
      </c>
      <c r="WMT40" s="256" t="s">
        <v>849</v>
      </c>
      <c r="WMU40" s="256" t="s">
        <v>849</v>
      </c>
      <c r="WMV40" s="256" t="s">
        <v>849</v>
      </c>
      <c r="WMW40" s="256" t="s">
        <v>849</v>
      </c>
      <c r="WMX40" s="256" t="s">
        <v>849</v>
      </c>
      <c r="WMY40" s="256" t="s">
        <v>849</v>
      </c>
      <c r="WMZ40" s="256" t="s">
        <v>849</v>
      </c>
      <c r="WNA40" s="256" t="s">
        <v>849</v>
      </c>
      <c r="WNB40" s="256" t="s">
        <v>849</v>
      </c>
      <c r="WNC40" s="256" t="s">
        <v>849</v>
      </c>
      <c r="WND40" s="256" t="s">
        <v>849</v>
      </c>
      <c r="WNE40" s="256" t="s">
        <v>849</v>
      </c>
      <c r="WNF40" s="256" t="s">
        <v>849</v>
      </c>
      <c r="WNG40" s="256" t="s">
        <v>849</v>
      </c>
      <c r="WNH40" s="256" t="s">
        <v>849</v>
      </c>
      <c r="WNI40" s="256" t="s">
        <v>849</v>
      </c>
      <c r="WNJ40" s="256" t="s">
        <v>849</v>
      </c>
      <c r="WNK40" s="256" t="s">
        <v>849</v>
      </c>
      <c r="WNL40" s="256" t="s">
        <v>849</v>
      </c>
      <c r="WNM40" s="256" t="s">
        <v>849</v>
      </c>
      <c r="WNN40" s="256" t="s">
        <v>849</v>
      </c>
      <c r="WNO40" s="256" t="s">
        <v>849</v>
      </c>
      <c r="WNP40" s="256" t="s">
        <v>849</v>
      </c>
      <c r="WNQ40" s="256" t="s">
        <v>849</v>
      </c>
      <c r="WNR40" s="256" t="s">
        <v>849</v>
      </c>
      <c r="WNS40" s="256" t="s">
        <v>849</v>
      </c>
      <c r="WNT40" s="256" t="s">
        <v>849</v>
      </c>
      <c r="WNU40" s="256" t="s">
        <v>849</v>
      </c>
      <c r="WNV40" s="256" t="s">
        <v>849</v>
      </c>
      <c r="WNW40" s="256" t="s">
        <v>849</v>
      </c>
      <c r="WNX40" s="256" t="s">
        <v>849</v>
      </c>
      <c r="WNY40" s="256" t="s">
        <v>849</v>
      </c>
      <c r="WNZ40" s="256" t="s">
        <v>849</v>
      </c>
      <c r="WOA40" s="256" t="s">
        <v>849</v>
      </c>
      <c r="WOB40" s="256" t="s">
        <v>849</v>
      </c>
      <c r="WOC40" s="256" t="s">
        <v>849</v>
      </c>
      <c r="WOD40" s="256" t="s">
        <v>849</v>
      </c>
      <c r="WOE40" s="256" t="s">
        <v>849</v>
      </c>
      <c r="WOF40" s="256" t="s">
        <v>849</v>
      </c>
      <c r="WOG40" s="256" t="s">
        <v>849</v>
      </c>
      <c r="WOH40" s="256" t="s">
        <v>849</v>
      </c>
      <c r="WOI40" s="256" t="s">
        <v>849</v>
      </c>
      <c r="WOJ40" s="256" t="s">
        <v>849</v>
      </c>
      <c r="WOK40" s="256" t="s">
        <v>849</v>
      </c>
      <c r="WOL40" s="256" t="s">
        <v>849</v>
      </c>
      <c r="WOM40" s="256" t="s">
        <v>849</v>
      </c>
      <c r="WON40" s="256" t="s">
        <v>849</v>
      </c>
      <c r="WOO40" s="256" t="s">
        <v>849</v>
      </c>
      <c r="WOP40" s="256" t="s">
        <v>849</v>
      </c>
      <c r="WOQ40" s="256" t="s">
        <v>849</v>
      </c>
      <c r="WOR40" s="256" t="s">
        <v>849</v>
      </c>
      <c r="WOS40" s="256" t="s">
        <v>849</v>
      </c>
      <c r="WOT40" s="256" t="s">
        <v>849</v>
      </c>
      <c r="WOU40" s="256" t="s">
        <v>849</v>
      </c>
      <c r="WOV40" s="256" t="s">
        <v>849</v>
      </c>
      <c r="WOW40" s="256" t="s">
        <v>849</v>
      </c>
      <c r="WOX40" s="256" t="s">
        <v>849</v>
      </c>
      <c r="WOY40" s="256" t="s">
        <v>849</v>
      </c>
      <c r="WOZ40" s="256" t="s">
        <v>849</v>
      </c>
      <c r="WPA40" s="256" t="s">
        <v>849</v>
      </c>
      <c r="WPB40" s="256" t="s">
        <v>849</v>
      </c>
      <c r="WPC40" s="256" t="s">
        <v>849</v>
      </c>
      <c r="WPD40" s="256" t="s">
        <v>849</v>
      </c>
      <c r="WPE40" s="256" t="s">
        <v>849</v>
      </c>
      <c r="WPF40" s="256" t="s">
        <v>849</v>
      </c>
      <c r="WPG40" s="256" t="s">
        <v>849</v>
      </c>
      <c r="WPH40" s="256" t="s">
        <v>849</v>
      </c>
      <c r="WPI40" s="256" t="s">
        <v>849</v>
      </c>
      <c r="WPJ40" s="256" t="s">
        <v>849</v>
      </c>
      <c r="WPK40" s="256" t="s">
        <v>849</v>
      </c>
      <c r="WPL40" s="256" t="s">
        <v>849</v>
      </c>
      <c r="WPM40" s="256" t="s">
        <v>849</v>
      </c>
      <c r="WPN40" s="256" t="s">
        <v>849</v>
      </c>
      <c r="WPO40" s="256" t="s">
        <v>849</v>
      </c>
      <c r="WPP40" s="256" t="s">
        <v>849</v>
      </c>
      <c r="WPQ40" s="256" t="s">
        <v>849</v>
      </c>
      <c r="WPR40" s="256" t="s">
        <v>849</v>
      </c>
      <c r="WPS40" s="256" t="s">
        <v>849</v>
      </c>
      <c r="WPT40" s="256" t="s">
        <v>849</v>
      </c>
      <c r="WPU40" s="256" t="s">
        <v>849</v>
      </c>
      <c r="WPV40" s="256" t="s">
        <v>849</v>
      </c>
      <c r="WPW40" s="256" t="s">
        <v>849</v>
      </c>
      <c r="WPX40" s="256" t="s">
        <v>849</v>
      </c>
      <c r="WPY40" s="256" t="s">
        <v>849</v>
      </c>
      <c r="WPZ40" s="256" t="s">
        <v>849</v>
      </c>
      <c r="WQA40" s="256" t="s">
        <v>849</v>
      </c>
      <c r="WQB40" s="256" t="s">
        <v>849</v>
      </c>
      <c r="WQC40" s="256" t="s">
        <v>849</v>
      </c>
      <c r="WQD40" s="256" t="s">
        <v>849</v>
      </c>
      <c r="WQE40" s="256" t="s">
        <v>849</v>
      </c>
      <c r="WQF40" s="256" t="s">
        <v>849</v>
      </c>
      <c r="WQG40" s="256" t="s">
        <v>849</v>
      </c>
      <c r="WQH40" s="256" t="s">
        <v>849</v>
      </c>
      <c r="WQI40" s="256" t="s">
        <v>849</v>
      </c>
      <c r="WQJ40" s="256" t="s">
        <v>849</v>
      </c>
      <c r="WQK40" s="256" t="s">
        <v>849</v>
      </c>
      <c r="WQL40" s="256" t="s">
        <v>849</v>
      </c>
      <c r="WQM40" s="256" t="s">
        <v>849</v>
      </c>
      <c r="WQN40" s="256" t="s">
        <v>849</v>
      </c>
      <c r="WQO40" s="256" t="s">
        <v>849</v>
      </c>
      <c r="WQP40" s="256" t="s">
        <v>849</v>
      </c>
      <c r="WQQ40" s="256" t="s">
        <v>849</v>
      </c>
      <c r="WQR40" s="256" t="s">
        <v>849</v>
      </c>
      <c r="WQS40" s="256" t="s">
        <v>849</v>
      </c>
      <c r="WQT40" s="256" t="s">
        <v>849</v>
      </c>
      <c r="WQU40" s="256" t="s">
        <v>849</v>
      </c>
      <c r="WQV40" s="256" t="s">
        <v>849</v>
      </c>
      <c r="WQW40" s="256" t="s">
        <v>849</v>
      </c>
      <c r="WQX40" s="256" t="s">
        <v>849</v>
      </c>
      <c r="WQY40" s="256" t="s">
        <v>849</v>
      </c>
      <c r="WQZ40" s="256" t="s">
        <v>849</v>
      </c>
      <c r="WRA40" s="256" t="s">
        <v>849</v>
      </c>
      <c r="WRB40" s="256" t="s">
        <v>849</v>
      </c>
      <c r="WRC40" s="256" t="s">
        <v>849</v>
      </c>
      <c r="WRD40" s="256" t="s">
        <v>849</v>
      </c>
      <c r="WRE40" s="256" t="s">
        <v>849</v>
      </c>
      <c r="WRF40" s="256" t="s">
        <v>849</v>
      </c>
      <c r="WRG40" s="256" t="s">
        <v>849</v>
      </c>
      <c r="WRH40" s="256" t="s">
        <v>849</v>
      </c>
      <c r="WRI40" s="256" t="s">
        <v>849</v>
      </c>
      <c r="WRJ40" s="256" t="s">
        <v>849</v>
      </c>
      <c r="WRK40" s="256" t="s">
        <v>849</v>
      </c>
      <c r="WRL40" s="256" t="s">
        <v>849</v>
      </c>
      <c r="WRM40" s="256" t="s">
        <v>849</v>
      </c>
      <c r="WRN40" s="256" t="s">
        <v>849</v>
      </c>
      <c r="WRO40" s="256" t="s">
        <v>849</v>
      </c>
      <c r="WRP40" s="256" t="s">
        <v>849</v>
      </c>
      <c r="WRQ40" s="256" t="s">
        <v>849</v>
      </c>
      <c r="WRR40" s="256" t="s">
        <v>849</v>
      </c>
      <c r="WRS40" s="256" t="s">
        <v>849</v>
      </c>
      <c r="WRT40" s="256" t="s">
        <v>849</v>
      </c>
      <c r="WRU40" s="256" t="s">
        <v>849</v>
      </c>
      <c r="WRV40" s="256" t="s">
        <v>849</v>
      </c>
      <c r="WRW40" s="256" t="s">
        <v>849</v>
      </c>
      <c r="WRX40" s="256" t="s">
        <v>849</v>
      </c>
      <c r="WRY40" s="256" t="s">
        <v>849</v>
      </c>
      <c r="WRZ40" s="256" t="s">
        <v>849</v>
      </c>
      <c r="WSA40" s="256" t="s">
        <v>849</v>
      </c>
      <c r="WSB40" s="256" t="s">
        <v>849</v>
      </c>
      <c r="WSC40" s="256" t="s">
        <v>849</v>
      </c>
      <c r="WSD40" s="256" t="s">
        <v>849</v>
      </c>
      <c r="WSE40" s="256" t="s">
        <v>849</v>
      </c>
      <c r="WSF40" s="256" t="s">
        <v>849</v>
      </c>
      <c r="WSG40" s="256" t="s">
        <v>849</v>
      </c>
      <c r="WSH40" s="256" t="s">
        <v>849</v>
      </c>
      <c r="WSI40" s="256" t="s">
        <v>849</v>
      </c>
      <c r="WSJ40" s="256" t="s">
        <v>849</v>
      </c>
      <c r="WSK40" s="256" t="s">
        <v>849</v>
      </c>
      <c r="WSL40" s="256" t="s">
        <v>849</v>
      </c>
      <c r="WSM40" s="256" t="s">
        <v>849</v>
      </c>
      <c r="WSN40" s="256" t="s">
        <v>849</v>
      </c>
      <c r="WSO40" s="256" t="s">
        <v>849</v>
      </c>
      <c r="WSP40" s="256" t="s">
        <v>849</v>
      </c>
      <c r="WSQ40" s="256" t="s">
        <v>849</v>
      </c>
      <c r="WSR40" s="256" t="s">
        <v>849</v>
      </c>
      <c r="WSS40" s="256" t="s">
        <v>849</v>
      </c>
      <c r="WST40" s="256" t="s">
        <v>849</v>
      </c>
      <c r="WSU40" s="256" t="s">
        <v>849</v>
      </c>
      <c r="WSV40" s="256" t="s">
        <v>849</v>
      </c>
      <c r="WSW40" s="256" t="s">
        <v>849</v>
      </c>
      <c r="WSX40" s="256" t="s">
        <v>849</v>
      </c>
      <c r="WSY40" s="256" t="s">
        <v>849</v>
      </c>
      <c r="WSZ40" s="256" t="s">
        <v>849</v>
      </c>
      <c r="WTA40" s="256" t="s">
        <v>849</v>
      </c>
      <c r="WTB40" s="256" t="s">
        <v>849</v>
      </c>
      <c r="WTC40" s="256" t="s">
        <v>849</v>
      </c>
      <c r="WTD40" s="256" t="s">
        <v>849</v>
      </c>
      <c r="WTE40" s="256" t="s">
        <v>849</v>
      </c>
      <c r="WTF40" s="256" t="s">
        <v>849</v>
      </c>
      <c r="WTG40" s="256" t="s">
        <v>849</v>
      </c>
      <c r="WTH40" s="256" t="s">
        <v>849</v>
      </c>
      <c r="WTI40" s="256" t="s">
        <v>849</v>
      </c>
      <c r="WTJ40" s="256" t="s">
        <v>849</v>
      </c>
      <c r="WTK40" s="256" t="s">
        <v>849</v>
      </c>
      <c r="WTL40" s="256" t="s">
        <v>849</v>
      </c>
      <c r="WTM40" s="256" t="s">
        <v>849</v>
      </c>
      <c r="WTN40" s="256" t="s">
        <v>849</v>
      </c>
      <c r="WTO40" s="256" t="s">
        <v>849</v>
      </c>
      <c r="WTP40" s="256" t="s">
        <v>849</v>
      </c>
      <c r="WTQ40" s="256" t="s">
        <v>849</v>
      </c>
      <c r="WTR40" s="256" t="s">
        <v>849</v>
      </c>
      <c r="WTS40" s="256" t="s">
        <v>849</v>
      </c>
      <c r="WTT40" s="256" t="s">
        <v>849</v>
      </c>
      <c r="WTU40" s="256" t="s">
        <v>849</v>
      </c>
      <c r="WTV40" s="256" t="s">
        <v>849</v>
      </c>
      <c r="WTW40" s="256" t="s">
        <v>849</v>
      </c>
      <c r="WTX40" s="256" t="s">
        <v>849</v>
      </c>
      <c r="WTY40" s="256" t="s">
        <v>849</v>
      </c>
      <c r="WTZ40" s="256" t="s">
        <v>849</v>
      </c>
      <c r="WUA40" s="256" t="s">
        <v>849</v>
      </c>
      <c r="WUB40" s="256" t="s">
        <v>849</v>
      </c>
      <c r="WUC40" s="256" t="s">
        <v>849</v>
      </c>
      <c r="WUD40" s="256" t="s">
        <v>849</v>
      </c>
      <c r="WUE40" s="256" t="s">
        <v>849</v>
      </c>
      <c r="WUF40" s="256" t="s">
        <v>849</v>
      </c>
      <c r="WUG40" s="256" t="s">
        <v>849</v>
      </c>
      <c r="WUH40" s="256" t="s">
        <v>849</v>
      </c>
      <c r="WUI40" s="256" t="s">
        <v>849</v>
      </c>
      <c r="WUJ40" s="256" t="s">
        <v>849</v>
      </c>
      <c r="WUK40" s="256" t="s">
        <v>849</v>
      </c>
      <c r="WUL40" s="256" t="s">
        <v>849</v>
      </c>
      <c r="WUM40" s="256" t="s">
        <v>849</v>
      </c>
      <c r="WUN40" s="256" t="s">
        <v>849</v>
      </c>
      <c r="WUO40" s="256" t="s">
        <v>849</v>
      </c>
      <c r="WUP40" s="256" t="s">
        <v>849</v>
      </c>
      <c r="WUQ40" s="256" t="s">
        <v>849</v>
      </c>
      <c r="WUR40" s="256" t="s">
        <v>849</v>
      </c>
      <c r="WUS40" s="256" t="s">
        <v>849</v>
      </c>
      <c r="WUT40" s="256" t="s">
        <v>849</v>
      </c>
      <c r="WUU40" s="256" t="s">
        <v>849</v>
      </c>
      <c r="WUV40" s="256" t="s">
        <v>849</v>
      </c>
      <c r="WUW40" s="256" t="s">
        <v>849</v>
      </c>
      <c r="WUX40" s="256" t="s">
        <v>849</v>
      </c>
      <c r="WUY40" s="256" t="s">
        <v>849</v>
      </c>
      <c r="WUZ40" s="256" t="s">
        <v>849</v>
      </c>
      <c r="WVA40" s="256" t="s">
        <v>849</v>
      </c>
      <c r="WVB40" s="256" t="s">
        <v>849</v>
      </c>
      <c r="WVC40" s="256" t="s">
        <v>849</v>
      </c>
      <c r="WVD40" s="256" t="s">
        <v>849</v>
      </c>
      <c r="WVE40" s="256" t="s">
        <v>849</v>
      </c>
      <c r="WVF40" s="256" t="s">
        <v>849</v>
      </c>
      <c r="WVG40" s="256" t="s">
        <v>849</v>
      </c>
      <c r="WVH40" s="256" t="s">
        <v>849</v>
      </c>
      <c r="WVI40" s="256" t="s">
        <v>849</v>
      </c>
      <c r="WVJ40" s="256" t="s">
        <v>849</v>
      </c>
      <c r="WVK40" s="256" t="s">
        <v>849</v>
      </c>
      <c r="WVL40" s="256" t="s">
        <v>849</v>
      </c>
      <c r="WVM40" s="256" t="s">
        <v>849</v>
      </c>
      <c r="WVN40" s="256" t="s">
        <v>849</v>
      </c>
      <c r="WVO40" s="256" t="s">
        <v>849</v>
      </c>
      <c r="WVP40" s="256" t="s">
        <v>849</v>
      </c>
      <c r="WVQ40" s="256" t="s">
        <v>849</v>
      </c>
      <c r="WVR40" s="256" t="s">
        <v>849</v>
      </c>
      <c r="WVS40" s="256" t="s">
        <v>849</v>
      </c>
      <c r="WVT40" s="256" t="s">
        <v>849</v>
      </c>
      <c r="WVU40" s="256" t="s">
        <v>849</v>
      </c>
      <c r="WVV40" s="256" t="s">
        <v>849</v>
      </c>
      <c r="WVW40" s="256" t="s">
        <v>849</v>
      </c>
      <c r="WVX40" s="256" t="s">
        <v>849</v>
      </c>
      <c r="WVY40" s="256" t="s">
        <v>849</v>
      </c>
      <c r="WVZ40" s="256" t="s">
        <v>849</v>
      </c>
      <c r="WWA40" s="256" t="s">
        <v>849</v>
      </c>
      <c r="WWB40" s="256" t="s">
        <v>849</v>
      </c>
      <c r="WWC40" s="256" t="s">
        <v>849</v>
      </c>
      <c r="WWD40" s="256" t="s">
        <v>849</v>
      </c>
      <c r="WWE40" s="256" t="s">
        <v>849</v>
      </c>
      <c r="WWF40" s="256" t="s">
        <v>849</v>
      </c>
      <c r="WWG40" s="256" t="s">
        <v>849</v>
      </c>
      <c r="WWH40" s="256" t="s">
        <v>849</v>
      </c>
      <c r="WWI40" s="256" t="s">
        <v>849</v>
      </c>
      <c r="WWJ40" s="256" t="s">
        <v>849</v>
      </c>
      <c r="WWK40" s="256" t="s">
        <v>849</v>
      </c>
      <c r="WWL40" s="256" t="s">
        <v>849</v>
      </c>
      <c r="WWM40" s="256" t="s">
        <v>849</v>
      </c>
      <c r="WWN40" s="256" t="s">
        <v>849</v>
      </c>
      <c r="WWO40" s="256" t="s">
        <v>849</v>
      </c>
      <c r="WWP40" s="256" t="s">
        <v>849</v>
      </c>
      <c r="WWQ40" s="256" t="s">
        <v>849</v>
      </c>
      <c r="WWR40" s="256" t="s">
        <v>849</v>
      </c>
      <c r="WWS40" s="256" t="s">
        <v>849</v>
      </c>
      <c r="WWT40" s="256" t="s">
        <v>849</v>
      </c>
      <c r="WWU40" s="256" t="s">
        <v>849</v>
      </c>
      <c r="WWV40" s="256" t="s">
        <v>849</v>
      </c>
      <c r="WWW40" s="256" t="s">
        <v>849</v>
      </c>
      <c r="WWX40" s="256" t="s">
        <v>849</v>
      </c>
      <c r="WWY40" s="256" t="s">
        <v>849</v>
      </c>
      <c r="WWZ40" s="256" t="s">
        <v>849</v>
      </c>
      <c r="WXA40" s="256" t="s">
        <v>849</v>
      </c>
      <c r="WXB40" s="256" t="s">
        <v>849</v>
      </c>
      <c r="WXC40" s="256" t="s">
        <v>849</v>
      </c>
      <c r="WXD40" s="256" t="s">
        <v>849</v>
      </c>
      <c r="WXE40" s="256" t="s">
        <v>849</v>
      </c>
      <c r="WXF40" s="256" t="s">
        <v>849</v>
      </c>
      <c r="WXG40" s="256" t="s">
        <v>849</v>
      </c>
      <c r="WXH40" s="256" t="s">
        <v>849</v>
      </c>
      <c r="WXI40" s="256" t="s">
        <v>849</v>
      </c>
      <c r="WXJ40" s="256" t="s">
        <v>849</v>
      </c>
      <c r="WXK40" s="256" t="s">
        <v>849</v>
      </c>
      <c r="WXL40" s="256" t="s">
        <v>849</v>
      </c>
      <c r="WXM40" s="256" t="s">
        <v>849</v>
      </c>
      <c r="WXN40" s="256" t="s">
        <v>849</v>
      </c>
      <c r="WXO40" s="256" t="s">
        <v>849</v>
      </c>
      <c r="WXP40" s="256" t="s">
        <v>849</v>
      </c>
      <c r="WXQ40" s="256" t="s">
        <v>849</v>
      </c>
      <c r="WXR40" s="256" t="s">
        <v>849</v>
      </c>
      <c r="WXS40" s="256" t="s">
        <v>849</v>
      </c>
      <c r="WXT40" s="256" t="s">
        <v>849</v>
      </c>
      <c r="WXU40" s="256" t="s">
        <v>849</v>
      </c>
      <c r="WXV40" s="256" t="s">
        <v>849</v>
      </c>
      <c r="WXW40" s="256" t="s">
        <v>849</v>
      </c>
      <c r="WXX40" s="256" t="s">
        <v>849</v>
      </c>
      <c r="WXY40" s="256" t="s">
        <v>849</v>
      </c>
      <c r="WXZ40" s="256" t="s">
        <v>849</v>
      </c>
      <c r="WYA40" s="256" t="s">
        <v>849</v>
      </c>
      <c r="WYB40" s="256" t="s">
        <v>849</v>
      </c>
      <c r="WYC40" s="256" t="s">
        <v>849</v>
      </c>
      <c r="WYD40" s="256" t="s">
        <v>849</v>
      </c>
      <c r="WYE40" s="256" t="s">
        <v>849</v>
      </c>
      <c r="WYF40" s="256" t="s">
        <v>849</v>
      </c>
      <c r="WYG40" s="256" t="s">
        <v>849</v>
      </c>
      <c r="WYH40" s="256" t="s">
        <v>849</v>
      </c>
      <c r="WYI40" s="256" t="s">
        <v>849</v>
      </c>
      <c r="WYJ40" s="256" t="s">
        <v>849</v>
      </c>
      <c r="WYK40" s="256" t="s">
        <v>849</v>
      </c>
      <c r="WYL40" s="256" t="s">
        <v>849</v>
      </c>
      <c r="WYM40" s="256" t="s">
        <v>849</v>
      </c>
      <c r="WYN40" s="256" t="s">
        <v>849</v>
      </c>
      <c r="WYO40" s="256" t="s">
        <v>849</v>
      </c>
      <c r="WYP40" s="256" t="s">
        <v>849</v>
      </c>
      <c r="WYQ40" s="256" t="s">
        <v>849</v>
      </c>
      <c r="WYR40" s="256" t="s">
        <v>849</v>
      </c>
      <c r="WYS40" s="256" t="s">
        <v>849</v>
      </c>
      <c r="WYT40" s="256" t="s">
        <v>849</v>
      </c>
      <c r="WYU40" s="256" t="s">
        <v>849</v>
      </c>
      <c r="WYV40" s="256" t="s">
        <v>849</v>
      </c>
      <c r="WYW40" s="256" t="s">
        <v>849</v>
      </c>
      <c r="WYX40" s="256" t="s">
        <v>849</v>
      </c>
      <c r="WYY40" s="256" t="s">
        <v>849</v>
      </c>
      <c r="WYZ40" s="256" t="s">
        <v>849</v>
      </c>
      <c r="WZA40" s="256" t="s">
        <v>849</v>
      </c>
      <c r="WZB40" s="256" t="s">
        <v>849</v>
      </c>
      <c r="WZC40" s="256" t="s">
        <v>849</v>
      </c>
      <c r="WZD40" s="256" t="s">
        <v>849</v>
      </c>
      <c r="WZE40" s="256" t="s">
        <v>849</v>
      </c>
      <c r="WZF40" s="256" t="s">
        <v>849</v>
      </c>
      <c r="WZG40" s="256" t="s">
        <v>849</v>
      </c>
      <c r="WZH40" s="256" t="s">
        <v>849</v>
      </c>
      <c r="WZI40" s="256" t="s">
        <v>849</v>
      </c>
      <c r="WZJ40" s="256" t="s">
        <v>849</v>
      </c>
      <c r="WZK40" s="256" t="s">
        <v>849</v>
      </c>
      <c r="WZL40" s="256" t="s">
        <v>849</v>
      </c>
      <c r="WZM40" s="256" t="s">
        <v>849</v>
      </c>
      <c r="WZN40" s="256" t="s">
        <v>849</v>
      </c>
      <c r="WZO40" s="256" t="s">
        <v>849</v>
      </c>
      <c r="WZP40" s="256" t="s">
        <v>849</v>
      </c>
      <c r="WZQ40" s="256" t="s">
        <v>849</v>
      </c>
      <c r="WZR40" s="256" t="s">
        <v>849</v>
      </c>
      <c r="WZS40" s="256" t="s">
        <v>849</v>
      </c>
      <c r="WZT40" s="256" t="s">
        <v>849</v>
      </c>
      <c r="WZU40" s="256" t="s">
        <v>849</v>
      </c>
      <c r="WZV40" s="256" t="s">
        <v>849</v>
      </c>
      <c r="WZW40" s="256" t="s">
        <v>849</v>
      </c>
      <c r="WZX40" s="256" t="s">
        <v>849</v>
      </c>
      <c r="WZY40" s="256" t="s">
        <v>849</v>
      </c>
      <c r="WZZ40" s="256" t="s">
        <v>849</v>
      </c>
      <c r="XAA40" s="256" t="s">
        <v>849</v>
      </c>
      <c r="XAB40" s="256" t="s">
        <v>849</v>
      </c>
      <c r="XAC40" s="256" t="s">
        <v>849</v>
      </c>
      <c r="XAD40" s="256" t="s">
        <v>849</v>
      </c>
      <c r="XAE40" s="256" t="s">
        <v>849</v>
      </c>
      <c r="XAF40" s="256" t="s">
        <v>849</v>
      </c>
      <c r="XAG40" s="256" t="s">
        <v>849</v>
      </c>
      <c r="XAH40" s="256" t="s">
        <v>849</v>
      </c>
      <c r="XAI40" s="256" t="s">
        <v>849</v>
      </c>
      <c r="XAJ40" s="256" t="s">
        <v>849</v>
      </c>
      <c r="XAK40" s="256" t="s">
        <v>849</v>
      </c>
      <c r="XAL40" s="256" t="s">
        <v>849</v>
      </c>
      <c r="XAM40" s="256" t="s">
        <v>849</v>
      </c>
      <c r="XAN40" s="256" t="s">
        <v>849</v>
      </c>
      <c r="XAO40" s="256" t="s">
        <v>849</v>
      </c>
      <c r="XAP40" s="256" t="s">
        <v>849</v>
      </c>
      <c r="XAQ40" s="256" t="s">
        <v>849</v>
      </c>
      <c r="XAR40" s="256" t="s">
        <v>849</v>
      </c>
      <c r="XAS40" s="256" t="s">
        <v>849</v>
      </c>
      <c r="XAT40" s="256" t="s">
        <v>849</v>
      </c>
      <c r="XAU40" s="256" t="s">
        <v>849</v>
      </c>
      <c r="XAV40" s="256" t="s">
        <v>849</v>
      </c>
      <c r="XAW40" s="256" t="s">
        <v>849</v>
      </c>
      <c r="XAX40" s="256" t="s">
        <v>849</v>
      </c>
      <c r="XAY40" s="256" t="s">
        <v>849</v>
      </c>
      <c r="XAZ40" s="256" t="s">
        <v>849</v>
      </c>
      <c r="XBA40" s="256" t="s">
        <v>849</v>
      </c>
      <c r="XBB40" s="256" t="s">
        <v>849</v>
      </c>
      <c r="XBC40" s="256" t="s">
        <v>849</v>
      </c>
      <c r="XBD40" s="256" t="s">
        <v>849</v>
      </c>
      <c r="XBE40" s="256" t="s">
        <v>849</v>
      </c>
      <c r="XBF40" s="256" t="s">
        <v>849</v>
      </c>
      <c r="XBG40" s="256" t="s">
        <v>849</v>
      </c>
      <c r="XBH40" s="256" t="s">
        <v>849</v>
      </c>
      <c r="XBI40" s="256" t="s">
        <v>849</v>
      </c>
      <c r="XBJ40" s="256" t="s">
        <v>849</v>
      </c>
      <c r="XBK40" s="256" t="s">
        <v>849</v>
      </c>
      <c r="XBL40" s="256" t="s">
        <v>849</v>
      </c>
      <c r="XBM40" s="256" t="s">
        <v>849</v>
      </c>
      <c r="XBN40" s="256" t="s">
        <v>849</v>
      </c>
      <c r="XBO40" s="256" t="s">
        <v>849</v>
      </c>
      <c r="XBP40" s="256" t="s">
        <v>849</v>
      </c>
      <c r="XBQ40" s="256" t="s">
        <v>849</v>
      </c>
      <c r="XBR40" s="256" t="s">
        <v>849</v>
      </c>
      <c r="XBS40" s="256" t="s">
        <v>849</v>
      </c>
      <c r="XBT40" s="256" t="s">
        <v>849</v>
      </c>
      <c r="XBU40" s="256" t="s">
        <v>849</v>
      </c>
      <c r="XBV40" s="256" t="s">
        <v>849</v>
      </c>
      <c r="XBW40" s="256" t="s">
        <v>849</v>
      </c>
      <c r="XBX40" s="256" t="s">
        <v>849</v>
      </c>
      <c r="XBY40" s="256" t="s">
        <v>849</v>
      </c>
      <c r="XBZ40" s="256" t="s">
        <v>849</v>
      </c>
      <c r="XCA40" s="256" t="s">
        <v>849</v>
      </c>
      <c r="XCB40" s="256" t="s">
        <v>849</v>
      </c>
      <c r="XCC40" s="256" t="s">
        <v>849</v>
      </c>
      <c r="XCD40" s="256" t="s">
        <v>849</v>
      </c>
      <c r="XCE40" s="256" t="s">
        <v>849</v>
      </c>
      <c r="XCF40" s="256" t="s">
        <v>849</v>
      </c>
      <c r="XCG40" s="256" t="s">
        <v>849</v>
      </c>
      <c r="XCH40" s="256" t="s">
        <v>849</v>
      </c>
      <c r="XCI40" s="256" t="s">
        <v>849</v>
      </c>
      <c r="XCJ40" s="256" t="s">
        <v>849</v>
      </c>
      <c r="XCK40" s="256" t="s">
        <v>849</v>
      </c>
      <c r="XCL40" s="256" t="s">
        <v>849</v>
      </c>
      <c r="XCM40" s="256" t="s">
        <v>849</v>
      </c>
      <c r="XCN40" s="256" t="s">
        <v>849</v>
      </c>
      <c r="XCO40" s="256" t="s">
        <v>849</v>
      </c>
      <c r="XCP40" s="256" t="s">
        <v>849</v>
      </c>
      <c r="XCQ40" s="256" t="s">
        <v>849</v>
      </c>
      <c r="XCR40" s="256" t="s">
        <v>849</v>
      </c>
      <c r="XCS40" s="256" t="s">
        <v>849</v>
      </c>
      <c r="XCT40" s="256" t="s">
        <v>849</v>
      </c>
      <c r="XCU40" s="256" t="s">
        <v>849</v>
      </c>
      <c r="XCV40" s="256" t="s">
        <v>849</v>
      </c>
      <c r="XCW40" s="256" t="s">
        <v>849</v>
      </c>
      <c r="XCX40" s="256" t="s">
        <v>849</v>
      </c>
      <c r="XCY40" s="256" t="s">
        <v>849</v>
      </c>
      <c r="XCZ40" s="256" t="s">
        <v>849</v>
      </c>
      <c r="XDA40" s="256" t="s">
        <v>849</v>
      </c>
      <c r="XDB40" s="256" t="s">
        <v>849</v>
      </c>
      <c r="XDC40" s="256" t="s">
        <v>849</v>
      </c>
      <c r="XDD40" s="256" t="s">
        <v>849</v>
      </c>
      <c r="XDE40" s="256" t="s">
        <v>849</v>
      </c>
      <c r="XDF40" s="256" t="s">
        <v>849</v>
      </c>
      <c r="XDG40" s="256" t="s">
        <v>849</v>
      </c>
      <c r="XDH40" s="256" t="s">
        <v>849</v>
      </c>
      <c r="XDI40" s="256" t="s">
        <v>849</v>
      </c>
      <c r="XDJ40" s="256" t="s">
        <v>849</v>
      </c>
      <c r="XDK40" s="256" t="s">
        <v>849</v>
      </c>
      <c r="XDL40" s="256" t="s">
        <v>849</v>
      </c>
      <c r="XDM40" s="256" t="s">
        <v>849</v>
      </c>
      <c r="XDN40" s="256" t="s">
        <v>849</v>
      </c>
      <c r="XDO40" s="256" t="s">
        <v>849</v>
      </c>
      <c r="XDP40" s="256" t="s">
        <v>849</v>
      </c>
      <c r="XDQ40" s="256" t="s">
        <v>849</v>
      </c>
      <c r="XDR40" s="256" t="s">
        <v>849</v>
      </c>
      <c r="XDS40" s="256" t="s">
        <v>849</v>
      </c>
      <c r="XDT40" s="256" t="s">
        <v>849</v>
      </c>
      <c r="XDU40" s="256" t="s">
        <v>849</v>
      </c>
      <c r="XDV40" s="256" t="s">
        <v>849</v>
      </c>
      <c r="XDW40" s="256" t="s">
        <v>849</v>
      </c>
      <c r="XDX40" s="256" t="s">
        <v>849</v>
      </c>
      <c r="XDY40" s="256" t="s">
        <v>849</v>
      </c>
      <c r="XDZ40" s="256" t="s">
        <v>849</v>
      </c>
      <c r="XEA40" s="256" t="s">
        <v>849</v>
      </c>
      <c r="XEB40" s="256" t="s">
        <v>849</v>
      </c>
      <c r="XEC40" s="256" t="s">
        <v>849</v>
      </c>
      <c r="XED40" s="256" t="s">
        <v>849</v>
      </c>
      <c r="XEE40" s="256" t="s">
        <v>849</v>
      </c>
      <c r="XEF40" s="256" t="s">
        <v>849</v>
      </c>
      <c r="XEG40" s="256" t="s">
        <v>849</v>
      </c>
      <c r="XEH40" s="256" t="s">
        <v>849</v>
      </c>
      <c r="XEI40" s="256" t="s">
        <v>849</v>
      </c>
      <c r="XEJ40" s="256" t="s">
        <v>849</v>
      </c>
      <c r="XEK40" s="256" t="s">
        <v>849</v>
      </c>
      <c r="XEL40" s="256" t="s">
        <v>849</v>
      </c>
      <c r="XEM40" s="256" t="s">
        <v>849</v>
      </c>
      <c r="XEN40" s="256" t="s">
        <v>849</v>
      </c>
      <c r="XEO40" s="256" t="s">
        <v>849</v>
      </c>
      <c r="XEP40" s="256" t="s">
        <v>849</v>
      </c>
      <c r="XEQ40" s="256" t="s">
        <v>849</v>
      </c>
      <c r="XER40" s="256" t="s">
        <v>849</v>
      </c>
      <c r="XES40" s="256" t="s">
        <v>849</v>
      </c>
      <c r="XET40" s="256" t="s">
        <v>849</v>
      </c>
      <c r="XEU40" s="256" t="s">
        <v>849</v>
      </c>
      <c r="XEV40" s="256" t="s">
        <v>849</v>
      </c>
      <c r="XEW40" s="256" t="s">
        <v>849</v>
      </c>
      <c r="XEX40" s="256" t="s">
        <v>849</v>
      </c>
      <c r="XEY40" s="256" t="s">
        <v>849</v>
      </c>
      <c r="XEZ40" s="256" t="s">
        <v>849</v>
      </c>
      <c r="XFA40" s="256" t="s">
        <v>849</v>
      </c>
      <c r="XFB40" s="256" t="s">
        <v>849</v>
      </c>
      <c r="XFC40" s="256" t="s">
        <v>849</v>
      </c>
      <c r="XFD40" s="256" t="s">
        <v>849</v>
      </c>
    </row>
    <row r="41" spans="2:16384" ht="36.75">
      <c r="B41" s="264" t="s">
        <v>862</v>
      </c>
      <c r="C41" s="265" t="s">
        <v>863</v>
      </c>
      <c r="D41" s="264" t="s">
        <v>833</v>
      </c>
      <c r="E41" s="266">
        <f>(E36-E37)*(1-E38)*E39</f>
        <v>2319.192</v>
      </c>
      <c r="F41" s="4"/>
    </row>
    <row r="42" spans="2:16384">
      <c r="B42" s="595" t="s">
        <v>864</v>
      </c>
      <c r="C42" s="595"/>
      <c r="D42" s="595"/>
      <c r="E42" s="595"/>
    </row>
    <row r="43" spans="2:16384">
      <c r="B43" s="253" t="s">
        <v>827</v>
      </c>
      <c r="C43" s="253" t="s">
        <v>828</v>
      </c>
      <c r="D43" s="253" t="s">
        <v>829</v>
      </c>
      <c r="E43" s="253" t="s">
        <v>830</v>
      </c>
    </row>
    <row r="44" spans="2:16384" ht="24.75">
      <c r="B44" s="267" t="s">
        <v>865</v>
      </c>
      <c r="C44" s="268" t="s">
        <v>866</v>
      </c>
      <c r="D44" s="267" t="s">
        <v>833</v>
      </c>
      <c r="E44" s="269">
        <f>Summary!C4</f>
        <v>3670</v>
      </c>
    </row>
    <row r="46" spans="2:16384">
      <c r="B46" t="s">
        <v>112</v>
      </c>
    </row>
    <row r="47" spans="2:16384">
      <c r="B47" s="597" t="s">
        <v>825</v>
      </c>
      <c r="C47" s="597"/>
      <c r="D47" s="597"/>
      <c r="E47" s="597"/>
    </row>
    <row r="48" spans="2:16384">
      <c r="B48" s="253" t="s">
        <v>827</v>
      </c>
      <c r="C48" s="253" t="s">
        <v>828</v>
      </c>
      <c r="D48" s="253" t="s">
        <v>829</v>
      </c>
      <c r="E48" s="253" t="s">
        <v>830</v>
      </c>
    </row>
    <row r="49" spans="2:6" ht="24">
      <c r="B49" s="256" t="s">
        <v>831</v>
      </c>
      <c r="C49" s="254" t="s">
        <v>832</v>
      </c>
      <c r="D49" s="255" t="s">
        <v>833</v>
      </c>
      <c r="E49" s="257">
        <f>'Total PTDs'!I36</f>
        <v>2700</v>
      </c>
    </row>
    <row r="50" spans="2:6" ht="48">
      <c r="B50" s="256" t="s">
        <v>837</v>
      </c>
      <c r="C50" s="254" t="s">
        <v>838</v>
      </c>
      <c r="D50" s="255" t="s">
        <v>833</v>
      </c>
      <c r="E50" s="257">
        <f>'Total PTDs'!I30+'Total PTDs'!I35</f>
        <v>600</v>
      </c>
    </row>
    <row r="51" spans="2:6" ht="48">
      <c r="B51" s="256" t="s">
        <v>841</v>
      </c>
      <c r="C51" s="254" t="s">
        <v>842</v>
      </c>
      <c r="D51" s="256" t="s">
        <v>843</v>
      </c>
      <c r="E51" s="271">
        <f>'GS5187'!E$5</f>
        <v>4.5600000000000002E-2</v>
      </c>
    </row>
    <row r="52" spans="2:6" ht="37.5">
      <c r="B52" s="256" t="s">
        <v>847</v>
      </c>
      <c r="C52" s="254" t="s">
        <v>848</v>
      </c>
      <c r="D52" s="256" t="s">
        <v>843</v>
      </c>
      <c r="E52" s="270">
        <f>E8</f>
        <v>8.0459999999999993E-3</v>
      </c>
    </row>
    <row r="53" spans="2:6" ht="36">
      <c r="B53" s="256" t="s">
        <v>849</v>
      </c>
      <c r="C53" s="342" t="s">
        <v>850</v>
      </c>
      <c r="D53" s="255" t="s">
        <v>833</v>
      </c>
      <c r="E53" s="341">
        <f>E49-E55</f>
        <v>910.69750353600011</v>
      </c>
    </row>
    <row r="54" spans="2:6" ht="24">
      <c r="B54" s="256" t="s">
        <v>852</v>
      </c>
      <c r="C54" s="254" t="s">
        <v>853</v>
      </c>
      <c r="D54" s="256" t="s">
        <v>843</v>
      </c>
      <c r="E54" s="256">
        <f>'GS5106'!E$29</f>
        <v>0.9</v>
      </c>
    </row>
    <row r="55" spans="2:6" ht="48.75">
      <c r="B55" s="258" t="s">
        <v>854</v>
      </c>
      <c r="C55" s="259" t="s">
        <v>867</v>
      </c>
      <c r="D55" s="259" t="s">
        <v>833</v>
      </c>
      <c r="E55" s="260">
        <f>(E49-E50)*(1-E51)*(1-E52)*E54</f>
        <v>1789.3024964639999</v>
      </c>
      <c r="F55" s="4"/>
    </row>
    <row r="56" spans="2:6">
      <c r="B56" s="596" t="s">
        <v>856</v>
      </c>
      <c r="C56" s="596"/>
      <c r="D56" s="596"/>
      <c r="E56" s="596"/>
    </row>
    <row r="57" spans="2:6">
      <c r="B57" s="253" t="s">
        <v>827</v>
      </c>
      <c r="C57" s="253" t="s">
        <v>828</v>
      </c>
      <c r="D57" s="253" t="s">
        <v>829</v>
      </c>
      <c r="E57" s="253" t="s">
        <v>830</v>
      </c>
    </row>
    <row r="58" spans="2:6" ht="24">
      <c r="B58" s="256" t="s">
        <v>857</v>
      </c>
      <c r="C58" s="254" t="s">
        <v>858</v>
      </c>
      <c r="D58" s="256" t="s">
        <v>833</v>
      </c>
      <c r="E58" s="257">
        <f>'Total PTDs'!I36</f>
        <v>2700</v>
      </c>
    </row>
    <row r="59" spans="2:6" ht="48">
      <c r="B59" s="256" t="s">
        <v>837</v>
      </c>
      <c r="C59" s="254" t="s">
        <v>838</v>
      </c>
      <c r="D59" s="255" t="s">
        <v>833</v>
      </c>
      <c r="E59" s="257">
        <f>E50</f>
        <v>600</v>
      </c>
    </row>
    <row r="60" spans="2:6" ht="48">
      <c r="B60" s="256" t="s">
        <v>859</v>
      </c>
      <c r="C60" s="254" t="s">
        <v>860</v>
      </c>
      <c r="D60" s="256" t="s">
        <v>843</v>
      </c>
      <c r="E60" s="271">
        <f>'GS5187'!E$5</f>
        <v>4.5600000000000002E-2</v>
      </c>
    </row>
    <row r="61" spans="2:6" ht="24">
      <c r="B61" s="256" t="s">
        <v>852</v>
      </c>
      <c r="C61" s="254" t="s">
        <v>853</v>
      </c>
      <c r="D61" s="256" t="s">
        <v>843</v>
      </c>
      <c r="E61" s="256">
        <f>'GS5186'!E$29</f>
        <v>0.9</v>
      </c>
    </row>
    <row r="62" spans="2:6" ht="24">
      <c r="B62" s="256" t="s">
        <v>849</v>
      </c>
      <c r="C62" s="254" t="s">
        <v>861</v>
      </c>
      <c r="D62" s="256" t="s">
        <v>833</v>
      </c>
      <c r="E62" s="257">
        <f>E58-E63</f>
        <v>896.18399999999997</v>
      </c>
    </row>
    <row r="63" spans="2:6" ht="36.75">
      <c r="B63" s="264" t="s">
        <v>862</v>
      </c>
      <c r="C63" s="265" t="s">
        <v>863</v>
      </c>
      <c r="D63" s="264" t="s">
        <v>833</v>
      </c>
      <c r="E63" s="266">
        <f>(E58-E59)*(1-E60)*E61</f>
        <v>1803.816</v>
      </c>
      <c r="F63" s="4"/>
    </row>
    <row r="64" spans="2:6">
      <c r="B64" s="595" t="s">
        <v>864</v>
      </c>
      <c r="C64" s="595"/>
      <c r="D64" s="595"/>
      <c r="E64" s="595"/>
    </row>
    <row r="65" spans="2:6">
      <c r="B65" s="253" t="s">
        <v>827</v>
      </c>
      <c r="C65" s="253" t="s">
        <v>828</v>
      </c>
      <c r="D65" s="253" t="s">
        <v>829</v>
      </c>
      <c r="E65" s="253" t="s">
        <v>830</v>
      </c>
    </row>
    <row r="66" spans="2:6" ht="24.75">
      <c r="B66" s="267" t="s">
        <v>865</v>
      </c>
      <c r="C66" s="268" t="s">
        <v>866</v>
      </c>
      <c r="D66" s="267" t="s">
        <v>833</v>
      </c>
      <c r="E66" s="269">
        <f>Summary!C$5</f>
        <v>2859</v>
      </c>
    </row>
    <row r="68" spans="2:6">
      <c r="B68" t="s">
        <v>140</v>
      </c>
    </row>
    <row r="69" spans="2:6">
      <c r="B69" s="597" t="s">
        <v>825</v>
      </c>
      <c r="C69" s="597"/>
      <c r="D69" s="597"/>
      <c r="E69" s="597"/>
    </row>
    <row r="70" spans="2:6">
      <c r="B70" s="253" t="s">
        <v>827</v>
      </c>
      <c r="C70" s="253" t="s">
        <v>828</v>
      </c>
      <c r="D70" s="253" t="s">
        <v>829</v>
      </c>
      <c r="E70" s="253" t="s">
        <v>830</v>
      </c>
    </row>
    <row r="71" spans="2:6" ht="24">
      <c r="B71" s="256" t="s">
        <v>831</v>
      </c>
      <c r="C71" s="254" t="s">
        <v>832</v>
      </c>
      <c r="D71" s="255" t="s">
        <v>833</v>
      </c>
      <c r="E71" s="257">
        <f>'Total PTDs'!I47</f>
        <v>2700</v>
      </c>
    </row>
    <row r="72" spans="2:6" ht="48">
      <c r="B72" s="256" t="s">
        <v>837</v>
      </c>
      <c r="C72" s="254" t="s">
        <v>838</v>
      </c>
      <c r="D72" s="255" t="s">
        <v>833</v>
      </c>
      <c r="E72" s="257">
        <f>'Total PTDs'!I44+'Total PTDs'!I45</f>
        <v>600</v>
      </c>
    </row>
    <row r="73" spans="2:6" ht="48">
      <c r="B73" s="256" t="s">
        <v>841</v>
      </c>
      <c r="C73" s="254" t="s">
        <v>842</v>
      </c>
      <c r="D73" s="256" t="s">
        <v>843</v>
      </c>
      <c r="E73" s="271">
        <f>'GS5188'!E$5</f>
        <v>4.5600000000000002E-2</v>
      </c>
    </row>
    <row r="74" spans="2:6" ht="37.5">
      <c r="B74" s="256" t="s">
        <v>847</v>
      </c>
      <c r="C74" s="254" t="s">
        <v>848</v>
      </c>
      <c r="D74" s="256" t="s">
        <v>843</v>
      </c>
      <c r="E74" s="270">
        <f>E8</f>
        <v>8.0459999999999993E-3</v>
      </c>
    </row>
    <row r="75" spans="2:6" ht="36">
      <c r="B75" s="256" t="s">
        <v>849</v>
      </c>
      <c r="C75" s="342" t="s">
        <v>850</v>
      </c>
      <c r="D75" s="255" t="s">
        <v>833</v>
      </c>
      <c r="E75" s="341">
        <f>E71-E77</f>
        <v>910.69750353600011</v>
      </c>
    </row>
    <row r="76" spans="2:6" ht="24">
      <c r="B76" s="256" t="s">
        <v>852</v>
      </c>
      <c r="C76" s="254" t="s">
        <v>853</v>
      </c>
      <c r="D76" s="256" t="s">
        <v>843</v>
      </c>
      <c r="E76" s="256">
        <f>'GS5106'!E$29</f>
        <v>0.9</v>
      </c>
    </row>
    <row r="77" spans="2:6" ht="48.75">
      <c r="B77" s="258" t="s">
        <v>854</v>
      </c>
      <c r="C77" s="259" t="s">
        <v>867</v>
      </c>
      <c r="D77" s="259" t="s">
        <v>833</v>
      </c>
      <c r="E77" s="260">
        <f>(E71-E72)*(1-E73)*(1-E74)*E76</f>
        <v>1789.3024964639999</v>
      </c>
      <c r="F77" s="4"/>
    </row>
    <row r="78" spans="2:6">
      <c r="B78" s="596" t="s">
        <v>856</v>
      </c>
      <c r="C78" s="596"/>
      <c r="D78" s="596"/>
      <c r="E78" s="596"/>
    </row>
    <row r="79" spans="2:6">
      <c r="B79" s="253" t="s">
        <v>827</v>
      </c>
      <c r="C79" s="253" t="s">
        <v>828</v>
      </c>
      <c r="D79" s="253" t="s">
        <v>829</v>
      </c>
      <c r="E79" s="253" t="s">
        <v>830</v>
      </c>
    </row>
    <row r="80" spans="2:6" ht="24">
      <c r="B80" s="256" t="s">
        <v>857</v>
      </c>
      <c r="C80" s="254" t="s">
        <v>858</v>
      </c>
      <c r="D80" s="256" t="s">
        <v>833</v>
      </c>
      <c r="E80" s="257">
        <f>'Total PTDs'!I47</f>
        <v>2700</v>
      </c>
    </row>
    <row r="81" spans="2:6" ht="48">
      <c r="B81" s="256" t="s">
        <v>837</v>
      </c>
      <c r="C81" s="254" t="s">
        <v>838</v>
      </c>
      <c r="D81" s="255" t="s">
        <v>833</v>
      </c>
      <c r="E81" s="257">
        <f>E72</f>
        <v>600</v>
      </c>
    </row>
    <row r="82" spans="2:6" ht="48">
      <c r="B82" s="256" t="s">
        <v>859</v>
      </c>
      <c r="C82" s="254" t="s">
        <v>860</v>
      </c>
      <c r="D82" s="256" t="s">
        <v>843</v>
      </c>
      <c r="E82" s="271">
        <f>'GS5188'!E$5</f>
        <v>4.5600000000000002E-2</v>
      </c>
    </row>
    <row r="83" spans="2:6" ht="24">
      <c r="B83" s="256" t="s">
        <v>852</v>
      </c>
      <c r="C83" s="254" t="s">
        <v>853</v>
      </c>
      <c r="D83" s="256" t="s">
        <v>843</v>
      </c>
      <c r="E83" s="256">
        <f>'GS5188'!E$29</f>
        <v>0.9</v>
      </c>
    </row>
    <row r="84" spans="2:6" ht="24">
      <c r="B84" s="256" t="s">
        <v>849</v>
      </c>
      <c r="C84" s="254" t="s">
        <v>861</v>
      </c>
      <c r="D84" s="256" t="s">
        <v>833</v>
      </c>
      <c r="E84" s="257">
        <f>E80-E85</f>
        <v>896.18399999999997</v>
      </c>
    </row>
    <row r="85" spans="2:6" ht="36.75">
      <c r="B85" s="264" t="s">
        <v>862</v>
      </c>
      <c r="C85" s="265" t="s">
        <v>863</v>
      </c>
      <c r="D85" s="264" t="s">
        <v>833</v>
      </c>
      <c r="E85" s="266">
        <f>(E80-E81)*(1-E82)*E83</f>
        <v>1803.816</v>
      </c>
      <c r="F85" s="4"/>
    </row>
    <row r="86" spans="2:6">
      <c r="B86" s="595" t="s">
        <v>864</v>
      </c>
      <c r="C86" s="595"/>
      <c r="D86" s="595"/>
      <c r="E86" s="595"/>
    </row>
    <row r="87" spans="2:6">
      <c r="B87" s="253" t="s">
        <v>827</v>
      </c>
      <c r="C87" s="253" t="s">
        <v>828</v>
      </c>
      <c r="D87" s="253" t="s">
        <v>829</v>
      </c>
      <c r="E87" s="253" t="s">
        <v>830</v>
      </c>
    </row>
    <row r="88" spans="2:6" ht="24.75">
      <c r="B88" s="267" t="s">
        <v>865</v>
      </c>
      <c r="C88" s="268" t="s">
        <v>866</v>
      </c>
      <c r="D88" s="267" t="s">
        <v>833</v>
      </c>
      <c r="E88" s="269">
        <f>Summary!C$6</f>
        <v>2865</v>
      </c>
    </row>
    <row r="90" spans="2:6">
      <c r="B90" t="s">
        <v>167</v>
      </c>
    </row>
    <row r="91" spans="2:6">
      <c r="B91" s="597" t="s">
        <v>825</v>
      </c>
      <c r="C91" s="597"/>
      <c r="D91" s="597"/>
      <c r="E91" s="597"/>
    </row>
    <row r="92" spans="2:6">
      <c r="B92" s="253" t="s">
        <v>827</v>
      </c>
      <c r="C92" s="253" t="s">
        <v>828</v>
      </c>
      <c r="D92" s="253" t="s">
        <v>829</v>
      </c>
      <c r="E92" s="253" t="s">
        <v>830</v>
      </c>
    </row>
    <row r="93" spans="2:6" ht="24">
      <c r="B93" s="256" t="s">
        <v>831</v>
      </c>
      <c r="C93" s="254" t="s">
        <v>832</v>
      </c>
      <c r="D93" s="255" t="s">
        <v>833</v>
      </c>
      <c r="E93" s="257">
        <f>'Total PTDs'!I55</f>
        <v>1800</v>
      </c>
    </row>
    <row r="94" spans="2:6" ht="48">
      <c r="B94" s="256" t="s">
        <v>837</v>
      </c>
      <c r="C94" s="254" t="s">
        <v>838</v>
      </c>
      <c r="D94" s="255" t="s">
        <v>833</v>
      </c>
      <c r="E94" s="257">
        <f>'Total PTDs'!I50</f>
        <v>300</v>
      </c>
    </row>
    <row r="95" spans="2:6" ht="48">
      <c r="B95" s="256" t="s">
        <v>841</v>
      </c>
      <c r="C95" s="254" t="s">
        <v>842</v>
      </c>
      <c r="D95" s="256" t="s">
        <v>843</v>
      </c>
      <c r="E95" s="271">
        <f>'GS5189'!E$5</f>
        <v>4.5600000000000002E-2</v>
      </c>
    </row>
    <row r="96" spans="2:6" ht="37.5">
      <c r="B96" s="256" t="s">
        <v>847</v>
      </c>
      <c r="C96" s="254" t="s">
        <v>848</v>
      </c>
      <c r="D96" s="256" t="s">
        <v>843</v>
      </c>
      <c r="E96" s="270">
        <f>E8</f>
        <v>8.0459999999999993E-3</v>
      </c>
    </row>
    <row r="97" spans="2:6" ht="36">
      <c r="B97" s="256" t="s">
        <v>849</v>
      </c>
      <c r="C97" s="342" t="s">
        <v>850</v>
      </c>
      <c r="D97" s="255" t="s">
        <v>833</v>
      </c>
      <c r="E97" s="341">
        <f>E93-E99</f>
        <v>521.92678823999995</v>
      </c>
    </row>
    <row r="98" spans="2:6" ht="24">
      <c r="B98" s="256" t="s">
        <v>852</v>
      </c>
      <c r="C98" s="254" t="s">
        <v>853</v>
      </c>
      <c r="D98" s="256" t="s">
        <v>843</v>
      </c>
      <c r="E98" s="256">
        <f>'GS5106'!E$29</f>
        <v>0.9</v>
      </c>
    </row>
    <row r="99" spans="2:6" ht="48.75">
      <c r="B99" s="258" t="s">
        <v>854</v>
      </c>
      <c r="C99" s="259" t="s">
        <v>867</v>
      </c>
      <c r="D99" s="259" t="s">
        <v>833</v>
      </c>
      <c r="E99" s="260">
        <f>(E93-E94)*(1-E95)*(1-E96)*E98</f>
        <v>1278.07321176</v>
      </c>
      <c r="F99" s="4"/>
    </row>
    <row r="100" spans="2:6">
      <c r="B100" s="596" t="s">
        <v>856</v>
      </c>
      <c r="C100" s="596"/>
      <c r="D100" s="596"/>
      <c r="E100" s="596"/>
    </row>
    <row r="101" spans="2:6">
      <c r="B101" s="253" t="s">
        <v>827</v>
      </c>
      <c r="C101" s="253" t="s">
        <v>828</v>
      </c>
      <c r="D101" s="253" t="s">
        <v>829</v>
      </c>
      <c r="E101" s="253" t="s">
        <v>830</v>
      </c>
    </row>
    <row r="102" spans="2:6" ht="24">
      <c r="B102" s="256" t="s">
        <v>857</v>
      </c>
      <c r="C102" s="254" t="s">
        <v>858</v>
      </c>
      <c r="D102" s="256" t="s">
        <v>833</v>
      </c>
      <c r="E102" s="257">
        <f>'Total PTDs'!I55</f>
        <v>1800</v>
      </c>
    </row>
    <row r="103" spans="2:6" ht="48">
      <c r="B103" s="256" t="s">
        <v>837</v>
      </c>
      <c r="C103" s="254" t="s">
        <v>838</v>
      </c>
      <c r="D103" s="255" t="s">
        <v>833</v>
      </c>
      <c r="E103" s="257">
        <f>E94</f>
        <v>300</v>
      </c>
    </row>
    <row r="104" spans="2:6" ht="48">
      <c r="B104" s="256" t="s">
        <v>859</v>
      </c>
      <c r="C104" s="254" t="s">
        <v>860</v>
      </c>
      <c r="D104" s="256" t="s">
        <v>843</v>
      </c>
      <c r="E104" s="271">
        <f>'GS5189'!E$5</f>
        <v>4.5600000000000002E-2</v>
      </c>
    </row>
    <row r="105" spans="2:6" ht="24">
      <c r="B105" s="256" t="s">
        <v>852</v>
      </c>
      <c r="C105" s="254" t="s">
        <v>853</v>
      </c>
      <c r="D105" s="256" t="s">
        <v>843</v>
      </c>
      <c r="E105" s="256">
        <f>'GS5189'!E$29</f>
        <v>0.9</v>
      </c>
    </row>
    <row r="106" spans="2:6" ht="24">
      <c r="B106" s="256" t="s">
        <v>849</v>
      </c>
      <c r="C106" s="254" t="s">
        <v>861</v>
      </c>
      <c r="D106" s="256" t="s">
        <v>833</v>
      </c>
      <c r="E106" s="257">
        <f>E102-E107</f>
        <v>511.55999999999995</v>
      </c>
    </row>
    <row r="107" spans="2:6" ht="36.75">
      <c r="B107" s="264" t="s">
        <v>862</v>
      </c>
      <c r="C107" s="265" t="s">
        <v>863</v>
      </c>
      <c r="D107" s="264" t="s">
        <v>833</v>
      </c>
      <c r="E107" s="266">
        <f>(E102-E103)*(1-E104)*E105</f>
        <v>1288.44</v>
      </c>
      <c r="F107" s="4"/>
    </row>
    <row r="108" spans="2:6">
      <c r="B108" s="595" t="s">
        <v>864</v>
      </c>
      <c r="C108" s="595"/>
      <c r="D108" s="595"/>
      <c r="E108" s="595"/>
    </row>
    <row r="109" spans="2:6">
      <c r="B109" s="253" t="s">
        <v>827</v>
      </c>
      <c r="C109" s="253" t="s">
        <v>828</v>
      </c>
      <c r="D109" s="253" t="s">
        <v>829</v>
      </c>
      <c r="E109" s="253" t="s">
        <v>830</v>
      </c>
    </row>
    <row r="110" spans="2:6" ht="24.75">
      <c r="B110" s="267" t="s">
        <v>865</v>
      </c>
      <c r="C110" s="268" t="s">
        <v>866</v>
      </c>
      <c r="D110" s="267" t="s">
        <v>833</v>
      </c>
      <c r="E110" s="269">
        <f>Summary!C$7</f>
        <v>2023</v>
      </c>
    </row>
    <row r="112" spans="2:6">
      <c r="B112" t="s">
        <v>190</v>
      </c>
    </row>
    <row r="113" spans="2:6">
      <c r="B113" s="597" t="s">
        <v>825</v>
      </c>
      <c r="C113" s="597"/>
      <c r="D113" s="597"/>
      <c r="E113" s="597"/>
    </row>
    <row r="114" spans="2:6">
      <c r="B114" s="253" t="s">
        <v>827</v>
      </c>
      <c r="C114" s="253" t="s">
        <v>828</v>
      </c>
      <c r="D114" s="253" t="s">
        <v>829</v>
      </c>
      <c r="E114" s="253" t="s">
        <v>830</v>
      </c>
    </row>
    <row r="115" spans="2:6" ht="24">
      <c r="B115" s="256" t="s">
        <v>831</v>
      </c>
      <c r="C115" s="254" t="s">
        <v>832</v>
      </c>
      <c r="D115" s="255" t="s">
        <v>833</v>
      </c>
      <c r="E115" s="257">
        <f>'Total PTDs'!I62</f>
        <v>1500</v>
      </c>
    </row>
    <row r="116" spans="2:6" ht="48">
      <c r="B116" s="256" t="s">
        <v>841</v>
      </c>
      <c r="C116" s="254" t="s">
        <v>842</v>
      </c>
      <c r="D116" s="256" t="s">
        <v>843</v>
      </c>
      <c r="E116" s="271">
        <f>'GS5190'!E$5</f>
        <v>4.5600000000000002E-2</v>
      </c>
    </row>
    <row r="117" spans="2:6" ht="37.5">
      <c r="B117" s="256" t="s">
        <v>847</v>
      </c>
      <c r="C117" s="254" t="s">
        <v>848</v>
      </c>
      <c r="D117" s="256" t="s">
        <v>843</v>
      </c>
      <c r="E117" s="270">
        <f>E8</f>
        <v>8.0459999999999993E-3</v>
      </c>
    </row>
    <row r="118" spans="2:6" ht="36">
      <c r="B118" s="256" t="s">
        <v>849</v>
      </c>
      <c r="C118" s="342" t="s">
        <v>850</v>
      </c>
      <c r="D118" s="255" t="s">
        <v>833</v>
      </c>
      <c r="E118" s="341">
        <f>E115-E120</f>
        <v>221.92678823999995</v>
      </c>
    </row>
    <row r="119" spans="2:6" ht="24">
      <c r="B119" s="256" t="s">
        <v>852</v>
      </c>
      <c r="C119" s="254" t="s">
        <v>853</v>
      </c>
      <c r="D119" s="256" t="s">
        <v>843</v>
      </c>
      <c r="E119" s="256">
        <f>'GS5106'!E$29</f>
        <v>0.9</v>
      </c>
    </row>
    <row r="120" spans="2:6" ht="48.75">
      <c r="B120" s="258" t="s">
        <v>854</v>
      </c>
      <c r="C120" s="259" t="s">
        <v>867</v>
      </c>
      <c r="D120" s="259" t="s">
        <v>833</v>
      </c>
      <c r="E120" s="260">
        <f>E115*(1-E116)*(1-E117)*E119</f>
        <v>1278.07321176</v>
      </c>
      <c r="F120" s="4"/>
    </row>
    <row r="121" spans="2:6">
      <c r="B121" s="596" t="s">
        <v>856</v>
      </c>
      <c r="C121" s="596"/>
      <c r="D121" s="596"/>
      <c r="E121" s="596"/>
    </row>
    <row r="122" spans="2:6">
      <c r="B122" s="253" t="s">
        <v>827</v>
      </c>
      <c r="C122" s="253" t="s">
        <v>828</v>
      </c>
      <c r="D122" s="253" t="s">
        <v>829</v>
      </c>
      <c r="E122" s="253" t="s">
        <v>830</v>
      </c>
    </row>
    <row r="123" spans="2:6" ht="24">
      <c r="B123" s="256" t="s">
        <v>857</v>
      </c>
      <c r="C123" s="254" t="s">
        <v>858</v>
      </c>
      <c r="D123" s="256" t="s">
        <v>833</v>
      </c>
      <c r="E123" s="257">
        <f>'Total PTDs'!I62</f>
        <v>1500</v>
      </c>
    </row>
    <row r="124" spans="2:6" ht="48">
      <c r="B124" s="256" t="s">
        <v>859</v>
      </c>
      <c r="C124" s="254" t="s">
        <v>860</v>
      </c>
      <c r="D124" s="256" t="s">
        <v>843</v>
      </c>
      <c r="E124" s="271">
        <f>'GS5190'!E$5</f>
        <v>4.5600000000000002E-2</v>
      </c>
    </row>
    <row r="125" spans="2:6" ht="24">
      <c r="B125" s="256" t="s">
        <v>852</v>
      </c>
      <c r="C125" s="254" t="s">
        <v>853</v>
      </c>
      <c r="D125" s="256" t="s">
        <v>843</v>
      </c>
      <c r="E125" s="256">
        <f>'GS5190'!E$29</f>
        <v>0.9</v>
      </c>
    </row>
    <row r="126" spans="2:6" ht="24">
      <c r="B126" s="256" t="s">
        <v>849</v>
      </c>
      <c r="C126" s="254" t="s">
        <v>861</v>
      </c>
      <c r="D126" s="256" t="s">
        <v>833</v>
      </c>
      <c r="E126" s="257">
        <f>E123-E127</f>
        <v>211.55999999999995</v>
      </c>
    </row>
    <row r="127" spans="2:6" ht="36.75">
      <c r="B127" s="264" t="s">
        <v>862</v>
      </c>
      <c r="C127" s="265" t="s">
        <v>863</v>
      </c>
      <c r="D127" s="264" t="s">
        <v>833</v>
      </c>
      <c r="E127" s="266">
        <f>E123*(1-E124)*E125</f>
        <v>1288.44</v>
      </c>
      <c r="F127" s="4"/>
    </row>
    <row r="128" spans="2:6">
      <c r="B128" s="595" t="s">
        <v>864</v>
      </c>
      <c r="C128" s="595"/>
      <c r="D128" s="595"/>
      <c r="E128" s="595"/>
    </row>
    <row r="129" spans="2:6">
      <c r="B129" s="253" t="s">
        <v>827</v>
      </c>
      <c r="C129" s="253" t="s">
        <v>828</v>
      </c>
      <c r="D129" s="253" t="s">
        <v>829</v>
      </c>
      <c r="E129" s="253" t="s">
        <v>830</v>
      </c>
    </row>
    <row r="130" spans="2:6" ht="24.75">
      <c r="B130" s="267" t="s">
        <v>865</v>
      </c>
      <c r="C130" s="268" t="s">
        <v>866</v>
      </c>
      <c r="D130" s="267" t="s">
        <v>833</v>
      </c>
      <c r="E130" s="269">
        <f>Summary!C$8</f>
        <v>2046</v>
      </c>
    </row>
    <row r="132" spans="2:6">
      <c r="B132" t="s">
        <v>211</v>
      </c>
    </row>
    <row r="133" spans="2:6">
      <c r="B133" s="597" t="s">
        <v>825</v>
      </c>
      <c r="C133" s="597"/>
      <c r="D133" s="597"/>
      <c r="E133" s="597"/>
    </row>
    <row r="134" spans="2:6">
      <c r="B134" s="253" t="s">
        <v>827</v>
      </c>
      <c r="C134" s="253" t="s">
        <v>828</v>
      </c>
      <c r="D134" s="253" t="s">
        <v>829</v>
      </c>
      <c r="E134" s="253" t="s">
        <v>830</v>
      </c>
    </row>
    <row r="135" spans="2:6" ht="24">
      <c r="B135" s="256" t="s">
        <v>831</v>
      </c>
      <c r="C135" s="254" t="s">
        <v>832</v>
      </c>
      <c r="D135" s="255" t="s">
        <v>833</v>
      </c>
      <c r="E135" s="257">
        <f>'Total PTDs'!I72</f>
        <v>2400</v>
      </c>
    </row>
    <row r="136" spans="2:6" ht="48">
      <c r="B136" s="256" t="s">
        <v>841</v>
      </c>
      <c r="C136" s="254" t="s">
        <v>842</v>
      </c>
      <c r="D136" s="256" t="s">
        <v>843</v>
      </c>
      <c r="E136" s="271">
        <f>'GS5191'!E$5</f>
        <v>4.5600000000000002E-2</v>
      </c>
    </row>
    <row r="137" spans="2:6" ht="37.5">
      <c r="B137" s="256" t="s">
        <v>847</v>
      </c>
      <c r="C137" s="254" t="s">
        <v>848</v>
      </c>
      <c r="D137" s="256" t="s">
        <v>843</v>
      </c>
      <c r="E137" s="270">
        <f>E8</f>
        <v>8.0459999999999993E-3</v>
      </c>
    </row>
    <row r="138" spans="2:6" ht="36">
      <c r="B138" s="256" t="s">
        <v>849</v>
      </c>
      <c r="C138" s="342" t="s">
        <v>850</v>
      </c>
      <c r="D138" s="255" t="s">
        <v>833</v>
      </c>
      <c r="E138" s="341">
        <f>E135-E140</f>
        <v>355.08286118399974</v>
      </c>
    </row>
    <row r="139" spans="2:6" ht="24">
      <c r="B139" s="256" t="s">
        <v>852</v>
      </c>
      <c r="C139" s="254" t="s">
        <v>853</v>
      </c>
      <c r="D139" s="256" t="s">
        <v>843</v>
      </c>
      <c r="E139" s="256">
        <f>'GS5106'!E$29</f>
        <v>0.9</v>
      </c>
    </row>
    <row r="140" spans="2:6" ht="48.75">
      <c r="B140" s="258" t="s">
        <v>854</v>
      </c>
      <c r="C140" s="259" t="s">
        <v>867</v>
      </c>
      <c r="D140" s="259" t="s">
        <v>833</v>
      </c>
      <c r="E140" s="260">
        <f>E135*(1-E136)*(1-E137)*E139</f>
        <v>2044.9171388160003</v>
      </c>
      <c r="F140" s="4"/>
    </row>
    <row r="141" spans="2:6">
      <c r="B141" s="596" t="s">
        <v>856</v>
      </c>
      <c r="C141" s="596"/>
      <c r="D141" s="596"/>
      <c r="E141" s="596"/>
    </row>
    <row r="142" spans="2:6">
      <c r="B142" s="253" t="s">
        <v>827</v>
      </c>
      <c r="C142" s="253" t="s">
        <v>828</v>
      </c>
      <c r="D142" s="253" t="s">
        <v>829</v>
      </c>
      <c r="E142" s="253" t="s">
        <v>830</v>
      </c>
    </row>
    <row r="143" spans="2:6" ht="24">
      <c r="B143" s="256" t="s">
        <v>857</v>
      </c>
      <c r="C143" s="254" t="s">
        <v>858</v>
      </c>
      <c r="D143" s="256" t="s">
        <v>833</v>
      </c>
      <c r="E143" s="257">
        <f>'Total PTDs'!I72</f>
        <v>2400</v>
      </c>
    </row>
    <row r="144" spans="2:6" ht="48">
      <c r="B144" s="256" t="s">
        <v>859</v>
      </c>
      <c r="C144" s="254" t="s">
        <v>860</v>
      </c>
      <c r="D144" s="256" t="s">
        <v>843</v>
      </c>
      <c r="E144" s="271">
        <f>'GS5191'!E$5</f>
        <v>4.5600000000000002E-2</v>
      </c>
    </row>
    <row r="145" spans="2:6" ht="24">
      <c r="B145" s="256" t="s">
        <v>852</v>
      </c>
      <c r="C145" s="254" t="s">
        <v>853</v>
      </c>
      <c r="D145" s="256" t="s">
        <v>843</v>
      </c>
      <c r="E145" s="256">
        <f>'GS5191'!E$29</f>
        <v>0.9</v>
      </c>
    </row>
    <row r="146" spans="2:6" ht="24">
      <c r="B146" s="256" t="s">
        <v>849</v>
      </c>
      <c r="C146" s="254" t="s">
        <v>861</v>
      </c>
      <c r="D146" s="256" t="s">
        <v>833</v>
      </c>
      <c r="E146" s="257">
        <f>E143-E147</f>
        <v>338.49600000000009</v>
      </c>
    </row>
    <row r="147" spans="2:6" ht="36.75">
      <c r="B147" s="264" t="s">
        <v>862</v>
      </c>
      <c r="C147" s="265" t="s">
        <v>863</v>
      </c>
      <c r="D147" s="264" t="s">
        <v>833</v>
      </c>
      <c r="E147" s="266">
        <f>E143*(1-E144)*E145</f>
        <v>2061.5039999999999</v>
      </c>
      <c r="F147" s="4"/>
    </row>
    <row r="148" spans="2:6">
      <c r="B148" s="595" t="s">
        <v>864</v>
      </c>
      <c r="C148" s="595"/>
      <c r="D148" s="595"/>
      <c r="E148" s="595"/>
    </row>
    <row r="149" spans="2:6">
      <c r="B149" s="253" t="s">
        <v>827</v>
      </c>
      <c r="C149" s="253" t="s">
        <v>828</v>
      </c>
      <c r="D149" s="253" t="s">
        <v>829</v>
      </c>
      <c r="E149" s="253" t="s">
        <v>830</v>
      </c>
    </row>
    <row r="150" spans="2:6" ht="24.75">
      <c r="B150" s="267" t="s">
        <v>865</v>
      </c>
      <c r="C150" s="268" t="s">
        <v>866</v>
      </c>
      <c r="D150" s="267" t="s">
        <v>833</v>
      </c>
      <c r="E150" s="269">
        <f>Summary!C$9</f>
        <v>3266</v>
      </c>
    </row>
    <row r="152" spans="2:6">
      <c r="B152" t="s">
        <v>242</v>
      </c>
    </row>
    <row r="153" spans="2:6">
      <c r="B153" s="597" t="s">
        <v>825</v>
      </c>
      <c r="C153" s="597"/>
      <c r="D153" s="597"/>
      <c r="E153" s="597"/>
    </row>
    <row r="154" spans="2:6">
      <c r="B154" s="253" t="s">
        <v>827</v>
      </c>
      <c r="C154" s="253" t="s">
        <v>828</v>
      </c>
      <c r="D154" s="253" t="s">
        <v>829</v>
      </c>
      <c r="E154" s="253" t="s">
        <v>830</v>
      </c>
    </row>
    <row r="155" spans="2:6" ht="24">
      <c r="B155" s="256" t="s">
        <v>831</v>
      </c>
      <c r="C155" s="254" t="s">
        <v>832</v>
      </c>
      <c r="D155" s="255" t="s">
        <v>833</v>
      </c>
      <c r="E155" s="257">
        <f>'Total PTDs'!I85</f>
        <v>3159</v>
      </c>
    </row>
    <row r="156" spans="2:6" ht="48">
      <c r="B156" s="256" t="s">
        <v>837</v>
      </c>
      <c r="C156" s="254" t="s">
        <v>838</v>
      </c>
      <c r="D156" s="255" t="s">
        <v>833</v>
      </c>
      <c r="E156" s="257">
        <f>'Total PTDs'!I74</f>
        <v>243</v>
      </c>
    </row>
    <row r="157" spans="2:6" ht="48">
      <c r="B157" s="256" t="s">
        <v>841</v>
      </c>
      <c r="C157" s="254" t="s">
        <v>842</v>
      </c>
      <c r="D157" s="256" t="s">
        <v>843</v>
      </c>
      <c r="E157" s="271">
        <f>'GS5192'!E$5</f>
        <v>4.5600000000000002E-2</v>
      </c>
    </row>
    <row r="158" spans="2:6" ht="37.5">
      <c r="B158" s="256" t="s">
        <v>847</v>
      </c>
      <c r="C158" s="254" t="s">
        <v>848</v>
      </c>
      <c r="D158" s="256" t="s">
        <v>843</v>
      </c>
      <c r="E158" s="270">
        <f>E8</f>
        <v>8.0459999999999993E-3</v>
      </c>
    </row>
    <row r="159" spans="2:6" ht="36">
      <c r="B159" s="256" t="s">
        <v>849</v>
      </c>
      <c r="C159" s="342" t="s">
        <v>850</v>
      </c>
      <c r="D159" s="255" t="s">
        <v>833</v>
      </c>
      <c r="E159" s="341">
        <f>E155-E161</f>
        <v>674.4256763385597</v>
      </c>
    </row>
    <row r="160" spans="2:6" ht="24">
      <c r="B160" s="256" t="s">
        <v>852</v>
      </c>
      <c r="C160" s="254" t="s">
        <v>853</v>
      </c>
      <c r="D160" s="256" t="s">
        <v>843</v>
      </c>
      <c r="E160" s="256">
        <f>'GS5106'!E$29</f>
        <v>0.9</v>
      </c>
    </row>
    <row r="161" spans="2:6" ht="48.75">
      <c r="B161" s="258" t="s">
        <v>854</v>
      </c>
      <c r="C161" s="259" t="s">
        <v>867</v>
      </c>
      <c r="D161" s="259" t="s">
        <v>833</v>
      </c>
      <c r="E161" s="260">
        <f>(E155-E156)*(1-E157)*(1-E158)*E160</f>
        <v>2484.5743236614403</v>
      </c>
      <c r="F161" s="4"/>
    </row>
    <row r="162" spans="2:6">
      <c r="B162" s="596" t="s">
        <v>856</v>
      </c>
      <c r="C162" s="596"/>
      <c r="D162" s="596"/>
      <c r="E162" s="596"/>
    </row>
    <row r="163" spans="2:6">
      <c r="B163" s="253" t="s">
        <v>827</v>
      </c>
      <c r="C163" s="253" t="s">
        <v>828</v>
      </c>
      <c r="D163" s="253" t="s">
        <v>829</v>
      </c>
      <c r="E163" s="253" t="s">
        <v>830</v>
      </c>
    </row>
    <row r="164" spans="2:6" ht="24">
      <c r="B164" s="256" t="s">
        <v>857</v>
      </c>
      <c r="C164" s="254" t="s">
        <v>858</v>
      </c>
      <c r="D164" s="256" t="s">
        <v>833</v>
      </c>
      <c r="E164" s="257">
        <f>'Total PTDs'!I85</f>
        <v>3159</v>
      </c>
    </row>
    <row r="165" spans="2:6" ht="48">
      <c r="B165" s="256" t="s">
        <v>837</v>
      </c>
      <c r="C165" s="254" t="s">
        <v>838</v>
      </c>
      <c r="D165" s="255" t="s">
        <v>833</v>
      </c>
      <c r="E165" s="257">
        <f>E156</f>
        <v>243</v>
      </c>
    </row>
    <row r="166" spans="2:6" ht="48">
      <c r="B166" s="256" t="s">
        <v>859</v>
      </c>
      <c r="C166" s="254" t="s">
        <v>860</v>
      </c>
      <c r="D166" s="256" t="s">
        <v>843</v>
      </c>
      <c r="E166" s="271">
        <f>'GS5192'!E$5</f>
        <v>4.5600000000000002E-2</v>
      </c>
    </row>
    <row r="167" spans="2:6" ht="24">
      <c r="B167" s="256" t="s">
        <v>852</v>
      </c>
      <c r="C167" s="254" t="s">
        <v>853</v>
      </c>
      <c r="D167" s="256" t="s">
        <v>843</v>
      </c>
      <c r="E167" s="256">
        <f>'GS5192'!E$29</f>
        <v>0.9</v>
      </c>
    </row>
    <row r="168" spans="2:6" ht="24">
      <c r="B168" s="256" t="s">
        <v>849</v>
      </c>
      <c r="C168" s="254" t="s">
        <v>861</v>
      </c>
      <c r="D168" s="256" t="s">
        <v>833</v>
      </c>
      <c r="E168" s="257">
        <f>E164-E169</f>
        <v>654.27263999999968</v>
      </c>
    </row>
    <row r="169" spans="2:6" ht="36.75">
      <c r="B169" s="264" t="s">
        <v>862</v>
      </c>
      <c r="C169" s="265" t="s">
        <v>863</v>
      </c>
      <c r="D169" s="264" t="s">
        <v>833</v>
      </c>
      <c r="E169" s="266">
        <f>(E164-E165)*(1-E166)*E167</f>
        <v>2504.7273600000003</v>
      </c>
      <c r="F169" s="4"/>
    </row>
    <row r="170" spans="2:6">
      <c r="B170" s="595" t="s">
        <v>864</v>
      </c>
      <c r="C170" s="595"/>
      <c r="D170" s="595"/>
      <c r="E170" s="595"/>
    </row>
    <row r="171" spans="2:6">
      <c r="B171" s="253" t="s">
        <v>827</v>
      </c>
      <c r="C171" s="253" t="s">
        <v>828</v>
      </c>
      <c r="D171" s="253" t="s">
        <v>829</v>
      </c>
      <c r="E171" s="253" t="s">
        <v>830</v>
      </c>
    </row>
    <row r="172" spans="2:6" ht="24.75">
      <c r="B172" s="267" t="s">
        <v>865</v>
      </c>
      <c r="C172" s="268" t="s">
        <v>866</v>
      </c>
      <c r="D172" s="267" t="s">
        <v>833</v>
      </c>
      <c r="E172" s="269">
        <f>Summary!C$10</f>
        <v>4006</v>
      </c>
    </row>
    <row r="174" spans="2:6">
      <c r="B174" t="s">
        <v>265</v>
      </c>
    </row>
    <row r="175" spans="2:6">
      <c r="B175" s="597" t="s">
        <v>825</v>
      </c>
      <c r="C175" s="597"/>
      <c r="D175" s="597"/>
      <c r="E175" s="597"/>
    </row>
    <row r="176" spans="2:6">
      <c r="B176" s="253" t="s">
        <v>827</v>
      </c>
      <c r="C176" s="253" t="s">
        <v>828</v>
      </c>
      <c r="D176" s="253" t="s">
        <v>829</v>
      </c>
      <c r="E176" s="253" t="s">
        <v>830</v>
      </c>
    </row>
    <row r="177" spans="2:6" ht="24">
      <c r="B177" s="256" t="s">
        <v>831</v>
      </c>
      <c r="C177" s="254" t="s">
        <v>832</v>
      </c>
      <c r="D177" s="255" t="s">
        <v>833</v>
      </c>
      <c r="E177" s="257">
        <f>'Total PTDs'!I97</f>
        <v>2794</v>
      </c>
    </row>
    <row r="178" spans="2:6" ht="48">
      <c r="B178" s="256" t="s">
        <v>841</v>
      </c>
      <c r="C178" s="254" t="s">
        <v>842</v>
      </c>
      <c r="D178" s="256" t="s">
        <v>843</v>
      </c>
      <c r="E178" s="271">
        <f>'GS5193'!E$5</f>
        <v>4.5600000000000002E-2</v>
      </c>
    </row>
    <row r="179" spans="2:6" ht="37.5">
      <c r="B179" s="256" t="s">
        <v>847</v>
      </c>
      <c r="C179" s="254" t="s">
        <v>848</v>
      </c>
      <c r="D179" s="256" t="s">
        <v>843</v>
      </c>
      <c r="E179" s="270">
        <f>E8</f>
        <v>8.0459999999999993E-3</v>
      </c>
    </row>
    <row r="180" spans="2:6" ht="36">
      <c r="B180" s="256" t="s">
        <v>849</v>
      </c>
      <c r="C180" s="342" t="s">
        <v>850</v>
      </c>
      <c r="D180" s="255" t="s">
        <v>833</v>
      </c>
      <c r="E180" s="341">
        <f>E177-E182</f>
        <v>413.37563089503965</v>
      </c>
    </row>
    <row r="181" spans="2:6" ht="24">
      <c r="B181" s="256" t="s">
        <v>852</v>
      </c>
      <c r="C181" s="254" t="s">
        <v>853</v>
      </c>
      <c r="D181" s="256" t="s">
        <v>843</v>
      </c>
      <c r="E181" s="256">
        <f>'GS5106'!E$29</f>
        <v>0.9</v>
      </c>
    </row>
    <row r="182" spans="2:6" ht="48.75">
      <c r="B182" s="258" t="s">
        <v>854</v>
      </c>
      <c r="C182" s="259" t="s">
        <v>867</v>
      </c>
      <c r="D182" s="259" t="s">
        <v>833</v>
      </c>
      <c r="E182" s="260">
        <f>(E177)*(1-E178)*(1-E179)*E181</f>
        <v>2380.6243691049604</v>
      </c>
      <c r="F182" s="4"/>
    </row>
    <row r="183" spans="2:6">
      <c r="B183" s="596" t="s">
        <v>856</v>
      </c>
      <c r="C183" s="596"/>
      <c r="D183" s="596"/>
      <c r="E183" s="596"/>
    </row>
    <row r="184" spans="2:6">
      <c r="B184" s="253" t="s">
        <v>827</v>
      </c>
      <c r="C184" s="253" t="s">
        <v>828</v>
      </c>
      <c r="D184" s="253" t="s">
        <v>829</v>
      </c>
      <c r="E184" s="253" t="s">
        <v>830</v>
      </c>
    </row>
    <row r="185" spans="2:6" ht="24">
      <c r="B185" s="256" t="s">
        <v>857</v>
      </c>
      <c r="C185" s="254" t="s">
        <v>858</v>
      </c>
      <c r="D185" s="256" t="s">
        <v>833</v>
      </c>
      <c r="E185" s="257">
        <f>'Total PTDs'!I97</f>
        <v>2794</v>
      </c>
    </row>
    <row r="186" spans="2:6" ht="48">
      <c r="B186" s="256" t="s">
        <v>859</v>
      </c>
      <c r="C186" s="254" t="s">
        <v>860</v>
      </c>
      <c r="D186" s="256" t="s">
        <v>843</v>
      </c>
      <c r="E186" s="271">
        <f>'GS5193'!E$5</f>
        <v>4.5600000000000002E-2</v>
      </c>
    </row>
    <row r="187" spans="2:6" ht="24">
      <c r="B187" s="256" t="s">
        <v>852</v>
      </c>
      <c r="C187" s="254" t="s">
        <v>853</v>
      </c>
      <c r="D187" s="256" t="s">
        <v>843</v>
      </c>
      <c r="E187" s="256">
        <f>'GS5193'!E$29</f>
        <v>0.9</v>
      </c>
    </row>
    <row r="188" spans="2:6" ht="24">
      <c r="B188" s="256" t="s">
        <v>849</v>
      </c>
      <c r="C188" s="254" t="s">
        <v>861</v>
      </c>
      <c r="D188" s="256" t="s">
        <v>833</v>
      </c>
      <c r="E188" s="257">
        <f>E185-E189</f>
        <v>394.06575999999995</v>
      </c>
    </row>
    <row r="189" spans="2:6" ht="36.75">
      <c r="B189" s="264" t="s">
        <v>862</v>
      </c>
      <c r="C189" s="265" t="s">
        <v>863</v>
      </c>
      <c r="D189" s="264" t="s">
        <v>833</v>
      </c>
      <c r="E189" s="266">
        <f>(E185)*(1-E186)*E187</f>
        <v>2399.93424</v>
      </c>
      <c r="F189" s="4"/>
    </row>
    <row r="190" spans="2:6">
      <c r="B190" s="595" t="s">
        <v>864</v>
      </c>
      <c r="C190" s="595"/>
      <c r="D190" s="595"/>
      <c r="E190" s="595"/>
    </row>
    <row r="191" spans="2:6">
      <c r="B191" s="253" t="s">
        <v>827</v>
      </c>
      <c r="C191" s="253" t="s">
        <v>828</v>
      </c>
      <c r="D191" s="253" t="s">
        <v>829</v>
      </c>
      <c r="E191" s="253" t="s">
        <v>830</v>
      </c>
    </row>
    <row r="192" spans="2:6" ht="24.75">
      <c r="B192" s="267" t="s">
        <v>865</v>
      </c>
      <c r="C192" s="268" t="s">
        <v>866</v>
      </c>
      <c r="D192" s="267" t="s">
        <v>833</v>
      </c>
      <c r="E192" s="269">
        <f>Summary!C$11</f>
        <v>3804</v>
      </c>
    </row>
    <row r="194" spans="2:6">
      <c r="B194" t="s">
        <v>299</v>
      </c>
    </row>
    <row r="195" spans="2:6">
      <c r="B195" s="597" t="s">
        <v>825</v>
      </c>
      <c r="C195" s="597"/>
      <c r="D195" s="597"/>
      <c r="E195" s="597"/>
    </row>
    <row r="196" spans="2:6">
      <c r="B196" s="253" t="s">
        <v>827</v>
      </c>
      <c r="C196" s="253" t="s">
        <v>828</v>
      </c>
      <c r="D196" s="253" t="s">
        <v>829</v>
      </c>
      <c r="E196" s="253" t="s">
        <v>830</v>
      </c>
    </row>
    <row r="197" spans="2:6" ht="24">
      <c r="B197" s="256" t="s">
        <v>831</v>
      </c>
      <c r="C197" s="254" t="s">
        <v>832</v>
      </c>
      <c r="D197" s="255" t="s">
        <v>833</v>
      </c>
      <c r="E197" s="257">
        <f>'Total PTDs'!I106</f>
        <v>2100</v>
      </c>
    </row>
    <row r="198" spans="2:6" ht="48">
      <c r="B198" s="256" t="s">
        <v>837</v>
      </c>
      <c r="C198" s="254" t="s">
        <v>838</v>
      </c>
      <c r="D198" s="255" t="s">
        <v>833</v>
      </c>
      <c r="E198" s="257">
        <f>'Total PTDs'!I102+'Total PTDs'!I105</f>
        <v>600</v>
      </c>
    </row>
    <row r="199" spans="2:6" ht="48">
      <c r="B199" s="256" t="s">
        <v>841</v>
      </c>
      <c r="C199" s="254" t="s">
        <v>842</v>
      </c>
      <c r="D199" s="256" t="s">
        <v>843</v>
      </c>
      <c r="E199" s="271">
        <f>'GS5194'!E$5</f>
        <v>4.5600000000000002E-2</v>
      </c>
    </row>
    <row r="200" spans="2:6" ht="37.5">
      <c r="B200" s="256" t="s">
        <v>847</v>
      </c>
      <c r="C200" s="254" t="s">
        <v>848</v>
      </c>
      <c r="D200" s="256" t="s">
        <v>843</v>
      </c>
      <c r="E200" s="270">
        <f>E8</f>
        <v>8.0459999999999993E-3</v>
      </c>
    </row>
    <row r="201" spans="2:6" ht="36">
      <c r="B201" s="256" t="s">
        <v>849</v>
      </c>
      <c r="C201" s="342" t="s">
        <v>850</v>
      </c>
      <c r="D201" s="255" t="s">
        <v>833</v>
      </c>
      <c r="E201" s="341">
        <f>E197-E203</f>
        <v>821.92678823999995</v>
      </c>
    </row>
    <row r="202" spans="2:6" ht="24">
      <c r="B202" s="256" t="s">
        <v>852</v>
      </c>
      <c r="C202" s="254" t="s">
        <v>853</v>
      </c>
      <c r="D202" s="256" t="s">
        <v>843</v>
      </c>
      <c r="E202" s="256">
        <f>'GS5106'!E$29</f>
        <v>0.9</v>
      </c>
    </row>
    <row r="203" spans="2:6" ht="48.75">
      <c r="B203" s="258" t="s">
        <v>854</v>
      </c>
      <c r="C203" s="259" t="s">
        <v>867</v>
      </c>
      <c r="D203" s="259" t="s">
        <v>833</v>
      </c>
      <c r="E203" s="260">
        <f>(E197-E198)*(1-E199)*(1-E200)*E202</f>
        <v>1278.07321176</v>
      </c>
      <c r="F203" s="4"/>
    </row>
    <row r="204" spans="2:6">
      <c r="B204" s="596" t="s">
        <v>856</v>
      </c>
      <c r="C204" s="596"/>
      <c r="D204" s="596"/>
      <c r="E204" s="596"/>
    </row>
    <row r="205" spans="2:6">
      <c r="B205" s="253" t="s">
        <v>827</v>
      </c>
      <c r="C205" s="253" t="s">
        <v>828</v>
      </c>
      <c r="D205" s="253" t="s">
        <v>829</v>
      </c>
      <c r="E205" s="253" t="s">
        <v>830</v>
      </c>
    </row>
    <row r="206" spans="2:6" ht="24">
      <c r="B206" s="256" t="s">
        <v>857</v>
      </c>
      <c r="C206" s="254" t="s">
        <v>858</v>
      </c>
      <c r="D206" s="256" t="s">
        <v>833</v>
      </c>
      <c r="E206" s="257">
        <f>'Total PTDs'!I106</f>
        <v>2100</v>
      </c>
    </row>
    <row r="207" spans="2:6" ht="48">
      <c r="B207" s="256" t="s">
        <v>837</v>
      </c>
      <c r="C207" s="254" t="s">
        <v>838</v>
      </c>
      <c r="D207" s="255" t="s">
        <v>833</v>
      </c>
      <c r="E207" s="257">
        <f>E198</f>
        <v>600</v>
      </c>
    </row>
    <row r="208" spans="2:6" ht="48">
      <c r="B208" s="256" t="s">
        <v>859</v>
      </c>
      <c r="C208" s="254" t="s">
        <v>860</v>
      </c>
      <c r="D208" s="256" t="s">
        <v>843</v>
      </c>
      <c r="E208" s="271">
        <f>'GS5194'!E$5</f>
        <v>4.5600000000000002E-2</v>
      </c>
    </row>
    <row r="209" spans="2:6" ht="24">
      <c r="B209" s="256" t="s">
        <v>852</v>
      </c>
      <c r="C209" s="254" t="s">
        <v>853</v>
      </c>
      <c r="D209" s="256" t="s">
        <v>843</v>
      </c>
      <c r="E209" s="256">
        <f>'GS5194'!E$29</f>
        <v>0.9</v>
      </c>
    </row>
    <row r="210" spans="2:6" ht="24">
      <c r="B210" s="256" t="s">
        <v>849</v>
      </c>
      <c r="C210" s="254" t="s">
        <v>861</v>
      </c>
      <c r="D210" s="256" t="s">
        <v>833</v>
      </c>
      <c r="E210" s="257">
        <f>E206-E211</f>
        <v>811.56</v>
      </c>
    </row>
    <row r="211" spans="2:6" ht="36.75">
      <c r="B211" s="264" t="s">
        <v>862</v>
      </c>
      <c r="C211" s="265" t="s">
        <v>863</v>
      </c>
      <c r="D211" s="264" t="s">
        <v>833</v>
      </c>
      <c r="E211" s="266">
        <f>(E206-E207)*(1-E208)*E209</f>
        <v>1288.44</v>
      </c>
      <c r="F211" s="4"/>
    </row>
    <row r="212" spans="2:6">
      <c r="B212" s="595" t="s">
        <v>864</v>
      </c>
      <c r="C212" s="595"/>
      <c r="D212" s="595"/>
      <c r="E212" s="595"/>
    </row>
    <row r="213" spans="2:6">
      <c r="B213" s="253" t="s">
        <v>827</v>
      </c>
      <c r="C213" s="253" t="s">
        <v>828</v>
      </c>
      <c r="D213" s="253" t="s">
        <v>829</v>
      </c>
      <c r="E213" s="253" t="s">
        <v>830</v>
      </c>
    </row>
    <row r="214" spans="2:6" ht="24.75">
      <c r="B214" s="267" t="s">
        <v>865</v>
      </c>
      <c r="C214" s="268" t="s">
        <v>866</v>
      </c>
      <c r="D214" s="267" t="s">
        <v>833</v>
      </c>
      <c r="E214" s="269">
        <f>Summary!C$12</f>
        <v>2009</v>
      </c>
    </row>
    <row r="216" spans="2:6">
      <c r="B216" t="s">
        <v>338</v>
      </c>
    </row>
    <row r="217" spans="2:6">
      <c r="B217" s="597" t="s">
        <v>825</v>
      </c>
      <c r="C217" s="597"/>
      <c r="D217" s="597"/>
      <c r="E217" s="597"/>
    </row>
    <row r="218" spans="2:6">
      <c r="B218" s="253" t="s">
        <v>827</v>
      </c>
      <c r="C218" s="253" t="s">
        <v>828</v>
      </c>
      <c r="D218" s="253" t="s">
        <v>829</v>
      </c>
      <c r="E218" s="253" t="s">
        <v>830</v>
      </c>
    </row>
    <row r="219" spans="2:6" ht="24">
      <c r="B219" s="256" t="s">
        <v>831</v>
      </c>
      <c r="C219" s="254" t="s">
        <v>832</v>
      </c>
      <c r="D219" s="255" t="s">
        <v>833</v>
      </c>
      <c r="E219" s="257">
        <f>'Total PTDs'!I116</f>
        <v>2400</v>
      </c>
    </row>
    <row r="220" spans="2:6" ht="48">
      <c r="B220" s="256" t="s">
        <v>837</v>
      </c>
      <c r="C220" s="254" t="s">
        <v>838</v>
      </c>
      <c r="D220" s="255" t="s">
        <v>833</v>
      </c>
      <c r="E220" s="257">
        <f>'Total PTDs'!I111</f>
        <v>300</v>
      </c>
    </row>
    <row r="221" spans="2:6" ht="48">
      <c r="B221" s="256" t="s">
        <v>841</v>
      </c>
      <c r="C221" s="254" t="s">
        <v>842</v>
      </c>
      <c r="D221" s="256" t="s">
        <v>843</v>
      </c>
      <c r="E221" s="271">
        <f>'GS5196'!E$5</f>
        <v>4.5600000000000002E-2</v>
      </c>
    </row>
    <row r="222" spans="2:6" ht="37.5">
      <c r="B222" s="256" t="s">
        <v>847</v>
      </c>
      <c r="C222" s="254" t="s">
        <v>848</v>
      </c>
      <c r="D222" s="256" t="s">
        <v>843</v>
      </c>
      <c r="E222" s="270">
        <f>E8</f>
        <v>8.0459999999999993E-3</v>
      </c>
    </row>
    <row r="223" spans="2:6" ht="36">
      <c r="B223" s="256" t="s">
        <v>849</v>
      </c>
      <c r="C223" s="342" t="s">
        <v>850</v>
      </c>
      <c r="D223" s="255" t="s">
        <v>833</v>
      </c>
      <c r="E223" s="341">
        <f>E219-E225</f>
        <v>610.69750353600011</v>
      </c>
    </row>
    <row r="224" spans="2:6" ht="24">
      <c r="B224" s="256" t="s">
        <v>852</v>
      </c>
      <c r="C224" s="254" t="s">
        <v>853</v>
      </c>
      <c r="D224" s="256" t="s">
        <v>843</v>
      </c>
      <c r="E224" s="256">
        <f>'GS5106'!E$29</f>
        <v>0.9</v>
      </c>
    </row>
    <row r="225" spans="2:6" ht="48.75">
      <c r="B225" s="258" t="s">
        <v>854</v>
      </c>
      <c r="C225" s="259" t="s">
        <v>867</v>
      </c>
      <c r="D225" s="259" t="s">
        <v>833</v>
      </c>
      <c r="E225" s="260">
        <f>(E219-E220)*(1-E221)*(1-E222)*E224</f>
        <v>1789.3024964639999</v>
      </c>
      <c r="F225" s="4"/>
    </row>
    <row r="226" spans="2:6">
      <c r="B226" s="596" t="s">
        <v>856</v>
      </c>
      <c r="C226" s="596"/>
      <c r="D226" s="596"/>
      <c r="E226" s="596"/>
    </row>
    <row r="227" spans="2:6">
      <c r="B227" s="253" t="s">
        <v>827</v>
      </c>
      <c r="C227" s="253" t="s">
        <v>828</v>
      </c>
      <c r="D227" s="253" t="s">
        <v>829</v>
      </c>
      <c r="E227" s="253" t="s">
        <v>830</v>
      </c>
    </row>
    <row r="228" spans="2:6" ht="24">
      <c r="B228" s="256" t="s">
        <v>857</v>
      </c>
      <c r="C228" s="254" t="s">
        <v>858</v>
      </c>
      <c r="D228" s="256" t="s">
        <v>833</v>
      </c>
      <c r="E228" s="257">
        <f>'Total PTDs'!I116</f>
        <v>2400</v>
      </c>
    </row>
    <row r="229" spans="2:6" ht="48">
      <c r="B229" s="256" t="s">
        <v>837</v>
      </c>
      <c r="C229" s="254" t="s">
        <v>838</v>
      </c>
      <c r="D229" s="255" t="s">
        <v>833</v>
      </c>
      <c r="E229" s="257">
        <f>E220</f>
        <v>300</v>
      </c>
    </row>
    <row r="230" spans="2:6" ht="48">
      <c r="B230" s="256" t="s">
        <v>859</v>
      </c>
      <c r="C230" s="254" t="s">
        <v>860</v>
      </c>
      <c r="D230" s="256" t="s">
        <v>843</v>
      </c>
      <c r="E230" s="271">
        <f>'GS5196'!E$5</f>
        <v>4.5600000000000002E-2</v>
      </c>
    </row>
    <row r="231" spans="2:6" ht="24">
      <c r="B231" s="256" t="s">
        <v>852</v>
      </c>
      <c r="C231" s="254" t="s">
        <v>853</v>
      </c>
      <c r="D231" s="256" t="s">
        <v>843</v>
      </c>
      <c r="E231" s="256">
        <f>'GS5196'!E$29</f>
        <v>0.9</v>
      </c>
    </row>
    <row r="232" spans="2:6" ht="24">
      <c r="B232" s="256" t="s">
        <v>849</v>
      </c>
      <c r="C232" s="254" t="s">
        <v>861</v>
      </c>
      <c r="D232" s="256" t="s">
        <v>833</v>
      </c>
      <c r="E232" s="257">
        <f>E228-E233</f>
        <v>596.18399999999997</v>
      </c>
    </row>
    <row r="233" spans="2:6" ht="36.75">
      <c r="B233" s="264" t="s">
        <v>862</v>
      </c>
      <c r="C233" s="265" t="s">
        <v>863</v>
      </c>
      <c r="D233" s="264" t="s">
        <v>833</v>
      </c>
      <c r="E233" s="266">
        <f>(E228-E229)*(1-E230)*E231</f>
        <v>1803.816</v>
      </c>
      <c r="F233" s="4"/>
    </row>
    <row r="234" spans="2:6">
      <c r="B234" s="595" t="s">
        <v>864</v>
      </c>
      <c r="C234" s="595"/>
      <c r="D234" s="595"/>
      <c r="E234" s="595"/>
    </row>
    <row r="235" spans="2:6">
      <c r="B235" s="253" t="s">
        <v>827</v>
      </c>
      <c r="C235" s="253" t="s">
        <v>828</v>
      </c>
      <c r="D235" s="253" t="s">
        <v>829</v>
      </c>
      <c r="E235" s="253" t="s">
        <v>830</v>
      </c>
    </row>
    <row r="236" spans="2:6" ht="24.75">
      <c r="B236" s="267" t="s">
        <v>865</v>
      </c>
      <c r="C236" s="268" t="s">
        <v>866</v>
      </c>
      <c r="D236" s="267" t="s">
        <v>833</v>
      </c>
      <c r="E236" s="269">
        <f>Summary!C$13</f>
        <v>2871</v>
      </c>
    </row>
    <row r="238" spans="2:6">
      <c r="B238" t="s">
        <v>363</v>
      </c>
    </row>
    <row r="239" spans="2:6">
      <c r="B239" s="597" t="s">
        <v>825</v>
      </c>
      <c r="C239" s="597"/>
      <c r="D239" s="597"/>
      <c r="E239" s="597"/>
    </row>
    <row r="240" spans="2:6">
      <c r="B240" s="253" t="s">
        <v>827</v>
      </c>
      <c r="C240" s="253" t="s">
        <v>828</v>
      </c>
      <c r="D240" s="253" t="s">
        <v>829</v>
      </c>
      <c r="E240" s="253" t="s">
        <v>830</v>
      </c>
    </row>
    <row r="241" spans="2:6" ht="24">
      <c r="B241" s="256" t="s">
        <v>831</v>
      </c>
      <c r="C241" s="254" t="s">
        <v>832</v>
      </c>
      <c r="D241" s="255" t="s">
        <v>833</v>
      </c>
      <c r="E241" s="257">
        <f>'Total PTDs'!I126</f>
        <v>2400</v>
      </c>
    </row>
    <row r="242" spans="2:6" ht="48">
      <c r="B242" s="256" t="s">
        <v>841</v>
      </c>
      <c r="C242" s="254" t="s">
        <v>842</v>
      </c>
      <c r="D242" s="256" t="s">
        <v>843</v>
      </c>
      <c r="E242" s="271">
        <f>'GS5197'!E$5</f>
        <v>4.5600000000000002E-2</v>
      </c>
    </row>
    <row r="243" spans="2:6" ht="37.5">
      <c r="B243" s="256" t="s">
        <v>847</v>
      </c>
      <c r="C243" s="254" t="s">
        <v>848</v>
      </c>
      <c r="D243" s="256" t="s">
        <v>843</v>
      </c>
      <c r="E243" s="270">
        <f>E8</f>
        <v>8.0459999999999993E-3</v>
      </c>
    </row>
    <row r="244" spans="2:6" ht="36">
      <c r="B244" s="256" t="s">
        <v>849</v>
      </c>
      <c r="C244" s="342" t="s">
        <v>850</v>
      </c>
      <c r="D244" s="255" t="s">
        <v>833</v>
      </c>
      <c r="E244" s="341">
        <f>E241-E246</f>
        <v>355.08286118399974</v>
      </c>
    </row>
    <row r="245" spans="2:6" ht="24">
      <c r="B245" s="256" t="s">
        <v>852</v>
      </c>
      <c r="C245" s="254" t="s">
        <v>853</v>
      </c>
      <c r="D245" s="256" t="s">
        <v>843</v>
      </c>
      <c r="E245" s="256">
        <f>'GS5106'!E$29</f>
        <v>0.9</v>
      </c>
    </row>
    <row r="246" spans="2:6" ht="48.75">
      <c r="B246" s="258" t="s">
        <v>854</v>
      </c>
      <c r="C246" s="259" t="s">
        <v>867</v>
      </c>
      <c r="D246" s="259" t="s">
        <v>833</v>
      </c>
      <c r="E246" s="260">
        <f>E241*(1-E242)*(1-E243)*E245</f>
        <v>2044.9171388160003</v>
      </c>
      <c r="F246" s="4"/>
    </row>
    <row r="247" spans="2:6">
      <c r="B247" s="596" t="s">
        <v>856</v>
      </c>
      <c r="C247" s="596"/>
      <c r="D247" s="596"/>
      <c r="E247" s="596"/>
    </row>
    <row r="248" spans="2:6">
      <c r="B248" s="253" t="s">
        <v>827</v>
      </c>
      <c r="C248" s="253" t="s">
        <v>828</v>
      </c>
      <c r="D248" s="253" t="s">
        <v>829</v>
      </c>
      <c r="E248" s="253" t="s">
        <v>830</v>
      </c>
    </row>
    <row r="249" spans="2:6" ht="24">
      <c r="B249" s="256" t="s">
        <v>857</v>
      </c>
      <c r="C249" s="254" t="s">
        <v>858</v>
      </c>
      <c r="D249" s="256" t="s">
        <v>833</v>
      </c>
      <c r="E249" s="257">
        <f>'Total PTDs'!I126</f>
        <v>2400</v>
      </c>
    </row>
    <row r="250" spans="2:6" ht="48">
      <c r="B250" s="256" t="s">
        <v>859</v>
      </c>
      <c r="C250" s="254" t="s">
        <v>860</v>
      </c>
      <c r="D250" s="256" t="s">
        <v>843</v>
      </c>
      <c r="E250" s="271">
        <f>'GS5197'!E$5</f>
        <v>4.5600000000000002E-2</v>
      </c>
    </row>
    <row r="251" spans="2:6" ht="24">
      <c r="B251" s="256" t="s">
        <v>852</v>
      </c>
      <c r="C251" s="254" t="s">
        <v>853</v>
      </c>
      <c r="D251" s="256" t="s">
        <v>843</v>
      </c>
      <c r="E251" s="256">
        <f>'GS5197'!E$29</f>
        <v>0.9</v>
      </c>
    </row>
    <row r="252" spans="2:6" ht="24">
      <c r="B252" s="256" t="s">
        <v>849</v>
      </c>
      <c r="C252" s="254" t="s">
        <v>861</v>
      </c>
      <c r="D252" s="256" t="s">
        <v>833</v>
      </c>
      <c r="E252" s="257">
        <f>E249-E253</f>
        <v>338.49600000000009</v>
      </c>
    </row>
    <row r="253" spans="2:6" ht="36.75">
      <c r="B253" s="264" t="s">
        <v>862</v>
      </c>
      <c r="C253" s="265" t="s">
        <v>863</v>
      </c>
      <c r="D253" s="264" t="s">
        <v>833</v>
      </c>
      <c r="E253" s="266">
        <f>E249*(1-E250)*E251</f>
        <v>2061.5039999999999</v>
      </c>
      <c r="F253" s="4"/>
    </row>
    <row r="254" spans="2:6">
      <c r="B254" s="595" t="s">
        <v>864</v>
      </c>
      <c r="C254" s="595"/>
      <c r="D254" s="595"/>
      <c r="E254" s="595"/>
    </row>
    <row r="255" spans="2:6">
      <c r="B255" s="253" t="s">
        <v>827</v>
      </c>
      <c r="C255" s="253" t="s">
        <v>828</v>
      </c>
      <c r="D255" s="253" t="s">
        <v>829</v>
      </c>
      <c r="E255" s="253" t="s">
        <v>830</v>
      </c>
    </row>
    <row r="256" spans="2:6" ht="24.75">
      <c r="B256" s="267" t="s">
        <v>865</v>
      </c>
      <c r="C256" s="268" t="s">
        <v>866</v>
      </c>
      <c r="D256" s="267" t="s">
        <v>833</v>
      </c>
      <c r="E256" s="269">
        <f>Summary!C$14</f>
        <v>3308</v>
      </c>
    </row>
    <row r="258" spans="2:6">
      <c r="B258" t="s">
        <v>387</v>
      </c>
    </row>
    <row r="259" spans="2:6">
      <c r="B259" s="597" t="s">
        <v>825</v>
      </c>
      <c r="C259" s="597"/>
      <c r="D259" s="597"/>
      <c r="E259" s="597"/>
    </row>
    <row r="260" spans="2:6">
      <c r="B260" s="253" t="s">
        <v>827</v>
      </c>
      <c r="C260" s="253" t="s">
        <v>828</v>
      </c>
      <c r="D260" s="253" t="s">
        <v>829</v>
      </c>
      <c r="E260" s="253" t="s">
        <v>830</v>
      </c>
    </row>
    <row r="261" spans="2:6" ht="24">
      <c r="B261" s="256" t="s">
        <v>831</v>
      </c>
      <c r="C261" s="254" t="s">
        <v>832</v>
      </c>
      <c r="D261" s="255" t="s">
        <v>833</v>
      </c>
      <c r="E261" s="257">
        <f>'Total PTDs'!I136</f>
        <v>2396</v>
      </c>
    </row>
    <row r="262" spans="2:6" ht="48">
      <c r="B262" s="256" t="s">
        <v>837</v>
      </c>
      <c r="C262" s="254" t="s">
        <v>838</v>
      </c>
      <c r="D262" s="255" t="s">
        <v>833</v>
      </c>
      <c r="E262" s="257">
        <f>'Total PTDs'!I128+'Total PTDs'!I131</f>
        <v>600</v>
      </c>
    </row>
    <row r="263" spans="2:6" ht="48">
      <c r="B263" s="256" t="s">
        <v>841</v>
      </c>
      <c r="C263" s="254" t="s">
        <v>842</v>
      </c>
      <c r="D263" s="256" t="s">
        <v>843</v>
      </c>
      <c r="E263" s="271">
        <f>'GS6349'!E$5</f>
        <v>4.5600000000000002E-2</v>
      </c>
    </row>
    <row r="264" spans="2:6" ht="37.5">
      <c r="B264" s="256" t="s">
        <v>847</v>
      </c>
      <c r="C264" s="254" t="s">
        <v>848</v>
      </c>
      <c r="D264" s="256" t="s">
        <v>843</v>
      </c>
      <c r="E264" s="270">
        <f>E8</f>
        <v>8.0459999999999993E-3</v>
      </c>
    </row>
    <row r="265" spans="2:6" ht="36">
      <c r="B265" s="256" t="s">
        <v>849</v>
      </c>
      <c r="C265" s="342" t="s">
        <v>850</v>
      </c>
      <c r="D265" s="255" t="s">
        <v>833</v>
      </c>
      <c r="E265" s="341">
        <f>E261-E267</f>
        <v>865.72034111936</v>
      </c>
    </row>
    <row r="266" spans="2:6" ht="24">
      <c r="B266" s="256" t="s">
        <v>852</v>
      </c>
      <c r="C266" s="254" t="s">
        <v>853</v>
      </c>
      <c r="D266" s="256" t="s">
        <v>843</v>
      </c>
      <c r="E266" s="256">
        <f>'GS5106'!E$29</f>
        <v>0.9</v>
      </c>
    </row>
    <row r="267" spans="2:6" ht="48.75">
      <c r="B267" s="258" t="s">
        <v>854</v>
      </c>
      <c r="C267" s="259" t="s">
        <v>867</v>
      </c>
      <c r="D267" s="259" t="s">
        <v>833</v>
      </c>
      <c r="E267" s="260">
        <f>(E261-E262)*(1-E263)*(1-E264)*E266</f>
        <v>1530.27965888064</v>
      </c>
      <c r="F267" s="4"/>
    </row>
    <row r="268" spans="2:6">
      <c r="B268" s="596" t="s">
        <v>856</v>
      </c>
      <c r="C268" s="596"/>
      <c r="D268" s="596"/>
      <c r="E268" s="596"/>
    </row>
    <row r="269" spans="2:6">
      <c r="B269" s="253" t="s">
        <v>827</v>
      </c>
      <c r="C269" s="253" t="s">
        <v>828</v>
      </c>
      <c r="D269" s="253" t="s">
        <v>829</v>
      </c>
      <c r="E269" s="253" t="s">
        <v>830</v>
      </c>
    </row>
    <row r="270" spans="2:6" ht="24">
      <c r="B270" s="256" t="s">
        <v>857</v>
      </c>
      <c r="C270" s="254" t="s">
        <v>858</v>
      </c>
      <c r="D270" s="256" t="s">
        <v>833</v>
      </c>
      <c r="E270" s="257">
        <f>'Total PTDs'!I136</f>
        <v>2396</v>
      </c>
    </row>
    <row r="271" spans="2:6" ht="48">
      <c r="B271" s="256" t="s">
        <v>837</v>
      </c>
      <c r="C271" s="254" t="s">
        <v>838</v>
      </c>
      <c r="D271" s="255" t="s">
        <v>833</v>
      </c>
      <c r="E271" s="257">
        <f>E262</f>
        <v>600</v>
      </c>
    </row>
    <row r="272" spans="2:6" ht="48">
      <c r="B272" s="256" t="s">
        <v>859</v>
      </c>
      <c r="C272" s="254" t="s">
        <v>860</v>
      </c>
      <c r="D272" s="256" t="s">
        <v>843</v>
      </c>
      <c r="E272" s="271">
        <f>'GS6349'!E$5</f>
        <v>4.5600000000000002E-2</v>
      </c>
    </row>
    <row r="273" spans="2:6" ht="24">
      <c r="B273" s="256" t="s">
        <v>852</v>
      </c>
      <c r="C273" s="254" t="s">
        <v>853</v>
      </c>
      <c r="D273" s="256" t="s">
        <v>843</v>
      </c>
      <c r="E273" s="256">
        <f>'GS6349'!E$29</f>
        <v>0.9</v>
      </c>
    </row>
    <row r="274" spans="2:6" ht="24">
      <c r="B274" s="256" t="s">
        <v>849</v>
      </c>
      <c r="C274" s="254" t="s">
        <v>861</v>
      </c>
      <c r="D274" s="256" t="s">
        <v>833</v>
      </c>
      <c r="E274" s="257">
        <f>E270-E275</f>
        <v>853.30783999999994</v>
      </c>
    </row>
    <row r="275" spans="2:6" ht="36.75">
      <c r="B275" s="264" t="s">
        <v>862</v>
      </c>
      <c r="C275" s="265" t="s">
        <v>863</v>
      </c>
      <c r="D275" s="264" t="s">
        <v>833</v>
      </c>
      <c r="E275" s="266">
        <f>(E270-E271)*(1-E272)*E273</f>
        <v>1542.6921600000001</v>
      </c>
      <c r="F275" s="4"/>
    </row>
    <row r="276" spans="2:6">
      <c r="B276" s="595" t="s">
        <v>864</v>
      </c>
      <c r="C276" s="595"/>
      <c r="D276" s="595"/>
      <c r="E276" s="595"/>
    </row>
    <row r="277" spans="2:6">
      <c r="B277" s="253" t="s">
        <v>827</v>
      </c>
      <c r="C277" s="253" t="s">
        <v>828</v>
      </c>
      <c r="D277" s="253" t="s">
        <v>829</v>
      </c>
      <c r="E277" s="253" t="s">
        <v>830</v>
      </c>
    </row>
    <row r="278" spans="2:6" ht="24.75">
      <c r="B278" s="267" t="s">
        <v>865</v>
      </c>
      <c r="C278" s="268" t="s">
        <v>866</v>
      </c>
      <c r="D278" s="267" t="s">
        <v>833</v>
      </c>
      <c r="E278" s="269">
        <f>Summary!C$15</f>
        <v>2474</v>
      </c>
    </row>
    <row r="280" spans="2:6">
      <c r="B280" t="s">
        <v>416</v>
      </c>
    </row>
    <row r="281" spans="2:6">
      <c r="B281" s="597" t="s">
        <v>825</v>
      </c>
      <c r="C281" s="597"/>
      <c r="D281" s="597"/>
      <c r="E281" s="597"/>
    </row>
    <row r="282" spans="2:6">
      <c r="B282" s="253" t="s">
        <v>827</v>
      </c>
      <c r="C282" s="253" t="s">
        <v>828</v>
      </c>
      <c r="D282" s="253" t="s">
        <v>829</v>
      </c>
      <c r="E282" s="253" t="s">
        <v>830</v>
      </c>
    </row>
    <row r="283" spans="2:6" ht="24">
      <c r="B283" s="256" t="s">
        <v>831</v>
      </c>
      <c r="C283" s="254" t="s">
        <v>832</v>
      </c>
      <c r="D283" s="255" t="s">
        <v>833</v>
      </c>
      <c r="E283" s="257">
        <f>'Total PTDs'!I146</f>
        <v>2400</v>
      </c>
    </row>
    <row r="284" spans="2:6" ht="48">
      <c r="B284" s="256" t="s">
        <v>837</v>
      </c>
      <c r="C284" s="254" t="s">
        <v>838</v>
      </c>
      <c r="D284" s="255" t="s">
        <v>833</v>
      </c>
      <c r="E284" s="257">
        <f>'Total PTDs'!I140</f>
        <v>300</v>
      </c>
    </row>
    <row r="285" spans="2:6" ht="48">
      <c r="B285" s="256" t="s">
        <v>841</v>
      </c>
      <c r="C285" s="254" t="s">
        <v>842</v>
      </c>
      <c r="D285" s="256" t="s">
        <v>843</v>
      </c>
      <c r="E285" s="271">
        <f>'GS6350'!E$5</f>
        <v>4.5600000000000002E-2</v>
      </c>
    </row>
    <row r="286" spans="2:6" ht="37.5">
      <c r="B286" s="256" t="s">
        <v>847</v>
      </c>
      <c r="C286" s="254" t="s">
        <v>848</v>
      </c>
      <c r="D286" s="256" t="s">
        <v>843</v>
      </c>
      <c r="E286" s="270">
        <f>E8</f>
        <v>8.0459999999999993E-3</v>
      </c>
    </row>
    <row r="287" spans="2:6" ht="36">
      <c r="B287" s="256" t="s">
        <v>849</v>
      </c>
      <c r="C287" s="342" t="s">
        <v>850</v>
      </c>
      <c r="D287" s="255" t="s">
        <v>833</v>
      </c>
      <c r="E287" s="341">
        <f>E283-E289</f>
        <v>610.69750353600011</v>
      </c>
    </row>
    <row r="288" spans="2:6" ht="24">
      <c r="B288" s="256" t="s">
        <v>852</v>
      </c>
      <c r="C288" s="254" t="s">
        <v>853</v>
      </c>
      <c r="D288" s="256" t="s">
        <v>843</v>
      </c>
      <c r="E288" s="256">
        <f>'GS5106'!E$29</f>
        <v>0.9</v>
      </c>
    </row>
    <row r="289" spans="2:6" ht="48.75">
      <c r="B289" s="258" t="s">
        <v>854</v>
      </c>
      <c r="C289" s="259" t="s">
        <v>867</v>
      </c>
      <c r="D289" s="259" t="s">
        <v>833</v>
      </c>
      <c r="E289" s="260">
        <f>(E283-E284)*(1-E285)*(1-E286)*E288</f>
        <v>1789.3024964639999</v>
      </c>
      <c r="F289" s="4"/>
    </row>
    <row r="290" spans="2:6">
      <c r="B290" s="596" t="s">
        <v>856</v>
      </c>
      <c r="C290" s="596"/>
      <c r="D290" s="596"/>
      <c r="E290" s="596"/>
    </row>
    <row r="291" spans="2:6">
      <c r="B291" s="253" t="s">
        <v>827</v>
      </c>
      <c r="C291" s="253" t="s">
        <v>828</v>
      </c>
      <c r="D291" s="253" t="s">
        <v>829</v>
      </c>
      <c r="E291" s="253" t="s">
        <v>830</v>
      </c>
    </row>
    <row r="292" spans="2:6" ht="24">
      <c r="B292" s="256" t="s">
        <v>857</v>
      </c>
      <c r="C292" s="254" t="s">
        <v>858</v>
      </c>
      <c r="D292" s="256" t="s">
        <v>833</v>
      </c>
      <c r="E292" s="257">
        <f>'Total PTDs'!I146</f>
        <v>2400</v>
      </c>
    </row>
    <row r="293" spans="2:6" ht="48">
      <c r="B293" s="256" t="s">
        <v>837</v>
      </c>
      <c r="C293" s="254" t="s">
        <v>838</v>
      </c>
      <c r="D293" s="255" t="s">
        <v>833</v>
      </c>
      <c r="E293" s="257">
        <f>E284</f>
        <v>300</v>
      </c>
    </row>
    <row r="294" spans="2:6" ht="48">
      <c r="B294" s="256" t="s">
        <v>859</v>
      </c>
      <c r="C294" s="254" t="s">
        <v>860</v>
      </c>
      <c r="D294" s="256" t="s">
        <v>843</v>
      </c>
      <c r="E294" s="271">
        <f>'GS6350'!E$5</f>
        <v>4.5600000000000002E-2</v>
      </c>
    </row>
    <row r="295" spans="2:6" ht="24">
      <c r="B295" s="256" t="s">
        <v>852</v>
      </c>
      <c r="C295" s="254" t="s">
        <v>853</v>
      </c>
      <c r="D295" s="256" t="s">
        <v>843</v>
      </c>
      <c r="E295" s="256">
        <f>'GS6350'!E$29</f>
        <v>0.9</v>
      </c>
    </row>
    <row r="296" spans="2:6" ht="24">
      <c r="B296" s="256" t="s">
        <v>849</v>
      </c>
      <c r="C296" s="254" t="s">
        <v>861</v>
      </c>
      <c r="D296" s="256" t="s">
        <v>833</v>
      </c>
      <c r="E296" s="257">
        <f>E292-E297</f>
        <v>596.18399999999997</v>
      </c>
    </row>
    <row r="297" spans="2:6" ht="36.75">
      <c r="B297" s="264" t="s">
        <v>862</v>
      </c>
      <c r="C297" s="265" t="s">
        <v>863</v>
      </c>
      <c r="D297" s="264" t="s">
        <v>833</v>
      </c>
      <c r="E297" s="266">
        <f>(E292-E293)*(1-E294)*E295</f>
        <v>1803.816</v>
      </c>
      <c r="F297" s="4"/>
    </row>
    <row r="298" spans="2:6">
      <c r="B298" s="595" t="s">
        <v>864</v>
      </c>
      <c r="C298" s="595"/>
      <c r="D298" s="595"/>
      <c r="E298" s="595"/>
    </row>
    <row r="299" spans="2:6">
      <c r="B299" s="253" t="s">
        <v>827</v>
      </c>
      <c r="C299" s="253" t="s">
        <v>828</v>
      </c>
      <c r="D299" s="253" t="s">
        <v>829</v>
      </c>
      <c r="E299" s="253" t="s">
        <v>830</v>
      </c>
    </row>
    <row r="300" spans="2:6" ht="24.75">
      <c r="B300" s="267" t="s">
        <v>865</v>
      </c>
      <c r="C300" s="268" t="s">
        <v>866</v>
      </c>
      <c r="D300" s="267" t="s">
        <v>833</v>
      </c>
      <c r="E300" s="269">
        <f>Summary!C$16</f>
        <v>2857</v>
      </c>
    </row>
    <row r="302" spans="2:6">
      <c r="B302" t="s">
        <v>449</v>
      </c>
    </row>
    <row r="303" spans="2:6">
      <c r="B303" s="597" t="s">
        <v>825</v>
      </c>
      <c r="C303" s="597"/>
      <c r="D303" s="597"/>
      <c r="E303" s="597"/>
    </row>
    <row r="304" spans="2:6">
      <c r="B304" s="253" t="s">
        <v>827</v>
      </c>
      <c r="C304" s="253" t="s">
        <v>828</v>
      </c>
      <c r="D304" s="253" t="s">
        <v>829</v>
      </c>
      <c r="E304" s="253" t="s">
        <v>830</v>
      </c>
    </row>
    <row r="305" spans="2:6" ht="24">
      <c r="B305" s="256" t="s">
        <v>831</v>
      </c>
      <c r="C305" s="254" t="s">
        <v>832</v>
      </c>
      <c r="D305" s="255" t="s">
        <v>833</v>
      </c>
      <c r="E305" s="257">
        <f>'Total PTDs'!I156</f>
        <v>2340</v>
      </c>
    </row>
    <row r="306" spans="2:6" ht="48">
      <c r="B306" s="256" t="s">
        <v>837</v>
      </c>
      <c r="C306" s="254" t="s">
        <v>838</v>
      </c>
      <c r="D306" s="255" t="s">
        <v>833</v>
      </c>
      <c r="E306" s="257">
        <f>'Total PTDs'!I151+'Total PTDs'!I152</f>
        <v>600</v>
      </c>
    </row>
    <row r="307" spans="2:6" ht="48">
      <c r="B307" s="256" t="s">
        <v>841</v>
      </c>
      <c r="C307" s="254" t="s">
        <v>842</v>
      </c>
      <c r="D307" s="256" t="s">
        <v>843</v>
      </c>
      <c r="E307" s="271">
        <f>'GS6351'!E$5</f>
        <v>4.5600000000000002E-2</v>
      </c>
    </row>
    <row r="308" spans="2:6" ht="37.5">
      <c r="B308" s="256" t="s">
        <v>847</v>
      </c>
      <c r="C308" s="254" t="s">
        <v>848</v>
      </c>
      <c r="D308" s="256" t="s">
        <v>843</v>
      </c>
      <c r="E308" s="270">
        <f>E8</f>
        <v>8.0459999999999993E-3</v>
      </c>
    </row>
    <row r="309" spans="2:6" ht="36">
      <c r="B309" s="256" t="s">
        <v>849</v>
      </c>
      <c r="C309" s="342" t="s">
        <v>850</v>
      </c>
      <c r="D309" s="255" t="s">
        <v>833</v>
      </c>
      <c r="E309" s="341">
        <f>E305-E311</f>
        <v>857.43507435840002</v>
      </c>
    </row>
    <row r="310" spans="2:6" ht="24">
      <c r="B310" s="256" t="s">
        <v>852</v>
      </c>
      <c r="C310" s="254" t="s">
        <v>853</v>
      </c>
      <c r="D310" s="256" t="s">
        <v>843</v>
      </c>
      <c r="E310" s="256">
        <f>'GS5106'!E$29</f>
        <v>0.9</v>
      </c>
    </row>
    <row r="311" spans="2:6" ht="48.75">
      <c r="B311" s="258" t="s">
        <v>854</v>
      </c>
      <c r="C311" s="259" t="s">
        <v>867</v>
      </c>
      <c r="D311" s="259" t="s">
        <v>833</v>
      </c>
      <c r="E311" s="260">
        <f>(E305-E306)*(1-E307)*(1-E308)*E310</f>
        <v>1482.5649256416</v>
      </c>
      <c r="F311" s="4"/>
    </row>
    <row r="312" spans="2:6">
      <c r="B312" s="596" t="s">
        <v>856</v>
      </c>
      <c r="C312" s="596"/>
      <c r="D312" s="596"/>
      <c r="E312" s="596"/>
    </row>
    <row r="313" spans="2:6">
      <c r="B313" s="253" t="s">
        <v>827</v>
      </c>
      <c r="C313" s="253" t="s">
        <v>828</v>
      </c>
      <c r="D313" s="253" t="s">
        <v>829</v>
      </c>
      <c r="E313" s="253" t="s">
        <v>830</v>
      </c>
    </row>
    <row r="314" spans="2:6" ht="24">
      <c r="B314" s="256" t="s">
        <v>857</v>
      </c>
      <c r="C314" s="254" t="s">
        <v>858</v>
      </c>
      <c r="D314" s="256" t="s">
        <v>833</v>
      </c>
      <c r="E314" s="257">
        <f>'Total PTDs'!I156</f>
        <v>2340</v>
      </c>
    </row>
    <row r="315" spans="2:6" ht="48">
      <c r="B315" s="256" t="s">
        <v>837</v>
      </c>
      <c r="C315" s="254" t="s">
        <v>838</v>
      </c>
      <c r="D315" s="255" t="s">
        <v>833</v>
      </c>
      <c r="E315" s="257">
        <f>E306</f>
        <v>600</v>
      </c>
    </row>
    <row r="316" spans="2:6" ht="48">
      <c r="B316" s="256" t="s">
        <v>859</v>
      </c>
      <c r="C316" s="254" t="s">
        <v>860</v>
      </c>
      <c r="D316" s="256" t="s">
        <v>843</v>
      </c>
      <c r="E316" s="271">
        <f>'GS6351'!E$5</f>
        <v>4.5600000000000002E-2</v>
      </c>
    </row>
    <row r="317" spans="2:6" ht="24">
      <c r="B317" s="256" t="s">
        <v>852</v>
      </c>
      <c r="C317" s="254" t="s">
        <v>853</v>
      </c>
      <c r="D317" s="256" t="s">
        <v>843</v>
      </c>
      <c r="E317" s="256">
        <f>'GS6351'!E$29</f>
        <v>0.9</v>
      </c>
    </row>
    <row r="318" spans="2:6" ht="24">
      <c r="B318" s="256" t="s">
        <v>849</v>
      </c>
      <c r="C318" s="254" t="s">
        <v>861</v>
      </c>
      <c r="D318" s="256" t="s">
        <v>833</v>
      </c>
      <c r="E318" s="257">
        <f>E314-E319</f>
        <v>845.40959999999995</v>
      </c>
    </row>
    <row r="319" spans="2:6" ht="36.75">
      <c r="B319" s="264" t="s">
        <v>862</v>
      </c>
      <c r="C319" s="265" t="s">
        <v>863</v>
      </c>
      <c r="D319" s="264" t="s">
        <v>833</v>
      </c>
      <c r="E319" s="266">
        <f>(E314-E315)*(1-E316)*E317</f>
        <v>1494.5904</v>
      </c>
      <c r="F319" s="4"/>
    </row>
    <row r="320" spans="2:6">
      <c r="B320" s="595" t="s">
        <v>864</v>
      </c>
      <c r="C320" s="595"/>
      <c r="D320" s="595"/>
      <c r="E320" s="595"/>
    </row>
    <row r="321" spans="2:5">
      <c r="B321" s="253" t="s">
        <v>827</v>
      </c>
      <c r="C321" s="253" t="s">
        <v>828</v>
      </c>
      <c r="D321" s="253" t="s">
        <v>829</v>
      </c>
      <c r="E321" s="253" t="s">
        <v>830</v>
      </c>
    </row>
    <row r="322" spans="2:5" ht="24.75">
      <c r="B322" s="267" t="s">
        <v>865</v>
      </c>
      <c r="C322" s="268" t="s">
        <v>866</v>
      </c>
      <c r="D322" s="267" t="s">
        <v>833</v>
      </c>
      <c r="E322" s="269">
        <f>Summary!C$17</f>
        <v>2389</v>
      </c>
    </row>
    <row r="324" spans="2:5">
      <c r="B324" t="s">
        <v>482</v>
      </c>
    </row>
    <row r="325" spans="2:5">
      <c r="B325" s="597" t="s">
        <v>825</v>
      </c>
      <c r="C325" s="597"/>
      <c r="D325" s="597"/>
      <c r="E325" s="597"/>
    </row>
    <row r="326" spans="2:5">
      <c r="B326" s="253" t="s">
        <v>827</v>
      </c>
      <c r="C326" s="253" t="s">
        <v>828</v>
      </c>
      <c r="D326" s="253" t="s">
        <v>829</v>
      </c>
      <c r="E326" s="253" t="s">
        <v>830</v>
      </c>
    </row>
    <row r="327" spans="2:5" ht="24">
      <c r="B327" s="256" t="s">
        <v>831</v>
      </c>
      <c r="C327" s="254" t="s">
        <v>832</v>
      </c>
      <c r="D327" s="255" t="s">
        <v>833</v>
      </c>
      <c r="E327" s="257">
        <f>'Total PTDs'!I166</f>
        <v>2400</v>
      </c>
    </row>
    <row r="328" spans="2:5" ht="48">
      <c r="B328" s="256" t="s">
        <v>837</v>
      </c>
      <c r="C328" s="254" t="s">
        <v>838</v>
      </c>
      <c r="D328" s="255" t="s">
        <v>833</v>
      </c>
      <c r="E328" s="257">
        <f>'Total PTDs'!I163</f>
        <v>300</v>
      </c>
    </row>
    <row r="329" spans="2:5" ht="48">
      <c r="B329" s="256" t="s">
        <v>841</v>
      </c>
      <c r="C329" s="254" t="s">
        <v>842</v>
      </c>
      <c r="D329" s="256" t="s">
        <v>843</v>
      </c>
      <c r="E329" s="271">
        <f>'GS6351'!E$5</f>
        <v>4.5600000000000002E-2</v>
      </c>
    </row>
    <row r="330" spans="2:5" ht="37.5">
      <c r="B330" s="256" t="s">
        <v>847</v>
      </c>
      <c r="C330" s="254" t="s">
        <v>848</v>
      </c>
      <c r="D330" s="256" t="s">
        <v>843</v>
      </c>
      <c r="E330" s="270">
        <f>E30</f>
        <v>8.0459999999999993E-3</v>
      </c>
    </row>
    <row r="331" spans="2:5" ht="36">
      <c r="B331" s="256" t="s">
        <v>849</v>
      </c>
      <c r="C331" s="342" t="s">
        <v>850</v>
      </c>
      <c r="D331" s="255" t="s">
        <v>833</v>
      </c>
      <c r="E331" s="341">
        <f>E327-E333</f>
        <v>610.69750353600011</v>
      </c>
    </row>
    <row r="332" spans="2:5" ht="24">
      <c r="B332" s="256" t="s">
        <v>852</v>
      </c>
      <c r="C332" s="254" t="s">
        <v>853</v>
      </c>
      <c r="D332" s="256" t="s">
        <v>843</v>
      </c>
      <c r="E332" s="256">
        <f>'GS5106'!E$29</f>
        <v>0.9</v>
      </c>
    </row>
    <row r="333" spans="2:5" ht="48.75">
      <c r="B333" s="258" t="s">
        <v>854</v>
      </c>
      <c r="C333" s="259" t="s">
        <v>867</v>
      </c>
      <c r="D333" s="259" t="s">
        <v>833</v>
      </c>
      <c r="E333" s="260">
        <f>(E327-E328)*(1-E329)*(1-E330)*E332</f>
        <v>1789.3024964639999</v>
      </c>
    </row>
    <row r="334" spans="2:5">
      <c r="B334" s="596" t="s">
        <v>856</v>
      </c>
      <c r="C334" s="596"/>
      <c r="D334" s="596"/>
      <c r="E334" s="596"/>
    </row>
    <row r="335" spans="2:5">
      <c r="B335" s="253" t="s">
        <v>827</v>
      </c>
      <c r="C335" s="253" t="s">
        <v>828</v>
      </c>
      <c r="D335" s="253" t="s">
        <v>829</v>
      </c>
      <c r="E335" s="253" t="s">
        <v>830</v>
      </c>
    </row>
    <row r="336" spans="2:5" ht="24">
      <c r="B336" s="256" t="s">
        <v>857</v>
      </c>
      <c r="C336" s="254" t="s">
        <v>858</v>
      </c>
      <c r="D336" s="256" t="s">
        <v>833</v>
      </c>
      <c r="E336" s="257">
        <f>'Total PTDs'!I166</f>
        <v>2400</v>
      </c>
    </row>
    <row r="337" spans="2:5" ht="48">
      <c r="B337" s="256" t="s">
        <v>837</v>
      </c>
      <c r="C337" s="254" t="s">
        <v>838</v>
      </c>
      <c r="D337" s="255" t="s">
        <v>833</v>
      </c>
      <c r="E337" s="257">
        <f>E328</f>
        <v>300</v>
      </c>
    </row>
    <row r="338" spans="2:5" ht="48">
      <c r="B338" s="256" t="s">
        <v>859</v>
      </c>
      <c r="C338" s="254" t="s">
        <v>860</v>
      </c>
      <c r="D338" s="256" t="s">
        <v>843</v>
      </c>
      <c r="E338" s="271">
        <f>'GS6351'!E$5</f>
        <v>4.5600000000000002E-2</v>
      </c>
    </row>
    <row r="339" spans="2:5" ht="24">
      <c r="B339" s="256" t="s">
        <v>852</v>
      </c>
      <c r="C339" s="254" t="s">
        <v>853</v>
      </c>
      <c r="D339" s="256" t="s">
        <v>843</v>
      </c>
      <c r="E339" s="256">
        <f>'GS6351'!E$29</f>
        <v>0.9</v>
      </c>
    </row>
    <row r="340" spans="2:5" ht="24">
      <c r="B340" s="256" t="s">
        <v>849</v>
      </c>
      <c r="C340" s="254" t="s">
        <v>861</v>
      </c>
      <c r="D340" s="256" t="s">
        <v>833</v>
      </c>
      <c r="E340" s="257">
        <f>E336-E341</f>
        <v>596.18399999999997</v>
      </c>
    </row>
    <row r="341" spans="2:5" ht="36.75">
      <c r="B341" s="264" t="s">
        <v>862</v>
      </c>
      <c r="C341" s="265" t="s">
        <v>863</v>
      </c>
      <c r="D341" s="264" t="s">
        <v>833</v>
      </c>
      <c r="E341" s="266">
        <f>(E336-E337)*(1-E338)*E339</f>
        <v>1803.816</v>
      </c>
    </row>
    <row r="342" spans="2:5">
      <c r="B342" s="595" t="s">
        <v>864</v>
      </c>
      <c r="C342" s="595"/>
      <c r="D342" s="595"/>
      <c r="E342" s="595"/>
    </row>
    <row r="343" spans="2:5">
      <c r="B343" s="253" t="s">
        <v>827</v>
      </c>
      <c r="C343" s="253" t="s">
        <v>828</v>
      </c>
      <c r="D343" s="253" t="s">
        <v>829</v>
      </c>
      <c r="E343" s="253" t="s">
        <v>830</v>
      </c>
    </row>
    <row r="344" spans="2:5" ht="24.75">
      <c r="B344" s="267" t="s">
        <v>865</v>
      </c>
      <c r="C344" s="268" t="s">
        <v>866</v>
      </c>
      <c r="D344" s="267" t="s">
        <v>833</v>
      </c>
      <c r="E344" s="269">
        <f>Summary!C18</f>
        <v>3482</v>
      </c>
    </row>
    <row r="346" spans="2:5">
      <c r="B346" t="s">
        <v>513</v>
      </c>
    </row>
    <row r="347" spans="2:5">
      <c r="B347" s="597" t="s">
        <v>825</v>
      </c>
      <c r="C347" s="597"/>
      <c r="D347" s="597"/>
      <c r="E347" s="597"/>
    </row>
    <row r="348" spans="2:5">
      <c r="B348" s="253" t="s">
        <v>827</v>
      </c>
      <c r="C348" s="253" t="s">
        <v>828</v>
      </c>
      <c r="D348" s="253" t="s">
        <v>829</v>
      </c>
      <c r="E348" s="253" t="s">
        <v>830</v>
      </c>
    </row>
    <row r="349" spans="2:5" ht="24">
      <c r="B349" s="256" t="s">
        <v>831</v>
      </c>
      <c r="C349" s="254" t="s">
        <v>832</v>
      </c>
      <c r="D349" s="255" t="s">
        <v>833</v>
      </c>
      <c r="E349" s="257">
        <f>'Total PTDs'!I176</f>
        <v>2400</v>
      </c>
    </row>
    <row r="350" spans="2:5" ht="48">
      <c r="B350" s="256" t="s">
        <v>837</v>
      </c>
      <c r="C350" s="254" t="s">
        <v>838</v>
      </c>
      <c r="D350" s="255" t="s">
        <v>833</v>
      </c>
      <c r="E350" s="257">
        <f>'Total PTDs'!I169+'Total PTDs'!I171</f>
        <v>600</v>
      </c>
    </row>
    <row r="351" spans="2:5" ht="48">
      <c r="B351" s="256" t="s">
        <v>841</v>
      </c>
      <c r="C351" s="254" t="s">
        <v>842</v>
      </c>
      <c r="D351" s="256" t="s">
        <v>843</v>
      </c>
      <c r="E351" s="271">
        <f>'GS6351'!E$5</f>
        <v>4.5600000000000002E-2</v>
      </c>
    </row>
    <row r="352" spans="2:5" ht="37.5">
      <c r="B352" s="256" t="s">
        <v>847</v>
      </c>
      <c r="C352" s="254" t="s">
        <v>848</v>
      </c>
      <c r="D352" s="256" t="s">
        <v>843</v>
      </c>
      <c r="E352" s="270">
        <f>E52</f>
        <v>8.0459999999999993E-3</v>
      </c>
    </row>
    <row r="353" spans="2:5" ht="36">
      <c r="B353" s="256" t="s">
        <v>849</v>
      </c>
      <c r="C353" s="342" t="s">
        <v>850</v>
      </c>
      <c r="D353" s="255" t="s">
        <v>833</v>
      </c>
      <c r="E353" s="341">
        <f>E349-E355</f>
        <v>866.31214588800003</v>
      </c>
    </row>
    <row r="354" spans="2:5" ht="24">
      <c r="B354" s="256" t="s">
        <v>852</v>
      </c>
      <c r="C354" s="254" t="s">
        <v>853</v>
      </c>
      <c r="D354" s="256" t="s">
        <v>843</v>
      </c>
      <c r="E354" s="256">
        <f>'GS5106'!E$29</f>
        <v>0.9</v>
      </c>
    </row>
    <row r="355" spans="2:5" ht="48.75">
      <c r="B355" s="258" t="s">
        <v>854</v>
      </c>
      <c r="C355" s="259" t="s">
        <v>867</v>
      </c>
      <c r="D355" s="259" t="s">
        <v>833</v>
      </c>
      <c r="E355" s="260">
        <f>(E349-E350)*(1-E351)*(1-E352)*E354</f>
        <v>1533.687854112</v>
      </c>
    </row>
    <row r="356" spans="2:5">
      <c r="B356" s="596" t="s">
        <v>856</v>
      </c>
      <c r="C356" s="596"/>
      <c r="D356" s="596"/>
      <c r="E356" s="596"/>
    </row>
    <row r="357" spans="2:5">
      <c r="B357" s="253" t="s">
        <v>827</v>
      </c>
      <c r="C357" s="253" t="s">
        <v>828</v>
      </c>
      <c r="D357" s="253" t="s">
        <v>829</v>
      </c>
      <c r="E357" s="253" t="s">
        <v>830</v>
      </c>
    </row>
    <row r="358" spans="2:5" ht="24">
      <c r="B358" s="256" t="s">
        <v>857</v>
      </c>
      <c r="C358" s="254" t="s">
        <v>858</v>
      </c>
      <c r="D358" s="256" t="s">
        <v>833</v>
      </c>
      <c r="E358" s="257">
        <f>'Total PTDs'!I176</f>
        <v>2400</v>
      </c>
    </row>
    <row r="359" spans="2:5" ht="48">
      <c r="B359" s="256" t="s">
        <v>837</v>
      </c>
      <c r="C359" s="254" t="s">
        <v>838</v>
      </c>
      <c r="D359" s="255" t="s">
        <v>833</v>
      </c>
      <c r="E359" s="257">
        <f>E350</f>
        <v>600</v>
      </c>
    </row>
    <row r="360" spans="2:5" ht="48">
      <c r="B360" s="256" t="s">
        <v>859</v>
      </c>
      <c r="C360" s="254" t="s">
        <v>860</v>
      </c>
      <c r="D360" s="256" t="s">
        <v>843</v>
      </c>
      <c r="E360" s="271">
        <f>'GS6351'!E$5</f>
        <v>4.5600000000000002E-2</v>
      </c>
    </row>
    <row r="361" spans="2:5" ht="24">
      <c r="B361" s="256" t="s">
        <v>852</v>
      </c>
      <c r="C361" s="254" t="s">
        <v>853</v>
      </c>
      <c r="D361" s="256" t="s">
        <v>843</v>
      </c>
      <c r="E361" s="256">
        <f>'GS6351'!E$29</f>
        <v>0.9</v>
      </c>
    </row>
    <row r="362" spans="2:5" ht="24">
      <c r="B362" s="256" t="s">
        <v>849</v>
      </c>
      <c r="C362" s="254" t="s">
        <v>861</v>
      </c>
      <c r="D362" s="256" t="s">
        <v>833</v>
      </c>
      <c r="E362" s="257">
        <f>E358-E363</f>
        <v>853.87199999999984</v>
      </c>
    </row>
    <row r="363" spans="2:5" ht="36.75">
      <c r="B363" s="264" t="s">
        <v>862</v>
      </c>
      <c r="C363" s="265" t="s">
        <v>863</v>
      </c>
      <c r="D363" s="264" t="s">
        <v>833</v>
      </c>
      <c r="E363" s="266">
        <f>(E358-E359)*(1-E360)*E361</f>
        <v>1546.1280000000002</v>
      </c>
    </row>
    <row r="364" spans="2:5">
      <c r="B364" s="595" t="s">
        <v>864</v>
      </c>
      <c r="C364" s="595"/>
      <c r="D364" s="595"/>
      <c r="E364" s="595"/>
    </row>
    <row r="365" spans="2:5">
      <c r="B365" s="253" t="s">
        <v>827</v>
      </c>
      <c r="C365" s="253" t="s">
        <v>828</v>
      </c>
      <c r="D365" s="253" t="s">
        <v>829</v>
      </c>
      <c r="E365" s="253" t="s">
        <v>830</v>
      </c>
    </row>
    <row r="366" spans="2:5" ht="24.75">
      <c r="B366" s="267" t="s">
        <v>865</v>
      </c>
      <c r="C366" s="268" t="s">
        <v>866</v>
      </c>
      <c r="D366" s="267" t="s">
        <v>833</v>
      </c>
      <c r="E366" s="269">
        <f>Summary!C19</f>
        <v>3482</v>
      </c>
    </row>
    <row r="368" spans="2:5">
      <c r="B368" t="s">
        <v>544</v>
      </c>
    </row>
    <row r="369" spans="2:5">
      <c r="B369" s="597" t="s">
        <v>825</v>
      </c>
      <c r="C369" s="597"/>
      <c r="D369" s="597"/>
      <c r="E369" s="597"/>
    </row>
    <row r="370" spans="2:5">
      <c r="B370" s="253" t="s">
        <v>827</v>
      </c>
      <c r="C370" s="253" t="s">
        <v>828</v>
      </c>
      <c r="D370" s="253" t="s">
        <v>829</v>
      </c>
      <c r="E370" s="253" t="s">
        <v>830</v>
      </c>
    </row>
    <row r="371" spans="2:5" ht="24">
      <c r="B371" s="256" t="s">
        <v>831</v>
      </c>
      <c r="C371" s="254" t="s">
        <v>832</v>
      </c>
      <c r="D371" s="255" t="s">
        <v>833</v>
      </c>
      <c r="E371" s="257">
        <f>'Total PTDs'!I188</f>
        <v>2989</v>
      </c>
    </row>
    <row r="372" spans="2:5" ht="48">
      <c r="B372" s="256" t="s">
        <v>837</v>
      </c>
      <c r="C372" s="254" t="s">
        <v>838</v>
      </c>
      <c r="D372" s="255" t="s">
        <v>833</v>
      </c>
      <c r="E372" s="257">
        <f>'Total PTDs'!I184</f>
        <v>300</v>
      </c>
    </row>
    <row r="373" spans="2:5" ht="48">
      <c r="B373" s="256" t="s">
        <v>841</v>
      </c>
      <c r="C373" s="254" t="s">
        <v>842</v>
      </c>
      <c r="D373" s="256" t="s">
        <v>843</v>
      </c>
      <c r="E373" s="271">
        <f>'GS6351'!E$5</f>
        <v>4.5600000000000002E-2</v>
      </c>
    </row>
    <row r="374" spans="2:5" ht="37.5">
      <c r="B374" s="256" t="s">
        <v>847</v>
      </c>
      <c r="C374" s="254" t="s">
        <v>848</v>
      </c>
      <c r="D374" s="256" t="s">
        <v>843</v>
      </c>
      <c r="E374" s="270">
        <f>E74</f>
        <v>8.0459999999999993E-3</v>
      </c>
    </row>
    <row r="375" spans="2:5" ht="36">
      <c r="B375" s="256" t="s">
        <v>849</v>
      </c>
      <c r="C375" s="342" t="s">
        <v>850</v>
      </c>
      <c r="D375" s="255" t="s">
        <v>833</v>
      </c>
      <c r="E375" s="341">
        <f>E371-E377</f>
        <v>697.84075571823996</v>
      </c>
    </row>
    <row r="376" spans="2:5" ht="24">
      <c r="B376" s="256" t="s">
        <v>852</v>
      </c>
      <c r="C376" s="254" t="s">
        <v>853</v>
      </c>
      <c r="D376" s="256" t="s">
        <v>843</v>
      </c>
      <c r="E376" s="256">
        <f>'GS5106'!E$29</f>
        <v>0.9</v>
      </c>
    </row>
    <row r="377" spans="2:5" ht="48.75">
      <c r="B377" s="258" t="s">
        <v>854</v>
      </c>
      <c r="C377" s="259" t="s">
        <v>867</v>
      </c>
      <c r="D377" s="259" t="s">
        <v>833</v>
      </c>
      <c r="E377" s="260">
        <f>(E371-E372)*(1-E373)*(1-E374)*E376</f>
        <v>2291.15924428176</v>
      </c>
    </row>
    <row r="378" spans="2:5">
      <c r="B378" s="596" t="s">
        <v>856</v>
      </c>
      <c r="C378" s="596"/>
      <c r="D378" s="596"/>
      <c r="E378" s="596"/>
    </row>
    <row r="379" spans="2:5">
      <c r="B379" s="253" t="s">
        <v>827</v>
      </c>
      <c r="C379" s="253" t="s">
        <v>828</v>
      </c>
      <c r="D379" s="253" t="s">
        <v>829</v>
      </c>
      <c r="E379" s="253" t="s">
        <v>830</v>
      </c>
    </row>
    <row r="380" spans="2:5" ht="24">
      <c r="B380" s="256" t="s">
        <v>857</v>
      </c>
      <c r="C380" s="254" t="s">
        <v>858</v>
      </c>
      <c r="D380" s="256" t="s">
        <v>833</v>
      </c>
      <c r="E380" s="257">
        <f>'Total PTDs'!I188</f>
        <v>2989</v>
      </c>
    </row>
    <row r="381" spans="2:5" ht="48">
      <c r="B381" s="256" t="s">
        <v>837</v>
      </c>
      <c r="C381" s="254" t="s">
        <v>838</v>
      </c>
      <c r="D381" s="255" t="s">
        <v>833</v>
      </c>
      <c r="E381" s="257">
        <f>'Total PTDs'!I184</f>
        <v>300</v>
      </c>
    </row>
    <row r="382" spans="2:5" ht="48">
      <c r="B382" s="256" t="s">
        <v>859</v>
      </c>
      <c r="C382" s="254" t="s">
        <v>860</v>
      </c>
      <c r="D382" s="256" t="s">
        <v>843</v>
      </c>
      <c r="E382" s="271">
        <f>'GS6351'!E$5</f>
        <v>4.5600000000000002E-2</v>
      </c>
    </row>
    <row r="383" spans="2:5" ht="24">
      <c r="B383" s="256" t="s">
        <v>852</v>
      </c>
      <c r="C383" s="254" t="s">
        <v>853</v>
      </c>
      <c r="D383" s="256" t="s">
        <v>843</v>
      </c>
      <c r="E383" s="256">
        <f>'GS6351'!E$29</f>
        <v>0.9</v>
      </c>
    </row>
    <row r="384" spans="2:5" ht="24">
      <c r="B384" s="256" t="s">
        <v>849</v>
      </c>
      <c r="C384" s="254" t="s">
        <v>861</v>
      </c>
      <c r="D384" s="256" t="s">
        <v>833</v>
      </c>
      <c r="E384" s="257">
        <f>E380-E385</f>
        <v>679.25655999999981</v>
      </c>
    </row>
    <row r="385" spans="2:5" ht="36.75">
      <c r="B385" s="264" t="s">
        <v>862</v>
      </c>
      <c r="C385" s="265" t="s">
        <v>863</v>
      </c>
      <c r="D385" s="264" t="s">
        <v>833</v>
      </c>
      <c r="E385" s="266">
        <f>(E380-E381)*(1-E382)*E383</f>
        <v>2309.7434400000002</v>
      </c>
    </row>
    <row r="386" spans="2:5">
      <c r="B386" s="595" t="s">
        <v>864</v>
      </c>
      <c r="C386" s="595"/>
      <c r="D386" s="595"/>
      <c r="E386" s="595"/>
    </row>
    <row r="387" spans="2:5">
      <c r="B387" s="253" t="s">
        <v>827</v>
      </c>
      <c r="C387" s="253" t="s">
        <v>828</v>
      </c>
      <c r="D387" s="253" t="s">
        <v>829</v>
      </c>
      <c r="E387" s="253" t="s">
        <v>830</v>
      </c>
    </row>
    <row r="388" spans="2:5" ht="24.75">
      <c r="B388" s="267" t="s">
        <v>865</v>
      </c>
      <c r="C388" s="268" t="s">
        <v>866</v>
      </c>
      <c r="D388" s="267" t="s">
        <v>833</v>
      </c>
      <c r="E388" s="269">
        <f>Summary!C20</f>
        <v>4336</v>
      </c>
    </row>
    <row r="390" spans="2:5">
      <c r="B390" t="s">
        <v>583</v>
      </c>
    </row>
    <row r="391" spans="2:5">
      <c r="B391" s="597" t="s">
        <v>825</v>
      </c>
      <c r="C391" s="597"/>
      <c r="D391" s="597"/>
      <c r="E391" s="597"/>
    </row>
    <row r="392" spans="2:5">
      <c r="B392" s="253" t="s">
        <v>827</v>
      </c>
      <c r="C392" s="253" t="s">
        <v>828</v>
      </c>
      <c r="D392" s="253" t="s">
        <v>829</v>
      </c>
      <c r="E392" s="253" t="s">
        <v>830</v>
      </c>
    </row>
    <row r="393" spans="2:5" ht="24">
      <c r="B393" s="256" t="s">
        <v>831</v>
      </c>
      <c r="C393" s="254" t="s">
        <v>832</v>
      </c>
      <c r="D393" s="255" t="s">
        <v>833</v>
      </c>
      <c r="E393" s="257">
        <f>'Total PTDs'!I198</f>
        <v>2400</v>
      </c>
    </row>
    <row r="394" spans="2:5" ht="48">
      <c r="B394" s="256" t="s">
        <v>841</v>
      </c>
      <c r="C394" s="254" t="s">
        <v>842</v>
      </c>
      <c r="D394" s="256" t="s">
        <v>843</v>
      </c>
      <c r="E394" s="271">
        <f>'GS6351'!E$5</f>
        <v>4.5600000000000002E-2</v>
      </c>
    </row>
    <row r="395" spans="2:5" ht="37.5">
      <c r="B395" s="256" t="s">
        <v>847</v>
      </c>
      <c r="C395" s="254" t="s">
        <v>848</v>
      </c>
      <c r="D395" s="256" t="s">
        <v>843</v>
      </c>
      <c r="E395" s="270">
        <f>E96</f>
        <v>8.0459999999999993E-3</v>
      </c>
    </row>
    <row r="396" spans="2:5" ht="36">
      <c r="B396" s="256" t="s">
        <v>849</v>
      </c>
      <c r="C396" s="342" t="s">
        <v>850</v>
      </c>
      <c r="D396" s="255" t="s">
        <v>833</v>
      </c>
      <c r="E396" s="341">
        <f>E393-E398</f>
        <v>355.08286118399974</v>
      </c>
    </row>
    <row r="397" spans="2:5" ht="24">
      <c r="B397" s="256" t="s">
        <v>852</v>
      </c>
      <c r="C397" s="254" t="s">
        <v>853</v>
      </c>
      <c r="D397" s="256" t="s">
        <v>843</v>
      </c>
      <c r="E397" s="256">
        <f>'GS5106'!E$29</f>
        <v>0.9</v>
      </c>
    </row>
    <row r="398" spans="2:5" ht="48.75">
      <c r="B398" s="258" t="s">
        <v>854</v>
      </c>
      <c r="C398" s="259" t="s">
        <v>867</v>
      </c>
      <c r="D398" s="259" t="s">
        <v>833</v>
      </c>
      <c r="E398" s="260">
        <f>E393*(1-E394)*(1-E395)*E397</f>
        <v>2044.9171388160003</v>
      </c>
    </row>
    <row r="399" spans="2:5">
      <c r="B399" s="596" t="s">
        <v>856</v>
      </c>
      <c r="C399" s="596"/>
      <c r="D399" s="596"/>
      <c r="E399" s="596"/>
    </row>
    <row r="400" spans="2:5">
      <c r="B400" s="253" t="s">
        <v>827</v>
      </c>
      <c r="C400" s="253" t="s">
        <v>828</v>
      </c>
      <c r="D400" s="253" t="s">
        <v>829</v>
      </c>
      <c r="E400" s="253" t="s">
        <v>830</v>
      </c>
    </row>
    <row r="401" spans="2:5" ht="24">
      <c r="B401" s="256" t="s">
        <v>857</v>
      </c>
      <c r="C401" s="254" t="s">
        <v>858</v>
      </c>
      <c r="D401" s="256" t="s">
        <v>833</v>
      </c>
      <c r="E401" s="257">
        <f>'Total PTDs'!I198</f>
        <v>2400</v>
      </c>
    </row>
    <row r="402" spans="2:5" ht="48">
      <c r="B402" s="256" t="s">
        <v>859</v>
      </c>
      <c r="C402" s="254" t="s">
        <v>860</v>
      </c>
      <c r="D402" s="256" t="s">
        <v>843</v>
      </c>
      <c r="E402" s="271">
        <f>'GS6351'!E$5</f>
        <v>4.5600000000000002E-2</v>
      </c>
    </row>
    <row r="403" spans="2:5" ht="24">
      <c r="B403" s="256" t="s">
        <v>852</v>
      </c>
      <c r="C403" s="254" t="s">
        <v>853</v>
      </c>
      <c r="D403" s="256" t="s">
        <v>843</v>
      </c>
      <c r="E403" s="256">
        <f>'GS6351'!E$29</f>
        <v>0.9</v>
      </c>
    </row>
    <row r="404" spans="2:5" ht="24">
      <c r="B404" s="256" t="s">
        <v>849</v>
      </c>
      <c r="C404" s="254" t="s">
        <v>861</v>
      </c>
      <c r="E404" s="257">
        <f>E401-E405</f>
        <v>338.49600000000009</v>
      </c>
    </row>
    <row r="405" spans="2:5" ht="36.75">
      <c r="B405" s="264" t="s">
        <v>862</v>
      </c>
      <c r="C405" s="265" t="s">
        <v>863</v>
      </c>
      <c r="D405" s="264" t="s">
        <v>833</v>
      </c>
      <c r="E405" s="266">
        <f>E401*(1-E402)*E403</f>
        <v>2061.5039999999999</v>
      </c>
    </row>
    <row r="406" spans="2:5">
      <c r="B406" s="595" t="s">
        <v>864</v>
      </c>
      <c r="C406" s="595"/>
      <c r="D406" s="595"/>
      <c r="E406" s="595"/>
    </row>
    <row r="407" spans="2:5">
      <c r="B407" s="253" t="s">
        <v>827</v>
      </c>
      <c r="C407" s="253" t="s">
        <v>828</v>
      </c>
      <c r="D407" s="253" t="s">
        <v>829</v>
      </c>
      <c r="E407" s="253" t="s">
        <v>830</v>
      </c>
    </row>
    <row r="408" spans="2:5" ht="24.75">
      <c r="B408" s="267" t="s">
        <v>865</v>
      </c>
      <c r="C408" s="268" t="s">
        <v>866</v>
      </c>
      <c r="D408" s="267" t="s">
        <v>833</v>
      </c>
      <c r="E408" s="269">
        <f>Summary!C21</f>
        <v>3482</v>
      </c>
    </row>
    <row r="410" spans="2:5">
      <c r="B410" s="317" t="s">
        <v>615</v>
      </c>
    </row>
    <row r="411" spans="2:5">
      <c r="B411" s="597" t="s">
        <v>825</v>
      </c>
      <c r="C411" s="597"/>
      <c r="D411" s="597"/>
      <c r="E411" s="597"/>
    </row>
    <row r="412" spans="2:5">
      <c r="B412" s="253" t="s">
        <v>827</v>
      </c>
      <c r="C412" s="253" t="s">
        <v>828</v>
      </c>
      <c r="D412" s="253" t="s">
        <v>829</v>
      </c>
      <c r="E412" s="253" t="s">
        <v>830</v>
      </c>
    </row>
    <row r="413" spans="2:5" ht="24">
      <c r="B413" s="256" t="s">
        <v>831</v>
      </c>
      <c r="C413" s="254" t="s">
        <v>832</v>
      </c>
      <c r="D413" s="255" t="s">
        <v>833</v>
      </c>
      <c r="E413" s="257">
        <f>'Total PTDs'!I209</f>
        <v>2619</v>
      </c>
    </row>
    <row r="414" spans="2:5" ht="48">
      <c r="B414" s="256" t="s">
        <v>841</v>
      </c>
      <c r="C414" s="254" t="s">
        <v>842</v>
      </c>
      <c r="D414" s="256" t="s">
        <v>843</v>
      </c>
      <c r="E414" s="271">
        <f>'GS6351'!E$5</f>
        <v>4.5600000000000002E-2</v>
      </c>
    </row>
    <row r="415" spans="2:5" ht="37.5">
      <c r="B415" s="256" t="s">
        <v>847</v>
      </c>
      <c r="C415" s="254" t="s">
        <v>848</v>
      </c>
      <c r="D415" s="256" t="s">
        <v>843</v>
      </c>
      <c r="E415" s="270">
        <f>E117</f>
        <v>8.0459999999999993E-3</v>
      </c>
    </row>
    <row r="416" spans="2:5" ht="36">
      <c r="B416" s="256" t="s">
        <v>849</v>
      </c>
      <c r="C416" s="342" t="s">
        <v>850</v>
      </c>
      <c r="D416" s="255" t="s">
        <v>833</v>
      </c>
      <c r="E416" s="341">
        <f>E413-E418</f>
        <v>387.48417226703941</v>
      </c>
    </row>
    <row r="417" spans="2:5" ht="24">
      <c r="B417" s="256" t="s">
        <v>852</v>
      </c>
      <c r="C417" s="254" t="s">
        <v>853</v>
      </c>
      <c r="D417" s="256" t="s">
        <v>843</v>
      </c>
      <c r="E417" s="256">
        <f>'GS5106'!E$29</f>
        <v>0.9</v>
      </c>
    </row>
    <row r="418" spans="2:5" ht="48.75">
      <c r="B418" s="258" t="s">
        <v>854</v>
      </c>
      <c r="C418" s="259" t="s">
        <v>867</v>
      </c>
      <c r="D418" s="259" t="s">
        <v>833</v>
      </c>
      <c r="E418" s="260">
        <f>E413*(1-E414)*(1-E415)*E417</f>
        <v>2231.5158277329606</v>
      </c>
    </row>
    <row r="419" spans="2:5">
      <c r="B419" s="596" t="s">
        <v>856</v>
      </c>
      <c r="C419" s="596"/>
      <c r="D419" s="596"/>
      <c r="E419" s="596"/>
    </row>
    <row r="420" spans="2:5">
      <c r="B420" s="253" t="s">
        <v>827</v>
      </c>
      <c r="C420" s="253" t="s">
        <v>828</v>
      </c>
      <c r="D420" s="253" t="s">
        <v>829</v>
      </c>
      <c r="E420" s="253" t="s">
        <v>830</v>
      </c>
    </row>
    <row r="421" spans="2:5" ht="24">
      <c r="B421" s="256" t="s">
        <v>857</v>
      </c>
      <c r="C421" s="254" t="s">
        <v>858</v>
      </c>
      <c r="D421" s="256" t="s">
        <v>833</v>
      </c>
      <c r="E421" s="257">
        <f>'Total PTDs'!I209</f>
        <v>2619</v>
      </c>
    </row>
    <row r="422" spans="2:5" ht="48">
      <c r="B422" s="256" t="s">
        <v>859</v>
      </c>
      <c r="C422" s="254" t="s">
        <v>860</v>
      </c>
      <c r="D422" s="256" t="s">
        <v>843</v>
      </c>
      <c r="E422" s="271">
        <f>'GS6351'!E$5</f>
        <v>4.5600000000000002E-2</v>
      </c>
    </row>
    <row r="423" spans="2:5" ht="24">
      <c r="B423" s="256" t="s">
        <v>852</v>
      </c>
      <c r="C423" s="254" t="s">
        <v>853</v>
      </c>
      <c r="D423" s="256" t="s">
        <v>843</v>
      </c>
      <c r="E423" s="256">
        <f>'GS6351'!E$29</f>
        <v>0.9</v>
      </c>
    </row>
    <row r="424" spans="2:5" ht="24">
      <c r="B424" s="256" t="s">
        <v>849</v>
      </c>
      <c r="C424" s="254" t="s">
        <v>861</v>
      </c>
      <c r="D424" s="256" t="s">
        <v>833</v>
      </c>
      <c r="E424" s="257">
        <f>E421-E425</f>
        <v>369.38375999999971</v>
      </c>
    </row>
    <row r="425" spans="2:5" ht="36.75">
      <c r="B425" s="264" t="s">
        <v>862</v>
      </c>
      <c r="C425" s="265" t="s">
        <v>863</v>
      </c>
      <c r="D425" s="264" t="s">
        <v>833</v>
      </c>
      <c r="E425" s="266">
        <f>E421*(1-E422)*E423</f>
        <v>2249.6162400000003</v>
      </c>
    </row>
    <row r="426" spans="2:5">
      <c r="B426" s="595" t="s">
        <v>864</v>
      </c>
      <c r="C426" s="595"/>
      <c r="D426" s="595"/>
      <c r="E426" s="595"/>
    </row>
    <row r="427" spans="2:5">
      <c r="B427" s="253" t="s">
        <v>827</v>
      </c>
      <c r="C427" s="253" t="s">
        <v>828</v>
      </c>
      <c r="D427" s="253" t="s">
        <v>829</v>
      </c>
      <c r="E427" s="253" t="s">
        <v>830</v>
      </c>
    </row>
    <row r="428" spans="2:5" ht="24.75">
      <c r="B428" s="267" t="s">
        <v>865</v>
      </c>
      <c r="C428" s="268" t="s">
        <v>866</v>
      </c>
      <c r="D428" s="267" t="s">
        <v>833</v>
      </c>
      <c r="E428" s="269">
        <f>Summary!C22</f>
        <v>3800</v>
      </c>
    </row>
  </sheetData>
  <mergeCells count="61">
    <mergeCell ref="B399:E399"/>
    <mergeCell ref="B406:E406"/>
    <mergeCell ref="B411:E411"/>
    <mergeCell ref="B419:E419"/>
    <mergeCell ref="B426:E426"/>
    <mergeCell ref="B364:E364"/>
    <mergeCell ref="B369:E369"/>
    <mergeCell ref="B378:E378"/>
    <mergeCell ref="B386:E386"/>
    <mergeCell ref="B391:E391"/>
    <mergeCell ref="B325:E325"/>
    <mergeCell ref="B334:E334"/>
    <mergeCell ref="B342:E342"/>
    <mergeCell ref="B347:E347"/>
    <mergeCell ref="B356:E356"/>
    <mergeCell ref="B25:E25"/>
    <mergeCell ref="B34:E34"/>
    <mergeCell ref="B42:E42"/>
    <mergeCell ref="B47:E47"/>
    <mergeCell ref="H3:K3"/>
    <mergeCell ref="B3:E3"/>
    <mergeCell ref="B12:E12"/>
    <mergeCell ref="B20:E20"/>
    <mergeCell ref="B56:E56"/>
    <mergeCell ref="B64:E64"/>
    <mergeCell ref="B69:E69"/>
    <mergeCell ref="B78:E78"/>
    <mergeCell ref="B86:E86"/>
    <mergeCell ref="B162:E162"/>
    <mergeCell ref="B91:E91"/>
    <mergeCell ref="B100:E100"/>
    <mergeCell ref="B108:E108"/>
    <mergeCell ref="B113:E113"/>
    <mergeCell ref="B121:E121"/>
    <mergeCell ref="B128:E128"/>
    <mergeCell ref="B133:E133"/>
    <mergeCell ref="B141:E141"/>
    <mergeCell ref="B148:E148"/>
    <mergeCell ref="B153:E153"/>
    <mergeCell ref="B247:E247"/>
    <mergeCell ref="B170:E170"/>
    <mergeCell ref="B175:E175"/>
    <mergeCell ref="B183:E183"/>
    <mergeCell ref="B190:E190"/>
    <mergeCell ref="B195:E195"/>
    <mergeCell ref="B204:E204"/>
    <mergeCell ref="B212:E212"/>
    <mergeCell ref="B217:E217"/>
    <mergeCell ref="B226:E226"/>
    <mergeCell ref="B234:E234"/>
    <mergeCell ref="B239:E239"/>
    <mergeCell ref="B320:E320"/>
    <mergeCell ref="B312:E312"/>
    <mergeCell ref="B298:E298"/>
    <mergeCell ref="B303:E303"/>
    <mergeCell ref="B254:E254"/>
    <mergeCell ref="B259:E259"/>
    <mergeCell ref="B268:E268"/>
    <mergeCell ref="B276:E276"/>
    <mergeCell ref="B281:E281"/>
    <mergeCell ref="B290:E29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22B0-9791-40F3-8A22-6EC5FFF32B5C}">
  <dimension ref="A1:L14551"/>
  <sheetViews>
    <sheetView workbookViewId="0">
      <selection activeCell="A7587" sqref="A7587"/>
    </sheetView>
  </sheetViews>
  <sheetFormatPr defaultRowHeight="15"/>
  <cols>
    <col min="1" max="1" width="15.42578125" style="25" customWidth="1"/>
    <col min="2" max="2" width="9.42578125" style="25"/>
    <col min="3" max="3" width="33.5703125" style="25" customWidth="1"/>
    <col min="4" max="4" width="17.5703125" customWidth="1"/>
    <col min="5" max="5" width="25" customWidth="1"/>
    <col min="6" max="6" width="15" customWidth="1"/>
    <col min="7" max="7" width="17.5703125" customWidth="1"/>
    <col min="8" max="8" width="16.42578125" customWidth="1"/>
    <col min="9" max="9" width="18.42578125" customWidth="1"/>
    <col min="10" max="10" width="16.5703125" customWidth="1"/>
  </cols>
  <sheetData>
    <row r="1" spans="1:12" ht="18.75">
      <c r="A1" s="28" t="s">
        <v>868</v>
      </c>
      <c r="B1" s="67" t="s">
        <v>869</v>
      </c>
      <c r="C1" s="67" t="s">
        <v>870</v>
      </c>
      <c r="D1" s="67" t="s">
        <v>871</v>
      </c>
      <c r="E1" s="67" t="s">
        <v>32</v>
      </c>
      <c r="F1" s="67" t="s">
        <v>872</v>
      </c>
      <c r="G1" s="67" t="s">
        <v>873</v>
      </c>
      <c r="H1" s="67" t="s">
        <v>874</v>
      </c>
      <c r="I1" s="67" t="s">
        <v>875</v>
      </c>
      <c r="J1" s="67" t="s">
        <v>876</v>
      </c>
      <c r="K1" s="67" t="s">
        <v>29</v>
      </c>
      <c r="L1" s="67" t="s">
        <v>877</v>
      </c>
    </row>
    <row r="2" spans="1:12">
      <c r="A2" s="29" t="s">
        <v>878</v>
      </c>
      <c r="B2" s="29">
        <v>1</v>
      </c>
      <c r="C2" s="29" t="s">
        <v>879</v>
      </c>
      <c r="D2" s="29" t="s">
        <v>880</v>
      </c>
      <c r="E2" s="29" t="s">
        <v>48</v>
      </c>
      <c r="F2" s="29" t="s">
        <v>881</v>
      </c>
      <c r="G2" s="29" t="s">
        <v>882</v>
      </c>
      <c r="H2" s="29"/>
      <c r="I2" s="29">
        <v>5</v>
      </c>
      <c r="J2" s="29">
        <v>8</v>
      </c>
      <c r="K2" s="29">
        <v>13</v>
      </c>
      <c r="L2" s="29">
        <v>500</v>
      </c>
    </row>
    <row r="3" spans="1:12">
      <c r="A3" s="29"/>
      <c r="B3" s="29">
        <v>2</v>
      </c>
      <c r="C3" s="29" t="s">
        <v>883</v>
      </c>
      <c r="D3" s="29" t="s">
        <v>880</v>
      </c>
      <c r="E3" s="29" t="s">
        <v>48</v>
      </c>
      <c r="F3" s="29" t="s">
        <v>881</v>
      </c>
      <c r="G3" s="29" t="s">
        <v>882</v>
      </c>
      <c r="H3" s="29"/>
      <c r="I3" s="29">
        <v>4</v>
      </c>
      <c r="J3" s="29">
        <v>7</v>
      </c>
      <c r="K3" s="29">
        <v>11</v>
      </c>
      <c r="L3" s="29">
        <v>500</v>
      </c>
    </row>
    <row r="4" spans="1:12">
      <c r="A4" s="29"/>
      <c r="B4" s="29">
        <v>3</v>
      </c>
      <c r="C4" s="29" t="s">
        <v>884</v>
      </c>
      <c r="D4" s="29" t="s">
        <v>880</v>
      </c>
      <c r="E4" s="29" t="s">
        <v>48</v>
      </c>
      <c r="F4" s="29" t="s">
        <v>881</v>
      </c>
      <c r="G4" s="29" t="s">
        <v>882</v>
      </c>
      <c r="H4" s="29"/>
      <c r="I4" s="29">
        <v>2</v>
      </c>
      <c r="J4" s="29">
        <v>4</v>
      </c>
      <c r="K4" s="29">
        <v>6</v>
      </c>
      <c r="L4" s="29">
        <v>500</v>
      </c>
    </row>
    <row r="5" spans="1:12">
      <c r="A5" s="29"/>
      <c r="B5" s="29">
        <v>4</v>
      </c>
      <c r="C5" s="29" t="s">
        <v>885</v>
      </c>
      <c r="D5" s="29" t="s">
        <v>880</v>
      </c>
      <c r="E5" s="29" t="s">
        <v>48</v>
      </c>
      <c r="F5" s="29" t="s">
        <v>881</v>
      </c>
      <c r="G5" s="29" t="s">
        <v>882</v>
      </c>
      <c r="H5" s="29"/>
      <c r="I5" s="29">
        <v>1</v>
      </c>
      <c r="J5" s="29">
        <v>6</v>
      </c>
      <c r="K5" s="29">
        <v>7</v>
      </c>
      <c r="L5" s="29">
        <v>500</v>
      </c>
    </row>
    <row r="6" spans="1:12">
      <c r="A6" s="29"/>
      <c r="B6" s="29">
        <v>5</v>
      </c>
      <c r="C6" s="29" t="s">
        <v>886</v>
      </c>
      <c r="D6" s="29" t="s">
        <v>887</v>
      </c>
      <c r="E6" s="29" t="s">
        <v>48</v>
      </c>
      <c r="F6" s="29" t="s">
        <v>881</v>
      </c>
      <c r="G6" s="29" t="s">
        <v>882</v>
      </c>
      <c r="H6" s="29"/>
      <c r="I6" s="29">
        <v>0</v>
      </c>
      <c r="J6" s="29">
        <v>4</v>
      </c>
      <c r="K6" s="29">
        <v>4</v>
      </c>
      <c r="L6" s="29">
        <v>500</v>
      </c>
    </row>
    <row r="7" spans="1:12">
      <c r="A7" s="29"/>
      <c r="B7" s="29">
        <v>6</v>
      </c>
      <c r="C7" s="29" t="s">
        <v>888</v>
      </c>
      <c r="D7" s="29" t="s">
        <v>880</v>
      </c>
      <c r="E7" s="29" t="s">
        <v>48</v>
      </c>
      <c r="F7" s="29" t="s">
        <v>881</v>
      </c>
      <c r="G7" s="29" t="s">
        <v>882</v>
      </c>
      <c r="H7" s="29"/>
      <c r="I7" s="29">
        <v>3</v>
      </c>
      <c r="J7" s="29">
        <v>2</v>
      </c>
      <c r="K7" s="29">
        <v>5</v>
      </c>
      <c r="L7" s="29">
        <v>1000</v>
      </c>
    </row>
    <row r="8" spans="1:12">
      <c r="A8" s="29"/>
      <c r="B8" s="29">
        <v>7</v>
      </c>
      <c r="C8" s="29" t="s">
        <v>889</v>
      </c>
      <c r="D8" s="29" t="s">
        <v>880</v>
      </c>
      <c r="E8" s="29" t="s">
        <v>48</v>
      </c>
      <c r="F8" s="29" t="s">
        <v>881</v>
      </c>
      <c r="G8" s="29" t="s">
        <v>882</v>
      </c>
      <c r="H8" s="29"/>
      <c r="I8" s="29">
        <v>8</v>
      </c>
      <c r="J8" s="29">
        <v>1</v>
      </c>
      <c r="K8" s="29">
        <v>9</v>
      </c>
      <c r="L8" s="29">
        <v>500</v>
      </c>
    </row>
    <row r="9" spans="1:12">
      <c r="A9" s="29"/>
      <c r="B9" s="29">
        <v>8</v>
      </c>
      <c r="C9" s="29" t="s">
        <v>890</v>
      </c>
      <c r="D9" s="29" t="s">
        <v>880</v>
      </c>
      <c r="E9" s="29" t="s">
        <v>48</v>
      </c>
      <c r="F9" s="29" t="s">
        <v>881</v>
      </c>
      <c r="G9" s="29" t="s">
        <v>882</v>
      </c>
      <c r="H9" s="29">
        <v>774995343</v>
      </c>
      <c r="I9" s="29">
        <v>6</v>
      </c>
      <c r="J9" s="29">
        <v>1</v>
      </c>
      <c r="K9" s="29">
        <v>7</v>
      </c>
      <c r="L9" s="29">
        <v>500</v>
      </c>
    </row>
    <row r="10" spans="1:12">
      <c r="A10" s="29"/>
      <c r="B10" s="29">
        <v>9</v>
      </c>
      <c r="C10" s="29" t="s">
        <v>891</v>
      </c>
      <c r="D10" s="29" t="s">
        <v>880</v>
      </c>
      <c r="E10" s="29" t="s">
        <v>48</v>
      </c>
      <c r="F10" s="29" t="s">
        <v>881</v>
      </c>
      <c r="G10" s="29" t="s">
        <v>882</v>
      </c>
      <c r="H10" s="29">
        <v>758588379</v>
      </c>
      <c r="I10" s="29">
        <v>2</v>
      </c>
      <c r="J10" s="29">
        <v>5</v>
      </c>
      <c r="K10" s="29">
        <v>7</v>
      </c>
      <c r="L10" s="29">
        <v>1000</v>
      </c>
    </row>
    <row r="11" spans="1:12">
      <c r="A11" s="29"/>
      <c r="B11" s="29">
        <v>10</v>
      </c>
      <c r="C11" s="29" t="s">
        <v>892</v>
      </c>
      <c r="D11" s="29" t="s">
        <v>880</v>
      </c>
      <c r="E11" s="29" t="s">
        <v>48</v>
      </c>
      <c r="F11" s="29" t="s">
        <v>881</v>
      </c>
      <c r="G11" s="29" t="s">
        <v>882</v>
      </c>
      <c r="H11" s="29"/>
      <c r="I11" s="29">
        <v>2</v>
      </c>
      <c r="J11" s="29">
        <v>3</v>
      </c>
      <c r="K11" s="29">
        <v>5</v>
      </c>
      <c r="L11" s="29">
        <v>1000</v>
      </c>
    </row>
    <row r="12" spans="1:12">
      <c r="A12" s="29"/>
      <c r="B12" s="29">
        <v>11</v>
      </c>
      <c r="C12" s="29" t="s">
        <v>893</v>
      </c>
      <c r="D12" s="29" t="s">
        <v>880</v>
      </c>
      <c r="E12" s="29" t="s">
        <v>48</v>
      </c>
      <c r="F12" s="29" t="s">
        <v>881</v>
      </c>
      <c r="G12" s="29" t="s">
        <v>882</v>
      </c>
      <c r="H12" s="29"/>
      <c r="I12" s="29">
        <v>3</v>
      </c>
      <c r="J12" s="29">
        <v>4</v>
      </c>
      <c r="K12" s="29">
        <v>7</v>
      </c>
      <c r="L12" s="29">
        <v>1000</v>
      </c>
    </row>
    <row r="13" spans="1:12">
      <c r="A13" s="29"/>
      <c r="B13" s="29">
        <v>12</v>
      </c>
      <c r="C13" s="29" t="s">
        <v>894</v>
      </c>
      <c r="D13" s="29" t="s">
        <v>880</v>
      </c>
      <c r="E13" s="29" t="s">
        <v>48</v>
      </c>
      <c r="F13" s="29" t="s">
        <v>881</v>
      </c>
      <c r="G13" s="29" t="s">
        <v>882</v>
      </c>
      <c r="H13" s="29"/>
      <c r="I13" s="29">
        <v>1</v>
      </c>
      <c r="J13" s="29">
        <v>1</v>
      </c>
      <c r="K13" s="29">
        <v>2</v>
      </c>
      <c r="L13" s="29">
        <v>1000</v>
      </c>
    </row>
    <row r="14" spans="1:12">
      <c r="A14" s="29"/>
      <c r="B14" s="29">
        <v>13</v>
      </c>
      <c r="C14" s="29" t="s">
        <v>895</v>
      </c>
      <c r="D14" s="29" t="s">
        <v>880</v>
      </c>
      <c r="E14" s="29" t="s">
        <v>48</v>
      </c>
      <c r="F14" s="29" t="s">
        <v>881</v>
      </c>
      <c r="G14" s="29" t="s">
        <v>882</v>
      </c>
      <c r="H14" s="29"/>
      <c r="I14" s="29">
        <v>1</v>
      </c>
      <c r="J14" s="29">
        <v>1</v>
      </c>
      <c r="K14" s="29">
        <v>2</v>
      </c>
      <c r="L14" s="29">
        <v>1000</v>
      </c>
    </row>
    <row r="15" spans="1:12">
      <c r="A15" s="29"/>
      <c r="B15" s="29">
        <v>14</v>
      </c>
      <c r="C15" s="29" t="s">
        <v>896</v>
      </c>
      <c r="D15" s="29" t="s">
        <v>880</v>
      </c>
      <c r="E15" s="29" t="s">
        <v>48</v>
      </c>
      <c r="F15" s="29" t="s">
        <v>881</v>
      </c>
      <c r="G15" s="29" t="s">
        <v>882</v>
      </c>
      <c r="H15" s="29"/>
      <c r="I15" s="29">
        <v>4</v>
      </c>
      <c r="J15" s="29">
        <v>2</v>
      </c>
      <c r="K15" s="29">
        <v>6</v>
      </c>
      <c r="L15" s="29">
        <v>1000</v>
      </c>
    </row>
    <row r="16" spans="1:12">
      <c r="A16" s="29"/>
      <c r="B16" s="29">
        <v>15</v>
      </c>
      <c r="C16" s="29" t="s">
        <v>897</v>
      </c>
      <c r="D16" s="29" t="s">
        <v>880</v>
      </c>
      <c r="E16" s="29" t="s">
        <v>48</v>
      </c>
      <c r="F16" s="29" t="s">
        <v>881</v>
      </c>
      <c r="G16" s="29" t="s">
        <v>882</v>
      </c>
      <c r="H16" s="29"/>
      <c r="I16" s="29">
        <v>2</v>
      </c>
      <c r="J16" s="29">
        <v>1</v>
      </c>
      <c r="K16" s="29">
        <v>3</v>
      </c>
      <c r="L16" s="29">
        <v>1000</v>
      </c>
    </row>
    <row r="17" spans="1:12">
      <c r="A17" s="29"/>
      <c r="B17" s="29">
        <v>16</v>
      </c>
      <c r="C17" s="29" t="s">
        <v>898</v>
      </c>
      <c r="D17" s="29" t="s">
        <v>880</v>
      </c>
      <c r="E17" s="29" t="s">
        <v>48</v>
      </c>
      <c r="F17" s="29" t="s">
        <v>881</v>
      </c>
      <c r="G17" s="29" t="s">
        <v>882</v>
      </c>
      <c r="H17" s="29"/>
      <c r="I17" s="29">
        <v>3</v>
      </c>
      <c r="J17" s="29">
        <v>4</v>
      </c>
      <c r="K17" s="29">
        <v>7</v>
      </c>
      <c r="L17" s="29">
        <v>1000</v>
      </c>
    </row>
    <row r="18" spans="1:12">
      <c r="A18" s="29"/>
      <c r="B18" s="29">
        <v>17</v>
      </c>
      <c r="C18" s="29" t="s">
        <v>899</v>
      </c>
      <c r="D18" s="29" t="s">
        <v>880</v>
      </c>
      <c r="E18" s="29" t="s">
        <v>48</v>
      </c>
      <c r="F18" s="29" t="s">
        <v>881</v>
      </c>
      <c r="G18" s="29" t="s">
        <v>882</v>
      </c>
      <c r="H18" s="29"/>
      <c r="I18" s="29">
        <v>1</v>
      </c>
      <c r="J18" s="29">
        <v>3</v>
      </c>
      <c r="K18" s="29">
        <v>4</v>
      </c>
      <c r="L18" s="29">
        <v>400</v>
      </c>
    </row>
    <row r="19" spans="1:12">
      <c r="A19" s="29"/>
      <c r="B19" s="29">
        <v>18</v>
      </c>
      <c r="C19" s="29" t="s">
        <v>900</v>
      </c>
      <c r="D19" s="29" t="s">
        <v>880</v>
      </c>
      <c r="E19" s="29" t="s">
        <v>48</v>
      </c>
      <c r="F19" s="29" t="s">
        <v>881</v>
      </c>
      <c r="G19" s="29" t="s">
        <v>882</v>
      </c>
      <c r="H19" s="29"/>
      <c r="I19" s="29">
        <v>2</v>
      </c>
      <c r="J19" s="29">
        <v>2</v>
      </c>
      <c r="K19" s="29">
        <v>4</v>
      </c>
      <c r="L19" s="29">
        <v>1000</v>
      </c>
    </row>
    <row r="20" spans="1:12">
      <c r="A20" s="29"/>
      <c r="B20" s="29">
        <v>19</v>
      </c>
      <c r="C20" s="29" t="s">
        <v>901</v>
      </c>
      <c r="D20" s="29" t="s">
        <v>880</v>
      </c>
      <c r="E20" s="29" t="s">
        <v>48</v>
      </c>
      <c r="F20" s="29" t="s">
        <v>881</v>
      </c>
      <c r="G20" s="29" t="s">
        <v>882</v>
      </c>
      <c r="H20" s="29"/>
      <c r="I20" s="29">
        <v>1</v>
      </c>
      <c r="J20" s="29">
        <v>3</v>
      </c>
      <c r="K20" s="29">
        <v>4</v>
      </c>
      <c r="L20" s="29">
        <v>1000</v>
      </c>
    </row>
    <row r="21" spans="1:12">
      <c r="A21" s="29"/>
      <c r="B21" s="29">
        <v>20</v>
      </c>
      <c r="C21" s="29" t="s">
        <v>902</v>
      </c>
      <c r="D21" s="29" t="s">
        <v>880</v>
      </c>
      <c r="E21" s="29" t="s">
        <v>48</v>
      </c>
      <c r="F21" s="29" t="s">
        <v>881</v>
      </c>
      <c r="G21" s="29" t="s">
        <v>882</v>
      </c>
      <c r="H21" s="29"/>
      <c r="I21" s="29">
        <v>1</v>
      </c>
      <c r="J21" s="29">
        <v>2</v>
      </c>
      <c r="K21" s="29">
        <v>3</v>
      </c>
      <c r="L21" s="29">
        <v>1000</v>
      </c>
    </row>
    <row r="22" spans="1:12">
      <c r="A22" s="29"/>
      <c r="B22" s="29">
        <v>21</v>
      </c>
      <c r="C22" s="29" t="s">
        <v>903</v>
      </c>
      <c r="D22" s="29" t="s">
        <v>880</v>
      </c>
      <c r="E22" s="29" t="s">
        <v>48</v>
      </c>
      <c r="F22" s="29" t="s">
        <v>881</v>
      </c>
      <c r="G22" s="29" t="s">
        <v>882</v>
      </c>
      <c r="H22" s="29"/>
      <c r="I22" s="29">
        <v>1</v>
      </c>
      <c r="J22" s="29">
        <v>4</v>
      </c>
      <c r="K22" s="29">
        <v>5</v>
      </c>
      <c r="L22" s="29">
        <v>1000</v>
      </c>
    </row>
    <row r="23" spans="1:12">
      <c r="A23" s="29"/>
      <c r="B23" s="29">
        <v>22</v>
      </c>
      <c r="C23" s="29" t="s">
        <v>904</v>
      </c>
      <c r="D23" s="29" t="s">
        <v>880</v>
      </c>
      <c r="E23" s="29" t="s">
        <v>48</v>
      </c>
      <c r="F23" s="29" t="s">
        <v>881</v>
      </c>
      <c r="G23" s="29" t="s">
        <v>882</v>
      </c>
      <c r="H23" s="29"/>
      <c r="I23" s="29">
        <v>2</v>
      </c>
      <c r="J23" s="29">
        <v>2</v>
      </c>
      <c r="K23" s="29">
        <v>4</v>
      </c>
      <c r="L23" s="29">
        <v>1000</v>
      </c>
    </row>
    <row r="24" spans="1:12">
      <c r="A24" s="29"/>
      <c r="B24" s="29">
        <v>23</v>
      </c>
      <c r="C24" s="29" t="s">
        <v>905</v>
      </c>
      <c r="D24" s="29" t="s">
        <v>880</v>
      </c>
      <c r="E24" s="29" t="s">
        <v>48</v>
      </c>
      <c r="F24" s="29" t="s">
        <v>881</v>
      </c>
      <c r="G24" s="29" t="s">
        <v>882</v>
      </c>
      <c r="H24" s="29"/>
      <c r="I24" s="29">
        <v>1</v>
      </c>
      <c r="J24" s="29">
        <v>2</v>
      </c>
      <c r="K24" s="29">
        <v>3</v>
      </c>
      <c r="L24" s="29">
        <v>1000</v>
      </c>
    </row>
    <row r="25" spans="1:12">
      <c r="A25" s="29"/>
      <c r="B25" s="29">
        <v>24</v>
      </c>
      <c r="C25" s="29" t="s">
        <v>906</v>
      </c>
      <c r="D25" s="29" t="s">
        <v>880</v>
      </c>
      <c r="E25" s="29" t="s">
        <v>48</v>
      </c>
      <c r="F25" s="29" t="s">
        <v>881</v>
      </c>
      <c r="G25" s="29" t="s">
        <v>882</v>
      </c>
      <c r="H25" s="29"/>
      <c r="I25" s="29">
        <v>3</v>
      </c>
      <c r="J25" s="29">
        <v>2</v>
      </c>
      <c r="K25" s="29">
        <v>5</v>
      </c>
      <c r="L25" s="29">
        <v>1000</v>
      </c>
    </row>
    <row r="26" spans="1:12">
      <c r="A26" s="29"/>
      <c r="B26" s="29">
        <v>25</v>
      </c>
      <c r="C26" s="29" t="s">
        <v>907</v>
      </c>
      <c r="D26" s="29" t="s">
        <v>880</v>
      </c>
      <c r="E26" s="29" t="s">
        <v>48</v>
      </c>
      <c r="F26" s="29" t="s">
        <v>881</v>
      </c>
      <c r="G26" s="29" t="s">
        <v>882</v>
      </c>
      <c r="H26" s="29"/>
      <c r="I26" s="29">
        <v>2</v>
      </c>
      <c r="J26" s="29">
        <v>1</v>
      </c>
      <c r="K26" s="29">
        <v>3</v>
      </c>
      <c r="L26" s="29">
        <v>1500</v>
      </c>
    </row>
    <row r="27" spans="1:12">
      <c r="A27" s="29"/>
      <c r="B27" s="29">
        <v>26</v>
      </c>
      <c r="C27" s="29" t="s">
        <v>908</v>
      </c>
      <c r="D27" s="29" t="s">
        <v>880</v>
      </c>
      <c r="E27" s="29" t="s">
        <v>48</v>
      </c>
      <c r="F27" s="29" t="s">
        <v>881</v>
      </c>
      <c r="G27" s="29" t="s">
        <v>882</v>
      </c>
      <c r="H27" s="29"/>
      <c r="I27" s="29">
        <v>2</v>
      </c>
      <c r="J27" s="29">
        <v>4</v>
      </c>
      <c r="K27" s="29">
        <v>6</v>
      </c>
      <c r="L27" s="29">
        <v>1000</v>
      </c>
    </row>
    <row r="28" spans="1:12">
      <c r="A28" s="29"/>
      <c r="B28" s="29">
        <v>27</v>
      </c>
      <c r="C28" s="29" t="s">
        <v>909</v>
      </c>
      <c r="D28" s="29" t="s">
        <v>880</v>
      </c>
      <c r="E28" s="29" t="s">
        <v>48</v>
      </c>
      <c r="F28" s="29" t="s">
        <v>881</v>
      </c>
      <c r="G28" s="29" t="s">
        <v>882</v>
      </c>
      <c r="H28" s="29"/>
      <c r="I28" s="29">
        <v>3</v>
      </c>
      <c r="J28" s="29">
        <v>5</v>
      </c>
      <c r="K28" s="29">
        <v>8</v>
      </c>
      <c r="L28" s="29">
        <v>1000</v>
      </c>
    </row>
    <row r="29" spans="1:12">
      <c r="A29" s="29"/>
      <c r="B29" s="29">
        <v>28</v>
      </c>
      <c r="C29" s="29" t="s">
        <v>910</v>
      </c>
      <c r="D29" s="29" t="s">
        <v>880</v>
      </c>
      <c r="E29" s="29" t="s">
        <v>48</v>
      </c>
      <c r="F29" s="29" t="s">
        <v>881</v>
      </c>
      <c r="G29" s="29" t="s">
        <v>882</v>
      </c>
      <c r="H29" s="29"/>
      <c r="I29" s="29">
        <v>3</v>
      </c>
      <c r="J29" s="29">
        <v>2</v>
      </c>
      <c r="K29" s="29">
        <v>5</v>
      </c>
      <c r="L29" s="29">
        <v>2000</v>
      </c>
    </row>
    <row r="30" spans="1:12">
      <c r="A30" s="29"/>
      <c r="B30" s="29">
        <v>29</v>
      </c>
      <c r="C30" s="29" t="s">
        <v>911</v>
      </c>
      <c r="D30" s="29" t="s">
        <v>880</v>
      </c>
      <c r="E30" s="29" t="s">
        <v>48</v>
      </c>
      <c r="F30" s="29" t="s">
        <v>881</v>
      </c>
      <c r="G30" s="29" t="s">
        <v>882</v>
      </c>
      <c r="H30" s="29"/>
      <c r="I30" s="29">
        <v>2</v>
      </c>
      <c r="J30" s="29">
        <v>3</v>
      </c>
      <c r="K30" s="29">
        <v>5</v>
      </c>
      <c r="L30" s="29">
        <v>1000</v>
      </c>
    </row>
    <row r="31" spans="1:12">
      <c r="A31" s="29"/>
      <c r="B31" s="29">
        <v>30</v>
      </c>
      <c r="C31" s="29" t="s">
        <v>912</v>
      </c>
      <c r="D31" s="29" t="s">
        <v>880</v>
      </c>
      <c r="E31" s="29" t="s">
        <v>48</v>
      </c>
      <c r="F31" s="29" t="s">
        <v>881</v>
      </c>
      <c r="G31" s="29" t="s">
        <v>882</v>
      </c>
      <c r="H31" s="29"/>
      <c r="I31" s="29">
        <v>3</v>
      </c>
      <c r="J31" s="29">
        <v>4</v>
      </c>
      <c r="K31" s="29">
        <v>7</v>
      </c>
      <c r="L31" s="29">
        <v>1000</v>
      </c>
    </row>
    <row r="32" spans="1:12">
      <c r="A32" s="29"/>
      <c r="B32" s="29">
        <v>31</v>
      </c>
      <c r="C32" s="29" t="s">
        <v>913</v>
      </c>
      <c r="D32" s="29" t="s">
        <v>880</v>
      </c>
      <c r="E32" s="29" t="s">
        <v>48</v>
      </c>
      <c r="F32" s="29" t="s">
        <v>881</v>
      </c>
      <c r="G32" s="29" t="s">
        <v>882</v>
      </c>
      <c r="H32" s="29"/>
      <c r="I32" s="30">
        <v>4</v>
      </c>
      <c r="J32" s="29">
        <v>2</v>
      </c>
      <c r="K32" s="29">
        <v>6</v>
      </c>
      <c r="L32" s="29">
        <v>1500</v>
      </c>
    </row>
    <row r="33" spans="1:12">
      <c r="A33" s="29"/>
      <c r="B33" s="29">
        <v>32</v>
      </c>
      <c r="C33" s="29" t="s">
        <v>914</v>
      </c>
      <c r="D33" s="29" t="s">
        <v>880</v>
      </c>
      <c r="E33" s="29" t="s">
        <v>48</v>
      </c>
      <c r="F33" s="29" t="s">
        <v>881</v>
      </c>
      <c r="G33" s="29" t="s">
        <v>882</v>
      </c>
      <c r="H33" s="29"/>
      <c r="I33" s="29">
        <v>3</v>
      </c>
      <c r="J33" s="30">
        <v>1</v>
      </c>
      <c r="K33" s="29">
        <v>4</v>
      </c>
      <c r="L33" s="30">
        <v>1500</v>
      </c>
    </row>
    <row r="34" spans="1:12">
      <c r="A34" s="29"/>
      <c r="B34" s="29">
        <v>33</v>
      </c>
      <c r="C34" s="29" t="s">
        <v>915</v>
      </c>
      <c r="D34" s="29" t="s">
        <v>880</v>
      </c>
      <c r="E34" s="29" t="s">
        <v>48</v>
      </c>
      <c r="F34" s="29" t="s">
        <v>881</v>
      </c>
      <c r="G34" s="29" t="s">
        <v>882</v>
      </c>
      <c r="H34" s="29"/>
      <c r="I34" s="29">
        <v>4</v>
      </c>
      <c r="J34" s="29">
        <v>3</v>
      </c>
      <c r="K34" s="29">
        <v>7</v>
      </c>
      <c r="L34" s="29">
        <v>1000</v>
      </c>
    </row>
    <row r="35" spans="1:12">
      <c r="A35" s="29"/>
      <c r="B35" s="29">
        <v>34</v>
      </c>
      <c r="C35" s="29" t="s">
        <v>916</v>
      </c>
      <c r="D35" s="29" t="s">
        <v>880</v>
      </c>
      <c r="E35" s="29" t="s">
        <v>48</v>
      </c>
      <c r="F35" s="29" t="s">
        <v>881</v>
      </c>
      <c r="G35" s="29" t="s">
        <v>882</v>
      </c>
      <c r="H35" s="29"/>
      <c r="I35" s="29">
        <v>3</v>
      </c>
      <c r="J35" s="29">
        <v>2</v>
      </c>
      <c r="K35" s="29">
        <v>5</v>
      </c>
      <c r="L35" s="29">
        <v>1000</v>
      </c>
    </row>
    <row r="36" spans="1:12">
      <c r="A36" s="29"/>
      <c r="B36" s="29">
        <v>35</v>
      </c>
      <c r="C36" s="29" t="s">
        <v>917</v>
      </c>
      <c r="D36" s="29" t="s">
        <v>880</v>
      </c>
      <c r="E36" s="29" t="s">
        <v>48</v>
      </c>
      <c r="F36" s="29" t="s">
        <v>881</v>
      </c>
      <c r="G36" s="29" t="s">
        <v>882</v>
      </c>
      <c r="H36" s="29"/>
      <c r="I36" s="29">
        <v>4</v>
      </c>
      <c r="J36" s="29">
        <v>2</v>
      </c>
      <c r="K36" s="29">
        <v>6</v>
      </c>
      <c r="L36" s="29">
        <v>1000</v>
      </c>
    </row>
    <row r="37" spans="1:12">
      <c r="A37" s="29"/>
      <c r="B37" s="29">
        <v>36</v>
      </c>
      <c r="C37" s="29" t="s">
        <v>918</v>
      </c>
      <c r="D37" s="29" t="s">
        <v>880</v>
      </c>
      <c r="E37" s="29" t="s">
        <v>48</v>
      </c>
      <c r="F37" s="29" t="s">
        <v>881</v>
      </c>
      <c r="G37" s="29" t="s">
        <v>882</v>
      </c>
      <c r="H37" s="29"/>
      <c r="I37" s="29">
        <v>3</v>
      </c>
      <c r="J37" s="29">
        <v>3</v>
      </c>
      <c r="K37" s="29">
        <v>6</v>
      </c>
      <c r="L37" s="29">
        <v>1500</v>
      </c>
    </row>
    <row r="38" spans="1:12">
      <c r="A38" s="29"/>
      <c r="B38" s="29">
        <v>37</v>
      </c>
      <c r="C38" s="29" t="s">
        <v>919</v>
      </c>
      <c r="D38" s="29" t="s">
        <v>880</v>
      </c>
      <c r="E38" s="29" t="s">
        <v>48</v>
      </c>
      <c r="F38" s="29" t="s">
        <v>881</v>
      </c>
      <c r="G38" s="29" t="s">
        <v>882</v>
      </c>
      <c r="H38" s="29"/>
      <c r="I38" s="29">
        <v>3</v>
      </c>
      <c r="J38" s="29">
        <v>3</v>
      </c>
      <c r="K38" s="29">
        <v>6</v>
      </c>
      <c r="L38" s="29">
        <v>1500</v>
      </c>
    </row>
    <row r="39" spans="1:12">
      <c r="A39" s="29"/>
      <c r="B39" s="29">
        <v>38</v>
      </c>
      <c r="C39" s="29" t="s">
        <v>920</v>
      </c>
      <c r="D39" s="29" t="s">
        <v>880</v>
      </c>
      <c r="E39" s="29" t="s">
        <v>48</v>
      </c>
      <c r="F39" s="29" t="s">
        <v>881</v>
      </c>
      <c r="G39" s="29" t="s">
        <v>882</v>
      </c>
      <c r="H39" s="29"/>
      <c r="I39" s="29">
        <v>5</v>
      </c>
      <c r="J39" s="29">
        <v>4</v>
      </c>
      <c r="K39" s="29">
        <v>9</v>
      </c>
      <c r="L39" s="29">
        <v>1500</v>
      </c>
    </row>
    <row r="40" spans="1:12">
      <c r="A40" s="29"/>
      <c r="B40" s="29">
        <v>39</v>
      </c>
      <c r="C40" s="29" t="s">
        <v>921</v>
      </c>
      <c r="D40" s="29" t="s">
        <v>880</v>
      </c>
      <c r="E40" s="29" t="s">
        <v>48</v>
      </c>
      <c r="F40" s="29" t="s">
        <v>881</v>
      </c>
      <c r="G40" s="29" t="s">
        <v>882</v>
      </c>
      <c r="H40" s="29"/>
      <c r="I40" s="29">
        <v>6</v>
      </c>
      <c r="J40" s="29">
        <v>2</v>
      </c>
      <c r="K40" s="29">
        <v>8</v>
      </c>
      <c r="L40" s="29">
        <v>1500</v>
      </c>
    </row>
    <row r="41" spans="1:12">
      <c r="A41" s="29"/>
      <c r="B41" s="29">
        <v>40</v>
      </c>
      <c r="C41" s="29" t="s">
        <v>922</v>
      </c>
      <c r="D41" s="29" t="s">
        <v>880</v>
      </c>
      <c r="E41" s="29" t="s">
        <v>48</v>
      </c>
      <c r="F41" s="29" t="s">
        <v>881</v>
      </c>
      <c r="G41" s="29" t="s">
        <v>882</v>
      </c>
      <c r="H41" s="29"/>
      <c r="I41" s="29">
        <v>3</v>
      </c>
      <c r="J41" s="29">
        <v>4</v>
      </c>
      <c r="K41" s="29">
        <v>7</v>
      </c>
      <c r="L41" s="29">
        <v>1000</v>
      </c>
    </row>
    <row r="42" spans="1:12">
      <c r="A42" s="29"/>
      <c r="B42" s="29">
        <v>41</v>
      </c>
      <c r="C42" s="29" t="s">
        <v>923</v>
      </c>
      <c r="D42" s="29" t="s">
        <v>880</v>
      </c>
      <c r="E42" s="29" t="s">
        <v>48</v>
      </c>
      <c r="F42" s="29" t="s">
        <v>881</v>
      </c>
      <c r="G42" s="29" t="s">
        <v>882</v>
      </c>
      <c r="H42" s="29"/>
      <c r="I42" s="29">
        <v>4</v>
      </c>
      <c r="J42" s="29">
        <v>5</v>
      </c>
      <c r="K42" s="29">
        <v>9</v>
      </c>
      <c r="L42" s="29">
        <v>1000</v>
      </c>
    </row>
    <row r="43" spans="1:12">
      <c r="A43" s="29"/>
      <c r="B43" s="29">
        <v>42</v>
      </c>
      <c r="C43" s="29" t="s">
        <v>924</v>
      </c>
      <c r="D43" s="29" t="s">
        <v>880</v>
      </c>
      <c r="E43" s="29" t="s">
        <v>48</v>
      </c>
      <c r="F43" s="29" t="s">
        <v>881</v>
      </c>
      <c r="G43" s="29" t="s">
        <v>882</v>
      </c>
      <c r="H43" s="29"/>
      <c r="I43" s="29">
        <v>2</v>
      </c>
      <c r="J43" s="29">
        <v>3</v>
      </c>
      <c r="K43" s="29">
        <v>5</v>
      </c>
      <c r="L43" s="29">
        <v>1000</v>
      </c>
    </row>
    <row r="44" spans="1:12">
      <c r="A44" s="29"/>
      <c r="B44" s="29">
        <v>43</v>
      </c>
      <c r="C44" s="29" t="s">
        <v>925</v>
      </c>
      <c r="D44" s="29" t="s">
        <v>880</v>
      </c>
      <c r="E44" s="29" t="s">
        <v>48</v>
      </c>
      <c r="F44" s="29" t="s">
        <v>881</v>
      </c>
      <c r="G44" s="29" t="s">
        <v>882</v>
      </c>
      <c r="H44" s="29"/>
      <c r="I44" s="29">
        <v>2</v>
      </c>
      <c r="J44" s="29">
        <v>1</v>
      </c>
      <c r="K44" s="29">
        <v>3</v>
      </c>
      <c r="L44" s="29">
        <v>1000</v>
      </c>
    </row>
    <row r="45" spans="1:12">
      <c r="A45" s="29"/>
      <c r="B45" s="29">
        <v>44</v>
      </c>
      <c r="C45" s="29" t="s">
        <v>926</v>
      </c>
      <c r="D45" s="29" t="s">
        <v>880</v>
      </c>
      <c r="E45" s="29" t="s">
        <v>48</v>
      </c>
      <c r="F45" s="29" t="s">
        <v>881</v>
      </c>
      <c r="G45" s="29" t="s">
        <v>882</v>
      </c>
      <c r="H45" s="29"/>
      <c r="I45" s="29">
        <v>3</v>
      </c>
      <c r="J45" s="29">
        <v>4</v>
      </c>
      <c r="K45" s="29">
        <v>7</v>
      </c>
      <c r="L45" s="29">
        <v>400</v>
      </c>
    </row>
    <row r="46" spans="1:12">
      <c r="A46" s="29"/>
      <c r="B46" s="29">
        <v>45</v>
      </c>
      <c r="C46" s="29" t="s">
        <v>927</v>
      </c>
      <c r="D46" s="29" t="s">
        <v>880</v>
      </c>
      <c r="E46" s="29" t="s">
        <v>48</v>
      </c>
      <c r="F46" s="29" t="s">
        <v>881</v>
      </c>
      <c r="G46" s="29" t="s">
        <v>882</v>
      </c>
      <c r="H46" s="29"/>
      <c r="I46" s="29">
        <v>3</v>
      </c>
      <c r="J46" s="29">
        <v>4</v>
      </c>
      <c r="K46" s="29">
        <v>7</v>
      </c>
      <c r="L46" s="29">
        <v>400</v>
      </c>
    </row>
    <row r="47" spans="1:12">
      <c r="A47" s="29"/>
      <c r="B47" s="29">
        <v>46</v>
      </c>
      <c r="C47" s="29" t="s">
        <v>928</v>
      </c>
      <c r="D47" s="29" t="s">
        <v>880</v>
      </c>
      <c r="E47" s="29" t="s">
        <v>48</v>
      </c>
      <c r="F47" s="29" t="s">
        <v>881</v>
      </c>
      <c r="G47" s="29" t="s">
        <v>882</v>
      </c>
      <c r="H47" s="29"/>
      <c r="I47" s="29">
        <v>3</v>
      </c>
      <c r="J47" s="29">
        <v>6</v>
      </c>
      <c r="K47" s="29">
        <v>9</v>
      </c>
      <c r="L47" s="29">
        <v>500</v>
      </c>
    </row>
    <row r="48" spans="1:12">
      <c r="A48" s="29"/>
      <c r="B48" s="29">
        <v>47</v>
      </c>
      <c r="C48" s="29" t="s">
        <v>929</v>
      </c>
      <c r="D48" s="29" t="s">
        <v>880</v>
      </c>
      <c r="E48" s="29" t="s">
        <v>48</v>
      </c>
      <c r="F48" s="29" t="s">
        <v>881</v>
      </c>
      <c r="G48" s="29" t="s">
        <v>882</v>
      </c>
      <c r="H48" s="29"/>
      <c r="I48" s="29">
        <v>3</v>
      </c>
      <c r="J48" s="29">
        <v>3</v>
      </c>
      <c r="K48" s="29">
        <v>6</v>
      </c>
      <c r="L48" s="29">
        <v>500</v>
      </c>
    </row>
    <row r="49" spans="1:12">
      <c r="A49" s="29"/>
      <c r="B49" s="29">
        <v>48</v>
      </c>
      <c r="C49" s="29" t="s">
        <v>930</v>
      </c>
      <c r="D49" s="29" t="s">
        <v>880</v>
      </c>
      <c r="E49" s="29" t="s">
        <v>48</v>
      </c>
      <c r="F49" s="29" t="s">
        <v>881</v>
      </c>
      <c r="G49" s="29" t="s">
        <v>882</v>
      </c>
      <c r="H49" s="29"/>
      <c r="I49" s="29">
        <v>4</v>
      </c>
      <c r="J49" s="29">
        <v>3</v>
      </c>
      <c r="K49" s="29">
        <v>7</v>
      </c>
      <c r="L49" s="29">
        <v>1000</v>
      </c>
    </row>
    <row r="50" spans="1:12">
      <c r="A50" s="29"/>
      <c r="B50" s="29">
        <v>49</v>
      </c>
      <c r="C50" s="29" t="s">
        <v>931</v>
      </c>
      <c r="D50" s="29" t="s">
        <v>880</v>
      </c>
      <c r="E50" s="29" t="s">
        <v>48</v>
      </c>
      <c r="F50" s="29" t="s">
        <v>881</v>
      </c>
      <c r="G50" s="29" t="s">
        <v>882</v>
      </c>
      <c r="H50" s="29"/>
      <c r="I50" s="29">
        <v>3</v>
      </c>
      <c r="J50" s="29">
        <v>6</v>
      </c>
      <c r="K50" s="29">
        <v>9</v>
      </c>
      <c r="L50" s="29">
        <v>1000</v>
      </c>
    </row>
    <row r="51" spans="1:12">
      <c r="A51" s="29"/>
      <c r="B51" s="29">
        <v>50</v>
      </c>
      <c r="C51" s="29" t="s">
        <v>932</v>
      </c>
      <c r="D51" s="29" t="s">
        <v>880</v>
      </c>
      <c r="E51" s="29" t="s">
        <v>48</v>
      </c>
      <c r="F51" s="29" t="s">
        <v>881</v>
      </c>
      <c r="G51" s="29" t="s">
        <v>882</v>
      </c>
      <c r="H51" s="29"/>
      <c r="I51" s="29">
        <v>4</v>
      </c>
      <c r="J51" s="29">
        <v>5</v>
      </c>
      <c r="K51" s="29">
        <v>9</v>
      </c>
      <c r="L51" s="29">
        <v>1000</v>
      </c>
    </row>
    <row r="52" spans="1:12">
      <c r="A52" s="29"/>
      <c r="B52" s="29">
        <v>51</v>
      </c>
      <c r="C52" s="29" t="s">
        <v>933</v>
      </c>
      <c r="D52" s="29" t="s">
        <v>880</v>
      </c>
      <c r="E52" s="29" t="s">
        <v>48</v>
      </c>
      <c r="F52" s="29" t="s">
        <v>881</v>
      </c>
      <c r="G52" s="29" t="s">
        <v>882</v>
      </c>
      <c r="H52" s="29">
        <v>788481181</v>
      </c>
      <c r="I52" s="29">
        <v>5</v>
      </c>
      <c r="J52" s="29">
        <v>3</v>
      </c>
      <c r="K52" s="29">
        <v>8</v>
      </c>
      <c r="L52" s="29">
        <v>800</v>
      </c>
    </row>
    <row r="53" spans="1:12">
      <c r="A53" s="29"/>
      <c r="B53" s="29">
        <v>52</v>
      </c>
      <c r="C53" s="29" t="s">
        <v>934</v>
      </c>
      <c r="D53" s="29" t="s">
        <v>880</v>
      </c>
      <c r="E53" s="29" t="s">
        <v>48</v>
      </c>
      <c r="F53" s="29" t="s">
        <v>881</v>
      </c>
      <c r="G53" s="29" t="s">
        <v>882</v>
      </c>
      <c r="H53" s="29">
        <v>772720650</v>
      </c>
      <c r="I53" s="29">
        <v>4</v>
      </c>
      <c r="J53" s="29">
        <v>3</v>
      </c>
      <c r="K53" s="29">
        <v>7</v>
      </c>
      <c r="L53" s="29">
        <v>800</v>
      </c>
    </row>
    <row r="54" spans="1:12">
      <c r="A54" s="29"/>
      <c r="B54" s="29">
        <v>53</v>
      </c>
      <c r="C54" s="29" t="s">
        <v>935</v>
      </c>
      <c r="D54" s="29" t="s">
        <v>880</v>
      </c>
      <c r="E54" s="29" t="s">
        <v>48</v>
      </c>
      <c r="F54" s="29" t="s">
        <v>881</v>
      </c>
      <c r="G54" s="29" t="s">
        <v>882</v>
      </c>
      <c r="H54" s="29"/>
      <c r="I54" s="29">
        <v>2</v>
      </c>
      <c r="J54" s="29">
        <v>3</v>
      </c>
      <c r="K54" s="29">
        <v>5</v>
      </c>
      <c r="L54" s="29">
        <v>800</v>
      </c>
    </row>
    <row r="55" spans="1:12">
      <c r="A55" s="29"/>
      <c r="B55" s="29">
        <v>54</v>
      </c>
      <c r="C55" s="29" t="s">
        <v>936</v>
      </c>
      <c r="D55" s="29" t="s">
        <v>880</v>
      </c>
      <c r="E55" s="29" t="s">
        <v>48</v>
      </c>
      <c r="F55" s="29" t="s">
        <v>881</v>
      </c>
      <c r="G55" s="29" t="s">
        <v>882</v>
      </c>
      <c r="H55" s="29"/>
      <c r="I55" s="29">
        <v>3</v>
      </c>
      <c r="J55" s="29">
        <v>4</v>
      </c>
      <c r="K55" s="29">
        <v>7</v>
      </c>
      <c r="L55" s="29">
        <v>900</v>
      </c>
    </row>
    <row r="56" spans="1:12">
      <c r="A56" s="29"/>
      <c r="B56" s="29">
        <v>55</v>
      </c>
      <c r="C56" s="29" t="s">
        <v>937</v>
      </c>
      <c r="D56" s="29" t="s">
        <v>880</v>
      </c>
      <c r="E56" s="29" t="s">
        <v>48</v>
      </c>
      <c r="F56" s="29" t="s">
        <v>881</v>
      </c>
      <c r="G56" s="29" t="s">
        <v>882</v>
      </c>
      <c r="H56" s="29"/>
      <c r="I56" s="29">
        <v>5</v>
      </c>
      <c r="J56" s="29">
        <v>2</v>
      </c>
      <c r="K56" s="29">
        <v>7</v>
      </c>
      <c r="L56" s="29">
        <v>900</v>
      </c>
    </row>
    <row r="57" spans="1:12">
      <c r="A57" s="29"/>
      <c r="B57" s="29">
        <v>56</v>
      </c>
      <c r="C57" s="29" t="s">
        <v>938</v>
      </c>
      <c r="D57" s="29" t="s">
        <v>880</v>
      </c>
      <c r="E57" s="29" t="s">
        <v>48</v>
      </c>
      <c r="F57" s="29" t="s">
        <v>881</v>
      </c>
      <c r="G57" s="29" t="s">
        <v>882</v>
      </c>
      <c r="H57" s="29"/>
      <c r="I57" s="29">
        <v>3</v>
      </c>
      <c r="J57" s="29">
        <v>4</v>
      </c>
      <c r="K57" s="29">
        <v>7</v>
      </c>
      <c r="L57" s="29">
        <v>900</v>
      </c>
    </row>
    <row r="58" spans="1:12">
      <c r="A58" s="29"/>
      <c r="B58" s="29">
        <v>57</v>
      </c>
      <c r="C58" s="29" t="s">
        <v>939</v>
      </c>
      <c r="D58" s="29" t="s">
        <v>880</v>
      </c>
      <c r="E58" s="29" t="s">
        <v>48</v>
      </c>
      <c r="F58" s="29" t="s">
        <v>881</v>
      </c>
      <c r="G58" s="29" t="s">
        <v>882</v>
      </c>
      <c r="H58" s="29"/>
      <c r="I58" s="29">
        <v>2</v>
      </c>
      <c r="J58" s="29">
        <v>3</v>
      </c>
      <c r="K58" s="29">
        <v>5</v>
      </c>
      <c r="L58" s="29">
        <v>1000</v>
      </c>
    </row>
    <row r="59" spans="1:12">
      <c r="A59" s="29"/>
      <c r="B59" s="29">
        <v>58</v>
      </c>
      <c r="C59" s="29" t="s">
        <v>940</v>
      </c>
      <c r="D59" s="29" t="s">
        <v>887</v>
      </c>
      <c r="E59" s="29" t="s">
        <v>48</v>
      </c>
      <c r="F59" s="29" t="s">
        <v>881</v>
      </c>
      <c r="G59" s="29" t="s">
        <v>882</v>
      </c>
      <c r="H59" s="29"/>
      <c r="I59" s="29">
        <v>0</v>
      </c>
      <c r="J59" s="29">
        <v>2</v>
      </c>
      <c r="K59" s="29">
        <v>2</v>
      </c>
      <c r="L59" s="29">
        <v>1000</v>
      </c>
    </row>
    <row r="60" spans="1:12">
      <c r="A60" s="29"/>
      <c r="B60" s="29">
        <v>59</v>
      </c>
      <c r="C60" s="29" t="s">
        <v>941</v>
      </c>
      <c r="D60" s="29" t="s">
        <v>880</v>
      </c>
      <c r="E60" s="29" t="s">
        <v>48</v>
      </c>
      <c r="F60" s="29" t="s">
        <v>881</v>
      </c>
      <c r="G60" s="29" t="s">
        <v>882</v>
      </c>
      <c r="H60" s="29"/>
      <c r="I60" s="29">
        <v>4</v>
      </c>
      <c r="J60" s="29">
        <v>3</v>
      </c>
      <c r="K60" s="29">
        <v>7</v>
      </c>
      <c r="L60" s="29">
        <v>1000</v>
      </c>
    </row>
    <row r="61" spans="1:12">
      <c r="A61" s="29"/>
      <c r="B61" s="29">
        <v>60</v>
      </c>
      <c r="C61" s="29" t="s">
        <v>942</v>
      </c>
      <c r="D61" s="29" t="s">
        <v>887</v>
      </c>
      <c r="E61" s="29" t="s">
        <v>48</v>
      </c>
      <c r="F61" s="29" t="s">
        <v>881</v>
      </c>
      <c r="G61" s="29" t="s">
        <v>882</v>
      </c>
      <c r="H61" s="29"/>
      <c r="I61" s="29">
        <v>0</v>
      </c>
      <c r="J61" s="29">
        <v>1</v>
      </c>
      <c r="K61" s="29">
        <v>1</v>
      </c>
      <c r="L61" s="29">
        <v>1000</v>
      </c>
    </row>
    <row r="62" spans="1:12">
      <c r="A62" s="31"/>
      <c r="B62" s="32"/>
      <c r="C62" s="32">
        <f>SUBTOTAL(3,C2:C61)</f>
        <v>60</v>
      </c>
      <c r="D62" s="32"/>
      <c r="E62" s="32"/>
      <c r="F62" s="32"/>
      <c r="G62" s="32"/>
      <c r="H62" s="32"/>
      <c r="I62" s="32"/>
      <c r="J62" s="32"/>
      <c r="K62" s="33">
        <f>SUM(K2:K61)</f>
        <v>358</v>
      </c>
      <c r="L62" s="34">
        <f>AVERAGE(L2:L61)</f>
        <v>955</v>
      </c>
    </row>
    <row r="63" spans="1:12">
      <c r="A63" s="35" t="s">
        <v>943</v>
      </c>
      <c r="B63" s="35">
        <v>1</v>
      </c>
      <c r="C63" s="35" t="s">
        <v>944</v>
      </c>
      <c r="D63" s="35" t="s">
        <v>880</v>
      </c>
      <c r="E63" s="35" t="s">
        <v>945</v>
      </c>
      <c r="F63" s="35" t="s">
        <v>946</v>
      </c>
      <c r="G63" s="35" t="s">
        <v>882</v>
      </c>
      <c r="H63" s="35">
        <v>783972742</v>
      </c>
      <c r="I63" s="35">
        <v>5</v>
      </c>
      <c r="J63" s="35">
        <v>5</v>
      </c>
      <c r="K63" s="35">
        <f>J63+I63</f>
        <v>10</v>
      </c>
      <c r="L63" s="35">
        <v>1000</v>
      </c>
    </row>
    <row r="64" spans="1:12">
      <c r="A64" s="35"/>
      <c r="B64" s="35">
        <v>2</v>
      </c>
      <c r="C64" s="35" t="s">
        <v>947</v>
      </c>
      <c r="D64" s="35" t="s">
        <v>880</v>
      </c>
      <c r="E64" s="35" t="s">
        <v>945</v>
      </c>
      <c r="F64" s="35" t="s">
        <v>946</v>
      </c>
      <c r="G64" s="35" t="s">
        <v>882</v>
      </c>
      <c r="H64" s="35"/>
      <c r="I64" s="35">
        <v>3</v>
      </c>
      <c r="J64" s="35">
        <v>6</v>
      </c>
      <c r="K64" s="35">
        <f t="shared" ref="K64:K127" si="0">J64+I64</f>
        <v>9</v>
      </c>
      <c r="L64" s="35">
        <v>500</v>
      </c>
    </row>
    <row r="65" spans="1:12">
      <c r="A65" s="35"/>
      <c r="B65" s="35">
        <v>3</v>
      </c>
      <c r="C65" s="35" t="s">
        <v>948</v>
      </c>
      <c r="D65" s="35" t="s">
        <v>880</v>
      </c>
      <c r="E65" s="35" t="s">
        <v>945</v>
      </c>
      <c r="F65" s="35" t="s">
        <v>946</v>
      </c>
      <c r="G65" s="35" t="s">
        <v>882</v>
      </c>
      <c r="H65" s="35"/>
      <c r="I65" s="35">
        <v>1</v>
      </c>
      <c r="J65" s="35">
        <v>2</v>
      </c>
      <c r="K65" s="35">
        <f t="shared" si="0"/>
        <v>3</v>
      </c>
      <c r="L65" s="35">
        <v>1000</v>
      </c>
    </row>
    <row r="66" spans="1:12">
      <c r="A66" s="35"/>
      <c r="B66" s="35">
        <v>4</v>
      </c>
      <c r="C66" s="35" t="s">
        <v>949</v>
      </c>
      <c r="D66" s="35" t="s">
        <v>880</v>
      </c>
      <c r="E66" s="35" t="s">
        <v>945</v>
      </c>
      <c r="F66" s="35" t="s">
        <v>946</v>
      </c>
      <c r="G66" s="35" t="s">
        <v>882</v>
      </c>
      <c r="H66" s="35"/>
      <c r="I66" s="35">
        <v>1</v>
      </c>
      <c r="J66" s="35">
        <v>2</v>
      </c>
      <c r="K66" s="35">
        <f t="shared" si="0"/>
        <v>3</v>
      </c>
      <c r="L66" s="35">
        <v>1500</v>
      </c>
    </row>
    <row r="67" spans="1:12">
      <c r="A67" s="35"/>
      <c r="B67" s="35">
        <v>5</v>
      </c>
      <c r="C67" s="35" t="s">
        <v>950</v>
      </c>
      <c r="D67" s="35" t="s">
        <v>880</v>
      </c>
      <c r="E67" s="35" t="s">
        <v>945</v>
      </c>
      <c r="F67" s="35" t="s">
        <v>946</v>
      </c>
      <c r="G67" s="35" t="s">
        <v>882</v>
      </c>
      <c r="H67" s="35">
        <v>779249763</v>
      </c>
      <c r="I67" s="35">
        <v>2</v>
      </c>
      <c r="J67" s="35">
        <v>2</v>
      </c>
      <c r="K67" s="35">
        <f t="shared" si="0"/>
        <v>4</v>
      </c>
      <c r="L67" s="35">
        <v>1500</v>
      </c>
    </row>
    <row r="68" spans="1:12">
      <c r="A68" s="35"/>
      <c r="B68" s="35">
        <v>6</v>
      </c>
      <c r="C68" s="35" t="s">
        <v>951</v>
      </c>
      <c r="D68" s="35" t="s">
        <v>880</v>
      </c>
      <c r="E68" s="35" t="s">
        <v>945</v>
      </c>
      <c r="F68" s="35" t="s">
        <v>946</v>
      </c>
      <c r="G68" s="35" t="s">
        <v>882</v>
      </c>
      <c r="H68" s="35"/>
      <c r="I68" s="35">
        <v>3</v>
      </c>
      <c r="J68" s="35">
        <v>2</v>
      </c>
      <c r="K68" s="35">
        <f t="shared" si="0"/>
        <v>5</v>
      </c>
      <c r="L68" s="35">
        <v>1500</v>
      </c>
    </row>
    <row r="69" spans="1:12">
      <c r="A69" s="35"/>
      <c r="B69" s="35">
        <v>7</v>
      </c>
      <c r="C69" s="35" t="s">
        <v>952</v>
      </c>
      <c r="D69" s="35" t="s">
        <v>880</v>
      </c>
      <c r="E69" s="35" t="s">
        <v>945</v>
      </c>
      <c r="F69" s="35" t="s">
        <v>946</v>
      </c>
      <c r="G69" s="35" t="s">
        <v>882</v>
      </c>
      <c r="H69" s="35"/>
      <c r="I69" s="35">
        <v>4</v>
      </c>
      <c r="J69" s="35">
        <v>2</v>
      </c>
      <c r="K69" s="35">
        <f t="shared" si="0"/>
        <v>6</v>
      </c>
      <c r="L69" s="35">
        <v>1000</v>
      </c>
    </row>
    <row r="70" spans="1:12">
      <c r="A70" s="35"/>
      <c r="B70" s="35">
        <v>8</v>
      </c>
      <c r="C70" s="35" t="s">
        <v>953</v>
      </c>
      <c r="D70" s="35" t="s">
        <v>880</v>
      </c>
      <c r="E70" s="35" t="s">
        <v>945</v>
      </c>
      <c r="F70" s="35" t="s">
        <v>946</v>
      </c>
      <c r="G70" s="35" t="s">
        <v>882</v>
      </c>
      <c r="H70" s="35"/>
      <c r="I70" s="35">
        <v>2</v>
      </c>
      <c r="J70" s="35">
        <v>4</v>
      </c>
      <c r="K70" s="35">
        <f t="shared" si="0"/>
        <v>6</v>
      </c>
      <c r="L70" s="35">
        <v>1000</v>
      </c>
    </row>
    <row r="71" spans="1:12">
      <c r="A71" s="35"/>
      <c r="B71" s="35">
        <v>9</v>
      </c>
      <c r="C71" s="35" t="s">
        <v>954</v>
      </c>
      <c r="D71" s="35" t="s">
        <v>880</v>
      </c>
      <c r="E71" s="35" t="s">
        <v>955</v>
      </c>
      <c r="F71" s="35" t="s">
        <v>956</v>
      </c>
      <c r="G71" s="35" t="s">
        <v>882</v>
      </c>
      <c r="H71" s="35"/>
      <c r="I71" s="35">
        <v>3</v>
      </c>
      <c r="J71" s="35">
        <v>4</v>
      </c>
      <c r="K71" s="35">
        <f t="shared" si="0"/>
        <v>7</v>
      </c>
      <c r="L71" s="35">
        <v>1000</v>
      </c>
    </row>
    <row r="72" spans="1:12">
      <c r="A72" s="35"/>
      <c r="B72" s="35">
        <v>10</v>
      </c>
      <c r="C72" s="35" t="s">
        <v>957</v>
      </c>
      <c r="D72" s="35" t="s">
        <v>958</v>
      </c>
      <c r="E72" s="35" t="s">
        <v>955</v>
      </c>
      <c r="F72" s="35" t="s">
        <v>956</v>
      </c>
      <c r="G72" s="35" t="s">
        <v>882</v>
      </c>
      <c r="H72" s="35"/>
      <c r="I72" s="35">
        <v>2</v>
      </c>
      <c r="J72" s="35">
        <v>1</v>
      </c>
      <c r="K72" s="35">
        <f t="shared" si="0"/>
        <v>3</v>
      </c>
      <c r="L72" s="35">
        <v>1000</v>
      </c>
    </row>
    <row r="73" spans="1:12">
      <c r="A73" s="35"/>
      <c r="B73" s="35">
        <v>11</v>
      </c>
      <c r="C73" s="35" t="s">
        <v>959</v>
      </c>
      <c r="D73" s="35" t="s">
        <v>880</v>
      </c>
      <c r="E73" s="35" t="s">
        <v>955</v>
      </c>
      <c r="F73" s="35" t="s">
        <v>956</v>
      </c>
      <c r="G73" s="35" t="s">
        <v>882</v>
      </c>
      <c r="H73" s="35"/>
      <c r="I73" s="35">
        <v>1</v>
      </c>
      <c r="J73" s="35">
        <v>1</v>
      </c>
      <c r="K73" s="35">
        <f t="shared" si="0"/>
        <v>2</v>
      </c>
      <c r="L73" s="35">
        <v>1000</v>
      </c>
    </row>
    <row r="74" spans="1:12">
      <c r="A74" s="35"/>
      <c r="B74" s="35">
        <v>12</v>
      </c>
      <c r="C74" s="35" t="s">
        <v>960</v>
      </c>
      <c r="D74" s="35" t="s">
        <v>958</v>
      </c>
      <c r="E74" s="35" t="s">
        <v>955</v>
      </c>
      <c r="F74" s="35" t="s">
        <v>956</v>
      </c>
      <c r="G74" s="35" t="s">
        <v>882</v>
      </c>
      <c r="H74" s="35"/>
      <c r="I74" s="35">
        <v>5</v>
      </c>
      <c r="J74" s="35">
        <v>3</v>
      </c>
      <c r="K74" s="35">
        <f t="shared" si="0"/>
        <v>8</v>
      </c>
      <c r="L74" s="35">
        <v>1000</v>
      </c>
    </row>
    <row r="75" spans="1:12">
      <c r="A75" s="35"/>
      <c r="B75" s="35">
        <v>13</v>
      </c>
      <c r="C75" s="35" t="s">
        <v>961</v>
      </c>
      <c r="D75" s="35" t="s">
        <v>880</v>
      </c>
      <c r="E75" s="35" t="s">
        <v>945</v>
      </c>
      <c r="F75" s="35" t="s">
        <v>946</v>
      </c>
      <c r="G75" s="35" t="s">
        <v>882</v>
      </c>
      <c r="H75" s="35"/>
      <c r="I75" s="35">
        <v>3</v>
      </c>
      <c r="J75" s="35">
        <v>4</v>
      </c>
      <c r="K75" s="35">
        <f t="shared" si="0"/>
        <v>7</v>
      </c>
      <c r="L75" s="35">
        <v>1000</v>
      </c>
    </row>
    <row r="76" spans="1:12">
      <c r="A76" s="35"/>
      <c r="B76" s="35">
        <v>14</v>
      </c>
      <c r="C76" s="35" t="s">
        <v>962</v>
      </c>
      <c r="D76" s="35" t="s">
        <v>880</v>
      </c>
      <c r="E76" s="35" t="s">
        <v>963</v>
      </c>
      <c r="F76" s="35" t="s">
        <v>946</v>
      </c>
      <c r="G76" s="35" t="s">
        <v>882</v>
      </c>
      <c r="H76" s="35">
        <v>786344719</v>
      </c>
      <c r="I76" s="35">
        <v>4</v>
      </c>
      <c r="J76" s="35">
        <v>3</v>
      </c>
      <c r="K76" s="35">
        <f t="shared" si="0"/>
        <v>7</v>
      </c>
      <c r="L76" s="35">
        <v>500</v>
      </c>
    </row>
    <row r="77" spans="1:12">
      <c r="A77" s="35"/>
      <c r="B77" s="35">
        <v>15</v>
      </c>
      <c r="C77" s="35" t="s">
        <v>964</v>
      </c>
      <c r="D77" s="35" t="s">
        <v>880</v>
      </c>
      <c r="E77" s="35" t="s">
        <v>963</v>
      </c>
      <c r="F77" s="35" t="s">
        <v>946</v>
      </c>
      <c r="G77" s="35" t="s">
        <v>882</v>
      </c>
      <c r="H77" s="35"/>
      <c r="I77" s="35">
        <v>1</v>
      </c>
      <c r="J77" s="35">
        <v>4</v>
      </c>
      <c r="K77" s="35">
        <f t="shared" si="0"/>
        <v>5</v>
      </c>
      <c r="L77" s="35">
        <v>500</v>
      </c>
    </row>
    <row r="78" spans="1:12">
      <c r="A78" s="35"/>
      <c r="B78" s="35">
        <v>16</v>
      </c>
      <c r="C78" s="35" t="s">
        <v>965</v>
      </c>
      <c r="D78" s="35" t="s">
        <v>880</v>
      </c>
      <c r="E78" s="35" t="s">
        <v>963</v>
      </c>
      <c r="F78" s="35" t="s">
        <v>946</v>
      </c>
      <c r="G78" s="35" t="s">
        <v>882</v>
      </c>
      <c r="H78" s="35"/>
      <c r="I78" s="35">
        <v>2</v>
      </c>
      <c r="J78" s="35">
        <v>6</v>
      </c>
      <c r="K78" s="35">
        <f t="shared" si="0"/>
        <v>8</v>
      </c>
      <c r="L78" s="35">
        <v>500</v>
      </c>
    </row>
    <row r="79" spans="1:12">
      <c r="A79" s="35"/>
      <c r="B79" s="35">
        <v>17</v>
      </c>
      <c r="C79" s="35" t="s">
        <v>966</v>
      </c>
      <c r="D79" s="35" t="s">
        <v>880</v>
      </c>
      <c r="E79" s="35" t="s">
        <v>963</v>
      </c>
      <c r="F79" s="35" t="s">
        <v>946</v>
      </c>
      <c r="G79" s="35" t="s">
        <v>882</v>
      </c>
      <c r="H79" s="35"/>
      <c r="I79" s="35">
        <v>3</v>
      </c>
      <c r="J79" s="35">
        <v>1</v>
      </c>
      <c r="K79" s="35">
        <f t="shared" si="0"/>
        <v>4</v>
      </c>
      <c r="L79" s="35">
        <v>500</v>
      </c>
    </row>
    <row r="80" spans="1:12">
      <c r="A80" s="35"/>
      <c r="B80" s="35">
        <v>18</v>
      </c>
      <c r="C80" s="35" t="s">
        <v>967</v>
      </c>
      <c r="D80" s="35" t="s">
        <v>880</v>
      </c>
      <c r="E80" s="35" t="s">
        <v>963</v>
      </c>
      <c r="F80" s="35" t="s">
        <v>946</v>
      </c>
      <c r="G80" s="35" t="s">
        <v>882</v>
      </c>
      <c r="H80" s="35"/>
      <c r="I80" s="35">
        <v>2</v>
      </c>
      <c r="J80" s="35">
        <v>3</v>
      </c>
      <c r="K80" s="35">
        <f t="shared" si="0"/>
        <v>5</v>
      </c>
      <c r="L80" s="35">
        <v>1000</v>
      </c>
    </row>
    <row r="81" spans="1:12">
      <c r="A81" s="35"/>
      <c r="B81" s="35">
        <v>19</v>
      </c>
      <c r="C81" s="35" t="s">
        <v>968</v>
      </c>
      <c r="D81" s="35" t="s">
        <v>880</v>
      </c>
      <c r="E81" s="35" t="s">
        <v>963</v>
      </c>
      <c r="F81" s="35" t="s">
        <v>946</v>
      </c>
      <c r="G81" s="35" t="s">
        <v>882</v>
      </c>
      <c r="H81" s="35"/>
      <c r="I81" s="35">
        <v>1</v>
      </c>
      <c r="J81" s="35">
        <v>4</v>
      </c>
      <c r="K81" s="35">
        <f t="shared" si="0"/>
        <v>5</v>
      </c>
      <c r="L81" s="35">
        <v>1000</v>
      </c>
    </row>
    <row r="82" spans="1:12">
      <c r="A82" s="35"/>
      <c r="B82" s="35">
        <v>20</v>
      </c>
      <c r="C82" s="35" t="s">
        <v>969</v>
      </c>
      <c r="D82" s="35" t="s">
        <v>880</v>
      </c>
      <c r="E82" s="35" t="s">
        <v>963</v>
      </c>
      <c r="F82" s="35" t="s">
        <v>946</v>
      </c>
      <c r="G82" s="35" t="s">
        <v>882</v>
      </c>
      <c r="H82" s="35"/>
      <c r="I82" s="35">
        <v>2</v>
      </c>
      <c r="J82" s="35">
        <v>1</v>
      </c>
      <c r="K82" s="35">
        <f t="shared" si="0"/>
        <v>3</v>
      </c>
      <c r="L82" s="35">
        <v>500</v>
      </c>
    </row>
    <row r="83" spans="1:12">
      <c r="A83" s="35"/>
      <c r="B83" s="35">
        <v>21</v>
      </c>
      <c r="C83" s="35" t="s">
        <v>970</v>
      </c>
      <c r="D83" s="35" t="s">
        <v>880</v>
      </c>
      <c r="E83" s="35" t="s">
        <v>963</v>
      </c>
      <c r="F83" s="35" t="s">
        <v>946</v>
      </c>
      <c r="G83" s="35" t="s">
        <v>882</v>
      </c>
      <c r="H83" s="35"/>
      <c r="I83" s="35">
        <v>4</v>
      </c>
      <c r="J83" s="35">
        <v>5</v>
      </c>
      <c r="K83" s="35">
        <f t="shared" si="0"/>
        <v>9</v>
      </c>
      <c r="L83" s="35">
        <v>1000</v>
      </c>
    </row>
    <row r="84" spans="1:12">
      <c r="A84" s="35"/>
      <c r="B84" s="35">
        <v>22</v>
      </c>
      <c r="C84" s="35" t="s">
        <v>971</v>
      </c>
      <c r="D84" s="35" t="s">
        <v>880</v>
      </c>
      <c r="E84" s="35" t="s">
        <v>963</v>
      </c>
      <c r="F84" s="35" t="s">
        <v>946</v>
      </c>
      <c r="G84" s="35" t="s">
        <v>882</v>
      </c>
      <c r="H84" s="35"/>
      <c r="I84" s="35">
        <v>2</v>
      </c>
      <c r="J84" s="35">
        <v>3</v>
      </c>
      <c r="K84" s="35">
        <f t="shared" si="0"/>
        <v>5</v>
      </c>
      <c r="L84" s="35">
        <v>1500</v>
      </c>
    </row>
    <row r="85" spans="1:12">
      <c r="A85" s="35"/>
      <c r="B85" s="35">
        <v>23</v>
      </c>
      <c r="C85" s="35" t="s">
        <v>972</v>
      </c>
      <c r="D85" s="35" t="s">
        <v>880</v>
      </c>
      <c r="E85" s="35" t="s">
        <v>963</v>
      </c>
      <c r="F85" s="35" t="s">
        <v>946</v>
      </c>
      <c r="G85" s="35" t="s">
        <v>882</v>
      </c>
      <c r="H85" s="35"/>
      <c r="I85" s="35">
        <v>2</v>
      </c>
      <c r="J85" s="35">
        <v>4</v>
      </c>
      <c r="K85" s="35">
        <f t="shared" si="0"/>
        <v>6</v>
      </c>
      <c r="L85" s="35">
        <v>1500</v>
      </c>
    </row>
    <row r="86" spans="1:12">
      <c r="A86" s="35"/>
      <c r="B86" s="35">
        <v>24</v>
      </c>
      <c r="C86" s="35" t="s">
        <v>973</v>
      </c>
      <c r="D86" s="35" t="s">
        <v>880</v>
      </c>
      <c r="E86" s="35" t="s">
        <v>963</v>
      </c>
      <c r="F86" s="35" t="s">
        <v>946</v>
      </c>
      <c r="G86" s="35" t="s">
        <v>882</v>
      </c>
      <c r="H86" s="35"/>
      <c r="I86" s="35">
        <v>4</v>
      </c>
      <c r="J86" s="35">
        <v>1</v>
      </c>
      <c r="K86" s="35">
        <f t="shared" si="0"/>
        <v>5</v>
      </c>
      <c r="L86" s="35">
        <v>1000</v>
      </c>
    </row>
    <row r="87" spans="1:12">
      <c r="A87" s="35"/>
      <c r="B87" s="35">
        <v>25</v>
      </c>
      <c r="C87" s="35" t="s">
        <v>974</v>
      </c>
      <c r="D87" s="35" t="s">
        <v>880</v>
      </c>
      <c r="E87" s="35" t="s">
        <v>963</v>
      </c>
      <c r="F87" s="35" t="s">
        <v>946</v>
      </c>
      <c r="G87" s="35" t="s">
        <v>882</v>
      </c>
      <c r="H87" s="35"/>
      <c r="I87" s="35">
        <v>3</v>
      </c>
      <c r="J87" s="35">
        <v>1</v>
      </c>
      <c r="K87" s="35">
        <f t="shared" si="0"/>
        <v>4</v>
      </c>
      <c r="L87" s="35">
        <v>1000</v>
      </c>
    </row>
    <row r="88" spans="1:12">
      <c r="A88" s="35"/>
      <c r="B88" s="35">
        <v>26</v>
      </c>
      <c r="C88" s="35" t="s">
        <v>975</v>
      </c>
      <c r="D88" s="35" t="s">
        <v>958</v>
      </c>
      <c r="E88" s="35" t="s">
        <v>963</v>
      </c>
      <c r="F88" s="35" t="s">
        <v>946</v>
      </c>
      <c r="G88" s="35" t="s">
        <v>882</v>
      </c>
      <c r="H88" s="35"/>
      <c r="I88" s="35">
        <v>1</v>
      </c>
      <c r="J88" s="35">
        <v>5</v>
      </c>
      <c r="K88" s="35">
        <f t="shared" si="0"/>
        <v>6</v>
      </c>
      <c r="L88" s="35">
        <v>500</v>
      </c>
    </row>
    <row r="89" spans="1:12">
      <c r="A89" s="35"/>
      <c r="B89" s="35">
        <v>27</v>
      </c>
      <c r="C89" s="35" t="s">
        <v>976</v>
      </c>
      <c r="D89" s="35" t="s">
        <v>880</v>
      </c>
      <c r="E89" s="35" t="s">
        <v>963</v>
      </c>
      <c r="F89" s="35" t="s">
        <v>946</v>
      </c>
      <c r="G89" s="35" t="s">
        <v>882</v>
      </c>
      <c r="H89" s="35"/>
      <c r="I89" s="35">
        <v>2</v>
      </c>
      <c r="J89" s="35">
        <v>7</v>
      </c>
      <c r="K89" s="35">
        <f t="shared" si="0"/>
        <v>9</v>
      </c>
      <c r="L89" s="35">
        <v>500</v>
      </c>
    </row>
    <row r="90" spans="1:12">
      <c r="A90" s="35"/>
      <c r="B90" s="35">
        <v>28</v>
      </c>
      <c r="C90" s="35" t="s">
        <v>950</v>
      </c>
      <c r="D90" s="35" t="s">
        <v>880</v>
      </c>
      <c r="E90" s="35" t="s">
        <v>945</v>
      </c>
      <c r="F90" s="35" t="s">
        <v>946</v>
      </c>
      <c r="G90" s="35" t="s">
        <v>882</v>
      </c>
      <c r="H90" s="35">
        <v>771457704</v>
      </c>
      <c r="I90" s="35">
        <v>1</v>
      </c>
      <c r="J90" s="35">
        <v>2</v>
      </c>
      <c r="K90" s="35">
        <f t="shared" si="0"/>
        <v>3</v>
      </c>
      <c r="L90" s="35">
        <v>500</v>
      </c>
    </row>
    <row r="91" spans="1:12">
      <c r="A91" s="35"/>
      <c r="B91" s="35">
        <v>29</v>
      </c>
      <c r="C91" s="35" t="s">
        <v>977</v>
      </c>
      <c r="D91" s="35" t="s">
        <v>880</v>
      </c>
      <c r="E91" s="35" t="s">
        <v>945</v>
      </c>
      <c r="F91" s="35" t="s">
        <v>946</v>
      </c>
      <c r="G91" s="35" t="s">
        <v>882</v>
      </c>
      <c r="H91" s="35">
        <v>779503630</v>
      </c>
      <c r="I91" s="35">
        <v>1</v>
      </c>
      <c r="J91" s="35">
        <v>2</v>
      </c>
      <c r="K91" s="35">
        <f t="shared" si="0"/>
        <v>3</v>
      </c>
      <c r="L91" s="35">
        <v>500</v>
      </c>
    </row>
    <row r="92" spans="1:12">
      <c r="A92" s="35"/>
      <c r="B92" s="35">
        <v>30</v>
      </c>
      <c r="C92" s="35" t="s">
        <v>978</v>
      </c>
      <c r="D92" s="35" t="s">
        <v>880</v>
      </c>
      <c r="E92" s="35" t="s">
        <v>945</v>
      </c>
      <c r="F92" s="35" t="s">
        <v>946</v>
      </c>
      <c r="G92" s="35" t="s">
        <v>882</v>
      </c>
      <c r="H92" s="35"/>
      <c r="I92" s="35">
        <v>2</v>
      </c>
      <c r="J92" s="35">
        <v>4</v>
      </c>
      <c r="K92" s="35">
        <f t="shared" si="0"/>
        <v>6</v>
      </c>
      <c r="L92" s="35">
        <v>500</v>
      </c>
    </row>
    <row r="93" spans="1:12">
      <c r="A93" s="35"/>
      <c r="B93" s="35">
        <v>31</v>
      </c>
      <c r="C93" s="35" t="s">
        <v>979</v>
      </c>
      <c r="D93" s="35" t="s">
        <v>880</v>
      </c>
      <c r="E93" s="35" t="s">
        <v>945</v>
      </c>
      <c r="F93" s="35" t="s">
        <v>946</v>
      </c>
      <c r="G93" s="35" t="s">
        <v>882</v>
      </c>
      <c r="H93" s="35"/>
      <c r="I93" s="35">
        <v>0</v>
      </c>
      <c r="J93" s="35">
        <v>2</v>
      </c>
      <c r="K93" s="35">
        <f t="shared" si="0"/>
        <v>2</v>
      </c>
      <c r="L93" s="35">
        <v>500</v>
      </c>
    </row>
    <row r="94" spans="1:12">
      <c r="A94" s="35"/>
      <c r="B94" s="35">
        <v>32</v>
      </c>
      <c r="C94" s="35" t="s">
        <v>980</v>
      </c>
      <c r="D94" s="35" t="s">
        <v>880</v>
      </c>
      <c r="E94" s="35" t="s">
        <v>945</v>
      </c>
      <c r="F94" s="35" t="s">
        <v>946</v>
      </c>
      <c r="G94" s="35" t="s">
        <v>882</v>
      </c>
      <c r="H94" s="35"/>
      <c r="I94" s="35">
        <v>3</v>
      </c>
      <c r="J94" s="35">
        <v>5</v>
      </c>
      <c r="K94" s="35">
        <f t="shared" si="0"/>
        <v>8</v>
      </c>
      <c r="L94" s="35">
        <v>500</v>
      </c>
    </row>
    <row r="95" spans="1:12">
      <c r="A95" s="35"/>
      <c r="B95" s="35">
        <v>33</v>
      </c>
      <c r="C95" s="35" t="s">
        <v>981</v>
      </c>
      <c r="D95" s="35" t="s">
        <v>880</v>
      </c>
      <c r="E95" s="35" t="s">
        <v>945</v>
      </c>
      <c r="F95" s="35" t="s">
        <v>946</v>
      </c>
      <c r="G95" s="35" t="s">
        <v>882</v>
      </c>
      <c r="H95" s="35">
        <v>780339912</v>
      </c>
      <c r="I95" s="35">
        <v>3</v>
      </c>
      <c r="J95" s="35">
        <v>4</v>
      </c>
      <c r="K95" s="35">
        <f t="shared" si="0"/>
        <v>7</v>
      </c>
      <c r="L95" s="35">
        <v>500</v>
      </c>
    </row>
    <row r="96" spans="1:12">
      <c r="A96" s="35"/>
      <c r="B96" s="35">
        <v>34</v>
      </c>
      <c r="C96" s="35" t="s">
        <v>982</v>
      </c>
      <c r="D96" s="35" t="s">
        <v>887</v>
      </c>
      <c r="E96" s="35" t="s">
        <v>945</v>
      </c>
      <c r="F96" s="35" t="s">
        <v>946</v>
      </c>
      <c r="G96" s="35" t="s">
        <v>882</v>
      </c>
      <c r="H96" s="35"/>
      <c r="I96" s="35">
        <v>0</v>
      </c>
      <c r="J96" s="35">
        <v>1</v>
      </c>
      <c r="K96" s="35">
        <f t="shared" si="0"/>
        <v>1</v>
      </c>
      <c r="L96" s="35">
        <v>500</v>
      </c>
    </row>
    <row r="97" spans="1:12">
      <c r="A97" s="35"/>
      <c r="B97" s="35">
        <v>35</v>
      </c>
      <c r="C97" s="35" t="s">
        <v>983</v>
      </c>
      <c r="D97" s="35" t="s">
        <v>880</v>
      </c>
      <c r="E97" s="35" t="s">
        <v>945</v>
      </c>
      <c r="F97" s="35" t="s">
        <v>946</v>
      </c>
      <c r="G97" s="35" t="s">
        <v>882</v>
      </c>
      <c r="H97" s="35">
        <v>787020406</v>
      </c>
      <c r="I97" s="35">
        <v>3</v>
      </c>
      <c r="J97" s="35">
        <v>5</v>
      </c>
      <c r="K97" s="35">
        <f t="shared" si="0"/>
        <v>8</v>
      </c>
      <c r="L97" s="35">
        <v>500</v>
      </c>
    </row>
    <row r="98" spans="1:12">
      <c r="A98" s="35"/>
      <c r="B98" s="35">
        <v>36</v>
      </c>
      <c r="C98" s="35" t="s">
        <v>984</v>
      </c>
      <c r="D98" s="35" t="s">
        <v>880</v>
      </c>
      <c r="E98" s="35" t="s">
        <v>945</v>
      </c>
      <c r="F98" s="35" t="s">
        <v>946</v>
      </c>
      <c r="G98" s="35" t="s">
        <v>882</v>
      </c>
      <c r="H98" s="35"/>
      <c r="I98" s="35">
        <v>3</v>
      </c>
      <c r="J98" s="35">
        <v>2</v>
      </c>
      <c r="K98" s="35">
        <f t="shared" si="0"/>
        <v>5</v>
      </c>
      <c r="L98" s="35">
        <v>1000</v>
      </c>
    </row>
    <row r="99" spans="1:12">
      <c r="A99" s="35"/>
      <c r="B99" s="35">
        <v>37</v>
      </c>
      <c r="C99" s="35" t="s">
        <v>985</v>
      </c>
      <c r="D99" s="35" t="s">
        <v>880</v>
      </c>
      <c r="E99" s="35" t="s">
        <v>945</v>
      </c>
      <c r="F99" s="35" t="s">
        <v>946</v>
      </c>
      <c r="G99" s="35" t="s">
        <v>882</v>
      </c>
      <c r="H99" s="35"/>
      <c r="I99" s="35">
        <v>3</v>
      </c>
      <c r="J99" s="35">
        <v>3</v>
      </c>
      <c r="K99" s="35">
        <f t="shared" si="0"/>
        <v>6</v>
      </c>
      <c r="L99" s="35">
        <v>1000</v>
      </c>
    </row>
    <row r="100" spans="1:12">
      <c r="A100" s="35"/>
      <c r="B100" s="35">
        <v>38</v>
      </c>
      <c r="C100" s="35" t="s">
        <v>986</v>
      </c>
      <c r="D100" s="35" t="s">
        <v>880</v>
      </c>
      <c r="E100" s="35" t="s">
        <v>945</v>
      </c>
      <c r="F100" s="35" t="s">
        <v>946</v>
      </c>
      <c r="G100" s="35" t="s">
        <v>882</v>
      </c>
      <c r="H100" s="35"/>
      <c r="I100" s="35">
        <v>3</v>
      </c>
      <c r="J100" s="35">
        <v>4</v>
      </c>
      <c r="K100" s="35">
        <f t="shared" si="0"/>
        <v>7</v>
      </c>
      <c r="L100" s="35">
        <v>1000</v>
      </c>
    </row>
    <row r="101" spans="1:12">
      <c r="A101" s="35"/>
      <c r="B101" s="35">
        <v>39</v>
      </c>
      <c r="C101" s="35" t="s">
        <v>987</v>
      </c>
      <c r="D101" s="35" t="s">
        <v>880</v>
      </c>
      <c r="E101" s="35" t="s">
        <v>945</v>
      </c>
      <c r="F101" s="35" t="s">
        <v>946</v>
      </c>
      <c r="G101" s="35" t="s">
        <v>882</v>
      </c>
      <c r="H101" s="35"/>
      <c r="I101" s="35">
        <v>2</v>
      </c>
      <c r="J101" s="35">
        <v>2</v>
      </c>
      <c r="K101" s="35">
        <f t="shared" si="0"/>
        <v>4</v>
      </c>
      <c r="L101" s="35">
        <v>1000</v>
      </c>
    </row>
    <row r="102" spans="1:12">
      <c r="A102" s="35"/>
      <c r="B102" s="35">
        <v>40</v>
      </c>
      <c r="C102" s="35" t="s">
        <v>988</v>
      </c>
      <c r="D102" s="35" t="s">
        <v>880</v>
      </c>
      <c r="E102" s="35" t="s">
        <v>945</v>
      </c>
      <c r="F102" s="35" t="s">
        <v>946</v>
      </c>
      <c r="G102" s="35" t="s">
        <v>882</v>
      </c>
      <c r="H102" s="35"/>
      <c r="I102" s="35">
        <v>1</v>
      </c>
      <c r="J102" s="35">
        <v>4</v>
      </c>
      <c r="K102" s="35">
        <f t="shared" si="0"/>
        <v>5</v>
      </c>
      <c r="L102" s="35">
        <v>1000</v>
      </c>
    </row>
    <row r="103" spans="1:12">
      <c r="A103" s="35"/>
      <c r="B103" s="35">
        <v>41</v>
      </c>
      <c r="C103" s="35" t="s">
        <v>989</v>
      </c>
      <c r="D103" s="35" t="s">
        <v>887</v>
      </c>
      <c r="E103" s="35" t="s">
        <v>945</v>
      </c>
      <c r="F103" s="35" t="s">
        <v>946</v>
      </c>
      <c r="G103" s="35" t="s">
        <v>882</v>
      </c>
      <c r="H103" s="35"/>
      <c r="I103" s="35">
        <v>0</v>
      </c>
      <c r="J103" s="35">
        <v>1</v>
      </c>
      <c r="K103" s="35">
        <f t="shared" si="0"/>
        <v>1</v>
      </c>
      <c r="L103" s="35">
        <v>1000</v>
      </c>
    </row>
    <row r="104" spans="1:12">
      <c r="A104" s="35"/>
      <c r="B104" s="35">
        <v>42</v>
      </c>
      <c r="C104" s="35" t="s">
        <v>990</v>
      </c>
      <c r="D104" s="35" t="s">
        <v>880</v>
      </c>
      <c r="E104" s="35" t="s">
        <v>945</v>
      </c>
      <c r="F104" s="35" t="s">
        <v>946</v>
      </c>
      <c r="G104" s="35" t="s">
        <v>882</v>
      </c>
      <c r="H104" s="35"/>
      <c r="I104" s="35">
        <v>2</v>
      </c>
      <c r="J104" s="35">
        <v>5</v>
      </c>
      <c r="K104" s="35">
        <f t="shared" si="0"/>
        <v>7</v>
      </c>
      <c r="L104" s="35">
        <v>1000</v>
      </c>
    </row>
    <row r="105" spans="1:12">
      <c r="A105" s="35"/>
      <c r="B105" s="35">
        <v>43</v>
      </c>
      <c r="C105" s="35" t="s">
        <v>991</v>
      </c>
      <c r="D105" s="35" t="s">
        <v>880</v>
      </c>
      <c r="E105" s="35" t="s">
        <v>945</v>
      </c>
      <c r="F105" s="35" t="s">
        <v>946</v>
      </c>
      <c r="G105" s="35" t="s">
        <v>882</v>
      </c>
      <c r="H105" s="35"/>
      <c r="I105" s="35">
        <v>3</v>
      </c>
      <c r="J105" s="35">
        <v>2</v>
      </c>
      <c r="K105" s="35">
        <f t="shared" si="0"/>
        <v>5</v>
      </c>
      <c r="L105" s="35">
        <v>1500</v>
      </c>
    </row>
    <row r="106" spans="1:12">
      <c r="A106" s="35"/>
      <c r="B106" s="35">
        <v>44</v>
      </c>
      <c r="C106" s="35" t="s">
        <v>992</v>
      </c>
      <c r="D106" s="35" t="s">
        <v>880</v>
      </c>
      <c r="E106" s="35" t="s">
        <v>945</v>
      </c>
      <c r="F106" s="35" t="s">
        <v>946</v>
      </c>
      <c r="G106" s="35" t="s">
        <v>882</v>
      </c>
      <c r="H106" s="35"/>
      <c r="I106" s="35">
        <v>3</v>
      </c>
      <c r="J106" s="35">
        <v>4</v>
      </c>
      <c r="K106" s="35">
        <f t="shared" si="0"/>
        <v>7</v>
      </c>
      <c r="L106" s="35">
        <v>1000</v>
      </c>
    </row>
    <row r="107" spans="1:12">
      <c r="A107" s="35"/>
      <c r="B107" s="35">
        <v>45</v>
      </c>
      <c r="C107" s="35" t="s">
        <v>993</v>
      </c>
      <c r="D107" s="35" t="s">
        <v>880</v>
      </c>
      <c r="E107" s="35" t="s">
        <v>945</v>
      </c>
      <c r="F107" s="35" t="s">
        <v>946</v>
      </c>
      <c r="G107" s="35" t="s">
        <v>882</v>
      </c>
      <c r="H107" s="35"/>
      <c r="I107" s="35">
        <v>3</v>
      </c>
      <c r="J107" s="35">
        <v>2</v>
      </c>
      <c r="K107" s="35">
        <f t="shared" si="0"/>
        <v>5</v>
      </c>
      <c r="L107" s="35">
        <v>1500</v>
      </c>
    </row>
    <row r="108" spans="1:12">
      <c r="A108" s="35"/>
      <c r="B108" s="35">
        <v>46</v>
      </c>
      <c r="C108" s="35" t="s">
        <v>994</v>
      </c>
      <c r="D108" s="35" t="s">
        <v>880</v>
      </c>
      <c r="E108" s="35" t="s">
        <v>945</v>
      </c>
      <c r="F108" s="35" t="s">
        <v>946</v>
      </c>
      <c r="G108" s="35" t="s">
        <v>882</v>
      </c>
      <c r="H108" s="35"/>
      <c r="I108" s="35">
        <v>2</v>
      </c>
      <c r="J108" s="35">
        <v>2</v>
      </c>
      <c r="K108" s="35">
        <f t="shared" si="0"/>
        <v>4</v>
      </c>
      <c r="L108" s="35">
        <v>1500</v>
      </c>
    </row>
    <row r="109" spans="1:12">
      <c r="A109" s="35"/>
      <c r="B109" s="35">
        <v>47</v>
      </c>
      <c r="C109" s="35" t="s">
        <v>995</v>
      </c>
      <c r="D109" s="35" t="s">
        <v>880</v>
      </c>
      <c r="E109" s="35" t="s">
        <v>945</v>
      </c>
      <c r="F109" s="35" t="s">
        <v>946</v>
      </c>
      <c r="G109" s="35" t="s">
        <v>882</v>
      </c>
      <c r="H109" s="35"/>
      <c r="I109" s="35">
        <v>1</v>
      </c>
      <c r="J109" s="35">
        <v>2</v>
      </c>
      <c r="K109" s="35">
        <f t="shared" si="0"/>
        <v>3</v>
      </c>
      <c r="L109" s="35">
        <v>1500</v>
      </c>
    </row>
    <row r="110" spans="1:12">
      <c r="A110" s="35"/>
      <c r="B110" s="35">
        <v>48</v>
      </c>
      <c r="C110" s="35" t="s">
        <v>996</v>
      </c>
      <c r="D110" s="35" t="s">
        <v>880</v>
      </c>
      <c r="E110" s="35" t="s">
        <v>945</v>
      </c>
      <c r="F110" s="35" t="s">
        <v>946</v>
      </c>
      <c r="G110" s="35" t="s">
        <v>882</v>
      </c>
      <c r="H110" s="35"/>
      <c r="I110" s="35">
        <v>1</v>
      </c>
      <c r="J110" s="35">
        <v>2</v>
      </c>
      <c r="K110" s="35">
        <f t="shared" si="0"/>
        <v>3</v>
      </c>
      <c r="L110" s="35">
        <v>1000</v>
      </c>
    </row>
    <row r="111" spans="1:12">
      <c r="A111" s="35"/>
      <c r="B111" s="35">
        <v>49</v>
      </c>
      <c r="C111" s="35" t="s">
        <v>997</v>
      </c>
      <c r="D111" s="35" t="s">
        <v>880</v>
      </c>
      <c r="E111" s="35" t="s">
        <v>945</v>
      </c>
      <c r="F111" s="35" t="s">
        <v>946</v>
      </c>
      <c r="G111" s="35" t="s">
        <v>882</v>
      </c>
      <c r="H111" s="35"/>
      <c r="I111" s="35">
        <v>7</v>
      </c>
      <c r="J111" s="35">
        <v>2</v>
      </c>
      <c r="K111" s="35">
        <f t="shared" si="0"/>
        <v>9</v>
      </c>
      <c r="L111" s="35">
        <v>1000</v>
      </c>
    </row>
    <row r="112" spans="1:12">
      <c r="A112" s="35"/>
      <c r="B112" s="35">
        <v>50</v>
      </c>
      <c r="C112" s="35" t="s">
        <v>998</v>
      </c>
      <c r="D112" s="35" t="s">
        <v>880</v>
      </c>
      <c r="E112" s="35" t="s">
        <v>945</v>
      </c>
      <c r="F112" s="35" t="s">
        <v>946</v>
      </c>
      <c r="G112" s="35" t="s">
        <v>882</v>
      </c>
      <c r="H112" s="35"/>
      <c r="I112" s="35">
        <v>1</v>
      </c>
      <c r="J112" s="35">
        <v>1</v>
      </c>
      <c r="K112" s="35">
        <f t="shared" si="0"/>
        <v>2</v>
      </c>
      <c r="L112" s="35">
        <v>1000</v>
      </c>
    </row>
    <row r="113" spans="1:12">
      <c r="A113" s="35"/>
      <c r="B113" s="35">
        <v>51</v>
      </c>
      <c r="C113" s="35" t="s">
        <v>999</v>
      </c>
      <c r="D113" s="35" t="s">
        <v>880</v>
      </c>
      <c r="E113" s="35" t="s">
        <v>945</v>
      </c>
      <c r="F113" s="35" t="s">
        <v>946</v>
      </c>
      <c r="G113" s="35" t="s">
        <v>882</v>
      </c>
      <c r="H113" s="35"/>
      <c r="I113" s="35">
        <v>3</v>
      </c>
      <c r="J113" s="35">
        <v>4</v>
      </c>
      <c r="K113" s="35">
        <f t="shared" si="0"/>
        <v>7</v>
      </c>
      <c r="L113" s="35">
        <v>1000</v>
      </c>
    </row>
    <row r="114" spans="1:12">
      <c r="A114" s="35"/>
      <c r="B114" s="35">
        <v>52</v>
      </c>
      <c r="C114" s="35" t="s">
        <v>1000</v>
      </c>
      <c r="D114" s="35" t="s">
        <v>880</v>
      </c>
      <c r="E114" s="35" t="s">
        <v>945</v>
      </c>
      <c r="F114" s="35" t="s">
        <v>946</v>
      </c>
      <c r="G114" s="35" t="s">
        <v>882</v>
      </c>
      <c r="H114" s="35"/>
      <c r="I114" s="35">
        <v>5</v>
      </c>
      <c r="J114" s="35">
        <v>3</v>
      </c>
      <c r="K114" s="35">
        <f t="shared" si="0"/>
        <v>8</v>
      </c>
      <c r="L114" s="35">
        <v>1500</v>
      </c>
    </row>
    <row r="115" spans="1:12">
      <c r="A115" s="35"/>
      <c r="B115" s="35">
        <v>53</v>
      </c>
      <c r="C115" s="35" t="s">
        <v>1001</v>
      </c>
      <c r="D115" s="35" t="s">
        <v>880</v>
      </c>
      <c r="E115" s="35" t="s">
        <v>945</v>
      </c>
      <c r="F115" s="35" t="s">
        <v>946</v>
      </c>
      <c r="G115" s="35" t="s">
        <v>882</v>
      </c>
      <c r="H115" s="35"/>
      <c r="I115" s="35">
        <v>4</v>
      </c>
      <c r="J115" s="35">
        <v>4</v>
      </c>
      <c r="K115" s="35">
        <f t="shared" si="0"/>
        <v>8</v>
      </c>
      <c r="L115" s="35">
        <v>1500</v>
      </c>
    </row>
    <row r="116" spans="1:12">
      <c r="A116" s="35"/>
      <c r="B116" s="35">
        <v>54</v>
      </c>
      <c r="C116" s="35" t="s">
        <v>1002</v>
      </c>
      <c r="D116" s="35" t="s">
        <v>880</v>
      </c>
      <c r="E116" s="35" t="s">
        <v>945</v>
      </c>
      <c r="F116" s="35" t="s">
        <v>946</v>
      </c>
      <c r="G116" s="35" t="s">
        <v>882</v>
      </c>
      <c r="H116" s="35"/>
      <c r="I116" s="35">
        <v>2</v>
      </c>
      <c r="J116" s="35">
        <v>4</v>
      </c>
      <c r="K116" s="35">
        <f t="shared" si="0"/>
        <v>6</v>
      </c>
      <c r="L116" s="35">
        <v>2000</v>
      </c>
    </row>
    <row r="117" spans="1:12">
      <c r="A117" s="35"/>
      <c r="B117" s="35">
        <v>55</v>
      </c>
      <c r="C117" s="35" t="s">
        <v>1003</v>
      </c>
      <c r="D117" s="35" t="s">
        <v>887</v>
      </c>
      <c r="E117" s="35" t="s">
        <v>945</v>
      </c>
      <c r="F117" s="35" t="s">
        <v>946</v>
      </c>
      <c r="G117" s="35" t="s">
        <v>882</v>
      </c>
      <c r="H117" s="35"/>
      <c r="I117" s="35">
        <v>1</v>
      </c>
      <c r="J117" s="35">
        <v>0</v>
      </c>
      <c r="K117" s="35">
        <f t="shared" si="0"/>
        <v>1</v>
      </c>
      <c r="L117" s="35">
        <v>1000</v>
      </c>
    </row>
    <row r="118" spans="1:12">
      <c r="A118" s="35"/>
      <c r="B118" s="35">
        <v>56</v>
      </c>
      <c r="C118" s="35" t="s">
        <v>1004</v>
      </c>
      <c r="D118" s="35" t="s">
        <v>887</v>
      </c>
      <c r="E118" s="35" t="s">
        <v>945</v>
      </c>
      <c r="F118" s="35" t="s">
        <v>946</v>
      </c>
      <c r="G118" s="35" t="s">
        <v>882</v>
      </c>
      <c r="H118" s="35"/>
      <c r="I118" s="35">
        <v>5</v>
      </c>
      <c r="J118" s="35">
        <v>1</v>
      </c>
      <c r="K118" s="35">
        <f t="shared" si="0"/>
        <v>6</v>
      </c>
      <c r="L118" s="35">
        <v>1000</v>
      </c>
    </row>
    <row r="119" spans="1:12">
      <c r="A119" s="35"/>
      <c r="B119" s="35">
        <v>57</v>
      </c>
      <c r="C119" s="35" t="s">
        <v>1005</v>
      </c>
      <c r="D119" s="35" t="s">
        <v>880</v>
      </c>
      <c r="E119" s="35" t="s">
        <v>945</v>
      </c>
      <c r="F119" s="35" t="s">
        <v>946</v>
      </c>
      <c r="G119" s="35" t="s">
        <v>882</v>
      </c>
      <c r="H119" s="35"/>
      <c r="I119" s="35">
        <v>3</v>
      </c>
      <c r="J119" s="35">
        <v>2</v>
      </c>
      <c r="K119" s="35">
        <f t="shared" si="0"/>
        <v>5</v>
      </c>
      <c r="L119" s="35">
        <v>1500</v>
      </c>
    </row>
    <row r="120" spans="1:12">
      <c r="A120" s="35"/>
      <c r="B120" s="35">
        <v>58</v>
      </c>
      <c r="C120" s="35" t="s">
        <v>990</v>
      </c>
      <c r="D120" s="35" t="s">
        <v>880</v>
      </c>
      <c r="E120" s="35" t="s">
        <v>945</v>
      </c>
      <c r="F120" s="35" t="s">
        <v>946</v>
      </c>
      <c r="G120" s="35" t="s">
        <v>882</v>
      </c>
      <c r="H120" s="35"/>
      <c r="I120" s="35">
        <v>2</v>
      </c>
      <c r="J120" s="35">
        <v>2</v>
      </c>
      <c r="K120" s="35">
        <f t="shared" si="0"/>
        <v>4</v>
      </c>
      <c r="L120" s="35">
        <v>2000</v>
      </c>
    </row>
    <row r="121" spans="1:12">
      <c r="A121" s="35"/>
      <c r="B121" s="35">
        <v>59</v>
      </c>
      <c r="C121" s="35" t="s">
        <v>1006</v>
      </c>
      <c r="D121" s="35" t="s">
        <v>887</v>
      </c>
      <c r="E121" s="35" t="s">
        <v>945</v>
      </c>
      <c r="F121" s="35" t="s">
        <v>946</v>
      </c>
      <c r="G121" s="35" t="s">
        <v>882</v>
      </c>
      <c r="H121" s="35"/>
      <c r="I121" s="35">
        <v>0</v>
      </c>
      <c r="J121" s="35">
        <v>1</v>
      </c>
      <c r="K121" s="35">
        <f t="shared" si="0"/>
        <v>1</v>
      </c>
      <c r="L121" s="35">
        <v>1000</v>
      </c>
    </row>
    <row r="122" spans="1:12">
      <c r="A122" s="35"/>
      <c r="B122" s="35">
        <v>60</v>
      </c>
      <c r="C122" s="35" t="s">
        <v>1007</v>
      </c>
      <c r="D122" s="35" t="s">
        <v>880</v>
      </c>
      <c r="E122" s="35" t="s">
        <v>945</v>
      </c>
      <c r="F122" s="35" t="s">
        <v>946</v>
      </c>
      <c r="G122" s="35" t="s">
        <v>882</v>
      </c>
      <c r="H122" s="35"/>
      <c r="I122" s="35">
        <v>4</v>
      </c>
      <c r="J122" s="35">
        <v>2</v>
      </c>
      <c r="K122" s="35">
        <f t="shared" si="0"/>
        <v>6</v>
      </c>
      <c r="L122" s="35">
        <v>1000</v>
      </c>
    </row>
    <row r="123" spans="1:12">
      <c r="A123" s="35"/>
      <c r="B123" s="35">
        <v>61</v>
      </c>
      <c r="C123" s="35" t="s">
        <v>1008</v>
      </c>
      <c r="D123" s="35" t="s">
        <v>880</v>
      </c>
      <c r="E123" s="35" t="s">
        <v>945</v>
      </c>
      <c r="F123" s="35" t="s">
        <v>946</v>
      </c>
      <c r="G123" s="35" t="s">
        <v>882</v>
      </c>
      <c r="H123" s="35">
        <v>770304680</v>
      </c>
      <c r="I123" s="35">
        <v>5</v>
      </c>
      <c r="J123" s="35">
        <v>4</v>
      </c>
      <c r="K123" s="35">
        <f t="shared" si="0"/>
        <v>9</v>
      </c>
      <c r="L123" s="35">
        <v>1000</v>
      </c>
    </row>
    <row r="124" spans="1:12">
      <c r="A124" s="35"/>
      <c r="B124" s="35">
        <v>62</v>
      </c>
      <c r="C124" s="35" t="s">
        <v>1009</v>
      </c>
      <c r="D124" s="35" t="s">
        <v>887</v>
      </c>
      <c r="E124" s="35" t="s">
        <v>945</v>
      </c>
      <c r="F124" s="35" t="s">
        <v>946</v>
      </c>
      <c r="G124" s="35" t="s">
        <v>882</v>
      </c>
      <c r="H124" s="35"/>
      <c r="I124" s="35">
        <v>2</v>
      </c>
      <c r="J124" s="35">
        <v>0</v>
      </c>
      <c r="K124" s="35">
        <f t="shared" si="0"/>
        <v>2</v>
      </c>
      <c r="L124" s="35">
        <v>1000</v>
      </c>
    </row>
    <row r="125" spans="1:12">
      <c r="A125" s="35"/>
      <c r="B125" s="35">
        <v>63</v>
      </c>
      <c r="C125" s="35" t="s">
        <v>1010</v>
      </c>
      <c r="D125" s="35" t="s">
        <v>887</v>
      </c>
      <c r="E125" s="35" t="s">
        <v>945</v>
      </c>
      <c r="F125" s="35" t="s">
        <v>946</v>
      </c>
      <c r="G125" s="35" t="s">
        <v>882</v>
      </c>
      <c r="H125" s="35">
        <v>787455963</v>
      </c>
      <c r="I125" s="35">
        <v>3</v>
      </c>
      <c r="J125" s="35">
        <v>0</v>
      </c>
      <c r="K125" s="35">
        <f t="shared" si="0"/>
        <v>3</v>
      </c>
      <c r="L125" s="35">
        <v>500</v>
      </c>
    </row>
    <row r="126" spans="1:12">
      <c r="A126" s="35"/>
      <c r="B126" s="35">
        <v>64</v>
      </c>
      <c r="C126" s="35" t="s">
        <v>984</v>
      </c>
      <c r="D126" s="35" t="s">
        <v>880</v>
      </c>
      <c r="E126" s="35" t="s">
        <v>945</v>
      </c>
      <c r="F126" s="35" t="s">
        <v>946</v>
      </c>
      <c r="G126" s="35" t="s">
        <v>882</v>
      </c>
      <c r="H126" s="35"/>
      <c r="I126" s="35">
        <v>2</v>
      </c>
      <c r="J126" s="35">
        <v>4</v>
      </c>
      <c r="K126" s="35">
        <f t="shared" si="0"/>
        <v>6</v>
      </c>
      <c r="L126" s="35">
        <v>2000</v>
      </c>
    </row>
    <row r="127" spans="1:12">
      <c r="A127" s="35"/>
      <c r="B127" s="35">
        <v>65</v>
      </c>
      <c r="C127" s="35" t="s">
        <v>1011</v>
      </c>
      <c r="D127" s="35" t="s">
        <v>880</v>
      </c>
      <c r="E127" s="35" t="s">
        <v>945</v>
      </c>
      <c r="F127" s="35" t="s">
        <v>946</v>
      </c>
      <c r="G127" s="35" t="s">
        <v>882</v>
      </c>
      <c r="H127" s="35"/>
      <c r="I127" s="35">
        <v>1</v>
      </c>
      <c r="J127" s="35">
        <v>3</v>
      </c>
      <c r="K127" s="35">
        <f t="shared" si="0"/>
        <v>4</v>
      </c>
      <c r="L127" s="35">
        <v>2000</v>
      </c>
    </row>
    <row r="128" spans="1:12">
      <c r="A128" s="35"/>
      <c r="B128" s="35">
        <v>66</v>
      </c>
      <c r="C128" s="35" t="s">
        <v>1012</v>
      </c>
      <c r="D128" s="35" t="s">
        <v>880</v>
      </c>
      <c r="E128" s="35" t="s">
        <v>945</v>
      </c>
      <c r="F128" s="35" t="s">
        <v>946</v>
      </c>
      <c r="G128" s="35" t="s">
        <v>882</v>
      </c>
      <c r="H128" s="35"/>
      <c r="I128" s="35">
        <v>3</v>
      </c>
      <c r="J128" s="35">
        <v>4</v>
      </c>
      <c r="K128" s="35">
        <f t="shared" ref="K128:K138" si="1">J128+I128</f>
        <v>7</v>
      </c>
      <c r="L128" s="35">
        <v>1000</v>
      </c>
    </row>
    <row r="129" spans="1:12">
      <c r="A129" s="35"/>
      <c r="B129" s="35">
        <v>67</v>
      </c>
      <c r="C129" s="35" t="s">
        <v>1013</v>
      </c>
      <c r="D129" s="35" t="s">
        <v>880</v>
      </c>
      <c r="E129" s="35" t="s">
        <v>945</v>
      </c>
      <c r="F129" s="35" t="s">
        <v>946</v>
      </c>
      <c r="G129" s="35" t="s">
        <v>882</v>
      </c>
      <c r="H129" s="35"/>
      <c r="I129" s="35">
        <v>5</v>
      </c>
      <c r="J129" s="35">
        <v>4</v>
      </c>
      <c r="K129" s="35">
        <f t="shared" si="1"/>
        <v>9</v>
      </c>
      <c r="L129" s="35">
        <v>1000</v>
      </c>
    </row>
    <row r="130" spans="1:12">
      <c r="A130" s="35"/>
      <c r="B130" s="35">
        <v>68</v>
      </c>
      <c r="C130" s="35" t="s">
        <v>1014</v>
      </c>
      <c r="D130" s="35" t="s">
        <v>880</v>
      </c>
      <c r="E130" s="35" t="s">
        <v>945</v>
      </c>
      <c r="F130" s="35" t="s">
        <v>946</v>
      </c>
      <c r="G130" s="35" t="s">
        <v>882</v>
      </c>
      <c r="H130" s="35"/>
      <c r="I130" s="35">
        <v>5</v>
      </c>
      <c r="J130" s="35">
        <v>2</v>
      </c>
      <c r="K130" s="35">
        <f t="shared" si="1"/>
        <v>7</v>
      </c>
      <c r="L130" s="35">
        <v>1500</v>
      </c>
    </row>
    <row r="131" spans="1:12">
      <c r="A131" s="35"/>
      <c r="B131" s="35">
        <v>69</v>
      </c>
      <c r="C131" s="35" t="s">
        <v>1015</v>
      </c>
      <c r="D131" s="35" t="s">
        <v>880</v>
      </c>
      <c r="E131" s="35" t="s">
        <v>945</v>
      </c>
      <c r="F131" s="35" t="s">
        <v>946</v>
      </c>
      <c r="G131" s="35" t="s">
        <v>882</v>
      </c>
      <c r="H131" s="35"/>
      <c r="I131" s="35">
        <v>3</v>
      </c>
      <c r="J131" s="35">
        <v>2</v>
      </c>
      <c r="K131" s="35">
        <f t="shared" si="1"/>
        <v>5</v>
      </c>
      <c r="L131" s="35">
        <v>1500</v>
      </c>
    </row>
    <row r="132" spans="1:12">
      <c r="A132" s="35"/>
      <c r="B132" s="35">
        <v>70</v>
      </c>
      <c r="C132" s="35" t="s">
        <v>1016</v>
      </c>
      <c r="D132" s="35" t="s">
        <v>880</v>
      </c>
      <c r="E132" s="35" t="s">
        <v>945</v>
      </c>
      <c r="F132" s="35" t="s">
        <v>946</v>
      </c>
      <c r="G132" s="35" t="s">
        <v>882</v>
      </c>
      <c r="H132" s="35"/>
      <c r="I132" s="35">
        <v>3</v>
      </c>
      <c r="J132" s="35">
        <v>2</v>
      </c>
      <c r="K132" s="35">
        <f t="shared" si="1"/>
        <v>5</v>
      </c>
      <c r="L132" s="35">
        <v>1000</v>
      </c>
    </row>
    <row r="133" spans="1:12">
      <c r="A133" s="35"/>
      <c r="B133" s="35">
        <v>71</v>
      </c>
      <c r="C133" s="35" t="s">
        <v>1017</v>
      </c>
      <c r="D133" s="35" t="s">
        <v>880</v>
      </c>
      <c r="E133" s="35" t="s">
        <v>945</v>
      </c>
      <c r="F133" s="35" t="s">
        <v>946</v>
      </c>
      <c r="G133" s="35" t="s">
        <v>882</v>
      </c>
      <c r="H133" s="35"/>
      <c r="I133" s="35">
        <v>3</v>
      </c>
      <c r="J133" s="35">
        <v>4</v>
      </c>
      <c r="K133" s="35">
        <f t="shared" si="1"/>
        <v>7</v>
      </c>
      <c r="L133" s="35">
        <v>2000</v>
      </c>
    </row>
    <row r="134" spans="1:12">
      <c r="A134" s="35"/>
      <c r="B134" s="35">
        <v>72</v>
      </c>
      <c r="C134" s="35" t="s">
        <v>1018</v>
      </c>
      <c r="D134" s="35" t="s">
        <v>880</v>
      </c>
      <c r="E134" s="35" t="s">
        <v>945</v>
      </c>
      <c r="F134" s="35" t="s">
        <v>946</v>
      </c>
      <c r="G134" s="35" t="s">
        <v>882</v>
      </c>
      <c r="H134" s="35"/>
      <c r="I134" s="35">
        <v>3</v>
      </c>
      <c r="J134" s="35">
        <v>3</v>
      </c>
      <c r="K134" s="35">
        <f t="shared" si="1"/>
        <v>6</v>
      </c>
      <c r="L134" s="35">
        <v>2000</v>
      </c>
    </row>
    <row r="135" spans="1:12">
      <c r="A135" s="35"/>
      <c r="B135" s="35">
        <v>73</v>
      </c>
      <c r="C135" s="35" t="s">
        <v>1019</v>
      </c>
      <c r="D135" s="35" t="s">
        <v>880</v>
      </c>
      <c r="E135" s="35" t="s">
        <v>945</v>
      </c>
      <c r="F135" s="35" t="s">
        <v>946</v>
      </c>
      <c r="G135" s="35" t="s">
        <v>882</v>
      </c>
      <c r="H135" s="35"/>
      <c r="I135" s="35">
        <v>2</v>
      </c>
      <c r="J135" s="35">
        <v>5</v>
      </c>
      <c r="K135" s="35">
        <f t="shared" si="1"/>
        <v>7</v>
      </c>
      <c r="L135" s="35">
        <v>1000</v>
      </c>
    </row>
    <row r="136" spans="1:12">
      <c r="A136" s="35"/>
      <c r="B136" s="35">
        <v>74</v>
      </c>
      <c r="C136" s="35" t="s">
        <v>1020</v>
      </c>
      <c r="D136" s="35" t="s">
        <v>880</v>
      </c>
      <c r="E136" s="35" t="s">
        <v>945</v>
      </c>
      <c r="F136" s="35" t="s">
        <v>946</v>
      </c>
      <c r="G136" s="35" t="s">
        <v>882</v>
      </c>
      <c r="H136" s="35"/>
      <c r="I136" s="35">
        <v>3</v>
      </c>
      <c r="J136" s="35">
        <v>3</v>
      </c>
      <c r="K136" s="35">
        <f t="shared" si="1"/>
        <v>6</v>
      </c>
      <c r="L136" s="35">
        <v>1000</v>
      </c>
    </row>
    <row r="137" spans="1:12">
      <c r="A137" s="35"/>
      <c r="B137" s="35">
        <v>75</v>
      </c>
      <c r="C137" s="35" t="s">
        <v>1021</v>
      </c>
      <c r="D137" s="35" t="s">
        <v>880</v>
      </c>
      <c r="E137" s="35" t="s">
        <v>945</v>
      </c>
      <c r="F137" s="35" t="s">
        <v>946</v>
      </c>
      <c r="G137" s="35" t="s">
        <v>882</v>
      </c>
      <c r="H137" s="35"/>
      <c r="I137" s="35">
        <v>5</v>
      </c>
      <c r="J137" s="35">
        <v>3</v>
      </c>
      <c r="K137" s="35">
        <f t="shared" si="1"/>
        <v>8</v>
      </c>
      <c r="L137" s="35">
        <v>1000</v>
      </c>
    </row>
    <row r="138" spans="1:12">
      <c r="A138" s="35"/>
      <c r="B138" s="35">
        <v>76</v>
      </c>
      <c r="C138" s="35" t="s">
        <v>1022</v>
      </c>
      <c r="D138" s="35" t="s">
        <v>880</v>
      </c>
      <c r="E138" s="35" t="s">
        <v>945</v>
      </c>
      <c r="F138" s="35" t="s">
        <v>946</v>
      </c>
      <c r="G138" s="35" t="s">
        <v>882</v>
      </c>
      <c r="H138" s="35"/>
      <c r="I138" s="35">
        <v>1</v>
      </c>
      <c r="J138" s="35">
        <v>2</v>
      </c>
      <c r="K138" s="35">
        <f t="shared" si="1"/>
        <v>3</v>
      </c>
      <c r="L138" s="35">
        <v>2000</v>
      </c>
    </row>
    <row r="139" spans="1:12">
      <c r="A139" s="36"/>
      <c r="B139" s="36"/>
      <c r="C139" s="36">
        <f>SUBTOTAL(3,C63:C138)</f>
        <v>76</v>
      </c>
      <c r="D139" s="36"/>
      <c r="E139" s="36"/>
      <c r="F139" s="36"/>
      <c r="G139" s="36"/>
      <c r="H139" s="36"/>
      <c r="I139" s="36"/>
      <c r="J139" s="36"/>
      <c r="K139" s="36">
        <f>SUM(K63:K138)</f>
        <v>411</v>
      </c>
      <c r="L139" s="34">
        <f>AVERAGE(L63:L138)</f>
        <v>1072.3684210526317</v>
      </c>
    </row>
    <row r="140" spans="1:12">
      <c r="A140" s="37" t="s">
        <v>1023</v>
      </c>
      <c r="B140" s="37">
        <v>1</v>
      </c>
      <c r="C140" s="37" t="s">
        <v>1024</v>
      </c>
      <c r="D140" s="37" t="s">
        <v>880</v>
      </c>
      <c r="E140" s="37" t="s">
        <v>48</v>
      </c>
      <c r="F140" s="37" t="s">
        <v>881</v>
      </c>
      <c r="G140" s="37" t="s">
        <v>882</v>
      </c>
      <c r="H140" s="37">
        <v>771630856</v>
      </c>
      <c r="I140" s="37">
        <v>2</v>
      </c>
      <c r="J140" s="37">
        <v>6</v>
      </c>
      <c r="K140" s="37">
        <f t="shared" ref="K140:K193" si="2">J140+I140</f>
        <v>8</v>
      </c>
      <c r="L140" s="37">
        <v>1500</v>
      </c>
    </row>
    <row r="141" spans="1:12">
      <c r="A141" s="37"/>
      <c r="B141" s="37">
        <v>2</v>
      </c>
      <c r="C141" s="37" t="s">
        <v>891</v>
      </c>
      <c r="D141" s="37" t="s">
        <v>880</v>
      </c>
      <c r="E141" s="37" t="s">
        <v>48</v>
      </c>
      <c r="F141" s="37" t="s">
        <v>881</v>
      </c>
      <c r="G141" s="37" t="s">
        <v>882</v>
      </c>
      <c r="H141" s="37">
        <v>758588379</v>
      </c>
      <c r="I141" s="37">
        <v>6</v>
      </c>
      <c r="J141" s="37">
        <v>7</v>
      </c>
      <c r="K141" s="37">
        <f t="shared" si="2"/>
        <v>13</v>
      </c>
      <c r="L141" s="37">
        <v>1000</v>
      </c>
    </row>
    <row r="142" spans="1:12">
      <c r="A142" s="37"/>
      <c r="B142" s="37">
        <v>3</v>
      </c>
      <c r="C142" s="37" t="s">
        <v>1025</v>
      </c>
      <c r="D142" s="37" t="s">
        <v>880</v>
      </c>
      <c r="E142" s="37" t="s">
        <v>48</v>
      </c>
      <c r="F142" s="37" t="s">
        <v>881</v>
      </c>
      <c r="G142" s="37" t="s">
        <v>882</v>
      </c>
      <c r="H142" s="37"/>
      <c r="I142" s="37">
        <v>5</v>
      </c>
      <c r="J142" s="37">
        <v>5</v>
      </c>
      <c r="K142" s="37">
        <f t="shared" si="2"/>
        <v>10</v>
      </c>
      <c r="L142" s="37">
        <v>500</v>
      </c>
    </row>
    <row r="143" spans="1:12">
      <c r="A143" s="37"/>
      <c r="B143" s="37">
        <v>4</v>
      </c>
      <c r="C143" s="37" t="s">
        <v>917</v>
      </c>
      <c r="D143" s="37" t="s">
        <v>880</v>
      </c>
      <c r="E143" s="37" t="s">
        <v>48</v>
      </c>
      <c r="F143" s="37" t="s">
        <v>881</v>
      </c>
      <c r="G143" s="37" t="s">
        <v>882</v>
      </c>
      <c r="H143" s="37">
        <v>779619629</v>
      </c>
      <c r="I143" s="37">
        <v>4</v>
      </c>
      <c r="J143" s="37">
        <v>3</v>
      </c>
      <c r="K143" s="37">
        <f t="shared" si="2"/>
        <v>7</v>
      </c>
      <c r="L143" s="37">
        <v>300</v>
      </c>
    </row>
    <row r="144" spans="1:12">
      <c r="A144" s="37"/>
      <c r="B144" s="37">
        <v>5</v>
      </c>
      <c r="C144" s="37" t="s">
        <v>1026</v>
      </c>
      <c r="D144" s="37" t="s">
        <v>880</v>
      </c>
      <c r="E144" s="37" t="s">
        <v>48</v>
      </c>
      <c r="F144" s="37" t="s">
        <v>881</v>
      </c>
      <c r="G144" s="37" t="s">
        <v>882</v>
      </c>
      <c r="H144" s="37"/>
      <c r="I144" s="37">
        <v>3</v>
      </c>
      <c r="J144" s="37">
        <v>4</v>
      </c>
      <c r="K144" s="37">
        <f t="shared" si="2"/>
        <v>7</v>
      </c>
      <c r="L144" s="37">
        <v>300</v>
      </c>
    </row>
    <row r="145" spans="1:12">
      <c r="A145" s="37"/>
      <c r="B145" s="37">
        <v>6</v>
      </c>
      <c r="C145" s="37" t="s">
        <v>1027</v>
      </c>
      <c r="D145" s="37" t="s">
        <v>880</v>
      </c>
      <c r="E145" s="37" t="s">
        <v>48</v>
      </c>
      <c r="F145" s="37" t="s">
        <v>881</v>
      </c>
      <c r="G145" s="37" t="s">
        <v>882</v>
      </c>
      <c r="H145" s="37"/>
      <c r="I145" s="37">
        <v>4</v>
      </c>
      <c r="J145" s="37">
        <v>4</v>
      </c>
      <c r="K145" s="37">
        <f t="shared" si="2"/>
        <v>8</v>
      </c>
      <c r="L145" s="37">
        <v>400</v>
      </c>
    </row>
    <row r="146" spans="1:12">
      <c r="A146" s="37"/>
      <c r="B146" s="37">
        <v>7</v>
      </c>
      <c r="C146" s="37" t="s">
        <v>1028</v>
      </c>
      <c r="D146" s="37" t="s">
        <v>880</v>
      </c>
      <c r="E146" s="37" t="s">
        <v>48</v>
      </c>
      <c r="F146" s="37" t="s">
        <v>881</v>
      </c>
      <c r="G146" s="37" t="s">
        <v>882</v>
      </c>
      <c r="H146" s="37"/>
      <c r="I146" s="37">
        <v>3</v>
      </c>
      <c r="J146" s="37">
        <v>3</v>
      </c>
      <c r="K146" s="37">
        <f t="shared" si="2"/>
        <v>6</v>
      </c>
      <c r="L146" s="37">
        <v>300</v>
      </c>
    </row>
    <row r="147" spans="1:12">
      <c r="A147" s="37"/>
      <c r="B147" s="37">
        <v>8</v>
      </c>
      <c r="C147" s="37" t="s">
        <v>1029</v>
      </c>
      <c r="D147" s="37" t="s">
        <v>880</v>
      </c>
      <c r="E147" s="37" t="s">
        <v>48</v>
      </c>
      <c r="F147" s="37" t="s">
        <v>881</v>
      </c>
      <c r="G147" s="37" t="s">
        <v>882</v>
      </c>
      <c r="H147" s="37"/>
      <c r="I147" s="37">
        <v>2</v>
      </c>
      <c r="J147" s="37">
        <v>2</v>
      </c>
      <c r="K147" s="37">
        <f t="shared" si="2"/>
        <v>4</v>
      </c>
      <c r="L147" s="37">
        <v>500</v>
      </c>
    </row>
    <row r="148" spans="1:12">
      <c r="A148" s="37"/>
      <c r="B148" s="37">
        <v>9</v>
      </c>
      <c r="C148" s="37" t="s">
        <v>927</v>
      </c>
      <c r="D148" s="37" t="s">
        <v>880</v>
      </c>
      <c r="E148" s="37" t="s">
        <v>48</v>
      </c>
      <c r="F148" s="37" t="s">
        <v>881</v>
      </c>
      <c r="G148" s="37" t="s">
        <v>882</v>
      </c>
      <c r="H148" s="37"/>
      <c r="I148" s="37">
        <v>4</v>
      </c>
      <c r="J148" s="37">
        <v>2</v>
      </c>
      <c r="K148" s="37">
        <f t="shared" si="2"/>
        <v>6</v>
      </c>
      <c r="L148" s="37">
        <v>500</v>
      </c>
    </row>
    <row r="149" spans="1:12">
      <c r="A149" s="37"/>
      <c r="B149" s="37">
        <v>10</v>
      </c>
      <c r="C149" s="37" t="s">
        <v>990</v>
      </c>
      <c r="D149" s="37" t="s">
        <v>880</v>
      </c>
      <c r="E149" s="37" t="s">
        <v>48</v>
      </c>
      <c r="F149" s="37" t="s">
        <v>881</v>
      </c>
      <c r="G149" s="37" t="s">
        <v>882</v>
      </c>
      <c r="H149" s="37"/>
      <c r="I149" s="37">
        <v>2</v>
      </c>
      <c r="J149" s="37">
        <v>4</v>
      </c>
      <c r="K149" s="37">
        <f t="shared" si="2"/>
        <v>6</v>
      </c>
      <c r="L149" s="37">
        <v>500</v>
      </c>
    </row>
    <row r="150" spans="1:12">
      <c r="A150" s="37"/>
      <c r="B150" s="37">
        <v>11</v>
      </c>
      <c r="C150" s="37" t="s">
        <v>1030</v>
      </c>
      <c r="D150" s="37" t="s">
        <v>887</v>
      </c>
      <c r="E150" s="37" t="s">
        <v>48</v>
      </c>
      <c r="F150" s="37" t="s">
        <v>881</v>
      </c>
      <c r="G150" s="37" t="s">
        <v>882</v>
      </c>
      <c r="H150" s="37"/>
      <c r="I150" s="37">
        <v>0</v>
      </c>
      <c r="J150" s="37">
        <v>1</v>
      </c>
      <c r="K150" s="37">
        <f t="shared" si="2"/>
        <v>1</v>
      </c>
      <c r="L150" s="37">
        <v>500</v>
      </c>
    </row>
    <row r="151" spans="1:12">
      <c r="A151" s="37"/>
      <c r="B151" s="37">
        <v>12</v>
      </c>
      <c r="C151" s="37" t="s">
        <v>1031</v>
      </c>
      <c r="D151" s="37" t="s">
        <v>880</v>
      </c>
      <c r="E151" s="37" t="s">
        <v>48</v>
      </c>
      <c r="F151" s="37" t="s">
        <v>881</v>
      </c>
      <c r="G151" s="37" t="s">
        <v>882</v>
      </c>
      <c r="H151" s="37"/>
      <c r="I151" s="37">
        <v>4</v>
      </c>
      <c r="J151" s="37">
        <v>3</v>
      </c>
      <c r="K151" s="37">
        <f t="shared" si="2"/>
        <v>7</v>
      </c>
      <c r="L151" s="37">
        <v>1000</v>
      </c>
    </row>
    <row r="152" spans="1:12">
      <c r="A152" s="37"/>
      <c r="B152" s="37">
        <v>13</v>
      </c>
      <c r="C152" s="37" t="s">
        <v>924</v>
      </c>
      <c r="D152" s="37" t="s">
        <v>880</v>
      </c>
      <c r="E152" s="37" t="s">
        <v>48</v>
      </c>
      <c r="F152" s="37" t="s">
        <v>881</v>
      </c>
      <c r="G152" s="37" t="s">
        <v>882</v>
      </c>
      <c r="H152" s="37"/>
      <c r="I152" s="37">
        <v>2</v>
      </c>
      <c r="J152" s="37">
        <v>2</v>
      </c>
      <c r="K152" s="37">
        <f t="shared" si="2"/>
        <v>4</v>
      </c>
      <c r="L152" s="37">
        <v>1000</v>
      </c>
    </row>
    <row r="153" spans="1:12">
      <c r="A153" s="37"/>
      <c r="B153" s="37">
        <v>14</v>
      </c>
      <c r="C153" s="37" t="s">
        <v>922</v>
      </c>
      <c r="D153" s="37" t="s">
        <v>880</v>
      </c>
      <c r="E153" s="37" t="s">
        <v>48</v>
      </c>
      <c r="F153" s="37" t="s">
        <v>881</v>
      </c>
      <c r="G153" s="37" t="s">
        <v>882</v>
      </c>
      <c r="H153" s="37"/>
      <c r="I153" s="37">
        <v>3</v>
      </c>
      <c r="J153" s="37">
        <v>4</v>
      </c>
      <c r="K153" s="37">
        <f t="shared" si="2"/>
        <v>7</v>
      </c>
      <c r="L153" s="37">
        <v>1000</v>
      </c>
    </row>
    <row r="154" spans="1:12">
      <c r="A154" s="37"/>
      <c r="B154" s="37">
        <v>15</v>
      </c>
      <c r="C154" s="37" t="s">
        <v>1032</v>
      </c>
      <c r="D154" s="37" t="s">
        <v>880</v>
      </c>
      <c r="E154" s="37" t="s">
        <v>48</v>
      </c>
      <c r="F154" s="37" t="s">
        <v>881</v>
      </c>
      <c r="G154" s="37" t="s">
        <v>882</v>
      </c>
      <c r="H154" s="37"/>
      <c r="I154" s="37">
        <v>4</v>
      </c>
      <c r="J154" s="37">
        <v>3</v>
      </c>
      <c r="K154" s="37">
        <f t="shared" si="2"/>
        <v>7</v>
      </c>
      <c r="L154" s="37">
        <v>1000</v>
      </c>
    </row>
    <row r="155" spans="1:12">
      <c r="A155" s="37"/>
      <c r="B155" s="37">
        <v>16</v>
      </c>
      <c r="C155" s="37" t="s">
        <v>1033</v>
      </c>
      <c r="D155" s="37" t="s">
        <v>887</v>
      </c>
      <c r="E155" s="37" t="s">
        <v>48</v>
      </c>
      <c r="F155" s="37" t="s">
        <v>881</v>
      </c>
      <c r="G155" s="37" t="s">
        <v>882</v>
      </c>
      <c r="H155" s="37"/>
      <c r="I155" s="37">
        <v>0</v>
      </c>
      <c r="J155" s="37">
        <v>1</v>
      </c>
      <c r="K155" s="37">
        <f t="shared" si="2"/>
        <v>1</v>
      </c>
      <c r="L155" s="37">
        <v>1000</v>
      </c>
    </row>
    <row r="156" spans="1:12">
      <c r="A156" s="37"/>
      <c r="B156" s="37">
        <v>17</v>
      </c>
      <c r="C156" s="37" t="s">
        <v>1034</v>
      </c>
      <c r="D156" s="37" t="s">
        <v>887</v>
      </c>
      <c r="E156" s="37" t="s">
        <v>48</v>
      </c>
      <c r="F156" s="37" t="s">
        <v>881</v>
      </c>
      <c r="G156" s="37" t="s">
        <v>882</v>
      </c>
      <c r="H156" s="37"/>
      <c r="I156" s="37">
        <v>0</v>
      </c>
      <c r="J156" s="37">
        <v>1</v>
      </c>
      <c r="K156" s="37">
        <f t="shared" si="2"/>
        <v>1</v>
      </c>
      <c r="L156" s="37">
        <v>1000</v>
      </c>
    </row>
    <row r="157" spans="1:12">
      <c r="A157" s="37"/>
      <c r="B157" s="37">
        <v>18</v>
      </c>
      <c r="C157" s="37" t="s">
        <v>1035</v>
      </c>
      <c r="D157" s="37" t="s">
        <v>880</v>
      </c>
      <c r="E157" s="37" t="s">
        <v>48</v>
      </c>
      <c r="F157" s="37" t="s">
        <v>881</v>
      </c>
      <c r="G157" s="37" t="s">
        <v>882</v>
      </c>
      <c r="H157" s="37"/>
      <c r="I157" s="37">
        <v>4</v>
      </c>
      <c r="J157" s="37">
        <v>4</v>
      </c>
      <c r="K157" s="37">
        <f t="shared" si="2"/>
        <v>8</v>
      </c>
      <c r="L157" s="37">
        <v>500</v>
      </c>
    </row>
    <row r="158" spans="1:12">
      <c r="A158" s="37"/>
      <c r="B158" s="37">
        <v>19</v>
      </c>
      <c r="C158" s="37" t="s">
        <v>1036</v>
      </c>
      <c r="D158" s="37" t="s">
        <v>880</v>
      </c>
      <c r="E158" s="37" t="s">
        <v>1037</v>
      </c>
      <c r="F158" s="37" t="s">
        <v>1038</v>
      </c>
      <c r="G158" s="37" t="s">
        <v>1039</v>
      </c>
      <c r="H158" s="37"/>
      <c r="I158" s="37">
        <v>3</v>
      </c>
      <c r="J158" s="37">
        <v>5</v>
      </c>
      <c r="K158" s="37">
        <f t="shared" si="2"/>
        <v>8</v>
      </c>
      <c r="L158" s="37">
        <v>300</v>
      </c>
    </row>
    <row r="159" spans="1:12">
      <c r="A159" s="37"/>
      <c r="B159" s="37">
        <v>20</v>
      </c>
      <c r="C159" s="37" t="s">
        <v>1040</v>
      </c>
      <c r="D159" s="37" t="s">
        <v>880</v>
      </c>
      <c r="E159" s="37" t="s">
        <v>1037</v>
      </c>
      <c r="F159" s="37" t="s">
        <v>1038</v>
      </c>
      <c r="G159" s="37" t="s">
        <v>1039</v>
      </c>
      <c r="H159" s="37"/>
      <c r="I159" s="37">
        <v>4</v>
      </c>
      <c r="J159" s="37">
        <v>4</v>
      </c>
      <c r="K159" s="37">
        <f t="shared" si="2"/>
        <v>8</v>
      </c>
      <c r="L159" s="37">
        <v>500</v>
      </c>
    </row>
    <row r="160" spans="1:12">
      <c r="A160" s="37"/>
      <c r="B160" s="37">
        <v>21</v>
      </c>
      <c r="C160" s="37" t="s">
        <v>1041</v>
      </c>
      <c r="D160" s="37" t="s">
        <v>880</v>
      </c>
      <c r="E160" s="37" t="s">
        <v>1037</v>
      </c>
      <c r="F160" s="37" t="s">
        <v>1038</v>
      </c>
      <c r="G160" s="37" t="s">
        <v>1039</v>
      </c>
      <c r="H160" s="37"/>
      <c r="I160" s="37">
        <v>4</v>
      </c>
      <c r="J160" s="37">
        <v>3</v>
      </c>
      <c r="K160" s="37">
        <f t="shared" si="2"/>
        <v>7</v>
      </c>
      <c r="L160" s="37">
        <v>1000</v>
      </c>
    </row>
    <row r="161" spans="1:12">
      <c r="A161" s="37"/>
      <c r="B161" s="37">
        <v>22</v>
      </c>
      <c r="C161" s="37" t="s">
        <v>1042</v>
      </c>
      <c r="D161" s="37" t="s">
        <v>880</v>
      </c>
      <c r="E161" s="37" t="s">
        <v>1037</v>
      </c>
      <c r="F161" s="37" t="s">
        <v>1038</v>
      </c>
      <c r="G161" s="37" t="s">
        <v>1039</v>
      </c>
      <c r="H161" s="37"/>
      <c r="I161" s="37">
        <v>2</v>
      </c>
      <c r="J161" s="37">
        <v>2</v>
      </c>
      <c r="K161" s="37">
        <f t="shared" si="2"/>
        <v>4</v>
      </c>
      <c r="L161" s="37">
        <v>1000</v>
      </c>
    </row>
    <row r="162" spans="1:12">
      <c r="A162" s="37"/>
      <c r="B162" s="37">
        <v>23</v>
      </c>
      <c r="C162" s="37" t="s">
        <v>1043</v>
      </c>
      <c r="D162" s="37" t="s">
        <v>880</v>
      </c>
      <c r="E162" s="37" t="s">
        <v>1037</v>
      </c>
      <c r="F162" s="37" t="s">
        <v>1038</v>
      </c>
      <c r="G162" s="37" t="s">
        <v>1039</v>
      </c>
      <c r="H162" s="37"/>
      <c r="I162" s="37">
        <v>4</v>
      </c>
      <c r="J162" s="37">
        <v>3</v>
      </c>
      <c r="K162" s="37">
        <f t="shared" si="2"/>
        <v>7</v>
      </c>
      <c r="L162" s="37">
        <v>300</v>
      </c>
    </row>
    <row r="163" spans="1:12">
      <c r="A163" s="37"/>
      <c r="B163" s="37">
        <v>24</v>
      </c>
      <c r="C163" s="37" t="s">
        <v>1044</v>
      </c>
      <c r="D163" s="37" t="s">
        <v>880</v>
      </c>
      <c r="E163" s="37" t="s">
        <v>1037</v>
      </c>
      <c r="F163" s="37" t="s">
        <v>1038</v>
      </c>
      <c r="G163" s="37" t="s">
        <v>1039</v>
      </c>
      <c r="H163" s="37"/>
      <c r="I163" s="37">
        <v>5</v>
      </c>
      <c r="J163" s="37">
        <v>2</v>
      </c>
      <c r="K163" s="37">
        <f t="shared" si="2"/>
        <v>7</v>
      </c>
      <c r="L163" s="37">
        <v>500</v>
      </c>
    </row>
    <row r="164" spans="1:12">
      <c r="A164" s="37"/>
      <c r="B164" s="37">
        <v>25</v>
      </c>
      <c r="C164" s="37" t="s">
        <v>1045</v>
      </c>
      <c r="D164" s="37" t="s">
        <v>880</v>
      </c>
      <c r="E164" s="37" t="s">
        <v>1037</v>
      </c>
      <c r="F164" s="37" t="s">
        <v>1038</v>
      </c>
      <c r="G164" s="37" t="s">
        <v>1039</v>
      </c>
      <c r="H164" s="37"/>
      <c r="I164" s="37">
        <v>4</v>
      </c>
      <c r="J164" s="37">
        <v>3</v>
      </c>
      <c r="K164" s="37">
        <f t="shared" si="2"/>
        <v>7</v>
      </c>
      <c r="L164" s="37">
        <v>500</v>
      </c>
    </row>
    <row r="165" spans="1:12">
      <c r="A165" s="37"/>
      <c r="B165" s="37">
        <v>26</v>
      </c>
      <c r="C165" s="37" t="s">
        <v>1046</v>
      </c>
      <c r="D165" s="37" t="s">
        <v>880</v>
      </c>
      <c r="E165" s="37" t="s">
        <v>1037</v>
      </c>
      <c r="F165" s="37" t="s">
        <v>1038</v>
      </c>
      <c r="G165" s="37" t="s">
        <v>1039</v>
      </c>
      <c r="H165" s="37"/>
      <c r="I165" s="37">
        <v>4</v>
      </c>
      <c r="J165" s="37">
        <v>3</v>
      </c>
      <c r="K165" s="37">
        <f t="shared" si="2"/>
        <v>7</v>
      </c>
      <c r="L165" s="37">
        <v>1000</v>
      </c>
    </row>
    <row r="166" spans="1:12">
      <c r="A166" s="37"/>
      <c r="B166" s="37">
        <v>27</v>
      </c>
      <c r="C166" s="37" t="s">
        <v>1047</v>
      </c>
      <c r="D166" s="37" t="s">
        <v>880</v>
      </c>
      <c r="E166" s="37" t="s">
        <v>1037</v>
      </c>
      <c r="F166" s="37" t="s">
        <v>1038</v>
      </c>
      <c r="G166" s="37" t="s">
        <v>1039</v>
      </c>
      <c r="H166" s="37"/>
      <c r="I166" s="37">
        <v>6</v>
      </c>
      <c r="J166" s="37">
        <v>2</v>
      </c>
      <c r="K166" s="37">
        <f t="shared" si="2"/>
        <v>8</v>
      </c>
      <c r="L166" s="37">
        <v>1000</v>
      </c>
    </row>
    <row r="167" spans="1:12">
      <c r="A167" s="37"/>
      <c r="B167" s="37">
        <v>28</v>
      </c>
      <c r="C167" s="37" t="s">
        <v>1048</v>
      </c>
      <c r="D167" s="37" t="s">
        <v>880</v>
      </c>
      <c r="E167" s="37" t="s">
        <v>1037</v>
      </c>
      <c r="F167" s="37" t="s">
        <v>1038</v>
      </c>
      <c r="G167" s="37" t="s">
        <v>1039</v>
      </c>
      <c r="H167" s="37"/>
      <c r="I167" s="37">
        <v>2</v>
      </c>
      <c r="J167" s="37">
        <v>2</v>
      </c>
      <c r="K167" s="37">
        <f t="shared" si="2"/>
        <v>4</v>
      </c>
      <c r="L167" s="37">
        <v>1000</v>
      </c>
    </row>
    <row r="168" spans="1:12">
      <c r="A168" s="37"/>
      <c r="B168" s="37">
        <v>29</v>
      </c>
      <c r="C168" s="37" t="s">
        <v>1049</v>
      </c>
      <c r="D168" s="37" t="s">
        <v>880</v>
      </c>
      <c r="E168" s="37" t="s">
        <v>48</v>
      </c>
      <c r="F168" s="37" t="s">
        <v>881</v>
      </c>
      <c r="G168" s="37" t="s">
        <v>882</v>
      </c>
      <c r="H168" s="37"/>
      <c r="I168" s="37">
        <v>3</v>
      </c>
      <c r="J168" s="37">
        <v>4</v>
      </c>
      <c r="K168" s="37">
        <f t="shared" si="2"/>
        <v>7</v>
      </c>
      <c r="L168" s="37">
        <v>300</v>
      </c>
    </row>
    <row r="169" spans="1:12">
      <c r="A169" s="37"/>
      <c r="B169" s="37">
        <v>30</v>
      </c>
      <c r="C169" s="37" t="s">
        <v>1050</v>
      </c>
      <c r="D169" s="37" t="s">
        <v>880</v>
      </c>
      <c r="E169" s="37" t="s">
        <v>1037</v>
      </c>
      <c r="F169" s="37" t="s">
        <v>1038</v>
      </c>
      <c r="G169" s="37" t="s">
        <v>1039</v>
      </c>
      <c r="H169" s="37"/>
      <c r="I169" s="37">
        <v>3</v>
      </c>
      <c r="J169" s="37">
        <v>7</v>
      </c>
      <c r="K169" s="37">
        <f t="shared" si="2"/>
        <v>10</v>
      </c>
      <c r="L169" s="37">
        <v>1000</v>
      </c>
    </row>
    <row r="170" spans="1:12">
      <c r="A170" s="37"/>
      <c r="B170" s="37">
        <v>31</v>
      </c>
      <c r="C170" s="37" t="s">
        <v>1051</v>
      </c>
      <c r="D170" s="37" t="s">
        <v>880</v>
      </c>
      <c r="E170" s="37" t="s">
        <v>1052</v>
      </c>
      <c r="F170" s="37" t="s">
        <v>1053</v>
      </c>
      <c r="G170" s="37" t="s">
        <v>1039</v>
      </c>
      <c r="H170" s="37"/>
      <c r="I170" s="37">
        <v>6</v>
      </c>
      <c r="J170" s="37">
        <v>3</v>
      </c>
      <c r="K170" s="37">
        <f t="shared" si="2"/>
        <v>9</v>
      </c>
      <c r="L170" s="37">
        <v>300</v>
      </c>
    </row>
    <row r="171" spans="1:12">
      <c r="A171" s="37"/>
      <c r="B171" s="37">
        <v>32</v>
      </c>
      <c r="C171" s="37" t="s">
        <v>1054</v>
      </c>
      <c r="D171" s="37" t="s">
        <v>880</v>
      </c>
      <c r="E171" s="37" t="s">
        <v>1052</v>
      </c>
      <c r="F171" s="37" t="s">
        <v>1053</v>
      </c>
      <c r="G171" s="37" t="s">
        <v>1039</v>
      </c>
      <c r="H171" s="37"/>
      <c r="I171" s="37">
        <v>2</v>
      </c>
      <c r="J171" s="37">
        <v>6</v>
      </c>
      <c r="K171" s="37">
        <f t="shared" si="2"/>
        <v>8</v>
      </c>
      <c r="L171" s="37">
        <v>1000</v>
      </c>
    </row>
    <row r="172" spans="1:12">
      <c r="A172" s="37"/>
      <c r="B172" s="37">
        <v>33</v>
      </c>
      <c r="C172" s="37" t="s">
        <v>1055</v>
      </c>
      <c r="D172" s="37" t="s">
        <v>880</v>
      </c>
      <c r="E172" s="37" t="s">
        <v>1052</v>
      </c>
      <c r="F172" s="37" t="s">
        <v>1053</v>
      </c>
      <c r="G172" s="37" t="s">
        <v>1039</v>
      </c>
      <c r="H172" s="37"/>
      <c r="I172" s="37">
        <v>5</v>
      </c>
      <c r="J172" s="37">
        <v>3</v>
      </c>
      <c r="K172" s="37">
        <f t="shared" si="2"/>
        <v>8</v>
      </c>
      <c r="L172" s="37">
        <v>1000</v>
      </c>
    </row>
    <row r="173" spans="1:12">
      <c r="A173" s="37"/>
      <c r="B173" s="37">
        <v>34</v>
      </c>
      <c r="C173" s="37" t="s">
        <v>1056</v>
      </c>
      <c r="D173" s="37" t="s">
        <v>880</v>
      </c>
      <c r="E173" s="37" t="s">
        <v>1052</v>
      </c>
      <c r="F173" s="37" t="s">
        <v>1053</v>
      </c>
      <c r="G173" s="37" t="s">
        <v>1039</v>
      </c>
      <c r="H173" s="37"/>
      <c r="I173" s="37">
        <v>2</v>
      </c>
      <c r="J173" s="37">
        <v>5</v>
      </c>
      <c r="K173" s="37">
        <f t="shared" si="2"/>
        <v>7</v>
      </c>
      <c r="L173" s="37">
        <v>1000</v>
      </c>
    </row>
    <row r="174" spans="1:12">
      <c r="A174" s="37"/>
      <c r="B174" s="37">
        <v>35</v>
      </c>
      <c r="C174" s="37" t="s">
        <v>1057</v>
      </c>
      <c r="D174" s="37" t="s">
        <v>880</v>
      </c>
      <c r="E174" s="37" t="s">
        <v>1052</v>
      </c>
      <c r="F174" s="37" t="s">
        <v>1053</v>
      </c>
      <c r="G174" s="37" t="s">
        <v>1039</v>
      </c>
      <c r="H174" s="37"/>
      <c r="I174" s="37">
        <v>6</v>
      </c>
      <c r="J174" s="37">
        <v>3</v>
      </c>
      <c r="K174" s="37">
        <f t="shared" si="2"/>
        <v>9</v>
      </c>
      <c r="L174" s="37">
        <v>1500</v>
      </c>
    </row>
    <row r="175" spans="1:12">
      <c r="A175" s="37"/>
      <c r="B175" s="37">
        <v>36</v>
      </c>
      <c r="C175" s="37" t="s">
        <v>1058</v>
      </c>
      <c r="D175" s="37" t="s">
        <v>880</v>
      </c>
      <c r="E175" s="37" t="s">
        <v>1052</v>
      </c>
      <c r="F175" s="37" t="s">
        <v>1053</v>
      </c>
      <c r="G175" s="37" t="s">
        <v>1039</v>
      </c>
      <c r="H175" s="37"/>
      <c r="I175" s="37">
        <v>1</v>
      </c>
      <c r="J175" s="37">
        <v>8</v>
      </c>
      <c r="K175" s="37">
        <f t="shared" si="2"/>
        <v>9</v>
      </c>
      <c r="L175" s="37">
        <v>1500</v>
      </c>
    </row>
    <row r="176" spans="1:12">
      <c r="A176" s="37"/>
      <c r="B176" s="37">
        <v>37</v>
      </c>
      <c r="C176" s="37" t="s">
        <v>1059</v>
      </c>
      <c r="D176" s="37" t="s">
        <v>887</v>
      </c>
      <c r="E176" s="37" t="s">
        <v>1052</v>
      </c>
      <c r="F176" s="37" t="s">
        <v>1053</v>
      </c>
      <c r="G176" s="37" t="s">
        <v>1039</v>
      </c>
      <c r="H176" s="37"/>
      <c r="I176" s="37">
        <v>0</v>
      </c>
      <c r="J176" s="37">
        <v>1</v>
      </c>
      <c r="K176" s="37">
        <f t="shared" si="2"/>
        <v>1</v>
      </c>
      <c r="L176" s="37">
        <v>2000</v>
      </c>
    </row>
    <row r="177" spans="1:12">
      <c r="A177" s="37"/>
      <c r="B177" s="37">
        <v>38</v>
      </c>
      <c r="C177" s="37" t="s">
        <v>1060</v>
      </c>
      <c r="D177" s="37" t="s">
        <v>880</v>
      </c>
      <c r="E177" s="37" t="s">
        <v>1052</v>
      </c>
      <c r="F177" s="37" t="s">
        <v>1053</v>
      </c>
      <c r="G177" s="37" t="s">
        <v>1039</v>
      </c>
      <c r="H177" s="37"/>
      <c r="I177" s="37">
        <v>3</v>
      </c>
      <c r="J177" s="37">
        <v>5</v>
      </c>
      <c r="K177" s="37">
        <f t="shared" si="2"/>
        <v>8</v>
      </c>
      <c r="L177" s="37">
        <v>2000</v>
      </c>
    </row>
    <row r="178" spans="1:12">
      <c r="A178" s="37"/>
      <c r="B178" s="37">
        <v>39</v>
      </c>
      <c r="C178" s="37" t="s">
        <v>1061</v>
      </c>
      <c r="D178" s="37" t="s">
        <v>880</v>
      </c>
      <c r="E178" s="37" t="s">
        <v>1052</v>
      </c>
      <c r="F178" s="37" t="s">
        <v>1053</v>
      </c>
      <c r="G178" s="37" t="s">
        <v>1039</v>
      </c>
      <c r="H178" s="37"/>
      <c r="I178" s="37">
        <v>2</v>
      </c>
      <c r="J178" s="37">
        <v>2</v>
      </c>
      <c r="K178" s="37">
        <f t="shared" si="2"/>
        <v>4</v>
      </c>
      <c r="L178" s="37">
        <v>2000</v>
      </c>
    </row>
    <row r="179" spans="1:12">
      <c r="A179" s="37"/>
      <c r="B179" s="37">
        <v>40</v>
      </c>
      <c r="C179" s="37" t="s">
        <v>1062</v>
      </c>
      <c r="D179" s="37" t="s">
        <v>887</v>
      </c>
      <c r="E179" s="37" t="s">
        <v>1052</v>
      </c>
      <c r="F179" s="37" t="s">
        <v>1053</v>
      </c>
      <c r="G179" s="37" t="s">
        <v>1039</v>
      </c>
      <c r="H179" s="37"/>
      <c r="I179" s="37">
        <v>0</v>
      </c>
      <c r="J179" s="37">
        <v>1</v>
      </c>
      <c r="K179" s="37">
        <f t="shared" si="2"/>
        <v>1</v>
      </c>
      <c r="L179" s="37">
        <v>1500</v>
      </c>
    </row>
    <row r="180" spans="1:12">
      <c r="A180" s="37"/>
      <c r="B180" s="37">
        <v>41</v>
      </c>
      <c r="C180" s="37" t="s">
        <v>1063</v>
      </c>
      <c r="D180" s="37" t="s">
        <v>880</v>
      </c>
      <c r="E180" s="37" t="s">
        <v>1052</v>
      </c>
      <c r="F180" s="37" t="s">
        <v>1053</v>
      </c>
      <c r="G180" s="37" t="s">
        <v>1039</v>
      </c>
      <c r="H180" s="37"/>
      <c r="I180" s="37">
        <v>3</v>
      </c>
      <c r="J180" s="37">
        <v>6</v>
      </c>
      <c r="K180" s="37">
        <f t="shared" si="2"/>
        <v>9</v>
      </c>
      <c r="L180" s="37">
        <v>2000</v>
      </c>
    </row>
    <row r="181" spans="1:12">
      <c r="A181" s="37"/>
      <c r="B181" s="37">
        <v>42</v>
      </c>
      <c r="C181" s="37" t="s">
        <v>1064</v>
      </c>
      <c r="D181" s="37" t="s">
        <v>887</v>
      </c>
      <c r="E181" s="37" t="s">
        <v>1052</v>
      </c>
      <c r="F181" s="37" t="s">
        <v>1053</v>
      </c>
      <c r="G181" s="37" t="s">
        <v>1039</v>
      </c>
      <c r="H181" s="37"/>
      <c r="I181" s="37">
        <v>4</v>
      </c>
      <c r="J181" s="37">
        <v>0</v>
      </c>
      <c r="K181" s="37">
        <f t="shared" si="2"/>
        <v>4</v>
      </c>
      <c r="L181" s="37">
        <v>2000</v>
      </c>
    </row>
    <row r="182" spans="1:12">
      <c r="A182" s="37"/>
      <c r="B182" s="37">
        <v>43</v>
      </c>
      <c r="C182" s="37" t="s">
        <v>1065</v>
      </c>
      <c r="D182" s="37" t="s">
        <v>887</v>
      </c>
      <c r="E182" s="37" t="s">
        <v>1052</v>
      </c>
      <c r="F182" s="37" t="s">
        <v>1053</v>
      </c>
      <c r="G182" s="37" t="s">
        <v>1039</v>
      </c>
      <c r="H182" s="37"/>
      <c r="I182" s="37">
        <v>3</v>
      </c>
      <c r="J182" s="37">
        <v>0</v>
      </c>
      <c r="K182" s="37">
        <f t="shared" si="2"/>
        <v>3</v>
      </c>
      <c r="L182" s="37">
        <v>2000</v>
      </c>
    </row>
    <row r="183" spans="1:12">
      <c r="A183" s="37"/>
      <c r="B183" s="37">
        <v>44</v>
      </c>
      <c r="C183" s="37" t="s">
        <v>1066</v>
      </c>
      <c r="D183" s="37" t="s">
        <v>880</v>
      </c>
      <c r="E183" s="37" t="s">
        <v>1052</v>
      </c>
      <c r="F183" s="37" t="s">
        <v>1053</v>
      </c>
      <c r="G183" s="37" t="s">
        <v>1039</v>
      </c>
      <c r="H183" s="37"/>
      <c r="I183" s="37">
        <v>4</v>
      </c>
      <c r="J183" s="37">
        <v>3</v>
      </c>
      <c r="K183" s="37">
        <f t="shared" si="2"/>
        <v>7</v>
      </c>
      <c r="L183" s="37">
        <v>1000</v>
      </c>
    </row>
    <row r="184" spans="1:12">
      <c r="A184" s="37"/>
      <c r="B184" s="37">
        <v>45</v>
      </c>
      <c r="C184" s="37" t="s">
        <v>1067</v>
      </c>
      <c r="D184" s="37" t="s">
        <v>880</v>
      </c>
      <c r="E184" s="37" t="s">
        <v>1052</v>
      </c>
      <c r="F184" s="37" t="s">
        <v>1053</v>
      </c>
      <c r="G184" s="37" t="s">
        <v>1039</v>
      </c>
      <c r="H184" s="37"/>
      <c r="I184" s="37">
        <v>2</v>
      </c>
      <c r="J184" s="37">
        <v>4</v>
      </c>
      <c r="K184" s="37">
        <f t="shared" si="2"/>
        <v>6</v>
      </c>
      <c r="L184" s="37">
        <v>1000</v>
      </c>
    </row>
    <row r="185" spans="1:12">
      <c r="A185" s="37"/>
      <c r="B185" s="37">
        <v>46</v>
      </c>
      <c r="C185" s="37" t="s">
        <v>1068</v>
      </c>
      <c r="D185" s="37" t="s">
        <v>887</v>
      </c>
      <c r="E185" s="37" t="s">
        <v>1052</v>
      </c>
      <c r="F185" s="37" t="s">
        <v>1053</v>
      </c>
      <c r="G185" s="37" t="s">
        <v>1039</v>
      </c>
      <c r="H185" s="37"/>
      <c r="I185" s="37">
        <v>0</v>
      </c>
      <c r="J185" s="37">
        <v>1</v>
      </c>
      <c r="K185" s="37">
        <f t="shared" si="2"/>
        <v>1</v>
      </c>
      <c r="L185" s="37">
        <v>1000</v>
      </c>
    </row>
    <row r="186" spans="1:12">
      <c r="A186" s="37"/>
      <c r="B186" s="37">
        <v>47</v>
      </c>
      <c r="C186" s="37" t="s">
        <v>1069</v>
      </c>
      <c r="D186" s="37" t="s">
        <v>880</v>
      </c>
      <c r="E186" s="37" t="s">
        <v>1052</v>
      </c>
      <c r="F186" s="37" t="s">
        <v>1053</v>
      </c>
      <c r="G186" s="37" t="s">
        <v>1039</v>
      </c>
      <c r="H186" s="37"/>
      <c r="I186" s="37">
        <v>3</v>
      </c>
      <c r="J186" s="37">
        <v>4</v>
      </c>
      <c r="K186" s="37">
        <f t="shared" si="2"/>
        <v>7</v>
      </c>
      <c r="L186" s="37">
        <v>500</v>
      </c>
    </row>
    <row r="187" spans="1:12">
      <c r="A187" s="37"/>
      <c r="B187" s="37">
        <v>48</v>
      </c>
      <c r="C187" s="37" t="s">
        <v>1070</v>
      </c>
      <c r="D187" s="37" t="s">
        <v>880</v>
      </c>
      <c r="E187" s="37" t="s">
        <v>1052</v>
      </c>
      <c r="F187" s="37" t="s">
        <v>1053</v>
      </c>
      <c r="G187" s="37" t="s">
        <v>1039</v>
      </c>
      <c r="H187" s="37"/>
      <c r="I187" s="37">
        <v>3</v>
      </c>
      <c r="J187" s="37">
        <v>4</v>
      </c>
      <c r="K187" s="37">
        <f t="shared" si="2"/>
        <v>7</v>
      </c>
      <c r="L187" s="37">
        <v>700</v>
      </c>
    </row>
    <row r="188" spans="1:12">
      <c r="A188" s="37"/>
      <c r="B188" s="37">
        <v>49</v>
      </c>
      <c r="C188" s="37" t="s">
        <v>1071</v>
      </c>
      <c r="D188" s="37" t="s">
        <v>880</v>
      </c>
      <c r="E188" s="37" t="s">
        <v>1052</v>
      </c>
      <c r="F188" s="37" t="s">
        <v>1053</v>
      </c>
      <c r="G188" s="37" t="s">
        <v>1039</v>
      </c>
      <c r="H188" s="37"/>
      <c r="I188" s="37">
        <v>4</v>
      </c>
      <c r="J188" s="37">
        <v>6</v>
      </c>
      <c r="K188" s="37">
        <f t="shared" si="2"/>
        <v>10</v>
      </c>
      <c r="L188" s="37">
        <v>700</v>
      </c>
    </row>
    <row r="189" spans="1:12">
      <c r="A189" s="37"/>
      <c r="B189" s="37">
        <v>50</v>
      </c>
      <c r="C189" s="37" t="s">
        <v>1072</v>
      </c>
      <c r="D189" s="37" t="s">
        <v>880</v>
      </c>
      <c r="E189" s="37" t="s">
        <v>1052</v>
      </c>
      <c r="F189" s="37" t="s">
        <v>1053</v>
      </c>
      <c r="G189" s="37" t="s">
        <v>1039</v>
      </c>
      <c r="H189" s="37"/>
      <c r="I189" s="37">
        <v>3</v>
      </c>
      <c r="J189" s="37">
        <v>2</v>
      </c>
      <c r="K189" s="37">
        <f t="shared" si="2"/>
        <v>5</v>
      </c>
      <c r="L189" s="37">
        <v>700</v>
      </c>
    </row>
    <row r="190" spans="1:12">
      <c r="A190" s="37"/>
      <c r="B190" s="37">
        <v>51</v>
      </c>
      <c r="C190" s="37" t="s">
        <v>1073</v>
      </c>
      <c r="D190" s="37" t="s">
        <v>880</v>
      </c>
      <c r="E190" s="37" t="s">
        <v>1052</v>
      </c>
      <c r="F190" s="37" t="s">
        <v>1053</v>
      </c>
      <c r="G190" s="37" t="s">
        <v>1039</v>
      </c>
      <c r="H190" s="37"/>
      <c r="I190" s="37">
        <v>3</v>
      </c>
      <c r="J190" s="37">
        <v>2</v>
      </c>
      <c r="K190" s="37">
        <f t="shared" si="2"/>
        <v>5</v>
      </c>
      <c r="L190" s="37">
        <v>800</v>
      </c>
    </row>
    <row r="191" spans="1:12">
      <c r="A191" s="37"/>
      <c r="B191" s="37">
        <v>52</v>
      </c>
      <c r="C191" s="37" t="s">
        <v>1074</v>
      </c>
      <c r="D191" s="37" t="s">
        <v>880</v>
      </c>
      <c r="E191" s="37" t="s">
        <v>1052</v>
      </c>
      <c r="F191" s="37" t="s">
        <v>1053</v>
      </c>
      <c r="G191" s="37" t="s">
        <v>1039</v>
      </c>
      <c r="H191" s="37"/>
      <c r="I191" s="37">
        <v>5</v>
      </c>
      <c r="J191" s="37">
        <v>6</v>
      </c>
      <c r="K191" s="37">
        <f t="shared" si="2"/>
        <v>11</v>
      </c>
      <c r="L191" s="37">
        <v>800</v>
      </c>
    </row>
    <row r="192" spans="1:12">
      <c r="A192" s="37"/>
      <c r="B192" s="37">
        <v>53</v>
      </c>
      <c r="C192" s="37" t="s">
        <v>1075</v>
      </c>
      <c r="D192" s="37" t="s">
        <v>880</v>
      </c>
      <c r="E192" s="37" t="s">
        <v>48</v>
      </c>
      <c r="F192" s="37" t="s">
        <v>1053</v>
      </c>
      <c r="G192" s="37" t="s">
        <v>1039</v>
      </c>
      <c r="H192" s="37"/>
      <c r="I192" s="37">
        <v>5</v>
      </c>
      <c r="J192" s="37">
        <v>3</v>
      </c>
      <c r="K192" s="37">
        <f t="shared" si="2"/>
        <v>8</v>
      </c>
      <c r="L192" s="37">
        <v>1000</v>
      </c>
    </row>
    <row r="193" spans="1:12">
      <c r="A193" s="37"/>
      <c r="B193" s="37">
        <v>54</v>
      </c>
      <c r="C193" s="37" t="s">
        <v>1076</v>
      </c>
      <c r="D193" s="37" t="s">
        <v>880</v>
      </c>
      <c r="E193" s="37" t="s">
        <v>48</v>
      </c>
      <c r="F193" s="37" t="s">
        <v>1053</v>
      </c>
      <c r="G193" s="37" t="s">
        <v>1039</v>
      </c>
      <c r="H193" s="37"/>
      <c r="I193" s="37">
        <v>4</v>
      </c>
      <c r="J193" s="37">
        <v>3</v>
      </c>
      <c r="K193" s="37">
        <f t="shared" si="2"/>
        <v>7</v>
      </c>
      <c r="L193" s="37">
        <v>1000</v>
      </c>
    </row>
    <row r="194" spans="1:12">
      <c r="A194" s="38"/>
      <c r="B194" s="38"/>
      <c r="C194" s="38">
        <f>SUBTOTAL(3,C140:C193)</f>
        <v>54</v>
      </c>
      <c r="D194" s="38"/>
      <c r="E194" s="38"/>
      <c r="F194" s="38"/>
      <c r="G194" s="38"/>
      <c r="H194" s="38"/>
      <c r="I194" s="38"/>
      <c r="J194" s="38"/>
      <c r="K194" s="38">
        <f>SUM(K140:K193)</f>
        <v>349</v>
      </c>
      <c r="L194" s="34">
        <f>AVERAGE(L140:L193)</f>
        <v>929.62962962962968</v>
      </c>
    </row>
    <row r="195" spans="1:12">
      <c r="A195" s="39" t="s">
        <v>1077</v>
      </c>
      <c r="B195" s="39">
        <v>1</v>
      </c>
      <c r="C195" s="39" t="s">
        <v>1078</v>
      </c>
      <c r="D195" s="39" t="s">
        <v>880</v>
      </c>
      <c r="E195" s="39" t="s">
        <v>1079</v>
      </c>
      <c r="F195" s="39" t="s">
        <v>1080</v>
      </c>
      <c r="G195" s="39" t="s">
        <v>882</v>
      </c>
      <c r="H195" s="39">
        <v>781861655</v>
      </c>
      <c r="I195" s="39">
        <v>4</v>
      </c>
      <c r="J195" s="39">
        <v>5</v>
      </c>
      <c r="K195" s="39">
        <f t="shared" ref="K195:K258" si="3">J195+I195</f>
        <v>9</v>
      </c>
      <c r="L195" s="39">
        <v>2000</v>
      </c>
    </row>
    <row r="196" spans="1:12">
      <c r="A196" s="39"/>
      <c r="B196" s="39">
        <v>2</v>
      </c>
      <c r="C196" s="39" t="s">
        <v>1081</v>
      </c>
      <c r="D196" s="39" t="s">
        <v>887</v>
      </c>
      <c r="E196" s="39" t="s">
        <v>1079</v>
      </c>
      <c r="F196" s="39" t="s">
        <v>1080</v>
      </c>
      <c r="G196" s="39" t="s">
        <v>882</v>
      </c>
      <c r="H196" s="39"/>
      <c r="I196" s="39">
        <v>1</v>
      </c>
      <c r="J196" s="39">
        <v>5</v>
      </c>
      <c r="K196" s="39">
        <f t="shared" si="3"/>
        <v>6</v>
      </c>
      <c r="L196" s="39">
        <v>2000</v>
      </c>
    </row>
    <row r="197" spans="1:12">
      <c r="A197" s="39"/>
      <c r="B197" s="39">
        <v>3</v>
      </c>
      <c r="C197" s="39" t="s">
        <v>1082</v>
      </c>
      <c r="D197" s="39" t="s">
        <v>880</v>
      </c>
      <c r="E197" s="39" t="s">
        <v>1079</v>
      </c>
      <c r="F197" s="39" t="s">
        <v>1080</v>
      </c>
      <c r="G197" s="39" t="s">
        <v>882</v>
      </c>
      <c r="H197" s="39">
        <v>778298371</v>
      </c>
      <c r="I197" s="39">
        <v>3</v>
      </c>
      <c r="J197" s="39">
        <v>3</v>
      </c>
      <c r="K197" s="39">
        <f t="shared" si="3"/>
        <v>6</v>
      </c>
      <c r="L197" s="39">
        <v>500</v>
      </c>
    </row>
    <row r="198" spans="1:12">
      <c r="A198" s="39"/>
      <c r="B198" s="39">
        <v>4</v>
      </c>
      <c r="C198" s="39" t="s">
        <v>1083</v>
      </c>
      <c r="D198" s="39" t="s">
        <v>880</v>
      </c>
      <c r="E198" s="39" t="s">
        <v>1079</v>
      </c>
      <c r="F198" s="39" t="s">
        <v>1080</v>
      </c>
      <c r="G198" s="39" t="s">
        <v>882</v>
      </c>
      <c r="H198" s="39">
        <v>786626403</v>
      </c>
      <c r="I198" s="39">
        <v>5</v>
      </c>
      <c r="J198" s="39">
        <v>2</v>
      </c>
      <c r="K198" s="39">
        <f t="shared" si="3"/>
        <v>7</v>
      </c>
      <c r="L198" s="39">
        <v>1000</v>
      </c>
    </row>
    <row r="199" spans="1:12">
      <c r="A199" s="39"/>
      <c r="B199" s="39">
        <v>5</v>
      </c>
      <c r="C199" s="39" t="s">
        <v>1084</v>
      </c>
      <c r="D199" s="39" t="s">
        <v>880</v>
      </c>
      <c r="E199" s="39" t="s">
        <v>1079</v>
      </c>
      <c r="F199" s="39" t="s">
        <v>1080</v>
      </c>
      <c r="G199" s="39" t="s">
        <v>882</v>
      </c>
      <c r="H199" s="39">
        <v>772192377</v>
      </c>
      <c r="I199" s="39">
        <v>5</v>
      </c>
      <c r="J199" s="39">
        <v>4</v>
      </c>
      <c r="K199" s="39">
        <f t="shared" si="3"/>
        <v>9</v>
      </c>
      <c r="L199" s="39">
        <v>500</v>
      </c>
    </row>
    <row r="200" spans="1:12">
      <c r="A200" s="39"/>
      <c r="B200" s="39">
        <v>6</v>
      </c>
      <c r="C200" s="39" t="s">
        <v>1085</v>
      </c>
      <c r="D200" s="39" t="s">
        <v>880</v>
      </c>
      <c r="E200" s="39" t="s">
        <v>1079</v>
      </c>
      <c r="F200" s="39" t="s">
        <v>1080</v>
      </c>
      <c r="G200" s="39" t="s">
        <v>882</v>
      </c>
      <c r="H200" s="39"/>
      <c r="I200" s="39">
        <v>2</v>
      </c>
      <c r="J200" s="39">
        <v>6</v>
      </c>
      <c r="K200" s="39">
        <f t="shared" si="3"/>
        <v>8</v>
      </c>
      <c r="L200" s="39">
        <v>500</v>
      </c>
    </row>
    <row r="201" spans="1:12">
      <c r="A201" s="39"/>
      <c r="B201" s="39">
        <v>7</v>
      </c>
      <c r="C201" s="39" t="s">
        <v>1086</v>
      </c>
      <c r="D201" s="39" t="s">
        <v>880</v>
      </c>
      <c r="E201" s="39" t="s">
        <v>1079</v>
      </c>
      <c r="F201" s="39" t="s">
        <v>1080</v>
      </c>
      <c r="G201" s="39" t="s">
        <v>882</v>
      </c>
      <c r="H201" s="39"/>
      <c r="I201" s="39">
        <v>1</v>
      </c>
      <c r="J201" s="39">
        <v>3</v>
      </c>
      <c r="K201" s="39">
        <f t="shared" si="3"/>
        <v>4</v>
      </c>
      <c r="L201" s="39">
        <v>500</v>
      </c>
    </row>
    <row r="202" spans="1:12">
      <c r="A202" s="39"/>
      <c r="B202" s="39">
        <v>8</v>
      </c>
      <c r="C202" s="39" t="s">
        <v>1087</v>
      </c>
      <c r="D202" s="39" t="s">
        <v>880</v>
      </c>
      <c r="E202" s="39" t="s">
        <v>1079</v>
      </c>
      <c r="F202" s="39" t="s">
        <v>1080</v>
      </c>
      <c r="G202" s="39" t="s">
        <v>882</v>
      </c>
      <c r="H202" s="39"/>
      <c r="I202" s="39">
        <v>1</v>
      </c>
      <c r="J202" s="39">
        <v>2</v>
      </c>
      <c r="K202" s="39">
        <f t="shared" si="3"/>
        <v>3</v>
      </c>
      <c r="L202" s="39">
        <v>500</v>
      </c>
    </row>
    <row r="203" spans="1:12">
      <c r="A203" s="39"/>
      <c r="B203" s="39">
        <v>9</v>
      </c>
      <c r="C203" s="39" t="s">
        <v>1088</v>
      </c>
      <c r="D203" s="39" t="s">
        <v>880</v>
      </c>
      <c r="E203" s="39" t="s">
        <v>1089</v>
      </c>
      <c r="F203" s="39" t="s">
        <v>267</v>
      </c>
      <c r="G203" s="39" t="s">
        <v>1090</v>
      </c>
      <c r="H203" s="39"/>
      <c r="I203" s="39">
        <v>4</v>
      </c>
      <c r="J203" s="39">
        <v>6</v>
      </c>
      <c r="K203" s="39">
        <f t="shared" si="3"/>
        <v>10</v>
      </c>
      <c r="L203" s="39">
        <v>1000</v>
      </c>
    </row>
    <row r="204" spans="1:12">
      <c r="A204" s="39"/>
      <c r="B204" s="39">
        <v>10</v>
      </c>
      <c r="C204" s="39" t="s">
        <v>1091</v>
      </c>
      <c r="D204" s="39" t="s">
        <v>880</v>
      </c>
      <c r="E204" s="39" t="s">
        <v>1089</v>
      </c>
      <c r="F204" s="39" t="s">
        <v>267</v>
      </c>
      <c r="G204" s="39" t="s">
        <v>1090</v>
      </c>
      <c r="H204" s="39"/>
      <c r="I204" s="39">
        <v>2</v>
      </c>
      <c r="J204" s="39">
        <v>1</v>
      </c>
      <c r="K204" s="39">
        <f t="shared" si="3"/>
        <v>3</v>
      </c>
      <c r="L204" s="39">
        <v>1000</v>
      </c>
    </row>
    <row r="205" spans="1:12">
      <c r="A205" s="39"/>
      <c r="B205" s="39">
        <v>11</v>
      </c>
      <c r="C205" s="39" t="s">
        <v>1092</v>
      </c>
      <c r="D205" s="39" t="s">
        <v>880</v>
      </c>
      <c r="E205" s="39" t="s">
        <v>1089</v>
      </c>
      <c r="F205" s="39" t="s">
        <v>267</v>
      </c>
      <c r="G205" s="39" t="s">
        <v>1090</v>
      </c>
      <c r="H205" s="39"/>
      <c r="I205" s="39">
        <v>3</v>
      </c>
      <c r="J205" s="39">
        <v>4</v>
      </c>
      <c r="K205" s="39">
        <f t="shared" si="3"/>
        <v>7</v>
      </c>
      <c r="L205" s="39">
        <v>1000</v>
      </c>
    </row>
    <row r="206" spans="1:12">
      <c r="A206" s="39"/>
      <c r="B206" s="39">
        <v>12</v>
      </c>
      <c r="C206" s="39" t="s">
        <v>1093</v>
      </c>
      <c r="D206" s="39" t="s">
        <v>880</v>
      </c>
      <c r="E206" s="39" t="s">
        <v>1089</v>
      </c>
      <c r="F206" s="39" t="s">
        <v>267</v>
      </c>
      <c r="G206" s="39" t="s">
        <v>1090</v>
      </c>
      <c r="H206" s="39"/>
      <c r="I206" s="39">
        <v>3</v>
      </c>
      <c r="J206" s="39">
        <v>6</v>
      </c>
      <c r="K206" s="39">
        <f t="shared" si="3"/>
        <v>9</v>
      </c>
      <c r="L206" s="39">
        <v>1500</v>
      </c>
    </row>
    <row r="207" spans="1:12">
      <c r="A207" s="39"/>
      <c r="B207" s="39">
        <v>13</v>
      </c>
      <c r="C207" s="39" t="s">
        <v>1094</v>
      </c>
      <c r="D207" s="39" t="s">
        <v>880</v>
      </c>
      <c r="E207" s="39" t="s">
        <v>1079</v>
      </c>
      <c r="F207" s="39" t="s">
        <v>1080</v>
      </c>
      <c r="G207" s="39" t="s">
        <v>882</v>
      </c>
      <c r="H207" s="39"/>
      <c r="I207" s="39">
        <v>4</v>
      </c>
      <c r="J207" s="39">
        <v>3</v>
      </c>
      <c r="K207" s="39">
        <f t="shared" si="3"/>
        <v>7</v>
      </c>
      <c r="L207" s="39">
        <v>1000</v>
      </c>
    </row>
    <row r="208" spans="1:12">
      <c r="A208" s="39"/>
      <c r="B208" s="39">
        <v>14</v>
      </c>
      <c r="C208" s="39" t="s">
        <v>1095</v>
      </c>
      <c r="D208" s="39" t="s">
        <v>880</v>
      </c>
      <c r="E208" s="39" t="s">
        <v>1079</v>
      </c>
      <c r="F208" s="39" t="s">
        <v>1080</v>
      </c>
      <c r="G208" s="39" t="s">
        <v>882</v>
      </c>
      <c r="H208" s="39"/>
      <c r="I208" s="39">
        <v>1</v>
      </c>
      <c r="J208" s="39">
        <v>3</v>
      </c>
      <c r="K208" s="39">
        <f t="shared" si="3"/>
        <v>4</v>
      </c>
      <c r="L208" s="39">
        <v>1000</v>
      </c>
    </row>
    <row r="209" spans="1:12">
      <c r="A209" s="39"/>
      <c r="B209" s="39">
        <v>15</v>
      </c>
      <c r="C209" s="39" t="s">
        <v>1096</v>
      </c>
      <c r="D209" s="39" t="s">
        <v>880</v>
      </c>
      <c r="E209" s="39" t="s">
        <v>1079</v>
      </c>
      <c r="F209" s="39" t="s">
        <v>1080</v>
      </c>
      <c r="G209" s="39" t="s">
        <v>882</v>
      </c>
      <c r="H209" s="39"/>
      <c r="I209" s="39">
        <v>3</v>
      </c>
      <c r="J209" s="39">
        <v>2</v>
      </c>
      <c r="K209" s="39">
        <f t="shared" si="3"/>
        <v>5</v>
      </c>
      <c r="L209" s="39">
        <v>1000</v>
      </c>
    </row>
    <row r="210" spans="1:12">
      <c r="A210" s="39"/>
      <c r="B210" s="39">
        <v>16</v>
      </c>
      <c r="C210" s="39" t="s">
        <v>1097</v>
      </c>
      <c r="D210" s="39" t="s">
        <v>880</v>
      </c>
      <c r="E210" s="39" t="s">
        <v>1089</v>
      </c>
      <c r="F210" s="39" t="s">
        <v>267</v>
      </c>
      <c r="G210" s="39" t="s">
        <v>1090</v>
      </c>
      <c r="H210" s="39"/>
      <c r="I210" s="39">
        <v>3</v>
      </c>
      <c r="J210" s="39">
        <v>4</v>
      </c>
      <c r="K210" s="39">
        <f t="shared" si="3"/>
        <v>7</v>
      </c>
      <c r="L210" s="39">
        <v>500</v>
      </c>
    </row>
    <row r="211" spans="1:12">
      <c r="A211" s="39"/>
      <c r="B211" s="39">
        <v>17</v>
      </c>
      <c r="C211" s="39" t="s">
        <v>1098</v>
      </c>
      <c r="D211" s="39" t="s">
        <v>887</v>
      </c>
      <c r="E211" s="39" t="s">
        <v>1089</v>
      </c>
      <c r="F211" s="39" t="s">
        <v>267</v>
      </c>
      <c r="G211" s="39" t="s">
        <v>1090</v>
      </c>
      <c r="H211" s="39"/>
      <c r="I211" s="39">
        <v>2</v>
      </c>
      <c r="J211" s="39">
        <v>3</v>
      </c>
      <c r="K211" s="39">
        <f t="shared" si="3"/>
        <v>5</v>
      </c>
      <c r="L211" s="39">
        <v>500</v>
      </c>
    </row>
    <row r="212" spans="1:12">
      <c r="A212" s="39"/>
      <c r="B212" s="39">
        <v>18</v>
      </c>
      <c r="C212" s="39" t="s">
        <v>1099</v>
      </c>
      <c r="D212" s="39" t="s">
        <v>880</v>
      </c>
      <c r="E212" s="39" t="s">
        <v>1089</v>
      </c>
      <c r="F212" s="39" t="s">
        <v>267</v>
      </c>
      <c r="G212" s="39" t="s">
        <v>1090</v>
      </c>
      <c r="H212" s="39"/>
      <c r="I212" s="39">
        <v>2</v>
      </c>
      <c r="J212" s="39">
        <v>4</v>
      </c>
      <c r="K212" s="39">
        <f t="shared" si="3"/>
        <v>6</v>
      </c>
      <c r="L212" s="39">
        <v>500</v>
      </c>
    </row>
    <row r="213" spans="1:12">
      <c r="A213" s="39"/>
      <c r="B213" s="39">
        <v>19</v>
      </c>
      <c r="C213" s="39" t="s">
        <v>1100</v>
      </c>
      <c r="D213" s="39" t="s">
        <v>880</v>
      </c>
      <c r="E213" s="39" t="s">
        <v>1089</v>
      </c>
      <c r="F213" s="39" t="s">
        <v>267</v>
      </c>
      <c r="G213" s="39" t="s">
        <v>1090</v>
      </c>
      <c r="H213" s="39"/>
      <c r="I213" s="39">
        <v>3</v>
      </c>
      <c r="J213" s="39">
        <v>5</v>
      </c>
      <c r="K213" s="39">
        <f t="shared" si="3"/>
        <v>8</v>
      </c>
      <c r="L213" s="39">
        <v>500</v>
      </c>
    </row>
    <row r="214" spans="1:12">
      <c r="A214" s="39"/>
      <c r="B214" s="39">
        <v>20</v>
      </c>
      <c r="C214" s="39" t="s">
        <v>1101</v>
      </c>
      <c r="D214" s="39" t="s">
        <v>880</v>
      </c>
      <c r="E214" s="39" t="s">
        <v>1079</v>
      </c>
      <c r="F214" s="39" t="s">
        <v>1080</v>
      </c>
      <c r="G214" s="39" t="s">
        <v>882</v>
      </c>
      <c r="H214" s="39"/>
      <c r="I214" s="39">
        <v>4</v>
      </c>
      <c r="J214" s="39">
        <v>2</v>
      </c>
      <c r="K214" s="39">
        <f t="shared" si="3"/>
        <v>6</v>
      </c>
      <c r="L214" s="39">
        <v>500</v>
      </c>
    </row>
    <row r="215" spans="1:12">
      <c r="A215" s="39"/>
      <c r="B215" s="39">
        <v>21</v>
      </c>
      <c r="C215" s="39" t="s">
        <v>1102</v>
      </c>
      <c r="D215" s="39" t="s">
        <v>880</v>
      </c>
      <c r="E215" s="39" t="s">
        <v>1079</v>
      </c>
      <c r="F215" s="39" t="s">
        <v>1080</v>
      </c>
      <c r="G215" s="39" t="s">
        <v>882</v>
      </c>
      <c r="H215" s="39"/>
      <c r="I215" s="39">
        <v>2</v>
      </c>
      <c r="J215" s="39">
        <v>2</v>
      </c>
      <c r="K215" s="39">
        <f t="shared" si="3"/>
        <v>4</v>
      </c>
      <c r="L215" s="39">
        <v>500</v>
      </c>
    </row>
    <row r="216" spans="1:12">
      <c r="A216" s="39"/>
      <c r="B216" s="39">
        <v>22</v>
      </c>
      <c r="C216" s="39" t="s">
        <v>1103</v>
      </c>
      <c r="D216" s="39" t="s">
        <v>887</v>
      </c>
      <c r="E216" s="39" t="s">
        <v>1079</v>
      </c>
      <c r="F216" s="39" t="s">
        <v>1080</v>
      </c>
      <c r="G216" s="39" t="s">
        <v>882</v>
      </c>
      <c r="H216" s="39"/>
      <c r="I216" s="39">
        <v>2</v>
      </c>
      <c r="J216" s="39">
        <v>0</v>
      </c>
      <c r="K216" s="39">
        <f t="shared" si="3"/>
        <v>2</v>
      </c>
      <c r="L216" s="39">
        <v>1000</v>
      </c>
    </row>
    <row r="217" spans="1:12">
      <c r="A217" s="39"/>
      <c r="B217" s="39">
        <v>23</v>
      </c>
      <c r="C217" s="39" t="s">
        <v>1104</v>
      </c>
      <c r="D217" s="39" t="s">
        <v>880</v>
      </c>
      <c r="E217" s="39" t="s">
        <v>1079</v>
      </c>
      <c r="F217" s="39" t="s">
        <v>1080</v>
      </c>
      <c r="G217" s="39" t="s">
        <v>882</v>
      </c>
      <c r="H217" s="39">
        <v>772003930</v>
      </c>
      <c r="I217" s="39">
        <v>2</v>
      </c>
      <c r="J217" s="39">
        <v>2</v>
      </c>
      <c r="K217" s="39">
        <f t="shared" si="3"/>
        <v>4</v>
      </c>
      <c r="L217" s="39">
        <v>500</v>
      </c>
    </row>
    <row r="218" spans="1:12">
      <c r="A218" s="39"/>
      <c r="B218" s="39">
        <v>24</v>
      </c>
      <c r="C218" s="39" t="s">
        <v>1105</v>
      </c>
      <c r="D218" s="39" t="s">
        <v>880</v>
      </c>
      <c r="E218" s="39" t="s">
        <v>1079</v>
      </c>
      <c r="F218" s="39" t="s">
        <v>1080</v>
      </c>
      <c r="G218" s="39" t="s">
        <v>882</v>
      </c>
      <c r="H218" s="39">
        <v>779282727</v>
      </c>
      <c r="I218" s="39">
        <v>3</v>
      </c>
      <c r="J218" s="39">
        <v>4</v>
      </c>
      <c r="K218" s="39">
        <f t="shared" si="3"/>
        <v>7</v>
      </c>
      <c r="L218" s="39">
        <v>1000</v>
      </c>
    </row>
    <row r="219" spans="1:12">
      <c r="A219" s="39"/>
      <c r="B219" s="39">
        <v>25</v>
      </c>
      <c r="C219" s="39" t="s">
        <v>1106</v>
      </c>
      <c r="D219" s="39" t="s">
        <v>880</v>
      </c>
      <c r="E219" s="39" t="s">
        <v>1079</v>
      </c>
      <c r="F219" s="39" t="s">
        <v>1080</v>
      </c>
      <c r="G219" s="39" t="s">
        <v>882</v>
      </c>
      <c r="H219" s="39"/>
      <c r="I219" s="39">
        <v>4</v>
      </c>
      <c r="J219" s="39">
        <v>2</v>
      </c>
      <c r="K219" s="39">
        <f t="shared" si="3"/>
        <v>6</v>
      </c>
      <c r="L219" s="39">
        <v>1000</v>
      </c>
    </row>
    <row r="220" spans="1:12">
      <c r="A220" s="39"/>
      <c r="B220" s="39">
        <v>26</v>
      </c>
      <c r="C220" s="39" t="s">
        <v>1107</v>
      </c>
      <c r="D220" s="39" t="s">
        <v>880</v>
      </c>
      <c r="E220" s="39" t="s">
        <v>1079</v>
      </c>
      <c r="F220" s="39" t="s">
        <v>1080</v>
      </c>
      <c r="G220" s="39" t="s">
        <v>882</v>
      </c>
      <c r="H220" s="39"/>
      <c r="I220" s="39">
        <v>1</v>
      </c>
      <c r="J220" s="39">
        <v>2</v>
      </c>
      <c r="K220" s="39">
        <f t="shared" si="3"/>
        <v>3</v>
      </c>
      <c r="L220" s="39">
        <v>500</v>
      </c>
    </row>
    <row r="221" spans="1:12">
      <c r="A221" s="39"/>
      <c r="B221" s="39">
        <v>27</v>
      </c>
      <c r="C221" s="39" t="s">
        <v>1108</v>
      </c>
      <c r="D221" s="39" t="s">
        <v>880</v>
      </c>
      <c r="E221" s="39" t="s">
        <v>1079</v>
      </c>
      <c r="F221" s="39" t="s">
        <v>1080</v>
      </c>
      <c r="G221" s="39" t="s">
        <v>882</v>
      </c>
      <c r="H221" s="39"/>
      <c r="I221" s="39">
        <v>2</v>
      </c>
      <c r="J221" s="39">
        <v>2</v>
      </c>
      <c r="K221" s="39">
        <f t="shared" si="3"/>
        <v>4</v>
      </c>
      <c r="L221" s="39">
        <v>500</v>
      </c>
    </row>
    <row r="222" spans="1:12">
      <c r="A222" s="39"/>
      <c r="B222" s="39">
        <v>28</v>
      </c>
      <c r="C222" s="39" t="s">
        <v>1109</v>
      </c>
      <c r="D222" s="39" t="s">
        <v>887</v>
      </c>
      <c r="E222" s="39" t="s">
        <v>1079</v>
      </c>
      <c r="F222" s="39" t="s">
        <v>1080</v>
      </c>
      <c r="G222" s="39" t="s">
        <v>882</v>
      </c>
      <c r="H222" s="39"/>
      <c r="I222" s="39">
        <v>2</v>
      </c>
      <c r="J222" s="39">
        <v>2</v>
      </c>
      <c r="K222" s="39">
        <f t="shared" si="3"/>
        <v>4</v>
      </c>
      <c r="L222" s="39">
        <v>500</v>
      </c>
    </row>
    <row r="223" spans="1:12">
      <c r="A223" s="39"/>
      <c r="B223" s="39">
        <v>29</v>
      </c>
      <c r="C223" s="39" t="s">
        <v>1110</v>
      </c>
      <c r="D223" s="39" t="s">
        <v>887</v>
      </c>
      <c r="E223" s="39" t="s">
        <v>1079</v>
      </c>
      <c r="F223" s="39" t="s">
        <v>1080</v>
      </c>
      <c r="G223" s="39" t="s">
        <v>882</v>
      </c>
      <c r="H223" s="39"/>
      <c r="I223" s="39">
        <v>2</v>
      </c>
      <c r="J223" s="39">
        <v>3</v>
      </c>
      <c r="K223" s="39">
        <f t="shared" si="3"/>
        <v>5</v>
      </c>
      <c r="L223" s="39">
        <v>1000</v>
      </c>
    </row>
    <row r="224" spans="1:12">
      <c r="A224" s="39"/>
      <c r="B224" s="39">
        <v>30</v>
      </c>
      <c r="C224" s="39" t="s">
        <v>1111</v>
      </c>
      <c r="D224" s="39" t="s">
        <v>880</v>
      </c>
      <c r="E224" s="39" t="s">
        <v>1079</v>
      </c>
      <c r="F224" s="39" t="s">
        <v>1080</v>
      </c>
      <c r="G224" s="39" t="s">
        <v>882</v>
      </c>
      <c r="H224" s="39"/>
      <c r="I224" s="39">
        <v>3</v>
      </c>
      <c r="J224" s="39">
        <v>4</v>
      </c>
      <c r="K224" s="39">
        <f t="shared" si="3"/>
        <v>7</v>
      </c>
      <c r="L224" s="39">
        <v>1000</v>
      </c>
    </row>
    <row r="225" spans="1:12">
      <c r="A225" s="39"/>
      <c r="B225" s="39">
        <v>31</v>
      </c>
      <c r="C225" s="39" t="s">
        <v>1112</v>
      </c>
      <c r="D225" s="39" t="s">
        <v>887</v>
      </c>
      <c r="E225" s="39" t="s">
        <v>1079</v>
      </c>
      <c r="F225" s="39" t="s">
        <v>1080</v>
      </c>
      <c r="G225" s="39" t="s">
        <v>882</v>
      </c>
      <c r="H225" s="39"/>
      <c r="I225" s="39">
        <v>0</v>
      </c>
      <c r="J225" s="39">
        <v>2</v>
      </c>
      <c r="K225" s="39">
        <f t="shared" si="3"/>
        <v>2</v>
      </c>
      <c r="L225" s="39">
        <v>1000</v>
      </c>
    </row>
    <row r="226" spans="1:12">
      <c r="A226" s="39"/>
      <c r="B226" s="39">
        <v>32</v>
      </c>
      <c r="C226" s="39" t="s">
        <v>1113</v>
      </c>
      <c r="D226" s="39" t="s">
        <v>887</v>
      </c>
      <c r="E226" s="39" t="s">
        <v>1079</v>
      </c>
      <c r="F226" s="39" t="s">
        <v>1080</v>
      </c>
      <c r="G226" s="39" t="s">
        <v>882</v>
      </c>
      <c r="H226" s="39"/>
      <c r="I226" s="39">
        <v>1</v>
      </c>
      <c r="J226" s="39">
        <v>3</v>
      </c>
      <c r="K226" s="39">
        <f t="shared" si="3"/>
        <v>4</v>
      </c>
      <c r="L226" s="39">
        <v>1000</v>
      </c>
    </row>
    <row r="227" spans="1:12">
      <c r="A227" s="39"/>
      <c r="B227" s="39">
        <v>33</v>
      </c>
      <c r="C227" s="39" t="s">
        <v>1114</v>
      </c>
      <c r="D227" s="39" t="s">
        <v>880</v>
      </c>
      <c r="E227" s="39" t="s">
        <v>1079</v>
      </c>
      <c r="F227" s="39" t="s">
        <v>1080</v>
      </c>
      <c r="G227" s="39" t="s">
        <v>882</v>
      </c>
      <c r="H227" s="39"/>
      <c r="I227" s="39">
        <v>4</v>
      </c>
      <c r="J227" s="39">
        <v>3</v>
      </c>
      <c r="K227" s="39">
        <f t="shared" si="3"/>
        <v>7</v>
      </c>
      <c r="L227" s="39">
        <v>500</v>
      </c>
    </row>
    <row r="228" spans="1:12">
      <c r="A228" s="39"/>
      <c r="B228" s="39">
        <v>34</v>
      </c>
      <c r="C228" s="39" t="s">
        <v>1115</v>
      </c>
      <c r="D228" s="39" t="s">
        <v>880</v>
      </c>
      <c r="E228" s="39" t="s">
        <v>1079</v>
      </c>
      <c r="F228" s="39" t="s">
        <v>1080</v>
      </c>
      <c r="G228" s="39" t="s">
        <v>882</v>
      </c>
      <c r="H228" s="39"/>
      <c r="I228" s="39">
        <v>3</v>
      </c>
      <c r="J228" s="39">
        <v>4</v>
      </c>
      <c r="K228" s="39">
        <f t="shared" si="3"/>
        <v>7</v>
      </c>
      <c r="L228" s="39">
        <v>1000</v>
      </c>
    </row>
    <row r="229" spans="1:12">
      <c r="A229" s="39"/>
      <c r="B229" s="39">
        <v>35</v>
      </c>
      <c r="C229" s="39" t="s">
        <v>1116</v>
      </c>
      <c r="D229" s="39" t="s">
        <v>880</v>
      </c>
      <c r="E229" s="39" t="s">
        <v>1079</v>
      </c>
      <c r="F229" s="39" t="s">
        <v>1080</v>
      </c>
      <c r="G229" s="39" t="s">
        <v>882</v>
      </c>
      <c r="H229" s="39"/>
      <c r="I229" s="39">
        <v>3</v>
      </c>
      <c r="J229" s="39">
        <v>5</v>
      </c>
      <c r="K229" s="39">
        <f t="shared" si="3"/>
        <v>8</v>
      </c>
      <c r="L229" s="39">
        <v>1000</v>
      </c>
    </row>
    <row r="230" spans="1:12">
      <c r="A230" s="39"/>
      <c r="B230" s="39">
        <v>36</v>
      </c>
      <c r="C230" s="39" t="s">
        <v>1117</v>
      </c>
      <c r="D230" s="39" t="s">
        <v>880</v>
      </c>
      <c r="E230" s="39" t="s">
        <v>1079</v>
      </c>
      <c r="F230" s="39" t="s">
        <v>1080</v>
      </c>
      <c r="G230" s="39" t="s">
        <v>882</v>
      </c>
      <c r="H230" s="39">
        <v>777704322</v>
      </c>
      <c r="I230" s="39">
        <v>1</v>
      </c>
      <c r="J230" s="39">
        <v>2</v>
      </c>
      <c r="K230" s="39">
        <f t="shared" si="3"/>
        <v>3</v>
      </c>
      <c r="L230" s="39">
        <v>1000</v>
      </c>
    </row>
    <row r="231" spans="1:12">
      <c r="A231" s="39"/>
      <c r="B231" s="39">
        <v>37</v>
      </c>
      <c r="C231" s="39" t="s">
        <v>1118</v>
      </c>
      <c r="D231" s="39" t="s">
        <v>880</v>
      </c>
      <c r="E231" s="39" t="s">
        <v>1079</v>
      </c>
      <c r="F231" s="39" t="s">
        <v>1080</v>
      </c>
      <c r="G231" s="39" t="s">
        <v>882</v>
      </c>
      <c r="H231" s="39">
        <v>778375211</v>
      </c>
      <c r="I231" s="39">
        <v>4</v>
      </c>
      <c r="J231" s="39">
        <v>5</v>
      </c>
      <c r="K231" s="39">
        <f t="shared" si="3"/>
        <v>9</v>
      </c>
      <c r="L231" s="39">
        <v>1000</v>
      </c>
    </row>
    <row r="232" spans="1:12">
      <c r="A232" s="39"/>
      <c r="B232" s="39">
        <v>38</v>
      </c>
      <c r="C232" s="39" t="s">
        <v>1119</v>
      </c>
      <c r="D232" s="39" t="s">
        <v>880</v>
      </c>
      <c r="E232" s="39" t="s">
        <v>1079</v>
      </c>
      <c r="F232" s="39" t="s">
        <v>1080</v>
      </c>
      <c r="G232" s="39" t="s">
        <v>882</v>
      </c>
      <c r="H232" s="39"/>
      <c r="I232" s="39">
        <v>4</v>
      </c>
      <c r="J232" s="39">
        <v>6</v>
      </c>
      <c r="K232" s="39">
        <f t="shared" si="3"/>
        <v>10</v>
      </c>
      <c r="L232" s="39">
        <v>1000</v>
      </c>
    </row>
    <row r="233" spans="1:12">
      <c r="A233" s="39"/>
      <c r="B233" s="39">
        <v>39</v>
      </c>
      <c r="C233" s="39" t="s">
        <v>1120</v>
      </c>
      <c r="D233" s="39" t="s">
        <v>880</v>
      </c>
      <c r="E233" s="39" t="s">
        <v>1079</v>
      </c>
      <c r="F233" s="39" t="s">
        <v>1080</v>
      </c>
      <c r="G233" s="39" t="s">
        <v>882</v>
      </c>
      <c r="H233" s="39"/>
      <c r="I233" s="39">
        <v>5</v>
      </c>
      <c r="J233" s="39">
        <v>3</v>
      </c>
      <c r="K233" s="39">
        <f t="shared" si="3"/>
        <v>8</v>
      </c>
      <c r="L233" s="39">
        <v>1000</v>
      </c>
    </row>
    <row r="234" spans="1:12">
      <c r="A234" s="39"/>
      <c r="B234" s="39">
        <v>40</v>
      </c>
      <c r="C234" s="39" t="s">
        <v>1121</v>
      </c>
      <c r="D234" s="39" t="s">
        <v>887</v>
      </c>
      <c r="E234" s="39" t="s">
        <v>1079</v>
      </c>
      <c r="F234" s="39" t="s">
        <v>1080</v>
      </c>
      <c r="G234" s="39" t="s">
        <v>882</v>
      </c>
      <c r="H234" s="39"/>
      <c r="I234" s="39">
        <v>1</v>
      </c>
      <c r="J234" s="39">
        <v>0</v>
      </c>
      <c r="K234" s="39">
        <f t="shared" si="3"/>
        <v>1</v>
      </c>
      <c r="L234" s="39">
        <v>500</v>
      </c>
    </row>
    <row r="235" spans="1:12">
      <c r="A235" s="39"/>
      <c r="B235" s="39">
        <v>41</v>
      </c>
      <c r="C235" s="39" t="s">
        <v>1122</v>
      </c>
      <c r="D235" s="39" t="s">
        <v>880</v>
      </c>
      <c r="E235" s="39" t="s">
        <v>1123</v>
      </c>
      <c r="F235" s="39" t="s">
        <v>1080</v>
      </c>
      <c r="G235" s="39" t="s">
        <v>882</v>
      </c>
      <c r="H235" s="39"/>
      <c r="I235" s="39">
        <v>6</v>
      </c>
      <c r="J235" s="39">
        <v>4</v>
      </c>
      <c r="K235" s="39">
        <f t="shared" si="3"/>
        <v>10</v>
      </c>
      <c r="L235" s="39">
        <v>1500</v>
      </c>
    </row>
    <row r="236" spans="1:12">
      <c r="A236" s="39"/>
      <c r="B236" s="39">
        <v>42</v>
      </c>
      <c r="C236" s="39" t="s">
        <v>1124</v>
      </c>
      <c r="D236" s="39" t="s">
        <v>880</v>
      </c>
      <c r="E236" s="39" t="s">
        <v>1123</v>
      </c>
      <c r="F236" s="39" t="s">
        <v>1080</v>
      </c>
      <c r="G236" s="39" t="s">
        <v>882</v>
      </c>
      <c r="H236" s="39"/>
      <c r="I236" s="39">
        <v>2</v>
      </c>
      <c r="J236" s="39">
        <v>1</v>
      </c>
      <c r="K236" s="39">
        <f t="shared" si="3"/>
        <v>3</v>
      </c>
      <c r="L236" s="39">
        <v>500</v>
      </c>
    </row>
    <row r="237" spans="1:12">
      <c r="A237" s="39"/>
      <c r="B237" s="39">
        <v>43</v>
      </c>
      <c r="C237" s="39" t="s">
        <v>1103</v>
      </c>
      <c r="D237" s="39" t="s">
        <v>880</v>
      </c>
      <c r="E237" s="39" t="s">
        <v>1123</v>
      </c>
      <c r="F237" s="39" t="s">
        <v>1080</v>
      </c>
      <c r="G237" s="39" t="s">
        <v>882</v>
      </c>
      <c r="H237" s="39"/>
      <c r="I237" s="39">
        <v>4</v>
      </c>
      <c r="J237" s="39">
        <v>3</v>
      </c>
      <c r="K237" s="39">
        <f t="shared" si="3"/>
        <v>7</v>
      </c>
      <c r="L237" s="39">
        <v>1000</v>
      </c>
    </row>
    <row r="238" spans="1:12">
      <c r="A238" s="39"/>
      <c r="B238" s="39">
        <v>44</v>
      </c>
      <c r="C238" s="39" t="s">
        <v>1125</v>
      </c>
      <c r="D238" s="39" t="s">
        <v>880</v>
      </c>
      <c r="E238" s="39" t="s">
        <v>1123</v>
      </c>
      <c r="F238" s="39" t="s">
        <v>1080</v>
      </c>
      <c r="G238" s="39" t="s">
        <v>882</v>
      </c>
      <c r="H238" s="39"/>
      <c r="I238" s="39">
        <v>5</v>
      </c>
      <c r="J238" s="39">
        <v>4</v>
      </c>
      <c r="K238" s="39">
        <f t="shared" si="3"/>
        <v>9</v>
      </c>
      <c r="L238" s="39">
        <v>1500</v>
      </c>
    </row>
    <row r="239" spans="1:12">
      <c r="A239" s="39"/>
      <c r="B239" s="39">
        <v>45</v>
      </c>
      <c r="C239" s="39" t="s">
        <v>983</v>
      </c>
      <c r="D239" s="39" t="s">
        <v>880</v>
      </c>
      <c r="E239" s="39" t="s">
        <v>1079</v>
      </c>
      <c r="F239" s="39" t="s">
        <v>1080</v>
      </c>
      <c r="G239" s="39" t="s">
        <v>882</v>
      </c>
      <c r="H239" s="39"/>
      <c r="I239" s="39">
        <v>2</v>
      </c>
      <c r="J239" s="39">
        <v>1</v>
      </c>
      <c r="K239" s="39">
        <f t="shared" si="3"/>
        <v>3</v>
      </c>
      <c r="L239" s="39">
        <v>1000</v>
      </c>
    </row>
    <row r="240" spans="1:12">
      <c r="A240" s="39"/>
      <c r="B240" s="39">
        <v>46</v>
      </c>
      <c r="C240" s="39" t="s">
        <v>1126</v>
      </c>
      <c r="D240" s="39" t="s">
        <v>880</v>
      </c>
      <c r="E240" s="39" t="s">
        <v>1079</v>
      </c>
      <c r="F240" s="39" t="s">
        <v>1080</v>
      </c>
      <c r="G240" s="39" t="s">
        <v>882</v>
      </c>
      <c r="H240" s="39"/>
      <c r="I240" s="39">
        <v>7</v>
      </c>
      <c r="J240" s="39">
        <v>4</v>
      </c>
      <c r="K240" s="39">
        <f t="shared" si="3"/>
        <v>11</v>
      </c>
      <c r="L240" s="39">
        <v>1000</v>
      </c>
    </row>
    <row r="241" spans="1:12">
      <c r="A241" s="39"/>
      <c r="B241" s="39">
        <v>47</v>
      </c>
      <c r="C241" s="39" t="s">
        <v>1127</v>
      </c>
      <c r="D241" s="39" t="s">
        <v>880</v>
      </c>
      <c r="E241" s="39" t="s">
        <v>1079</v>
      </c>
      <c r="F241" s="39" t="s">
        <v>1080</v>
      </c>
      <c r="G241" s="39" t="s">
        <v>882</v>
      </c>
      <c r="H241" s="39"/>
      <c r="I241" s="39">
        <v>3</v>
      </c>
      <c r="J241" s="39">
        <v>2</v>
      </c>
      <c r="K241" s="39">
        <f t="shared" si="3"/>
        <v>5</v>
      </c>
      <c r="L241" s="39">
        <v>1000</v>
      </c>
    </row>
    <row r="242" spans="1:12">
      <c r="A242" s="39"/>
      <c r="B242" s="39">
        <v>48</v>
      </c>
      <c r="C242" s="39" t="s">
        <v>1128</v>
      </c>
      <c r="D242" s="39" t="s">
        <v>880</v>
      </c>
      <c r="E242" s="39" t="s">
        <v>1079</v>
      </c>
      <c r="F242" s="39" t="s">
        <v>1080</v>
      </c>
      <c r="G242" s="39" t="s">
        <v>882</v>
      </c>
      <c r="H242" s="39"/>
      <c r="I242" s="39">
        <v>6</v>
      </c>
      <c r="J242" s="39">
        <v>4</v>
      </c>
      <c r="K242" s="39">
        <f t="shared" si="3"/>
        <v>10</v>
      </c>
      <c r="L242" s="39">
        <v>1000</v>
      </c>
    </row>
    <row r="243" spans="1:12">
      <c r="A243" s="39"/>
      <c r="B243" s="39">
        <v>49</v>
      </c>
      <c r="C243" s="39" t="s">
        <v>1008</v>
      </c>
      <c r="D243" s="39" t="s">
        <v>880</v>
      </c>
      <c r="E243" s="39" t="s">
        <v>1079</v>
      </c>
      <c r="F243" s="39" t="s">
        <v>1080</v>
      </c>
      <c r="G243" s="39" t="s">
        <v>882</v>
      </c>
      <c r="H243" s="39"/>
      <c r="I243" s="39">
        <v>3</v>
      </c>
      <c r="J243" s="39">
        <v>4</v>
      </c>
      <c r="K243" s="39">
        <f t="shared" si="3"/>
        <v>7</v>
      </c>
      <c r="L243" s="39">
        <v>800</v>
      </c>
    </row>
    <row r="244" spans="1:12">
      <c r="A244" s="39"/>
      <c r="B244" s="39">
        <v>50</v>
      </c>
      <c r="C244" s="39" t="s">
        <v>1129</v>
      </c>
      <c r="D244" s="39" t="s">
        <v>887</v>
      </c>
      <c r="E244" s="39" t="s">
        <v>1079</v>
      </c>
      <c r="F244" s="39" t="s">
        <v>1080</v>
      </c>
      <c r="G244" s="39" t="s">
        <v>882</v>
      </c>
      <c r="H244" s="39"/>
      <c r="I244" s="39">
        <v>1</v>
      </c>
      <c r="J244" s="39">
        <v>1</v>
      </c>
      <c r="K244" s="39">
        <f t="shared" si="3"/>
        <v>2</v>
      </c>
      <c r="L244" s="39">
        <v>800</v>
      </c>
    </row>
    <row r="245" spans="1:12">
      <c r="A245" s="39"/>
      <c r="B245" s="39">
        <v>51</v>
      </c>
      <c r="C245" s="39" t="s">
        <v>1130</v>
      </c>
      <c r="D245" s="39" t="s">
        <v>880</v>
      </c>
      <c r="E245" s="39" t="s">
        <v>1079</v>
      </c>
      <c r="F245" s="39" t="s">
        <v>1080</v>
      </c>
      <c r="G245" s="39" t="s">
        <v>882</v>
      </c>
      <c r="H245" s="39"/>
      <c r="I245" s="39">
        <v>7</v>
      </c>
      <c r="J245" s="39">
        <v>4</v>
      </c>
      <c r="K245" s="39">
        <f t="shared" si="3"/>
        <v>11</v>
      </c>
      <c r="L245" s="39">
        <v>700</v>
      </c>
    </row>
    <row r="246" spans="1:12">
      <c r="A246" s="39"/>
      <c r="B246" s="39">
        <v>52</v>
      </c>
      <c r="C246" s="39" t="s">
        <v>1131</v>
      </c>
      <c r="D246" s="39" t="s">
        <v>880</v>
      </c>
      <c r="E246" s="39" t="s">
        <v>1079</v>
      </c>
      <c r="F246" s="39" t="s">
        <v>1080</v>
      </c>
      <c r="G246" s="39" t="s">
        <v>882</v>
      </c>
      <c r="H246" s="39"/>
      <c r="I246" s="39">
        <v>5</v>
      </c>
      <c r="J246" s="39">
        <v>1</v>
      </c>
      <c r="K246" s="39">
        <f t="shared" si="3"/>
        <v>6</v>
      </c>
      <c r="L246" s="39">
        <v>700</v>
      </c>
    </row>
    <row r="247" spans="1:12">
      <c r="A247" s="39"/>
      <c r="B247" s="39">
        <v>53</v>
      </c>
      <c r="C247" s="39" t="s">
        <v>1132</v>
      </c>
      <c r="D247" s="39" t="s">
        <v>880</v>
      </c>
      <c r="E247" s="39" t="s">
        <v>1079</v>
      </c>
      <c r="F247" s="39" t="s">
        <v>1080</v>
      </c>
      <c r="G247" s="39" t="s">
        <v>882</v>
      </c>
      <c r="H247" s="39"/>
      <c r="I247" s="39">
        <v>3</v>
      </c>
      <c r="J247" s="39">
        <v>5</v>
      </c>
      <c r="K247" s="39">
        <f t="shared" si="3"/>
        <v>8</v>
      </c>
      <c r="L247" s="39">
        <v>1000</v>
      </c>
    </row>
    <row r="248" spans="1:12">
      <c r="A248" s="39"/>
      <c r="B248" s="39">
        <v>54</v>
      </c>
      <c r="C248" s="39" t="s">
        <v>1133</v>
      </c>
      <c r="D248" s="39" t="s">
        <v>880</v>
      </c>
      <c r="E248" s="39" t="s">
        <v>1079</v>
      </c>
      <c r="F248" s="39" t="s">
        <v>1080</v>
      </c>
      <c r="G248" s="39" t="s">
        <v>882</v>
      </c>
      <c r="H248" s="39"/>
      <c r="I248" s="39">
        <v>2</v>
      </c>
      <c r="J248" s="39">
        <v>5</v>
      </c>
      <c r="K248" s="39">
        <f t="shared" si="3"/>
        <v>7</v>
      </c>
      <c r="L248" s="39">
        <v>1000</v>
      </c>
    </row>
    <row r="249" spans="1:12">
      <c r="A249" s="39"/>
      <c r="B249" s="39">
        <v>55</v>
      </c>
      <c r="C249" s="39" t="s">
        <v>1134</v>
      </c>
      <c r="D249" s="39" t="s">
        <v>880</v>
      </c>
      <c r="E249" s="39" t="s">
        <v>1079</v>
      </c>
      <c r="F249" s="39" t="s">
        <v>1080</v>
      </c>
      <c r="G249" s="39" t="s">
        <v>882</v>
      </c>
      <c r="H249" s="39"/>
      <c r="I249" s="39">
        <v>4</v>
      </c>
      <c r="J249" s="39">
        <v>1</v>
      </c>
      <c r="K249" s="39">
        <f t="shared" si="3"/>
        <v>5</v>
      </c>
      <c r="L249" s="39">
        <v>2000</v>
      </c>
    </row>
    <row r="250" spans="1:12">
      <c r="A250" s="39"/>
      <c r="B250" s="39">
        <v>56</v>
      </c>
      <c r="C250" s="39" t="s">
        <v>1135</v>
      </c>
      <c r="D250" s="39" t="s">
        <v>887</v>
      </c>
      <c r="E250" s="39" t="s">
        <v>1079</v>
      </c>
      <c r="F250" s="39" t="s">
        <v>1080</v>
      </c>
      <c r="G250" s="39" t="s">
        <v>882</v>
      </c>
      <c r="H250" s="39"/>
      <c r="I250" s="39">
        <v>3</v>
      </c>
      <c r="J250" s="39">
        <v>2</v>
      </c>
      <c r="K250" s="39">
        <f t="shared" si="3"/>
        <v>5</v>
      </c>
      <c r="L250" s="39">
        <v>2000</v>
      </c>
    </row>
    <row r="251" spans="1:12">
      <c r="A251" s="39"/>
      <c r="B251" s="39">
        <v>57</v>
      </c>
      <c r="C251" s="39" t="s">
        <v>1136</v>
      </c>
      <c r="D251" s="39" t="s">
        <v>880</v>
      </c>
      <c r="E251" s="39" t="s">
        <v>1079</v>
      </c>
      <c r="F251" s="39" t="s">
        <v>1080</v>
      </c>
      <c r="G251" s="39" t="s">
        <v>882</v>
      </c>
      <c r="H251" s="39"/>
      <c r="I251" s="39">
        <v>5</v>
      </c>
      <c r="J251" s="39">
        <v>4</v>
      </c>
      <c r="K251" s="39">
        <f t="shared" si="3"/>
        <v>9</v>
      </c>
      <c r="L251" s="39">
        <v>2000</v>
      </c>
    </row>
    <row r="252" spans="1:12">
      <c r="A252" s="39"/>
      <c r="B252" s="39">
        <v>58</v>
      </c>
      <c r="C252" s="39" t="s">
        <v>1137</v>
      </c>
      <c r="D252" s="39" t="s">
        <v>880</v>
      </c>
      <c r="E252" s="39" t="s">
        <v>1079</v>
      </c>
      <c r="F252" s="39" t="s">
        <v>1080</v>
      </c>
      <c r="G252" s="39" t="s">
        <v>882</v>
      </c>
      <c r="H252" s="39"/>
      <c r="I252" s="39">
        <v>6</v>
      </c>
      <c r="J252" s="39">
        <v>3</v>
      </c>
      <c r="K252" s="39">
        <f t="shared" si="3"/>
        <v>9</v>
      </c>
      <c r="L252" s="39">
        <v>2000</v>
      </c>
    </row>
    <row r="253" spans="1:12">
      <c r="A253" s="39"/>
      <c r="B253" s="39">
        <v>59</v>
      </c>
      <c r="C253" s="39" t="s">
        <v>1138</v>
      </c>
      <c r="D253" s="39" t="s">
        <v>880</v>
      </c>
      <c r="E253" s="39" t="s">
        <v>1079</v>
      </c>
      <c r="F253" s="39" t="s">
        <v>1080</v>
      </c>
      <c r="G253" s="39" t="s">
        <v>882</v>
      </c>
      <c r="H253" s="39"/>
      <c r="I253" s="39">
        <v>3</v>
      </c>
      <c r="J253" s="39">
        <v>2</v>
      </c>
      <c r="K253" s="39">
        <f t="shared" si="3"/>
        <v>5</v>
      </c>
      <c r="L253" s="39">
        <v>1000</v>
      </c>
    </row>
    <row r="254" spans="1:12">
      <c r="A254" s="39"/>
      <c r="B254" s="39">
        <v>60</v>
      </c>
      <c r="C254" s="39" t="s">
        <v>1139</v>
      </c>
      <c r="D254" s="39" t="s">
        <v>880</v>
      </c>
      <c r="E254" s="39" t="s">
        <v>1079</v>
      </c>
      <c r="F254" s="39" t="s">
        <v>1080</v>
      </c>
      <c r="G254" s="39" t="s">
        <v>882</v>
      </c>
      <c r="H254" s="39"/>
      <c r="I254" s="39">
        <v>1</v>
      </c>
      <c r="J254" s="39">
        <v>2</v>
      </c>
      <c r="K254" s="39">
        <f t="shared" si="3"/>
        <v>3</v>
      </c>
      <c r="L254" s="39">
        <v>700</v>
      </c>
    </row>
    <row r="255" spans="1:12">
      <c r="A255" s="39"/>
      <c r="B255" s="39">
        <v>61</v>
      </c>
      <c r="C255" s="39" t="s">
        <v>1140</v>
      </c>
      <c r="D255" s="39" t="s">
        <v>880</v>
      </c>
      <c r="E255" s="39" t="s">
        <v>1079</v>
      </c>
      <c r="F255" s="39" t="s">
        <v>1080</v>
      </c>
      <c r="G255" s="39" t="s">
        <v>882</v>
      </c>
      <c r="H255" s="39"/>
      <c r="I255" s="39">
        <v>1</v>
      </c>
      <c r="J255" s="39">
        <v>2</v>
      </c>
      <c r="K255" s="39">
        <f t="shared" si="3"/>
        <v>3</v>
      </c>
      <c r="L255" s="39">
        <v>1000</v>
      </c>
    </row>
    <row r="256" spans="1:12">
      <c r="A256" s="39"/>
      <c r="B256" s="39">
        <v>62</v>
      </c>
      <c r="C256" s="39" t="s">
        <v>1141</v>
      </c>
      <c r="D256" s="39" t="s">
        <v>880</v>
      </c>
      <c r="E256" s="39" t="s">
        <v>1079</v>
      </c>
      <c r="F256" s="39" t="s">
        <v>1080</v>
      </c>
      <c r="G256" s="39" t="s">
        <v>882</v>
      </c>
      <c r="H256" s="39"/>
      <c r="I256" s="39">
        <v>5</v>
      </c>
      <c r="J256" s="39">
        <v>4</v>
      </c>
      <c r="K256" s="39">
        <f t="shared" si="3"/>
        <v>9</v>
      </c>
      <c r="L256" s="39">
        <v>2000</v>
      </c>
    </row>
    <row r="257" spans="1:12">
      <c r="A257" s="39"/>
      <c r="B257" s="39">
        <v>63</v>
      </c>
      <c r="C257" s="39" t="s">
        <v>1142</v>
      </c>
      <c r="D257" s="39" t="s">
        <v>880</v>
      </c>
      <c r="E257" s="39" t="s">
        <v>1079</v>
      </c>
      <c r="F257" s="39" t="s">
        <v>1080</v>
      </c>
      <c r="G257" s="39" t="s">
        <v>882</v>
      </c>
      <c r="H257" s="39"/>
      <c r="I257" s="39">
        <v>4</v>
      </c>
      <c r="J257" s="39">
        <v>3</v>
      </c>
      <c r="K257" s="39">
        <f t="shared" si="3"/>
        <v>7</v>
      </c>
      <c r="L257" s="39">
        <v>500</v>
      </c>
    </row>
    <row r="258" spans="1:12">
      <c r="A258" s="39"/>
      <c r="B258" s="39">
        <v>64</v>
      </c>
      <c r="C258" s="39" t="s">
        <v>1143</v>
      </c>
      <c r="D258" s="39" t="s">
        <v>880</v>
      </c>
      <c r="E258" s="39" t="s">
        <v>1079</v>
      </c>
      <c r="F258" s="39" t="s">
        <v>1080</v>
      </c>
      <c r="G258" s="39" t="s">
        <v>882</v>
      </c>
      <c r="H258" s="39"/>
      <c r="I258" s="39">
        <v>4</v>
      </c>
      <c r="J258" s="39">
        <v>3</v>
      </c>
      <c r="K258" s="39">
        <f t="shared" si="3"/>
        <v>7</v>
      </c>
      <c r="L258" s="39">
        <v>500</v>
      </c>
    </row>
    <row r="259" spans="1:12">
      <c r="A259" s="39"/>
      <c r="B259" s="39">
        <v>65</v>
      </c>
      <c r="C259" s="39" t="s">
        <v>1144</v>
      </c>
      <c r="D259" s="39" t="s">
        <v>880</v>
      </c>
      <c r="E259" s="39" t="s">
        <v>1079</v>
      </c>
      <c r="F259" s="39" t="s">
        <v>1080</v>
      </c>
      <c r="G259" s="39" t="s">
        <v>882</v>
      </c>
      <c r="H259" s="39"/>
      <c r="I259" s="39">
        <v>3</v>
      </c>
      <c r="J259" s="39">
        <v>2</v>
      </c>
      <c r="K259" s="39">
        <f t="shared" ref="K259:K261" si="4">J259+I259</f>
        <v>5</v>
      </c>
      <c r="L259" s="39">
        <v>500</v>
      </c>
    </row>
    <row r="260" spans="1:12">
      <c r="A260" s="39"/>
      <c r="B260" s="39">
        <v>66</v>
      </c>
      <c r="C260" s="39" t="s">
        <v>1145</v>
      </c>
      <c r="D260" s="39" t="s">
        <v>880</v>
      </c>
      <c r="E260" s="39" t="s">
        <v>1079</v>
      </c>
      <c r="F260" s="39" t="s">
        <v>1080</v>
      </c>
      <c r="G260" s="39" t="s">
        <v>882</v>
      </c>
      <c r="H260" s="39"/>
      <c r="I260" s="39">
        <v>1</v>
      </c>
      <c r="J260" s="39">
        <v>2</v>
      </c>
      <c r="K260" s="39">
        <f t="shared" si="4"/>
        <v>3</v>
      </c>
      <c r="L260" s="39">
        <v>700</v>
      </c>
    </row>
    <row r="261" spans="1:12">
      <c r="A261" s="39"/>
      <c r="B261" s="39">
        <v>67</v>
      </c>
      <c r="C261" s="39" t="s">
        <v>1146</v>
      </c>
      <c r="D261" s="39" t="s">
        <v>880</v>
      </c>
      <c r="E261" s="39" t="s">
        <v>1079</v>
      </c>
      <c r="F261" s="39" t="s">
        <v>1080</v>
      </c>
      <c r="G261" s="39" t="s">
        <v>882</v>
      </c>
      <c r="H261" s="39"/>
      <c r="I261" s="39">
        <v>8</v>
      </c>
      <c r="J261" s="39">
        <v>3</v>
      </c>
      <c r="K261" s="39">
        <f t="shared" si="4"/>
        <v>11</v>
      </c>
      <c r="L261" s="39">
        <v>1000</v>
      </c>
    </row>
    <row r="262" spans="1:12">
      <c r="A262" s="40"/>
      <c r="B262" s="40"/>
      <c r="C262" s="40">
        <f>SUBTOTAL(3,C195:C261)</f>
        <v>67</v>
      </c>
      <c r="D262" s="40"/>
      <c r="E262" s="40"/>
      <c r="F262" s="40"/>
      <c r="G262" s="40"/>
      <c r="H262" s="40"/>
      <c r="I262" s="40"/>
      <c r="J262" s="40"/>
      <c r="K262" s="40">
        <f>SUM(K195:K261)</f>
        <v>414</v>
      </c>
      <c r="L262" s="34">
        <f>AVERAGE(L195:L261)</f>
        <v>946.26865671641792</v>
      </c>
    </row>
    <row r="263" spans="1:12">
      <c r="A263" s="41" t="s">
        <v>67</v>
      </c>
      <c r="B263" s="41">
        <v>1</v>
      </c>
      <c r="C263" s="41" t="s">
        <v>1147</v>
      </c>
      <c r="D263" s="41" t="s">
        <v>880</v>
      </c>
      <c r="E263" s="41" t="s">
        <v>67</v>
      </c>
      <c r="F263" s="41" t="s">
        <v>946</v>
      </c>
      <c r="G263" s="41" t="s">
        <v>882</v>
      </c>
      <c r="H263" s="41"/>
      <c r="I263" s="41">
        <v>2</v>
      </c>
      <c r="J263" s="41">
        <v>3</v>
      </c>
      <c r="K263" s="41">
        <f t="shared" ref="K263:K326" si="5">J263+I263</f>
        <v>5</v>
      </c>
      <c r="L263" s="41">
        <v>50</v>
      </c>
    </row>
    <row r="264" spans="1:12">
      <c r="A264" s="41"/>
      <c r="B264" s="41">
        <v>2</v>
      </c>
      <c r="C264" s="41" t="s">
        <v>1148</v>
      </c>
      <c r="D264" s="41" t="s">
        <v>880</v>
      </c>
      <c r="E264" s="41" t="s">
        <v>67</v>
      </c>
      <c r="F264" s="41" t="s">
        <v>946</v>
      </c>
      <c r="G264" s="41" t="s">
        <v>882</v>
      </c>
      <c r="H264" s="41"/>
      <c r="I264" s="41">
        <v>2</v>
      </c>
      <c r="J264" s="41">
        <v>1</v>
      </c>
      <c r="K264" s="41">
        <f t="shared" si="5"/>
        <v>3</v>
      </c>
      <c r="L264" s="41">
        <v>500</v>
      </c>
    </row>
    <row r="265" spans="1:12">
      <c r="A265" s="41"/>
      <c r="B265" s="41">
        <v>3</v>
      </c>
      <c r="C265" s="41" t="s">
        <v>1149</v>
      </c>
      <c r="D265" s="41" t="s">
        <v>880</v>
      </c>
      <c r="E265" s="41" t="s">
        <v>67</v>
      </c>
      <c r="F265" s="41" t="s">
        <v>946</v>
      </c>
      <c r="G265" s="41" t="s">
        <v>882</v>
      </c>
      <c r="H265" s="41"/>
      <c r="I265" s="41">
        <v>4</v>
      </c>
      <c r="J265" s="41">
        <v>3</v>
      </c>
      <c r="K265" s="41">
        <f t="shared" si="5"/>
        <v>7</v>
      </c>
      <c r="L265" s="41">
        <v>500</v>
      </c>
    </row>
    <row r="266" spans="1:12">
      <c r="A266" s="41"/>
      <c r="B266" s="41">
        <v>4</v>
      </c>
      <c r="C266" s="41" t="s">
        <v>1150</v>
      </c>
      <c r="D266" s="41" t="s">
        <v>880</v>
      </c>
      <c r="E266" s="41" t="s">
        <v>67</v>
      </c>
      <c r="F266" s="41" t="s">
        <v>946</v>
      </c>
      <c r="G266" s="41" t="s">
        <v>882</v>
      </c>
      <c r="H266" s="41"/>
      <c r="I266" s="41">
        <v>5</v>
      </c>
      <c r="J266" s="41">
        <v>4</v>
      </c>
      <c r="K266" s="41">
        <f t="shared" si="5"/>
        <v>9</v>
      </c>
      <c r="L266" s="41">
        <v>1000</v>
      </c>
    </row>
    <row r="267" spans="1:12">
      <c r="A267" s="41"/>
      <c r="B267" s="41">
        <v>5</v>
      </c>
      <c r="C267" s="41" t="s">
        <v>1151</v>
      </c>
      <c r="D267" s="41" t="s">
        <v>880</v>
      </c>
      <c r="E267" s="41" t="s">
        <v>67</v>
      </c>
      <c r="F267" s="41" t="s">
        <v>946</v>
      </c>
      <c r="G267" s="41" t="s">
        <v>882</v>
      </c>
      <c r="H267" s="41"/>
      <c r="I267" s="41">
        <v>5</v>
      </c>
      <c r="J267" s="41">
        <v>5</v>
      </c>
      <c r="K267" s="41">
        <f t="shared" si="5"/>
        <v>10</v>
      </c>
      <c r="L267" s="41">
        <v>1000</v>
      </c>
    </row>
    <row r="268" spans="1:12">
      <c r="A268" s="41"/>
      <c r="B268" s="41">
        <v>6</v>
      </c>
      <c r="C268" s="41" t="s">
        <v>1152</v>
      </c>
      <c r="D268" s="41" t="s">
        <v>880</v>
      </c>
      <c r="E268" s="41" t="s">
        <v>67</v>
      </c>
      <c r="F268" s="41" t="s">
        <v>946</v>
      </c>
      <c r="G268" s="41" t="s">
        <v>882</v>
      </c>
      <c r="H268" s="41">
        <v>781272478</v>
      </c>
      <c r="I268" s="41">
        <v>4</v>
      </c>
      <c r="J268" s="41">
        <v>5</v>
      </c>
      <c r="K268" s="41">
        <f t="shared" si="5"/>
        <v>9</v>
      </c>
      <c r="L268" s="41">
        <v>1000</v>
      </c>
    </row>
    <row r="269" spans="1:12">
      <c r="A269" s="41"/>
      <c r="B269" s="41">
        <v>7</v>
      </c>
      <c r="C269" s="41" t="s">
        <v>1153</v>
      </c>
      <c r="D269" s="41" t="s">
        <v>887</v>
      </c>
      <c r="E269" s="41" t="s">
        <v>67</v>
      </c>
      <c r="F269" s="41" t="s">
        <v>946</v>
      </c>
      <c r="G269" s="41" t="s">
        <v>882</v>
      </c>
      <c r="H269" s="41"/>
      <c r="I269" s="41">
        <v>0</v>
      </c>
      <c r="J269" s="41">
        <v>1</v>
      </c>
      <c r="K269" s="41">
        <f t="shared" si="5"/>
        <v>1</v>
      </c>
      <c r="L269" s="41">
        <v>700</v>
      </c>
    </row>
    <row r="270" spans="1:12">
      <c r="A270" s="41"/>
      <c r="B270" s="41">
        <v>8</v>
      </c>
      <c r="C270" s="41" t="s">
        <v>1154</v>
      </c>
      <c r="D270" s="41" t="s">
        <v>880</v>
      </c>
      <c r="E270" s="41" t="s">
        <v>67</v>
      </c>
      <c r="F270" s="41" t="s">
        <v>946</v>
      </c>
      <c r="G270" s="41" t="s">
        <v>882</v>
      </c>
      <c r="H270" s="41"/>
      <c r="I270" s="41">
        <v>5</v>
      </c>
      <c r="J270" s="41">
        <v>3</v>
      </c>
      <c r="K270" s="41">
        <f t="shared" si="5"/>
        <v>8</v>
      </c>
      <c r="L270" s="41">
        <v>700</v>
      </c>
    </row>
    <row r="271" spans="1:12">
      <c r="A271" s="41"/>
      <c r="B271" s="41">
        <v>9</v>
      </c>
      <c r="C271" s="41" t="s">
        <v>1155</v>
      </c>
      <c r="D271" s="41" t="s">
        <v>880</v>
      </c>
      <c r="E271" s="41" t="s">
        <v>67</v>
      </c>
      <c r="F271" s="41" t="s">
        <v>946</v>
      </c>
      <c r="G271" s="41" t="s">
        <v>882</v>
      </c>
      <c r="H271" s="41"/>
      <c r="I271" s="41">
        <v>3</v>
      </c>
      <c r="J271" s="41">
        <v>5</v>
      </c>
      <c r="K271" s="41">
        <f t="shared" si="5"/>
        <v>8</v>
      </c>
      <c r="L271" s="41">
        <v>700</v>
      </c>
    </row>
    <row r="272" spans="1:12">
      <c r="A272" s="41"/>
      <c r="B272" s="41">
        <v>10</v>
      </c>
      <c r="C272" s="41" t="s">
        <v>1156</v>
      </c>
      <c r="D272" s="41" t="s">
        <v>880</v>
      </c>
      <c r="E272" s="41" t="s">
        <v>67</v>
      </c>
      <c r="F272" s="41" t="s">
        <v>946</v>
      </c>
      <c r="G272" s="41" t="s">
        <v>882</v>
      </c>
      <c r="H272" s="41"/>
      <c r="I272" s="41">
        <v>1</v>
      </c>
      <c r="J272" s="41">
        <v>7</v>
      </c>
      <c r="K272" s="41">
        <f t="shared" si="5"/>
        <v>8</v>
      </c>
      <c r="L272" s="41">
        <v>1000</v>
      </c>
    </row>
    <row r="273" spans="1:12">
      <c r="A273" s="41"/>
      <c r="B273" s="41">
        <v>11</v>
      </c>
      <c r="C273" s="41" t="s">
        <v>1157</v>
      </c>
      <c r="D273" s="41" t="s">
        <v>880</v>
      </c>
      <c r="E273" s="41" t="s">
        <v>67</v>
      </c>
      <c r="F273" s="41" t="s">
        <v>946</v>
      </c>
      <c r="G273" s="41" t="s">
        <v>882</v>
      </c>
      <c r="H273" s="41"/>
      <c r="I273" s="41">
        <v>1</v>
      </c>
      <c r="J273" s="41">
        <v>3</v>
      </c>
      <c r="K273" s="41">
        <f t="shared" si="5"/>
        <v>4</v>
      </c>
      <c r="L273" s="41">
        <v>1000</v>
      </c>
    </row>
    <row r="274" spans="1:12">
      <c r="A274" s="41"/>
      <c r="B274" s="41">
        <v>12</v>
      </c>
      <c r="C274" s="41" t="s">
        <v>1158</v>
      </c>
      <c r="D274" s="41" t="s">
        <v>880</v>
      </c>
      <c r="E274" s="41" t="s">
        <v>67</v>
      </c>
      <c r="F274" s="41" t="s">
        <v>946</v>
      </c>
      <c r="G274" s="41" t="s">
        <v>882</v>
      </c>
      <c r="H274" s="41"/>
      <c r="I274" s="41">
        <v>5</v>
      </c>
      <c r="J274" s="41">
        <v>3</v>
      </c>
      <c r="K274" s="41">
        <f t="shared" si="5"/>
        <v>8</v>
      </c>
      <c r="L274" s="41">
        <v>1000</v>
      </c>
    </row>
    <row r="275" spans="1:12">
      <c r="A275" s="41"/>
      <c r="B275" s="41">
        <v>13</v>
      </c>
      <c r="C275" s="41" t="s">
        <v>1159</v>
      </c>
      <c r="D275" s="41" t="s">
        <v>880</v>
      </c>
      <c r="E275" s="41" t="s">
        <v>67</v>
      </c>
      <c r="F275" s="41" t="s">
        <v>946</v>
      </c>
      <c r="G275" s="41" t="s">
        <v>882</v>
      </c>
      <c r="H275" s="41"/>
      <c r="I275" s="41">
        <v>2</v>
      </c>
      <c r="J275" s="41">
        <v>3</v>
      </c>
      <c r="K275" s="41">
        <f t="shared" si="5"/>
        <v>5</v>
      </c>
      <c r="L275" s="41">
        <v>1000</v>
      </c>
    </row>
    <row r="276" spans="1:12">
      <c r="A276" s="41"/>
      <c r="B276" s="41">
        <v>14</v>
      </c>
      <c r="C276" s="41" t="s">
        <v>1160</v>
      </c>
      <c r="D276" s="41" t="s">
        <v>880</v>
      </c>
      <c r="E276" s="41" t="s">
        <v>67</v>
      </c>
      <c r="F276" s="41" t="s">
        <v>946</v>
      </c>
      <c r="G276" s="41" t="s">
        <v>882</v>
      </c>
      <c r="H276" s="41"/>
      <c r="I276" s="41">
        <v>3</v>
      </c>
      <c r="J276" s="41">
        <v>2</v>
      </c>
      <c r="K276" s="41">
        <f t="shared" si="5"/>
        <v>5</v>
      </c>
      <c r="L276" s="41">
        <v>1000</v>
      </c>
    </row>
    <row r="277" spans="1:12">
      <c r="A277" s="41"/>
      <c r="B277" s="41">
        <v>15</v>
      </c>
      <c r="C277" s="41" t="s">
        <v>1161</v>
      </c>
      <c r="D277" s="41" t="s">
        <v>880</v>
      </c>
      <c r="E277" s="41" t="s">
        <v>67</v>
      </c>
      <c r="F277" s="41" t="s">
        <v>946</v>
      </c>
      <c r="G277" s="41" t="s">
        <v>882</v>
      </c>
      <c r="H277" s="41"/>
      <c r="I277" s="41">
        <v>1</v>
      </c>
      <c r="J277" s="41">
        <v>2</v>
      </c>
      <c r="K277" s="41">
        <f t="shared" si="5"/>
        <v>3</v>
      </c>
      <c r="L277" s="41">
        <v>1000</v>
      </c>
    </row>
    <row r="278" spans="1:12">
      <c r="A278" s="41"/>
      <c r="B278" s="41">
        <v>16</v>
      </c>
      <c r="C278" s="41" t="s">
        <v>1162</v>
      </c>
      <c r="D278" s="41" t="s">
        <v>887</v>
      </c>
      <c r="E278" s="41" t="s">
        <v>67</v>
      </c>
      <c r="F278" s="41" t="s">
        <v>946</v>
      </c>
      <c r="G278" s="41" t="s">
        <v>882</v>
      </c>
      <c r="H278" s="41"/>
      <c r="I278" s="41">
        <v>2</v>
      </c>
      <c r="J278" s="41">
        <v>2</v>
      </c>
      <c r="K278" s="41">
        <f t="shared" si="5"/>
        <v>4</v>
      </c>
      <c r="L278" s="41">
        <v>800</v>
      </c>
    </row>
    <row r="279" spans="1:12">
      <c r="A279" s="41"/>
      <c r="B279" s="41">
        <v>17</v>
      </c>
      <c r="C279" s="41" t="s">
        <v>1163</v>
      </c>
      <c r="D279" s="41" t="s">
        <v>880</v>
      </c>
      <c r="E279" s="41" t="s">
        <v>67</v>
      </c>
      <c r="F279" s="41" t="s">
        <v>946</v>
      </c>
      <c r="G279" s="41" t="s">
        <v>882</v>
      </c>
      <c r="H279" s="41"/>
      <c r="I279" s="41">
        <v>2</v>
      </c>
      <c r="J279" s="41">
        <v>7</v>
      </c>
      <c r="K279" s="41">
        <f t="shared" si="5"/>
        <v>9</v>
      </c>
      <c r="L279" s="41">
        <v>1000</v>
      </c>
    </row>
    <row r="280" spans="1:12">
      <c r="A280" s="41"/>
      <c r="B280" s="41">
        <v>18</v>
      </c>
      <c r="C280" s="41" t="s">
        <v>1164</v>
      </c>
      <c r="D280" s="41" t="s">
        <v>880</v>
      </c>
      <c r="E280" s="41" t="s">
        <v>67</v>
      </c>
      <c r="F280" s="41" t="s">
        <v>946</v>
      </c>
      <c r="G280" s="41" t="s">
        <v>882</v>
      </c>
      <c r="H280" s="41"/>
      <c r="I280" s="41">
        <v>5</v>
      </c>
      <c r="J280" s="41">
        <v>5</v>
      </c>
      <c r="K280" s="41">
        <f t="shared" si="5"/>
        <v>10</v>
      </c>
      <c r="L280" s="41">
        <v>1000</v>
      </c>
    </row>
    <row r="281" spans="1:12">
      <c r="A281" s="41"/>
      <c r="B281" s="41">
        <v>19</v>
      </c>
      <c r="C281" s="41" t="s">
        <v>1165</v>
      </c>
      <c r="D281" s="41" t="s">
        <v>880</v>
      </c>
      <c r="E281" s="41" t="s">
        <v>67</v>
      </c>
      <c r="F281" s="41" t="s">
        <v>946</v>
      </c>
      <c r="G281" s="41" t="s">
        <v>882</v>
      </c>
      <c r="H281" s="41"/>
      <c r="I281" s="41">
        <v>2</v>
      </c>
      <c r="J281" s="41">
        <v>2</v>
      </c>
      <c r="K281" s="41">
        <f t="shared" si="5"/>
        <v>4</v>
      </c>
      <c r="L281" s="41">
        <v>1000</v>
      </c>
    </row>
    <row r="282" spans="1:12">
      <c r="A282" s="41"/>
      <c r="B282" s="41">
        <v>20</v>
      </c>
      <c r="C282" s="41" t="s">
        <v>1166</v>
      </c>
      <c r="D282" s="41" t="s">
        <v>880</v>
      </c>
      <c r="E282" s="41" t="s">
        <v>67</v>
      </c>
      <c r="F282" s="41" t="s">
        <v>946</v>
      </c>
      <c r="G282" s="41" t="s">
        <v>882</v>
      </c>
      <c r="H282" s="41"/>
      <c r="I282" s="41">
        <v>3</v>
      </c>
      <c r="J282" s="41">
        <v>2</v>
      </c>
      <c r="K282" s="41">
        <f t="shared" si="5"/>
        <v>5</v>
      </c>
      <c r="L282" s="41">
        <v>1000</v>
      </c>
    </row>
    <row r="283" spans="1:12">
      <c r="A283" s="41"/>
      <c r="B283" s="41">
        <v>21</v>
      </c>
      <c r="C283" s="41" t="s">
        <v>1167</v>
      </c>
      <c r="D283" s="41" t="s">
        <v>887</v>
      </c>
      <c r="E283" s="41" t="s">
        <v>67</v>
      </c>
      <c r="F283" s="41" t="s">
        <v>946</v>
      </c>
      <c r="G283" s="41" t="s">
        <v>882</v>
      </c>
      <c r="H283" s="41"/>
      <c r="I283" s="41">
        <v>0</v>
      </c>
      <c r="J283" s="41">
        <v>5</v>
      </c>
      <c r="K283" s="41">
        <f t="shared" si="5"/>
        <v>5</v>
      </c>
      <c r="L283" s="41">
        <v>800</v>
      </c>
    </row>
    <row r="284" spans="1:12">
      <c r="A284" s="41"/>
      <c r="B284" s="41">
        <v>22</v>
      </c>
      <c r="C284" s="41" t="s">
        <v>1168</v>
      </c>
      <c r="D284" s="41" t="s">
        <v>880</v>
      </c>
      <c r="E284" s="41" t="s">
        <v>67</v>
      </c>
      <c r="F284" s="41" t="s">
        <v>946</v>
      </c>
      <c r="G284" s="41" t="s">
        <v>882</v>
      </c>
      <c r="H284" s="41"/>
      <c r="I284" s="41">
        <v>2</v>
      </c>
      <c r="J284" s="41">
        <v>1</v>
      </c>
      <c r="K284" s="41">
        <f t="shared" si="5"/>
        <v>3</v>
      </c>
      <c r="L284" s="41">
        <v>800</v>
      </c>
    </row>
    <row r="285" spans="1:12">
      <c r="A285" s="41"/>
      <c r="B285" s="41">
        <v>23</v>
      </c>
      <c r="C285" s="41" t="s">
        <v>1169</v>
      </c>
      <c r="D285" s="41" t="s">
        <v>880</v>
      </c>
      <c r="E285" s="41" t="s">
        <v>67</v>
      </c>
      <c r="F285" s="41" t="s">
        <v>946</v>
      </c>
      <c r="G285" s="41" t="s">
        <v>882</v>
      </c>
      <c r="H285" s="41"/>
      <c r="I285" s="41">
        <v>2</v>
      </c>
      <c r="J285" s="41">
        <v>4</v>
      </c>
      <c r="K285" s="41">
        <f t="shared" si="5"/>
        <v>6</v>
      </c>
      <c r="L285" s="41">
        <v>1000</v>
      </c>
    </row>
    <row r="286" spans="1:12">
      <c r="A286" s="41"/>
      <c r="B286" s="41">
        <v>24</v>
      </c>
      <c r="C286" s="41" t="s">
        <v>1170</v>
      </c>
      <c r="D286" s="41" t="s">
        <v>880</v>
      </c>
      <c r="E286" s="41" t="s">
        <v>67</v>
      </c>
      <c r="F286" s="41" t="s">
        <v>946</v>
      </c>
      <c r="G286" s="41" t="s">
        <v>882</v>
      </c>
      <c r="H286" s="41"/>
      <c r="I286" s="41">
        <v>1</v>
      </c>
      <c r="J286" s="41">
        <v>2</v>
      </c>
      <c r="K286" s="41">
        <f t="shared" si="5"/>
        <v>3</v>
      </c>
      <c r="L286" s="41">
        <v>1000</v>
      </c>
    </row>
    <row r="287" spans="1:12">
      <c r="A287" s="41"/>
      <c r="B287" s="41">
        <v>25</v>
      </c>
      <c r="C287" s="41" t="s">
        <v>1171</v>
      </c>
      <c r="D287" s="41" t="s">
        <v>880</v>
      </c>
      <c r="E287" s="41" t="s">
        <v>67</v>
      </c>
      <c r="F287" s="41" t="s">
        <v>946</v>
      </c>
      <c r="G287" s="41" t="s">
        <v>882</v>
      </c>
      <c r="H287" s="41"/>
      <c r="I287" s="41">
        <v>2</v>
      </c>
      <c r="J287" s="41">
        <v>5</v>
      </c>
      <c r="K287" s="41">
        <f t="shared" si="5"/>
        <v>7</v>
      </c>
      <c r="L287" s="41">
        <v>1000</v>
      </c>
    </row>
    <row r="288" spans="1:12">
      <c r="A288" s="41"/>
      <c r="B288" s="41">
        <v>26</v>
      </c>
      <c r="C288" s="41" t="s">
        <v>1172</v>
      </c>
      <c r="D288" s="41" t="s">
        <v>880</v>
      </c>
      <c r="E288" s="41" t="s">
        <v>67</v>
      </c>
      <c r="F288" s="41" t="s">
        <v>946</v>
      </c>
      <c r="G288" s="41" t="s">
        <v>882</v>
      </c>
      <c r="H288" s="41"/>
      <c r="I288" s="41">
        <v>3</v>
      </c>
      <c r="J288" s="41">
        <v>3</v>
      </c>
      <c r="K288" s="41">
        <f t="shared" si="5"/>
        <v>6</v>
      </c>
      <c r="L288" s="41">
        <v>1000</v>
      </c>
    </row>
    <row r="289" spans="1:12">
      <c r="A289" s="41"/>
      <c r="B289" s="41">
        <v>27</v>
      </c>
      <c r="C289" s="41" t="s">
        <v>1173</v>
      </c>
      <c r="D289" s="41" t="s">
        <v>880</v>
      </c>
      <c r="E289" s="41" t="s">
        <v>67</v>
      </c>
      <c r="F289" s="41" t="s">
        <v>946</v>
      </c>
      <c r="G289" s="41" t="s">
        <v>882</v>
      </c>
      <c r="H289" s="41"/>
      <c r="I289" s="41">
        <v>2</v>
      </c>
      <c r="J289" s="41">
        <v>3</v>
      </c>
      <c r="K289" s="41">
        <f t="shared" si="5"/>
        <v>5</v>
      </c>
      <c r="L289" s="41">
        <v>1000</v>
      </c>
    </row>
    <row r="290" spans="1:12">
      <c r="A290" s="41"/>
      <c r="B290" s="41">
        <v>28</v>
      </c>
      <c r="C290" s="41" t="s">
        <v>1174</v>
      </c>
      <c r="D290" s="41" t="s">
        <v>887</v>
      </c>
      <c r="E290" s="41" t="s">
        <v>67</v>
      </c>
      <c r="F290" s="41" t="s">
        <v>946</v>
      </c>
      <c r="G290" s="41" t="s">
        <v>882</v>
      </c>
      <c r="H290" s="41"/>
      <c r="I290" s="41">
        <v>1</v>
      </c>
      <c r="J290" s="41">
        <v>4</v>
      </c>
      <c r="K290" s="41">
        <f t="shared" si="5"/>
        <v>5</v>
      </c>
      <c r="L290" s="41">
        <v>900</v>
      </c>
    </row>
    <row r="291" spans="1:12">
      <c r="A291" s="41"/>
      <c r="B291" s="41">
        <v>29</v>
      </c>
      <c r="C291" s="41" t="s">
        <v>1175</v>
      </c>
      <c r="D291" s="41" t="s">
        <v>880</v>
      </c>
      <c r="E291" s="41" t="s">
        <v>67</v>
      </c>
      <c r="F291" s="41" t="s">
        <v>946</v>
      </c>
      <c r="G291" s="41" t="s">
        <v>882</v>
      </c>
      <c r="H291" s="41"/>
      <c r="I291" s="41">
        <v>2</v>
      </c>
      <c r="J291" s="41">
        <v>5</v>
      </c>
      <c r="K291" s="41">
        <f t="shared" si="5"/>
        <v>7</v>
      </c>
      <c r="L291" s="41">
        <v>500</v>
      </c>
    </row>
    <row r="292" spans="1:12">
      <c r="A292" s="41"/>
      <c r="B292" s="41">
        <v>30</v>
      </c>
      <c r="C292" s="41" t="s">
        <v>1176</v>
      </c>
      <c r="D292" s="41" t="s">
        <v>880</v>
      </c>
      <c r="E292" s="41" t="s">
        <v>67</v>
      </c>
      <c r="F292" s="41" t="s">
        <v>946</v>
      </c>
      <c r="G292" s="41" t="s">
        <v>882</v>
      </c>
      <c r="H292" s="41"/>
      <c r="I292" s="41">
        <v>4</v>
      </c>
      <c r="J292" s="41">
        <v>3</v>
      </c>
      <c r="K292" s="41">
        <f t="shared" si="5"/>
        <v>7</v>
      </c>
      <c r="L292" s="41">
        <v>500</v>
      </c>
    </row>
    <row r="293" spans="1:12">
      <c r="A293" s="41"/>
      <c r="B293" s="41">
        <v>31</v>
      </c>
      <c r="C293" s="41" t="s">
        <v>1177</v>
      </c>
      <c r="D293" s="41" t="s">
        <v>880</v>
      </c>
      <c r="E293" s="41" t="s">
        <v>67</v>
      </c>
      <c r="F293" s="41" t="s">
        <v>946</v>
      </c>
      <c r="G293" s="41" t="s">
        <v>882</v>
      </c>
      <c r="H293" s="41"/>
      <c r="I293" s="41">
        <v>6</v>
      </c>
      <c r="J293" s="41">
        <v>3</v>
      </c>
      <c r="K293" s="41">
        <f t="shared" si="5"/>
        <v>9</v>
      </c>
      <c r="L293" s="41">
        <v>1000</v>
      </c>
    </row>
    <row r="294" spans="1:12">
      <c r="A294" s="41"/>
      <c r="B294" s="41">
        <v>32</v>
      </c>
      <c r="C294" s="41" t="s">
        <v>1178</v>
      </c>
      <c r="D294" s="41" t="s">
        <v>880</v>
      </c>
      <c r="E294" s="41" t="s">
        <v>67</v>
      </c>
      <c r="F294" s="41" t="s">
        <v>946</v>
      </c>
      <c r="G294" s="41" t="s">
        <v>882</v>
      </c>
      <c r="H294" s="41"/>
      <c r="I294" s="41">
        <v>2</v>
      </c>
      <c r="J294" s="41">
        <v>3</v>
      </c>
      <c r="K294" s="41">
        <f t="shared" si="5"/>
        <v>5</v>
      </c>
      <c r="L294" s="41">
        <v>1000</v>
      </c>
    </row>
    <row r="295" spans="1:12">
      <c r="A295" s="41"/>
      <c r="B295" s="41">
        <v>33</v>
      </c>
      <c r="C295" s="41" t="s">
        <v>1179</v>
      </c>
      <c r="D295" s="41" t="s">
        <v>880</v>
      </c>
      <c r="E295" s="41" t="s">
        <v>67</v>
      </c>
      <c r="F295" s="41" t="s">
        <v>946</v>
      </c>
      <c r="G295" s="41" t="s">
        <v>882</v>
      </c>
      <c r="H295" s="41"/>
      <c r="I295" s="41">
        <v>3</v>
      </c>
      <c r="J295" s="41">
        <v>3</v>
      </c>
      <c r="K295" s="41">
        <f t="shared" si="5"/>
        <v>6</v>
      </c>
      <c r="L295" s="41">
        <v>1000</v>
      </c>
    </row>
    <row r="296" spans="1:12">
      <c r="A296" s="41"/>
      <c r="B296" s="41">
        <v>34</v>
      </c>
      <c r="C296" s="41" t="s">
        <v>1180</v>
      </c>
      <c r="D296" s="41" t="s">
        <v>880</v>
      </c>
      <c r="E296" s="41" t="s">
        <v>67</v>
      </c>
      <c r="F296" s="41" t="s">
        <v>946</v>
      </c>
      <c r="G296" s="41" t="s">
        <v>882</v>
      </c>
      <c r="H296" s="41"/>
      <c r="I296" s="41">
        <v>4</v>
      </c>
      <c r="J296" s="41">
        <v>3</v>
      </c>
      <c r="K296" s="41">
        <f t="shared" si="5"/>
        <v>7</v>
      </c>
      <c r="L296" s="41">
        <v>1000</v>
      </c>
    </row>
    <row r="297" spans="1:12">
      <c r="A297" s="41"/>
      <c r="B297" s="41">
        <v>35</v>
      </c>
      <c r="C297" s="41" t="s">
        <v>1181</v>
      </c>
      <c r="D297" s="41" t="s">
        <v>880</v>
      </c>
      <c r="E297" s="41" t="s">
        <v>67</v>
      </c>
      <c r="F297" s="41" t="s">
        <v>946</v>
      </c>
      <c r="G297" s="41" t="s">
        <v>882</v>
      </c>
      <c r="H297" s="41">
        <v>777417154</v>
      </c>
      <c r="I297" s="41">
        <v>1</v>
      </c>
      <c r="J297" s="41">
        <v>3</v>
      </c>
      <c r="K297" s="41">
        <f t="shared" si="5"/>
        <v>4</v>
      </c>
      <c r="L297" s="41">
        <v>600</v>
      </c>
    </row>
    <row r="298" spans="1:12">
      <c r="A298" s="41"/>
      <c r="B298" s="41">
        <v>36</v>
      </c>
      <c r="C298" s="41" t="s">
        <v>1182</v>
      </c>
      <c r="D298" s="41" t="s">
        <v>880</v>
      </c>
      <c r="E298" s="41" t="s">
        <v>67</v>
      </c>
      <c r="F298" s="41" t="s">
        <v>946</v>
      </c>
      <c r="G298" s="41" t="s">
        <v>882</v>
      </c>
      <c r="H298" s="41"/>
      <c r="I298" s="41">
        <v>1</v>
      </c>
      <c r="J298" s="41">
        <v>1</v>
      </c>
      <c r="K298" s="41">
        <f t="shared" si="5"/>
        <v>2</v>
      </c>
      <c r="L298" s="41">
        <v>600</v>
      </c>
    </row>
    <row r="299" spans="1:12">
      <c r="A299" s="41"/>
      <c r="B299" s="41">
        <v>37</v>
      </c>
      <c r="C299" s="41" t="s">
        <v>1183</v>
      </c>
      <c r="D299" s="41" t="s">
        <v>880</v>
      </c>
      <c r="E299" s="41" t="s">
        <v>67</v>
      </c>
      <c r="F299" s="41" t="s">
        <v>946</v>
      </c>
      <c r="G299" s="41" t="s">
        <v>882</v>
      </c>
      <c r="H299" s="41"/>
      <c r="I299" s="41">
        <v>2</v>
      </c>
      <c r="J299" s="41">
        <v>4</v>
      </c>
      <c r="K299" s="41">
        <f t="shared" si="5"/>
        <v>6</v>
      </c>
      <c r="L299" s="41">
        <v>800</v>
      </c>
    </row>
    <row r="300" spans="1:12">
      <c r="A300" s="41"/>
      <c r="B300" s="41">
        <v>38</v>
      </c>
      <c r="C300" s="41" t="s">
        <v>1184</v>
      </c>
      <c r="D300" s="41" t="s">
        <v>880</v>
      </c>
      <c r="E300" s="41" t="s">
        <v>67</v>
      </c>
      <c r="F300" s="41" t="s">
        <v>946</v>
      </c>
      <c r="G300" s="41" t="s">
        <v>882</v>
      </c>
      <c r="H300" s="41"/>
      <c r="I300" s="41">
        <v>2</v>
      </c>
      <c r="J300" s="41">
        <v>1</v>
      </c>
      <c r="K300" s="41">
        <f t="shared" si="5"/>
        <v>3</v>
      </c>
      <c r="L300" s="41">
        <v>800</v>
      </c>
    </row>
    <row r="301" spans="1:12">
      <c r="A301" s="41"/>
      <c r="B301" s="41">
        <v>39</v>
      </c>
      <c r="C301" s="41" t="s">
        <v>1185</v>
      </c>
      <c r="D301" s="41" t="s">
        <v>887</v>
      </c>
      <c r="E301" s="41" t="s">
        <v>67</v>
      </c>
      <c r="F301" s="41" t="s">
        <v>946</v>
      </c>
      <c r="G301" s="41" t="s">
        <v>882</v>
      </c>
      <c r="H301" s="41"/>
      <c r="I301" s="41">
        <v>3</v>
      </c>
      <c r="J301" s="41">
        <v>2</v>
      </c>
      <c r="K301" s="41">
        <f t="shared" si="5"/>
        <v>5</v>
      </c>
      <c r="L301" s="41">
        <v>1000</v>
      </c>
    </row>
    <row r="302" spans="1:12">
      <c r="A302" s="41"/>
      <c r="B302" s="41">
        <v>40</v>
      </c>
      <c r="C302" s="41" t="s">
        <v>1186</v>
      </c>
      <c r="D302" s="41" t="s">
        <v>880</v>
      </c>
      <c r="E302" s="41" t="s">
        <v>67</v>
      </c>
      <c r="F302" s="41" t="s">
        <v>946</v>
      </c>
      <c r="G302" s="41" t="s">
        <v>882</v>
      </c>
      <c r="H302" s="41"/>
      <c r="I302" s="41">
        <v>1</v>
      </c>
      <c r="J302" s="41">
        <v>1</v>
      </c>
      <c r="K302" s="41">
        <f t="shared" si="5"/>
        <v>2</v>
      </c>
      <c r="L302" s="41">
        <v>1000</v>
      </c>
    </row>
    <row r="303" spans="1:12">
      <c r="A303" s="41"/>
      <c r="B303" s="41">
        <v>41</v>
      </c>
      <c r="C303" s="41" t="s">
        <v>1187</v>
      </c>
      <c r="D303" s="41" t="s">
        <v>880</v>
      </c>
      <c r="E303" s="41" t="s">
        <v>67</v>
      </c>
      <c r="F303" s="41" t="s">
        <v>946</v>
      </c>
      <c r="G303" s="41" t="s">
        <v>882</v>
      </c>
      <c r="H303" s="41"/>
      <c r="I303" s="41">
        <v>1</v>
      </c>
      <c r="J303" s="41">
        <v>1</v>
      </c>
      <c r="K303" s="41">
        <f t="shared" si="5"/>
        <v>2</v>
      </c>
      <c r="L303" s="41">
        <v>1000</v>
      </c>
    </row>
    <row r="304" spans="1:12">
      <c r="A304" s="41"/>
      <c r="B304" s="41">
        <v>42</v>
      </c>
      <c r="C304" s="41" t="s">
        <v>1188</v>
      </c>
      <c r="D304" s="41" t="s">
        <v>880</v>
      </c>
      <c r="E304" s="41" t="s">
        <v>67</v>
      </c>
      <c r="F304" s="41" t="s">
        <v>946</v>
      </c>
      <c r="G304" s="41" t="s">
        <v>882</v>
      </c>
      <c r="H304" s="41"/>
      <c r="I304" s="41">
        <v>4</v>
      </c>
      <c r="J304" s="41">
        <v>5</v>
      </c>
      <c r="K304" s="41">
        <f t="shared" si="5"/>
        <v>9</v>
      </c>
      <c r="L304" s="41">
        <v>1000</v>
      </c>
    </row>
    <row r="305" spans="1:12">
      <c r="A305" s="41"/>
      <c r="B305" s="41">
        <v>43</v>
      </c>
      <c r="C305" s="41" t="s">
        <v>1189</v>
      </c>
      <c r="D305" s="41" t="s">
        <v>880</v>
      </c>
      <c r="E305" s="41" t="s">
        <v>67</v>
      </c>
      <c r="F305" s="41" t="s">
        <v>946</v>
      </c>
      <c r="G305" s="41" t="s">
        <v>882</v>
      </c>
      <c r="H305" s="41"/>
      <c r="I305" s="41">
        <v>8</v>
      </c>
      <c r="J305" s="41">
        <v>3</v>
      </c>
      <c r="K305" s="41">
        <f t="shared" si="5"/>
        <v>11</v>
      </c>
      <c r="L305" s="41">
        <v>1000</v>
      </c>
    </row>
    <row r="306" spans="1:12">
      <c r="A306" s="41"/>
      <c r="B306" s="41">
        <v>44</v>
      </c>
      <c r="C306" s="41" t="s">
        <v>1190</v>
      </c>
      <c r="D306" s="41" t="s">
        <v>887</v>
      </c>
      <c r="E306" s="41" t="s">
        <v>67</v>
      </c>
      <c r="F306" s="41" t="s">
        <v>946</v>
      </c>
      <c r="G306" s="41" t="s">
        <v>882</v>
      </c>
      <c r="H306" s="41"/>
      <c r="I306" s="41">
        <v>1</v>
      </c>
      <c r="J306" s="41">
        <v>0</v>
      </c>
      <c r="K306" s="41">
        <f t="shared" si="5"/>
        <v>1</v>
      </c>
      <c r="L306" s="41">
        <v>1000</v>
      </c>
    </row>
    <row r="307" spans="1:12">
      <c r="A307" s="41"/>
      <c r="B307" s="41">
        <v>45</v>
      </c>
      <c r="C307" s="41" t="s">
        <v>990</v>
      </c>
      <c r="D307" s="41" t="s">
        <v>880</v>
      </c>
      <c r="E307" s="41" t="s">
        <v>67</v>
      </c>
      <c r="F307" s="41" t="s">
        <v>946</v>
      </c>
      <c r="G307" s="41" t="s">
        <v>882</v>
      </c>
      <c r="H307" s="41"/>
      <c r="I307" s="41">
        <v>3</v>
      </c>
      <c r="J307" s="41">
        <v>5</v>
      </c>
      <c r="K307" s="41">
        <f t="shared" si="5"/>
        <v>8</v>
      </c>
      <c r="L307" s="41">
        <v>1000</v>
      </c>
    </row>
    <row r="308" spans="1:12">
      <c r="A308" s="41"/>
      <c r="B308" s="41">
        <v>46</v>
      </c>
      <c r="C308" s="41" t="s">
        <v>1191</v>
      </c>
      <c r="D308" s="41" t="s">
        <v>880</v>
      </c>
      <c r="E308" s="41" t="s">
        <v>67</v>
      </c>
      <c r="F308" s="41" t="s">
        <v>946</v>
      </c>
      <c r="G308" s="41" t="s">
        <v>882</v>
      </c>
      <c r="H308" s="41"/>
      <c r="I308" s="41">
        <v>1</v>
      </c>
      <c r="J308" s="41">
        <v>4</v>
      </c>
      <c r="K308" s="41">
        <f t="shared" si="5"/>
        <v>5</v>
      </c>
      <c r="L308" s="41">
        <v>1000</v>
      </c>
    </row>
    <row r="309" spans="1:12">
      <c r="A309" s="41"/>
      <c r="B309" s="41">
        <v>47</v>
      </c>
      <c r="C309" s="41" t="s">
        <v>1192</v>
      </c>
      <c r="D309" s="41" t="s">
        <v>887</v>
      </c>
      <c r="E309" s="41" t="s">
        <v>67</v>
      </c>
      <c r="F309" s="41" t="s">
        <v>946</v>
      </c>
      <c r="G309" s="41" t="s">
        <v>882</v>
      </c>
      <c r="H309" s="41"/>
      <c r="I309" s="41">
        <v>0</v>
      </c>
      <c r="J309" s="41">
        <v>2</v>
      </c>
      <c r="K309" s="41">
        <f t="shared" si="5"/>
        <v>2</v>
      </c>
      <c r="L309" s="41">
        <v>1000</v>
      </c>
    </row>
    <row r="310" spans="1:12">
      <c r="A310" s="41"/>
      <c r="B310" s="41">
        <v>48</v>
      </c>
      <c r="C310" s="41" t="s">
        <v>1193</v>
      </c>
      <c r="D310" s="41" t="s">
        <v>880</v>
      </c>
      <c r="E310" s="41" t="s">
        <v>67</v>
      </c>
      <c r="F310" s="41" t="s">
        <v>946</v>
      </c>
      <c r="G310" s="41" t="s">
        <v>882</v>
      </c>
      <c r="H310" s="41"/>
      <c r="I310" s="41">
        <v>1</v>
      </c>
      <c r="J310" s="41">
        <v>1</v>
      </c>
      <c r="K310" s="41">
        <f t="shared" si="5"/>
        <v>2</v>
      </c>
      <c r="L310" s="41">
        <v>1000</v>
      </c>
    </row>
    <row r="311" spans="1:12">
      <c r="A311" s="41"/>
      <c r="B311" s="41">
        <v>49</v>
      </c>
      <c r="C311" s="41" t="s">
        <v>1194</v>
      </c>
      <c r="D311" s="41" t="s">
        <v>880</v>
      </c>
      <c r="E311" s="41" t="s">
        <v>67</v>
      </c>
      <c r="F311" s="41" t="s">
        <v>946</v>
      </c>
      <c r="G311" s="41" t="s">
        <v>882</v>
      </c>
      <c r="H311" s="41"/>
      <c r="I311" s="41">
        <v>2</v>
      </c>
      <c r="J311" s="41">
        <v>3</v>
      </c>
      <c r="K311" s="41">
        <f t="shared" si="5"/>
        <v>5</v>
      </c>
      <c r="L311" s="41">
        <v>1000</v>
      </c>
    </row>
    <row r="312" spans="1:12">
      <c r="A312" s="41"/>
      <c r="B312" s="41">
        <v>50</v>
      </c>
      <c r="C312" s="41" t="s">
        <v>1195</v>
      </c>
      <c r="D312" s="41" t="s">
        <v>880</v>
      </c>
      <c r="E312" s="41" t="s">
        <v>67</v>
      </c>
      <c r="F312" s="41" t="s">
        <v>946</v>
      </c>
      <c r="G312" s="41" t="s">
        <v>882</v>
      </c>
      <c r="H312" s="41"/>
      <c r="I312" s="41">
        <v>3</v>
      </c>
      <c r="J312" s="41">
        <v>5</v>
      </c>
      <c r="K312" s="41">
        <f t="shared" si="5"/>
        <v>8</v>
      </c>
      <c r="L312" s="41">
        <v>1000</v>
      </c>
    </row>
    <row r="313" spans="1:12">
      <c r="A313" s="41"/>
      <c r="B313" s="41">
        <v>51</v>
      </c>
      <c r="C313" s="41" t="s">
        <v>1196</v>
      </c>
      <c r="D313" s="41" t="s">
        <v>880</v>
      </c>
      <c r="E313" s="41" t="s">
        <v>67</v>
      </c>
      <c r="F313" s="41" t="s">
        <v>946</v>
      </c>
      <c r="G313" s="41" t="s">
        <v>882</v>
      </c>
      <c r="H313" s="41"/>
      <c r="I313" s="41">
        <v>2</v>
      </c>
      <c r="J313" s="41">
        <v>5</v>
      </c>
      <c r="K313" s="41">
        <f t="shared" si="5"/>
        <v>7</v>
      </c>
      <c r="L313" s="41">
        <v>1000</v>
      </c>
    </row>
    <row r="314" spans="1:12">
      <c r="A314" s="41"/>
      <c r="B314" s="41">
        <v>52</v>
      </c>
      <c r="C314" s="41" t="s">
        <v>1197</v>
      </c>
      <c r="D314" s="41" t="s">
        <v>880</v>
      </c>
      <c r="E314" s="41" t="s">
        <v>67</v>
      </c>
      <c r="F314" s="41" t="s">
        <v>946</v>
      </c>
      <c r="G314" s="41" t="s">
        <v>882</v>
      </c>
      <c r="H314" s="41"/>
      <c r="I314" s="41">
        <v>3</v>
      </c>
      <c r="J314" s="41">
        <v>4</v>
      </c>
      <c r="K314" s="41">
        <f t="shared" si="5"/>
        <v>7</v>
      </c>
      <c r="L314" s="41">
        <v>1500</v>
      </c>
    </row>
    <row r="315" spans="1:12">
      <c r="A315" s="41"/>
      <c r="B315" s="41">
        <v>53</v>
      </c>
      <c r="C315" s="41" t="s">
        <v>1198</v>
      </c>
      <c r="D315" s="41" t="s">
        <v>880</v>
      </c>
      <c r="E315" s="41" t="s">
        <v>67</v>
      </c>
      <c r="F315" s="41" t="s">
        <v>946</v>
      </c>
      <c r="G315" s="41" t="s">
        <v>882</v>
      </c>
      <c r="H315" s="41"/>
      <c r="I315" s="41">
        <v>4</v>
      </c>
      <c r="J315" s="41">
        <v>6</v>
      </c>
      <c r="K315" s="41">
        <f t="shared" si="5"/>
        <v>10</v>
      </c>
      <c r="L315" s="41">
        <v>1500</v>
      </c>
    </row>
    <row r="316" spans="1:12">
      <c r="A316" s="41"/>
      <c r="B316" s="41">
        <v>54</v>
      </c>
      <c r="C316" s="41" t="s">
        <v>1199</v>
      </c>
      <c r="D316" s="41" t="s">
        <v>880</v>
      </c>
      <c r="E316" s="41" t="s">
        <v>67</v>
      </c>
      <c r="F316" s="41" t="s">
        <v>946</v>
      </c>
      <c r="G316" s="41" t="s">
        <v>882</v>
      </c>
      <c r="H316" s="41"/>
      <c r="I316" s="41">
        <v>4</v>
      </c>
      <c r="J316" s="41">
        <v>3</v>
      </c>
      <c r="K316" s="41">
        <f t="shared" si="5"/>
        <v>7</v>
      </c>
      <c r="L316" s="41">
        <v>1000</v>
      </c>
    </row>
    <row r="317" spans="1:12">
      <c r="A317" s="41"/>
      <c r="B317" s="41">
        <v>55</v>
      </c>
      <c r="C317" s="41" t="s">
        <v>1200</v>
      </c>
      <c r="D317" s="41" t="s">
        <v>880</v>
      </c>
      <c r="E317" s="41" t="s">
        <v>67</v>
      </c>
      <c r="F317" s="41" t="s">
        <v>946</v>
      </c>
      <c r="G317" s="41" t="s">
        <v>882</v>
      </c>
      <c r="H317" s="41"/>
      <c r="I317" s="41">
        <v>3</v>
      </c>
      <c r="J317" s="41">
        <v>2</v>
      </c>
      <c r="K317" s="41">
        <f t="shared" si="5"/>
        <v>5</v>
      </c>
      <c r="L317" s="41">
        <v>1000</v>
      </c>
    </row>
    <row r="318" spans="1:12">
      <c r="A318" s="41"/>
      <c r="B318" s="41">
        <v>56</v>
      </c>
      <c r="C318" s="41" t="s">
        <v>1201</v>
      </c>
      <c r="D318" s="41" t="s">
        <v>880</v>
      </c>
      <c r="E318" s="41" t="s">
        <v>67</v>
      </c>
      <c r="F318" s="41" t="s">
        <v>946</v>
      </c>
      <c r="G318" s="41" t="s">
        <v>882</v>
      </c>
      <c r="H318" s="41"/>
      <c r="I318" s="41">
        <v>3</v>
      </c>
      <c r="J318" s="41">
        <v>6</v>
      </c>
      <c r="K318" s="41">
        <f t="shared" si="5"/>
        <v>9</v>
      </c>
      <c r="L318" s="41">
        <v>500</v>
      </c>
    </row>
    <row r="319" spans="1:12">
      <c r="A319" s="41"/>
      <c r="B319" s="41">
        <v>57</v>
      </c>
      <c r="C319" s="41" t="s">
        <v>1202</v>
      </c>
      <c r="D319" s="41" t="s">
        <v>880</v>
      </c>
      <c r="E319" s="41" t="s">
        <v>67</v>
      </c>
      <c r="F319" s="41" t="s">
        <v>946</v>
      </c>
      <c r="G319" s="41" t="s">
        <v>882</v>
      </c>
      <c r="H319" s="41"/>
      <c r="I319" s="41">
        <v>5</v>
      </c>
      <c r="J319" s="41">
        <v>3</v>
      </c>
      <c r="K319" s="41">
        <f t="shared" si="5"/>
        <v>8</v>
      </c>
      <c r="L319" s="41">
        <v>500</v>
      </c>
    </row>
    <row r="320" spans="1:12">
      <c r="A320" s="41"/>
      <c r="B320" s="41">
        <v>58</v>
      </c>
      <c r="C320" s="41" t="s">
        <v>1203</v>
      </c>
      <c r="D320" s="41" t="s">
        <v>880</v>
      </c>
      <c r="E320" s="41" t="s">
        <v>67</v>
      </c>
      <c r="F320" s="41" t="s">
        <v>946</v>
      </c>
      <c r="G320" s="41" t="s">
        <v>882</v>
      </c>
      <c r="H320" s="41"/>
      <c r="I320" s="41">
        <v>3</v>
      </c>
      <c r="J320" s="41">
        <v>3</v>
      </c>
      <c r="K320" s="41">
        <f t="shared" si="5"/>
        <v>6</v>
      </c>
      <c r="L320" s="41">
        <v>500</v>
      </c>
    </row>
    <row r="321" spans="1:12">
      <c r="A321" s="41"/>
      <c r="B321" s="41">
        <v>59</v>
      </c>
      <c r="C321" s="41" t="s">
        <v>1204</v>
      </c>
      <c r="D321" s="41" t="s">
        <v>880</v>
      </c>
      <c r="E321" s="41" t="s">
        <v>67</v>
      </c>
      <c r="F321" s="41" t="s">
        <v>946</v>
      </c>
      <c r="G321" s="41" t="s">
        <v>882</v>
      </c>
      <c r="H321" s="41"/>
      <c r="I321" s="41">
        <v>1</v>
      </c>
      <c r="J321" s="41">
        <v>2</v>
      </c>
      <c r="K321" s="41">
        <f t="shared" si="5"/>
        <v>3</v>
      </c>
      <c r="L321" s="41">
        <v>1000</v>
      </c>
    </row>
    <row r="322" spans="1:12">
      <c r="A322" s="41"/>
      <c r="B322" s="41">
        <v>60</v>
      </c>
      <c r="C322" s="41" t="s">
        <v>1205</v>
      </c>
      <c r="D322" s="41" t="s">
        <v>880</v>
      </c>
      <c r="E322" s="41" t="s">
        <v>67</v>
      </c>
      <c r="F322" s="41" t="s">
        <v>946</v>
      </c>
      <c r="G322" s="41" t="s">
        <v>882</v>
      </c>
      <c r="H322" s="41"/>
      <c r="I322" s="41">
        <v>3</v>
      </c>
      <c r="J322" s="41">
        <v>4</v>
      </c>
      <c r="K322" s="41">
        <f t="shared" si="5"/>
        <v>7</v>
      </c>
      <c r="L322" s="41">
        <v>2000</v>
      </c>
    </row>
    <row r="323" spans="1:12">
      <c r="A323" s="41"/>
      <c r="B323" s="41">
        <v>61</v>
      </c>
      <c r="C323" s="41" t="s">
        <v>1206</v>
      </c>
      <c r="D323" s="41" t="s">
        <v>880</v>
      </c>
      <c r="E323" s="41" t="s">
        <v>67</v>
      </c>
      <c r="F323" s="41" t="s">
        <v>946</v>
      </c>
      <c r="G323" s="41" t="s">
        <v>882</v>
      </c>
      <c r="H323" s="41"/>
      <c r="I323" s="41">
        <v>3</v>
      </c>
      <c r="J323" s="41">
        <v>2</v>
      </c>
      <c r="K323" s="41">
        <f t="shared" si="5"/>
        <v>5</v>
      </c>
      <c r="L323" s="41">
        <v>1000</v>
      </c>
    </row>
    <row r="324" spans="1:12">
      <c r="A324" s="41"/>
      <c r="B324" s="41">
        <v>62</v>
      </c>
      <c r="C324" s="41" t="s">
        <v>1207</v>
      </c>
      <c r="D324" s="41" t="s">
        <v>880</v>
      </c>
      <c r="E324" s="41" t="s">
        <v>67</v>
      </c>
      <c r="F324" s="41" t="s">
        <v>946</v>
      </c>
      <c r="G324" s="41" t="s">
        <v>882</v>
      </c>
      <c r="H324" s="41"/>
      <c r="I324" s="41">
        <v>2</v>
      </c>
      <c r="J324" s="41">
        <v>6</v>
      </c>
      <c r="K324" s="41">
        <f t="shared" si="5"/>
        <v>8</v>
      </c>
      <c r="L324" s="41">
        <v>2000</v>
      </c>
    </row>
    <row r="325" spans="1:12">
      <c r="A325" s="41"/>
      <c r="B325" s="41">
        <v>63</v>
      </c>
      <c r="C325" s="41" t="s">
        <v>1208</v>
      </c>
      <c r="D325" s="41" t="s">
        <v>880</v>
      </c>
      <c r="E325" s="41" t="s">
        <v>67</v>
      </c>
      <c r="F325" s="41" t="s">
        <v>946</v>
      </c>
      <c r="G325" s="41" t="s">
        <v>882</v>
      </c>
      <c r="H325" s="41"/>
      <c r="I325" s="41">
        <v>1</v>
      </c>
      <c r="J325" s="41">
        <v>1</v>
      </c>
      <c r="K325" s="41">
        <f t="shared" si="5"/>
        <v>2</v>
      </c>
      <c r="L325" s="41">
        <v>2000</v>
      </c>
    </row>
    <row r="326" spans="1:12">
      <c r="A326" s="41"/>
      <c r="B326" s="41">
        <v>64</v>
      </c>
      <c r="C326" s="41" t="s">
        <v>1209</v>
      </c>
      <c r="D326" s="41" t="s">
        <v>880</v>
      </c>
      <c r="E326" s="41" t="s">
        <v>67</v>
      </c>
      <c r="F326" s="41" t="s">
        <v>946</v>
      </c>
      <c r="G326" s="41" t="s">
        <v>882</v>
      </c>
      <c r="H326" s="41"/>
      <c r="I326" s="41">
        <v>2</v>
      </c>
      <c r="J326" s="41">
        <v>3</v>
      </c>
      <c r="K326" s="41">
        <f t="shared" si="5"/>
        <v>5</v>
      </c>
      <c r="L326" s="41">
        <v>1000</v>
      </c>
    </row>
    <row r="327" spans="1:12">
      <c r="A327" s="41"/>
      <c r="B327" s="41">
        <v>65</v>
      </c>
      <c r="C327" s="41" t="s">
        <v>1210</v>
      </c>
      <c r="D327" s="41" t="s">
        <v>880</v>
      </c>
      <c r="E327" s="41" t="s">
        <v>67</v>
      </c>
      <c r="F327" s="41" t="s">
        <v>946</v>
      </c>
      <c r="G327" s="41" t="s">
        <v>882</v>
      </c>
      <c r="H327" s="41"/>
      <c r="I327" s="41">
        <v>2</v>
      </c>
      <c r="J327" s="41">
        <v>7</v>
      </c>
      <c r="K327" s="41">
        <f t="shared" ref="K327" si="6">J327+I327</f>
        <v>9</v>
      </c>
      <c r="L327" s="41">
        <v>2000</v>
      </c>
    </row>
    <row r="328" spans="1:12">
      <c r="A328" s="42"/>
      <c r="B328" s="42"/>
      <c r="C328" s="42">
        <f>SUBTOTAL(3,C263:C327)</f>
        <v>65</v>
      </c>
      <c r="D328" s="42"/>
      <c r="E328" s="42"/>
      <c r="F328" s="42"/>
      <c r="G328" s="42"/>
      <c r="H328" s="42"/>
      <c r="I328" s="42"/>
      <c r="J328" s="42"/>
      <c r="K328" s="42">
        <f>SUM(K263:K327)</f>
        <v>379</v>
      </c>
      <c r="L328" s="34">
        <f>AVERAGE(L263:L327)</f>
        <v>965.38461538461536</v>
      </c>
    </row>
    <row r="329" spans="1:12">
      <c r="A329" s="43" t="s">
        <v>69</v>
      </c>
      <c r="B329" s="43">
        <v>1</v>
      </c>
      <c r="C329" s="43" t="s">
        <v>1211</v>
      </c>
      <c r="D329" s="43" t="s">
        <v>880</v>
      </c>
      <c r="E329" s="43" t="s">
        <v>1212</v>
      </c>
      <c r="F329" s="43" t="s">
        <v>1213</v>
      </c>
      <c r="G329" s="43" t="s">
        <v>1214</v>
      </c>
      <c r="H329" s="43">
        <v>759070579</v>
      </c>
      <c r="I329" s="43">
        <v>5</v>
      </c>
      <c r="J329" s="43">
        <v>7</v>
      </c>
      <c r="K329" s="43">
        <f t="shared" ref="K329:K392" si="7">J329+I329</f>
        <v>12</v>
      </c>
      <c r="L329" s="43">
        <v>200</v>
      </c>
    </row>
    <row r="330" spans="1:12">
      <c r="A330" s="43"/>
      <c r="B330" s="43">
        <v>2</v>
      </c>
      <c r="C330" s="43" t="s">
        <v>1215</v>
      </c>
      <c r="D330" s="43" t="s">
        <v>880</v>
      </c>
      <c r="E330" s="43" t="s">
        <v>1212</v>
      </c>
      <c r="F330" s="43" t="s">
        <v>1213</v>
      </c>
      <c r="G330" s="43" t="s">
        <v>1214</v>
      </c>
      <c r="H330" s="43">
        <v>759667755</v>
      </c>
      <c r="I330" s="43">
        <v>3</v>
      </c>
      <c r="J330" s="43">
        <v>6</v>
      </c>
      <c r="K330" s="43">
        <f t="shared" si="7"/>
        <v>9</v>
      </c>
      <c r="L330" s="43">
        <v>500</v>
      </c>
    </row>
    <row r="331" spans="1:12">
      <c r="A331" s="43"/>
      <c r="B331" s="43">
        <v>3</v>
      </c>
      <c r="C331" s="43" t="s">
        <v>1216</v>
      </c>
      <c r="D331" s="43" t="s">
        <v>880</v>
      </c>
      <c r="E331" s="43" t="s">
        <v>1212</v>
      </c>
      <c r="F331" s="43" t="s">
        <v>1213</v>
      </c>
      <c r="G331" s="43" t="s">
        <v>1214</v>
      </c>
      <c r="H331" s="43"/>
      <c r="I331" s="43">
        <v>2</v>
      </c>
      <c r="J331" s="43">
        <v>2</v>
      </c>
      <c r="K331" s="43">
        <f t="shared" si="7"/>
        <v>4</v>
      </c>
      <c r="L331" s="43">
        <v>300</v>
      </c>
    </row>
    <row r="332" spans="1:12">
      <c r="A332" s="43"/>
      <c r="B332" s="43">
        <v>4</v>
      </c>
      <c r="C332" s="43" t="s">
        <v>1217</v>
      </c>
      <c r="D332" s="43" t="s">
        <v>880</v>
      </c>
      <c r="E332" s="43" t="s">
        <v>1212</v>
      </c>
      <c r="F332" s="43" t="s">
        <v>1213</v>
      </c>
      <c r="G332" s="43" t="s">
        <v>1214</v>
      </c>
      <c r="H332" s="43"/>
      <c r="I332" s="43">
        <v>2</v>
      </c>
      <c r="J332" s="43">
        <v>1</v>
      </c>
      <c r="K332" s="43">
        <f t="shared" si="7"/>
        <v>3</v>
      </c>
      <c r="L332" s="43">
        <v>500</v>
      </c>
    </row>
    <row r="333" spans="1:12">
      <c r="A333" s="43"/>
      <c r="B333" s="43">
        <v>5</v>
      </c>
      <c r="C333" s="43" t="s">
        <v>1218</v>
      </c>
      <c r="D333" s="43" t="s">
        <v>958</v>
      </c>
      <c r="E333" s="43" t="s">
        <v>1212</v>
      </c>
      <c r="F333" s="43" t="s">
        <v>1213</v>
      </c>
      <c r="G333" s="43" t="s">
        <v>1214</v>
      </c>
      <c r="H333" s="43"/>
      <c r="I333" s="43">
        <v>0</v>
      </c>
      <c r="J333" s="43">
        <v>1</v>
      </c>
      <c r="K333" s="43">
        <f t="shared" si="7"/>
        <v>1</v>
      </c>
      <c r="L333" s="43">
        <v>500</v>
      </c>
    </row>
    <row r="334" spans="1:12">
      <c r="A334" s="43"/>
      <c r="B334" s="43">
        <v>6</v>
      </c>
      <c r="C334" s="43" t="s">
        <v>1219</v>
      </c>
      <c r="D334" s="43" t="s">
        <v>880</v>
      </c>
      <c r="E334" s="43" t="s">
        <v>1212</v>
      </c>
      <c r="F334" s="43" t="s">
        <v>1213</v>
      </c>
      <c r="G334" s="43" t="s">
        <v>1214</v>
      </c>
      <c r="H334" s="43"/>
      <c r="I334" s="43">
        <v>4</v>
      </c>
      <c r="J334" s="43">
        <v>4</v>
      </c>
      <c r="K334" s="43">
        <f t="shared" si="7"/>
        <v>8</v>
      </c>
      <c r="L334" s="43">
        <v>1000</v>
      </c>
    </row>
    <row r="335" spans="1:12">
      <c r="A335" s="43"/>
      <c r="B335" s="43">
        <v>7</v>
      </c>
      <c r="C335" s="43" t="s">
        <v>1220</v>
      </c>
      <c r="D335" s="43" t="s">
        <v>880</v>
      </c>
      <c r="E335" s="43" t="s">
        <v>1212</v>
      </c>
      <c r="F335" s="43" t="s">
        <v>1213</v>
      </c>
      <c r="G335" s="43" t="s">
        <v>1214</v>
      </c>
      <c r="H335" s="43"/>
      <c r="I335" s="43">
        <v>5</v>
      </c>
      <c r="J335" s="43">
        <v>6</v>
      </c>
      <c r="K335" s="43">
        <f t="shared" si="7"/>
        <v>11</v>
      </c>
      <c r="L335" s="43">
        <v>1000</v>
      </c>
    </row>
    <row r="336" spans="1:12">
      <c r="A336" s="43"/>
      <c r="B336" s="43">
        <v>8</v>
      </c>
      <c r="C336" s="43" t="s">
        <v>1221</v>
      </c>
      <c r="D336" s="43" t="s">
        <v>880</v>
      </c>
      <c r="E336" s="43" t="s">
        <v>1212</v>
      </c>
      <c r="F336" s="43" t="s">
        <v>1213</v>
      </c>
      <c r="G336" s="43" t="s">
        <v>1214</v>
      </c>
      <c r="H336" s="43"/>
      <c r="I336" s="43">
        <v>3</v>
      </c>
      <c r="J336" s="43">
        <v>4</v>
      </c>
      <c r="K336" s="43">
        <f t="shared" si="7"/>
        <v>7</v>
      </c>
      <c r="L336" s="43">
        <v>500</v>
      </c>
    </row>
    <row r="337" spans="1:12">
      <c r="A337" s="43"/>
      <c r="B337" s="43">
        <v>9</v>
      </c>
      <c r="C337" s="43" t="s">
        <v>1222</v>
      </c>
      <c r="D337" s="43" t="s">
        <v>880</v>
      </c>
      <c r="E337" s="43" t="s">
        <v>1212</v>
      </c>
      <c r="F337" s="43" t="s">
        <v>1213</v>
      </c>
      <c r="G337" s="43" t="s">
        <v>1214</v>
      </c>
      <c r="H337" s="43"/>
      <c r="I337" s="43">
        <v>4</v>
      </c>
      <c r="J337" s="43">
        <v>5</v>
      </c>
      <c r="K337" s="43">
        <f t="shared" si="7"/>
        <v>9</v>
      </c>
      <c r="L337" s="43">
        <v>500</v>
      </c>
    </row>
    <row r="338" spans="1:12">
      <c r="A338" s="43"/>
      <c r="B338" s="43">
        <v>10</v>
      </c>
      <c r="C338" s="43" t="s">
        <v>1223</v>
      </c>
      <c r="D338" s="43" t="s">
        <v>887</v>
      </c>
      <c r="E338" s="43" t="s">
        <v>1212</v>
      </c>
      <c r="F338" s="43" t="s">
        <v>1213</v>
      </c>
      <c r="G338" s="43" t="s">
        <v>1214</v>
      </c>
      <c r="H338" s="43"/>
      <c r="I338" s="43">
        <v>0</v>
      </c>
      <c r="J338" s="43">
        <v>1</v>
      </c>
      <c r="K338" s="43">
        <f t="shared" si="7"/>
        <v>1</v>
      </c>
      <c r="L338" s="43">
        <v>500</v>
      </c>
    </row>
    <row r="339" spans="1:12">
      <c r="A339" s="43"/>
      <c r="B339" s="43">
        <v>11</v>
      </c>
      <c r="C339" s="43" t="s">
        <v>1224</v>
      </c>
      <c r="D339" s="43" t="s">
        <v>880</v>
      </c>
      <c r="E339" s="43" t="s">
        <v>1212</v>
      </c>
      <c r="F339" s="43" t="s">
        <v>1213</v>
      </c>
      <c r="G339" s="43" t="s">
        <v>1214</v>
      </c>
      <c r="H339" s="43"/>
      <c r="I339" s="43">
        <v>4</v>
      </c>
      <c r="J339" s="43">
        <v>3</v>
      </c>
      <c r="K339" s="43">
        <f t="shared" si="7"/>
        <v>7</v>
      </c>
      <c r="L339" s="43">
        <v>800</v>
      </c>
    </row>
    <row r="340" spans="1:12">
      <c r="A340" s="43"/>
      <c r="B340" s="43">
        <v>12</v>
      </c>
      <c r="C340" s="43" t="s">
        <v>1225</v>
      </c>
      <c r="D340" s="43" t="s">
        <v>880</v>
      </c>
      <c r="E340" s="43" t="s">
        <v>1212</v>
      </c>
      <c r="F340" s="43" t="s">
        <v>1213</v>
      </c>
      <c r="G340" s="43" t="s">
        <v>1214</v>
      </c>
      <c r="H340" s="43"/>
      <c r="I340" s="43">
        <v>3</v>
      </c>
      <c r="J340" s="43">
        <v>6</v>
      </c>
      <c r="K340" s="43">
        <f t="shared" si="7"/>
        <v>9</v>
      </c>
      <c r="L340" s="43">
        <v>500</v>
      </c>
    </row>
    <row r="341" spans="1:12">
      <c r="A341" s="43"/>
      <c r="B341" s="43">
        <v>13</v>
      </c>
      <c r="C341" s="43" t="s">
        <v>1226</v>
      </c>
      <c r="D341" s="43" t="s">
        <v>880</v>
      </c>
      <c r="E341" s="43" t="s">
        <v>1212</v>
      </c>
      <c r="F341" s="43" t="s">
        <v>1213</v>
      </c>
      <c r="G341" s="43" t="s">
        <v>1214</v>
      </c>
      <c r="H341" s="43"/>
      <c r="I341" s="43">
        <v>3</v>
      </c>
      <c r="J341" s="43">
        <v>1</v>
      </c>
      <c r="K341" s="43">
        <f t="shared" si="7"/>
        <v>4</v>
      </c>
      <c r="L341" s="43">
        <v>500</v>
      </c>
    </row>
    <row r="342" spans="1:12">
      <c r="A342" s="43"/>
      <c r="B342" s="43">
        <v>14</v>
      </c>
      <c r="C342" s="43" t="s">
        <v>1227</v>
      </c>
      <c r="D342" s="43" t="s">
        <v>880</v>
      </c>
      <c r="E342" s="43" t="s">
        <v>1212</v>
      </c>
      <c r="F342" s="43" t="s">
        <v>1213</v>
      </c>
      <c r="G342" s="43" t="s">
        <v>1214</v>
      </c>
      <c r="H342" s="43"/>
      <c r="I342" s="43">
        <v>1</v>
      </c>
      <c r="J342" s="43">
        <v>3</v>
      </c>
      <c r="K342" s="43">
        <f t="shared" si="7"/>
        <v>4</v>
      </c>
      <c r="L342" s="43">
        <v>500</v>
      </c>
    </row>
    <row r="343" spans="1:12">
      <c r="A343" s="43"/>
      <c r="B343" s="43">
        <v>15</v>
      </c>
      <c r="C343" s="43" t="s">
        <v>1228</v>
      </c>
      <c r="D343" s="43" t="s">
        <v>880</v>
      </c>
      <c r="E343" s="43" t="s">
        <v>1212</v>
      </c>
      <c r="F343" s="43" t="s">
        <v>1213</v>
      </c>
      <c r="G343" s="43" t="s">
        <v>1214</v>
      </c>
      <c r="H343" s="43"/>
      <c r="I343" s="43">
        <v>2</v>
      </c>
      <c r="J343" s="43">
        <v>3</v>
      </c>
      <c r="K343" s="43">
        <f t="shared" si="7"/>
        <v>5</v>
      </c>
      <c r="L343" s="43">
        <v>500</v>
      </c>
    </row>
    <row r="344" spans="1:12">
      <c r="A344" s="43"/>
      <c r="B344" s="43">
        <v>16</v>
      </c>
      <c r="C344" s="43" t="s">
        <v>1229</v>
      </c>
      <c r="D344" s="43" t="s">
        <v>880</v>
      </c>
      <c r="E344" s="43" t="s">
        <v>1212</v>
      </c>
      <c r="F344" s="43" t="s">
        <v>1213</v>
      </c>
      <c r="G344" s="43" t="s">
        <v>1214</v>
      </c>
      <c r="H344" s="43"/>
      <c r="I344" s="43">
        <v>1</v>
      </c>
      <c r="J344" s="43">
        <v>3</v>
      </c>
      <c r="K344" s="43">
        <f t="shared" si="7"/>
        <v>4</v>
      </c>
      <c r="L344" s="43">
        <v>500</v>
      </c>
    </row>
    <row r="345" spans="1:12">
      <c r="A345" s="43"/>
      <c r="B345" s="43">
        <v>17</v>
      </c>
      <c r="C345" s="43" t="s">
        <v>1230</v>
      </c>
      <c r="D345" s="43" t="s">
        <v>880</v>
      </c>
      <c r="E345" s="43" t="s">
        <v>1212</v>
      </c>
      <c r="F345" s="43" t="s">
        <v>1213</v>
      </c>
      <c r="G345" s="43" t="s">
        <v>1214</v>
      </c>
      <c r="H345" s="43"/>
      <c r="I345" s="43">
        <v>3</v>
      </c>
      <c r="J345" s="43">
        <v>4</v>
      </c>
      <c r="K345" s="43">
        <f t="shared" si="7"/>
        <v>7</v>
      </c>
      <c r="L345" s="43">
        <v>500</v>
      </c>
    </row>
    <row r="346" spans="1:12">
      <c r="A346" s="43"/>
      <c r="B346" s="43">
        <v>18</v>
      </c>
      <c r="C346" s="43" t="s">
        <v>1231</v>
      </c>
      <c r="D346" s="43" t="s">
        <v>880</v>
      </c>
      <c r="E346" s="43" t="s">
        <v>1212</v>
      </c>
      <c r="F346" s="43" t="s">
        <v>1213</v>
      </c>
      <c r="G346" s="43" t="s">
        <v>1214</v>
      </c>
      <c r="H346" s="43"/>
      <c r="I346" s="43">
        <v>1</v>
      </c>
      <c r="J346" s="43">
        <v>2</v>
      </c>
      <c r="K346" s="43">
        <f t="shared" si="7"/>
        <v>3</v>
      </c>
      <c r="L346" s="43">
        <v>800</v>
      </c>
    </row>
    <row r="347" spans="1:12">
      <c r="A347" s="43"/>
      <c r="B347" s="43">
        <v>19</v>
      </c>
      <c r="C347" s="43" t="s">
        <v>1232</v>
      </c>
      <c r="D347" s="43" t="s">
        <v>887</v>
      </c>
      <c r="E347" s="43" t="s">
        <v>1212</v>
      </c>
      <c r="F347" s="43" t="s">
        <v>1213</v>
      </c>
      <c r="G347" s="43" t="s">
        <v>1214</v>
      </c>
      <c r="H347" s="43"/>
      <c r="I347" s="43">
        <v>0</v>
      </c>
      <c r="J347" s="43">
        <v>1</v>
      </c>
      <c r="K347" s="43">
        <f t="shared" si="7"/>
        <v>1</v>
      </c>
      <c r="L347" s="43">
        <v>500</v>
      </c>
    </row>
    <row r="348" spans="1:12">
      <c r="A348" s="43"/>
      <c r="B348" s="43">
        <v>20</v>
      </c>
      <c r="C348" s="43" t="s">
        <v>1230</v>
      </c>
      <c r="D348" s="43" t="s">
        <v>880</v>
      </c>
      <c r="E348" s="43" t="s">
        <v>1233</v>
      </c>
      <c r="F348" s="43" t="s">
        <v>1213</v>
      </c>
      <c r="G348" s="43" t="s">
        <v>1214</v>
      </c>
      <c r="H348" s="43"/>
      <c r="I348" s="43">
        <v>4</v>
      </c>
      <c r="J348" s="43">
        <v>4</v>
      </c>
      <c r="K348" s="43">
        <f t="shared" si="7"/>
        <v>8</v>
      </c>
      <c r="L348" s="43">
        <v>500</v>
      </c>
    </row>
    <row r="349" spans="1:12">
      <c r="A349" s="43"/>
      <c r="B349" s="43">
        <v>21</v>
      </c>
      <c r="C349" s="43" t="s">
        <v>1234</v>
      </c>
      <c r="D349" s="43" t="s">
        <v>880</v>
      </c>
      <c r="E349" s="43" t="s">
        <v>1233</v>
      </c>
      <c r="F349" s="43" t="s">
        <v>1213</v>
      </c>
      <c r="G349" s="43" t="s">
        <v>1214</v>
      </c>
      <c r="H349" s="43"/>
      <c r="I349" s="43">
        <v>4</v>
      </c>
      <c r="J349" s="43">
        <v>5</v>
      </c>
      <c r="K349" s="43">
        <f t="shared" si="7"/>
        <v>9</v>
      </c>
      <c r="L349" s="43">
        <v>500</v>
      </c>
    </row>
    <row r="350" spans="1:12">
      <c r="A350" s="43"/>
      <c r="B350" s="43">
        <v>22</v>
      </c>
      <c r="C350" s="43" t="s">
        <v>1235</v>
      </c>
      <c r="D350" s="43" t="s">
        <v>880</v>
      </c>
      <c r="E350" s="43" t="s">
        <v>1233</v>
      </c>
      <c r="F350" s="43" t="s">
        <v>1213</v>
      </c>
      <c r="G350" s="43" t="s">
        <v>1214</v>
      </c>
      <c r="H350" s="43"/>
      <c r="I350" s="43">
        <v>3</v>
      </c>
      <c r="J350" s="43">
        <v>6</v>
      </c>
      <c r="K350" s="43">
        <f t="shared" si="7"/>
        <v>9</v>
      </c>
      <c r="L350" s="43">
        <v>500</v>
      </c>
    </row>
    <row r="351" spans="1:12">
      <c r="A351" s="43"/>
      <c r="B351" s="43">
        <v>23</v>
      </c>
      <c r="C351" s="43" t="s">
        <v>1236</v>
      </c>
      <c r="D351" s="43" t="s">
        <v>887</v>
      </c>
      <c r="E351" s="43" t="s">
        <v>1233</v>
      </c>
      <c r="F351" s="43" t="s">
        <v>1213</v>
      </c>
      <c r="G351" s="43" t="s">
        <v>1214</v>
      </c>
      <c r="H351" s="43"/>
      <c r="I351" s="43">
        <v>0</v>
      </c>
      <c r="J351" s="43">
        <v>1</v>
      </c>
      <c r="K351" s="43">
        <f t="shared" si="7"/>
        <v>1</v>
      </c>
      <c r="L351" s="43">
        <v>500</v>
      </c>
    </row>
    <row r="352" spans="1:12">
      <c r="A352" s="43"/>
      <c r="B352" s="43">
        <v>24</v>
      </c>
      <c r="C352" s="43" t="s">
        <v>1237</v>
      </c>
      <c r="D352" s="43" t="s">
        <v>887</v>
      </c>
      <c r="E352" s="43" t="s">
        <v>1233</v>
      </c>
      <c r="F352" s="43" t="s">
        <v>1213</v>
      </c>
      <c r="G352" s="43" t="s">
        <v>1214</v>
      </c>
      <c r="H352" s="43"/>
      <c r="I352" s="43">
        <v>1</v>
      </c>
      <c r="J352" s="43">
        <v>3</v>
      </c>
      <c r="K352" s="43">
        <f t="shared" si="7"/>
        <v>4</v>
      </c>
      <c r="L352" s="43">
        <v>500</v>
      </c>
    </row>
    <row r="353" spans="1:12">
      <c r="A353" s="43"/>
      <c r="B353" s="43">
        <v>25</v>
      </c>
      <c r="C353" s="43" t="s">
        <v>1238</v>
      </c>
      <c r="D353" s="43" t="s">
        <v>880</v>
      </c>
      <c r="E353" s="43" t="s">
        <v>1233</v>
      </c>
      <c r="F353" s="43" t="s">
        <v>1213</v>
      </c>
      <c r="G353" s="43" t="s">
        <v>1214</v>
      </c>
      <c r="H353" s="43"/>
      <c r="I353" s="43">
        <v>2</v>
      </c>
      <c r="J353" s="43">
        <v>3</v>
      </c>
      <c r="K353" s="43">
        <f t="shared" si="7"/>
        <v>5</v>
      </c>
      <c r="L353" s="43">
        <v>500</v>
      </c>
    </row>
    <row r="354" spans="1:12">
      <c r="A354" s="43"/>
      <c r="B354" s="43">
        <v>26</v>
      </c>
      <c r="C354" s="43" t="s">
        <v>1239</v>
      </c>
      <c r="D354" s="43" t="s">
        <v>880</v>
      </c>
      <c r="E354" s="43" t="s">
        <v>1233</v>
      </c>
      <c r="F354" s="43" t="s">
        <v>1213</v>
      </c>
      <c r="G354" s="43" t="s">
        <v>1214</v>
      </c>
      <c r="H354" s="43"/>
      <c r="I354" s="43">
        <v>2</v>
      </c>
      <c r="J354" s="43">
        <v>2</v>
      </c>
      <c r="K354" s="43">
        <f t="shared" si="7"/>
        <v>4</v>
      </c>
      <c r="L354" s="43">
        <v>1000</v>
      </c>
    </row>
    <row r="355" spans="1:12">
      <c r="A355" s="43"/>
      <c r="B355" s="43">
        <v>27</v>
      </c>
      <c r="C355" s="43" t="s">
        <v>1240</v>
      </c>
      <c r="D355" s="43" t="s">
        <v>880</v>
      </c>
      <c r="E355" s="43" t="s">
        <v>1233</v>
      </c>
      <c r="F355" s="43" t="s">
        <v>1213</v>
      </c>
      <c r="G355" s="43" t="s">
        <v>1214</v>
      </c>
      <c r="H355" s="43"/>
      <c r="I355" s="43">
        <v>2</v>
      </c>
      <c r="J355" s="43">
        <v>4</v>
      </c>
      <c r="K355" s="43">
        <f t="shared" si="7"/>
        <v>6</v>
      </c>
      <c r="L355" s="43">
        <v>1000</v>
      </c>
    </row>
    <row r="356" spans="1:12">
      <c r="A356" s="43"/>
      <c r="B356" s="43">
        <v>28</v>
      </c>
      <c r="C356" s="43" t="s">
        <v>1241</v>
      </c>
      <c r="D356" s="43" t="s">
        <v>880</v>
      </c>
      <c r="E356" s="43" t="s">
        <v>1233</v>
      </c>
      <c r="F356" s="43" t="s">
        <v>1213</v>
      </c>
      <c r="G356" s="43" t="s">
        <v>1214</v>
      </c>
      <c r="H356" s="43"/>
      <c r="I356" s="43">
        <v>3</v>
      </c>
      <c r="J356" s="43">
        <v>4</v>
      </c>
      <c r="K356" s="43">
        <f t="shared" si="7"/>
        <v>7</v>
      </c>
      <c r="L356" s="43">
        <v>1500</v>
      </c>
    </row>
    <row r="357" spans="1:12">
      <c r="A357" s="43"/>
      <c r="B357" s="43">
        <v>29</v>
      </c>
      <c r="C357" s="43" t="s">
        <v>1242</v>
      </c>
      <c r="D357" s="43" t="s">
        <v>887</v>
      </c>
      <c r="E357" s="43" t="s">
        <v>1233</v>
      </c>
      <c r="F357" s="43" t="s">
        <v>1213</v>
      </c>
      <c r="G357" s="43" t="s">
        <v>1214</v>
      </c>
      <c r="H357" s="43"/>
      <c r="I357" s="43">
        <v>2</v>
      </c>
      <c r="J357" s="43">
        <v>1</v>
      </c>
      <c r="K357" s="43">
        <f t="shared" si="7"/>
        <v>3</v>
      </c>
      <c r="L357" s="43">
        <v>1500</v>
      </c>
    </row>
    <row r="358" spans="1:12">
      <c r="A358" s="43"/>
      <c r="B358" s="43">
        <v>30</v>
      </c>
      <c r="C358" s="43" t="s">
        <v>1243</v>
      </c>
      <c r="D358" s="43" t="s">
        <v>880</v>
      </c>
      <c r="E358" s="43" t="s">
        <v>1233</v>
      </c>
      <c r="F358" s="43" t="s">
        <v>1213</v>
      </c>
      <c r="G358" s="43" t="s">
        <v>1214</v>
      </c>
      <c r="H358" s="43"/>
      <c r="I358" s="43">
        <v>3</v>
      </c>
      <c r="J358" s="43">
        <v>4</v>
      </c>
      <c r="K358" s="43">
        <f t="shared" si="7"/>
        <v>7</v>
      </c>
      <c r="L358" s="43">
        <v>1500</v>
      </c>
    </row>
    <row r="359" spans="1:12">
      <c r="A359" s="43"/>
      <c r="B359" s="43">
        <v>31</v>
      </c>
      <c r="C359" s="43" t="s">
        <v>1244</v>
      </c>
      <c r="D359" s="43" t="s">
        <v>880</v>
      </c>
      <c r="E359" s="43" t="s">
        <v>1233</v>
      </c>
      <c r="F359" s="43" t="s">
        <v>1213</v>
      </c>
      <c r="G359" s="43" t="s">
        <v>1214</v>
      </c>
      <c r="H359" s="43"/>
      <c r="I359" s="43">
        <v>1</v>
      </c>
      <c r="J359" s="43">
        <v>3</v>
      </c>
      <c r="K359" s="43">
        <f t="shared" si="7"/>
        <v>4</v>
      </c>
      <c r="L359" s="43">
        <v>1500</v>
      </c>
    </row>
    <row r="360" spans="1:12">
      <c r="A360" s="43"/>
      <c r="B360" s="43">
        <v>32</v>
      </c>
      <c r="C360" s="43" t="s">
        <v>1245</v>
      </c>
      <c r="D360" s="43" t="s">
        <v>880</v>
      </c>
      <c r="E360" s="43" t="s">
        <v>1233</v>
      </c>
      <c r="F360" s="43" t="s">
        <v>1213</v>
      </c>
      <c r="G360" s="43" t="s">
        <v>1214</v>
      </c>
      <c r="H360" s="43"/>
      <c r="I360" s="43">
        <v>2</v>
      </c>
      <c r="J360" s="43">
        <v>2</v>
      </c>
      <c r="K360" s="43">
        <f t="shared" si="7"/>
        <v>4</v>
      </c>
      <c r="L360" s="43">
        <v>1500</v>
      </c>
    </row>
    <row r="361" spans="1:12">
      <c r="A361" s="43"/>
      <c r="B361" s="43">
        <v>33</v>
      </c>
      <c r="C361" s="43" t="s">
        <v>1246</v>
      </c>
      <c r="D361" s="43" t="s">
        <v>880</v>
      </c>
      <c r="E361" s="43" t="s">
        <v>1233</v>
      </c>
      <c r="F361" s="43" t="s">
        <v>1213</v>
      </c>
      <c r="G361" s="43" t="s">
        <v>1214</v>
      </c>
      <c r="H361" s="43"/>
      <c r="I361" s="43">
        <v>2</v>
      </c>
      <c r="J361" s="43">
        <v>2</v>
      </c>
      <c r="K361" s="43">
        <f t="shared" si="7"/>
        <v>4</v>
      </c>
      <c r="L361" s="43">
        <v>1500</v>
      </c>
    </row>
    <row r="362" spans="1:12">
      <c r="A362" s="43"/>
      <c r="B362" s="43">
        <v>34</v>
      </c>
      <c r="C362" s="43" t="s">
        <v>1247</v>
      </c>
      <c r="D362" s="43" t="s">
        <v>880</v>
      </c>
      <c r="E362" s="43" t="s">
        <v>1233</v>
      </c>
      <c r="F362" s="43" t="s">
        <v>1213</v>
      </c>
      <c r="G362" s="43" t="s">
        <v>1214</v>
      </c>
      <c r="H362" s="43"/>
      <c r="I362" s="43">
        <v>4</v>
      </c>
      <c r="J362" s="43">
        <v>6</v>
      </c>
      <c r="K362" s="43">
        <f t="shared" si="7"/>
        <v>10</v>
      </c>
      <c r="L362" s="43">
        <v>1500</v>
      </c>
    </row>
    <row r="363" spans="1:12">
      <c r="A363" s="43"/>
      <c r="B363" s="43">
        <v>35</v>
      </c>
      <c r="C363" s="43" t="s">
        <v>1248</v>
      </c>
      <c r="D363" s="43" t="s">
        <v>880</v>
      </c>
      <c r="E363" s="43" t="s">
        <v>1233</v>
      </c>
      <c r="F363" s="43" t="s">
        <v>1213</v>
      </c>
      <c r="G363" s="43" t="s">
        <v>1214</v>
      </c>
      <c r="H363" s="43"/>
      <c r="I363" s="43">
        <v>3</v>
      </c>
      <c r="J363" s="43">
        <v>4</v>
      </c>
      <c r="K363" s="43">
        <f t="shared" si="7"/>
        <v>7</v>
      </c>
      <c r="L363" s="43">
        <v>1500</v>
      </c>
    </row>
    <row r="364" spans="1:12">
      <c r="A364" s="43"/>
      <c r="B364" s="43">
        <v>36</v>
      </c>
      <c r="C364" s="43" t="s">
        <v>990</v>
      </c>
      <c r="D364" s="43" t="s">
        <v>880</v>
      </c>
      <c r="E364" s="43" t="s">
        <v>1233</v>
      </c>
      <c r="F364" s="43" t="s">
        <v>1213</v>
      </c>
      <c r="G364" s="43" t="s">
        <v>1214</v>
      </c>
      <c r="H364" s="43"/>
      <c r="I364" s="43">
        <v>4</v>
      </c>
      <c r="J364" s="43">
        <v>6</v>
      </c>
      <c r="K364" s="43">
        <f t="shared" si="7"/>
        <v>10</v>
      </c>
      <c r="L364" s="43">
        <v>1500</v>
      </c>
    </row>
    <row r="365" spans="1:12">
      <c r="A365" s="43"/>
      <c r="B365" s="43">
        <v>37</v>
      </c>
      <c r="C365" s="43" t="s">
        <v>1249</v>
      </c>
      <c r="D365" s="43" t="s">
        <v>880</v>
      </c>
      <c r="E365" s="43" t="s">
        <v>1233</v>
      </c>
      <c r="F365" s="43" t="s">
        <v>1213</v>
      </c>
      <c r="G365" s="43" t="s">
        <v>1214</v>
      </c>
      <c r="H365" s="43"/>
      <c r="I365" s="43">
        <v>2</v>
      </c>
      <c r="J365" s="43">
        <v>3</v>
      </c>
      <c r="K365" s="43">
        <f t="shared" si="7"/>
        <v>5</v>
      </c>
      <c r="L365" s="43">
        <v>1500</v>
      </c>
    </row>
    <row r="366" spans="1:12">
      <c r="A366" s="43"/>
      <c r="B366" s="43">
        <v>38</v>
      </c>
      <c r="C366" s="43" t="s">
        <v>1250</v>
      </c>
      <c r="D366" s="43" t="s">
        <v>880</v>
      </c>
      <c r="E366" s="43" t="s">
        <v>1233</v>
      </c>
      <c r="F366" s="43" t="s">
        <v>1213</v>
      </c>
      <c r="G366" s="43" t="s">
        <v>1214</v>
      </c>
      <c r="H366" s="43"/>
      <c r="I366" s="43">
        <v>2</v>
      </c>
      <c r="J366" s="43">
        <v>2</v>
      </c>
      <c r="K366" s="43">
        <f t="shared" si="7"/>
        <v>4</v>
      </c>
      <c r="L366" s="43">
        <v>1500</v>
      </c>
    </row>
    <row r="367" spans="1:12">
      <c r="A367" s="43"/>
      <c r="B367" s="43">
        <v>39</v>
      </c>
      <c r="C367" s="43" t="s">
        <v>1251</v>
      </c>
      <c r="D367" s="43" t="s">
        <v>880</v>
      </c>
      <c r="E367" s="43" t="s">
        <v>1233</v>
      </c>
      <c r="F367" s="43" t="s">
        <v>1213</v>
      </c>
      <c r="G367" s="43" t="s">
        <v>1214</v>
      </c>
      <c r="H367" s="43"/>
      <c r="I367" s="43">
        <v>3</v>
      </c>
      <c r="J367" s="43">
        <v>2</v>
      </c>
      <c r="K367" s="43">
        <f t="shared" si="7"/>
        <v>5</v>
      </c>
      <c r="L367" s="43">
        <v>1500</v>
      </c>
    </row>
    <row r="368" spans="1:12">
      <c r="A368" s="43"/>
      <c r="B368" s="43">
        <v>40</v>
      </c>
      <c r="C368" s="43" t="s">
        <v>1252</v>
      </c>
      <c r="D368" s="43" t="s">
        <v>880</v>
      </c>
      <c r="E368" s="43" t="s">
        <v>1233</v>
      </c>
      <c r="F368" s="43" t="s">
        <v>1213</v>
      </c>
      <c r="G368" s="43" t="s">
        <v>1214</v>
      </c>
      <c r="H368" s="43"/>
      <c r="I368" s="43">
        <v>2</v>
      </c>
      <c r="J368" s="43">
        <v>3</v>
      </c>
      <c r="K368" s="43">
        <f t="shared" si="7"/>
        <v>5</v>
      </c>
      <c r="L368" s="43">
        <v>1500</v>
      </c>
    </row>
    <row r="369" spans="1:12">
      <c r="A369" s="43"/>
      <c r="B369" s="43">
        <v>41</v>
      </c>
      <c r="C369" s="43" t="s">
        <v>1253</v>
      </c>
      <c r="D369" s="43" t="s">
        <v>880</v>
      </c>
      <c r="E369" s="43" t="s">
        <v>1212</v>
      </c>
      <c r="F369" s="43" t="s">
        <v>1213</v>
      </c>
      <c r="G369" s="43" t="s">
        <v>1214</v>
      </c>
      <c r="H369" s="43"/>
      <c r="I369" s="43">
        <v>2</v>
      </c>
      <c r="J369" s="43">
        <v>2</v>
      </c>
      <c r="K369" s="43">
        <f t="shared" si="7"/>
        <v>4</v>
      </c>
      <c r="L369" s="43">
        <v>500</v>
      </c>
    </row>
    <row r="370" spans="1:12">
      <c r="A370" s="43"/>
      <c r="B370" s="43">
        <v>42</v>
      </c>
      <c r="C370" s="43" t="s">
        <v>1254</v>
      </c>
      <c r="D370" s="43" t="s">
        <v>880</v>
      </c>
      <c r="E370" s="43" t="s">
        <v>1212</v>
      </c>
      <c r="F370" s="43" t="s">
        <v>1213</v>
      </c>
      <c r="G370" s="43" t="s">
        <v>1214</v>
      </c>
      <c r="H370" s="43"/>
      <c r="I370" s="43">
        <v>1</v>
      </c>
      <c r="J370" s="43">
        <v>2</v>
      </c>
      <c r="K370" s="43">
        <f t="shared" si="7"/>
        <v>3</v>
      </c>
      <c r="L370" s="43">
        <v>500</v>
      </c>
    </row>
    <row r="371" spans="1:12">
      <c r="A371" s="43"/>
      <c r="B371" s="43">
        <v>43</v>
      </c>
      <c r="C371" s="43" t="s">
        <v>990</v>
      </c>
      <c r="D371" s="43" t="s">
        <v>880</v>
      </c>
      <c r="E371" s="43" t="s">
        <v>1212</v>
      </c>
      <c r="F371" s="43" t="s">
        <v>1213</v>
      </c>
      <c r="G371" s="43" t="s">
        <v>1214</v>
      </c>
      <c r="H371" s="43"/>
      <c r="I371" s="43">
        <v>1</v>
      </c>
      <c r="J371" s="43">
        <v>2</v>
      </c>
      <c r="K371" s="43">
        <f t="shared" si="7"/>
        <v>3</v>
      </c>
      <c r="L371" s="43">
        <v>500</v>
      </c>
    </row>
    <row r="372" spans="1:12">
      <c r="A372" s="43"/>
      <c r="B372" s="43">
        <v>44</v>
      </c>
      <c r="C372" s="43" t="s">
        <v>1255</v>
      </c>
      <c r="D372" s="43" t="s">
        <v>880</v>
      </c>
      <c r="E372" s="43" t="s">
        <v>1212</v>
      </c>
      <c r="F372" s="43" t="s">
        <v>1213</v>
      </c>
      <c r="G372" s="43" t="s">
        <v>1214</v>
      </c>
      <c r="H372" s="43"/>
      <c r="I372" s="43">
        <v>3</v>
      </c>
      <c r="J372" s="43">
        <v>1</v>
      </c>
      <c r="K372" s="43">
        <f t="shared" si="7"/>
        <v>4</v>
      </c>
      <c r="L372" s="43">
        <v>500</v>
      </c>
    </row>
    <row r="373" spans="1:12">
      <c r="A373" s="43"/>
      <c r="B373" s="43">
        <v>45</v>
      </c>
      <c r="C373" s="43" t="s">
        <v>1256</v>
      </c>
      <c r="D373" s="43" t="s">
        <v>880</v>
      </c>
      <c r="E373" s="43" t="s">
        <v>1212</v>
      </c>
      <c r="F373" s="43" t="s">
        <v>1213</v>
      </c>
      <c r="G373" s="43" t="s">
        <v>1214</v>
      </c>
      <c r="H373" s="43"/>
      <c r="I373" s="43">
        <v>4</v>
      </c>
      <c r="J373" s="43">
        <v>3</v>
      </c>
      <c r="K373" s="43">
        <f t="shared" si="7"/>
        <v>7</v>
      </c>
      <c r="L373" s="43">
        <v>1000</v>
      </c>
    </row>
    <row r="374" spans="1:12">
      <c r="A374" s="43"/>
      <c r="B374" s="43">
        <v>46</v>
      </c>
      <c r="C374" s="43" t="s">
        <v>1257</v>
      </c>
      <c r="D374" s="43" t="s">
        <v>887</v>
      </c>
      <c r="E374" s="43" t="s">
        <v>1212</v>
      </c>
      <c r="F374" s="43" t="s">
        <v>1213</v>
      </c>
      <c r="G374" s="43" t="s">
        <v>1214</v>
      </c>
      <c r="H374" s="43"/>
      <c r="I374" s="43">
        <v>0</v>
      </c>
      <c r="J374" s="43">
        <v>1</v>
      </c>
      <c r="K374" s="43">
        <f t="shared" si="7"/>
        <v>1</v>
      </c>
      <c r="L374" s="43">
        <v>300</v>
      </c>
    </row>
    <row r="375" spans="1:12">
      <c r="A375" s="43"/>
      <c r="B375" s="43">
        <v>47</v>
      </c>
      <c r="C375" s="43" t="s">
        <v>1258</v>
      </c>
      <c r="D375" s="43" t="s">
        <v>880</v>
      </c>
      <c r="E375" s="43" t="s">
        <v>1212</v>
      </c>
      <c r="F375" s="43" t="s">
        <v>1213</v>
      </c>
      <c r="G375" s="43" t="s">
        <v>1214</v>
      </c>
      <c r="H375" s="43"/>
      <c r="I375" s="43">
        <v>4</v>
      </c>
      <c r="J375" s="43">
        <v>6</v>
      </c>
      <c r="K375" s="43">
        <f t="shared" si="7"/>
        <v>10</v>
      </c>
      <c r="L375" s="43">
        <v>300</v>
      </c>
    </row>
    <row r="376" spans="1:12">
      <c r="A376" s="43"/>
      <c r="B376" s="43">
        <v>48</v>
      </c>
      <c r="C376" s="43" t="s">
        <v>1259</v>
      </c>
      <c r="D376" s="43" t="s">
        <v>880</v>
      </c>
      <c r="E376" s="43" t="s">
        <v>1212</v>
      </c>
      <c r="F376" s="43" t="s">
        <v>1213</v>
      </c>
      <c r="G376" s="43" t="s">
        <v>1214</v>
      </c>
      <c r="H376" s="43">
        <v>758731613</v>
      </c>
      <c r="I376" s="43">
        <v>2</v>
      </c>
      <c r="J376" s="43">
        <v>2</v>
      </c>
      <c r="K376" s="43">
        <f t="shared" si="7"/>
        <v>4</v>
      </c>
      <c r="L376" s="43">
        <v>200</v>
      </c>
    </row>
    <row r="377" spans="1:12">
      <c r="A377" s="43"/>
      <c r="B377" s="43">
        <v>49</v>
      </c>
      <c r="C377" s="43" t="s">
        <v>1260</v>
      </c>
      <c r="D377" s="43" t="s">
        <v>880</v>
      </c>
      <c r="E377" s="43" t="s">
        <v>1212</v>
      </c>
      <c r="F377" s="43" t="s">
        <v>1213</v>
      </c>
      <c r="G377" s="43" t="s">
        <v>1214</v>
      </c>
      <c r="H377" s="43"/>
      <c r="I377" s="43">
        <v>4</v>
      </c>
      <c r="J377" s="43">
        <v>3</v>
      </c>
      <c r="K377" s="43">
        <f t="shared" si="7"/>
        <v>7</v>
      </c>
      <c r="L377" s="43">
        <v>200</v>
      </c>
    </row>
    <row r="378" spans="1:12">
      <c r="A378" s="43"/>
      <c r="B378" s="43">
        <v>50</v>
      </c>
      <c r="C378" s="43" t="s">
        <v>1261</v>
      </c>
      <c r="D378" s="43" t="s">
        <v>880</v>
      </c>
      <c r="E378" s="43" t="s">
        <v>1212</v>
      </c>
      <c r="F378" s="43" t="s">
        <v>1213</v>
      </c>
      <c r="G378" s="43" t="s">
        <v>1214</v>
      </c>
      <c r="H378" s="43"/>
      <c r="I378" s="43">
        <v>1</v>
      </c>
      <c r="J378" s="43">
        <v>1</v>
      </c>
      <c r="K378" s="43">
        <f t="shared" si="7"/>
        <v>2</v>
      </c>
      <c r="L378" s="43">
        <v>100</v>
      </c>
    </row>
    <row r="379" spans="1:12">
      <c r="A379" s="43"/>
      <c r="B379" s="43">
        <v>51</v>
      </c>
      <c r="C379" s="43" t="s">
        <v>1262</v>
      </c>
      <c r="D379" s="43" t="s">
        <v>880</v>
      </c>
      <c r="E379" s="43" t="s">
        <v>1212</v>
      </c>
      <c r="F379" s="43" t="s">
        <v>1213</v>
      </c>
      <c r="G379" s="43" t="s">
        <v>1214</v>
      </c>
      <c r="H379" s="43"/>
      <c r="I379" s="43">
        <v>2</v>
      </c>
      <c r="J379" s="43">
        <v>2</v>
      </c>
      <c r="K379" s="43">
        <f t="shared" si="7"/>
        <v>4</v>
      </c>
      <c r="L379" s="43">
        <v>200</v>
      </c>
    </row>
    <row r="380" spans="1:12">
      <c r="A380" s="43"/>
      <c r="B380" s="43">
        <v>52</v>
      </c>
      <c r="C380" s="43" t="s">
        <v>1263</v>
      </c>
      <c r="D380" s="43" t="s">
        <v>880</v>
      </c>
      <c r="E380" s="43" t="s">
        <v>1212</v>
      </c>
      <c r="F380" s="43" t="s">
        <v>1213</v>
      </c>
      <c r="G380" s="43" t="s">
        <v>1214</v>
      </c>
      <c r="H380" s="43"/>
      <c r="I380" s="43">
        <v>6</v>
      </c>
      <c r="J380" s="43">
        <v>2</v>
      </c>
      <c r="K380" s="43">
        <f t="shared" si="7"/>
        <v>8</v>
      </c>
      <c r="L380" s="43">
        <v>500</v>
      </c>
    </row>
    <row r="381" spans="1:12">
      <c r="A381" s="43"/>
      <c r="B381" s="43">
        <v>53</v>
      </c>
      <c r="C381" s="43" t="s">
        <v>1264</v>
      </c>
      <c r="D381" s="43" t="s">
        <v>887</v>
      </c>
      <c r="E381" s="43" t="s">
        <v>1212</v>
      </c>
      <c r="F381" s="43" t="s">
        <v>1213</v>
      </c>
      <c r="G381" s="43" t="s">
        <v>1214</v>
      </c>
      <c r="H381" s="43"/>
      <c r="I381" s="43">
        <v>2</v>
      </c>
      <c r="J381" s="43">
        <v>3</v>
      </c>
      <c r="K381" s="43">
        <f t="shared" si="7"/>
        <v>5</v>
      </c>
      <c r="L381" s="43">
        <v>500</v>
      </c>
    </row>
    <row r="382" spans="1:12">
      <c r="A382" s="43"/>
      <c r="B382" s="43">
        <v>54</v>
      </c>
      <c r="C382" s="43" t="s">
        <v>1265</v>
      </c>
      <c r="D382" s="43" t="s">
        <v>887</v>
      </c>
      <c r="E382" s="43" t="s">
        <v>1212</v>
      </c>
      <c r="F382" s="43" t="s">
        <v>1213</v>
      </c>
      <c r="G382" s="43" t="s">
        <v>1214</v>
      </c>
      <c r="H382" s="43"/>
      <c r="I382" s="43">
        <v>1</v>
      </c>
      <c r="J382" s="43">
        <v>1</v>
      </c>
      <c r="K382" s="43">
        <f t="shared" si="7"/>
        <v>2</v>
      </c>
      <c r="L382" s="43">
        <v>500</v>
      </c>
    </row>
    <row r="383" spans="1:12">
      <c r="A383" s="43"/>
      <c r="B383" s="43">
        <v>55</v>
      </c>
      <c r="C383" s="43" t="s">
        <v>1266</v>
      </c>
      <c r="D383" s="43" t="s">
        <v>880</v>
      </c>
      <c r="E383" s="43" t="s">
        <v>1212</v>
      </c>
      <c r="F383" s="43" t="s">
        <v>1213</v>
      </c>
      <c r="G383" s="43" t="s">
        <v>1214</v>
      </c>
      <c r="H383" s="43"/>
      <c r="I383" s="43">
        <v>2</v>
      </c>
      <c r="J383" s="43">
        <v>3</v>
      </c>
      <c r="K383" s="43">
        <f t="shared" si="7"/>
        <v>5</v>
      </c>
      <c r="L383" s="43">
        <v>500</v>
      </c>
    </row>
    <row r="384" spans="1:12">
      <c r="A384" s="43"/>
      <c r="B384" s="43">
        <v>56</v>
      </c>
      <c r="C384" s="43" t="s">
        <v>1267</v>
      </c>
      <c r="D384" s="43" t="s">
        <v>880</v>
      </c>
      <c r="E384" s="43" t="s">
        <v>1212</v>
      </c>
      <c r="F384" s="43" t="s">
        <v>1213</v>
      </c>
      <c r="G384" s="43" t="s">
        <v>1214</v>
      </c>
      <c r="H384" s="43"/>
      <c r="I384" s="43">
        <v>6</v>
      </c>
      <c r="J384" s="43">
        <v>2</v>
      </c>
      <c r="K384" s="43">
        <f t="shared" si="7"/>
        <v>8</v>
      </c>
      <c r="L384" s="43">
        <v>1000</v>
      </c>
    </row>
    <row r="385" spans="1:12">
      <c r="A385" s="43"/>
      <c r="B385" s="43">
        <v>57</v>
      </c>
      <c r="C385" s="43" t="s">
        <v>1268</v>
      </c>
      <c r="D385" s="43" t="s">
        <v>880</v>
      </c>
      <c r="E385" s="43" t="s">
        <v>1212</v>
      </c>
      <c r="F385" s="43" t="s">
        <v>1213</v>
      </c>
      <c r="G385" s="43" t="s">
        <v>1214</v>
      </c>
      <c r="H385" s="43">
        <v>758820106</v>
      </c>
      <c r="I385" s="43">
        <v>4</v>
      </c>
      <c r="J385" s="43">
        <v>4</v>
      </c>
      <c r="K385" s="43">
        <f t="shared" si="7"/>
        <v>8</v>
      </c>
      <c r="L385" s="43">
        <v>2000</v>
      </c>
    </row>
    <row r="386" spans="1:12">
      <c r="A386" s="43"/>
      <c r="B386" s="43">
        <v>58</v>
      </c>
      <c r="C386" s="43" t="s">
        <v>1269</v>
      </c>
      <c r="D386" s="43" t="s">
        <v>880</v>
      </c>
      <c r="E386" s="43" t="s">
        <v>1212</v>
      </c>
      <c r="F386" s="43" t="s">
        <v>1213</v>
      </c>
      <c r="G386" s="43" t="s">
        <v>1214</v>
      </c>
      <c r="H386" s="43"/>
      <c r="I386" s="43">
        <v>1</v>
      </c>
      <c r="J386" s="43">
        <v>2</v>
      </c>
      <c r="K386" s="43">
        <f t="shared" si="7"/>
        <v>3</v>
      </c>
      <c r="L386" s="43">
        <v>2000</v>
      </c>
    </row>
    <row r="387" spans="1:12">
      <c r="A387" s="43"/>
      <c r="B387" s="43">
        <v>59</v>
      </c>
      <c r="C387" s="43" t="s">
        <v>1270</v>
      </c>
      <c r="D387" s="43" t="s">
        <v>880</v>
      </c>
      <c r="E387" s="43" t="s">
        <v>1212</v>
      </c>
      <c r="F387" s="43" t="s">
        <v>1213</v>
      </c>
      <c r="G387" s="43" t="s">
        <v>1214</v>
      </c>
      <c r="H387" s="43"/>
      <c r="I387" s="43">
        <v>2</v>
      </c>
      <c r="J387" s="43">
        <v>2</v>
      </c>
      <c r="K387" s="43">
        <f t="shared" si="7"/>
        <v>4</v>
      </c>
      <c r="L387" s="43">
        <v>500</v>
      </c>
    </row>
    <row r="388" spans="1:12">
      <c r="A388" s="43"/>
      <c r="B388" s="43">
        <v>60</v>
      </c>
      <c r="C388" s="43" t="s">
        <v>1271</v>
      </c>
      <c r="D388" s="43" t="s">
        <v>880</v>
      </c>
      <c r="E388" s="43" t="s">
        <v>1212</v>
      </c>
      <c r="F388" s="43" t="s">
        <v>1213</v>
      </c>
      <c r="G388" s="43" t="s">
        <v>1214</v>
      </c>
      <c r="H388" s="44"/>
      <c r="I388" s="43">
        <v>3</v>
      </c>
      <c r="J388" s="43">
        <v>4</v>
      </c>
      <c r="K388" s="43">
        <f t="shared" si="7"/>
        <v>7</v>
      </c>
      <c r="L388" s="43">
        <v>600</v>
      </c>
    </row>
    <row r="389" spans="1:12">
      <c r="A389" s="43"/>
      <c r="B389" s="43">
        <v>61</v>
      </c>
      <c r="C389" s="43" t="s">
        <v>1272</v>
      </c>
      <c r="D389" s="43" t="s">
        <v>880</v>
      </c>
      <c r="E389" s="43" t="s">
        <v>1233</v>
      </c>
      <c r="F389" s="43" t="s">
        <v>1213</v>
      </c>
      <c r="G389" s="43" t="s">
        <v>1214</v>
      </c>
      <c r="H389" s="43">
        <v>775482882</v>
      </c>
      <c r="I389" s="43">
        <v>2</v>
      </c>
      <c r="J389" s="43">
        <v>7</v>
      </c>
      <c r="K389" s="43">
        <f t="shared" si="7"/>
        <v>9</v>
      </c>
      <c r="L389" s="43">
        <v>500</v>
      </c>
    </row>
    <row r="390" spans="1:12">
      <c r="A390" s="43"/>
      <c r="B390" s="43">
        <v>62</v>
      </c>
      <c r="C390" s="43" t="s">
        <v>1273</v>
      </c>
      <c r="D390" s="43" t="s">
        <v>880</v>
      </c>
      <c r="E390" s="43" t="s">
        <v>1233</v>
      </c>
      <c r="F390" s="43" t="s">
        <v>1213</v>
      </c>
      <c r="G390" s="43" t="s">
        <v>1214</v>
      </c>
      <c r="H390" s="43"/>
      <c r="I390" s="43">
        <v>1</v>
      </c>
      <c r="J390" s="43">
        <v>1</v>
      </c>
      <c r="K390" s="43">
        <f t="shared" si="7"/>
        <v>2</v>
      </c>
      <c r="L390" s="43">
        <v>500</v>
      </c>
    </row>
    <row r="391" spans="1:12">
      <c r="A391" s="43"/>
      <c r="B391" s="43">
        <v>63</v>
      </c>
      <c r="C391" s="43" t="s">
        <v>1274</v>
      </c>
      <c r="D391" s="43" t="s">
        <v>880</v>
      </c>
      <c r="E391" s="43" t="s">
        <v>1233</v>
      </c>
      <c r="F391" s="43" t="s">
        <v>1213</v>
      </c>
      <c r="G391" s="43" t="s">
        <v>1214</v>
      </c>
      <c r="H391" s="43"/>
      <c r="I391" s="43">
        <v>2</v>
      </c>
      <c r="J391" s="43">
        <v>2</v>
      </c>
      <c r="K391" s="43">
        <f t="shared" si="7"/>
        <v>4</v>
      </c>
      <c r="L391" s="43">
        <v>400</v>
      </c>
    </row>
    <row r="392" spans="1:12">
      <c r="A392" s="43"/>
      <c r="B392" s="43">
        <v>64</v>
      </c>
      <c r="C392" s="43" t="s">
        <v>1275</v>
      </c>
      <c r="D392" s="43" t="s">
        <v>880</v>
      </c>
      <c r="E392" s="43" t="s">
        <v>1276</v>
      </c>
      <c r="F392" s="43" t="s">
        <v>1213</v>
      </c>
      <c r="G392" s="43" t="s">
        <v>1214</v>
      </c>
      <c r="H392" s="43"/>
      <c r="I392" s="43">
        <v>4</v>
      </c>
      <c r="J392" s="43">
        <v>4</v>
      </c>
      <c r="K392" s="43">
        <f t="shared" si="7"/>
        <v>8</v>
      </c>
      <c r="L392" s="43">
        <v>500</v>
      </c>
    </row>
    <row r="393" spans="1:12">
      <c r="A393" s="43"/>
      <c r="B393" s="43">
        <v>65</v>
      </c>
      <c r="C393" s="43" t="s">
        <v>1277</v>
      </c>
      <c r="D393" s="43" t="s">
        <v>880</v>
      </c>
      <c r="E393" s="43" t="s">
        <v>1276</v>
      </c>
      <c r="F393" s="43" t="s">
        <v>1213</v>
      </c>
      <c r="G393" s="43" t="s">
        <v>1214</v>
      </c>
      <c r="H393" s="43"/>
      <c r="I393" s="43">
        <v>4</v>
      </c>
      <c r="J393" s="43">
        <v>2</v>
      </c>
      <c r="K393" s="43">
        <f t="shared" ref="K393:K400" si="8">J393+I393</f>
        <v>6</v>
      </c>
      <c r="L393" s="43">
        <v>400</v>
      </c>
    </row>
    <row r="394" spans="1:12">
      <c r="A394" s="43"/>
      <c r="B394" s="43">
        <v>66</v>
      </c>
      <c r="C394" s="43" t="s">
        <v>1278</v>
      </c>
      <c r="D394" s="43" t="s">
        <v>880</v>
      </c>
      <c r="E394" s="43" t="s">
        <v>1276</v>
      </c>
      <c r="F394" s="43" t="s">
        <v>1213</v>
      </c>
      <c r="G394" s="43" t="s">
        <v>1214</v>
      </c>
      <c r="H394" s="43"/>
      <c r="I394" s="43">
        <v>3</v>
      </c>
      <c r="J394" s="43">
        <v>5</v>
      </c>
      <c r="K394" s="43">
        <f t="shared" si="8"/>
        <v>8</v>
      </c>
      <c r="L394" s="43">
        <v>400</v>
      </c>
    </row>
    <row r="395" spans="1:12">
      <c r="A395" s="43"/>
      <c r="B395" s="43">
        <v>67</v>
      </c>
      <c r="C395" s="43" t="s">
        <v>1279</v>
      </c>
      <c r="D395" s="43" t="s">
        <v>880</v>
      </c>
      <c r="E395" s="43" t="s">
        <v>1212</v>
      </c>
      <c r="F395" s="43" t="s">
        <v>1213</v>
      </c>
      <c r="G395" s="43" t="s">
        <v>1214</v>
      </c>
      <c r="H395" s="43"/>
      <c r="I395" s="43">
        <v>2</v>
      </c>
      <c r="J395" s="43">
        <v>2</v>
      </c>
      <c r="K395" s="43">
        <f t="shared" si="8"/>
        <v>4</v>
      </c>
      <c r="L395" s="43">
        <v>500</v>
      </c>
    </row>
    <row r="396" spans="1:12">
      <c r="A396" s="43"/>
      <c r="B396" s="43">
        <v>68</v>
      </c>
      <c r="C396" s="43" t="s">
        <v>1280</v>
      </c>
      <c r="D396" s="43" t="s">
        <v>880</v>
      </c>
      <c r="E396" s="43" t="s">
        <v>1212</v>
      </c>
      <c r="F396" s="43" t="s">
        <v>1213</v>
      </c>
      <c r="G396" s="43" t="s">
        <v>1214</v>
      </c>
      <c r="H396" s="43"/>
      <c r="I396" s="43">
        <v>4</v>
      </c>
      <c r="J396" s="43">
        <v>6</v>
      </c>
      <c r="K396" s="43">
        <f t="shared" si="8"/>
        <v>10</v>
      </c>
      <c r="L396" s="43">
        <v>500</v>
      </c>
    </row>
    <row r="397" spans="1:12">
      <c r="A397" s="43"/>
      <c r="B397" s="43">
        <v>69</v>
      </c>
      <c r="C397" s="43" t="s">
        <v>1281</v>
      </c>
      <c r="D397" s="43" t="s">
        <v>880</v>
      </c>
      <c r="E397" s="43" t="s">
        <v>1212</v>
      </c>
      <c r="F397" s="43" t="s">
        <v>1213</v>
      </c>
      <c r="G397" s="43" t="s">
        <v>1214</v>
      </c>
      <c r="H397" s="43"/>
      <c r="I397" s="43">
        <v>4</v>
      </c>
      <c r="J397" s="43">
        <v>5</v>
      </c>
      <c r="K397" s="43">
        <f t="shared" si="8"/>
        <v>9</v>
      </c>
      <c r="L397" s="43">
        <v>600</v>
      </c>
    </row>
    <row r="398" spans="1:12">
      <c r="A398" s="43"/>
      <c r="B398" s="43">
        <v>70</v>
      </c>
      <c r="C398" s="43" t="s">
        <v>1282</v>
      </c>
      <c r="D398" s="43" t="s">
        <v>880</v>
      </c>
      <c r="E398" s="43" t="s">
        <v>1276</v>
      </c>
      <c r="F398" s="43" t="s">
        <v>1213</v>
      </c>
      <c r="G398" s="43" t="s">
        <v>1214</v>
      </c>
      <c r="H398" s="43"/>
      <c r="I398" s="43">
        <v>7</v>
      </c>
      <c r="J398" s="43">
        <v>4</v>
      </c>
      <c r="K398" s="43">
        <f t="shared" si="8"/>
        <v>11</v>
      </c>
      <c r="L398" s="43">
        <v>700</v>
      </c>
    </row>
    <row r="399" spans="1:12">
      <c r="A399" s="43"/>
      <c r="B399" s="43">
        <v>71</v>
      </c>
      <c r="C399" s="43" t="s">
        <v>1283</v>
      </c>
      <c r="D399" s="43" t="s">
        <v>880</v>
      </c>
      <c r="E399" s="43" t="s">
        <v>1276</v>
      </c>
      <c r="F399" s="43" t="s">
        <v>1213</v>
      </c>
      <c r="G399" s="43" t="s">
        <v>1214</v>
      </c>
      <c r="H399" s="43"/>
      <c r="I399" s="43">
        <v>7</v>
      </c>
      <c r="J399" s="43">
        <v>4</v>
      </c>
      <c r="K399" s="43">
        <f t="shared" si="8"/>
        <v>11</v>
      </c>
      <c r="L399" s="43">
        <v>700</v>
      </c>
    </row>
    <row r="400" spans="1:12">
      <c r="A400" s="43"/>
      <c r="B400" s="43">
        <v>72</v>
      </c>
      <c r="C400" s="43" t="s">
        <v>1284</v>
      </c>
      <c r="D400" s="43" t="s">
        <v>880</v>
      </c>
      <c r="E400" s="43" t="s">
        <v>1212</v>
      </c>
      <c r="F400" s="43" t="s">
        <v>1213</v>
      </c>
      <c r="G400" s="43" t="s">
        <v>1214</v>
      </c>
      <c r="H400" s="43">
        <v>759313173</v>
      </c>
      <c r="I400" s="43">
        <v>3</v>
      </c>
      <c r="J400" s="43">
        <v>4</v>
      </c>
      <c r="K400" s="43">
        <f t="shared" si="8"/>
        <v>7</v>
      </c>
      <c r="L400" s="43">
        <v>800</v>
      </c>
    </row>
    <row r="401" spans="1:12">
      <c r="A401" s="36"/>
      <c r="B401" s="36"/>
      <c r="C401" s="36">
        <f>SUBTOTAL(3,C329:C400)</f>
        <v>72</v>
      </c>
      <c r="D401" s="36"/>
      <c r="E401" s="36"/>
      <c r="F401" s="36"/>
      <c r="G401" s="36"/>
      <c r="H401" s="36"/>
      <c r="I401" s="36"/>
      <c r="J401" s="36"/>
      <c r="K401" s="36">
        <f>SUM(K329:K400)</f>
        <v>418</v>
      </c>
      <c r="L401" s="36">
        <f>AVERAGE(L329:L400)</f>
        <v>750</v>
      </c>
    </row>
    <row r="402" spans="1:12">
      <c r="A402" s="45" t="s">
        <v>1285</v>
      </c>
      <c r="B402" s="45">
        <v>1</v>
      </c>
      <c r="C402" s="45" t="s">
        <v>1286</v>
      </c>
      <c r="D402" s="45" t="s">
        <v>880</v>
      </c>
      <c r="E402" s="45" t="s">
        <v>71</v>
      </c>
      <c r="F402" s="45" t="s">
        <v>1287</v>
      </c>
      <c r="G402" s="45" t="s">
        <v>1288</v>
      </c>
      <c r="H402" s="45">
        <v>780962173</v>
      </c>
      <c r="I402" s="45">
        <v>5</v>
      </c>
      <c r="J402" s="45">
        <v>2</v>
      </c>
      <c r="K402" s="45">
        <f>J402+I402</f>
        <v>7</v>
      </c>
      <c r="L402" s="45">
        <v>500</v>
      </c>
    </row>
    <row r="403" spans="1:12">
      <c r="A403" s="45"/>
      <c r="B403" s="45">
        <v>2</v>
      </c>
      <c r="C403" s="45" t="s">
        <v>1289</v>
      </c>
      <c r="D403" s="45" t="s">
        <v>880</v>
      </c>
      <c r="E403" s="45" t="s">
        <v>71</v>
      </c>
      <c r="F403" s="45" t="s">
        <v>1287</v>
      </c>
      <c r="G403" s="45" t="s">
        <v>1288</v>
      </c>
      <c r="H403" s="45"/>
      <c r="I403" s="45">
        <v>2</v>
      </c>
      <c r="J403" s="45">
        <v>1</v>
      </c>
      <c r="K403" s="45">
        <f t="shared" ref="K403:K466" si="9">J403+I403</f>
        <v>3</v>
      </c>
      <c r="L403" s="45">
        <v>500</v>
      </c>
    </row>
    <row r="404" spans="1:12">
      <c r="A404" s="45"/>
      <c r="B404" s="45">
        <v>3</v>
      </c>
      <c r="C404" s="45" t="s">
        <v>1290</v>
      </c>
      <c r="D404" s="45" t="s">
        <v>880</v>
      </c>
      <c r="E404" s="45" t="s">
        <v>71</v>
      </c>
      <c r="F404" s="45" t="s">
        <v>1287</v>
      </c>
      <c r="G404" s="45" t="s">
        <v>1288</v>
      </c>
      <c r="H404" s="45"/>
      <c r="I404" s="45">
        <v>3</v>
      </c>
      <c r="J404" s="45">
        <v>2</v>
      </c>
      <c r="K404" s="45">
        <f t="shared" si="9"/>
        <v>5</v>
      </c>
      <c r="L404" s="45">
        <v>500</v>
      </c>
    </row>
    <row r="405" spans="1:12">
      <c r="A405" s="45"/>
      <c r="B405" s="45">
        <v>4</v>
      </c>
      <c r="C405" s="45" t="s">
        <v>1291</v>
      </c>
      <c r="D405" s="45" t="s">
        <v>880</v>
      </c>
      <c r="E405" s="45" t="s">
        <v>71</v>
      </c>
      <c r="F405" s="45" t="s">
        <v>1287</v>
      </c>
      <c r="G405" s="45" t="s">
        <v>1288</v>
      </c>
      <c r="H405" s="45"/>
      <c r="I405" s="45">
        <v>2</v>
      </c>
      <c r="J405" s="45">
        <v>1</v>
      </c>
      <c r="K405" s="45">
        <f t="shared" si="9"/>
        <v>3</v>
      </c>
      <c r="L405" s="45">
        <v>500</v>
      </c>
    </row>
    <row r="406" spans="1:12">
      <c r="A406" s="45"/>
      <c r="B406" s="45">
        <v>5</v>
      </c>
      <c r="C406" s="45" t="s">
        <v>1292</v>
      </c>
      <c r="D406" s="45" t="s">
        <v>1293</v>
      </c>
      <c r="E406" s="45" t="s">
        <v>71</v>
      </c>
      <c r="F406" s="45" t="s">
        <v>1287</v>
      </c>
      <c r="G406" s="45" t="s">
        <v>1288</v>
      </c>
      <c r="H406" s="45"/>
      <c r="I406" s="45">
        <v>1</v>
      </c>
      <c r="J406" s="45">
        <v>4</v>
      </c>
      <c r="K406" s="45">
        <f t="shared" si="9"/>
        <v>5</v>
      </c>
      <c r="L406" s="45">
        <v>500</v>
      </c>
    </row>
    <row r="407" spans="1:12">
      <c r="A407" s="45"/>
      <c r="B407" s="45">
        <v>6</v>
      </c>
      <c r="C407" s="45" t="s">
        <v>1294</v>
      </c>
      <c r="D407" s="45" t="s">
        <v>880</v>
      </c>
      <c r="E407" s="45" t="s">
        <v>71</v>
      </c>
      <c r="F407" s="45" t="s">
        <v>1287</v>
      </c>
      <c r="G407" s="45" t="s">
        <v>1288</v>
      </c>
      <c r="H407" s="45"/>
      <c r="I407" s="45">
        <v>3</v>
      </c>
      <c r="J407" s="45">
        <v>2</v>
      </c>
      <c r="K407" s="45">
        <f t="shared" si="9"/>
        <v>5</v>
      </c>
      <c r="L407" s="45">
        <v>500</v>
      </c>
    </row>
    <row r="408" spans="1:12">
      <c r="A408" s="45"/>
      <c r="B408" s="45">
        <v>7</v>
      </c>
      <c r="C408" s="45" t="s">
        <v>1295</v>
      </c>
      <c r="D408" s="45" t="s">
        <v>880</v>
      </c>
      <c r="E408" s="45" t="s">
        <v>71</v>
      </c>
      <c r="F408" s="45" t="s">
        <v>1287</v>
      </c>
      <c r="G408" s="45" t="s">
        <v>1288</v>
      </c>
      <c r="H408" s="45"/>
      <c r="I408" s="45">
        <v>5</v>
      </c>
      <c r="J408" s="45">
        <v>4</v>
      </c>
      <c r="K408" s="45">
        <f t="shared" si="9"/>
        <v>9</v>
      </c>
      <c r="L408" s="45">
        <v>500</v>
      </c>
    </row>
    <row r="409" spans="1:12">
      <c r="A409" s="45"/>
      <c r="B409" s="45">
        <v>8</v>
      </c>
      <c r="C409" s="45" t="s">
        <v>1296</v>
      </c>
      <c r="D409" s="45" t="s">
        <v>880</v>
      </c>
      <c r="E409" s="45" t="s">
        <v>71</v>
      </c>
      <c r="F409" s="45" t="s">
        <v>1287</v>
      </c>
      <c r="G409" s="45" t="s">
        <v>1288</v>
      </c>
      <c r="H409" s="45"/>
      <c r="I409" s="45">
        <v>2</v>
      </c>
      <c r="J409" s="45">
        <v>3</v>
      </c>
      <c r="K409" s="45">
        <f t="shared" si="9"/>
        <v>5</v>
      </c>
      <c r="L409" s="45">
        <v>800</v>
      </c>
    </row>
    <row r="410" spans="1:12">
      <c r="A410" s="45"/>
      <c r="B410" s="45">
        <v>9</v>
      </c>
      <c r="C410" s="45" t="s">
        <v>1297</v>
      </c>
      <c r="D410" s="45" t="s">
        <v>880</v>
      </c>
      <c r="E410" s="45" t="s">
        <v>71</v>
      </c>
      <c r="F410" s="45" t="s">
        <v>1287</v>
      </c>
      <c r="G410" s="45" t="s">
        <v>1288</v>
      </c>
      <c r="H410" s="45"/>
      <c r="I410" s="45">
        <v>2</v>
      </c>
      <c r="J410" s="45">
        <v>3</v>
      </c>
      <c r="K410" s="45">
        <f t="shared" si="9"/>
        <v>5</v>
      </c>
      <c r="L410" s="45">
        <v>800</v>
      </c>
    </row>
    <row r="411" spans="1:12">
      <c r="A411" s="45"/>
      <c r="B411" s="45">
        <v>10</v>
      </c>
      <c r="C411" s="45" t="s">
        <v>1298</v>
      </c>
      <c r="D411" s="45" t="s">
        <v>880</v>
      </c>
      <c r="E411" s="45" t="s">
        <v>71</v>
      </c>
      <c r="F411" s="45" t="s">
        <v>1287</v>
      </c>
      <c r="G411" s="45" t="s">
        <v>1288</v>
      </c>
      <c r="H411" s="45"/>
      <c r="I411" s="45">
        <v>4</v>
      </c>
      <c r="J411" s="45">
        <v>1</v>
      </c>
      <c r="K411" s="45">
        <f t="shared" si="9"/>
        <v>5</v>
      </c>
      <c r="L411" s="45">
        <v>300</v>
      </c>
    </row>
    <row r="412" spans="1:12">
      <c r="A412" s="45"/>
      <c r="B412" s="45">
        <v>11</v>
      </c>
      <c r="C412" s="45" t="s">
        <v>1299</v>
      </c>
      <c r="D412" s="45" t="s">
        <v>958</v>
      </c>
      <c r="E412" s="45" t="s">
        <v>71</v>
      </c>
      <c r="F412" s="45" t="s">
        <v>1287</v>
      </c>
      <c r="G412" s="45" t="s">
        <v>1288</v>
      </c>
      <c r="H412" s="45"/>
      <c r="I412" s="45">
        <v>0</v>
      </c>
      <c r="J412" s="45">
        <v>1</v>
      </c>
      <c r="K412" s="45">
        <f t="shared" si="9"/>
        <v>1</v>
      </c>
      <c r="L412" s="45">
        <v>100</v>
      </c>
    </row>
    <row r="413" spans="1:12">
      <c r="A413" s="45"/>
      <c r="B413" s="45">
        <v>12</v>
      </c>
      <c r="C413" s="45" t="s">
        <v>1300</v>
      </c>
      <c r="D413" s="45" t="s">
        <v>880</v>
      </c>
      <c r="E413" s="45" t="s">
        <v>71</v>
      </c>
      <c r="F413" s="45" t="s">
        <v>1287</v>
      </c>
      <c r="G413" s="45" t="s">
        <v>1288</v>
      </c>
      <c r="H413" s="45"/>
      <c r="I413" s="45">
        <v>4</v>
      </c>
      <c r="J413" s="45">
        <v>4</v>
      </c>
      <c r="K413" s="45">
        <f t="shared" si="9"/>
        <v>8</v>
      </c>
      <c r="L413" s="45">
        <v>100</v>
      </c>
    </row>
    <row r="414" spans="1:12">
      <c r="A414" s="45"/>
      <c r="B414" s="45">
        <v>13</v>
      </c>
      <c r="C414" s="45" t="s">
        <v>1301</v>
      </c>
      <c r="D414" s="45" t="s">
        <v>1293</v>
      </c>
      <c r="E414" s="45" t="s">
        <v>71</v>
      </c>
      <c r="F414" s="45" t="s">
        <v>1287</v>
      </c>
      <c r="G414" s="45" t="s">
        <v>1288</v>
      </c>
      <c r="H414" s="45"/>
      <c r="I414" s="45">
        <v>2</v>
      </c>
      <c r="J414" s="45">
        <v>4</v>
      </c>
      <c r="K414" s="45">
        <f t="shared" si="9"/>
        <v>6</v>
      </c>
      <c r="L414" s="45">
        <v>200</v>
      </c>
    </row>
    <row r="415" spans="1:12">
      <c r="A415" s="45"/>
      <c r="B415" s="45">
        <v>14</v>
      </c>
      <c r="C415" s="45" t="s">
        <v>1302</v>
      </c>
      <c r="D415" s="45" t="s">
        <v>1293</v>
      </c>
      <c r="E415" s="45" t="s">
        <v>71</v>
      </c>
      <c r="F415" s="45" t="s">
        <v>1287</v>
      </c>
      <c r="G415" s="45" t="s">
        <v>1288</v>
      </c>
      <c r="H415" s="45"/>
      <c r="I415" s="45">
        <v>0</v>
      </c>
      <c r="J415" s="45">
        <v>1</v>
      </c>
      <c r="K415" s="45">
        <f t="shared" si="9"/>
        <v>1</v>
      </c>
      <c r="L415" s="45">
        <v>300</v>
      </c>
    </row>
    <row r="416" spans="1:12">
      <c r="A416" s="45"/>
      <c r="B416" s="45">
        <v>15</v>
      </c>
      <c r="C416" s="45" t="s">
        <v>1303</v>
      </c>
      <c r="D416" s="45" t="s">
        <v>880</v>
      </c>
      <c r="E416" s="45" t="s">
        <v>71</v>
      </c>
      <c r="F416" s="45" t="s">
        <v>1287</v>
      </c>
      <c r="G416" s="45" t="s">
        <v>1288</v>
      </c>
      <c r="H416" s="45"/>
      <c r="I416" s="45">
        <v>4</v>
      </c>
      <c r="J416" s="45">
        <v>4</v>
      </c>
      <c r="K416" s="45">
        <f t="shared" si="9"/>
        <v>8</v>
      </c>
      <c r="L416" s="45">
        <v>300</v>
      </c>
    </row>
    <row r="417" spans="1:12">
      <c r="A417" s="45"/>
      <c r="B417" s="45">
        <v>16</v>
      </c>
      <c r="C417" s="45" t="s">
        <v>1304</v>
      </c>
      <c r="D417" s="45" t="s">
        <v>958</v>
      </c>
      <c r="E417" s="45" t="s">
        <v>71</v>
      </c>
      <c r="F417" s="45" t="s">
        <v>1287</v>
      </c>
      <c r="G417" s="45" t="s">
        <v>1288</v>
      </c>
      <c r="H417" s="45"/>
      <c r="I417" s="45">
        <v>1</v>
      </c>
      <c r="J417" s="45">
        <v>3</v>
      </c>
      <c r="K417" s="45">
        <f t="shared" si="9"/>
        <v>4</v>
      </c>
      <c r="L417" s="45">
        <v>300</v>
      </c>
    </row>
    <row r="418" spans="1:12">
      <c r="A418" s="45"/>
      <c r="B418" s="45">
        <v>17</v>
      </c>
      <c r="C418" s="45" t="s">
        <v>1305</v>
      </c>
      <c r="D418" s="45" t="s">
        <v>880</v>
      </c>
      <c r="E418" s="45" t="s">
        <v>71</v>
      </c>
      <c r="F418" s="45" t="s">
        <v>1287</v>
      </c>
      <c r="G418" s="45" t="s">
        <v>1288</v>
      </c>
      <c r="H418" s="45"/>
      <c r="I418" s="45">
        <v>4</v>
      </c>
      <c r="J418" s="45">
        <v>3</v>
      </c>
      <c r="K418" s="45">
        <f t="shared" si="9"/>
        <v>7</v>
      </c>
      <c r="L418" s="45">
        <v>300</v>
      </c>
    </row>
    <row r="419" spans="1:12">
      <c r="A419" s="45"/>
      <c r="B419" s="45">
        <v>18</v>
      </c>
      <c r="C419" s="45" t="s">
        <v>1306</v>
      </c>
      <c r="D419" s="45" t="s">
        <v>958</v>
      </c>
      <c r="E419" s="45" t="s">
        <v>71</v>
      </c>
      <c r="F419" s="45" t="s">
        <v>1287</v>
      </c>
      <c r="G419" s="45" t="s">
        <v>1288</v>
      </c>
      <c r="H419" s="45"/>
      <c r="I419" s="45">
        <v>4</v>
      </c>
      <c r="J419" s="45">
        <v>2</v>
      </c>
      <c r="K419" s="45">
        <f t="shared" si="9"/>
        <v>6</v>
      </c>
      <c r="L419" s="45">
        <v>200</v>
      </c>
    </row>
    <row r="420" spans="1:12">
      <c r="A420" s="45"/>
      <c r="B420" s="45">
        <v>19</v>
      </c>
      <c r="C420" s="45" t="s">
        <v>1307</v>
      </c>
      <c r="D420" s="45" t="s">
        <v>958</v>
      </c>
      <c r="E420" s="45" t="s">
        <v>71</v>
      </c>
      <c r="F420" s="45" t="s">
        <v>1287</v>
      </c>
      <c r="G420" s="45" t="s">
        <v>1288</v>
      </c>
      <c r="H420" s="45"/>
      <c r="I420" s="45">
        <v>0</v>
      </c>
      <c r="J420" s="45">
        <v>1</v>
      </c>
      <c r="K420" s="45">
        <f t="shared" si="9"/>
        <v>1</v>
      </c>
      <c r="L420" s="45">
        <v>400</v>
      </c>
    </row>
    <row r="421" spans="1:12">
      <c r="A421" s="45"/>
      <c r="B421" s="45">
        <v>20</v>
      </c>
      <c r="C421" s="45" t="s">
        <v>1308</v>
      </c>
      <c r="D421" s="45" t="s">
        <v>880</v>
      </c>
      <c r="E421" s="45" t="s">
        <v>71</v>
      </c>
      <c r="F421" s="45" t="s">
        <v>1287</v>
      </c>
      <c r="G421" s="45" t="s">
        <v>1288</v>
      </c>
      <c r="H421" s="45"/>
      <c r="I421" s="45">
        <v>3</v>
      </c>
      <c r="J421" s="45">
        <v>4</v>
      </c>
      <c r="K421" s="45">
        <f t="shared" si="9"/>
        <v>7</v>
      </c>
      <c r="L421" s="45">
        <v>1000</v>
      </c>
    </row>
    <row r="422" spans="1:12">
      <c r="A422" s="45"/>
      <c r="B422" s="45">
        <v>21</v>
      </c>
      <c r="C422" s="45" t="s">
        <v>1309</v>
      </c>
      <c r="D422" s="45" t="s">
        <v>958</v>
      </c>
      <c r="E422" s="45" t="s">
        <v>71</v>
      </c>
      <c r="F422" s="45" t="s">
        <v>1287</v>
      </c>
      <c r="G422" s="45" t="s">
        <v>1288</v>
      </c>
      <c r="H422" s="45"/>
      <c r="I422" s="45">
        <v>1</v>
      </c>
      <c r="J422" s="45">
        <v>3</v>
      </c>
      <c r="K422" s="45">
        <f t="shared" si="9"/>
        <v>4</v>
      </c>
      <c r="L422" s="45">
        <v>1000</v>
      </c>
    </row>
    <row r="423" spans="1:12">
      <c r="A423" s="45"/>
      <c r="B423" s="45">
        <v>22</v>
      </c>
      <c r="C423" s="45" t="s">
        <v>1310</v>
      </c>
      <c r="D423" s="45" t="s">
        <v>880</v>
      </c>
      <c r="E423" s="45" t="s">
        <v>71</v>
      </c>
      <c r="F423" s="45" t="s">
        <v>1287</v>
      </c>
      <c r="G423" s="45" t="s">
        <v>1288</v>
      </c>
      <c r="H423" s="45"/>
      <c r="I423" s="45">
        <v>2</v>
      </c>
      <c r="J423" s="45">
        <v>1</v>
      </c>
      <c r="K423" s="45">
        <f t="shared" si="9"/>
        <v>3</v>
      </c>
      <c r="L423" s="45">
        <v>1000</v>
      </c>
    </row>
    <row r="424" spans="1:12">
      <c r="A424" s="45"/>
      <c r="B424" s="45">
        <v>23</v>
      </c>
      <c r="C424" s="45" t="s">
        <v>1311</v>
      </c>
      <c r="D424" s="45" t="s">
        <v>880</v>
      </c>
      <c r="E424" s="45" t="s">
        <v>71</v>
      </c>
      <c r="F424" s="45" t="s">
        <v>1287</v>
      </c>
      <c r="G424" s="45" t="s">
        <v>1288</v>
      </c>
      <c r="H424" s="45">
        <v>775886170</v>
      </c>
      <c r="I424" s="45">
        <v>2</v>
      </c>
      <c r="J424" s="45">
        <v>3</v>
      </c>
      <c r="K424" s="45">
        <f t="shared" si="9"/>
        <v>5</v>
      </c>
      <c r="L424" s="45">
        <v>500</v>
      </c>
    </row>
    <row r="425" spans="1:12">
      <c r="A425" s="45"/>
      <c r="B425" s="45">
        <v>24</v>
      </c>
      <c r="C425" s="45" t="s">
        <v>1312</v>
      </c>
      <c r="D425" s="45" t="s">
        <v>880</v>
      </c>
      <c r="E425" s="45" t="s">
        <v>71</v>
      </c>
      <c r="F425" s="45" t="s">
        <v>1287</v>
      </c>
      <c r="G425" s="45" t="s">
        <v>1288</v>
      </c>
      <c r="H425" s="45"/>
      <c r="I425" s="45">
        <v>2</v>
      </c>
      <c r="J425" s="45">
        <v>1</v>
      </c>
      <c r="K425" s="45">
        <f t="shared" si="9"/>
        <v>3</v>
      </c>
      <c r="L425" s="45">
        <v>500</v>
      </c>
    </row>
    <row r="426" spans="1:12">
      <c r="A426" s="45"/>
      <c r="B426" s="45">
        <v>25</v>
      </c>
      <c r="C426" s="45" t="s">
        <v>1313</v>
      </c>
      <c r="D426" s="45" t="s">
        <v>958</v>
      </c>
      <c r="E426" s="45" t="s">
        <v>71</v>
      </c>
      <c r="F426" s="45" t="s">
        <v>1287</v>
      </c>
      <c r="G426" s="45" t="s">
        <v>1288</v>
      </c>
      <c r="H426" s="45"/>
      <c r="I426" s="45">
        <v>0</v>
      </c>
      <c r="J426" s="45">
        <v>1</v>
      </c>
      <c r="K426" s="45">
        <f t="shared" si="9"/>
        <v>1</v>
      </c>
      <c r="L426" s="45">
        <v>500</v>
      </c>
    </row>
    <row r="427" spans="1:12">
      <c r="A427" s="45"/>
      <c r="B427" s="45">
        <v>26</v>
      </c>
      <c r="C427" s="45" t="s">
        <v>1314</v>
      </c>
      <c r="D427" s="45" t="s">
        <v>880</v>
      </c>
      <c r="E427" s="45" t="s">
        <v>71</v>
      </c>
      <c r="F427" s="45" t="s">
        <v>1287</v>
      </c>
      <c r="G427" s="45" t="s">
        <v>1288</v>
      </c>
      <c r="H427" s="45"/>
      <c r="I427" s="45">
        <v>4</v>
      </c>
      <c r="J427" s="45">
        <v>3</v>
      </c>
      <c r="K427" s="45">
        <f t="shared" si="9"/>
        <v>7</v>
      </c>
      <c r="L427" s="45">
        <v>1000</v>
      </c>
    </row>
    <row r="428" spans="1:12">
      <c r="A428" s="45"/>
      <c r="B428" s="45">
        <v>27</v>
      </c>
      <c r="C428" s="45" t="s">
        <v>1315</v>
      </c>
      <c r="D428" s="45" t="s">
        <v>880</v>
      </c>
      <c r="E428" s="45" t="s">
        <v>71</v>
      </c>
      <c r="F428" s="45" t="s">
        <v>1316</v>
      </c>
      <c r="G428" s="45" t="s">
        <v>1288</v>
      </c>
      <c r="H428" s="45"/>
      <c r="I428" s="45">
        <v>4</v>
      </c>
      <c r="J428" s="45">
        <v>3</v>
      </c>
      <c r="K428" s="45">
        <f t="shared" si="9"/>
        <v>7</v>
      </c>
      <c r="L428" s="45">
        <v>1500</v>
      </c>
    </row>
    <row r="429" spans="1:12">
      <c r="A429" s="45"/>
      <c r="B429" s="45">
        <v>28</v>
      </c>
      <c r="C429" s="45" t="s">
        <v>1317</v>
      </c>
      <c r="D429" s="45" t="s">
        <v>880</v>
      </c>
      <c r="E429" s="45" t="s">
        <v>71</v>
      </c>
      <c r="F429" s="45" t="s">
        <v>1287</v>
      </c>
      <c r="G429" s="45" t="s">
        <v>1288</v>
      </c>
      <c r="H429" s="45"/>
      <c r="I429" s="45">
        <v>4</v>
      </c>
      <c r="J429" s="45">
        <v>5</v>
      </c>
      <c r="K429" s="45">
        <f t="shared" si="9"/>
        <v>9</v>
      </c>
      <c r="L429" s="45">
        <v>700</v>
      </c>
    </row>
    <row r="430" spans="1:12">
      <c r="A430" s="45"/>
      <c r="B430" s="45">
        <v>29</v>
      </c>
      <c r="C430" s="45" t="s">
        <v>1318</v>
      </c>
      <c r="D430" s="45" t="s">
        <v>880</v>
      </c>
      <c r="E430" s="45" t="s">
        <v>71</v>
      </c>
      <c r="F430" s="45" t="s">
        <v>1287</v>
      </c>
      <c r="G430" s="45" t="s">
        <v>1288</v>
      </c>
      <c r="H430" s="45"/>
      <c r="I430" s="45">
        <v>3</v>
      </c>
      <c r="J430" s="45">
        <v>4</v>
      </c>
      <c r="K430" s="45">
        <f t="shared" si="9"/>
        <v>7</v>
      </c>
      <c r="L430" s="45">
        <v>700</v>
      </c>
    </row>
    <row r="431" spans="1:12">
      <c r="A431" s="45"/>
      <c r="B431" s="45">
        <v>30</v>
      </c>
      <c r="C431" s="45" t="s">
        <v>1319</v>
      </c>
      <c r="D431" s="45" t="s">
        <v>880</v>
      </c>
      <c r="E431" s="45" t="s">
        <v>71</v>
      </c>
      <c r="F431" s="45" t="s">
        <v>1287</v>
      </c>
      <c r="G431" s="45" t="s">
        <v>1288</v>
      </c>
      <c r="H431" s="45"/>
      <c r="I431" s="45">
        <v>3</v>
      </c>
      <c r="J431" s="45">
        <v>3</v>
      </c>
      <c r="K431" s="45">
        <f t="shared" si="9"/>
        <v>6</v>
      </c>
      <c r="L431" s="45">
        <v>700</v>
      </c>
    </row>
    <row r="432" spans="1:12">
      <c r="A432" s="45"/>
      <c r="B432" s="45">
        <v>31</v>
      </c>
      <c r="C432" s="45" t="s">
        <v>1320</v>
      </c>
      <c r="D432" s="45" t="s">
        <v>880</v>
      </c>
      <c r="E432" s="45" t="s">
        <v>71</v>
      </c>
      <c r="F432" s="45" t="s">
        <v>1287</v>
      </c>
      <c r="G432" s="45" t="s">
        <v>1288</v>
      </c>
      <c r="H432" s="45"/>
      <c r="I432" s="45">
        <v>2</v>
      </c>
      <c r="J432" s="45">
        <v>1</v>
      </c>
      <c r="K432" s="45">
        <f t="shared" si="9"/>
        <v>3</v>
      </c>
      <c r="L432" s="45">
        <v>700</v>
      </c>
    </row>
    <row r="433" spans="1:12">
      <c r="A433" s="45"/>
      <c r="B433" s="45">
        <v>32</v>
      </c>
      <c r="C433" s="45" t="s">
        <v>1321</v>
      </c>
      <c r="D433" s="45" t="s">
        <v>880</v>
      </c>
      <c r="E433" s="45" t="s">
        <v>71</v>
      </c>
      <c r="F433" s="45" t="s">
        <v>1287</v>
      </c>
      <c r="G433" s="45" t="s">
        <v>1288</v>
      </c>
      <c r="H433" s="45"/>
      <c r="I433" s="45">
        <v>4</v>
      </c>
      <c r="J433" s="45">
        <v>2</v>
      </c>
      <c r="K433" s="45">
        <f t="shared" si="9"/>
        <v>6</v>
      </c>
      <c r="L433" s="45">
        <v>700</v>
      </c>
    </row>
    <row r="434" spans="1:12">
      <c r="A434" s="45"/>
      <c r="B434" s="45">
        <v>33</v>
      </c>
      <c r="C434" s="45" t="s">
        <v>1322</v>
      </c>
      <c r="D434" s="45" t="s">
        <v>1293</v>
      </c>
      <c r="E434" s="45" t="s">
        <v>71</v>
      </c>
      <c r="F434" s="45" t="s">
        <v>1287</v>
      </c>
      <c r="G434" s="45" t="s">
        <v>1288</v>
      </c>
      <c r="H434" s="45"/>
      <c r="I434" s="45">
        <v>0</v>
      </c>
      <c r="J434" s="45">
        <v>3</v>
      </c>
      <c r="K434" s="45">
        <f t="shared" si="9"/>
        <v>3</v>
      </c>
      <c r="L434" s="45">
        <v>700</v>
      </c>
    </row>
    <row r="435" spans="1:12">
      <c r="A435" s="45"/>
      <c r="B435" s="45">
        <v>34</v>
      </c>
      <c r="C435" s="45" t="s">
        <v>1323</v>
      </c>
      <c r="D435" s="45" t="s">
        <v>958</v>
      </c>
      <c r="E435" s="45" t="s">
        <v>71</v>
      </c>
      <c r="F435" s="45" t="s">
        <v>1287</v>
      </c>
      <c r="G435" s="45" t="s">
        <v>1288</v>
      </c>
      <c r="H435" s="45"/>
      <c r="I435" s="45">
        <v>0</v>
      </c>
      <c r="J435" s="45">
        <v>4</v>
      </c>
      <c r="K435" s="45">
        <f t="shared" si="9"/>
        <v>4</v>
      </c>
      <c r="L435" s="45">
        <v>700</v>
      </c>
    </row>
    <row r="436" spans="1:12">
      <c r="A436" s="45"/>
      <c r="B436" s="45">
        <v>35</v>
      </c>
      <c r="C436" s="45" t="s">
        <v>1324</v>
      </c>
      <c r="D436" s="45" t="s">
        <v>958</v>
      </c>
      <c r="E436" s="45" t="s">
        <v>71</v>
      </c>
      <c r="F436" s="45" t="s">
        <v>1287</v>
      </c>
      <c r="G436" s="45" t="s">
        <v>1288</v>
      </c>
      <c r="H436" s="45"/>
      <c r="I436" s="45">
        <v>3</v>
      </c>
      <c r="J436" s="45">
        <v>4</v>
      </c>
      <c r="K436" s="45">
        <f t="shared" si="9"/>
        <v>7</v>
      </c>
      <c r="L436" s="45">
        <v>700</v>
      </c>
    </row>
    <row r="437" spans="1:12">
      <c r="A437" s="45"/>
      <c r="B437" s="45">
        <v>36</v>
      </c>
      <c r="C437" s="45" t="s">
        <v>1325</v>
      </c>
      <c r="D437" s="45" t="s">
        <v>880</v>
      </c>
      <c r="E437" s="45" t="s">
        <v>71</v>
      </c>
      <c r="F437" s="45" t="s">
        <v>1287</v>
      </c>
      <c r="G437" s="45" t="s">
        <v>1288</v>
      </c>
      <c r="H437" s="45">
        <v>782364798</v>
      </c>
      <c r="I437" s="45">
        <v>4</v>
      </c>
      <c r="J437" s="45">
        <v>3</v>
      </c>
      <c r="K437" s="45">
        <f t="shared" si="9"/>
        <v>7</v>
      </c>
      <c r="L437" s="45">
        <v>700</v>
      </c>
    </row>
    <row r="438" spans="1:12">
      <c r="A438" s="45"/>
      <c r="B438" s="45">
        <v>37</v>
      </c>
      <c r="C438" s="45" t="s">
        <v>1326</v>
      </c>
      <c r="D438" s="45" t="s">
        <v>880</v>
      </c>
      <c r="E438" s="45" t="s">
        <v>71</v>
      </c>
      <c r="F438" s="45" t="s">
        <v>1287</v>
      </c>
      <c r="G438" s="45" t="s">
        <v>1288</v>
      </c>
      <c r="H438" s="45"/>
      <c r="I438" s="45">
        <v>6</v>
      </c>
      <c r="J438" s="45">
        <v>7</v>
      </c>
      <c r="K438" s="45">
        <f t="shared" si="9"/>
        <v>13</v>
      </c>
      <c r="L438" s="45">
        <v>700</v>
      </c>
    </row>
    <row r="439" spans="1:12">
      <c r="A439" s="45"/>
      <c r="B439" s="45">
        <v>38</v>
      </c>
      <c r="C439" s="45" t="s">
        <v>1327</v>
      </c>
      <c r="D439" s="45" t="s">
        <v>880</v>
      </c>
      <c r="E439" s="45" t="s">
        <v>71</v>
      </c>
      <c r="F439" s="45" t="s">
        <v>1287</v>
      </c>
      <c r="G439" s="45" t="s">
        <v>1288</v>
      </c>
      <c r="H439" s="45">
        <v>788787562</v>
      </c>
      <c r="I439" s="45">
        <v>3</v>
      </c>
      <c r="J439" s="45">
        <v>2</v>
      </c>
      <c r="K439" s="45">
        <f t="shared" si="9"/>
        <v>5</v>
      </c>
      <c r="L439" s="45">
        <v>700</v>
      </c>
    </row>
    <row r="440" spans="1:12">
      <c r="A440" s="45"/>
      <c r="B440" s="45">
        <v>39</v>
      </c>
      <c r="C440" s="45" t="s">
        <v>1328</v>
      </c>
      <c r="D440" s="45" t="s">
        <v>880</v>
      </c>
      <c r="E440" s="45" t="s">
        <v>71</v>
      </c>
      <c r="F440" s="45" t="s">
        <v>1287</v>
      </c>
      <c r="G440" s="45" t="s">
        <v>1288</v>
      </c>
      <c r="H440" s="45"/>
      <c r="I440" s="45">
        <v>4</v>
      </c>
      <c r="J440" s="45">
        <v>3</v>
      </c>
      <c r="K440" s="45">
        <f t="shared" si="9"/>
        <v>7</v>
      </c>
      <c r="L440" s="45">
        <v>400</v>
      </c>
    </row>
    <row r="441" spans="1:12">
      <c r="A441" s="45"/>
      <c r="B441" s="45">
        <v>40</v>
      </c>
      <c r="C441" s="45" t="s">
        <v>1329</v>
      </c>
      <c r="D441" s="45" t="s">
        <v>880</v>
      </c>
      <c r="E441" s="45" t="s">
        <v>71</v>
      </c>
      <c r="F441" s="45" t="s">
        <v>1287</v>
      </c>
      <c r="G441" s="45" t="s">
        <v>1288</v>
      </c>
      <c r="H441" s="45"/>
      <c r="I441" s="45">
        <v>1</v>
      </c>
      <c r="J441" s="45">
        <v>1</v>
      </c>
      <c r="K441" s="45">
        <f t="shared" si="9"/>
        <v>2</v>
      </c>
      <c r="L441" s="45">
        <v>700</v>
      </c>
    </row>
    <row r="442" spans="1:12">
      <c r="A442" s="45"/>
      <c r="B442" s="45">
        <v>41</v>
      </c>
      <c r="C442" s="45" t="s">
        <v>983</v>
      </c>
      <c r="D442" s="45" t="s">
        <v>880</v>
      </c>
      <c r="E442" s="45" t="s">
        <v>71</v>
      </c>
      <c r="F442" s="45" t="s">
        <v>1287</v>
      </c>
      <c r="G442" s="45" t="s">
        <v>1288</v>
      </c>
      <c r="H442" s="45"/>
      <c r="I442" s="45">
        <v>1</v>
      </c>
      <c r="J442" s="45">
        <v>3</v>
      </c>
      <c r="K442" s="45">
        <f t="shared" si="9"/>
        <v>4</v>
      </c>
      <c r="L442" s="45">
        <v>700</v>
      </c>
    </row>
    <row r="443" spans="1:12">
      <c r="A443" s="45"/>
      <c r="B443" s="45">
        <v>42</v>
      </c>
      <c r="C443" s="45" t="s">
        <v>1049</v>
      </c>
      <c r="D443" s="45" t="s">
        <v>880</v>
      </c>
      <c r="E443" s="45" t="s">
        <v>71</v>
      </c>
      <c r="F443" s="45" t="s">
        <v>1287</v>
      </c>
      <c r="G443" s="45" t="s">
        <v>1288</v>
      </c>
      <c r="H443" s="45"/>
      <c r="I443" s="45">
        <v>2</v>
      </c>
      <c r="J443" s="45">
        <v>4</v>
      </c>
      <c r="K443" s="45">
        <f t="shared" si="9"/>
        <v>6</v>
      </c>
      <c r="L443" s="45">
        <v>1000</v>
      </c>
    </row>
    <row r="444" spans="1:12">
      <c r="A444" s="45"/>
      <c r="B444" s="45">
        <v>43</v>
      </c>
      <c r="C444" s="45" t="s">
        <v>1330</v>
      </c>
      <c r="D444" s="45" t="s">
        <v>880</v>
      </c>
      <c r="E444" s="45" t="s">
        <v>71</v>
      </c>
      <c r="F444" s="45" t="s">
        <v>1287</v>
      </c>
      <c r="G444" s="45" t="s">
        <v>1288</v>
      </c>
      <c r="H444" s="45">
        <v>778891870</v>
      </c>
      <c r="I444" s="45">
        <v>2</v>
      </c>
      <c r="J444" s="45">
        <v>1</v>
      </c>
      <c r="K444" s="45">
        <f t="shared" si="9"/>
        <v>3</v>
      </c>
      <c r="L444" s="45">
        <v>1000</v>
      </c>
    </row>
    <row r="445" spans="1:12">
      <c r="A445" s="45"/>
      <c r="B445" s="45">
        <v>44</v>
      </c>
      <c r="C445" s="45" t="s">
        <v>1331</v>
      </c>
      <c r="D445" s="45" t="s">
        <v>958</v>
      </c>
      <c r="E445" s="45" t="s">
        <v>71</v>
      </c>
      <c r="F445" s="45" t="s">
        <v>1287</v>
      </c>
      <c r="G445" s="45" t="s">
        <v>1288</v>
      </c>
      <c r="H445" s="45"/>
      <c r="I445" s="45">
        <v>0</v>
      </c>
      <c r="J445" s="45">
        <v>4</v>
      </c>
      <c r="K445" s="45">
        <f t="shared" si="9"/>
        <v>4</v>
      </c>
      <c r="L445" s="45">
        <v>1000</v>
      </c>
    </row>
    <row r="446" spans="1:12">
      <c r="A446" s="45"/>
      <c r="B446" s="45">
        <v>45</v>
      </c>
      <c r="C446" s="45" t="s">
        <v>1332</v>
      </c>
      <c r="D446" s="45" t="s">
        <v>880</v>
      </c>
      <c r="E446" s="45" t="s">
        <v>71</v>
      </c>
      <c r="F446" s="45" t="s">
        <v>1287</v>
      </c>
      <c r="G446" s="45" t="s">
        <v>1288</v>
      </c>
      <c r="H446" s="45"/>
      <c r="I446" s="45">
        <v>1</v>
      </c>
      <c r="J446" s="45">
        <v>2</v>
      </c>
      <c r="K446" s="45">
        <f t="shared" si="9"/>
        <v>3</v>
      </c>
      <c r="L446" s="45">
        <v>1000</v>
      </c>
    </row>
    <row r="447" spans="1:12">
      <c r="A447" s="45"/>
      <c r="B447" s="45">
        <v>46</v>
      </c>
      <c r="C447" s="45" t="s">
        <v>1333</v>
      </c>
      <c r="D447" s="45" t="s">
        <v>880</v>
      </c>
      <c r="E447" s="45" t="s">
        <v>71</v>
      </c>
      <c r="F447" s="45" t="s">
        <v>1287</v>
      </c>
      <c r="G447" s="45" t="s">
        <v>1288</v>
      </c>
      <c r="H447" s="45"/>
      <c r="I447" s="45">
        <v>1</v>
      </c>
      <c r="J447" s="45">
        <v>2</v>
      </c>
      <c r="K447" s="45">
        <f t="shared" si="9"/>
        <v>3</v>
      </c>
      <c r="L447" s="45">
        <v>1000</v>
      </c>
    </row>
    <row r="448" spans="1:12">
      <c r="A448" s="45"/>
      <c r="B448" s="45">
        <v>47</v>
      </c>
      <c r="C448" s="45" t="s">
        <v>1334</v>
      </c>
      <c r="D448" s="45" t="s">
        <v>880</v>
      </c>
      <c r="E448" s="45" t="s">
        <v>71</v>
      </c>
      <c r="F448" s="45" t="s">
        <v>1287</v>
      </c>
      <c r="G448" s="45" t="s">
        <v>1288</v>
      </c>
      <c r="H448" s="45"/>
      <c r="I448" s="45">
        <v>1</v>
      </c>
      <c r="J448" s="45">
        <v>2</v>
      </c>
      <c r="K448" s="45">
        <f t="shared" si="9"/>
        <v>3</v>
      </c>
      <c r="L448" s="45">
        <v>700</v>
      </c>
    </row>
    <row r="449" spans="1:12">
      <c r="A449" s="45"/>
      <c r="B449" s="45">
        <v>48</v>
      </c>
      <c r="C449" s="45" t="s">
        <v>1335</v>
      </c>
      <c r="D449" s="45" t="s">
        <v>880</v>
      </c>
      <c r="E449" s="45" t="s">
        <v>71</v>
      </c>
      <c r="F449" s="45" t="s">
        <v>1287</v>
      </c>
      <c r="G449" s="45" t="s">
        <v>1288</v>
      </c>
      <c r="H449" s="45">
        <v>392918417</v>
      </c>
      <c r="I449" s="45">
        <v>4</v>
      </c>
      <c r="J449" s="45">
        <v>2</v>
      </c>
      <c r="K449" s="45">
        <f t="shared" si="9"/>
        <v>6</v>
      </c>
      <c r="L449" s="45">
        <v>700</v>
      </c>
    </row>
    <row r="450" spans="1:12">
      <c r="A450" s="45"/>
      <c r="B450" s="45">
        <v>49</v>
      </c>
      <c r="C450" s="45" t="s">
        <v>1336</v>
      </c>
      <c r="D450" s="45" t="s">
        <v>880</v>
      </c>
      <c r="E450" s="45" t="s">
        <v>71</v>
      </c>
      <c r="F450" s="45" t="s">
        <v>1287</v>
      </c>
      <c r="G450" s="45" t="s">
        <v>1288</v>
      </c>
      <c r="H450" s="45"/>
      <c r="I450" s="45">
        <v>3</v>
      </c>
      <c r="J450" s="45">
        <v>4</v>
      </c>
      <c r="K450" s="45">
        <f t="shared" si="9"/>
        <v>7</v>
      </c>
      <c r="L450" s="45">
        <v>1000</v>
      </c>
    </row>
    <row r="451" spans="1:12">
      <c r="A451" s="45"/>
      <c r="B451" s="45">
        <v>50</v>
      </c>
      <c r="C451" s="45" t="s">
        <v>1337</v>
      </c>
      <c r="D451" s="45" t="s">
        <v>880</v>
      </c>
      <c r="E451" s="45" t="s">
        <v>71</v>
      </c>
      <c r="F451" s="45" t="s">
        <v>1287</v>
      </c>
      <c r="G451" s="45" t="s">
        <v>1288</v>
      </c>
      <c r="H451" s="45"/>
      <c r="I451" s="45">
        <v>4</v>
      </c>
      <c r="J451" s="45">
        <v>5</v>
      </c>
      <c r="K451" s="45">
        <f t="shared" si="9"/>
        <v>9</v>
      </c>
      <c r="L451" s="45">
        <v>1000</v>
      </c>
    </row>
    <row r="452" spans="1:12">
      <c r="A452" s="45"/>
      <c r="B452" s="45">
        <v>51</v>
      </c>
      <c r="C452" s="45" t="s">
        <v>1338</v>
      </c>
      <c r="D452" s="45" t="s">
        <v>880</v>
      </c>
      <c r="E452" s="45" t="s">
        <v>71</v>
      </c>
      <c r="F452" s="45" t="s">
        <v>1287</v>
      </c>
      <c r="G452" s="45" t="s">
        <v>1288</v>
      </c>
      <c r="H452" s="45"/>
      <c r="I452" s="45">
        <v>5</v>
      </c>
      <c r="J452" s="45">
        <v>3</v>
      </c>
      <c r="K452" s="45">
        <f t="shared" si="9"/>
        <v>8</v>
      </c>
      <c r="L452" s="45">
        <v>1000</v>
      </c>
    </row>
    <row r="453" spans="1:12">
      <c r="A453" s="45"/>
      <c r="B453" s="45">
        <v>52</v>
      </c>
      <c r="C453" s="45" t="s">
        <v>1339</v>
      </c>
      <c r="D453" s="45" t="s">
        <v>958</v>
      </c>
      <c r="E453" s="45" t="s">
        <v>71</v>
      </c>
      <c r="F453" s="45" t="s">
        <v>1287</v>
      </c>
      <c r="G453" s="45" t="s">
        <v>1288</v>
      </c>
      <c r="H453" s="45"/>
      <c r="I453" s="45">
        <v>3</v>
      </c>
      <c r="J453" s="45">
        <v>3</v>
      </c>
      <c r="K453" s="45">
        <f t="shared" si="9"/>
        <v>6</v>
      </c>
      <c r="L453" s="45">
        <v>1000</v>
      </c>
    </row>
    <row r="454" spans="1:12">
      <c r="A454" s="45"/>
      <c r="B454" s="45">
        <v>53</v>
      </c>
      <c r="C454" s="45" t="s">
        <v>1340</v>
      </c>
      <c r="D454" s="45" t="s">
        <v>880</v>
      </c>
      <c r="E454" s="45" t="s">
        <v>71</v>
      </c>
      <c r="F454" s="45" t="s">
        <v>1287</v>
      </c>
      <c r="G454" s="45" t="s">
        <v>1288</v>
      </c>
      <c r="H454" s="45"/>
      <c r="I454" s="45">
        <v>2</v>
      </c>
      <c r="J454" s="45">
        <v>2</v>
      </c>
      <c r="K454" s="45">
        <f t="shared" si="9"/>
        <v>4</v>
      </c>
      <c r="L454" s="45">
        <v>1000</v>
      </c>
    </row>
    <row r="455" spans="1:12">
      <c r="A455" s="45"/>
      <c r="B455" s="45">
        <v>54</v>
      </c>
      <c r="C455" s="45" t="s">
        <v>1341</v>
      </c>
      <c r="D455" s="45" t="s">
        <v>880</v>
      </c>
      <c r="E455" s="45" t="s">
        <v>71</v>
      </c>
      <c r="F455" s="45" t="s">
        <v>1287</v>
      </c>
      <c r="G455" s="45" t="s">
        <v>1288</v>
      </c>
      <c r="H455" s="45"/>
      <c r="I455" s="45">
        <v>4</v>
      </c>
      <c r="J455" s="45">
        <v>3</v>
      </c>
      <c r="K455" s="45">
        <f t="shared" si="9"/>
        <v>7</v>
      </c>
      <c r="L455" s="45">
        <v>1000</v>
      </c>
    </row>
    <row r="456" spans="1:12">
      <c r="A456" s="45"/>
      <c r="B456" s="45">
        <v>55</v>
      </c>
      <c r="C456" s="45" t="s">
        <v>1342</v>
      </c>
      <c r="D456" s="45" t="s">
        <v>880</v>
      </c>
      <c r="E456" s="45" t="s">
        <v>71</v>
      </c>
      <c r="F456" s="45" t="s">
        <v>1287</v>
      </c>
      <c r="G456" s="45" t="s">
        <v>1288</v>
      </c>
      <c r="H456" s="45"/>
      <c r="I456" s="45">
        <v>4</v>
      </c>
      <c r="J456" s="45">
        <v>3</v>
      </c>
      <c r="K456" s="45">
        <f t="shared" si="9"/>
        <v>7</v>
      </c>
      <c r="L456" s="45">
        <v>1000</v>
      </c>
    </row>
    <row r="457" spans="1:12">
      <c r="A457" s="45"/>
      <c r="B457" s="45">
        <v>56</v>
      </c>
      <c r="C457" s="45" t="s">
        <v>1343</v>
      </c>
      <c r="D457" s="45" t="s">
        <v>880</v>
      </c>
      <c r="E457" s="45" t="s">
        <v>71</v>
      </c>
      <c r="F457" s="45" t="s">
        <v>1287</v>
      </c>
      <c r="G457" s="45" t="s">
        <v>1288</v>
      </c>
      <c r="H457" s="45"/>
      <c r="I457" s="45">
        <v>3</v>
      </c>
      <c r="J457" s="45">
        <v>3</v>
      </c>
      <c r="K457" s="45">
        <f t="shared" si="9"/>
        <v>6</v>
      </c>
      <c r="L457" s="45">
        <v>1000</v>
      </c>
    </row>
    <row r="458" spans="1:12">
      <c r="A458" s="45"/>
      <c r="B458" s="45">
        <v>57</v>
      </c>
      <c r="C458" s="45" t="s">
        <v>1344</v>
      </c>
      <c r="D458" s="45" t="s">
        <v>880</v>
      </c>
      <c r="E458" s="45" t="s">
        <v>71</v>
      </c>
      <c r="F458" s="45" t="s">
        <v>1287</v>
      </c>
      <c r="G458" s="45" t="s">
        <v>1288</v>
      </c>
      <c r="H458" s="45"/>
      <c r="I458" s="45">
        <v>1</v>
      </c>
      <c r="J458" s="45">
        <v>6</v>
      </c>
      <c r="K458" s="45">
        <f t="shared" si="9"/>
        <v>7</v>
      </c>
      <c r="L458" s="45">
        <v>1000</v>
      </c>
    </row>
    <row r="459" spans="1:12">
      <c r="A459" s="45"/>
      <c r="B459" s="45">
        <v>58</v>
      </c>
      <c r="C459" s="45" t="s">
        <v>1345</v>
      </c>
      <c r="D459" s="45" t="s">
        <v>880</v>
      </c>
      <c r="E459" s="45" t="s">
        <v>71</v>
      </c>
      <c r="F459" s="45" t="s">
        <v>1287</v>
      </c>
      <c r="G459" s="45" t="s">
        <v>1288</v>
      </c>
      <c r="H459" s="45"/>
      <c r="I459" s="45">
        <v>3</v>
      </c>
      <c r="J459" s="45">
        <v>5</v>
      </c>
      <c r="K459" s="45">
        <f t="shared" si="9"/>
        <v>8</v>
      </c>
      <c r="L459" s="45">
        <v>1000</v>
      </c>
    </row>
    <row r="460" spans="1:12">
      <c r="A460" s="45"/>
      <c r="B460" s="45">
        <v>59</v>
      </c>
      <c r="C460" s="45" t="s">
        <v>1346</v>
      </c>
      <c r="D460" s="45" t="s">
        <v>880</v>
      </c>
      <c r="E460" s="45" t="s">
        <v>71</v>
      </c>
      <c r="F460" s="45" t="s">
        <v>1287</v>
      </c>
      <c r="G460" s="45" t="s">
        <v>1288</v>
      </c>
      <c r="H460" s="45"/>
      <c r="I460" s="45">
        <v>4</v>
      </c>
      <c r="J460" s="45">
        <v>2</v>
      </c>
      <c r="K460" s="45">
        <f t="shared" si="9"/>
        <v>6</v>
      </c>
      <c r="L460" s="45">
        <v>1000</v>
      </c>
    </row>
    <row r="461" spans="1:12">
      <c r="A461" s="45"/>
      <c r="B461" s="45">
        <v>60</v>
      </c>
      <c r="C461" s="45" t="s">
        <v>1347</v>
      </c>
      <c r="D461" s="45" t="s">
        <v>880</v>
      </c>
      <c r="E461" s="45" t="s">
        <v>71</v>
      </c>
      <c r="F461" s="45" t="s">
        <v>1287</v>
      </c>
      <c r="G461" s="45" t="s">
        <v>1288</v>
      </c>
      <c r="H461" s="45"/>
      <c r="I461" s="45">
        <v>3</v>
      </c>
      <c r="J461" s="45">
        <v>3</v>
      </c>
      <c r="K461" s="45">
        <f t="shared" si="9"/>
        <v>6</v>
      </c>
      <c r="L461" s="45">
        <v>1000</v>
      </c>
    </row>
    <row r="462" spans="1:12">
      <c r="A462" s="45"/>
      <c r="B462" s="45">
        <v>61</v>
      </c>
      <c r="C462" s="45" t="s">
        <v>1348</v>
      </c>
      <c r="D462" s="45" t="s">
        <v>958</v>
      </c>
      <c r="E462" s="45" t="s">
        <v>71</v>
      </c>
      <c r="F462" s="45" t="s">
        <v>1287</v>
      </c>
      <c r="G462" s="45" t="s">
        <v>1288</v>
      </c>
      <c r="H462" s="45"/>
      <c r="I462" s="45">
        <v>2</v>
      </c>
      <c r="J462" s="45">
        <v>3</v>
      </c>
      <c r="K462" s="45">
        <f t="shared" si="9"/>
        <v>5</v>
      </c>
      <c r="L462" s="45">
        <v>700</v>
      </c>
    </row>
    <row r="463" spans="1:12">
      <c r="A463" s="45"/>
      <c r="B463" s="45">
        <v>62</v>
      </c>
      <c r="C463" s="45" t="s">
        <v>1349</v>
      </c>
      <c r="D463" s="45" t="s">
        <v>958</v>
      </c>
      <c r="E463" s="45" t="s">
        <v>71</v>
      </c>
      <c r="F463" s="45" t="s">
        <v>1287</v>
      </c>
      <c r="G463" s="45" t="s">
        <v>1288</v>
      </c>
      <c r="H463" s="45"/>
      <c r="I463" s="45">
        <v>1</v>
      </c>
      <c r="J463" s="45">
        <v>1</v>
      </c>
      <c r="K463" s="45">
        <f t="shared" si="9"/>
        <v>2</v>
      </c>
      <c r="L463" s="45">
        <v>1000</v>
      </c>
    </row>
    <row r="464" spans="1:12">
      <c r="A464" s="45"/>
      <c r="B464" s="45">
        <v>63</v>
      </c>
      <c r="C464" s="45" t="s">
        <v>1350</v>
      </c>
      <c r="D464" s="45" t="s">
        <v>880</v>
      </c>
      <c r="E464" s="45" t="s">
        <v>71</v>
      </c>
      <c r="F464" s="45" t="s">
        <v>1287</v>
      </c>
      <c r="G464" s="45" t="s">
        <v>1288</v>
      </c>
      <c r="H464" s="45"/>
      <c r="I464" s="45">
        <v>4</v>
      </c>
      <c r="J464" s="45">
        <v>4</v>
      </c>
      <c r="K464" s="45">
        <f t="shared" si="9"/>
        <v>8</v>
      </c>
      <c r="L464" s="45">
        <v>1000</v>
      </c>
    </row>
    <row r="465" spans="1:12">
      <c r="A465" s="45"/>
      <c r="B465" s="45">
        <v>64</v>
      </c>
      <c r="C465" s="45" t="s">
        <v>1351</v>
      </c>
      <c r="D465" s="45" t="s">
        <v>958</v>
      </c>
      <c r="E465" s="45" t="s">
        <v>71</v>
      </c>
      <c r="F465" s="45" t="s">
        <v>1287</v>
      </c>
      <c r="G465" s="45" t="s">
        <v>1288</v>
      </c>
      <c r="H465" s="45"/>
      <c r="I465" s="45">
        <v>2</v>
      </c>
      <c r="J465" s="45">
        <v>3</v>
      </c>
      <c r="K465" s="45">
        <f t="shared" si="9"/>
        <v>5</v>
      </c>
      <c r="L465" s="45">
        <v>1000</v>
      </c>
    </row>
    <row r="466" spans="1:12">
      <c r="A466" s="45"/>
      <c r="B466" s="45">
        <v>65</v>
      </c>
      <c r="C466" s="45" t="s">
        <v>1352</v>
      </c>
      <c r="D466" s="45" t="s">
        <v>958</v>
      </c>
      <c r="E466" s="45" t="s">
        <v>71</v>
      </c>
      <c r="F466" s="45" t="s">
        <v>1287</v>
      </c>
      <c r="G466" s="45" t="s">
        <v>1288</v>
      </c>
      <c r="H466" s="45"/>
      <c r="I466" s="45">
        <v>1</v>
      </c>
      <c r="J466" s="45">
        <v>1</v>
      </c>
      <c r="K466" s="45">
        <f t="shared" si="9"/>
        <v>2</v>
      </c>
      <c r="L466" s="45">
        <v>1000</v>
      </c>
    </row>
    <row r="467" spans="1:12">
      <c r="A467" s="45"/>
      <c r="B467" s="45">
        <v>66</v>
      </c>
      <c r="C467" s="45" t="s">
        <v>1353</v>
      </c>
      <c r="D467" s="45" t="s">
        <v>880</v>
      </c>
      <c r="E467" s="45" t="s">
        <v>71</v>
      </c>
      <c r="F467" s="45" t="s">
        <v>1287</v>
      </c>
      <c r="G467" s="45" t="s">
        <v>1288</v>
      </c>
      <c r="H467" s="45"/>
      <c r="I467" s="45">
        <v>1</v>
      </c>
      <c r="J467" s="45">
        <v>6</v>
      </c>
      <c r="K467" s="45">
        <f t="shared" ref="K467:K542" si="10">J467+I467</f>
        <v>7</v>
      </c>
      <c r="L467" s="45">
        <v>1000</v>
      </c>
    </row>
    <row r="468" spans="1:12">
      <c r="A468" s="45"/>
      <c r="B468" s="45">
        <v>67</v>
      </c>
      <c r="C468" s="45" t="s">
        <v>1354</v>
      </c>
      <c r="D468" s="45" t="s">
        <v>958</v>
      </c>
      <c r="E468" s="45" t="s">
        <v>71</v>
      </c>
      <c r="F468" s="45" t="s">
        <v>1287</v>
      </c>
      <c r="G468" s="45" t="s">
        <v>1288</v>
      </c>
      <c r="H468" s="45"/>
      <c r="I468" s="45">
        <v>2</v>
      </c>
      <c r="J468" s="45">
        <v>3</v>
      </c>
      <c r="K468" s="45">
        <f t="shared" si="10"/>
        <v>5</v>
      </c>
      <c r="L468" s="45">
        <v>1000</v>
      </c>
    </row>
    <row r="469" spans="1:12">
      <c r="A469" s="46"/>
      <c r="B469" s="46"/>
      <c r="C469" s="46">
        <f>SUBTOTAL(3,C402:C468)</f>
        <v>67</v>
      </c>
      <c r="D469" s="46"/>
      <c r="E469" s="46"/>
      <c r="F469" s="46"/>
      <c r="G469" s="46"/>
      <c r="H469" s="46"/>
      <c r="I469" s="46"/>
      <c r="J469" s="46"/>
      <c r="K469" s="47">
        <f>SUM(K402:K468)</f>
        <v>357</v>
      </c>
      <c r="L469" s="34">
        <f>AVERAGE(L402:L468)</f>
        <v>734.32835820895525</v>
      </c>
    </row>
    <row r="470" spans="1:12">
      <c r="A470" s="37" t="s">
        <v>1355</v>
      </c>
      <c r="B470" s="37">
        <v>1</v>
      </c>
      <c r="C470" s="37" t="s">
        <v>1356</v>
      </c>
      <c r="D470" s="37" t="s">
        <v>880</v>
      </c>
      <c r="E470" s="37" t="s">
        <v>1357</v>
      </c>
      <c r="F470" s="37" t="s">
        <v>1358</v>
      </c>
      <c r="G470" s="37" t="s">
        <v>1358</v>
      </c>
      <c r="H470" s="37">
        <v>778927659</v>
      </c>
      <c r="I470" s="37">
        <v>3</v>
      </c>
      <c r="J470" s="37">
        <v>3</v>
      </c>
      <c r="K470" s="37">
        <f t="shared" si="10"/>
        <v>6</v>
      </c>
      <c r="L470" s="37">
        <v>2000</v>
      </c>
    </row>
    <row r="471" spans="1:12">
      <c r="A471" s="37"/>
      <c r="B471" s="37">
        <v>2</v>
      </c>
      <c r="C471" s="37" t="s">
        <v>1359</v>
      </c>
      <c r="D471" s="37" t="s">
        <v>880</v>
      </c>
      <c r="E471" s="37" t="s">
        <v>1360</v>
      </c>
      <c r="F471" s="37" t="s">
        <v>1358</v>
      </c>
      <c r="G471" s="37" t="s">
        <v>1358</v>
      </c>
      <c r="H471" s="37"/>
      <c r="I471" s="37">
        <v>4</v>
      </c>
      <c r="J471" s="37">
        <v>4</v>
      </c>
      <c r="K471" s="37">
        <f t="shared" si="10"/>
        <v>8</v>
      </c>
      <c r="L471" s="37">
        <v>2000</v>
      </c>
    </row>
    <row r="472" spans="1:12">
      <c r="A472" s="37"/>
      <c r="B472" s="37">
        <v>3</v>
      </c>
      <c r="C472" s="37" t="s">
        <v>1361</v>
      </c>
      <c r="D472" s="37" t="s">
        <v>880</v>
      </c>
      <c r="E472" s="37" t="s">
        <v>1360</v>
      </c>
      <c r="F472" s="37" t="s">
        <v>1358</v>
      </c>
      <c r="G472" s="37" t="s">
        <v>1358</v>
      </c>
      <c r="H472" s="37"/>
      <c r="I472" s="37">
        <v>4</v>
      </c>
      <c r="J472" s="37">
        <v>4</v>
      </c>
      <c r="K472" s="37">
        <f t="shared" si="10"/>
        <v>8</v>
      </c>
      <c r="L472" s="37">
        <v>3000</v>
      </c>
    </row>
    <row r="473" spans="1:12">
      <c r="A473" s="37"/>
      <c r="B473" s="37">
        <v>4</v>
      </c>
      <c r="C473" s="37" t="s">
        <v>1362</v>
      </c>
      <c r="D473" s="37" t="s">
        <v>880</v>
      </c>
      <c r="E473" s="37" t="s">
        <v>1360</v>
      </c>
      <c r="F473" s="37" t="s">
        <v>1358</v>
      </c>
      <c r="G473" s="37" t="s">
        <v>1358</v>
      </c>
      <c r="H473" s="37"/>
      <c r="I473" s="37">
        <v>2</v>
      </c>
      <c r="J473" s="37">
        <v>4</v>
      </c>
      <c r="K473" s="37">
        <f t="shared" si="10"/>
        <v>6</v>
      </c>
      <c r="L473" s="37">
        <v>1000</v>
      </c>
    </row>
    <row r="474" spans="1:12">
      <c r="A474" s="37"/>
      <c r="B474" s="37">
        <v>5</v>
      </c>
      <c r="C474" s="37" t="s">
        <v>1363</v>
      </c>
      <c r="D474" s="37" t="s">
        <v>880</v>
      </c>
      <c r="E474" s="37" t="s">
        <v>1360</v>
      </c>
      <c r="F474" s="37" t="s">
        <v>1358</v>
      </c>
      <c r="G474" s="37" t="s">
        <v>1358</v>
      </c>
      <c r="H474" s="37"/>
      <c r="I474" s="37">
        <v>2</v>
      </c>
      <c r="J474" s="37">
        <v>2</v>
      </c>
      <c r="K474" s="37">
        <f t="shared" si="10"/>
        <v>4</v>
      </c>
      <c r="L474" s="37">
        <v>2000</v>
      </c>
    </row>
    <row r="475" spans="1:12">
      <c r="A475" s="37"/>
      <c r="B475" s="37">
        <v>6</v>
      </c>
      <c r="C475" s="37" t="s">
        <v>1364</v>
      </c>
      <c r="D475" s="37" t="s">
        <v>880</v>
      </c>
      <c r="E475" s="37" t="s">
        <v>1357</v>
      </c>
      <c r="F475" s="37" t="s">
        <v>1358</v>
      </c>
      <c r="G475" s="37" t="s">
        <v>1358</v>
      </c>
      <c r="H475" s="37"/>
      <c r="I475" s="37">
        <v>1</v>
      </c>
      <c r="J475" s="37">
        <v>2</v>
      </c>
      <c r="K475" s="37">
        <f t="shared" si="10"/>
        <v>3</v>
      </c>
      <c r="L475" s="37">
        <v>3000</v>
      </c>
    </row>
    <row r="476" spans="1:12">
      <c r="A476" s="37"/>
      <c r="B476" s="37">
        <v>7</v>
      </c>
      <c r="C476" s="37" t="s">
        <v>1365</v>
      </c>
      <c r="D476" s="37" t="s">
        <v>958</v>
      </c>
      <c r="E476" s="37" t="s">
        <v>1360</v>
      </c>
      <c r="F476" s="37" t="s">
        <v>1358</v>
      </c>
      <c r="G476" s="37" t="s">
        <v>1358</v>
      </c>
      <c r="H476" s="37"/>
      <c r="I476" s="37">
        <v>0</v>
      </c>
      <c r="J476" s="37">
        <v>3</v>
      </c>
      <c r="K476" s="37">
        <f t="shared" si="10"/>
        <v>3</v>
      </c>
      <c r="L476" s="37">
        <v>3000</v>
      </c>
    </row>
    <row r="477" spans="1:12">
      <c r="A477" s="37"/>
      <c r="B477" s="37">
        <v>8</v>
      </c>
      <c r="C477" s="37" t="s">
        <v>1366</v>
      </c>
      <c r="D477" s="37" t="s">
        <v>880</v>
      </c>
      <c r="E477" s="37" t="s">
        <v>1357</v>
      </c>
      <c r="F477" s="37" t="s">
        <v>1358</v>
      </c>
      <c r="G477" s="37" t="s">
        <v>1358</v>
      </c>
      <c r="H477" s="37"/>
      <c r="I477" s="37">
        <v>2</v>
      </c>
      <c r="J477" s="37">
        <v>2</v>
      </c>
      <c r="K477" s="37">
        <f t="shared" si="10"/>
        <v>4</v>
      </c>
      <c r="L477" s="37">
        <v>3000</v>
      </c>
    </row>
    <row r="478" spans="1:12">
      <c r="A478" s="37"/>
      <c r="B478" s="37">
        <v>9</v>
      </c>
      <c r="C478" s="37" t="s">
        <v>1367</v>
      </c>
      <c r="D478" s="37" t="s">
        <v>880</v>
      </c>
      <c r="E478" s="37" t="s">
        <v>621</v>
      </c>
      <c r="F478" s="37" t="s">
        <v>1358</v>
      </c>
      <c r="G478" s="37" t="s">
        <v>1358</v>
      </c>
      <c r="H478" s="37"/>
      <c r="I478" s="37">
        <v>4</v>
      </c>
      <c r="J478" s="37">
        <v>2</v>
      </c>
      <c r="K478" s="37">
        <f t="shared" si="10"/>
        <v>6</v>
      </c>
      <c r="L478" s="37">
        <v>3000</v>
      </c>
    </row>
    <row r="479" spans="1:12">
      <c r="A479" s="37"/>
      <c r="B479" s="37">
        <v>10</v>
      </c>
      <c r="C479" s="37" t="s">
        <v>1368</v>
      </c>
      <c r="D479" s="37" t="s">
        <v>880</v>
      </c>
      <c r="E479" s="37" t="s">
        <v>1357</v>
      </c>
      <c r="F479" s="37" t="s">
        <v>1358</v>
      </c>
      <c r="G479" s="37" t="s">
        <v>1358</v>
      </c>
      <c r="H479" s="37"/>
      <c r="I479" s="37">
        <v>2</v>
      </c>
      <c r="J479" s="37">
        <v>1</v>
      </c>
      <c r="K479" s="37">
        <f t="shared" si="10"/>
        <v>3</v>
      </c>
      <c r="L479" s="37">
        <v>1000</v>
      </c>
    </row>
    <row r="480" spans="1:12">
      <c r="A480" s="37"/>
      <c r="B480" s="37">
        <v>11</v>
      </c>
      <c r="C480" s="37" t="s">
        <v>1369</v>
      </c>
      <c r="D480" s="37" t="s">
        <v>880</v>
      </c>
      <c r="E480" s="37" t="s">
        <v>1357</v>
      </c>
      <c r="F480" s="37" t="s">
        <v>1358</v>
      </c>
      <c r="G480" s="37" t="s">
        <v>1358</v>
      </c>
      <c r="H480" s="37"/>
      <c r="I480" s="37">
        <v>1</v>
      </c>
      <c r="J480" s="37">
        <v>5</v>
      </c>
      <c r="K480" s="37">
        <f t="shared" si="10"/>
        <v>6</v>
      </c>
      <c r="L480" s="37">
        <v>2000</v>
      </c>
    </row>
    <row r="481" spans="1:12">
      <c r="A481" s="37"/>
      <c r="B481" s="37">
        <v>12</v>
      </c>
      <c r="C481" s="37" t="s">
        <v>1370</v>
      </c>
      <c r="D481" s="37" t="s">
        <v>880</v>
      </c>
      <c r="E481" s="37" t="s">
        <v>1357</v>
      </c>
      <c r="F481" s="37" t="s">
        <v>1358</v>
      </c>
      <c r="G481" s="37" t="s">
        <v>1358</v>
      </c>
      <c r="H481" s="37"/>
      <c r="I481" s="37">
        <v>3</v>
      </c>
      <c r="J481" s="37">
        <v>2</v>
      </c>
      <c r="K481" s="37">
        <f t="shared" si="10"/>
        <v>5</v>
      </c>
      <c r="L481" s="37">
        <v>2000</v>
      </c>
    </row>
    <row r="482" spans="1:12">
      <c r="A482" s="37"/>
      <c r="B482" s="37">
        <v>13</v>
      </c>
      <c r="C482" s="37" t="s">
        <v>1140</v>
      </c>
      <c r="D482" s="37" t="s">
        <v>880</v>
      </c>
      <c r="E482" s="37" t="s">
        <v>1357</v>
      </c>
      <c r="F482" s="37" t="s">
        <v>1358</v>
      </c>
      <c r="G482" s="37" t="s">
        <v>1358</v>
      </c>
      <c r="H482" s="37"/>
      <c r="I482" s="37">
        <v>2</v>
      </c>
      <c r="J482" s="37">
        <v>1</v>
      </c>
      <c r="K482" s="37">
        <f t="shared" si="10"/>
        <v>3</v>
      </c>
      <c r="L482" s="37">
        <v>3000</v>
      </c>
    </row>
    <row r="483" spans="1:12">
      <c r="A483" s="37"/>
      <c r="B483" s="37">
        <v>14</v>
      </c>
      <c r="C483" s="37" t="s">
        <v>1371</v>
      </c>
      <c r="D483" s="37" t="s">
        <v>880</v>
      </c>
      <c r="E483" s="37" t="s">
        <v>1360</v>
      </c>
      <c r="F483" s="37" t="s">
        <v>1358</v>
      </c>
      <c r="G483" s="37" t="s">
        <v>1358</v>
      </c>
      <c r="H483" s="37"/>
      <c r="I483" s="37">
        <v>1</v>
      </c>
      <c r="J483" s="37">
        <v>1</v>
      </c>
      <c r="K483" s="37">
        <f t="shared" si="10"/>
        <v>2</v>
      </c>
      <c r="L483" s="37">
        <v>1000</v>
      </c>
    </row>
    <row r="484" spans="1:12">
      <c r="A484" s="37"/>
      <c r="B484" s="37">
        <v>15</v>
      </c>
      <c r="C484" s="37" t="s">
        <v>1372</v>
      </c>
      <c r="D484" s="37" t="s">
        <v>880</v>
      </c>
      <c r="E484" s="37" t="s">
        <v>1360</v>
      </c>
      <c r="F484" s="37" t="s">
        <v>1358</v>
      </c>
      <c r="G484" s="37" t="s">
        <v>1358</v>
      </c>
      <c r="H484" s="37"/>
      <c r="I484" s="37">
        <v>4</v>
      </c>
      <c r="J484" s="37">
        <v>1</v>
      </c>
      <c r="K484" s="37">
        <f t="shared" si="10"/>
        <v>5</v>
      </c>
      <c r="L484" s="37">
        <v>2000</v>
      </c>
    </row>
    <row r="485" spans="1:12">
      <c r="A485" s="37"/>
      <c r="B485" s="37">
        <v>16</v>
      </c>
      <c r="C485" s="37" t="s">
        <v>1373</v>
      </c>
      <c r="D485" s="37" t="s">
        <v>880</v>
      </c>
      <c r="E485" s="37" t="s">
        <v>1360</v>
      </c>
      <c r="F485" s="37" t="s">
        <v>1358</v>
      </c>
      <c r="G485" s="37" t="s">
        <v>1358</v>
      </c>
      <c r="H485" s="37"/>
      <c r="I485" s="37">
        <v>1</v>
      </c>
      <c r="J485" s="37">
        <v>3</v>
      </c>
      <c r="K485" s="37">
        <f t="shared" si="10"/>
        <v>4</v>
      </c>
      <c r="L485" s="37">
        <v>3000</v>
      </c>
    </row>
    <row r="486" spans="1:12">
      <c r="A486" s="37"/>
      <c r="B486" s="37">
        <v>17</v>
      </c>
      <c r="C486" s="37" t="s">
        <v>1374</v>
      </c>
      <c r="D486" s="37" t="s">
        <v>880</v>
      </c>
      <c r="E486" s="37" t="s">
        <v>1357</v>
      </c>
      <c r="F486" s="37" t="s">
        <v>1358</v>
      </c>
      <c r="G486" s="37" t="s">
        <v>1358</v>
      </c>
      <c r="H486" s="37"/>
      <c r="I486" s="37">
        <v>1</v>
      </c>
      <c r="J486" s="37">
        <v>2</v>
      </c>
      <c r="K486" s="37">
        <f t="shared" si="10"/>
        <v>3</v>
      </c>
      <c r="L486" s="37">
        <v>1000</v>
      </c>
    </row>
    <row r="487" spans="1:12">
      <c r="A487" s="37"/>
      <c r="B487" s="37">
        <v>18</v>
      </c>
      <c r="C487" s="37" t="s">
        <v>1375</v>
      </c>
      <c r="D487" s="37" t="s">
        <v>880</v>
      </c>
      <c r="E487" s="37" t="s">
        <v>621</v>
      </c>
      <c r="F487" s="37" t="s">
        <v>1358</v>
      </c>
      <c r="G487" s="37" t="s">
        <v>1358</v>
      </c>
      <c r="H487" s="37"/>
      <c r="I487" s="37">
        <v>2</v>
      </c>
      <c r="J487" s="37">
        <v>2</v>
      </c>
      <c r="K487" s="37">
        <f t="shared" si="10"/>
        <v>4</v>
      </c>
      <c r="L487" s="37">
        <v>1000</v>
      </c>
    </row>
    <row r="488" spans="1:12">
      <c r="A488" s="37"/>
      <c r="B488" s="37">
        <v>19</v>
      </c>
      <c r="C488" s="37" t="s">
        <v>1376</v>
      </c>
      <c r="D488" s="37" t="s">
        <v>880</v>
      </c>
      <c r="E488" s="37" t="s">
        <v>1357</v>
      </c>
      <c r="F488" s="37" t="s">
        <v>1358</v>
      </c>
      <c r="G488" s="37" t="s">
        <v>1358</v>
      </c>
      <c r="H488" s="37"/>
      <c r="I488" s="37">
        <v>5</v>
      </c>
      <c r="J488" s="37">
        <v>2</v>
      </c>
      <c r="K488" s="37">
        <f t="shared" si="10"/>
        <v>7</v>
      </c>
      <c r="L488" s="37">
        <v>1500</v>
      </c>
    </row>
    <row r="489" spans="1:12">
      <c r="A489" s="37"/>
      <c r="B489" s="37">
        <v>20</v>
      </c>
      <c r="C489" s="37" t="s">
        <v>1377</v>
      </c>
      <c r="D489" s="37" t="s">
        <v>880</v>
      </c>
      <c r="E489" s="37" t="s">
        <v>1357</v>
      </c>
      <c r="F489" s="37" t="s">
        <v>1358</v>
      </c>
      <c r="G489" s="37" t="s">
        <v>1358</v>
      </c>
      <c r="H489" s="37"/>
      <c r="I489" s="37">
        <v>3</v>
      </c>
      <c r="J489" s="37">
        <v>3</v>
      </c>
      <c r="K489" s="37">
        <f t="shared" si="10"/>
        <v>6</v>
      </c>
      <c r="L489" s="37">
        <v>2500</v>
      </c>
    </row>
    <row r="490" spans="1:12">
      <c r="A490" s="37"/>
      <c r="B490" s="37">
        <v>21</v>
      </c>
      <c r="C490" s="37" t="s">
        <v>1378</v>
      </c>
      <c r="D490" s="37" t="s">
        <v>880</v>
      </c>
      <c r="E490" s="37" t="s">
        <v>1357</v>
      </c>
      <c r="F490" s="37" t="s">
        <v>1358</v>
      </c>
      <c r="G490" s="37" t="s">
        <v>1358</v>
      </c>
      <c r="H490" s="37"/>
      <c r="I490" s="37">
        <v>4</v>
      </c>
      <c r="J490" s="37">
        <v>2</v>
      </c>
      <c r="K490" s="37">
        <f t="shared" si="10"/>
        <v>6</v>
      </c>
      <c r="L490" s="37">
        <v>2000</v>
      </c>
    </row>
    <row r="491" spans="1:12">
      <c r="A491" s="37"/>
      <c r="B491" s="37">
        <v>22</v>
      </c>
      <c r="C491" s="37" t="s">
        <v>1379</v>
      </c>
      <c r="D491" s="37" t="s">
        <v>880</v>
      </c>
      <c r="E491" s="37" t="s">
        <v>1357</v>
      </c>
      <c r="F491" s="37" t="s">
        <v>1358</v>
      </c>
      <c r="G491" s="37" t="s">
        <v>1358</v>
      </c>
      <c r="H491" s="37"/>
      <c r="I491" s="37">
        <v>1</v>
      </c>
      <c r="J491" s="37">
        <v>2</v>
      </c>
      <c r="K491" s="37">
        <f t="shared" si="10"/>
        <v>3</v>
      </c>
      <c r="L491" s="37">
        <v>4</v>
      </c>
    </row>
    <row r="492" spans="1:12">
      <c r="A492" s="37"/>
      <c r="B492" s="37">
        <v>23</v>
      </c>
      <c r="C492" s="37" t="s">
        <v>1380</v>
      </c>
      <c r="D492" s="37" t="s">
        <v>880</v>
      </c>
      <c r="E492" s="37" t="s">
        <v>1357</v>
      </c>
      <c r="F492" s="37" t="s">
        <v>1358</v>
      </c>
      <c r="G492" s="37" t="s">
        <v>1358</v>
      </c>
      <c r="H492" s="37"/>
      <c r="I492" s="37">
        <v>6</v>
      </c>
      <c r="J492" s="37">
        <v>3</v>
      </c>
      <c r="K492" s="37">
        <f t="shared" si="10"/>
        <v>9</v>
      </c>
      <c r="L492" s="37">
        <v>2000</v>
      </c>
    </row>
    <row r="493" spans="1:12">
      <c r="A493" s="37"/>
      <c r="B493" s="37">
        <v>24</v>
      </c>
      <c r="C493" s="37" t="s">
        <v>1381</v>
      </c>
      <c r="D493" s="37" t="s">
        <v>880</v>
      </c>
      <c r="E493" s="37" t="s">
        <v>1357</v>
      </c>
      <c r="F493" s="37" t="s">
        <v>1358</v>
      </c>
      <c r="G493" s="37" t="s">
        <v>1358</v>
      </c>
      <c r="H493" s="37"/>
      <c r="I493" s="37">
        <v>4</v>
      </c>
      <c r="J493" s="37">
        <v>6</v>
      </c>
      <c r="K493" s="37">
        <f t="shared" si="10"/>
        <v>10</v>
      </c>
      <c r="L493" s="37">
        <v>1500</v>
      </c>
    </row>
    <row r="494" spans="1:12">
      <c r="A494" s="37"/>
      <c r="B494" s="37">
        <v>25</v>
      </c>
      <c r="C494" s="37" t="s">
        <v>1382</v>
      </c>
      <c r="D494" s="37" t="s">
        <v>880</v>
      </c>
      <c r="E494" s="37" t="s">
        <v>1357</v>
      </c>
      <c r="F494" s="37" t="s">
        <v>1358</v>
      </c>
      <c r="G494" s="37" t="s">
        <v>1358</v>
      </c>
      <c r="H494" s="37"/>
      <c r="I494" s="37">
        <v>1</v>
      </c>
      <c r="J494" s="37">
        <v>2</v>
      </c>
      <c r="K494" s="37">
        <f t="shared" si="10"/>
        <v>3</v>
      </c>
      <c r="L494" s="37">
        <v>3000</v>
      </c>
    </row>
    <row r="495" spans="1:12">
      <c r="A495" s="37"/>
      <c r="B495" s="37">
        <v>26</v>
      </c>
      <c r="C495" s="37" t="s">
        <v>1383</v>
      </c>
      <c r="D495" s="37" t="s">
        <v>880</v>
      </c>
      <c r="E495" s="37" t="s">
        <v>1357</v>
      </c>
      <c r="F495" s="37" t="s">
        <v>1358</v>
      </c>
      <c r="G495" s="37" t="s">
        <v>1358</v>
      </c>
      <c r="H495" s="37"/>
      <c r="I495" s="37">
        <v>6</v>
      </c>
      <c r="J495" s="37">
        <v>4</v>
      </c>
      <c r="K495" s="37">
        <f t="shared" si="10"/>
        <v>10</v>
      </c>
      <c r="L495" s="37">
        <v>3000</v>
      </c>
    </row>
    <row r="496" spans="1:12">
      <c r="A496" s="37"/>
      <c r="B496" s="37">
        <v>27</v>
      </c>
      <c r="C496" s="37" t="s">
        <v>1384</v>
      </c>
      <c r="D496" s="37" t="s">
        <v>880</v>
      </c>
      <c r="E496" s="37" t="s">
        <v>1357</v>
      </c>
      <c r="F496" s="37" t="s">
        <v>1358</v>
      </c>
      <c r="G496" s="37" t="s">
        <v>1358</v>
      </c>
      <c r="H496" s="37"/>
      <c r="I496" s="37">
        <v>9</v>
      </c>
      <c r="J496" s="37">
        <v>7</v>
      </c>
      <c r="K496" s="37">
        <f t="shared" si="10"/>
        <v>16</v>
      </c>
      <c r="L496" s="37">
        <v>4</v>
      </c>
    </row>
    <row r="497" spans="1:12">
      <c r="A497" s="37"/>
      <c r="B497" s="37">
        <v>28</v>
      </c>
      <c r="C497" s="37" t="s">
        <v>1385</v>
      </c>
      <c r="D497" s="37" t="s">
        <v>880</v>
      </c>
      <c r="E497" s="37" t="s">
        <v>1357</v>
      </c>
      <c r="F497" s="37" t="s">
        <v>1358</v>
      </c>
      <c r="G497" s="37" t="s">
        <v>1358</v>
      </c>
      <c r="H497" s="37"/>
      <c r="I497" s="37">
        <v>1</v>
      </c>
      <c r="J497" s="37">
        <v>7</v>
      </c>
      <c r="K497" s="37">
        <f t="shared" si="10"/>
        <v>8</v>
      </c>
      <c r="L497" s="37">
        <v>1000</v>
      </c>
    </row>
    <row r="498" spans="1:12">
      <c r="A498" s="37"/>
      <c r="B498" s="37">
        <v>29</v>
      </c>
      <c r="C498" s="37" t="s">
        <v>1386</v>
      </c>
      <c r="D498" s="37" t="s">
        <v>880</v>
      </c>
      <c r="E498" s="37" t="s">
        <v>1357</v>
      </c>
      <c r="F498" s="37" t="s">
        <v>1358</v>
      </c>
      <c r="G498" s="37" t="s">
        <v>1358</v>
      </c>
      <c r="H498" s="37"/>
      <c r="I498" s="37">
        <v>3</v>
      </c>
      <c r="J498" s="37">
        <v>2</v>
      </c>
      <c r="K498" s="37">
        <f t="shared" si="10"/>
        <v>5</v>
      </c>
      <c r="L498" s="37">
        <v>2000</v>
      </c>
    </row>
    <row r="499" spans="1:12">
      <c r="A499" s="37"/>
      <c r="B499" s="37">
        <v>30</v>
      </c>
      <c r="C499" s="37" t="s">
        <v>1387</v>
      </c>
      <c r="D499" s="37" t="s">
        <v>880</v>
      </c>
      <c r="E499" s="37" t="s">
        <v>1357</v>
      </c>
      <c r="F499" s="37" t="s">
        <v>1358</v>
      </c>
      <c r="G499" s="37" t="s">
        <v>1358</v>
      </c>
      <c r="H499" s="37"/>
      <c r="I499" s="37">
        <v>1</v>
      </c>
      <c r="J499" s="37">
        <v>1</v>
      </c>
      <c r="K499" s="37">
        <f t="shared" si="10"/>
        <v>2</v>
      </c>
      <c r="L499" s="37">
        <v>2000</v>
      </c>
    </row>
    <row r="500" spans="1:12">
      <c r="A500" s="37"/>
      <c r="B500" s="37">
        <v>31</v>
      </c>
      <c r="C500" s="37" t="s">
        <v>1388</v>
      </c>
      <c r="D500" s="37" t="s">
        <v>880</v>
      </c>
      <c r="E500" s="37" t="s">
        <v>1360</v>
      </c>
      <c r="F500" s="37" t="s">
        <v>1358</v>
      </c>
      <c r="G500" s="37" t="s">
        <v>1358</v>
      </c>
      <c r="H500" s="37"/>
      <c r="I500" s="37">
        <v>2</v>
      </c>
      <c r="J500" s="37">
        <v>3</v>
      </c>
      <c r="K500" s="37">
        <f t="shared" si="10"/>
        <v>5</v>
      </c>
      <c r="L500" s="37">
        <v>2000</v>
      </c>
    </row>
    <row r="501" spans="1:12">
      <c r="A501" s="37"/>
      <c r="B501" s="37">
        <v>32</v>
      </c>
      <c r="C501" s="37" t="s">
        <v>1389</v>
      </c>
      <c r="D501" s="37" t="s">
        <v>880</v>
      </c>
      <c r="E501" s="37" t="s">
        <v>1360</v>
      </c>
      <c r="F501" s="37" t="s">
        <v>1358</v>
      </c>
      <c r="G501" s="37" t="s">
        <v>1358</v>
      </c>
      <c r="H501" s="37"/>
      <c r="I501" s="37">
        <v>2</v>
      </c>
      <c r="J501" s="37">
        <v>2</v>
      </c>
      <c r="K501" s="37">
        <f t="shared" si="10"/>
        <v>4</v>
      </c>
      <c r="L501" s="37">
        <v>3000</v>
      </c>
    </row>
    <row r="502" spans="1:12">
      <c r="A502" s="37"/>
      <c r="B502" s="37">
        <v>33</v>
      </c>
      <c r="C502" s="37" t="s">
        <v>1390</v>
      </c>
      <c r="D502" s="37" t="s">
        <v>880</v>
      </c>
      <c r="E502" s="37" t="s">
        <v>1360</v>
      </c>
      <c r="F502" s="37" t="s">
        <v>1358</v>
      </c>
      <c r="G502" s="37" t="s">
        <v>1358</v>
      </c>
      <c r="H502" s="37"/>
      <c r="I502" s="37">
        <v>3</v>
      </c>
      <c r="J502" s="37">
        <v>4</v>
      </c>
      <c r="K502" s="37">
        <f t="shared" si="10"/>
        <v>7</v>
      </c>
      <c r="L502" s="37">
        <v>2000</v>
      </c>
    </row>
    <row r="503" spans="1:12">
      <c r="A503" s="37"/>
      <c r="B503" s="37">
        <v>34</v>
      </c>
      <c r="C503" s="37" t="s">
        <v>1391</v>
      </c>
      <c r="D503" s="37" t="s">
        <v>880</v>
      </c>
      <c r="E503" s="37" t="s">
        <v>1360</v>
      </c>
      <c r="F503" s="37" t="s">
        <v>1358</v>
      </c>
      <c r="G503" s="37" t="s">
        <v>1358</v>
      </c>
      <c r="H503" s="37"/>
      <c r="I503" s="37">
        <v>6</v>
      </c>
      <c r="J503" s="37">
        <v>9</v>
      </c>
      <c r="K503" s="37">
        <f t="shared" si="10"/>
        <v>15</v>
      </c>
      <c r="L503" s="37">
        <v>3000</v>
      </c>
    </row>
    <row r="504" spans="1:12">
      <c r="A504" s="37"/>
      <c r="B504" s="37">
        <v>35</v>
      </c>
      <c r="C504" s="37" t="s">
        <v>1392</v>
      </c>
      <c r="D504" s="37" t="s">
        <v>880</v>
      </c>
      <c r="E504" s="37" t="s">
        <v>1360</v>
      </c>
      <c r="F504" s="37" t="s">
        <v>1358</v>
      </c>
      <c r="G504" s="37" t="s">
        <v>1358</v>
      </c>
      <c r="H504" s="37"/>
      <c r="I504" s="37">
        <v>1</v>
      </c>
      <c r="J504" s="37">
        <v>7</v>
      </c>
      <c r="K504" s="37">
        <f t="shared" si="10"/>
        <v>8</v>
      </c>
      <c r="L504" s="37">
        <v>4</v>
      </c>
    </row>
    <row r="505" spans="1:12">
      <c r="A505" s="37"/>
      <c r="B505" s="37">
        <v>36</v>
      </c>
      <c r="C505" s="37" t="s">
        <v>1393</v>
      </c>
      <c r="D505" s="37" t="s">
        <v>880</v>
      </c>
      <c r="E505" s="37" t="s">
        <v>1360</v>
      </c>
      <c r="F505" s="37" t="s">
        <v>1358</v>
      </c>
      <c r="G505" s="37" t="s">
        <v>1358</v>
      </c>
      <c r="H505" s="37"/>
      <c r="I505" s="37">
        <v>4</v>
      </c>
      <c r="J505" s="37">
        <v>5</v>
      </c>
      <c r="K505" s="37">
        <f t="shared" si="10"/>
        <v>9</v>
      </c>
      <c r="L505" s="37">
        <v>1500</v>
      </c>
    </row>
    <row r="506" spans="1:12">
      <c r="A506" s="37"/>
      <c r="B506" s="37">
        <v>37</v>
      </c>
      <c r="C506" s="37" t="s">
        <v>1394</v>
      </c>
      <c r="D506" s="37" t="s">
        <v>880</v>
      </c>
      <c r="E506" s="37" t="s">
        <v>1357</v>
      </c>
      <c r="F506" s="37" t="s">
        <v>1358</v>
      </c>
      <c r="G506" s="37" t="s">
        <v>1358</v>
      </c>
      <c r="H506" s="37"/>
      <c r="I506" s="37">
        <v>5</v>
      </c>
      <c r="J506" s="37">
        <v>8</v>
      </c>
      <c r="K506" s="37">
        <f t="shared" si="10"/>
        <v>13</v>
      </c>
      <c r="L506" s="37">
        <v>3000</v>
      </c>
    </row>
    <row r="507" spans="1:12">
      <c r="A507" s="37"/>
      <c r="B507" s="37">
        <v>38</v>
      </c>
      <c r="C507" s="37" t="s">
        <v>1395</v>
      </c>
      <c r="D507" s="37" t="s">
        <v>880</v>
      </c>
      <c r="E507" s="37" t="s">
        <v>1357</v>
      </c>
      <c r="F507" s="37" t="s">
        <v>1358</v>
      </c>
      <c r="G507" s="37" t="s">
        <v>1358</v>
      </c>
      <c r="H507" s="37"/>
      <c r="I507" s="37">
        <v>6</v>
      </c>
      <c r="J507" s="37">
        <v>3</v>
      </c>
      <c r="K507" s="37">
        <f t="shared" si="10"/>
        <v>9</v>
      </c>
      <c r="L507" s="37">
        <v>1000</v>
      </c>
    </row>
    <row r="508" spans="1:12">
      <c r="A508" s="37"/>
      <c r="B508" s="37">
        <v>39</v>
      </c>
      <c r="C508" s="37" t="s">
        <v>1396</v>
      </c>
      <c r="D508" s="37" t="s">
        <v>880</v>
      </c>
      <c r="E508" s="37" t="s">
        <v>1357</v>
      </c>
      <c r="F508" s="37" t="s">
        <v>1358</v>
      </c>
      <c r="G508" s="37" t="s">
        <v>1358</v>
      </c>
      <c r="H508" s="37"/>
      <c r="I508" s="37">
        <v>4</v>
      </c>
      <c r="J508" s="37">
        <v>1</v>
      </c>
      <c r="K508" s="37">
        <f t="shared" si="10"/>
        <v>5</v>
      </c>
      <c r="L508" s="37">
        <v>3000</v>
      </c>
    </row>
    <row r="509" spans="1:12">
      <c r="A509" s="37"/>
      <c r="B509" s="37">
        <v>40</v>
      </c>
      <c r="C509" s="37" t="s">
        <v>1397</v>
      </c>
      <c r="D509" s="37" t="s">
        <v>880</v>
      </c>
      <c r="E509" s="37" t="s">
        <v>1357</v>
      </c>
      <c r="F509" s="37" t="s">
        <v>1358</v>
      </c>
      <c r="G509" s="37" t="s">
        <v>1358</v>
      </c>
      <c r="H509" s="37"/>
      <c r="I509" s="37">
        <v>4</v>
      </c>
      <c r="J509" s="37">
        <v>3</v>
      </c>
      <c r="K509" s="37">
        <f t="shared" si="10"/>
        <v>7</v>
      </c>
      <c r="L509" s="37">
        <v>2000</v>
      </c>
    </row>
    <row r="510" spans="1:12">
      <c r="A510" s="37"/>
      <c r="B510" s="37">
        <v>41</v>
      </c>
      <c r="C510" s="37" t="s">
        <v>1398</v>
      </c>
      <c r="D510" s="37" t="s">
        <v>880</v>
      </c>
      <c r="E510" s="37" t="s">
        <v>1357</v>
      </c>
      <c r="F510" s="37" t="s">
        <v>1358</v>
      </c>
      <c r="G510" s="37" t="s">
        <v>1358</v>
      </c>
      <c r="H510" s="37"/>
      <c r="I510" s="37">
        <v>3</v>
      </c>
      <c r="J510" s="37">
        <v>4</v>
      </c>
      <c r="K510" s="37">
        <f t="shared" si="10"/>
        <v>7</v>
      </c>
      <c r="L510" s="37">
        <v>2000</v>
      </c>
    </row>
    <row r="511" spans="1:12">
      <c r="A511" s="37"/>
      <c r="B511" s="37">
        <v>42</v>
      </c>
      <c r="C511" s="37" t="s">
        <v>1399</v>
      </c>
      <c r="D511" s="37" t="s">
        <v>880</v>
      </c>
      <c r="E511" s="37" t="s">
        <v>1357</v>
      </c>
      <c r="F511" s="37" t="s">
        <v>1358</v>
      </c>
      <c r="G511" s="37" t="s">
        <v>1358</v>
      </c>
      <c r="H511" s="37"/>
      <c r="I511" s="37">
        <v>1</v>
      </c>
      <c r="J511" s="37">
        <v>3</v>
      </c>
      <c r="K511" s="37">
        <f t="shared" si="10"/>
        <v>4</v>
      </c>
      <c r="L511" s="37">
        <v>3000</v>
      </c>
    </row>
    <row r="512" spans="1:12">
      <c r="A512" s="37"/>
      <c r="B512" s="37">
        <v>43</v>
      </c>
      <c r="C512" s="37" t="s">
        <v>1400</v>
      </c>
      <c r="D512" s="37" t="s">
        <v>880</v>
      </c>
      <c r="E512" s="37" t="s">
        <v>1357</v>
      </c>
      <c r="F512" s="37" t="s">
        <v>1358</v>
      </c>
      <c r="G512" s="37" t="s">
        <v>1358</v>
      </c>
      <c r="H512" s="37"/>
      <c r="I512" s="37">
        <v>1</v>
      </c>
      <c r="J512" s="37">
        <v>4</v>
      </c>
      <c r="K512" s="37">
        <f t="shared" si="10"/>
        <v>5</v>
      </c>
      <c r="L512" s="37">
        <v>4</v>
      </c>
    </row>
    <row r="513" spans="1:12">
      <c r="A513" s="37"/>
      <c r="B513" s="37">
        <v>44</v>
      </c>
      <c r="C513" s="37" t="s">
        <v>970</v>
      </c>
      <c r="D513" s="37" t="s">
        <v>880</v>
      </c>
      <c r="E513" s="37" t="s">
        <v>1357</v>
      </c>
      <c r="F513" s="37" t="s">
        <v>1358</v>
      </c>
      <c r="G513" s="37" t="s">
        <v>1358</v>
      </c>
      <c r="H513" s="37"/>
      <c r="I513" s="37">
        <v>7</v>
      </c>
      <c r="J513" s="37">
        <v>3</v>
      </c>
      <c r="K513" s="37">
        <f t="shared" si="10"/>
        <v>10</v>
      </c>
      <c r="L513" s="37">
        <v>3000</v>
      </c>
    </row>
    <row r="514" spans="1:12">
      <c r="A514" s="37"/>
      <c r="B514" s="37">
        <v>45</v>
      </c>
      <c r="C514" s="37" t="s">
        <v>1401</v>
      </c>
      <c r="D514" s="37" t="s">
        <v>880</v>
      </c>
      <c r="E514" s="37" t="s">
        <v>1357</v>
      </c>
      <c r="F514" s="37" t="s">
        <v>1358</v>
      </c>
      <c r="G514" s="37" t="s">
        <v>1358</v>
      </c>
      <c r="H514" s="37"/>
      <c r="I514" s="37">
        <v>4</v>
      </c>
      <c r="J514" s="37">
        <v>2</v>
      </c>
      <c r="K514" s="37">
        <f t="shared" si="10"/>
        <v>6</v>
      </c>
      <c r="L514" s="37">
        <v>1000</v>
      </c>
    </row>
    <row r="515" spans="1:12">
      <c r="A515" s="37"/>
      <c r="B515" s="37">
        <v>46</v>
      </c>
      <c r="C515" s="37" t="s">
        <v>1402</v>
      </c>
      <c r="D515" s="37" t="s">
        <v>880</v>
      </c>
      <c r="E515" s="37" t="s">
        <v>1357</v>
      </c>
      <c r="F515" s="37" t="s">
        <v>1358</v>
      </c>
      <c r="G515" s="37" t="s">
        <v>1358</v>
      </c>
      <c r="H515" s="37"/>
      <c r="I515" s="37">
        <v>2</v>
      </c>
      <c r="J515" s="37">
        <v>4</v>
      </c>
      <c r="K515" s="37">
        <f t="shared" si="10"/>
        <v>6</v>
      </c>
      <c r="L515" s="37">
        <v>2000</v>
      </c>
    </row>
    <row r="516" spans="1:12">
      <c r="A516" s="37"/>
      <c r="B516" s="37">
        <v>47</v>
      </c>
      <c r="C516" s="37" t="s">
        <v>1403</v>
      </c>
      <c r="D516" s="37" t="s">
        <v>880</v>
      </c>
      <c r="E516" s="37" t="s">
        <v>1357</v>
      </c>
      <c r="F516" s="37" t="s">
        <v>1358</v>
      </c>
      <c r="G516" s="37" t="s">
        <v>1358</v>
      </c>
      <c r="H516" s="37"/>
      <c r="I516" s="37">
        <v>6</v>
      </c>
      <c r="J516" s="37">
        <v>4</v>
      </c>
      <c r="K516" s="37">
        <f t="shared" si="10"/>
        <v>10</v>
      </c>
      <c r="L516" s="37">
        <v>2000</v>
      </c>
    </row>
    <row r="517" spans="1:12">
      <c r="A517" s="37"/>
      <c r="B517" s="37">
        <v>48</v>
      </c>
      <c r="C517" s="37" t="s">
        <v>1404</v>
      </c>
      <c r="D517" s="37" t="s">
        <v>880</v>
      </c>
      <c r="E517" s="37" t="s">
        <v>1357</v>
      </c>
      <c r="F517" s="37" t="s">
        <v>1358</v>
      </c>
      <c r="G517" s="37" t="s">
        <v>1358</v>
      </c>
      <c r="H517" s="37"/>
      <c r="I517" s="37">
        <v>3</v>
      </c>
      <c r="J517" s="37">
        <v>4</v>
      </c>
      <c r="K517" s="37">
        <f t="shared" si="10"/>
        <v>7</v>
      </c>
      <c r="L517" s="37">
        <v>1000</v>
      </c>
    </row>
    <row r="518" spans="1:12">
      <c r="A518" s="37"/>
      <c r="B518" s="37">
        <v>49</v>
      </c>
      <c r="C518" s="37" t="s">
        <v>1405</v>
      </c>
      <c r="D518" s="37" t="s">
        <v>880</v>
      </c>
      <c r="E518" s="37" t="s">
        <v>1357</v>
      </c>
      <c r="F518" s="37" t="s">
        <v>1358</v>
      </c>
      <c r="G518" s="37" t="s">
        <v>1358</v>
      </c>
      <c r="H518" s="37"/>
      <c r="I518" s="37">
        <v>2</v>
      </c>
      <c r="J518" s="37">
        <v>1</v>
      </c>
      <c r="K518" s="37">
        <f t="shared" si="10"/>
        <v>3</v>
      </c>
      <c r="L518" s="37">
        <v>3000</v>
      </c>
    </row>
    <row r="519" spans="1:12">
      <c r="A519" s="37"/>
      <c r="B519" s="37">
        <v>50</v>
      </c>
      <c r="C519" s="37" t="s">
        <v>1406</v>
      </c>
      <c r="D519" s="37" t="s">
        <v>880</v>
      </c>
      <c r="E519" s="37" t="s">
        <v>1357</v>
      </c>
      <c r="F519" s="37" t="s">
        <v>1358</v>
      </c>
      <c r="G519" s="37" t="s">
        <v>1358</v>
      </c>
      <c r="H519" s="37"/>
      <c r="I519" s="37">
        <v>1</v>
      </c>
      <c r="J519" s="37">
        <v>1</v>
      </c>
      <c r="K519" s="37">
        <f t="shared" si="10"/>
        <v>2</v>
      </c>
      <c r="L519" s="37">
        <v>800</v>
      </c>
    </row>
    <row r="520" spans="1:12">
      <c r="A520" s="37"/>
      <c r="B520" s="37">
        <v>51</v>
      </c>
      <c r="C520" s="37" t="s">
        <v>1407</v>
      </c>
      <c r="D520" s="37" t="s">
        <v>880</v>
      </c>
      <c r="E520" s="37" t="s">
        <v>1357</v>
      </c>
      <c r="F520" s="37" t="s">
        <v>1358</v>
      </c>
      <c r="G520" s="37" t="s">
        <v>1358</v>
      </c>
      <c r="H520" s="37"/>
      <c r="I520" s="37">
        <v>1</v>
      </c>
      <c r="J520" s="37">
        <v>2</v>
      </c>
      <c r="K520" s="37">
        <f t="shared" si="10"/>
        <v>3</v>
      </c>
      <c r="L520" s="37">
        <v>200</v>
      </c>
    </row>
    <row r="521" spans="1:12">
      <c r="A521" s="37"/>
      <c r="B521" s="37">
        <v>52</v>
      </c>
      <c r="C521" s="37" t="s">
        <v>1408</v>
      </c>
      <c r="D521" s="37" t="s">
        <v>880</v>
      </c>
      <c r="E521" s="37" t="s">
        <v>1357</v>
      </c>
      <c r="F521" s="37" t="s">
        <v>1358</v>
      </c>
      <c r="G521" s="37" t="s">
        <v>1358</v>
      </c>
      <c r="H521" s="37"/>
      <c r="I521" s="37">
        <v>2</v>
      </c>
      <c r="J521" s="37">
        <v>4</v>
      </c>
      <c r="K521" s="37">
        <f t="shared" si="10"/>
        <v>6</v>
      </c>
      <c r="L521" s="37">
        <v>200</v>
      </c>
    </row>
    <row r="522" spans="1:12">
      <c r="A522" s="37"/>
      <c r="B522" s="37">
        <v>53</v>
      </c>
      <c r="C522" s="37" t="s">
        <v>1409</v>
      </c>
      <c r="D522" s="37" t="s">
        <v>880</v>
      </c>
      <c r="E522" s="37" t="s">
        <v>1357</v>
      </c>
      <c r="F522" s="37" t="s">
        <v>1358</v>
      </c>
      <c r="G522" s="37" t="s">
        <v>1358</v>
      </c>
      <c r="H522" s="37"/>
      <c r="I522" s="37">
        <v>3</v>
      </c>
      <c r="J522" s="37">
        <v>2</v>
      </c>
      <c r="K522" s="37">
        <f t="shared" si="10"/>
        <v>5</v>
      </c>
      <c r="L522" s="37">
        <v>200</v>
      </c>
    </row>
    <row r="523" spans="1:12">
      <c r="A523" s="37"/>
      <c r="B523" s="37">
        <v>54</v>
      </c>
      <c r="C523" s="37" t="s">
        <v>1410</v>
      </c>
      <c r="D523" s="37" t="s">
        <v>880</v>
      </c>
      <c r="E523" s="37" t="s">
        <v>1357</v>
      </c>
      <c r="F523" s="37" t="s">
        <v>1358</v>
      </c>
      <c r="G523" s="37" t="s">
        <v>1358</v>
      </c>
      <c r="H523" s="37"/>
      <c r="I523" s="37">
        <v>5</v>
      </c>
      <c r="J523" s="37">
        <v>2</v>
      </c>
      <c r="K523" s="37">
        <f t="shared" si="10"/>
        <v>7</v>
      </c>
      <c r="L523" s="37">
        <v>200</v>
      </c>
    </row>
    <row r="524" spans="1:12">
      <c r="A524" s="37"/>
      <c r="B524" s="37">
        <v>55</v>
      </c>
      <c r="C524" s="37" t="s">
        <v>1411</v>
      </c>
      <c r="D524" s="37" t="s">
        <v>880</v>
      </c>
      <c r="E524" s="37" t="s">
        <v>1357</v>
      </c>
      <c r="F524" s="37" t="s">
        <v>1358</v>
      </c>
      <c r="G524" s="37" t="s">
        <v>1358</v>
      </c>
      <c r="H524" s="37"/>
      <c r="I524" s="37">
        <v>8</v>
      </c>
      <c r="J524" s="37">
        <v>3</v>
      </c>
      <c r="K524" s="37">
        <f t="shared" si="10"/>
        <v>11</v>
      </c>
      <c r="L524" s="37">
        <v>1000</v>
      </c>
    </row>
    <row r="525" spans="1:12">
      <c r="A525" s="37"/>
      <c r="B525" s="37">
        <v>56</v>
      </c>
      <c r="C525" s="37" t="s">
        <v>1412</v>
      </c>
      <c r="D525" s="37" t="s">
        <v>880</v>
      </c>
      <c r="E525" s="37" t="s">
        <v>1357</v>
      </c>
      <c r="F525" s="37" t="s">
        <v>1358</v>
      </c>
      <c r="G525" s="37" t="s">
        <v>1358</v>
      </c>
      <c r="H525" s="37"/>
      <c r="I525" s="37">
        <v>7</v>
      </c>
      <c r="J525" s="37">
        <v>2</v>
      </c>
      <c r="K525" s="37">
        <f t="shared" si="10"/>
        <v>9</v>
      </c>
      <c r="L525" s="37">
        <v>1000</v>
      </c>
    </row>
    <row r="526" spans="1:12">
      <c r="A526" s="37"/>
      <c r="B526" s="37">
        <v>57</v>
      </c>
      <c r="C526" s="37" t="s">
        <v>1413</v>
      </c>
      <c r="D526" s="37" t="s">
        <v>880</v>
      </c>
      <c r="E526" s="37" t="s">
        <v>1357</v>
      </c>
      <c r="F526" s="37" t="s">
        <v>1358</v>
      </c>
      <c r="G526" s="37" t="s">
        <v>1358</v>
      </c>
      <c r="H526" s="37"/>
      <c r="I526" s="37">
        <v>2</v>
      </c>
      <c r="J526" s="37">
        <v>2</v>
      </c>
      <c r="K526" s="37">
        <f t="shared" si="10"/>
        <v>4</v>
      </c>
      <c r="L526" s="37">
        <v>1000</v>
      </c>
    </row>
    <row r="527" spans="1:12">
      <c r="A527" s="37"/>
      <c r="B527" s="37">
        <v>58</v>
      </c>
      <c r="C527" s="37" t="s">
        <v>1389</v>
      </c>
      <c r="D527" s="37" t="s">
        <v>880</v>
      </c>
      <c r="E527" s="37" t="s">
        <v>1357</v>
      </c>
      <c r="F527" s="37" t="s">
        <v>1358</v>
      </c>
      <c r="G527" s="37" t="s">
        <v>1358</v>
      </c>
      <c r="H527" s="37"/>
      <c r="I527" s="37">
        <v>4</v>
      </c>
      <c r="J527" s="37">
        <v>2</v>
      </c>
      <c r="K527" s="37">
        <f t="shared" si="10"/>
        <v>6</v>
      </c>
      <c r="L527" s="37">
        <v>1000</v>
      </c>
    </row>
    <row r="528" spans="1:12">
      <c r="A528" s="37"/>
      <c r="B528" s="37">
        <v>59</v>
      </c>
      <c r="C528" s="37" t="s">
        <v>1414</v>
      </c>
      <c r="D528" s="37" t="s">
        <v>880</v>
      </c>
      <c r="E528" s="37" t="s">
        <v>1357</v>
      </c>
      <c r="F528" s="37" t="s">
        <v>1358</v>
      </c>
      <c r="G528" s="37" t="s">
        <v>1358</v>
      </c>
      <c r="H528" s="37"/>
      <c r="I528" s="37">
        <v>3</v>
      </c>
      <c r="J528" s="37">
        <v>2</v>
      </c>
      <c r="K528" s="37">
        <f t="shared" si="10"/>
        <v>5</v>
      </c>
      <c r="L528" s="37">
        <v>2000</v>
      </c>
    </row>
    <row r="529" spans="1:12">
      <c r="A529" s="37"/>
      <c r="B529" s="37">
        <v>60</v>
      </c>
      <c r="C529" s="37" t="s">
        <v>1415</v>
      </c>
      <c r="D529" s="37" t="s">
        <v>1293</v>
      </c>
      <c r="E529" s="37" t="s">
        <v>1357</v>
      </c>
      <c r="F529" s="37" t="s">
        <v>1358</v>
      </c>
      <c r="G529" s="37" t="s">
        <v>1358</v>
      </c>
      <c r="H529" s="37"/>
      <c r="I529" s="37">
        <v>1</v>
      </c>
      <c r="J529" s="37">
        <v>1</v>
      </c>
      <c r="K529" s="37">
        <f t="shared" si="10"/>
        <v>2</v>
      </c>
      <c r="L529" s="37">
        <v>2000</v>
      </c>
    </row>
    <row r="530" spans="1:12">
      <c r="A530" s="37"/>
      <c r="B530" s="37">
        <v>61</v>
      </c>
      <c r="C530" s="37" t="s">
        <v>1416</v>
      </c>
      <c r="D530" s="37" t="s">
        <v>880</v>
      </c>
      <c r="E530" s="37" t="s">
        <v>1357</v>
      </c>
      <c r="F530" s="37" t="s">
        <v>1358</v>
      </c>
      <c r="G530" s="37" t="s">
        <v>1358</v>
      </c>
      <c r="H530" s="37"/>
      <c r="I530" s="37">
        <v>5</v>
      </c>
      <c r="J530" s="37">
        <v>2</v>
      </c>
      <c r="K530" s="37">
        <f t="shared" si="10"/>
        <v>7</v>
      </c>
      <c r="L530" s="37">
        <v>2000</v>
      </c>
    </row>
    <row r="531" spans="1:12">
      <c r="A531" s="37"/>
      <c r="B531" s="37">
        <v>62</v>
      </c>
      <c r="C531" s="37" t="s">
        <v>1417</v>
      </c>
      <c r="D531" s="37" t="s">
        <v>880</v>
      </c>
      <c r="E531" s="37" t="s">
        <v>1357</v>
      </c>
      <c r="F531" s="37" t="s">
        <v>1358</v>
      </c>
      <c r="G531" s="37" t="s">
        <v>1358</v>
      </c>
      <c r="H531" s="37"/>
      <c r="I531" s="37">
        <v>1</v>
      </c>
      <c r="J531" s="37">
        <v>2</v>
      </c>
      <c r="K531" s="37">
        <f t="shared" si="10"/>
        <v>3</v>
      </c>
      <c r="L531" s="37">
        <v>3000</v>
      </c>
    </row>
    <row r="532" spans="1:12">
      <c r="A532" s="37"/>
      <c r="B532" s="37">
        <v>63</v>
      </c>
      <c r="C532" s="37" t="s">
        <v>1418</v>
      </c>
      <c r="D532" s="37" t="s">
        <v>880</v>
      </c>
      <c r="E532" s="37" t="s">
        <v>1357</v>
      </c>
      <c r="F532" s="37" t="s">
        <v>1358</v>
      </c>
      <c r="G532" s="37" t="s">
        <v>1358</v>
      </c>
      <c r="H532" s="37"/>
      <c r="I532" s="37">
        <v>7</v>
      </c>
      <c r="J532" s="37">
        <v>2</v>
      </c>
      <c r="K532" s="37">
        <f t="shared" si="10"/>
        <v>9</v>
      </c>
      <c r="L532" s="37">
        <v>2000</v>
      </c>
    </row>
    <row r="533" spans="1:12">
      <c r="A533" s="37"/>
      <c r="B533" s="37">
        <v>64</v>
      </c>
      <c r="C533" s="37" t="s">
        <v>1419</v>
      </c>
      <c r="D533" s="37" t="s">
        <v>880</v>
      </c>
      <c r="E533" s="37" t="s">
        <v>1357</v>
      </c>
      <c r="F533" s="37" t="s">
        <v>1358</v>
      </c>
      <c r="G533" s="37" t="s">
        <v>1358</v>
      </c>
      <c r="H533" s="37"/>
      <c r="I533" s="37">
        <v>4</v>
      </c>
      <c r="J533" s="37">
        <v>2</v>
      </c>
      <c r="K533" s="37">
        <f t="shared" si="10"/>
        <v>6</v>
      </c>
      <c r="L533" s="37">
        <v>1000</v>
      </c>
    </row>
    <row r="534" spans="1:12">
      <c r="A534" s="37"/>
      <c r="B534" s="37">
        <v>65</v>
      </c>
      <c r="C534" s="37" t="s">
        <v>1420</v>
      </c>
      <c r="D534" s="37" t="s">
        <v>880</v>
      </c>
      <c r="E534" s="37" t="s">
        <v>1357</v>
      </c>
      <c r="F534" s="37" t="s">
        <v>1358</v>
      </c>
      <c r="G534" s="37" t="s">
        <v>1358</v>
      </c>
      <c r="H534" s="37"/>
      <c r="I534" s="37">
        <v>3</v>
      </c>
      <c r="J534" s="37">
        <v>2</v>
      </c>
      <c r="K534" s="37">
        <f t="shared" si="10"/>
        <v>5</v>
      </c>
      <c r="L534" s="37">
        <v>2000</v>
      </c>
    </row>
    <row r="535" spans="1:12">
      <c r="A535" s="37"/>
      <c r="B535" s="37">
        <v>66</v>
      </c>
      <c r="C535" s="37" t="s">
        <v>1421</v>
      </c>
      <c r="D535" s="37" t="s">
        <v>880</v>
      </c>
      <c r="E535" s="37" t="s">
        <v>1357</v>
      </c>
      <c r="F535" s="37" t="s">
        <v>1358</v>
      </c>
      <c r="G535" s="37" t="s">
        <v>1358</v>
      </c>
      <c r="H535" s="37"/>
      <c r="I535" s="37">
        <v>6</v>
      </c>
      <c r="J535" s="37">
        <v>3</v>
      </c>
      <c r="K535" s="37">
        <f t="shared" si="10"/>
        <v>9</v>
      </c>
      <c r="L535" s="37">
        <v>1000</v>
      </c>
    </row>
    <row r="536" spans="1:12">
      <c r="A536" s="37"/>
      <c r="B536" s="37">
        <v>67</v>
      </c>
      <c r="C536" s="37" t="s">
        <v>1422</v>
      </c>
      <c r="D536" s="37" t="s">
        <v>880</v>
      </c>
      <c r="E536" s="37" t="s">
        <v>1357</v>
      </c>
      <c r="F536" s="37" t="s">
        <v>1358</v>
      </c>
      <c r="G536" s="37" t="s">
        <v>1358</v>
      </c>
      <c r="H536" s="37"/>
      <c r="I536" s="37">
        <v>5</v>
      </c>
      <c r="J536" s="37">
        <v>4</v>
      </c>
      <c r="K536" s="37">
        <f t="shared" si="10"/>
        <v>9</v>
      </c>
      <c r="L536" s="37">
        <v>1000</v>
      </c>
    </row>
    <row r="537" spans="1:12">
      <c r="A537" s="37"/>
      <c r="B537" s="37">
        <v>68</v>
      </c>
      <c r="C537" s="37" t="s">
        <v>1423</v>
      </c>
      <c r="D537" s="37" t="s">
        <v>880</v>
      </c>
      <c r="E537" s="37" t="s">
        <v>1357</v>
      </c>
      <c r="F537" s="37" t="s">
        <v>1358</v>
      </c>
      <c r="G537" s="37" t="s">
        <v>1358</v>
      </c>
      <c r="H537" s="37"/>
      <c r="I537" s="37">
        <v>5</v>
      </c>
      <c r="J537" s="37">
        <v>4</v>
      </c>
      <c r="K537" s="37">
        <f t="shared" si="10"/>
        <v>9</v>
      </c>
      <c r="L537" s="37">
        <v>800</v>
      </c>
    </row>
    <row r="538" spans="1:12">
      <c r="A538" s="37"/>
      <c r="B538" s="37">
        <v>69</v>
      </c>
      <c r="C538" s="37" t="s">
        <v>1424</v>
      </c>
      <c r="D538" s="37" t="s">
        <v>880</v>
      </c>
      <c r="E538" s="37" t="s">
        <v>1357</v>
      </c>
      <c r="F538" s="37" t="s">
        <v>1358</v>
      </c>
      <c r="G538" s="37" t="s">
        <v>1358</v>
      </c>
      <c r="H538" s="37"/>
      <c r="I538" s="37">
        <v>5</v>
      </c>
      <c r="J538" s="37">
        <v>3</v>
      </c>
      <c r="K538" s="37">
        <f t="shared" si="10"/>
        <v>8</v>
      </c>
      <c r="L538" s="37">
        <v>800</v>
      </c>
    </row>
    <row r="539" spans="1:12">
      <c r="A539" s="37"/>
      <c r="B539" s="37">
        <v>70</v>
      </c>
      <c r="C539" s="37" t="s">
        <v>1067</v>
      </c>
      <c r="D539" s="37" t="s">
        <v>880</v>
      </c>
      <c r="E539" s="37" t="s">
        <v>1357</v>
      </c>
      <c r="F539" s="37" t="s">
        <v>1358</v>
      </c>
      <c r="G539" s="37" t="s">
        <v>1358</v>
      </c>
      <c r="H539" s="37"/>
      <c r="I539" s="37">
        <v>3</v>
      </c>
      <c r="J539" s="37">
        <v>3</v>
      </c>
      <c r="K539" s="37">
        <f t="shared" si="10"/>
        <v>6</v>
      </c>
      <c r="L539" s="37">
        <v>800</v>
      </c>
    </row>
    <row r="540" spans="1:12">
      <c r="A540" s="37"/>
      <c r="B540" s="37">
        <v>71</v>
      </c>
      <c r="C540" s="37" t="s">
        <v>1425</v>
      </c>
      <c r="D540" s="37" t="s">
        <v>880</v>
      </c>
      <c r="E540" s="37" t="s">
        <v>1357</v>
      </c>
      <c r="F540" s="37" t="s">
        <v>1358</v>
      </c>
      <c r="G540" s="37" t="s">
        <v>1358</v>
      </c>
      <c r="H540" s="37"/>
      <c r="I540" s="37">
        <v>3</v>
      </c>
      <c r="J540" s="37">
        <v>4</v>
      </c>
      <c r="K540" s="37">
        <f t="shared" si="10"/>
        <v>7</v>
      </c>
      <c r="L540" s="37">
        <v>1000</v>
      </c>
    </row>
    <row r="541" spans="1:12">
      <c r="A541" s="37"/>
      <c r="B541" s="37">
        <v>72</v>
      </c>
      <c r="C541" s="37" t="s">
        <v>1426</v>
      </c>
      <c r="D541" s="37" t="s">
        <v>880</v>
      </c>
      <c r="E541" s="37" t="s">
        <v>1357</v>
      </c>
      <c r="F541" s="37" t="s">
        <v>1358</v>
      </c>
      <c r="G541" s="37" t="s">
        <v>1358</v>
      </c>
      <c r="H541" s="37"/>
      <c r="I541" s="37">
        <v>2</v>
      </c>
      <c r="J541" s="37">
        <v>4</v>
      </c>
      <c r="K541" s="37">
        <f t="shared" si="10"/>
        <v>6</v>
      </c>
      <c r="L541" s="37">
        <v>1000</v>
      </c>
    </row>
    <row r="542" spans="1:12">
      <c r="A542" s="37"/>
      <c r="B542" s="37">
        <v>73</v>
      </c>
      <c r="C542" s="37" t="s">
        <v>1427</v>
      </c>
      <c r="D542" s="37" t="s">
        <v>880</v>
      </c>
      <c r="E542" s="37" t="s">
        <v>1357</v>
      </c>
      <c r="F542" s="37" t="s">
        <v>1358</v>
      </c>
      <c r="G542" s="37" t="s">
        <v>1358</v>
      </c>
      <c r="H542" s="37"/>
      <c r="I542" s="37">
        <v>3</v>
      </c>
      <c r="J542" s="37">
        <v>4</v>
      </c>
      <c r="K542" s="37">
        <f t="shared" si="10"/>
        <v>7</v>
      </c>
      <c r="L542" s="37">
        <v>2000</v>
      </c>
    </row>
    <row r="543" spans="1:12">
      <c r="A543" s="36"/>
      <c r="B543" s="36"/>
      <c r="C543" s="36">
        <f>SUBTOTAL(3,C470:C542)</f>
        <v>73</v>
      </c>
      <c r="D543" s="36"/>
      <c r="E543" s="36"/>
      <c r="F543" s="36"/>
      <c r="G543" s="36"/>
      <c r="H543" s="36"/>
      <c r="I543" s="36"/>
      <c r="J543" s="36"/>
      <c r="K543" s="36">
        <f>SUM(K470:K542)</f>
        <v>459</v>
      </c>
      <c r="L543" s="34">
        <f>AVERAGE(L470:L542)</f>
        <v>1698.8493150684931</v>
      </c>
    </row>
    <row r="544" spans="1:12">
      <c r="A544" s="48" t="s">
        <v>1428</v>
      </c>
      <c r="B544" s="48">
        <v>1</v>
      </c>
      <c r="C544" s="48" t="s">
        <v>1429</v>
      </c>
      <c r="D544" s="48" t="s">
        <v>880</v>
      </c>
      <c r="E544" s="48" t="s">
        <v>1430</v>
      </c>
      <c r="F544" s="48" t="s">
        <v>271</v>
      </c>
      <c r="G544" s="48" t="s">
        <v>1431</v>
      </c>
      <c r="H544" s="48"/>
      <c r="I544" s="48">
        <v>5</v>
      </c>
      <c r="J544" s="48">
        <v>3</v>
      </c>
      <c r="K544" s="48">
        <f>J544+I544</f>
        <v>8</v>
      </c>
      <c r="L544" s="48">
        <v>2000</v>
      </c>
    </row>
    <row r="545" spans="1:12">
      <c r="A545" s="48"/>
      <c r="B545" s="48">
        <v>2</v>
      </c>
      <c r="C545" s="48" t="s">
        <v>1432</v>
      </c>
      <c r="D545" s="48" t="s">
        <v>880</v>
      </c>
      <c r="E545" s="48" t="s">
        <v>1430</v>
      </c>
      <c r="F545" s="48" t="s">
        <v>271</v>
      </c>
      <c r="G545" s="48" t="s">
        <v>1431</v>
      </c>
      <c r="H545" s="48">
        <v>782306899</v>
      </c>
      <c r="I545" s="48">
        <v>4</v>
      </c>
      <c r="J545" s="48">
        <v>2</v>
      </c>
      <c r="K545" s="48">
        <f t="shared" ref="K545:K612" si="11">J545+I545</f>
        <v>6</v>
      </c>
      <c r="L545" s="48">
        <v>1500</v>
      </c>
    </row>
    <row r="546" spans="1:12">
      <c r="A546" s="48"/>
      <c r="B546" s="48">
        <v>3</v>
      </c>
      <c r="C546" s="48" t="s">
        <v>1433</v>
      </c>
      <c r="D546" s="48" t="s">
        <v>880</v>
      </c>
      <c r="E546" s="48" t="s">
        <v>1430</v>
      </c>
      <c r="F546" s="48" t="s">
        <v>271</v>
      </c>
      <c r="G546" s="48" t="s">
        <v>1431</v>
      </c>
      <c r="H546" s="48">
        <v>788769590</v>
      </c>
      <c r="I546" s="48">
        <v>6</v>
      </c>
      <c r="J546" s="48">
        <v>4</v>
      </c>
      <c r="K546" s="48">
        <f t="shared" si="11"/>
        <v>10</v>
      </c>
      <c r="L546" s="48">
        <v>1000</v>
      </c>
    </row>
    <row r="547" spans="1:12">
      <c r="A547" s="48"/>
      <c r="B547" s="48">
        <v>4</v>
      </c>
      <c r="C547" s="48" t="s">
        <v>1434</v>
      </c>
      <c r="D547" s="48" t="s">
        <v>880</v>
      </c>
      <c r="E547" s="48" t="s">
        <v>1430</v>
      </c>
      <c r="F547" s="48" t="s">
        <v>271</v>
      </c>
      <c r="G547" s="48" t="s">
        <v>1431</v>
      </c>
      <c r="H547" s="48">
        <v>786237160</v>
      </c>
      <c r="I547" s="48">
        <v>2</v>
      </c>
      <c r="J547" s="48">
        <v>3</v>
      </c>
      <c r="K547" s="48">
        <f t="shared" si="11"/>
        <v>5</v>
      </c>
      <c r="L547" s="48">
        <v>2000</v>
      </c>
    </row>
    <row r="548" spans="1:12">
      <c r="A548" s="48"/>
      <c r="B548" s="48">
        <v>5</v>
      </c>
      <c r="C548" s="48" t="s">
        <v>1435</v>
      </c>
      <c r="D548" s="48" t="s">
        <v>880</v>
      </c>
      <c r="E548" s="48" t="s">
        <v>1430</v>
      </c>
      <c r="F548" s="48" t="s">
        <v>271</v>
      </c>
      <c r="G548" s="48" t="s">
        <v>1431</v>
      </c>
      <c r="H548" s="48">
        <v>782352736</v>
      </c>
      <c r="I548" s="48">
        <v>2</v>
      </c>
      <c r="J548" s="48">
        <v>4</v>
      </c>
      <c r="K548" s="48">
        <f t="shared" si="11"/>
        <v>6</v>
      </c>
      <c r="L548" s="48">
        <v>2000</v>
      </c>
    </row>
    <row r="549" spans="1:12">
      <c r="A549" s="48"/>
      <c r="B549" s="48">
        <v>6</v>
      </c>
      <c r="C549" s="48" t="s">
        <v>1436</v>
      </c>
      <c r="D549" s="48" t="s">
        <v>880</v>
      </c>
      <c r="E549" s="48" t="s">
        <v>1430</v>
      </c>
      <c r="F549" s="48" t="s">
        <v>271</v>
      </c>
      <c r="G549" s="48" t="s">
        <v>1431</v>
      </c>
      <c r="H549" s="48">
        <v>787563205</v>
      </c>
      <c r="I549" s="48">
        <v>2</v>
      </c>
      <c r="J549" s="48">
        <v>5</v>
      </c>
      <c r="K549" s="48">
        <f t="shared" si="11"/>
        <v>7</v>
      </c>
      <c r="L549" s="48">
        <v>1500</v>
      </c>
    </row>
    <row r="550" spans="1:12">
      <c r="A550" s="48"/>
      <c r="B550" s="48">
        <v>7</v>
      </c>
      <c r="C550" s="48" t="s">
        <v>1437</v>
      </c>
      <c r="D550" s="48" t="s">
        <v>880</v>
      </c>
      <c r="E550" s="48" t="s">
        <v>1430</v>
      </c>
      <c r="F550" s="48" t="s">
        <v>271</v>
      </c>
      <c r="G550" s="48" t="s">
        <v>1431</v>
      </c>
      <c r="H550" s="48"/>
      <c r="I550" s="48">
        <v>1</v>
      </c>
      <c r="J550" s="48">
        <v>4</v>
      </c>
      <c r="K550" s="48">
        <f t="shared" si="11"/>
        <v>5</v>
      </c>
      <c r="L550" s="48">
        <v>2000</v>
      </c>
    </row>
    <row r="551" spans="1:12">
      <c r="A551" s="48"/>
      <c r="B551" s="48">
        <v>8</v>
      </c>
      <c r="C551" s="48" t="s">
        <v>1438</v>
      </c>
      <c r="D551" s="48" t="s">
        <v>958</v>
      </c>
      <c r="E551" s="48" t="s">
        <v>1430</v>
      </c>
      <c r="F551" s="48" t="s">
        <v>271</v>
      </c>
      <c r="G551" s="48" t="s">
        <v>1431</v>
      </c>
      <c r="H551" s="48"/>
      <c r="I551" s="48">
        <v>0</v>
      </c>
      <c r="J551" s="48">
        <v>6</v>
      </c>
      <c r="K551" s="48">
        <f t="shared" si="11"/>
        <v>6</v>
      </c>
      <c r="L551" s="48">
        <v>2000</v>
      </c>
    </row>
    <row r="552" spans="1:12">
      <c r="A552" s="48"/>
      <c r="B552" s="48">
        <v>9</v>
      </c>
      <c r="C552" s="48" t="s">
        <v>1439</v>
      </c>
      <c r="D552" s="48" t="s">
        <v>880</v>
      </c>
      <c r="E552" s="48" t="s">
        <v>1430</v>
      </c>
      <c r="F552" s="48" t="s">
        <v>271</v>
      </c>
      <c r="G552" s="48" t="s">
        <v>1431</v>
      </c>
      <c r="H552" s="48"/>
      <c r="I552" s="48">
        <v>1</v>
      </c>
      <c r="J552" s="48">
        <v>2</v>
      </c>
      <c r="K552" s="48">
        <f t="shared" si="11"/>
        <v>3</v>
      </c>
      <c r="L552" s="48">
        <v>3000</v>
      </c>
    </row>
    <row r="553" spans="1:12">
      <c r="A553" s="48"/>
      <c r="B553" s="48">
        <v>10</v>
      </c>
      <c r="C553" s="48" t="s">
        <v>1440</v>
      </c>
      <c r="D553" s="48" t="s">
        <v>880</v>
      </c>
      <c r="E553" s="48" t="s">
        <v>1430</v>
      </c>
      <c r="F553" s="48" t="s">
        <v>271</v>
      </c>
      <c r="G553" s="48" t="s">
        <v>1431</v>
      </c>
      <c r="H553" s="48"/>
      <c r="I553" s="48">
        <v>6</v>
      </c>
      <c r="J553" s="48">
        <v>3</v>
      </c>
      <c r="K553" s="48">
        <f t="shared" si="11"/>
        <v>9</v>
      </c>
      <c r="L553" s="48">
        <v>3000</v>
      </c>
    </row>
    <row r="554" spans="1:12">
      <c r="A554" s="48"/>
      <c r="B554" s="48">
        <v>11</v>
      </c>
      <c r="C554" s="48" t="s">
        <v>1441</v>
      </c>
      <c r="D554" s="48" t="s">
        <v>880</v>
      </c>
      <c r="E554" s="48" t="s">
        <v>1430</v>
      </c>
      <c r="F554" s="48" t="s">
        <v>271</v>
      </c>
      <c r="G554" s="48" t="s">
        <v>1431</v>
      </c>
      <c r="H554" s="48"/>
      <c r="I554" s="48">
        <v>2</v>
      </c>
      <c r="J554" s="48">
        <v>2</v>
      </c>
      <c r="K554" s="48">
        <f t="shared" si="11"/>
        <v>4</v>
      </c>
      <c r="L554" s="48">
        <v>1500</v>
      </c>
    </row>
    <row r="555" spans="1:12">
      <c r="A555" s="48"/>
      <c r="B555" s="48">
        <v>12</v>
      </c>
      <c r="C555" s="48" t="s">
        <v>1442</v>
      </c>
      <c r="D555" s="48" t="s">
        <v>880</v>
      </c>
      <c r="E555" s="48" t="s">
        <v>1430</v>
      </c>
      <c r="F555" s="48" t="s">
        <v>271</v>
      </c>
      <c r="G555" s="48" t="s">
        <v>1431</v>
      </c>
      <c r="H555" s="48"/>
      <c r="I555" s="48">
        <v>3</v>
      </c>
      <c r="J555" s="48">
        <v>2</v>
      </c>
      <c r="K555" s="48">
        <f t="shared" si="11"/>
        <v>5</v>
      </c>
      <c r="L555" s="48">
        <v>2000</v>
      </c>
    </row>
    <row r="556" spans="1:12">
      <c r="A556" s="48"/>
      <c r="B556" s="48">
        <v>13</v>
      </c>
      <c r="C556" s="48" t="s">
        <v>1443</v>
      </c>
      <c r="D556" s="48" t="s">
        <v>880</v>
      </c>
      <c r="E556" s="48" t="s">
        <v>1430</v>
      </c>
      <c r="F556" s="48" t="s">
        <v>271</v>
      </c>
      <c r="G556" s="48" t="s">
        <v>1431</v>
      </c>
      <c r="H556" s="48"/>
      <c r="I556" s="48">
        <v>1</v>
      </c>
      <c r="J556" s="48">
        <v>3</v>
      </c>
      <c r="K556" s="48">
        <f t="shared" si="11"/>
        <v>4</v>
      </c>
      <c r="L556" s="48">
        <v>1000</v>
      </c>
    </row>
    <row r="557" spans="1:12">
      <c r="A557" s="48"/>
      <c r="B557" s="48">
        <v>14</v>
      </c>
      <c r="C557" s="48" t="s">
        <v>1444</v>
      </c>
      <c r="D557" s="48" t="s">
        <v>880</v>
      </c>
      <c r="E557" s="48" t="s">
        <v>1430</v>
      </c>
      <c r="F557" s="48" t="s">
        <v>271</v>
      </c>
      <c r="G557" s="48" t="s">
        <v>1431</v>
      </c>
      <c r="H557" s="48"/>
      <c r="I557" s="48">
        <v>4</v>
      </c>
      <c r="J557" s="48">
        <v>2</v>
      </c>
      <c r="K557" s="48">
        <f t="shared" si="11"/>
        <v>6</v>
      </c>
      <c r="L557" s="48">
        <v>1500</v>
      </c>
    </row>
    <row r="558" spans="1:12">
      <c r="A558" s="48"/>
      <c r="B558" s="48">
        <v>15</v>
      </c>
      <c r="C558" s="48" t="s">
        <v>1445</v>
      </c>
      <c r="D558" s="48" t="s">
        <v>880</v>
      </c>
      <c r="E558" s="48" t="s">
        <v>1430</v>
      </c>
      <c r="F558" s="48" t="s">
        <v>271</v>
      </c>
      <c r="G558" s="48" t="s">
        <v>1431</v>
      </c>
      <c r="H558" s="48"/>
      <c r="I558" s="48">
        <v>3</v>
      </c>
      <c r="J558" s="48">
        <v>3</v>
      </c>
      <c r="K558" s="48">
        <f t="shared" si="11"/>
        <v>6</v>
      </c>
      <c r="L558" s="48">
        <v>1000</v>
      </c>
    </row>
    <row r="559" spans="1:12">
      <c r="A559" s="48"/>
      <c r="B559" s="48">
        <v>16</v>
      </c>
      <c r="C559" s="48" t="s">
        <v>1446</v>
      </c>
      <c r="D559" s="48" t="s">
        <v>880</v>
      </c>
      <c r="E559" s="48" t="s">
        <v>1430</v>
      </c>
      <c r="F559" s="48" t="s">
        <v>271</v>
      </c>
      <c r="G559" s="48" t="s">
        <v>1431</v>
      </c>
      <c r="H559" s="48"/>
      <c r="I559" s="48">
        <v>5</v>
      </c>
      <c r="J559" s="48">
        <v>3</v>
      </c>
      <c r="K559" s="48">
        <f t="shared" si="11"/>
        <v>8</v>
      </c>
      <c r="L559" s="48">
        <v>100</v>
      </c>
    </row>
    <row r="560" spans="1:12">
      <c r="A560" s="48"/>
      <c r="B560" s="48">
        <v>17</v>
      </c>
      <c r="C560" s="48" t="s">
        <v>1106</v>
      </c>
      <c r="D560" s="48" t="s">
        <v>880</v>
      </c>
      <c r="E560" s="48" t="s">
        <v>1430</v>
      </c>
      <c r="F560" s="48" t="s">
        <v>271</v>
      </c>
      <c r="G560" s="48" t="s">
        <v>1431</v>
      </c>
      <c r="H560" s="48"/>
      <c r="I560" s="48">
        <v>4</v>
      </c>
      <c r="J560" s="48">
        <v>2</v>
      </c>
      <c r="K560" s="48">
        <f t="shared" si="11"/>
        <v>6</v>
      </c>
      <c r="L560" s="48">
        <v>1000</v>
      </c>
    </row>
    <row r="561" spans="1:12">
      <c r="A561" s="48"/>
      <c r="B561" s="48">
        <v>18</v>
      </c>
      <c r="C561" s="48" t="s">
        <v>1447</v>
      </c>
      <c r="D561" s="48" t="s">
        <v>880</v>
      </c>
      <c r="E561" s="48" t="s">
        <v>1430</v>
      </c>
      <c r="F561" s="48" t="s">
        <v>271</v>
      </c>
      <c r="G561" s="48" t="s">
        <v>1431</v>
      </c>
      <c r="H561" s="48"/>
      <c r="I561" s="48">
        <v>1</v>
      </c>
      <c r="J561" s="48">
        <v>1</v>
      </c>
      <c r="K561" s="48">
        <f t="shared" si="11"/>
        <v>2</v>
      </c>
      <c r="L561" s="48">
        <v>100</v>
      </c>
    </row>
    <row r="562" spans="1:12">
      <c r="A562" s="48"/>
      <c r="B562" s="48">
        <v>19</v>
      </c>
      <c r="C562" s="48" t="s">
        <v>1448</v>
      </c>
      <c r="D562" s="48" t="s">
        <v>880</v>
      </c>
      <c r="E562" s="48" t="s">
        <v>1430</v>
      </c>
      <c r="F562" s="48" t="s">
        <v>271</v>
      </c>
      <c r="G562" s="48" t="s">
        <v>1431</v>
      </c>
      <c r="H562" s="48"/>
      <c r="I562" s="48">
        <v>5</v>
      </c>
      <c r="J562" s="48">
        <v>3</v>
      </c>
      <c r="K562" s="48">
        <f t="shared" si="11"/>
        <v>8</v>
      </c>
      <c r="L562" s="48">
        <v>1000</v>
      </c>
    </row>
    <row r="563" spans="1:12">
      <c r="A563" s="48"/>
      <c r="B563" s="48">
        <v>20</v>
      </c>
      <c r="C563" s="48" t="s">
        <v>1449</v>
      </c>
      <c r="D563" s="48" t="s">
        <v>880</v>
      </c>
      <c r="E563" s="48" t="s">
        <v>1430</v>
      </c>
      <c r="F563" s="48" t="s">
        <v>271</v>
      </c>
      <c r="G563" s="48" t="s">
        <v>1431</v>
      </c>
      <c r="H563" s="48"/>
      <c r="I563" s="48">
        <v>1</v>
      </c>
      <c r="J563" s="48">
        <v>1</v>
      </c>
      <c r="K563" s="48">
        <f t="shared" si="11"/>
        <v>2</v>
      </c>
      <c r="L563" s="48">
        <v>1000</v>
      </c>
    </row>
    <row r="564" spans="1:12">
      <c r="A564" s="48"/>
      <c r="B564" s="48">
        <v>21</v>
      </c>
      <c r="C564" s="48" t="s">
        <v>1450</v>
      </c>
      <c r="D564" s="48" t="s">
        <v>880</v>
      </c>
      <c r="E564" s="48" t="s">
        <v>1430</v>
      </c>
      <c r="F564" s="48" t="s">
        <v>271</v>
      </c>
      <c r="G564" s="48" t="s">
        <v>1431</v>
      </c>
      <c r="H564" s="48"/>
      <c r="I564" s="48">
        <v>2</v>
      </c>
      <c r="J564" s="48">
        <v>2</v>
      </c>
      <c r="K564" s="48">
        <f t="shared" si="11"/>
        <v>4</v>
      </c>
      <c r="L564" s="48">
        <v>1000</v>
      </c>
    </row>
    <row r="565" spans="1:12">
      <c r="A565" s="48"/>
      <c r="B565" s="48">
        <v>22</v>
      </c>
      <c r="C565" s="48" t="s">
        <v>1451</v>
      </c>
      <c r="D565" s="48" t="s">
        <v>880</v>
      </c>
      <c r="E565" s="48" t="s">
        <v>1430</v>
      </c>
      <c r="F565" s="48" t="s">
        <v>271</v>
      </c>
      <c r="G565" s="48" t="s">
        <v>1431</v>
      </c>
      <c r="H565" s="48"/>
      <c r="I565" s="48">
        <v>2</v>
      </c>
      <c r="J565" s="48">
        <v>2</v>
      </c>
      <c r="K565" s="48">
        <f t="shared" si="11"/>
        <v>4</v>
      </c>
      <c r="L565" s="48">
        <v>1000</v>
      </c>
    </row>
    <row r="566" spans="1:12">
      <c r="A566" s="48"/>
      <c r="B566" s="48">
        <v>23</v>
      </c>
      <c r="C566" s="48" t="s">
        <v>1452</v>
      </c>
      <c r="D566" s="48" t="s">
        <v>958</v>
      </c>
      <c r="E566" s="48" t="s">
        <v>1430</v>
      </c>
      <c r="F566" s="48" t="s">
        <v>271</v>
      </c>
      <c r="G566" s="48" t="s">
        <v>1431</v>
      </c>
      <c r="H566" s="48"/>
      <c r="I566" s="48">
        <v>2</v>
      </c>
      <c r="J566" s="48">
        <v>1</v>
      </c>
      <c r="K566" s="48">
        <f t="shared" si="11"/>
        <v>3</v>
      </c>
      <c r="L566" s="48">
        <v>2000</v>
      </c>
    </row>
    <row r="567" spans="1:12">
      <c r="A567" s="48"/>
      <c r="B567" s="48">
        <v>24</v>
      </c>
      <c r="C567" s="48" t="s">
        <v>1453</v>
      </c>
      <c r="D567" s="48" t="s">
        <v>880</v>
      </c>
      <c r="E567" s="48" t="s">
        <v>1430</v>
      </c>
      <c r="F567" s="48" t="s">
        <v>271</v>
      </c>
      <c r="G567" s="48" t="s">
        <v>1431</v>
      </c>
      <c r="H567" s="48"/>
      <c r="I567" s="48">
        <v>5</v>
      </c>
      <c r="J567" s="48">
        <v>3</v>
      </c>
      <c r="K567" s="48">
        <f t="shared" si="11"/>
        <v>8</v>
      </c>
      <c r="L567" s="48">
        <v>2000</v>
      </c>
    </row>
    <row r="568" spans="1:12">
      <c r="A568" s="48"/>
      <c r="B568" s="48">
        <v>25</v>
      </c>
      <c r="C568" s="48" t="s">
        <v>1454</v>
      </c>
      <c r="D568" s="48" t="s">
        <v>880</v>
      </c>
      <c r="E568" s="48" t="s">
        <v>1430</v>
      </c>
      <c r="F568" s="48" t="s">
        <v>271</v>
      </c>
      <c r="G568" s="48" t="s">
        <v>1431</v>
      </c>
      <c r="H568" s="48"/>
      <c r="I568" s="48">
        <v>1</v>
      </c>
      <c r="J568" s="48">
        <v>2</v>
      </c>
      <c r="K568" s="48">
        <f t="shared" si="11"/>
        <v>3</v>
      </c>
      <c r="L568" s="48">
        <v>1000</v>
      </c>
    </row>
    <row r="569" spans="1:12">
      <c r="A569" s="48"/>
      <c r="B569" s="48">
        <v>26</v>
      </c>
      <c r="C569" s="48" t="s">
        <v>1455</v>
      </c>
      <c r="D569" s="48" t="s">
        <v>880</v>
      </c>
      <c r="E569" s="48" t="s">
        <v>1430</v>
      </c>
      <c r="F569" s="48" t="s">
        <v>271</v>
      </c>
      <c r="G569" s="48" t="s">
        <v>1431</v>
      </c>
      <c r="H569" s="48"/>
      <c r="I569" s="48">
        <v>3</v>
      </c>
      <c r="J569" s="48">
        <v>2</v>
      </c>
      <c r="K569" s="48">
        <f t="shared" si="11"/>
        <v>5</v>
      </c>
      <c r="L569" s="48">
        <v>1000</v>
      </c>
    </row>
    <row r="570" spans="1:12">
      <c r="A570" s="48"/>
      <c r="B570" s="48">
        <v>27</v>
      </c>
      <c r="C570" s="48" t="s">
        <v>1456</v>
      </c>
      <c r="D570" s="48" t="s">
        <v>880</v>
      </c>
      <c r="E570" s="48" t="s">
        <v>1430</v>
      </c>
      <c r="F570" s="48" t="s">
        <v>271</v>
      </c>
      <c r="G570" s="48" t="s">
        <v>1431</v>
      </c>
      <c r="H570" s="48"/>
      <c r="I570" s="48">
        <v>1</v>
      </c>
      <c r="J570" s="48">
        <v>2</v>
      </c>
      <c r="K570" s="48">
        <f t="shared" si="11"/>
        <v>3</v>
      </c>
      <c r="L570" s="48">
        <v>2000</v>
      </c>
    </row>
    <row r="571" spans="1:12">
      <c r="A571" s="48"/>
      <c r="B571" s="48">
        <v>28</v>
      </c>
      <c r="C571" s="48" t="s">
        <v>1457</v>
      </c>
      <c r="D571" s="48" t="s">
        <v>880</v>
      </c>
      <c r="E571" s="48" t="s">
        <v>1430</v>
      </c>
      <c r="F571" s="48" t="s">
        <v>271</v>
      </c>
      <c r="G571" s="48" t="s">
        <v>1431</v>
      </c>
      <c r="H571" s="48">
        <v>773901923</v>
      </c>
      <c r="I571" s="48">
        <v>3</v>
      </c>
      <c r="J571" s="48">
        <v>3</v>
      </c>
      <c r="K571" s="48">
        <f t="shared" si="11"/>
        <v>6</v>
      </c>
      <c r="L571" s="48">
        <v>2000</v>
      </c>
    </row>
    <row r="572" spans="1:12">
      <c r="A572" s="48"/>
      <c r="B572" s="48">
        <v>29</v>
      </c>
      <c r="C572" s="48" t="s">
        <v>1458</v>
      </c>
      <c r="D572" s="48" t="s">
        <v>880</v>
      </c>
      <c r="E572" s="48" t="s">
        <v>1430</v>
      </c>
      <c r="F572" s="48" t="s">
        <v>271</v>
      </c>
      <c r="G572" s="48" t="s">
        <v>1431</v>
      </c>
      <c r="H572" s="48"/>
      <c r="I572" s="48">
        <v>1</v>
      </c>
      <c r="J572" s="48">
        <v>1</v>
      </c>
      <c r="K572" s="48">
        <f t="shared" si="11"/>
        <v>2</v>
      </c>
      <c r="L572" s="48">
        <v>2000</v>
      </c>
    </row>
    <row r="573" spans="1:12">
      <c r="A573" s="48"/>
      <c r="B573" s="48">
        <v>30</v>
      </c>
      <c r="C573" s="48" t="s">
        <v>1459</v>
      </c>
      <c r="D573" s="48" t="s">
        <v>880</v>
      </c>
      <c r="E573" s="48" t="s">
        <v>1430</v>
      </c>
      <c r="F573" s="48" t="s">
        <v>271</v>
      </c>
      <c r="G573" s="48" t="s">
        <v>1431</v>
      </c>
      <c r="H573" s="48"/>
      <c r="I573" s="48">
        <v>4</v>
      </c>
      <c r="J573" s="48">
        <v>3</v>
      </c>
      <c r="K573" s="48">
        <f t="shared" si="11"/>
        <v>7</v>
      </c>
      <c r="L573" s="48">
        <v>2000</v>
      </c>
    </row>
    <row r="574" spans="1:12">
      <c r="A574" s="48"/>
      <c r="B574" s="48">
        <v>31</v>
      </c>
      <c r="C574" s="48" t="s">
        <v>1460</v>
      </c>
      <c r="D574" s="48" t="s">
        <v>880</v>
      </c>
      <c r="E574" s="48" t="s">
        <v>1430</v>
      </c>
      <c r="F574" s="48" t="s">
        <v>271</v>
      </c>
      <c r="G574" s="48" t="s">
        <v>1431</v>
      </c>
      <c r="H574" s="48"/>
      <c r="I574" s="48">
        <v>1</v>
      </c>
      <c r="J574" s="48">
        <v>1</v>
      </c>
      <c r="K574" s="48">
        <f t="shared" si="11"/>
        <v>2</v>
      </c>
      <c r="L574" s="48">
        <v>1500</v>
      </c>
    </row>
    <row r="575" spans="1:12">
      <c r="A575" s="48"/>
      <c r="B575" s="48">
        <v>32</v>
      </c>
      <c r="C575" s="48" t="s">
        <v>1461</v>
      </c>
      <c r="D575" s="48" t="s">
        <v>880</v>
      </c>
      <c r="E575" s="48" t="s">
        <v>1462</v>
      </c>
      <c r="F575" s="48" t="s">
        <v>271</v>
      </c>
      <c r="G575" s="48" t="s">
        <v>1431</v>
      </c>
      <c r="H575" s="48"/>
      <c r="I575" s="48">
        <v>1</v>
      </c>
      <c r="J575" s="48">
        <v>2</v>
      </c>
      <c r="K575" s="48">
        <f t="shared" si="11"/>
        <v>3</v>
      </c>
      <c r="L575" s="48">
        <v>3000</v>
      </c>
    </row>
    <row r="576" spans="1:12">
      <c r="A576" s="48"/>
      <c r="B576" s="48">
        <v>33</v>
      </c>
      <c r="C576" s="48" t="s">
        <v>1463</v>
      </c>
      <c r="D576" s="48" t="s">
        <v>880</v>
      </c>
      <c r="E576" s="48" t="s">
        <v>1462</v>
      </c>
      <c r="F576" s="48" t="s">
        <v>271</v>
      </c>
      <c r="G576" s="48" t="s">
        <v>1431</v>
      </c>
      <c r="H576" s="48"/>
      <c r="I576" s="48">
        <v>8</v>
      </c>
      <c r="J576" s="48">
        <v>1</v>
      </c>
      <c r="K576" s="48">
        <f t="shared" si="11"/>
        <v>9</v>
      </c>
      <c r="L576" s="48">
        <v>3000</v>
      </c>
    </row>
    <row r="577" spans="1:12">
      <c r="A577" s="48"/>
      <c r="B577" s="48">
        <v>34</v>
      </c>
      <c r="C577" s="48" t="s">
        <v>1432</v>
      </c>
      <c r="D577" s="48" t="s">
        <v>880</v>
      </c>
      <c r="E577" s="48" t="s">
        <v>75</v>
      </c>
      <c r="F577" s="48" t="s">
        <v>271</v>
      </c>
      <c r="G577" s="48" t="s">
        <v>1431</v>
      </c>
      <c r="H577" s="48"/>
      <c r="I577" s="48">
        <v>5</v>
      </c>
      <c r="J577" s="48">
        <v>3</v>
      </c>
      <c r="K577" s="48">
        <f t="shared" si="11"/>
        <v>8</v>
      </c>
      <c r="L577" s="48">
        <v>2500</v>
      </c>
    </row>
    <row r="578" spans="1:12">
      <c r="A578" s="48"/>
      <c r="B578" s="48">
        <v>35</v>
      </c>
      <c r="C578" s="48" t="s">
        <v>1464</v>
      </c>
      <c r="D578" s="48" t="s">
        <v>880</v>
      </c>
      <c r="E578" s="48" t="s">
        <v>75</v>
      </c>
      <c r="F578" s="48" t="s">
        <v>271</v>
      </c>
      <c r="G578" s="48" t="s">
        <v>1431</v>
      </c>
      <c r="H578" s="48"/>
      <c r="I578" s="48">
        <v>3</v>
      </c>
      <c r="J578" s="48">
        <v>1</v>
      </c>
      <c r="K578" s="48">
        <f t="shared" si="11"/>
        <v>4</v>
      </c>
      <c r="L578" s="48">
        <v>2500</v>
      </c>
    </row>
    <row r="579" spans="1:12">
      <c r="A579" s="48"/>
      <c r="B579" s="48">
        <v>36</v>
      </c>
      <c r="C579" s="48" t="s">
        <v>1465</v>
      </c>
      <c r="D579" s="48" t="s">
        <v>880</v>
      </c>
      <c r="E579" s="48" t="s">
        <v>75</v>
      </c>
      <c r="F579" s="48" t="s">
        <v>271</v>
      </c>
      <c r="G579" s="48" t="s">
        <v>1431</v>
      </c>
      <c r="H579" s="48"/>
      <c r="I579" s="48">
        <v>2</v>
      </c>
      <c r="J579" s="48">
        <v>1</v>
      </c>
      <c r="K579" s="48">
        <f t="shared" si="11"/>
        <v>3</v>
      </c>
      <c r="L579" s="48">
        <v>2000</v>
      </c>
    </row>
    <row r="580" spans="1:12">
      <c r="A580" s="48"/>
      <c r="B580" s="48">
        <v>37</v>
      </c>
      <c r="C580" s="48" t="s">
        <v>1466</v>
      </c>
      <c r="D580" s="48" t="s">
        <v>880</v>
      </c>
      <c r="E580" s="48" t="s">
        <v>75</v>
      </c>
      <c r="F580" s="48" t="s">
        <v>271</v>
      </c>
      <c r="G580" s="48" t="s">
        <v>1431</v>
      </c>
      <c r="H580" s="48"/>
      <c r="I580" s="48">
        <v>2</v>
      </c>
      <c r="J580" s="48">
        <v>2</v>
      </c>
      <c r="K580" s="48">
        <f t="shared" si="11"/>
        <v>4</v>
      </c>
      <c r="L580" s="48">
        <v>3000</v>
      </c>
    </row>
    <row r="581" spans="1:12">
      <c r="A581" s="48"/>
      <c r="B581" s="48">
        <v>38</v>
      </c>
      <c r="C581" s="48" t="s">
        <v>1467</v>
      </c>
      <c r="D581" s="48" t="s">
        <v>880</v>
      </c>
      <c r="E581" s="48" t="s">
        <v>75</v>
      </c>
      <c r="F581" s="48" t="s">
        <v>271</v>
      </c>
      <c r="G581" s="48" t="s">
        <v>1431</v>
      </c>
      <c r="H581" s="48"/>
      <c r="I581" s="48">
        <v>6</v>
      </c>
      <c r="J581" s="48">
        <v>2</v>
      </c>
      <c r="K581" s="48">
        <f t="shared" si="11"/>
        <v>8</v>
      </c>
      <c r="L581" s="48">
        <v>1000</v>
      </c>
    </row>
    <row r="582" spans="1:12">
      <c r="A582" s="48"/>
      <c r="B582" s="48">
        <v>39</v>
      </c>
      <c r="C582" s="48" t="s">
        <v>1468</v>
      </c>
      <c r="D582" s="48" t="s">
        <v>880</v>
      </c>
      <c r="E582" s="48" t="s">
        <v>75</v>
      </c>
      <c r="F582" s="48" t="s">
        <v>271</v>
      </c>
      <c r="G582" s="48" t="s">
        <v>1431</v>
      </c>
      <c r="H582" s="48"/>
      <c r="I582" s="48">
        <v>3</v>
      </c>
      <c r="J582" s="48">
        <v>1</v>
      </c>
      <c r="K582" s="48">
        <f t="shared" si="11"/>
        <v>4</v>
      </c>
      <c r="L582" s="48">
        <v>3000</v>
      </c>
    </row>
    <row r="583" spans="1:12">
      <c r="A583" s="48"/>
      <c r="B583" s="48">
        <v>40</v>
      </c>
      <c r="C583" s="48" t="s">
        <v>1469</v>
      </c>
      <c r="D583" s="48" t="s">
        <v>880</v>
      </c>
      <c r="E583" s="48" t="s">
        <v>75</v>
      </c>
      <c r="F583" s="48" t="s">
        <v>271</v>
      </c>
      <c r="G583" s="48" t="s">
        <v>1431</v>
      </c>
      <c r="H583" s="48"/>
      <c r="I583" s="48">
        <v>1</v>
      </c>
      <c r="J583" s="48">
        <v>1</v>
      </c>
      <c r="K583" s="48">
        <f t="shared" si="11"/>
        <v>2</v>
      </c>
      <c r="L583" s="48">
        <v>2000</v>
      </c>
    </row>
    <row r="584" spans="1:12">
      <c r="A584" s="48"/>
      <c r="B584" s="48">
        <v>41</v>
      </c>
      <c r="C584" s="48" t="s">
        <v>1470</v>
      </c>
      <c r="D584" s="48" t="s">
        <v>880</v>
      </c>
      <c r="E584" s="48" t="s">
        <v>75</v>
      </c>
      <c r="F584" s="48" t="s">
        <v>271</v>
      </c>
      <c r="G584" s="48" t="s">
        <v>1431</v>
      </c>
      <c r="H584" s="48"/>
      <c r="I584" s="48">
        <v>3</v>
      </c>
      <c r="J584" s="48">
        <v>2</v>
      </c>
      <c r="K584" s="48">
        <f t="shared" si="11"/>
        <v>5</v>
      </c>
      <c r="L584" s="48">
        <v>3000</v>
      </c>
    </row>
    <row r="585" spans="1:12">
      <c r="A585" s="48"/>
      <c r="B585" s="48">
        <v>42</v>
      </c>
      <c r="C585" s="48" t="s">
        <v>1471</v>
      </c>
      <c r="D585" s="48" t="s">
        <v>1293</v>
      </c>
      <c r="E585" s="48" t="s">
        <v>75</v>
      </c>
      <c r="F585" s="48" t="s">
        <v>271</v>
      </c>
      <c r="G585" s="48" t="s">
        <v>1431</v>
      </c>
      <c r="H585" s="48"/>
      <c r="I585" s="48">
        <v>0</v>
      </c>
      <c r="J585" s="48">
        <v>1</v>
      </c>
      <c r="K585" s="48">
        <f t="shared" si="11"/>
        <v>1</v>
      </c>
      <c r="L585" s="48">
        <v>1500</v>
      </c>
    </row>
    <row r="586" spans="1:12">
      <c r="A586" s="48"/>
      <c r="B586" s="48">
        <v>43</v>
      </c>
      <c r="C586" s="48" t="s">
        <v>1472</v>
      </c>
      <c r="D586" s="48" t="s">
        <v>880</v>
      </c>
      <c r="E586" s="48" t="s">
        <v>75</v>
      </c>
      <c r="F586" s="48" t="s">
        <v>271</v>
      </c>
      <c r="G586" s="48" t="s">
        <v>1431</v>
      </c>
      <c r="H586" s="48"/>
      <c r="I586" s="48">
        <v>3</v>
      </c>
      <c r="J586" s="48">
        <v>3</v>
      </c>
      <c r="K586" s="48">
        <f t="shared" si="11"/>
        <v>6</v>
      </c>
      <c r="L586" s="48">
        <v>2000</v>
      </c>
    </row>
    <row r="587" spans="1:12">
      <c r="A587" s="48"/>
      <c r="B587" s="48">
        <v>44</v>
      </c>
      <c r="C587" s="48" t="s">
        <v>1473</v>
      </c>
      <c r="D587" s="48" t="s">
        <v>880</v>
      </c>
      <c r="E587" s="48" t="s">
        <v>75</v>
      </c>
      <c r="F587" s="48" t="s">
        <v>271</v>
      </c>
      <c r="G587" s="48" t="s">
        <v>1431</v>
      </c>
      <c r="H587" s="48"/>
      <c r="I587" s="48">
        <v>2</v>
      </c>
      <c r="J587" s="48">
        <v>2</v>
      </c>
      <c r="K587" s="48">
        <f t="shared" si="11"/>
        <v>4</v>
      </c>
      <c r="L587" s="48">
        <v>2000</v>
      </c>
    </row>
    <row r="588" spans="1:12">
      <c r="A588" s="48"/>
      <c r="B588" s="48">
        <v>45</v>
      </c>
      <c r="C588" s="48" t="s">
        <v>1474</v>
      </c>
      <c r="D588" s="48" t="s">
        <v>880</v>
      </c>
      <c r="E588" s="48" t="s">
        <v>75</v>
      </c>
      <c r="F588" s="48" t="s">
        <v>271</v>
      </c>
      <c r="G588" s="48" t="s">
        <v>1431</v>
      </c>
      <c r="H588" s="48"/>
      <c r="I588" s="48">
        <v>5</v>
      </c>
      <c r="J588" s="48">
        <v>5</v>
      </c>
      <c r="K588" s="48">
        <f t="shared" si="11"/>
        <v>10</v>
      </c>
      <c r="L588" s="48">
        <v>3000</v>
      </c>
    </row>
    <row r="589" spans="1:12">
      <c r="A589" s="48"/>
      <c r="B589" s="48">
        <v>46</v>
      </c>
      <c r="C589" s="48" t="s">
        <v>1475</v>
      </c>
      <c r="D589" s="48" t="s">
        <v>880</v>
      </c>
      <c r="E589" s="48" t="s">
        <v>75</v>
      </c>
      <c r="F589" s="48" t="s">
        <v>271</v>
      </c>
      <c r="G589" s="48" t="s">
        <v>1431</v>
      </c>
      <c r="H589" s="48"/>
      <c r="I589" s="48">
        <v>1</v>
      </c>
      <c r="J589" s="48">
        <v>3</v>
      </c>
      <c r="K589" s="48">
        <f t="shared" si="11"/>
        <v>4</v>
      </c>
      <c r="L589" s="48">
        <v>2000</v>
      </c>
    </row>
    <row r="590" spans="1:12">
      <c r="A590" s="48"/>
      <c r="B590" s="48">
        <v>47</v>
      </c>
      <c r="C590" s="48" t="s">
        <v>1476</v>
      </c>
      <c r="D590" s="48" t="s">
        <v>880</v>
      </c>
      <c r="E590" s="48" t="s">
        <v>75</v>
      </c>
      <c r="F590" s="48" t="s">
        <v>271</v>
      </c>
      <c r="G590" s="48" t="s">
        <v>1431</v>
      </c>
      <c r="H590" s="48"/>
      <c r="I590" s="48">
        <v>3</v>
      </c>
      <c r="J590" s="48">
        <v>2</v>
      </c>
      <c r="K590" s="48">
        <f t="shared" si="11"/>
        <v>5</v>
      </c>
      <c r="L590" s="48">
        <v>3000</v>
      </c>
    </row>
    <row r="591" spans="1:12">
      <c r="A591" s="48"/>
      <c r="B591" s="48">
        <v>48</v>
      </c>
      <c r="C591" s="48" t="s">
        <v>1477</v>
      </c>
      <c r="D591" s="48" t="s">
        <v>880</v>
      </c>
      <c r="E591" s="48" t="s">
        <v>75</v>
      </c>
      <c r="F591" s="48" t="s">
        <v>271</v>
      </c>
      <c r="G591" s="48" t="s">
        <v>1431</v>
      </c>
      <c r="H591" s="48"/>
      <c r="I591" s="48">
        <v>1</v>
      </c>
      <c r="J591" s="48">
        <v>3</v>
      </c>
      <c r="K591" s="48">
        <f t="shared" si="11"/>
        <v>4</v>
      </c>
      <c r="L591" s="48">
        <v>2000</v>
      </c>
    </row>
    <row r="592" spans="1:12">
      <c r="A592" s="48"/>
      <c r="B592" s="48">
        <v>49</v>
      </c>
      <c r="C592" s="48" t="s">
        <v>1478</v>
      </c>
      <c r="D592" s="48" t="s">
        <v>880</v>
      </c>
      <c r="E592" s="48" t="s">
        <v>75</v>
      </c>
      <c r="F592" s="48" t="s">
        <v>271</v>
      </c>
      <c r="G592" s="48" t="s">
        <v>1431</v>
      </c>
      <c r="H592" s="48"/>
      <c r="I592" s="48">
        <v>3</v>
      </c>
      <c r="J592" s="48">
        <v>3</v>
      </c>
      <c r="K592" s="48">
        <f t="shared" si="11"/>
        <v>6</v>
      </c>
      <c r="L592" s="48">
        <v>3000</v>
      </c>
    </row>
    <row r="593" spans="1:12">
      <c r="A593" s="48"/>
      <c r="B593" s="48">
        <v>50</v>
      </c>
      <c r="C593" s="48" t="s">
        <v>1479</v>
      </c>
      <c r="D593" s="48" t="s">
        <v>880</v>
      </c>
      <c r="E593" s="48" t="s">
        <v>75</v>
      </c>
      <c r="F593" s="48" t="s">
        <v>271</v>
      </c>
      <c r="G593" s="48" t="s">
        <v>1431</v>
      </c>
      <c r="H593" s="48"/>
      <c r="I593" s="48">
        <v>4</v>
      </c>
      <c r="J593" s="48">
        <v>5</v>
      </c>
      <c r="K593" s="48">
        <f t="shared" si="11"/>
        <v>9</v>
      </c>
      <c r="L593" s="48">
        <v>1000</v>
      </c>
    </row>
    <row r="594" spans="1:12">
      <c r="A594" s="48"/>
      <c r="B594" s="48">
        <v>51</v>
      </c>
      <c r="C594" s="48" t="s">
        <v>970</v>
      </c>
      <c r="D594" s="48" t="s">
        <v>880</v>
      </c>
      <c r="E594" s="48" t="s">
        <v>75</v>
      </c>
      <c r="F594" s="48" t="s">
        <v>271</v>
      </c>
      <c r="G594" s="48" t="s">
        <v>1431</v>
      </c>
      <c r="H594" s="48"/>
      <c r="I594" s="48">
        <v>2</v>
      </c>
      <c r="J594" s="48">
        <v>4</v>
      </c>
      <c r="K594" s="48">
        <f t="shared" si="11"/>
        <v>6</v>
      </c>
      <c r="L594" s="48">
        <v>1000</v>
      </c>
    </row>
    <row r="595" spans="1:12">
      <c r="A595" s="48"/>
      <c r="B595" s="48">
        <v>52</v>
      </c>
      <c r="C595" s="48" t="s">
        <v>1480</v>
      </c>
      <c r="D595" s="48" t="s">
        <v>880</v>
      </c>
      <c r="E595" s="48" t="s">
        <v>75</v>
      </c>
      <c r="F595" s="48" t="s">
        <v>271</v>
      </c>
      <c r="G595" s="48" t="s">
        <v>1431</v>
      </c>
      <c r="H595" s="48"/>
      <c r="I595" s="48">
        <v>2</v>
      </c>
      <c r="J595" s="48">
        <v>3</v>
      </c>
      <c r="K595" s="48">
        <f t="shared" si="11"/>
        <v>5</v>
      </c>
      <c r="L595" s="48">
        <v>1000</v>
      </c>
    </row>
    <row r="596" spans="1:12">
      <c r="A596" s="48"/>
      <c r="B596" s="48">
        <v>53</v>
      </c>
      <c r="C596" s="48" t="s">
        <v>1481</v>
      </c>
      <c r="D596" s="48" t="s">
        <v>880</v>
      </c>
      <c r="E596" s="48" t="s">
        <v>75</v>
      </c>
      <c r="F596" s="48" t="s">
        <v>271</v>
      </c>
      <c r="G596" s="48" t="s">
        <v>1431</v>
      </c>
      <c r="H596" s="48"/>
      <c r="I596" s="48">
        <v>4</v>
      </c>
      <c r="J596" s="48">
        <v>4</v>
      </c>
      <c r="K596" s="48">
        <f t="shared" si="11"/>
        <v>8</v>
      </c>
      <c r="L596" s="48">
        <v>500</v>
      </c>
    </row>
    <row r="597" spans="1:12">
      <c r="A597" s="48"/>
      <c r="B597" s="48">
        <v>54</v>
      </c>
      <c r="C597" s="48" t="s">
        <v>1326</v>
      </c>
      <c r="D597" s="48" t="s">
        <v>880</v>
      </c>
      <c r="E597" s="48" t="s">
        <v>75</v>
      </c>
      <c r="F597" s="48" t="s">
        <v>271</v>
      </c>
      <c r="G597" s="48" t="s">
        <v>1431</v>
      </c>
      <c r="H597" s="48"/>
      <c r="I597" s="48">
        <v>4</v>
      </c>
      <c r="J597" s="48">
        <v>3</v>
      </c>
      <c r="K597" s="48">
        <f t="shared" si="11"/>
        <v>7</v>
      </c>
      <c r="L597" s="48">
        <v>500</v>
      </c>
    </row>
    <row r="598" spans="1:12">
      <c r="A598" s="48"/>
      <c r="B598" s="48">
        <v>55</v>
      </c>
      <c r="C598" s="48" t="s">
        <v>1477</v>
      </c>
      <c r="D598" s="48" t="s">
        <v>880</v>
      </c>
      <c r="E598" s="48" t="s">
        <v>75</v>
      </c>
      <c r="F598" s="48" t="s">
        <v>271</v>
      </c>
      <c r="G598" s="48" t="s">
        <v>1431</v>
      </c>
      <c r="H598" s="48"/>
      <c r="I598" s="48">
        <v>2</v>
      </c>
      <c r="J598" s="48">
        <v>4</v>
      </c>
      <c r="K598" s="48">
        <f t="shared" si="11"/>
        <v>6</v>
      </c>
      <c r="L598" s="48">
        <v>600</v>
      </c>
    </row>
    <row r="599" spans="1:12">
      <c r="A599" s="48"/>
      <c r="B599" s="48">
        <v>56</v>
      </c>
      <c r="C599" s="48" t="s">
        <v>1482</v>
      </c>
      <c r="D599" s="48" t="s">
        <v>880</v>
      </c>
      <c r="E599" s="48" t="s">
        <v>75</v>
      </c>
      <c r="F599" s="48" t="s">
        <v>271</v>
      </c>
      <c r="G599" s="48" t="s">
        <v>1431</v>
      </c>
      <c r="H599" s="48"/>
      <c r="I599" s="48">
        <v>3</v>
      </c>
      <c r="J599" s="48">
        <v>4</v>
      </c>
      <c r="K599" s="48">
        <f t="shared" si="11"/>
        <v>7</v>
      </c>
      <c r="L599" s="48">
        <v>700</v>
      </c>
    </row>
    <row r="600" spans="1:12">
      <c r="A600" s="48"/>
      <c r="B600" s="48">
        <v>57</v>
      </c>
      <c r="C600" s="48" t="s">
        <v>1483</v>
      </c>
      <c r="D600" s="48" t="s">
        <v>1484</v>
      </c>
      <c r="E600" s="48" t="s">
        <v>75</v>
      </c>
      <c r="F600" s="48" t="s">
        <v>271</v>
      </c>
      <c r="G600" s="48" t="s">
        <v>1431</v>
      </c>
      <c r="H600" s="48"/>
      <c r="I600" s="48">
        <v>0</v>
      </c>
      <c r="J600" s="48">
        <v>4</v>
      </c>
      <c r="K600" s="48">
        <f t="shared" si="11"/>
        <v>4</v>
      </c>
      <c r="L600" s="48">
        <v>700</v>
      </c>
    </row>
    <row r="601" spans="1:12">
      <c r="A601" s="48"/>
      <c r="B601" s="48">
        <v>58</v>
      </c>
      <c r="C601" s="48" t="s">
        <v>1485</v>
      </c>
      <c r="D601" s="48" t="s">
        <v>880</v>
      </c>
      <c r="E601" s="48" t="s">
        <v>75</v>
      </c>
      <c r="F601" s="48" t="s">
        <v>271</v>
      </c>
      <c r="G601" s="48" t="s">
        <v>1431</v>
      </c>
      <c r="H601" s="48"/>
      <c r="I601" s="48">
        <v>2</v>
      </c>
      <c r="J601" s="48">
        <v>2</v>
      </c>
      <c r="K601" s="48">
        <f t="shared" si="11"/>
        <v>4</v>
      </c>
      <c r="L601" s="48">
        <v>700</v>
      </c>
    </row>
    <row r="602" spans="1:12">
      <c r="A602" s="48"/>
      <c r="B602" s="48">
        <v>59</v>
      </c>
      <c r="C602" s="48" t="s">
        <v>1486</v>
      </c>
      <c r="D602" s="48" t="s">
        <v>880</v>
      </c>
      <c r="E602" s="48" t="s">
        <v>75</v>
      </c>
      <c r="F602" s="48" t="s">
        <v>271</v>
      </c>
      <c r="G602" s="48" t="s">
        <v>1431</v>
      </c>
      <c r="H602" s="48"/>
      <c r="I602" s="48">
        <v>4</v>
      </c>
      <c r="J602" s="48">
        <v>3</v>
      </c>
      <c r="K602" s="48">
        <f t="shared" si="11"/>
        <v>7</v>
      </c>
      <c r="L602" s="48">
        <v>500</v>
      </c>
    </row>
    <row r="603" spans="1:12">
      <c r="A603" s="48"/>
      <c r="B603" s="48">
        <v>60</v>
      </c>
      <c r="C603" s="48" t="s">
        <v>1487</v>
      </c>
      <c r="D603" s="48" t="s">
        <v>880</v>
      </c>
      <c r="E603" s="48" t="s">
        <v>75</v>
      </c>
      <c r="F603" s="48" t="s">
        <v>271</v>
      </c>
      <c r="G603" s="48" t="s">
        <v>1431</v>
      </c>
      <c r="H603" s="48"/>
      <c r="I603" s="48">
        <v>3</v>
      </c>
      <c r="J603" s="48">
        <v>4</v>
      </c>
      <c r="K603" s="48">
        <f t="shared" si="11"/>
        <v>7</v>
      </c>
      <c r="L603" s="48">
        <v>600</v>
      </c>
    </row>
    <row r="604" spans="1:12">
      <c r="A604" s="48"/>
      <c r="B604" s="48">
        <v>61</v>
      </c>
      <c r="C604" s="48" t="s">
        <v>1488</v>
      </c>
      <c r="D604" s="48" t="s">
        <v>880</v>
      </c>
      <c r="E604" s="48" t="s">
        <v>75</v>
      </c>
      <c r="F604" s="48" t="s">
        <v>271</v>
      </c>
      <c r="G604" s="48" t="s">
        <v>1431</v>
      </c>
      <c r="H604" s="48"/>
      <c r="I604" s="48">
        <v>3</v>
      </c>
      <c r="J604" s="48">
        <v>2</v>
      </c>
      <c r="K604" s="48">
        <f t="shared" si="11"/>
        <v>5</v>
      </c>
      <c r="L604" s="48">
        <v>800</v>
      </c>
    </row>
    <row r="605" spans="1:12">
      <c r="A605" s="48"/>
      <c r="B605" s="48">
        <v>62</v>
      </c>
      <c r="C605" s="48" t="s">
        <v>1489</v>
      </c>
      <c r="D605" s="48" t="s">
        <v>880</v>
      </c>
      <c r="E605" s="48" t="s">
        <v>75</v>
      </c>
      <c r="F605" s="48" t="s">
        <v>271</v>
      </c>
      <c r="G605" s="48" t="s">
        <v>1431</v>
      </c>
      <c r="H605" s="48"/>
      <c r="I605" s="48">
        <v>5</v>
      </c>
      <c r="J605" s="48">
        <v>3</v>
      </c>
      <c r="K605" s="48">
        <f t="shared" si="11"/>
        <v>8</v>
      </c>
      <c r="L605" s="48">
        <v>800</v>
      </c>
    </row>
    <row r="606" spans="1:12">
      <c r="A606" s="48"/>
      <c r="B606" s="48">
        <v>63</v>
      </c>
      <c r="C606" s="48" t="s">
        <v>1490</v>
      </c>
      <c r="D606" s="48" t="s">
        <v>880</v>
      </c>
      <c r="E606" s="48" t="s">
        <v>75</v>
      </c>
      <c r="F606" s="48" t="s">
        <v>271</v>
      </c>
      <c r="G606" s="48" t="s">
        <v>1431</v>
      </c>
      <c r="H606" s="48"/>
      <c r="I606" s="48">
        <v>4</v>
      </c>
      <c r="J606" s="48">
        <v>3</v>
      </c>
      <c r="K606" s="48">
        <f t="shared" si="11"/>
        <v>7</v>
      </c>
      <c r="L606" s="48">
        <v>900</v>
      </c>
    </row>
    <row r="607" spans="1:12">
      <c r="A607" s="48"/>
      <c r="B607" s="48">
        <v>64</v>
      </c>
      <c r="C607" s="48" t="s">
        <v>1491</v>
      </c>
      <c r="D607" s="48" t="s">
        <v>880</v>
      </c>
      <c r="E607" s="48" t="s">
        <v>75</v>
      </c>
      <c r="F607" s="48" t="s">
        <v>271</v>
      </c>
      <c r="G607" s="48" t="s">
        <v>1431</v>
      </c>
      <c r="H607" s="48"/>
      <c r="I607" s="48">
        <v>3</v>
      </c>
      <c r="J607" s="48">
        <v>2</v>
      </c>
      <c r="K607" s="48">
        <f t="shared" si="11"/>
        <v>5</v>
      </c>
      <c r="L607" s="48">
        <v>1000</v>
      </c>
    </row>
    <row r="608" spans="1:12">
      <c r="A608" s="48"/>
      <c r="B608" s="48">
        <v>65</v>
      </c>
      <c r="C608" s="48" t="s">
        <v>1492</v>
      </c>
      <c r="D608" s="48" t="s">
        <v>880</v>
      </c>
      <c r="E608" s="48" t="s">
        <v>75</v>
      </c>
      <c r="F608" s="48" t="s">
        <v>271</v>
      </c>
      <c r="G608" s="48" t="s">
        <v>1431</v>
      </c>
      <c r="H608" s="48"/>
      <c r="I608" s="48">
        <v>3</v>
      </c>
      <c r="J608" s="48">
        <v>4</v>
      </c>
      <c r="K608" s="48">
        <f t="shared" si="11"/>
        <v>7</v>
      </c>
      <c r="L608" s="48">
        <v>1000</v>
      </c>
    </row>
    <row r="609" spans="1:12">
      <c r="A609" s="48"/>
      <c r="B609" s="48">
        <v>66</v>
      </c>
      <c r="C609" s="48" t="s">
        <v>1493</v>
      </c>
      <c r="D609" s="48" t="s">
        <v>880</v>
      </c>
      <c r="E609" s="48" t="s">
        <v>75</v>
      </c>
      <c r="F609" s="48" t="s">
        <v>271</v>
      </c>
      <c r="G609" s="48" t="s">
        <v>1431</v>
      </c>
      <c r="H609" s="48">
        <v>777111462</v>
      </c>
      <c r="I609" s="48">
        <v>2</v>
      </c>
      <c r="J609" s="48">
        <v>3</v>
      </c>
      <c r="K609" s="48">
        <f t="shared" si="11"/>
        <v>5</v>
      </c>
      <c r="L609" s="48">
        <v>500</v>
      </c>
    </row>
    <row r="610" spans="1:12">
      <c r="A610" s="48"/>
      <c r="B610" s="48">
        <v>67</v>
      </c>
      <c r="C610" s="48" t="s">
        <v>1494</v>
      </c>
      <c r="D610" s="48" t="s">
        <v>880</v>
      </c>
      <c r="E610" s="48" t="s">
        <v>75</v>
      </c>
      <c r="F610" s="48" t="s">
        <v>271</v>
      </c>
      <c r="G610" s="48" t="s">
        <v>1431</v>
      </c>
      <c r="H610" s="48">
        <v>787568367</v>
      </c>
      <c r="I610" s="48">
        <v>3</v>
      </c>
      <c r="J610" s="48">
        <v>4</v>
      </c>
      <c r="K610" s="48">
        <f t="shared" si="11"/>
        <v>7</v>
      </c>
      <c r="L610" s="48">
        <v>500</v>
      </c>
    </row>
    <row r="611" spans="1:12">
      <c r="A611" s="48"/>
      <c r="B611" s="48">
        <v>68</v>
      </c>
      <c r="C611" s="48" t="s">
        <v>1495</v>
      </c>
      <c r="D611" s="48" t="s">
        <v>880</v>
      </c>
      <c r="E611" s="48" t="s">
        <v>75</v>
      </c>
      <c r="F611" s="48" t="s">
        <v>271</v>
      </c>
      <c r="G611" s="48" t="s">
        <v>1431</v>
      </c>
      <c r="H611" s="48"/>
      <c r="I611" s="48">
        <v>2</v>
      </c>
      <c r="J611" s="48">
        <v>3</v>
      </c>
      <c r="K611" s="48">
        <f t="shared" si="11"/>
        <v>5</v>
      </c>
      <c r="L611" s="48">
        <v>500</v>
      </c>
    </row>
    <row r="612" spans="1:12">
      <c r="A612" s="48"/>
      <c r="B612" s="48">
        <v>69</v>
      </c>
      <c r="C612" s="48" t="s">
        <v>1496</v>
      </c>
      <c r="D612" s="48" t="s">
        <v>880</v>
      </c>
      <c r="E612" s="48" t="s">
        <v>75</v>
      </c>
      <c r="F612" s="48" t="s">
        <v>271</v>
      </c>
      <c r="G612" s="48" t="s">
        <v>1431</v>
      </c>
      <c r="H612" s="48">
        <v>784118100</v>
      </c>
      <c r="I612" s="48">
        <v>3</v>
      </c>
      <c r="J612" s="48">
        <v>3</v>
      </c>
      <c r="K612" s="48">
        <f t="shared" si="11"/>
        <v>6</v>
      </c>
      <c r="L612" s="48">
        <v>500</v>
      </c>
    </row>
    <row r="613" spans="1:12">
      <c r="A613" s="48"/>
      <c r="B613" s="48">
        <v>70</v>
      </c>
      <c r="C613" s="48" t="s">
        <v>1497</v>
      </c>
      <c r="D613" s="48" t="s">
        <v>880</v>
      </c>
      <c r="E613" s="48" t="s">
        <v>1498</v>
      </c>
      <c r="F613" s="48" t="s">
        <v>271</v>
      </c>
      <c r="G613" s="48" t="s">
        <v>1431</v>
      </c>
      <c r="H613" s="48">
        <v>784533478</v>
      </c>
      <c r="I613" s="48">
        <v>3</v>
      </c>
      <c r="J613" s="48">
        <v>2</v>
      </c>
      <c r="K613" s="48">
        <v>5</v>
      </c>
      <c r="L613" s="48">
        <v>1000</v>
      </c>
    </row>
    <row r="614" spans="1:12">
      <c r="A614" s="36"/>
      <c r="B614" s="36"/>
      <c r="C614" s="36">
        <f>SUBTOTAL(3,C544:C613)</f>
        <v>70</v>
      </c>
      <c r="D614" s="36"/>
      <c r="E614" s="36"/>
      <c r="F614" s="36"/>
      <c r="G614" s="36"/>
      <c r="H614" s="36"/>
      <c r="I614" s="36"/>
      <c r="J614" s="36"/>
      <c r="K614" s="36">
        <f>SUM(K544:K613)</f>
        <v>383</v>
      </c>
      <c r="L614" s="34">
        <f>AVERAGE(L544:L613)</f>
        <v>1521.4285714285713</v>
      </c>
    </row>
    <row r="615" spans="1:12">
      <c r="A615" s="37" t="s">
        <v>1499</v>
      </c>
      <c r="B615" s="37">
        <v>1</v>
      </c>
      <c r="C615" s="37" t="s">
        <v>1500</v>
      </c>
      <c r="D615" s="37" t="s">
        <v>880</v>
      </c>
      <c r="E615" s="37" t="s">
        <v>1501</v>
      </c>
      <c r="F615" s="37" t="s">
        <v>1502</v>
      </c>
      <c r="G615" s="37" t="s">
        <v>1503</v>
      </c>
      <c r="H615" s="37">
        <v>777787944</v>
      </c>
      <c r="I615" s="37">
        <v>2</v>
      </c>
      <c r="J615" s="37">
        <v>5</v>
      </c>
      <c r="K615" s="37">
        <f t="shared" ref="K615:K619" si="12">J615+I615</f>
        <v>7</v>
      </c>
      <c r="L615" s="37">
        <v>3000</v>
      </c>
    </row>
    <row r="616" spans="1:12">
      <c r="A616" s="37"/>
      <c r="B616" s="37">
        <v>2</v>
      </c>
      <c r="C616" s="37" t="s">
        <v>1504</v>
      </c>
      <c r="D616" s="37" t="s">
        <v>880</v>
      </c>
      <c r="E616" s="37" t="s">
        <v>1501</v>
      </c>
      <c r="F616" s="37" t="s">
        <v>1502</v>
      </c>
      <c r="G616" s="37" t="s">
        <v>1503</v>
      </c>
      <c r="H616" s="37"/>
      <c r="I616" s="37">
        <v>3</v>
      </c>
      <c r="J616" s="37">
        <v>3</v>
      </c>
      <c r="K616" s="37">
        <f t="shared" si="12"/>
        <v>6</v>
      </c>
      <c r="L616" s="37">
        <v>3000</v>
      </c>
    </row>
    <row r="617" spans="1:12">
      <c r="A617" s="37"/>
      <c r="B617" s="37">
        <v>3</v>
      </c>
      <c r="C617" s="37" t="s">
        <v>1505</v>
      </c>
      <c r="D617" s="37" t="s">
        <v>880</v>
      </c>
      <c r="E617" s="37" t="s">
        <v>1501</v>
      </c>
      <c r="F617" s="37" t="s">
        <v>1502</v>
      </c>
      <c r="G617" s="37" t="s">
        <v>1503</v>
      </c>
      <c r="H617" s="37"/>
      <c r="I617" s="37">
        <v>2</v>
      </c>
      <c r="J617" s="37">
        <v>3</v>
      </c>
      <c r="K617" s="37">
        <f t="shared" si="12"/>
        <v>5</v>
      </c>
      <c r="L617" s="37">
        <v>2500</v>
      </c>
    </row>
    <row r="618" spans="1:12">
      <c r="A618" s="37"/>
      <c r="B618" s="37">
        <v>4</v>
      </c>
      <c r="C618" s="37" t="s">
        <v>1506</v>
      </c>
      <c r="D618" s="37" t="s">
        <v>880</v>
      </c>
      <c r="E618" s="37" t="s">
        <v>1501</v>
      </c>
      <c r="F618" s="37" t="s">
        <v>1502</v>
      </c>
      <c r="G618" s="37" t="s">
        <v>1503</v>
      </c>
      <c r="H618" s="37"/>
      <c r="I618" s="37">
        <v>3</v>
      </c>
      <c r="J618" s="37">
        <v>5</v>
      </c>
      <c r="K618" s="37">
        <f t="shared" si="12"/>
        <v>8</v>
      </c>
      <c r="L618" s="37">
        <v>2000</v>
      </c>
    </row>
    <row r="619" spans="1:12">
      <c r="A619" s="37"/>
      <c r="B619" s="37">
        <v>5</v>
      </c>
      <c r="C619" s="37" t="s">
        <v>1507</v>
      </c>
      <c r="D619" s="37" t="s">
        <v>880</v>
      </c>
      <c r="E619" s="37" t="s">
        <v>1501</v>
      </c>
      <c r="F619" s="37" t="s">
        <v>1502</v>
      </c>
      <c r="G619" s="37" t="s">
        <v>1503</v>
      </c>
      <c r="H619" s="37"/>
      <c r="I619" s="37">
        <v>2</v>
      </c>
      <c r="J619" s="37">
        <v>4</v>
      </c>
      <c r="K619" s="37">
        <f t="shared" si="12"/>
        <v>6</v>
      </c>
      <c r="L619" s="37">
        <v>2000</v>
      </c>
    </row>
    <row r="620" spans="1:12">
      <c r="A620" s="37"/>
      <c r="B620" s="37">
        <v>6</v>
      </c>
      <c r="C620" s="37" t="s">
        <v>1508</v>
      </c>
      <c r="D620" s="37" t="s">
        <v>880</v>
      </c>
      <c r="E620" s="37" t="s">
        <v>1501</v>
      </c>
      <c r="F620" s="37" t="s">
        <v>1502</v>
      </c>
      <c r="G620" s="37" t="s">
        <v>1503</v>
      </c>
      <c r="H620" s="37"/>
      <c r="I620" s="37">
        <v>1</v>
      </c>
      <c r="J620" s="37">
        <v>6</v>
      </c>
      <c r="K620" s="37">
        <f>J620+I620</f>
        <v>7</v>
      </c>
      <c r="L620" s="37">
        <v>2000</v>
      </c>
    </row>
    <row r="621" spans="1:12">
      <c r="A621" s="37"/>
      <c r="B621" s="37">
        <v>8</v>
      </c>
      <c r="C621" s="37" t="s">
        <v>1509</v>
      </c>
      <c r="D621" s="37" t="s">
        <v>880</v>
      </c>
      <c r="E621" s="37" t="s">
        <v>1501</v>
      </c>
      <c r="F621" s="37" t="s">
        <v>1502</v>
      </c>
      <c r="G621" s="37" t="s">
        <v>1503</v>
      </c>
      <c r="H621" s="37"/>
      <c r="I621" s="37">
        <v>3</v>
      </c>
      <c r="J621" s="37">
        <v>2</v>
      </c>
      <c r="K621" s="37">
        <f>J621+I621</f>
        <v>5</v>
      </c>
      <c r="L621" s="37">
        <v>1000</v>
      </c>
    </row>
    <row r="622" spans="1:12">
      <c r="A622" s="37"/>
      <c r="B622" s="37">
        <v>9</v>
      </c>
      <c r="C622" s="37" t="s">
        <v>1510</v>
      </c>
      <c r="D622" s="37" t="s">
        <v>880</v>
      </c>
      <c r="E622" s="37" t="s">
        <v>1501</v>
      </c>
      <c r="F622" s="37" t="s">
        <v>1502</v>
      </c>
      <c r="G622" s="37" t="s">
        <v>1503</v>
      </c>
      <c r="H622" s="37"/>
      <c r="I622" s="37">
        <v>4</v>
      </c>
      <c r="J622" s="37">
        <v>4</v>
      </c>
      <c r="K622" s="37">
        <f>J622+I622</f>
        <v>8</v>
      </c>
      <c r="L622" s="37">
        <v>2000</v>
      </c>
    </row>
    <row r="623" spans="1:12">
      <c r="A623" s="37"/>
      <c r="B623" s="37">
        <v>10</v>
      </c>
      <c r="C623" s="37" t="s">
        <v>1020</v>
      </c>
      <c r="D623" s="37" t="s">
        <v>880</v>
      </c>
      <c r="E623" s="37" t="s">
        <v>1501</v>
      </c>
      <c r="F623" s="37" t="s">
        <v>1502</v>
      </c>
      <c r="G623" s="37" t="s">
        <v>1503</v>
      </c>
      <c r="H623" s="37"/>
      <c r="I623" s="37">
        <v>5</v>
      </c>
      <c r="J623" s="37">
        <v>3</v>
      </c>
      <c r="K623" s="37">
        <f>J623+I623</f>
        <v>8</v>
      </c>
      <c r="L623" s="37">
        <v>3000</v>
      </c>
    </row>
    <row r="624" spans="1:12">
      <c r="A624" s="37"/>
      <c r="B624" s="37">
        <v>11</v>
      </c>
      <c r="C624" s="37" t="s">
        <v>1511</v>
      </c>
      <c r="D624" s="37" t="s">
        <v>880</v>
      </c>
      <c r="E624" s="37" t="s">
        <v>1501</v>
      </c>
      <c r="F624" s="37" t="s">
        <v>1502</v>
      </c>
      <c r="G624" s="37" t="s">
        <v>1503</v>
      </c>
      <c r="H624" s="37"/>
      <c r="I624" s="37">
        <v>3</v>
      </c>
      <c r="J624" s="37">
        <v>5</v>
      </c>
      <c r="K624" s="37">
        <f>J624+I624</f>
        <v>8</v>
      </c>
      <c r="L624" s="37">
        <v>1000</v>
      </c>
    </row>
    <row r="625" spans="1:12">
      <c r="A625" s="37"/>
      <c r="B625" s="37">
        <v>12</v>
      </c>
      <c r="C625" s="37" t="s">
        <v>1512</v>
      </c>
      <c r="D625" s="37" t="s">
        <v>880</v>
      </c>
      <c r="E625" s="37" t="s">
        <v>1501</v>
      </c>
      <c r="F625" s="37" t="s">
        <v>1502</v>
      </c>
      <c r="G625" s="37" t="s">
        <v>1503</v>
      </c>
      <c r="H625" s="37"/>
      <c r="I625" s="37">
        <v>2</v>
      </c>
      <c r="J625" s="37">
        <v>4</v>
      </c>
      <c r="K625" s="37">
        <f t="shared" ref="K625:K702" si="13">J625+I625</f>
        <v>6</v>
      </c>
      <c r="L625" s="37">
        <v>2500</v>
      </c>
    </row>
    <row r="626" spans="1:12">
      <c r="A626" s="37"/>
      <c r="B626" s="37">
        <v>13</v>
      </c>
      <c r="C626" s="37" t="s">
        <v>1513</v>
      </c>
      <c r="D626" s="37" t="s">
        <v>880</v>
      </c>
      <c r="E626" s="37" t="s">
        <v>1501</v>
      </c>
      <c r="F626" s="37" t="s">
        <v>1502</v>
      </c>
      <c r="G626" s="37" t="s">
        <v>1503</v>
      </c>
      <c r="H626" s="37"/>
      <c r="I626" s="37">
        <v>2</v>
      </c>
      <c r="J626" s="37">
        <v>5</v>
      </c>
      <c r="K626" s="37">
        <f t="shared" si="13"/>
        <v>7</v>
      </c>
      <c r="L626" s="37">
        <v>2500</v>
      </c>
    </row>
    <row r="627" spans="1:12">
      <c r="A627" s="37"/>
      <c r="B627" s="37">
        <v>14</v>
      </c>
      <c r="C627" s="37" t="s">
        <v>1514</v>
      </c>
      <c r="D627" s="37" t="s">
        <v>880</v>
      </c>
      <c r="E627" s="37" t="s">
        <v>1501</v>
      </c>
      <c r="F627" s="37" t="s">
        <v>1502</v>
      </c>
      <c r="G627" s="37" t="s">
        <v>1503</v>
      </c>
      <c r="H627" s="37"/>
      <c r="I627" s="37">
        <v>3</v>
      </c>
      <c r="J627" s="37">
        <v>4</v>
      </c>
      <c r="K627" s="37">
        <f t="shared" si="13"/>
        <v>7</v>
      </c>
      <c r="L627" s="37">
        <v>2000</v>
      </c>
    </row>
    <row r="628" spans="1:12">
      <c r="A628" s="37"/>
      <c r="B628" s="37">
        <v>15</v>
      </c>
      <c r="C628" s="37" t="s">
        <v>984</v>
      </c>
      <c r="D628" s="37" t="s">
        <v>880</v>
      </c>
      <c r="E628" s="37" t="s">
        <v>1501</v>
      </c>
      <c r="F628" s="37" t="s">
        <v>1502</v>
      </c>
      <c r="G628" s="37" t="s">
        <v>1503</v>
      </c>
      <c r="H628" s="37"/>
      <c r="I628" s="37">
        <v>4</v>
      </c>
      <c r="J628" s="37">
        <v>2</v>
      </c>
      <c r="K628" s="37">
        <f t="shared" si="13"/>
        <v>6</v>
      </c>
      <c r="L628" s="37">
        <v>3000</v>
      </c>
    </row>
    <row r="629" spans="1:12">
      <c r="A629" s="37"/>
      <c r="B629" s="37">
        <v>16</v>
      </c>
      <c r="C629" s="37" t="s">
        <v>1515</v>
      </c>
      <c r="D629" s="37" t="s">
        <v>880</v>
      </c>
      <c r="E629" s="37" t="s">
        <v>1501</v>
      </c>
      <c r="F629" s="37" t="s">
        <v>1502</v>
      </c>
      <c r="G629" s="37" t="s">
        <v>1503</v>
      </c>
      <c r="H629" s="37"/>
      <c r="I629" s="37">
        <v>2</v>
      </c>
      <c r="J629" s="37">
        <v>6</v>
      </c>
      <c r="K629" s="37">
        <f t="shared" si="13"/>
        <v>8</v>
      </c>
      <c r="L629" s="37">
        <v>2500</v>
      </c>
    </row>
    <row r="630" spans="1:12">
      <c r="A630" s="37"/>
      <c r="B630" s="37">
        <v>17</v>
      </c>
      <c r="C630" s="37" t="s">
        <v>1516</v>
      </c>
      <c r="D630" s="37" t="s">
        <v>880</v>
      </c>
      <c r="E630" s="37" t="s">
        <v>1501</v>
      </c>
      <c r="F630" s="37" t="s">
        <v>1502</v>
      </c>
      <c r="G630" s="37" t="s">
        <v>1503</v>
      </c>
      <c r="H630" s="37"/>
      <c r="I630" s="37">
        <v>3</v>
      </c>
      <c r="J630" s="37">
        <v>1</v>
      </c>
      <c r="K630" s="37">
        <f t="shared" si="13"/>
        <v>4</v>
      </c>
      <c r="L630" s="37">
        <v>2000</v>
      </c>
    </row>
    <row r="631" spans="1:12">
      <c r="A631" s="37"/>
      <c r="B631" s="37">
        <v>18</v>
      </c>
      <c r="C631" s="37" t="s">
        <v>1517</v>
      </c>
      <c r="D631" s="37" t="s">
        <v>880</v>
      </c>
      <c r="E631" s="37" t="s">
        <v>1501</v>
      </c>
      <c r="F631" s="37" t="s">
        <v>1502</v>
      </c>
      <c r="G631" s="37" t="s">
        <v>1503</v>
      </c>
      <c r="H631" s="37"/>
      <c r="I631" s="37">
        <v>3</v>
      </c>
      <c r="J631" s="37">
        <v>4</v>
      </c>
      <c r="K631" s="37">
        <f t="shared" si="13"/>
        <v>7</v>
      </c>
      <c r="L631" s="37">
        <v>3000</v>
      </c>
    </row>
    <row r="632" spans="1:12">
      <c r="A632" s="37"/>
      <c r="B632" s="37">
        <v>18</v>
      </c>
      <c r="C632" s="37" t="s">
        <v>1518</v>
      </c>
      <c r="D632" s="37" t="s">
        <v>880</v>
      </c>
      <c r="E632" s="37" t="s">
        <v>1501</v>
      </c>
      <c r="F632" s="37" t="s">
        <v>1502</v>
      </c>
      <c r="G632" s="37" t="s">
        <v>1503</v>
      </c>
      <c r="H632" s="37"/>
      <c r="I632" s="37">
        <v>4</v>
      </c>
      <c r="J632" s="37">
        <v>6</v>
      </c>
      <c r="K632" s="37">
        <f t="shared" si="13"/>
        <v>10</v>
      </c>
      <c r="L632" s="37">
        <v>2000</v>
      </c>
    </row>
    <row r="633" spans="1:12">
      <c r="A633" s="37"/>
      <c r="B633" s="37">
        <v>19</v>
      </c>
      <c r="C633" s="37" t="s">
        <v>1519</v>
      </c>
      <c r="D633" s="37" t="s">
        <v>880</v>
      </c>
      <c r="E633" s="37" t="s">
        <v>1501</v>
      </c>
      <c r="F633" s="37" t="s">
        <v>1502</v>
      </c>
      <c r="G633" s="37" t="s">
        <v>1503</v>
      </c>
      <c r="H633" s="37"/>
      <c r="I633" s="37">
        <v>2</v>
      </c>
      <c r="J633" s="37">
        <v>2</v>
      </c>
      <c r="K633" s="37">
        <f t="shared" si="13"/>
        <v>4</v>
      </c>
      <c r="L633" s="37">
        <v>1500</v>
      </c>
    </row>
    <row r="634" spans="1:12">
      <c r="A634" s="37"/>
      <c r="B634" s="37">
        <v>20</v>
      </c>
      <c r="C634" s="37" t="s">
        <v>1520</v>
      </c>
      <c r="D634" s="37" t="s">
        <v>880</v>
      </c>
      <c r="E634" s="37" t="s">
        <v>1501</v>
      </c>
      <c r="F634" s="37" t="s">
        <v>1502</v>
      </c>
      <c r="G634" s="37" t="s">
        <v>1503</v>
      </c>
      <c r="H634" s="37"/>
      <c r="I634" s="37">
        <v>2</v>
      </c>
      <c r="J634" s="37">
        <v>3</v>
      </c>
      <c r="K634" s="37">
        <f t="shared" si="13"/>
        <v>5</v>
      </c>
      <c r="L634" s="37">
        <v>1000</v>
      </c>
    </row>
    <row r="635" spans="1:12">
      <c r="A635" s="37"/>
      <c r="B635" s="37">
        <v>21</v>
      </c>
      <c r="C635" s="37" t="s">
        <v>1521</v>
      </c>
      <c r="D635" s="37" t="s">
        <v>880</v>
      </c>
      <c r="E635" s="37" t="s">
        <v>1501</v>
      </c>
      <c r="F635" s="37" t="s">
        <v>1502</v>
      </c>
      <c r="G635" s="37" t="s">
        <v>1503</v>
      </c>
      <c r="H635" s="37"/>
      <c r="I635" s="37">
        <v>1</v>
      </c>
      <c r="J635" s="37">
        <v>1</v>
      </c>
      <c r="K635" s="37">
        <f t="shared" si="13"/>
        <v>2</v>
      </c>
      <c r="L635" s="37">
        <v>1500</v>
      </c>
    </row>
    <row r="636" spans="1:12">
      <c r="A636" s="37"/>
      <c r="B636" s="37">
        <v>22</v>
      </c>
      <c r="C636" s="37" t="s">
        <v>1522</v>
      </c>
      <c r="D636" s="37" t="s">
        <v>880</v>
      </c>
      <c r="E636" s="37" t="s">
        <v>1501</v>
      </c>
      <c r="F636" s="37" t="s">
        <v>1502</v>
      </c>
      <c r="G636" s="37" t="s">
        <v>1503</v>
      </c>
      <c r="H636" s="37"/>
      <c r="I636" s="37">
        <v>1</v>
      </c>
      <c r="J636" s="37">
        <v>4</v>
      </c>
      <c r="K636" s="37">
        <f t="shared" si="13"/>
        <v>5</v>
      </c>
      <c r="L636" s="37">
        <v>2000</v>
      </c>
    </row>
    <row r="637" spans="1:12">
      <c r="A637" s="37"/>
      <c r="B637" s="37">
        <v>23</v>
      </c>
      <c r="C637" s="37" t="s">
        <v>1523</v>
      </c>
      <c r="D637" s="37" t="s">
        <v>880</v>
      </c>
      <c r="E637" s="37" t="s">
        <v>1501</v>
      </c>
      <c r="F637" s="37" t="s">
        <v>1502</v>
      </c>
      <c r="G637" s="37" t="s">
        <v>1503</v>
      </c>
      <c r="H637" s="37"/>
      <c r="I637" s="37">
        <v>2</v>
      </c>
      <c r="J637" s="37">
        <v>3</v>
      </c>
      <c r="K637" s="37">
        <f t="shared" si="13"/>
        <v>5</v>
      </c>
      <c r="L637" s="37">
        <v>1500</v>
      </c>
    </row>
    <row r="638" spans="1:12">
      <c r="A638" s="37"/>
      <c r="B638" s="37">
        <v>24</v>
      </c>
      <c r="C638" s="37" t="s">
        <v>1524</v>
      </c>
      <c r="D638" s="37" t="s">
        <v>880</v>
      </c>
      <c r="E638" s="37" t="s">
        <v>1501</v>
      </c>
      <c r="F638" s="37" t="s">
        <v>1502</v>
      </c>
      <c r="G638" s="37" t="s">
        <v>1503</v>
      </c>
      <c r="H638" s="37"/>
      <c r="I638" s="37">
        <v>4</v>
      </c>
      <c r="J638" s="37">
        <v>4</v>
      </c>
      <c r="K638" s="37">
        <f t="shared" si="13"/>
        <v>8</v>
      </c>
      <c r="L638" s="37">
        <v>2000</v>
      </c>
    </row>
    <row r="639" spans="1:12">
      <c r="A639" s="37"/>
      <c r="B639" s="37">
        <v>25</v>
      </c>
      <c r="C639" s="37" t="s">
        <v>1525</v>
      </c>
      <c r="D639" s="37" t="s">
        <v>880</v>
      </c>
      <c r="E639" s="37" t="s">
        <v>1501</v>
      </c>
      <c r="F639" s="37" t="s">
        <v>1502</v>
      </c>
      <c r="G639" s="37" t="s">
        <v>1503</v>
      </c>
      <c r="H639" s="37"/>
      <c r="I639" s="37">
        <v>3</v>
      </c>
      <c r="J639" s="37">
        <v>2</v>
      </c>
      <c r="K639" s="37">
        <f t="shared" si="13"/>
        <v>5</v>
      </c>
      <c r="L639" s="37">
        <v>1000</v>
      </c>
    </row>
    <row r="640" spans="1:12">
      <c r="A640" s="37"/>
      <c r="B640" s="37">
        <v>26</v>
      </c>
      <c r="C640" s="37" t="s">
        <v>1526</v>
      </c>
      <c r="D640" s="37" t="s">
        <v>880</v>
      </c>
      <c r="E640" s="37" t="s">
        <v>1501</v>
      </c>
      <c r="F640" s="37" t="s">
        <v>1502</v>
      </c>
      <c r="G640" s="37" t="s">
        <v>1503</v>
      </c>
      <c r="H640" s="37"/>
      <c r="I640" s="37">
        <v>4</v>
      </c>
      <c r="J640" s="37">
        <v>2</v>
      </c>
      <c r="K640" s="37">
        <f t="shared" si="13"/>
        <v>6</v>
      </c>
      <c r="L640" s="37">
        <v>1000</v>
      </c>
    </row>
    <row r="641" spans="1:12">
      <c r="A641" s="37"/>
      <c r="B641" s="37">
        <v>27</v>
      </c>
      <c r="C641" s="37" t="s">
        <v>1527</v>
      </c>
      <c r="D641" s="37" t="s">
        <v>880</v>
      </c>
      <c r="E641" s="37" t="s">
        <v>1501</v>
      </c>
      <c r="F641" s="37" t="s">
        <v>1502</v>
      </c>
      <c r="G641" s="37" t="s">
        <v>1503</v>
      </c>
      <c r="H641" s="37"/>
      <c r="I641" s="37">
        <v>3</v>
      </c>
      <c r="J641" s="37">
        <v>4</v>
      </c>
      <c r="K641" s="37">
        <f t="shared" si="13"/>
        <v>7</v>
      </c>
      <c r="L641" s="37">
        <v>2000</v>
      </c>
    </row>
    <row r="642" spans="1:12">
      <c r="A642" s="37"/>
      <c r="B642" s="37">
        <v>28</v>
      </c>
      <c r="C642" s="37" t="s">
        <v>1528</v>
      </c>
      <c r="D642" s="37" t="s">
        <v>880</v>
      </c>
      <c r="E642" s="37" t="s">
        <v>1501</v>
      </c>
      <c r="F642" s="37" t="s">
        <v>1502</v>
      </c>
      <c r="G642" s="37" t="s">
        <v>1503</v>
      </c>
      <c r="H642" s="37"/>
      <c r="I642" s="37">
        <v>2</v>
      </c>
      <c r="J642" s="37">
        <v>2</v>
      </c>
      <c r="K642" s="37">
        <f t="shared" si="13"/>
        <v>4</v>
      </c>
      <c r="L642" s="37">
        <v>1500</v>
      </c>
    </row>
    <row r="643" spans="1:12">
      <c r="A643" s="37"/>
      <c r="B643" s="37">
        <v>29</v>
      </c>
      <c r="C643" s="37" t="s">
        <v>1289</v>
      </c>
      <c r="D643" s="37" t="s">
        <v>880</v>
      </c>
      <c r="E643" s="37" t="s">
        <v>1501</v>
      </c>
      <c r="F643" s="37" t="s">
        <v>1502</v>
      </c>
      <c r="G643" s="37" t="s">
        <v>1503</v>
      </c>
      <c r="H643" s="37"/>
      <c r="I643" s="37">
        <v>2</v>
      </c>
      <c r="J643" s="37">
        <v>2</v>
      </c>
      <c r="K643" s="37">
        <f t="shared" si="13"/>
        <v>4</v>
      </c>
      <c r="L643" s="37">
        <v>1500</v>
      </c>
    </row>
    <row r="644" spans="1:12">
      <c r="A644" s="37"/>
      <c r="B644" s="37">
        <v>30</v>
      </c>
      <c r="C644" s="37" t="s">
        <v>1529</v>
      </c>
      <c r="D644" s="37" t="s">
        <v>880</v>
      </c>
      <c r="E644" s="37" t="s">
        <v>1501</v>
      </c>
      <c r="F644" s="37" t="s">
        <v>1502</v>
      </c>
      <c r="G644" s="37" t="s">
        <v>1503</v>
      </c>
      <c r="H644" s="37"/>
      <c r="I644" s="37">
        <v>4</v>
      </c>
      <c r="J644" s="37">
        <v>3</v>
      </c>
      <c r="K644" s="37">
        <f t="shared" si="13"/>
        <v>7</v>
      </c>
      <c r="L644" s="37">
        <v>2000</v>
      </c>
    </row>
    <row r="645" spans="1:12">
      <c r="A645" s="37"/>
      <c r="B645" s="37">
        <v>31</v>
      </c>
      <c r="C645" s="37" t="s">
        <v>1530</v>
      </c>
      <c r="D645" s="37" t="s">
        <v>880</v>
      </c>
      <c r="E645" s="37" t="s">
        <v>1501</v>
      </c>
      <c r="F645" s="37" t="s">
        <v>1502</v>
      </c>
      <c r="G645" s="37" t="s">
        <v>1503</v>
      </c>
      <c r="H645" s="37"/>
      <c r="I645" s="37">
        <v>3</v>
      </c>
      <c r="J645" s="37">
        <v>3</v>
      </c>
      <c r="K645" s="37">
        <f t="shared" si="13"/>
        <v>6</v>
      </c>
      <c r="L645" s="37">
        <v>2500</v>
      </c>
    </row>
    <row r="646" spans="1:12">
      <c r="A646" s="37"/>
      <c r="B646" s="37">
        <v>32</v>
      </c>
      <c r="C646" s="37" t="s">
        <v>1531</v>
      </c>
      <c r="D646" s="37" t="s">
        <v>880</v>
      </c>
      <c r="E646" s="37" t="s">
        <v>1501</v>
      </c>
      <c r="F646" s="37" t="s">
        <v>1502</v>
      </c>
      <c r="G646" s="37" t="s">
        <v>1503</v>
      </c>
      <c r="H646" s="37"/>
      <c r="I646" s="37">
        <v>2</v>
      </c>
      <c r="J646" s="37">
        <v>2</v>
      </c>
      <c r="K646" s="37">
        <f t="shared" si="13"/>
        <v>4</v>
      </c>
      <c r="L646" s="37">
        <v>2000</v>
      </c>
    </row>
    <row r="647" spans="1:12">
      <c r="A647" s="37"/>
      <c r="B647" s="37">
        <v>33</v>
      </c>
      <c r="C647" s="37" t="s">
        <v>1532</v>
      </c>
      <c r="D647" s="37" t="s">
        <v>880</v>
      </c>
      <c r="E647" s="37" t="s">
        <v>1501</v>
      </c>
      <c r="F647" s="37" t="s">
        <v>1502</v>
      </c>
      <c r="G647" s="37" t="s">
        <v>1503</v>
      </c>
      <c r="H647" s="37"/>
      <c r="I647" s="37">
        <v>4</v>
      </c>
      <c r="J647" s="37">
        <v>4</v>
      </c>
      <c r="K647" s="37">
        <f t="shared" si="13"/>
        <v>8</v>
      </c>
      <c r="L647" s="37">
        <v>2000</v>
      </c>
    </row>
    <row r="648" spans="1:12">
      <c r="A648" s="37"/>
      <c r="B648" s="37">
        <v>34</v>
      </c>
      <c r="C648" s="37" t="s">
        <v>1533</v>
      </c>
      <c r="D648" s="37" t="s">
        <v>880</v>
      </c>
      <c r="E648" s="37" t="s">
        <v>1501</v>
      </c>
      <c r="F648" s="37" t="s">
        <v>1502</v>
      </c>
      <c r="G648" s="37" t="s">
        <v>1503</v>
      </c>
      <c r="H648" s="37"/>
      <c r="I648" s="37">
        <v>3</v>
      </c>
      <c r="J648" s="37">
        <v>4</v>
      </c>
      <c r="K648" s="37">
        <f t="shared" si="13"/>
        <v>7</v>
      </c>
      <c r="L648" s="37">
        <v>2500</v>
      </c>
    </row>
    <row r="649" spans="1:12">
      <c r="A649" s="37"/>
      <c r="B649" s="37">
        <v>35</v>
      </c>
      <c r="C649" s="37" t="s">
        <v>1534</v>
      </c>
      <c r="D649" s="37" t="s">
        <v>880</v>
      </c>
      <c r="E649" s="37" t="s">
        <v>1501</v>
      </c>
      <c r="F649" s="37" t="s">
        <v>1502</v>
      </c>
      <c r="G649" s="37" t="s">
        <v>1503</v>
      </c>
      <c r="H649" s="37"/>
      <c r="I649" s="37">
        <v>4</v>
      </c>
      <c r="J649" s="37">
        <v>3</v>
      </c>
      <c r="K649" s="37">
        <f t="shared" si="13"/>
        <v>7</v>
      </c>
      <c r="L649" s="37">
        <v>2000</v>
      </c>
    </row>
    <row r="650" spans="1:12">
      <c r="A650" s="37"/>
      <c r="B650" s="37">
        <v>36</v>
      </c>
      <c r="C650" s="37" t="s">
        <v>1535</v>
      </c>
      <c r="D650" s="37" t="s">
        <v>880</v>
      </c>
      <c r="E650" s="37" t="s">
        <v>1501</v>
      </c>
      <c r="F650" s="37" t="s">
        <v>1502</v>
      </c>
      <c r="G650" s="37" t="s">
        <v>1503</v>
      </c>
      <c r="H650" s="37"/>
      <c r="I650" s="37">
        <v>2</v>
      </c>
      <c r="J650" s="37">
        <v>5</v>
      </c>
      <c r="K650" s="37">
        <f t="shared" si="13"/>
        <v>7</v>
      </c>
      <c r="L650" s="37">
        <v>2500</v>
      </c>
    </row>
    <row r="651" spans="1:12">
      <c r="A651" s="37"/>
      <c r="B651" s="37">
        <v>37</v>
      </c>
      <c r="C651" s="37" t="s">
        <v>1536</v>
      </c>
      <c r="D651" s="37" t="s">
        <v>880</v>
      </c>
      <c r="E651" s="37" t="s">
        <v>1501</v>
      </c>
      <c r="F651" s="37" t="s">
        <v>1502</v>
      </c>
      <c r="G651" s="37" t="s">
        <v>1503</v>
      </c>
      <c r="H651" s="37"/>
      <c r="I651" s="37">
        <v>4</v>
      </c>
      <c r="J651" s="37">
        <v>3</v>
      </c>
      <c r="K651" s="37">
        <f t="shared" si="13"/>
        <v>7</v>
      </c>
      <c r="L651" s="37">
        <v>2000</v>
      </c>
    </row>
    <row r="652" spans="1:12">
      <c r="A652" s="37"/>
      <c r="B652" s="37">
        <v>38</v>
      </c>
      <c r="C652" s="37" t="s">
        <v>1537</v>
      </c>
      <c r="D652" s="37" t="s">
        <v>880</v>
      </c>
      <c r="E652" s="37" t="s">
        <v>1501</v>
      </c>
      <c r="F652" s="37" t="s">
        <v>1502</v>
      </c>
      <c r="G652" s="37" t="s">
        <v>1503</v>
      </c>
      <c r="H652" s="37"/>
      <c r="I652" s="37">
        <v>3</v>
      </c>
      <c r="J652" s="37">
        <v>3</v>
      </c>
      <c r="K652" s="37">
        <f t="shared" si="13"/>
        <v>6</v>
      </c>
      <c r="L652" s="37">
        <v>1000</v>
      </c>
    </row>
    <row r="653" spans="1:12">
      <c r="A653" s="37"/>
      <c r="B653" s="37">
        <v>39</v>
      </c>
      <c r="C653" s="37" t="s">
        <v>1538</v>
      </c>
      <c r="D653" s="37" t="s">
        <v>880</v>
      </c>
      <c r="E653" s="37" t="s">
        <v>1501</v>
      </c>
      <c r="F653" s="37" t="s">
        <v>1502</v>
      </c>
      <c r="G653" s="37" t="s">
        <v>1503</v>
      </c>
      <c r="H653" s="37"/>
      <c r="I653" s="37">
        <v>5</v>
      </c>
      <c r="J653" s="37">
        <v>4</v>
      </c>
      <c r="K653" s="37">
        <f t="shared" si="13"/>
        <v>9</v>
      </c>
      <c r="L653" s="37">
        <v>2000</v>
      </c>
    </row>
    <row r="654" spans="1:12">
      <c r="A654" s="37"/>
      <c r="B654" s="37">
        <v>40</v>
      </c>
      <c r="C654" s="37" t="s">
        <v>1539</v>
      </c>
      <c r="D654" s="37" t="s">
        <v>880</v>
      </c>
      <c r="E654" s="37" t="s">
        <v>1501</v>
      </c>
      <c r="F654" s="37" t="s">
        <v>1502</v>
      </c>
      <c r="G654" s="37" t="s">
        <v>1503</v>
      </c>
      <c r="H654" s="37"/>
      <c r="I654" s="37">
        <v>2</v>
      </c>
      <c r="J654" s="37">
        <v>2</v>
      </c>
      <c r="K654" s="37">
        <f t="shared" si="13"/>
        <v>4</v>
      </c>
      <c r="L654" s="37">
        <v>2000</v>
      </c>
    </row>
    <row r="655" spans="1:12">
      <c r="A655" s="37"/>
      <c r="B655" s="37">
        <v>41</v>
      </c>
      <c r="C655" s="37" t="s">
        <v>1389</v>
      </c>
      <c r="D655" s="37" t="s">
        <v>880</v>
      </c>
      <c r="E655" s="37" t="s">
        <v>1501</v>
      </c>
      <c r="F655" s="37" t="s">
        <v>1502</v>
      </c>
      <c r="G655" s="37" t="s">
        <v>1503</v>
      </c>
      <c r="H655" s="37"/>
      <c r="I655" s="37">
        <v>4</v>
      </c>
      <c r="J655" s="37">
        <v>3</v>
      </c>
      <c r="K655" s="37">
        <f t="shared" si="13"/>
        <v>7</v>
      </c>
      <c r="L655" s="37">
        <v>1000</v>
      </c>
    </row>
    <row r="656" spans="1:12">
      <c r="A656" s="37"/>
      <c r="B656" s="37">
        <v>42</v>
      </c>
      <c r="C656" s="37" t="s">
        <v>1540</v>
      </c>
      <c r="D656" s="37" t="s">
        <v>880</v>
      </c>
      <c r="E656" s="37" t="s">
        <v>1501</v>
      </c>
      <c r="F656" s="37" t="s">
        <v>1502</v>
      </c>
      <c r="G656" s="37" t="s">
        <v>1503</v>
      </c>
      <c r="H656" s="37"/>
      <c r="I656" s="37">
        <v>3</v>
      </c>
      <c r="J656" s="37">
        <v>4</v>
      </c>
      <c r="K656" s="37">
        <f t="shared" si="13"/>
        <v>7</v>
      </c>
      <c r="L656" s="37">
        <v>2500</v>
      </c>
    </row>
    <row r="657" spans="1:12">
      <c r="A657" s="37"/>
      <c r="B657" s="37">
        <v>43</v>
      </c>
      <c r="C657" s="37" t="s">
        <v>1541</v>
      </c>
      <c r="D657" s="37" t="s">
        <v>880</v>
      </c>
      <c r="E657" s="37" t="s">
        <v>1501</v>
      </c>
      <c r="F657" s="37" t="s">
        <v>1502</v>
      </c>
      <c r="G657" s="37" t="s">
        <v>1503</v>
      </c>
      <c r="H657" s="37"/>
      <c r="I657" s="37">
        <v>3</v>
      </c>
      <c r="J657" s="37">
        <v>2</v>
      </c>
      <c r="K657" s="37">
        <f t="shared" si="13"/>
        <v>5</v>
      </c>
      <c r="L657" s="37">
        <v>3000</v>
      </c>
    </row>
    <row r="658" spans="1:12">
      <c r="A658" s="37"/>
      <c r="B658" s="37">
        <v>44</v>
      </c>
      <c r="C658" s="37" t="s">
        <v>1542</v>
      </c>
      <c r="D658" s="37" t="s">
        <v>880</v>
      </c>
      <c r="E658" s="37" t="s">
        <v>1501</v>
      </c>
      <c r="F658" s="37" t="s">
        <v>1502</v>
      </c>
      <c r="G658" s="37" t="s">
        <v>1503</v>
      </c>
      <c r="H658" s="37"/>
      <c r="I658" s="37">
        <v>5</v>
      </c>
      <c r="J658" s="37">
        <v>2</v>
      </c>
      <c r="K658" s="37">
        <f t="shared" si="13"/>
        <v>7</v>
      </c>
      <c r="L658" s="37">
        <v>3000</v>
      </c>
    </row>
    <row r="659" spans="1:12">
      <c r="A659" s="37"/>
      <c r="B659" s="37">
        <v>45</v>
      </c>
      <c r="C659" s="37" t="s">
        <v>1543</v>
      </c>
      <c r="D659" s="37" t="s">
        <v>880</v>
      </c>
      <c r="E659" s="37" t="s">
        <v>1501</v>
      </c>
      <c r="F659" s="37" t="s">
        <v>1502</v>
      </c>
      <c r="G659" s="37" t="s">
        <v>1503</v>
      </c>
      <c r="H659" s="37"/>
      <c r="I659" s="37">
        <v>3</v>
      </c>
      <c r="J659" s="37">
        <v>2</v>
      </c>
      <c r="K659" s="37">
        <f t="shared" si="13"/>
        <v>5</v>
      </c>
      <c r="L659" s="37">
        <v>2000</v>
      </c>
    </row>
    <row r="660" spans="1:12">
      <c r="A660" s="37"/>
      <c r="B660" s="37">
        <v>46</v>
      </c>
      <c r="C660" s="37" t="s">
        <v>1544</v>
      </c>
      <c r="D660" s="37" t="s">
        <v>880</v>
      </c>
      <c r="E660" s="37" t="s">
        <v>1501</v>
      </c>
      <c r="F660" s="37" t="s">
        <v>1502</v>
      </c>
      <c r="G660" s="37" t="s">
        <v>1503</v>
      </c>
      <c r="H660" s="37"/>
      <c r="I660" s="37">
        <v>4</v>
      </c>
      <c r="J660" s="37">
        <v>3</v>
      </c>
      <c r="K660" s="37">
        <f t="shared" si="13"/>
        <v>7</v>
      </c>
      <c r="L660" s="37">
        <v>2500</v>
      </c>
    </row>
    <row r="661" spans="1:12">
      <c r="A661" s="37"/>
      <c r="B661" s="37">
        <v>47</v>
      </c>
      <c r="C661" s="37" t="s">
        <v>1545</v>
      </c>
      <c r="D661" s="37" t="s">
        <v>880</v>
      </c>
      <c r="E661" s="37" t="s">
        <v>1501</v>
      </c>
      <c r="F661" s="37" t="s">
        <v>1502</v>
      </c>
      <c r="G661" s="37" t="s">
        <v>1503</v>
      </c>
      <c r="H661" s="37"/>
      <c r="I661" s="37">
        <v>5</v>
      </c>
      <c r="J661" s="37">
        <v>4</v>
      </c>
      <c r="K661" s="37">
        <f t="shared" si="13"/>
        <v>9</v>
      </c>
      <c r="L661" s="37">
        <v>2000</v>
      </c>
    </row>
    <row r="662" spans="1:12">
      <c r="A662" s="37"/>
      <c r="B662" s="37">
        <v>48</v>
      </c>
      <c r="C662" s="37" t="s">
        <v>1546</v>
      </c>
      <c r="D662" s="37" t="s">
        <v>880</v>
      </c>
      <c r="E662" s="37" t="s">
        <v>1501</v>
      </c>
      <c r="F662" s="37" t="s">
        <v>1502</v>
      </c>
      <c r="G662" s="37" t="s">
        <v>1503</v>
      </c>
      <c r="H662" s="37"/>
      <c r="I662" s="37">
        <v>4</v>
      </c>
      <c r="J662" s="37">
        <v>4</v>
      </c>
      <c r="K662" s="37">
        <f t="shared" si="13"/>
        <v>8</v>
      </c>
      <c r="L662" s="37">
        <v>3000</v>
      </c>
    </row>
    <row r="663" spans="1:12">
      <c r="A663" s="37"/>
      <c r="B663" s="37">
        <v>49</v>
      </c>
      <c r="C663" s="37" t="s">
        <v>1547</v>
      </c>
      <c r="D663" s="37" t="s">
        <v>880</v>
      </c>
      <c r="E663" s="37" t="s">
        <v>1501</v>
      </c>
      <c r="F663" s="37" t="s">
        <v>1502</v>
      </c>
      <c r="G663" s="37" t="s">
        <v>1503</v>
      </c>
      <c r="H663" s="37"/>
      <c r="I663" s="37">
        <v>4</v>
      </c>
      <c r="J663" s="37">
        <v>5</v>
      </c>
      <c r="K663" s="37">
        <f t="shared" si="13"/>
        <v>9</v>
      </c>
      <c r="L663" s="37">
        <v>2000</v>
      </c>
    </row>
    <row r="664" spans="1:12">
      <c r="A664" s="37"/>
      <c r="B664" s="37">
        <v>50</v>
      </c>
      <c r="C664" s="37" t="s">
        <v>1548</v>
      </c>
      <c r="D664" s="37" t="s">
        <v>880</v>
      </c>
      <c r="E664" s="37" t="s">
        <v>1501</v>
      </c>
      <c r="F664" s="37" t="s">
        <v>1502</v>
      </c>
      <c r="G664" s="37" t="s">
        <v>1503</v>
      </c>
      <c r="H664" s="37"/>
      <c r="I664" s="37">
        <v>2</v>
      </c>
      <c r="J664" s="37">
        <v>1</v>
      </c>
      <c r="K664" s="37">
        <f t="shared" si="13"/>
        <v>3</v>
      </c>
      <c r="L664" s="37">
        <v>2000</v>
      </c>
    </row>
    <row r="665" spans="1:12">
      <c r="A665" s="37"/>
      <c r="B665" s="37">
        <v>51</v>
      </c>
      <c r="C665" s="37" t="s">
        <v>1549</v>
      </c>
      <c r="D665" s="37" t="s">
        <v>880</v>
      </c>
      <c r="E665" s="37" t="s">
        <v>1501</v>
      </c>
      <c r="F665" s="37" t="s">
        <v>1502</v>
      </c>
      <c r="G665" s="37" t="s">
        <v>1503</v>
      </c>
      <c r="H665" s="37"/>
      <c r="I665" s="37">
        <v>4</v>
      </c>
      <c r="J665" s="37">
        <v>3</v>
      </c>
      <c r="K665" s="37">
        <f t="shared" si="13"/>
        <v>7</v>
      </c>
      <c r="L665" s="37">
        <v>2000</v>
      </c>
    </row>
    <row r="666" spans="1:12">
      <c r="A666" s="37"/>
      <c r="B666" s="37">
        <v>52</v>
      </c>
      <c r="C666" s="37" t="s">
        <v>1521</v>
      </c>
      <c r="D666" s="37" t="s">
        <v>880</v>
      </c>
      <c r="E666" s="37" t="s">
        <v>1501</v>
      </c>
      <c r="F666" s="37" t="s">
        <v>1502</v>
      </c>
      <c r="G666" s="37" t="s">
        <v>1503</v>
      </c>
      <c r="H666" s="37"/>
      <c r="I666" s="37">
        <v>3</v>
      </c>
      <c r="J666" s="37">
        <v>3</v>
      </c>
      <c r="K666" s="37">
        <f t="shared" si="13"/>
        <v>6</v>
      </c>
      <c r="L666" s="37">
        <v>2000</v>
      </c>
    </row>
    <row r="667" spans="1:12">
      <c r="A667" s="37"/>
      <c r="B667" s="37">
        <v>53</v>
      </c>
      <c r="C667" s="37" t="s">
        <v>1550</v>
      </c>
      <c r="D667" s="37" t="s">
        <v>1293</v>
      </c>
      <c r="E667" s="37" t="s">
        <v>1501</v>
      </c>
      <c r="F667" s="37" t="s">
        <v>1502</v>
      </c>
      <c r="G667" s="37" t="s">
        <v>1503</v>
      </c>
      <c r="H667" s="37"/>
      <c r="I667" s="37">
        <v>1</v>
      </c>
      <c r="J667" s="37">
        <v>2</v>
      </c>
      <c r="K667" s="37">
        <f t="shared" si="13"/>
        <v>3</v>
      </c>
      <c r="L667" s="37">
        <v>2000</v>
      </c>
    </row>
    <row r="668" spans="1:12">
      <c r="A668" s="37"/>
      <c r="B668" s="37">
        <v>54</v>
      </c>
      <c r="C668" s="37" t="s">
        <v>1551</v>
      </c>
      <c r="D668" s="37" t="s">
        <v>880</v>
      </c>
      <c r="E668" s="37" t="s">
        <v>1501</v>
      </c>
      <c r="F668" s="37" t="s">
        <v>1502</v>
      </c>
      <c r="G668" s="37" t="s">
        <v>1503</v>
      </c>
      <c r="H668" s="37"/>
      <c r="I668" s="37">
        <v>4</v>
      </c>
      <c r="J668" s="37">
        <v>2</v>
      </c>
      <c r="K668" s="37">
        <f t="shared" si="13"/>
        <v>6</v>
      </c>
      <c r="L668" s="37">
        <v>2000</v>
      </c>
    </row>
    <row r="669" spans="1:12">
      <c r="A669" s="37"/>
      <c r="B669" s="37">
        <v>55</v>
      </c>
      <c r="C669" s="37" t="s">
        <v>1552</v>
      </c>
      <c r="D669" s="37" t="s">
        <v>1293</v>
      </c>
      <c r="E669" s="37" t="s">
        <v>1501</v>
      </c>
      <c r="F669" s="37" t="s">
        <v>1502</v>
      </c>
      <c r="G669" s="37" t="s">
        <v>1503</v>
      </c>
      <c r="H669" s="37"/>
      <c r="I669" s="37">
        <v>2</v>
      </c>
      <c r="J669" s="37">
        <v>2</v>
      </c>
      <c r="K669" s="37">
        <f t="shared" si="13"/>
        <v>4</v>
      </c>
      <c r="L669" s="37">
        <v>2000</v>
      </c>
    </row>
    <row r="670" spans="1:12">
      <c r="A670" s="37"/>
      <c r="B670" s="37">
        <v>56</v>
      </c>
      <c r="C670" s="37" t="s">
        <v>1553</v>
      </c>
      <c r="D670" s="37" t="s">
        <v>880</v>
      </c>
      <c r="E670" s="37" t="s">
        <v>1501</v>
      </c>
      <c r="F670" s="37" t="s">
        <v>1502</v>
      </c>
      <c r="G670" s="37" t="s">
        <v>1503</v>
      </c>
      <c r="H670" s="37"/>
      <c r="I670" s="37">
        <v>2</v>
      </c>
      <c r="J670" s="37">
        <v>1</v>
      </c>
      <c r="K670" s="37">
        <f t="shared" si="13"/>
        <v>3</v>
      </c>
      <c r="L670" s="37">
        <v>2000</v>
      </c>
    </row>
    <row r="671" spans="1:12">
      <c r="A671" s="37"/>
      <c r="B671" s="37">
        <v>57</v>
      </c>
      <c r="C671" s="37" t="s">
        <v>1554</v>
      </c>
      <c r="D671" s="37" t="s">
        <v>880</v>
      </c>
      <c r="E671" s="37" t="s">
        <v>1501</v>
      </c>
      <c r="F671" s="37" t="s">
        <v>1502</v>
      </c>
      <c r="G671" s="37" t="s">
        <v>1503</v>
      </c>
      <c r="H671" s="37"/>
      <c r="I671" s="37">
        <v>2</v>
      </c>
      <c r="J671" s="37">
        <v>3</v>
      </c>
      <c r="K671" s="37">
        <f t="shared" si="13"/>
        <v>5</v>
      </c>
      <c r="L671" s="37">
        <v>800</v>
      </c>
    </row>
    <row r="672" spans="1:12">
      <c r="A672" s="37"/>
      <c r="B672" s="37">
        <v>58</v>
      </c>
      <c r="C672" s="37" t="s">
        <v>1555</v>
      </c>
      <c r="D672" s="37" t="s">
        <v>880</v>
      </c>
      <c r="E672" s="37" t="s">
        <v>1501</v>
      </c>
      <c r="F672" s="37" t="s">
        <v>1502</v>
      </c>
      <c r="G672" s="37" t="s">
        <v>1503</v>
      </c>
      <c r="H672" s="37"/>
      <c r="I672" s="37">
        <v>1</v>
      </c>
      <c r="J672" s="37">
        <v>1</v>
      </c>
      <c r="K672" s="37">
        <f t="shared" si="13"/>
        <v>2</v>
      </c>
      <c r="L672" s="37">
        <v>700</v>
      </c>
    </row>
    <row r="673" spans="1:12">
      <c r="A673" s="37"/>
      <c r="B673" s="37">
        <v>59</v>
      </c>
      <c r="C673" s="37" t="s">
        <v>1556</v>
      </c>
      <c r="D673" s="37" t="s">
        <v>880</v>
      </c>
      <c r="E673" s="37" t="s">
        <v>1501</v>
      </c>
      <c r="F673" s="37" t="s">
        <v>1502</v>
      </c>
      <c r="G673" s="37" t="s">
        <v>1503</v>
      </c>
      <c r="H673" s="37"/>
      <c r="I673" s="37">
        <v>1</v>
      </c>
      <c r="J673" s="37">
        <v>2</v>
      </c>
      <c r="K673" s="37">
        <f t="shared" si="13"/>
        <v>3</v>
      </c>
      <c r="L673" s="37">
        <v>500</v>
      </c>
    </row>
    <row r="674" spans="1:12">
      <c r="A674" s="37"/>
      <c r="B674" s="37">
        <v>60</v>
      </c>
      <c r="C674" s="37" t="s">
        <v>1020</v>
      </c>
      <c r="D674" s="37" t="s">
        <v>880</v>
      </c>
      <c r="E674" s="37" t="s">
        <v>1501</v>
      </c>
      <c r="F674" s="37" t="s">
        <v>1502</v>
      </c>
      <c r="G674" s="37" t="s">
        <v>1503</v>
      </c>
      <c r="H674" s="37"/>
      <c r="I674" s="37">
        <v>3</v>
      </c>
      <c r="J674" s="37">
        <v>2</v>
      </c>
      <c r="K674" s="37">
        <f t="shared" si="13"/>
        <v>5</v>
      </c>
      <c r="L674" s="37">
        <v>500</v>
      </c>
    </row>
    <row r="675" spans="1:12">
      <c r="A675" s="37"/>
      <c r="B675" s="37">
        <v>61</v>
      </c>
      <c r="C675" s="37" t="s">
        <v>1557</v>
      </c>
      <c r="D675" s="37" t="s">
        <v>880</v>
      </c>
      <c r="E675" s="37" t="s">
        <v>1501</v>
      </c>
      <c r="F675" s="37" t="s">
        <v>1502</v>
      </c>
      <c r="G675" s="37" t="s">
        <v>1503</v>
      </c>
      <c r="H675" s="37"/>
      <c r="I675" s="37">
        <v>5</v>
      </c>
      <c r="J675" s="37">
        <v>2</v>
      </c>
      <c r="K675" s="37">
        <f t="shared" si="13"/>
        <v>7</v>
      </c>
      <c r="L675" s="37">
        <v>500</v>
      </c>
    </row>
    <row r="676" spans="1:12">
      <c r="A676" s="37"/>
      <c r="B676" s="37">
        <v>62</v>
      </c>
      <c r="C676" s="37" t="s">
        <v>1067</v>
      </c>
      <c r="D676" s="37" t="s">
        <v>880</v>
      </c>
      <c r="E676" s="37" t="s">
        <v>1501</v>
      </c>
      <c r="F676" s="37" t="s">
        <v>1502</v>
      </c>
      <c r="G676" s="37" t="s">
        <v>1503</v>
      </c>
      <c r="H676" s="37"/>
      <c r="I676" s="37">
        <v>5</v>
      </c>
      <c r="J676" s="37">
        <v>2</v>
      </c>
      <c r="K676" s="37">
        <f t="shared" si="13"/>
        <v>7</v>
      </c>
      <c r="L676" s="37">
        <v>500</v>
      </c>
    </row>
    <row r="677" spans="1:12">
      <c r="A677" s="37"/>
      <c r="B677" s="37">
        <v>63</v>
      </c>
      <c r="C677" s="37" t="s">
        <v>1558</v>
      </c>
      <c r="D677" s="37" t="s">
        <v>880</v>
      </c>
      <c r="E677" s="37" t="s">
        <v>1501</v>
      </c>
      <c r="F677" s="37" t="s">
        <v>1502</v>
      </c>
      <c r="G677" s="37" t="s">
        <v>1503</v>
      </c>
      <c r="H677" s="37"/>
      <c r="I677" s="37">
        <v>3</v>
      </c>
      <c r="J677" s="37">
        <v>3</v>
      </c>
      <c r="K677" s="37">
        <f t="shared" si="13"/>
        <v>6</v>
      </c>
      <c r="L677" s="37">
        <v>500</v>
      </c>
    </row>
    <row r="678" spans="1:12">
      <c r="A678" s="37"/>
      <c r="B678" s="37">
        <v>64</v>
      </c>
      <c r="C678" s="37" t="s">
        <v>1559</v>
      </c>
      <c r="D678" s="37" t="s">
        <v>880</v>
      </c>
      <c r="E678" s="37" t="s">
        <v>1501</v>
      </c>
      <c r="F678" s="37" t="s">
        <v>1502</v>
      </c>
      <c r="G678" s="37" t="s">
        <v>1503</v>
      </c>
      <c r="H678" s="37"/>
      <c r="I678" s="37">
        <v>2</v>
      </c>
      <c r="J678" s="37">
        <v>3</v>
      </c>
      <c r="K678" s="37">
        <f t="shared" si="13"/>
        <v>5</v>
      </c>
      <c r="L678" s="37">
        <v>500</v>
      </c>
    </row>
    <row r="679" spans="1:12">
      <c r="A679" s="37"/>
      <c r="B679" s="37">
        <v>65</v>
      </c>
      <c r="C679" s="37" t="s">
        <v>1560</v>
      </c>
      <c r="D679" s="37" t="s">
        <v>880</v>
      </c>
      <c r="E679" s="37" t="s">
        <v>1501</v>
      </c>
      <c r="F679" s="37" t="s">
        <v>1502</v>
      </c>
      <c r="G679" s="37" t="s">
        <v>1503</v>
      </c>
      <c r="H679" s="37"/>
      <c r="I679" s="37">
        <v>2</v>
      </c>
      <c r="J679" s="37">
        <v>2</v>
      </c>
      <c r="K679" s="37">
        <f t="shared" si="13"/>
        <v>4</v>
      </c>
      <c r="L679" s="37">
        <v>500</v>
      </c>
    </row>
    <row r="680" spans="1:12">
      <c r="A680" s="37"/>
      <c r="B680" s="37">
        <v>66</v>
      </c>
      <c r="C680" s="37" t="s">
        <v>1561</v>
      </c>
      <c r="D680" s="37" t="s">
        <v>880</v>
      </c>
      <c r="E680" s="37" t="s">
        <v>1501</v>
      </c>
      <c r="F680" s="37" t="s">
        <v>1502</v>
      </c>
      <c r="G680" s="37" t="s">
        <v>1503</v>
      </c>
      <c r="H680" s="37"/>
      <c r="I680" s="37">
        <v>3</v>
      </c>
      <c r="J680" s="37">
        <v>2</v>
      </c>
      <c r="K680" s="37">
        <f t="shared" si="13"/>
        <v>5</v>
      </c>
      <c r="L680" s="37">
        <v>500</v>
      </c>
    </row>
    <row r="681" spans="1:12">
      <c r="A681" s="37"/>
      <c r="B681" s="37">
        <v>67</v>
      </c>
      <c r="C681" s="37" t="s">
        <v>1562</v>
      </c>
      <c r="D681" s="37" t="s">
        <v>1293</v>
      </c>
      <c r="E681" s="37" t="s">
        <v>1501</v>
      </c>
      <c r="F681" s="37" t="s">
        <v>1502</v>
      </c>
      <c r="G681" s="37" t="s">
        <v>1503</v>
      </c>
      <c r="H681" s="37"/>
      <c r="I681" s="37">
        <v>4</v>
      </c>
      <c r="J681" s="37">
        <v>1</v>
      </c>
      <c r="K681" s="37">
        <f t="shared" si="13"/>
        <v>5</v>
      </c>
      <c r="L681" s="37">
        <v>500</v>
      </c>
    </row>
    <row r="682" spans="1:12">
      <c r="A682" s="37"/>
      <c r="B682" s="37">
        <v>68</v>
      </c>
      <c r="C682" s="37" t="s">
        <v>1546</v>
      </c>
      <c r="D682" s="37" t="s">
        <v>880</v>
      </c>
      <c r="E682" s="37" t="s">
        <v>1501</v>
      </c>
      <c r="F682" s="37" t="s">
        <v>1502</v>
      </c>
      <c r="G682" s="37" t="s">
        <v>1503</v>
      </c>
      <c r="H682" s="37"/>
      <c r="I682" s="37">
        <v>3</v>
      </c>
      <c r="J682" s="37">
        <v>3</v>
      </c>
      <c r="K682" s="37">
        <f t="shared" si="13"/>
        <v>6</v>
      </c>
      <c r="L682" s="37">
        <v>500</v>
      </c>
    </row>
    <row r="683" spans="1:12">
      <c r="A683" s="37"/>
      <c r="B683" s="37">
        <v>69</v>
      </c>
      <c r="C683" s="37" t="s">
        <v>1563</v>
      </c>
      <c r="D683" s="37" t="s">
        <v>880</v>
      </c>
      <c r="E683" s="37" t="s">
        <v>1501</v>
      </c>
      <c r="F683" s="37" t="s">
        <v>1502</v>
      </c>
      <c r="G683" s="37" t="s">
        <v>1503</v>
      </c>
      <c r="H683" s="37"/>
      <c r="I683" s="37">
        <v>2</v>
      </c>
      <c r="J683" s="37">
        <v>2</v>
      </c>
      <c r="K683" s="37">
        <f t="shared" si="13"/>
        <v>4</v>
      </c>
      <c r="L683" s="37">
        <v>1000</v>
      </c>
    </row>
    <row r="684" spans="1:12">
      <c r="A684" s="37"/>
      <c r="B684" s="37">
        <v>70</v>
      </c>
      <c r="C684" s="37" t="s">
        <v>1564</v>
      </c>
      <c r="D684" s="37" t="s">
        <v>880</v>
      </c>
      <c r="E684" s="37" t="s">
        <v>1501</v>
      </c>
      <c r="F684" s="37" t="s">
        <v>1502</v>
      </c>
      <c r="G684" s="37" t="s">
        <v>1503</v>
      </c>
      <c r="H684" s="37"/>
      <c r="I684" s="37">
        <v>2</v>
      </c>
      <c r="J684" s="37">
        <v>2</v>
      </c>
      <c r="K684" s="37">
        <f t="shared" si="13"/>
        <v>4</v>
      </c>
      <c r="L684" s="37">
        <v>1000</v>
      </c>
    </row>
    <row r="685" spans="1:12">
      <c r="A685" s="37"/>
      <c r="B685" s="37">
        <v>71</v>
      </c>
      <c r="C685" s="37" t="s">
        <v>1565</v>
      </c>
      <c r="D685" s="37" t="s">
        <v>880</v>
      </c>
      <c r="E685" s="37" t="s">
        <v>1501</v>
      </c>
      <c r="F685" s="37" t="s">
        <v>1502</v>
      </c>
      <c r="G685" s="37" t="s">
        <v>1503</v>
      </c>
      <c r="H685" s="37"/>
      <c r="I685" s="37">
        <v>5</v>
      </c>
      <c r="J685" s="37">
        <v>3</v>
      </c>
      <c r="K685" s="37">
        <f t="shared" si="13"/>
        <v>8</v>
      </c>
      <c r="L685" s="37">
        <v>1000</v>
      </c>
    </row>
    <row r="686" spans="1:12">
      <c r="A686" s="37"/>
      <c r="B686" s="37">
        <v>72</v>
      </c>
      <c r="C686" s="37" t="s">
        <v>1566</v>
      </c>
      <c r="D686" s="37" t="s">
        <v>880</v>
      </c>
      <c r="E686" s="37" t="s">
        <v>1501</v>
      </c>
      <c r="F686" s="37" t="s">
        <v>1502</v>
      </c>
      <c r="G686" s="37" t="s">
        <v>1503</v>
      </c>
      <c r="H686" s="37"/>
      <c r="I686" s="37">
        <v>2</v>
      </c>
      <c r="J686" s="37">
        <v>3</v>
      </c>
      <c r="K686" s="37">
        <f t="shared" si="13"/>
        <v>5</v>
      </c>
      <c r="L686" s="37">
        <v>1000</v>
      </c>
    </row>
    <row r="687" spans="1:12">
      <c r="A687" s="37"/>
      <c r="B687" s="37">
        <v>73</v>
      </c>
      <c r="C687" s="37" t="s">
        <v>1567</v>
      </c>
      <c r="D687" s="37" t="s">
        <v>880</v>
      </c>
      <c r="E687" s="37" t="s">
        <v>1501</v>
      </c>
      <c r="F687" s="37" t="s">
        <v>1502</v>
      </c>
      <c r="G687" s="37" t="s">
        <v>1503</v>
      </c>
      <c r="H687" s="37"/>
      <c r="I687" s="37">
        <v>1</v>
      </c>
      <c r="J687" s="37">
        <v>3</v>
      </c>
      <c r="K687" s="37">
        <f t="shared" si="13"/>
        <v>4</v>
      </c>
      <c r="L687" s="37">
        <v>1000</v>
      </c>
    </row>
    <row r="688" spans="1:12">
      <c r="A688" s="37"/>
      <c r="B688" s="37">
        <v>74</v>
      </c>
      <c r="C688" s="37" t="s">
        <v>1568</v>
      </c>
      <c r="D688" s="37" t="s">
        <v>880</v>
      </c>
      <c r="E688" s="37" t="s">
        <v>1501</v>
      </c>
      <c r="F688" s="37" t="s">
        <v>1502</v>
      </c>
      <c r="G688" s="37" t="s">
        <v>1503</v>
      </c>
      <c r="H688" s="37"/>
      <c r="I688" s="37">
        <v>2</v>
      </c>
      <c r="J688" s="37">
        <v>3</v>
      </c>
      <c r="K688" s="37">
        <f t="shared" si="13"/>
        <v>5</v>
      </c>
      <c r="L688" s="37">
        <v>1000</v>
      </c>
    </row>
    <row r="689" spans="1:12">
      <c r="A689" s="37"/>
      <c r="B689" s="37">
        <v>75</v>
      </c>
      <c r="C689" s="37" t="s">
        <v>1569</v>
      </c>
      <c r="D689" s="37" t="s">
        <v>958</v>
      </c>
      <c r="E689" s="37" t="s">
        <v>1501</v>
      </c>
      <c r="F689" s="37" t="s">
        <v>1502</v>
      </c>
      <c r="G689" s="37" t="s">
        <v>1503</v>
      </c>
      <c r="H689" s="37"/>
      <c r="I689" s="37">
        <v>1</v>
      </c>
      <c r="J689" s="37">
        <v>2</v>
      </c>
      <c r="K689" s="37">
        <f t="shared" si="13"/>
        <v>3</v>
      </c>
      <c r="L689" s="37">
        <v>400</v>
      </c>
    </row>
    <row r="690" spans="1:12">
      <c r="A690" s="37"/>
      <c r="B690" s="37">
        <v>76</v>
      </c>
      <c r="C690" s="37" t="s">
        <v>1570</v>
      </c>
      <c r="D690" s="37" t="s">
        <v>880</v>
      </c>
      <c r="E690" s="37" t="s">
        <v>1501</v>
      </c>
      <c r="F690" s="37" t="s">
        <v>1502</v>
      </c>
      <c r="G690" s="37" t="s">
        <v>1503</v>
      </c>
      <c r="H690" s="37"/>
      <c r="I690" s="37">
        <v>2</v>
      </c>
      <c r="J690" s="37">
        <v>1</v>
      </c>
      <c r="K690" s="37">
        <f t="shared" si="13"/>
        <v>3</v>
      </c>
      <c r="L690" s="37">
        <v>300</v>
      </c>
    </row>
    <row r="691" spans="1:12">
      <c r="A691" s="37"/>
      <c r="B691" s="37">
        <v>77</v>
      </c>
      <c r="C691" s="37" t="s">
        <v>1571</v>
      </c>
      <c r="D691" s="37" t="s">
        <v>880</v>
      </c>
      <c r="E691" s="37" t="s">
        <v>1501</v>
      </c>
      <c r="F691" s="37" t="s">
        <v>1502</v>
      </c>
      <c r="G691" s="37" t="s">
        <v>1503</v>
      </c>
      <c r="H691" s="37"/>
      <c r="I691" s="37">
        <v>1</v>
      </c>
      <c r="J691" s="37">
        <v>3</v>
      </c>
      <c r="K691" s="37">
        <f t="shared" si="13"/>
        <v>4</v>
      </c>
      <c r="L691" s="37">
        <v>300</v>
      </c>
    </row>
    <row r="692" spans="1:12">
      <c r="A692" s="37"/>
      <c r="B692" s="37">
        <v>78</v>
      </c>
      <c r="C692" s="37" t="s">
        <v>1572</v>
      </c>
      <c r="D692" s="37" t="s">
        <v>880</v>
      </c>
      <c r="E692" s="37" t="s">
        <v>1501</v>
      </c>
      <c r="F692" s="37" t="s">
        <v>1502</v>
      </c>
      <c r="G692" s="37" t="s">
        <v>1503</v>
      </c>
      <c r="H692" s="37"/>
      <c r="I692" s="37">
        <v>1</v>
      </c>
      <c r="J692" s="37">
        <v>3</v>
      </c>
      <c r="K692" s="37">
        <f t="shared" si="13"/>
        <v>4</v>
      </c>
      <c r="L692" s="37">
        <v>300</v>
      </c>
    </row>
    <row r="693" spans="1:12">
      <c r="A693" s="37"/>
      <c r="B693" s="37">
        <v>79</v>
      </c>
      <c r="C693" s="37" t="s">
        <v>1573</v>
      </c>
      <c r="D693" s="37" t="s">
        <v>880</v>
      </c>
      <c r="E693" s="37" t="s">
        <v>1501</v>
      </c>
      <c r="F693" s="37" t="s">
        <v>1502</v>
      </c>
      <c r="G693" s="37" t="s">
        <v>1503</v>
      </c>
      <c r="H693" s="37"/>
      <c r="I693" s="37">
        <v>3</v>
      </c>
      <c r="J693" s="37">
        <v>2</v>
      </c>
      <c r="K693" s="37">
        <f t="shared" si="13"/>
        <v>5</v>
      </c>
      <c r="L693" s="37">
        <v>500</v>
      </c>
    </row>
    <row r="694" spans="1:12">
      <c r="A694" s="37"/>
      <c r="B694" s="37">
        <v>80</v>
      </c>
      <c r="C694" s="37" t="s">
        <v>1574</v>
      </c>
      <c r="D694" s="37" t="s">
        <v>880</v>
      </c>
      <c r="E694" s="37" t="s">
        <v>1501</v>
      </c>
      <c r="F694" s="37" t="s">
        <v>1502</v>
      </c>
      <c r="G694" s="37" t="s">
        <v>1503</v>
      </c>
      <c r="H694" s="37"/>
      <c r="I694" s="37">
        <v>3</v>
      </c>
      <c r="J694" s="37">
        <v>3</v>
      </c>
      <c r="K694" s="37">
        <f t="shared" si="13"/>
        <v>6</v>
      </c>
      <c r="L694" s="37">
        <v>800</v>
      </c>
    </row>
    <row r="695" spans="1:12">
      <c r="A695" s="37"/>
      <c r="B695" s="37">
        <v>81</v>
      </c>
      <c r="C695" s="37" t="s">
        <v>1575</v>
      </c>
      <c r="D695" s="37" t="s">
        <v>880</v>
      </c>
      <c r="E695" s="37" t="s">
        <v>1501</v>
      </c>
      <c r="F695" s="37" t="s">
        <v>1502</v>
      </c>
      <c r="G695" s="37" t="s">
        <v>1503</v>
      </c>
      <c r="H695" s="37"/>
      <c r="I695" s="37">
        <v>4</v>
      </c>
      <c r="J695" s="37">
        <v>2</v>
      </c>
      <c r="K695" s="37">
        <f t="shared" si="13"/>
        <v>6</v>
      </c>
      <c r="L695" s="37">
        <v>800</v>
      </c>
    </row>
    <row r="696" spans="1:12">
      <c r="A696" s="37"/>
      <c r="B696" s="37">
        <v>82</v>
      </c>
      <c r="C696" s="37" t="s">
        <v>1576</v>
      </c>
      <c r="D696" s="37" t="s">
        <v>880</v>
      </c>
      <c r="E696" s="37" t="s">
        <v>1501</v>
      </c>
      <c r="F696" s="37" t="s">
        <v>1502</v>
      </c>
      <c r="G696" s="37" t="s">
        <v>1503</v>
      </c>
      <c r="H696" s="37"/>
      <c r="I696" s="37">
        <v>3</v>
      </c>
      <c r="J696" s="37">
        <v>2</v>
      </c>
      <c r="K696" s="37">
        <f t="shared" si="13"/>
        <v>5</v>
      </c>
      <c r="L696" s="37">
        <v>800</v>
      </c>
    </row>
    <row r="697" spans="1:12">
      <c r="A697" s="37"/>
      <c r="B697" s="37">
        <v>83</v>
      </c>
      <c r="C697" s="37" t="s">
        <v>1577</v>
      </c>
      <c r="D697" s="37" t="s">
        <v>880</v>
      </c>
      <c r="E697" s="37" t="s">
        <v>1501</v>
      </c>
      <c r="F697" s="37" t="s">
        <v>1502</v>
      </c>
      <c r="G697" s="37" t="s">
        <v>1503</v>
      </c>
      <c r="H697" s="37"/>
      <c r="I697" s="37">
        <v>3</v>
      </c>
      <c r="J697" s="37">
        <v>2</v>
      </c>
      <c r="K697" s="37">
        <f t="shared" si="13"/>
        <v>5</v>
      </c>
      <c r="L697" s="37">
        <v>1000</v>
      </c>
    </row>
    <row r="698" spans="1:12">
      <c r="A698" s="37"/>
      <c r="B698" s="37">
        <v>84</v>
      </c>
      <c r="C698" s="37" t="s">
        <v>1578</v>
      </c>
      <c r="D698" s="37" t="s">
        <v>880</v>
      </c>
      <c r="E698" s="37" t="s">
        <v>1501</v>
      </c>
      <c r="F698" s="37" t="s">
        <v>1502</v>
      </c>
      <c r="G698" s="37" t="s">
        <v>1503</v>
      </c>
      <c r="H698" s="37"/>
      <c r="I698" s="37">
        <v>3</v>
      </c>
      <c r="J698" s="37">
        <v>1</v>
      </c>
      <c r="K698" s="37">
        <f t="shared" si="13"/>
        <v>4</v>
      </c>
      <c r="L698" s="37">
        <v>1000</v>
      </c>
    </row>
    <row r="699" spans="1:12">
      <c r="A699" s="37"/>
      <c r="B699" s="37">
        <v>85</v>
      </c>
      <c r="C699" s="37" t="s">
        <v>1579</v>
      </c>
      <c r="D699" s="37" t="s">
        <v>880</v>
      </c>
      <c r="E699" s="37" t="s">
        <v>1501</v>
      </c>
      <c r="F699" s="37" t="s">
        <v>1502</v>
      </c>
      <c r="G699" s="37" t="s">
        <v>1503</v>
      </c>
      <c r="H699" s="37"/>
      <c r="I699" s="37">
        <v>2</v>
      </c>
      <c r="J699" s="37">
        <v>3</v>
      </c>
      <c r="K699" s="37">
        <f t="shared" si="13"/>
        <v>5</v>
      </c>
      <c r="L699" s="37">
        <v>1500</v>
      </c>
    </row>
    <row r="700" spans="1:12">
      <c r="A700" s="37"/>
      <c r="B700" s="37">
        <v>86</v>
      </c>
      <c r="C700" s="37" t="s">
        <v>1580</v>
      </c>
      <c r="D700" s="37" t="s">
        <v>880</v>
      </c>
      <c r="E700" s="37" t="s">
        <v>1501</v>
      </c>
      <c r="F700" s="37" t="s">
        <v>1502</v>
      </c>
      <c r="G700" s="37" t="s">
        <v>1503</v>
      </c>
      <c r="H700" s="37">
        <v>788238039</v>
      </c>
      <c r="I700" s="37">
        <v>3</v>
      </c>
      <c r="J700" s="37">
        <v>3</v>
      </c>
      <c r="K700" s="37">
        <f t="shared" si="13"/>
        <v>6</v>
      </c>
      <c r="L700" s="37">
        <v>2000</v>
      </c>
    </row>
    <row r="701" spans="1:12">
      <c r="A701" s="37"/>
      <c r="B701" s="37">
        <v>87</v>
      </c>
      <c r="C701" s="37" t="s">
        <v>1581</v>
      </c>
      <c r="D701" s="37" t="s">
        <v>880</v>
      </c>
      <c r="E701" s="37" t="s">
        <v>1501</v>
      </c>
      <c r="F701" s="37" t="s">
        <v>1502</v>
      </c>
      <c r="G701" s="37" t="s">
        <v>1503</v>
      </c>
      <c r="H701" s="37"/>
      <c r="I701" s="37">
        <v>3</v>
      </c>
      <c r="J701" s="37">
        <v>3</v>
      </c>
      <c r="K701" s="37">
        <f t="shared" si="13"/>
        <v>6</v>
      </c>
      <c r="L701" s="37">
        <v>500</v>
      </c>
    </row>
    <row r="702" spans="1:12">
      <c r="A702" s="37"/>
      <c r="B702" s="37">
        <v>88</v>
      </c>
      <c r="C702" s="37" t="s">
        <v>1557</v>
      </c>
      <c r="D702" s="37" t="s">
        <v>880</v>
      </c>
      <c r="E702" s="37" t="s">
        <v>1501</v>
      </c>
      <c r="F702" s="37" t="s">
        <v>1502</v>
      </c>
      <c r="G702" s="37" t="s">
        <v>1503</v>
      </c>
      <c r="H702" s="37"/>
      <c r="I702" s="37">
        <v>2</v>
      </c>
      <c r="J702" s="37">
        <v>2</v>
      </c>
      <c r="K702" s="37">
        <f t="shared" si="13"/>
        <v>4</v>
      </c>
      <c r="L702" s="37">
        <v>400</v>
      </c>
    </row>
    <row r="703" spans="1:12">
      <c r="A703" s="64">
        <v>71</v>
      </c>
      <c r="B703" s="65" t="s">
        <v>9</v>
      </c>
      <c r="C703" s="36">
        <f>SUBTOTAL(3,C615:C702)</f>
        <v>88</v>
      </c>
      <c r="D703" s="36"/>
      <c r="E703" s="36"/>
      <c r="F703" s="36"/>
      <c r="G703" s="36"/>
      <c r="H703" s="36"/>
      <c r="I703" s="36"/>
      <c r="J703" s="36"/>
      <c r="K703" s="36">
        <f>SUM(K615:K702)</f>
        <v>502</v>
      </c>
      <c r="L703" s="66">
        <f>AVERAGE(L615:L702)</f>
        <v>1569.3181818181818</v>
      </c>
    </row>
    <row r="704" spans="1:12">
      <c r="A704" s="69" t="s">
        <v>1582</v>
      </c>
      <c r="B704" s="69">
        <v>1</v>
      </c>
      <c r="C704" s="69" t="s">
        <v>1583</v>
      </c>
      <c r="D704" s="69" t="s">
        <v>880</v>
      </c>
      <c r="E704" s="69" t="s">
        <v>1584</v>
      </c>
      <c r="F704" s="69" t="s">
        <v>271</v>
      </c>
      <c r="G704" s="69" t="s">
        <v>1431</v>
      </c>
      <c r="H704" s="69">
        <v>772002658</v>
      </c>
      <c r="I704" s="69">
        <v>3</v>
      </c>
      <c r="J704" s="69">
        <v>4</v>
      </c>
      <c r="K704" s="69">
        <v>7</v>
      </c>
      <c r="L704" s="69">
        <v>1000</v>
      </c>
    </row>
    <row r="705" spans="1:12">
      <c r="A705" s="69"/>
      <c r="B705" s="69">
        <v>2</v>
      </c>
      <c r="C705" s="69" t="s">
        <v>1432</v>
      </c>
      <c r="D705" s="69" t="s">
        <v>880</v>
      </c>
      <c r="E705" s="69" t="s">
        <v>1584</v>
      </c>
      <c r="F705" s="69" t="s">
        <v>271</v>
      </c>
      <c r="G705" s="69" t="s">
        <v>1431</v>
      </c>
      <c r="H705" s="69">
        <v>779614303</v>
      </c>
      <c r="I705" s="69">
        <v>4</v>
      </c>
      <c r="J705" s="69">
        <v>3</v>
      </c>
      <c r="K705" s="69">
        <v>7</v>
      </c>
      <c r="L705" s="69">
        <v>1000</v>
      </c>
    </row>
    <row r="706" spans="1:12">
      <c r="A706" s="69"/>
      <c r="B706" s="69">
        <v>3</v>
      </c>
      <c r="C706" s="69" t="s">
        <v>1585</v>
      </c>
      <c r="D706" s="69" t="s">
        <v>880</v>
      </c>
      <c r="E706" s="69" t="s">
        <v>1584</v>
      </c>
      <c r="F706" s="69" t="s">
        <v>271</v>
      </c>
      <c r="G706" s="69" t="s">
        <v>1431</v>
      </c>
      <c r="H706" s="69"/>
      <c r="I706" s="69">
        <v>3</v>
      </c>
      <c r="J706" s="69">
        <v>2</v>
      </c>
      <c r="K706" s="69">
        <v>5</v>
      </c>
      <c r="L706" s="69">
        <v>1000</v>
      </c>
    </row>
    <row r="707" spans="1:12">
      <c r="A707" s="69"/>
      <c r="B707" s="69">
        <v>4</v>
      </c>
      <c r="C707" s="69" t="s">
        <v>1586</v>
      </c>
      <c r="D707" s="69" t="s">
        <v>880</v>
      </c>
      <c r="E707" s="69" t="s">
        <v>1584</v>
      </c>
      <c r="F707" s="69" t="s">
        <v>271</v>
      </c>
      <c r="G707" s="69" t="s">
        <v>1431</v>
      </c>
      <c r="H707" s="69">
        <v>782601835</v>
      </c>
      <c r="I707" s="69">
        <v>1</v>
      </c>
      <c r="J707" s="69">
        <v>1</v>
      </c>
      <c r="K707" s="69">
        <v>2</v>
      </c>
      <c r="L707" s="69">
        <v>2000</v>
      </c>
    </row>
    <row r="708" spans="1:12">
      <c r="A708" s="69"/>
      <c r="B708" s="69">
        <v>5</v>
      </c>
      <c r="C708" s="69" t="s">
        <v>1587</v>
      </c>
      <c r="D708" s="69" t="s">
        <v>880</v>
      </c>
      <c r="E708" s="69" t="s">
        <v>1584</v>
      </c>
      <c r="F708" s="69" t="s">
        <v>271</v>
      </c>
      <c r="G708" s="69" t="s">
        <v>1431</v>
      </c>
      <c r="H708" s="69"/>
      <c r="I708" s="69">
        <v>2</v>
      </c>
      <c r="J708" s="69">
        <v>6</v>
      </c>
      <c r="K708" s="69">
        <v>8</v>
      </c>
      <c r="L708" s="69">
        <v>2000</v>
      </c>
    </row>
    <row r="709" spans="1:12">
      <c r="A709" s="69"/>
      <c r="B709" s="69">
        <v>6</v>
      </c>
      <c r="C709" s="69" t="s">
        <v>1588</v>
      </c>
      <c r="D709" s="69" t="s">
        <v>880</v>
      </c>
      <c r="E709" s="69" t="s">
        <v>1584</v>
      </c>
      <c r="F709" s="69" t="s">
        <v>271</v>
      </c>
      <c r="G709" s="69" t="s">
        <v>1431</v>
      </c>
      <c r="H709" s="69"/>
      <c r="I709" s="69">
        <v>3</v>
      </c>
      <c r="J709" s="69">
        <v>3</v>
      </c>
      <c r="K709" s="69">
        <v>6</v>
      </c>
      <c r="L709" s="69">
        <v>2000</v>
      </c>
    </row>
    <row r="710" spans="1:12">
      <c r="A710" s="69"/>
      <c r="B710" s="69">
        <v>7</v>
      </c>
      <c r="C710" s="69" t="s">
        <v>1225</v>
      </c>
      <c r="D710" s="69" t="s">
        <v>880</v>
      </c>
      <c r="E710" s="69" t="s">
        <v>1584</v>
      </c>
      <c r="F710" s="69" t="s">
        <v>271</v>
      </c>
      <c r="G710" s="69" t="s">
        <v>1431</v>
      </c>
      <c r="H710" s="69">
        <v>787362467</v>
      </c>
      <c r="I710" s="69">
        <v>3</v>
      </c>
      <c r="J710" s="69">
        <v>3</v>
      </c>
      <c r="K710" s="69">
        <v>6</v>
      </c>
      <c r="L710" s="69">
        <v>1000</v>
      </c>
    </row>
    <row r="711" spans="1:12">
      <c r="A711" s="69"/>
      <c r="B711" s="69">
        <v>8</v>
      </c>
      <c r="C711" s="69" t="s">
        <v>1589</v>
      </c>
      <c r="D711" s="69" t="s">
        <v>880</v>
      </c>
      <c r="E711" s="69" t="s">
        <v>1584</v>
      </c>
      <c r="F711" s="69" t="s">
        <v>271</v>
      </c>
      <c r="G711" s="69" t="s">
        <v>1431</v>
      </c>
      <c r="H711" s="69"/>
      <c r="I711" s="69">
        <v>2</v>
      </c>
      <c r="J711" s="69">
        <v>3</v>
      </c>
      <c r="K711" s="69">
        <v>5</v>
      </c>
      <c r="L711" s="69">
        <v>1000</v>
      </c>
    </row>
    <row r="712" spans="1:12">
      <c r="A712" s="69"/>
      <c r="B712" s="69">
        <v>9</v>
      </c>
      <c r="C712" s="69" t="s">
        <v>1590</v>
      </c>
      <c r="D712" s="69" t="s">
        <v>880</v>
      </c>
      <c r="E712" s="69" t="s">
        <v>1584</v>
      </c>
      <c r="F712" s="69" t="s">
        <v>271</v>
      </c>
      <c r="G712" s="69" t="s">
        <v>1431</v>
      </c>
      <c r="H712" s="69"/>
      <c r="I712" s="69">
        <v>1</v>
      </c>
      <c r="J712" s="69">
        <v>2</v>
      </c>
      <c r="K712" s="69">
        <v>3</v>
      </c>
      <c r="L712" s="69">
        <v>1000</v>
      </c>
    </row>
    <row r="713" spans="1:12">
      <c r="A713" s="69"/>
      <c r="B713" s="69">
        <v>10</v>
      </c>
      <c r="C713" s="69" t="s">
        <v>1591</v>
      </c>
      <c r="D713" s="69" t="s">
        <v>880</v>
      </c>
      <c r="E713" s="69" t="s">
        <v>1584</v>
      </c>
      <c r="F713" s="69" t="s">
        <v>271</v>
      </c>
      <c r="G713" s="69" t="s">
        <v>1431</v>
      </c>
      <c r="H713" s="69"/>
      <c r="I713" s="69">
        <v>2</v>
      </c>
      <c r="J713" s="69">
        <v>2</v>
      </c>
      <c r="K713" s="69">
        <v>4</v>
      </c>
      <c r="L713" s="69">
        <v>1500</v>
      </c>
    </row>
    <row r="714" spans="1:12">
      <c r="A714" s="69"/>
      <c r="B714" s="69">
        <v>11</v>
      </c>
      <c r="C714" s="69" t="s">
        <v>1590</v>
      </c>
      <c r="D714" s="69" t="s">
        <v>880</v>
      </c>
      <c r="E714" s="69" t="s">
        <v>1584</v>
      </c>
      <c r="F714" s="69" t="s">
        <v>271</v>
      </c>
      <c r="G714" s="69" t="s">
        <v>1431</v>
      </c>
      <c r="H714" s="69">
        <v>783189125</v>
      </c>
      <c r="I714" s="69">
        <v>3</v>
      </c>
      <c r="J714" s="69">
        <v>4</v>
      </c>
      <c r="K714" s="69">
        <v>7</v>
      </c>
      <c r="L714" s="69">
        <v>2000</v>
      </c>
    </row>
    <row r="715" spans="1:12">
      <c r="A715" s="69"/>
      <c r="B715" s="69">
        <v>12</v>
      </c>
      <c r="C715" s="69" t="s">
        <v>1592</v>
      </c>
      <c r="D715" s="69" t="s">
        <v>880</v>
      </c>
      <c r="E715" s="69" t="s">
        <v>1584</v>
      </c>
      <c r="F715" s="69" t="s">
        <v>271</v>
      </c>
      <c r="G715" s="69" t="s">
        <v>1431</v>
      </c>
      <c r="H715" s="69"/>
      <c r="I715" s="69">
        <v>2</v>
      </c>
      <c r="J715" s="69">
        <v>2</v>
      </c>
      <c r="K715" s="69">
        <v>4</v>
      </c>
      <c r="L715" s="69">
        <v>2000</v>
      </c>
    </row>
    <row r="716" spans="1:12">
      <c r="A716" s="69"/>
      <c r="B716" s="69">
        <v>13</v>
      </c>
      <c r="C716" s="69" t="s">
        <v>1593</v>
      </c>
      <c r="D716" s="69" t="s">
        <v>880</v>
      </c>
      <c r="E716" s="69" t="s">
        <v>1584</v>
      </c>
      <c r="F716" s="69" t="s">
        <v>271</v>
      </c>
      <c r="G716" s="69" t="s">
        <v>1431</v>
      </c>
      <c r="H716" s="69"/>
      <c r="I716" s="69">
        <v>1</v>
      </c>
      <c r="J716" s="69">
        <v>1</v>
      </c>
      <c r="K716" s="69">
        <v>2</v>
      </c>
      <c r="L716" s="69">
        <v>1000</v>
      </c>
    </row>
    <row r="717" spans="1:12">
      <c r="A717" s="69"/>
      <c r="B717" s="69">
        <v>14</v>
      </c>
      <c r="C717" s="69" t="s">
        <v>1594</v>
      </c>
      <c r="D717" s="69" t="s">
        <v>880</v>
      </c>
      <c r="E717" s="69" t="s">
        <v>1584</v>
      </c>
      <c r="F717" s="69" t="s">
        <v>271</v>
      </c>
      <c r="G717" s="69" t="s">
        <v>1431</v>
      </c>
      <c r="H717" s="69"/>
      <c r="I717" s="69">
        <v>1</v>
      </c>
      <c r="J717" s="69">
        <v>4</v>
      </c>
      <c r="K717" s="69">
        <v>5</v>
      </c>
      <c r="L717" s="69">
        <v>2000</v>
      </c>
    </row>
    <row r="718" spans="1:12">
      <c r="A718" s="69"/>
      <c r="B718" s="69">
        <v>15</v>
      </c>
      <c r="C718" s="69" t="s">
        <v>1595</v>
      </c>
      <c r="D718" s="69" t="s">
        <v>880</v>
      </c>
      <c r="E718" s="69" t="s">
        <v>1584</v>
      </c>
      <c r="F718" s="69" t="s">
        <v>271</v>
      </c>
      <c r="G718" s="69" t="s">
        <v>1431</v>
      </c>
      <c r="H718" s="69"/>
      <c r="I718" s="69">
        <v>2</v>
      </c>
      <c r="J718" s="69">
        <v>3</v>
      </c>
      <c r="K718" s="69">
        <v>5</v>
      </c>
      <c r="L718" s="69">
        <v>2000</v>
      </c>
    </row>
    <row r="719" spans="1:12">
      <c r="A719" s="69"/>
      <c r="B719" s="69">
        <v>16</v>
      </c>
      <c r="C719" s="69" t="s">
        <v>1596</v>
      </c>
      <c r="D719" s="69" t="s">
        <v>880</v>
      </c>
      <c r="E719" s="69" t="s">
        <v>1584</v>
      </c>
      <c r="F719" s="69" t="s">
        <v>271</v>
      </c>
      <c r="G719" s="69" t="s">
        <v>1431</v>
      </c>
      <c r="H719" s="69"/>
      <c r="I719" s="69">
        <v>2</v>
      </c>
      <c r="J719" s="69">
        <v>3</v>
      </c>
      <c r="K719" s="69">
        <v>5</v>
      </c>
      <c r="L719" s="69">
        <v>1500</v>
      </c>
    </row>
    <row r="720" spans="1:12">
      <c r="A720" s="69"/>
      <c r="B720" s="69">
        <v>17</v>
      </c>
      <c r="C720" s="69" t="s">
        <v>1597</v>
      </c>
      <c r="D720" s="69" t="s">
        <v>880</v>
      </c>
      <c r="E720" s="69" t="s">
        <v>1584</v>
      </c>
      <c r="F720" s="69" t="s">
        <v>271</v>
      </c>
      <c r="G720" s="69" t="s">
        <v>1431</v>
      </c>
      <c r="H720" s="69">
        <v>780337432</v>
      </c>
      <c r="I720" s="69">
        <v>5</v>
      </c>
      <c r="J720" s="69">
        <v>3</v>
      </c>
      <c r="K720" s="69">
        <v>8</v>
      </c>
      <c r="L720" s="69">
        <v>2000</v>
      </c>
    </row>
    <row r="721" spans="1:12">
      <c r="A721" s="69"/>
      <c r="B721" s="69">
        <v>18</v>
      </c>
      <c r="C721" s="69" t="s">
        <v>1598</v>
      </c>
      <c r="D721" s="69" t="s">
        <v>880</v>
      </c>
      <c r="E721" s="69" t="s">
        <v>1584</v>
      </c>
      <c r="F721" s="69" t="s">
        <v>271</v>
      </c>
      <c r="G721" s="69" t="s">
        <v>1431</v>
      </c>
      <c r="H721" s="69">
        <v>772527044</v>
      </c>
      <c r="I721" s="69">
        <v>5</v>
      </c>
      <c r="J721" s="69">
        <v>1</v>
      </c>
      <c r="K721" s="69">
        <v>6</v>
      </c>
      <c r="L721" s="69">
        <v>2000</v>
      </c>
    </row>
    <row r="722" spans="1:12">
      <c r="A722" s="69"/>
      <c r="B722" s="69">
        <v>19</v>
      </c>
      <c r="C722" s="69" t="s">
        <v>1599</v>
      </c>
      <c r="D722" s="69" t="s">
        <v>880</v>
      </c>
      <c r="E722" s="69" t="s">
        <v>1584</v>
      </c>
      <c r="F722" s="69" t="s">
        <v>271</v>
      </c>
      <c r="G722" s="69" t="s">
        <v>1431</v>
      </c>
      <c r="H722" s="69">
        <v>782406849</v>
      </c>
      <c r="I722" s="69">
        <v>1</v>
      </c>
      <c r="J722" s="69">
        <v>4</v>
      </c>
      <c r="K722" s="69">
        <v>5</v>
      </c>
      <c r="L722" s="69">
        <v>2000</v>
      </c>
    </row>
    <row r="723" spans="1:12">
      <c r="A723" s="69"/>
      <c r="B723" s="69">
        <v>20</v>
      </c>
      <c r="C723" s="69" t="s">
        <v>1600</v>
      </c>
      <c r="D723" s="69" t="s">
        <v>880</v>
      </c>
      <c r="E723" s="69" t="s">
        <v>1584</v>
      </c>
      <c r="F723" s="69" t="s">
        <v>271</v>
      </c>
      <c r="G723" s="69" t="s">
        <v>1431</v>
      </c>
      <c r="H723" s="69">
        <v>782054258</v>
      </c>
      <c r="I723" s="69">
        <v>2</v>
      </c>
      <c r="J723" s="69">
        <v>3</v>
      </c>
      <c r="K723" s="69">
        <v>5</v>
      </c>
      <c r="L723" s="69">
        <v>2000</v>
      </c>
    </row>
    <row r="724" spans="1:12">
      <c r="A724" s="69"/>
      <c r="B724" s="69">
        <v>21</v>
      </c>
      <c r="C724" s="69" t="s">
        <v>1601</v>
      </c>
      <c r="D724" s="69" t="s">
        <v>880</v>
      </c>
      <c r="E724" s="69" t="s">
        <v>1584</v>
      </c>
      <c r="F724" s="69" t="s">
        <v>271</v>
      </c>
      <c r="G724" s="69" t="s">
        <v>1431</v>
      </c>
      <c r="H724" s="69"/>
      <c r="I724" s="69">
        <v>4</v>
      </c>
      <c r="J724" s="69">
        <v>4</v>
      </c>
      <c r="K724" s="69">
        <v>8</v>
      </c>
      <c r="L724" s="69">
        <v>1000</v>
      </c>
    </row>
    <row r="725" spans="1:12">
      <c r="A725" s="69"/>
      <c r="B725" s="69">
        <v>22</v>
      </c>
      <c r="C725" s="69" t="s">
        <v>1602</v>
      </c>
      <c r="D725" s="69" t="s">
        <v>880</v>
      </c>
      <c r="E725" s="69" t="s">
        <v>1584</v>
      </c>
      <c r="F725" s="69" t="s">
        <v>271</v>
      </c>
      <c r="G725" s="69" t="s">
        <v>1431</v>
      </c>
      <c r="H725" s="69"/>
      <c r="I725" s="69">
        <v>2</v>
      </c>
      <c r="J725" s="69">
        <v>2</v>
      </c>
      <c r="K725" s="69">
        <v>4</v>
      </c>
      <c r="L725" s="69">
        <v>1000</v>
      </c>
    </row>
    <row r="726" spans="1:12">
      <c r="A726" s="69"/>
      <c r="B726" s="69">
        <v>23</v>
      </c>
      <c r="C726" s="69" t="s">
        <v>1603</v>
      </c>
      <c r="D726" s="69" t="s">
        <v>880</v>
      </c>
      <c r="E726" s="69" t="s">
        <v>1584</v>
      </c>
      <c r="F726" s="69" t="s">
        <v>271</v>
      </c>
      <c r="G726" s="69" t="s">
        <v>1431</v>
      </c>
      <c r="H726" s="69"/>
      <c r="I726" s="69">
        <v>1</v>
      </c>
      <c r="J726" s="69">
        <v>3</v>
      </c>
      <c r="K726" s="69">
        <v>4</v>
      </c>
      <c r="L726" s="69">
        <v>2000</v>
      </c>
    </row>
    <row r="727" spans="1:12">
      <c r="A727" s="69"/>
      <c r="B727" s="69">
        <v>24</v>
      </c>
      <c r="C727" s="69" t="s">
        <v>1546</v>
      </c>
      <c r="D727" s="69" t="s">
        <v>880</v>
      </c>
      <c r="E727" s="69" t="s">
        <v>1584</v>
      </c>
      <c r="F727" s="69" t="s">
        <v>271</v>
      </c>
      <c r="G727" s="69" t="s">
        <v>1431</v>
      </c>
      <c r="H727" s="69"/>
      <c r="I727" s="69">
        <v>4</v>
      </c>
      <c r="J727" s="69">
        <v>2</v>
      </c>
      <c r="K727" s="69">
        <v>6</v>
      </c>
      <c r="L727" s="69">
        <v>2000</v>
      </c>
    </row>
    <row r="728" spans="1:12">
      <c r="A728" s="69"/>
      <c r="B728" s="69">
        <v>25</v>
      </c>
      <c r="C728" s="69" t="s">
        <v>1604</v>
      </c>
      <c r="D728" s="69" t="s">
        <v>880</v>
      </c>
      <c r="E728" s="69" t="s">
        <v>1584</v>
      </c>
      <c r="F728" s="69" t="s">
        <v>271</v>
      </c>
      <c r="G728" s="69" t="s">
        <v>1431</v>
      </c>
      <c r="H728" s="69">
        <v>778820312</v>
      </c>
      <c r="I728" s="69">
        <v>3</v>
      </c>
      <c r="J728" s="69">
        <v>4</v>
      </c>
      <c r="K728" s="69">
        <v>7</v>
      </c>
      <c r="L728" s="69">
        <v>3000</v>
      </c>
    </row>
    <row r="729" spans="1:12">
      <c r="A729" s="69"/>
      <c r="B729" s="69">
        <v>26</v>
      </c>
      <c r="C729" s="69" t="s">
        <v>1605</v>
      </c>
      <c r="D729" s="69" t="s">
        <v>880</v>
      </c>
      <c r="E729" s="69" t="s">
        <v>1584</v>
      </c>
      <c r="F729" s="69" t="s">
        <v>271</v>
      </c>
      <c r="G729" s="69" t="s">
        <v>1431</v>
      </c>
      <c r="H729" s="69">
        <v>777101313</v>
      </c>
      <c r="I729" s="69">
        <v>1</v>
      </c>
      <c r="J729" s="69">
        <v>2</v>
      </c>
      <c r="K729" s="69">
        <v>3</v>
      </c>
      <c r="L729" s="69">
        <v>2000</v>
      </c>
    </row>
    <row r="730" spans="1:12">
      <c r="A730" s="69"/>
      <c r="B730" s="69">
        <v>27</v>
      </c>
      <c r="C730" s="69" t="s">
        <v>1606</v>
      </c>
      <c r="D730" s="69" t="s">
        <v>880</v>
      </c>
      <c r="E730" s="69" t="s">
        <v>1584</v>
      </c>
      <c r="F730" s="69" t="s">
        <v>271</v>
      </c>
      <c r="G730" s="69" t="s">
        <v>1431</v>
      </c>
      <c r="H730" s="69"/>
      <c r="I730" s="69">
        <v>5</v>
      </c>
      <c r="J730" s="69">
        <v>2</v>
      </c>
      <c r="K730" s="69">
        <v>7</v>
      </c>
      <c r="L730" s="69">
        <v>2500</v>
      </c>
    </row>
    <row r="731" spans="1:12">
      <c r="A731" s="69"/>
      <c r="B731" s="69">
        <v>28</v>
      </c>
      <c r="C731" s="69" t="s">
        <v>1607</v>
      </c>
      <c r="D731" s="69" t="s">
        <v>880</v>
      </c>
      <c r="E731" s="69" t="s">
        <v>1584</v>
      </c>
      <c r="F731" s="69" t="s">
        <v>271</v>
      </c>
      <c r="G731" s="69" t="s">
        <v>1431</v>
      </c>
      <c r="H731" s="69">
        <v>788104457</v>
      </c>
      <c r="I731" s="69">
        <v>1</v>
      </c>
      <c r="J731" s="69">
        <v>5</v>
      </c>
      <c r="K731" s="69">
        <v>6</v>
      </c>
      <c r="L731" s="69">
        <v>2000</v>
      </c>
    </row>
    <row r="732" spans="1:12">
      <c r="A732" s="69"/>
      <c r="B732" s="69">
        <v>29</v>
      </c>
      <c r="C732" s="69" t="s">
        <v>1608</v>
      </c>
      <c r="D732" s="69" t="s">
        <v>880</v>
      </c>
      <c r="E732" s="69" t="s">
        <v>1584</v>
      </c>
      <c r="F732" s="69" t="s">
        <v>271</v>
      </c>
      <c r="G732" s="69" t="s">
        <v>1431</v>
      </c>
      <c r="H732" s="69"/>
      <c r="I732" s="69">
        <v>5</v>
      </c>
      <c r="J732" s="69">
        <v>3</v>
      </c>
      <c r="K732" s="69">
        <v>8</v>
      </c>
      <c r="L732" s="69">
        <v>2000</v>
      </c>
    </row>
    <row r="733" spans="1:12">
      <c r="A733" s="69"/>
      <c r="B733" s="69">
        <v>30</v>
      </c>
      <c r="C733" s="69" t="s">
        <v>1609</v>
      </c>
      <c r="D733" s="69" t="s">
        <v>880</v>
      </c>
      <c r="E733" s="69" t="s">
        <v>1584</v>
      </c>
      <c r="F733" s="69" t="s">
        <v>271</v>
      </c>
      <c r="G733" s="69" t="s">
        <v>1431</v>
      </c>
      <c r="H733" s="69"/>
      <c r="I733" s="69">
        <v>3</v>
      </c>
      <c r="J733" s="69">
        <v>5</v>
      </c>
      <c r="K733" s="69">
        <v>8</v>
      </c>
      <c r="L733" s="69">
        <v>2000</v>
      </c>
    </row>
    <row r="734" spans="1:12">
      <c r="A734" s="69"/>
      <c r="B734" s="69">
        <v>31</v>
      </c>
      <c r="C734" s="69" t="s">
        <v>1610</v>
      </c>
      <c r="D734" s="69" t="s">
        <v>1293</v>
      </c>
      <c r="E734" s="69" t="s">
        <v>1584</v>
      </c>
      <c r="F734" s="69" t="s">
        <v>271</v>
      </c>
      <c r="G734" s="69" t="s">
        <v>1431</v>
      </c>
      <c r="H734" s="69"/>
      <c r="I734" s="69"/>
      <c r="J734" s="69">
        <v>2</v>
      </c>
      <c r="K734" s="69">
        <v>2</v>
      </c>
      <c r="L734" s="69">
        <v>3000</v>
      </c>
    </row>
    <row r="735" spans="1:12">
      <c r="A735" s="69"/>
      <c r="B735" s="69">
        <v>32</v>
      </c>
      <c r="C735" s="69" t="s">
        <v>1611</v>
      </c>
      <c r="D735" s="69" t="s">
        <v>880</v>
      </c>
      <c r="E735" s="69" t="s">
        <v>1584</v>
      </c>
      <c r="F735" s="69" t="s">
        <v>271</v>
      </c>
      <c r="G735" s="69" t="s">
        <v>1431</v>
      </c>
      <c r="H735" s="69"/>
      <c r="I735" s="69">
        <v>4</v>
      </c>
      <c r="J735" s="69">
        <v>1</v>
      </c>
      <c r="K735" s="69">
        <v>5</v>
      </c>
      <c r="L735" s="69">
        <v>3000</v>
      </c>
    </row>
    <row r="736" spans="1:12">
      <c r="A736" s="69"/>
      <c r="B736" s="69">
        <v>33</v>
      </c>
      <c r="C736" s="69" t="s">
        <v>1612</v>
      </c>
      <c r="D736" s="69" t="s">
        <v>880</v>
      </c>
      <c r="E736" s="69" t="s">
        <v>1584</v>
      </c>
      <c r="F736" s="69" t="s">
        <v>271</v>
      </c>
      <c r="G736" s="69" t="s">
        <v>1431</v>
      </c>
      <c r="H736" s="69"/>
      <c r="I736" s="69">
        <v>1</v>
      </c>
      <c r="J736" s="69">
        <v>1</v>
      </c>
      <c r="K736" s="69">
        <v>2</v>
      </c>
      <c r="L736" s="69">
        <v>1000</v>
      </c>
    </row>
    <row r="737" spans="1:12">
      <c r="A737" s="69"/>
      <c r="B737" s="69">
        <v>34</v>
      </c>
      <c r="C737" s="69" t="s">
        <v>1613</v>
      </c>
      <c r="D737" s="69" t="s">
        <v>880</v>
      </c>
      <c r="E737" s="69" t="s">
        <v>1584</v>
      </c>
      <c r="F737" s="69" t="s">
        <v>271</v>
      </c>
      <c r="G737" s="69" t="s">
        <v>1431</v>
      </c>
      <c r="H737" s="69">
        <v>773624335</v>
      </c>
      <c r="I737" s="69">
        <v>5</v>
      </c>
      <c r="J737" s="69">
        <v>3</v>
      </c>
      <c r="K737" s="69">
        <v>8</v>
      </c>
      <c r="L737" s="69">
        <v>1000</v>
      </c>
    </row>
    <row r="738" spans="1:12">
      <c r="A738" s="69"/>
      <c r="B738" s="69">
        <v>35</v>
      </c>
      <c r="C738" s="69" t="s">
        <v>1614</v>
      </c>
      <c r="D738" s="69" t="s">
        <v>958</v>
      </c>
      <c r="E738" s="69" t="s">
        <v>1584</v>
      </c>
      <c r="F738" s="69" t="s">
        <v>271</v>
      </c>
      <c r="G738" s="69" t="s">
        <v>1431</v>
      </c>
      <c r="H738" s="69"/>
      <c r="I738" s="69">
        <v>0</v>
      </c>
      <c r="J738" s="69">
        <v>1</v>
      </c>
      <c r="K738" s="69">
        <v>1</v>
      </c>
      <c r="L738" s="69">
        <v>1000</v>
      </c>
    </row>
    <row r="739" spans="1:12">
      <c r="A739" s="69"/>
      <c r="B739" s="69">
        <v>36</v>
      </c>
      <c r="C739" s="69" t="s">
        <v>1615</v>
      </c>
      <c r="D739" s="69" t="s">
        <v>880</v>
      </c>
      <c r="E739" s="69" t="s">
        <v>1584</v>
      </c>
      <c r="F739" s="69" t="s">
        <v>271</v>
      </c>
      <c r="G739" s="69" t="s">
        <v>1431</v>
      </c>
      <c r="H739" s="69"/>
      <c r="I739" s="69">
        <v>1</v>
      </c>
      <c r="J739" s="69">
        <v>1</v>
      </c>
      <c r="K739" s="69">
        <v>2</v>
      </c>
      <c r="L739" s="69">
        <v>1000</v>
      </c>
    </row>
    <row r="740" spans="1:12">
      <c r="A740" s="69"/>
      <c r="B740" s="69">
        <v>37</v>
      </c>
      <c r="C740" s="69" t="s">
        <v>1616</v>
      </c>
      <c r="D740" s="69" t="s">
        <v>958</v>
      </c>
      <c r="E740" s="69" t="s">
        <v>1584</v>
      </c>
      <c r="F740" s="69" t="s">
        <v>271</v>
      </c>
      <c r="G740" s="69" t="s">
        <v>1431</v>
      </c>
      <c r="H740" s="69"/>
      <c r="I740" s="69">
        <v>0</v>
      </c>
      <c r="J740" s="69">
        <v>1</v>
      </c>
      <c r="K740" s="69">
        <v>1</v>
      </c>
      <c r="L740" s="69">
        <v>1000</v>
      </c>
    </row>
    <row r="741" spans="1:12">
      <c r="A741" s="69"/>
      <c r="B741" s="69">
        <v>38</v>
      </c>
      <c r="C741" s="69" t="s">
        <v>1617</v>
      </c>
      <c r="D741" s="69" t="s">
        <v>880</v>
      </c>
      <c r="E741" s="69" t="s">
        <v>1584</v>
      </c>
      <c r="F741" s="69" t="s">
        <v>271</v>
      </c>
      <c r="G741" s="69" t="s">
        <v>1431</v>
      </c>
      <c r="H741" s="69">
        <v>786951606</v>
      </c>
      <c r="I741" s="69">
        <v>2</v>
      </c>
      <c r="J741" s="69">
        <v>2</v>
      </c>
      <c r="K741" s="69">
        <v>4</v>
      </c>
      <c r="L741" s="69">
        <v>3000</v>
      </c>
    </row>
    <row r="742" spans="1:12">
      <c r="A742" s="69"/>
      <c r="B742" s="69">
        <v>39</v>
      </c>
      <c r="C742" s="69" t="s">
        <v>1618</v>
      </c>
      <c r="D742" s="69" t="s">
        <v>880</v>
      </c>
      <c r="E742" s="69" t="s">
        <v>1584</v>
      </c>
      <c r="F742" s="69" t="s">
        <v>271</v>
      </c>
      <c r="G742" s="69" t="s">
        <v>1431</v>
      </c>
      <c r="H742" s="69">
        <v>784210778</v>
      </c>
      <c r="I742" s="69">
        <v>3</v>
      </c>
      <c r="J742" s="69">
        <v>2</v>
      </c>
      <c r="K742" s="69">
        <v>5</v>
      </c>
      <c r="L742" s="69">
        <v>2000</v>
      </c>
    </row>
    <row r="743" spans="1:12">
      <c r="A743" s="69"/>
      <c r="B743" s="69">
        <v>40</v>
      </c>
      <c r="C743" s="69" t="s">
        <v>1619</v>
      </c>
      <c r="D743" s="69" t="s">
        <v>958</v>
      </c>
      <c r="E743" s="69" t="s">
        <v>1584</v>
      </c>
      <c r="F743" s="69" t="s">
        <v>271</v>
      </c>
      <c r="G743" s="69" t="s">
        <v>1431</v>
      </c>
      <c r="H743" s="69"/>
      <c r="I743" s="69">
        <v>0</v>
      </c>
      <c r="J743" s="69">
        <v>1</v>
      </c>
      <c r="K743" s="69">
        <v>1</v>
      </c>
      <c r="L743" s="69">
        <v>2000</v>
      </c>
    </row>
    <row r="744" spans="1:12">
      <c r="A744" s="69"/>
      <c r="B744" s="69">
        <v>41</v>
      </c>
      <c r="C744" s="69" t="s">
        <v>1620</v>
      </c>
      <c r="D744" s="69" t="s">
        <v>880</v>
      </c>
      <c r="E744" s="69" t="s">
        <v>1584</v>
      </c>
      <c r="F744" s="69" t="s">
        <v>271</v>
      </c>
      <c r="G744" s="69" t="s">
        <v>1431</v>
      </c>
      <c r="H744" s="69"/>
      <c r="I744" s="69">
        <v>1</v>
      </c>
      <c r="J744" s="69">
        <v>2</v>
      </c>
      <c r="K744" s="69">
        <v>3</v>
      </c>
      <c r="L744" s="69">
        <v>2000</v>
      </c>
    </row>
    <row r="745" spans="1:12">
      <c r="A745" s="69"/>
      <c r="B745" s="69">
        <v>42</v>
      </c>
      <c r="C745" s="69" t="s">
        <v>1621</v>
      </c>
      <c r="D745" s="69" t="s">
        <v>958</v>
      </c>
      <c r="E745" s="69" t="s">
        <v>1584</v>
      </c>
      <c r="F745" s="69" t="s">
        <v>271</v>
      </c>
      <c r="G745" s="69" t="s">
        <v>1431</v>
      </c>
      <c r="H745" s="69"/>
      <c r="I745" s="69">
        <v>0</v>
      </c>
      <c r="J745" s="69">
        <v>1</v>
      </c>
      <c r="K745" s="69">
        <v>1</v>
      </c>
      <c r="L745" s="69">
        <v>2000</v>
      </c>
    </row>
    <row r="746" spans="1:12">
      <c r="A746" s="69"/>
      <c r="B746" s="69">
        <v>43</v>
      </c>
      <c r="C746" s="69" t="s">
        <v>1622</v>
      </c>
      <c r="D746" s="69" t="s">
        <v>880</v>
      </c>
      <c r="E746" s="69" t="s">
        <v>1584</v>
      </c>
      <c r="F746" s="69" t="s">
        <v>271</v>
      </c>
      <c r="G746" s="69" t="s">
        <v>1431</v>
      </c>
      <c r="H746" s="69"/>
      <c r="I746" s="69">
        <v>1</v>
      </c>
      <c r="J746" s="69">
        <v>2</v>
      </c>
      <c r="K746" s="69">
        <v>3</v>
      </c>
      <c r="L746" s="69">
        <v>2000</v>
      </c>
    </row>
    <row r="747" spans="1:12">
      <c r="A747" s="69"/>
      <c r="B747" s="69">
        <v>44</v>
      </c>
      <c r="C747" s="69" t="s">
        <v>1623</v>
      </c>
      <c r="D747" s="69" t="s">
        <v>880</v>
      </c>
      <c r="E747" s="69" t="s">
        <v>1584</v>
      </c>
      <c r="F747" s="69" t="s">
        <v>271</v>
      </c>
      <c r="G747" s="69" t="s">
        <v>1431</v>
      </c>
      <c r="H747" s="69">
        <v>774805802</v>
      </c>
      <c r="I747" s="69">
        <v>4</v>
      </c>
      <c r="J747" s="69">
        <v>3</v>
      </c>
      <c r="K747" s="69">
        <v>7</v>
      </c>
      <c r="L747" s="69">
        <v>3000</v>
      </c>
    </row>
    <row r="748" spans="1:12">
      <c r="A748" s="69"/>
      <c r="B748" s="69">
        <v>45</v>
      </c>
      <c r="C748" s="69" t="s">
        <v>1624</v>
      </c>
      <c r="D748" s="69" t="s">
        <v>880</v>
      </c>
      <c r="E748" s="69" t="s">
        <v>1584</v>
      </c>
      <c r="F748" s="69" t="s">
        <v>271</v>
      </c>
      <c r="G748" s="69" t="s">
        <v>1431</v>
      </c>
      <c r="H748" s="69"/>
      <c r="I748" s="69">
        <v>1</v>
      </c>
      <c r="J748" s="69">
        <v>1</v>
      </c>
      <c r="K748" s="69">
        <v>2</v>
      </c>
      <c r="L748" s="69">
        <v>2000</v>
      </c>
    </row>
    <row r="749" spans="1:12">
      <c r="A749" s="69"/>
      <c r="B749" s="69">
        <v>46</v>
      </c>
      <c r="C749" s="69" t="s">
        <v>1625</v>
      </c>
      <c r="D749" s="69" t="s">
        <v>880</v>
      </c>
      <c r="E749" s="69" t="s">
        <v>1584</v>
      </c>
      <c r="F749" s="69" t="s">
        <v>271</v>
      </c>
      <c r="G749" s="69" t="s">
        <v>1431</v>
      </c>
      <c r="H749" s="69"/>
      <c r="I749" s="69">
        <v>2</v>
      </c>
      <c r="J749" s="69">
        <v>5</v>
      </c>
      <c r="K749" s="69">
        <v>7</v>
      </c>
      <c r="L749" s="69">
        <v>2000</v>
      </c>
    </row>
    <row r="750" spans="1:12">
      <c r="A750" s="69"/>
      <c r="B750" s="69">
        <v>47</v>
      </c>
      <c r="C750" s="69" t="s">
        <v>1626</v>
      </c>
      <c r="D750" s="69" t="s">
        <v>880</v>
      </c>
      <c r="E750" s="69" t="s">
        <v>1584</v>
      </c>
      <c r="F750" s="69" t="s">
        <v>271</v>
      </c>
      <c r="G750" s="69" t="s">
        <v>1431</v>
      </c>
      <c r="H750" s="69"/>
      <c r="I750" s="69">
        <v>2</v>
      </c>
      <c r="J750" s="69">
        <v>3</v>
      </c>
      <c r="K750" s="69">
        <v>5</v>
      </c>
      <c r="L750" s="69">
        <v>2000</v>
      </c>
    </row>
    <row r="751" spans="1:12">
      <c r="A751" s="69"/>
      <c r="B751" s="69">
        <v>48</v>
      </c>
      <c r="C751" s="69" t="s">
        <v>1627</v>
      </c>
      <c r="D751" s="69" t="s">
        <v>880</v>
      </c>
      <c r="E751" s="69" t="s">
        <v>1584</v>
      </c>
      <c r="F751" s="69" t="s">
        <v>271</v>
      </c>
      <c r="G751" s="69" t="s">
        <v>1431</v>
      </c>
      <c r="H751" s="69">
        <v>771966456</v>
      </c>
      <c r="I751" s="69">
        <v>4</v>
      </c>
      <c r="J751" s="69">
        <v>3</v>
      </c>
      <c r="K751" s="69">
        <v>7</v>
      </c>
      <c r="L751" s="69">
        <v>2000</v>
      </c>
    </row>
    <row r="752" spans="1:12">
      <c r="A752" s="69"/>
      <c r="B752" s="69">
        <v>49</v>
      </c>
      <c r="C752" s="69" t="s">
        <v>1628</v>
      </c>
      <c r="D752" s="69" t="s">
        <v>880</v>
      </c>
      <c r="E752" s="69" t="s">
        <v>1584</v>
      </c>
      <c r="F752" s="69" t="s">
        <v>271</v>
      </c>
      <c r="G752" s="69" t="s">
        <v>1431</v>
      </c>
      <c r="H752" s="69">
        <v>778978903</v>
      </c>
      <c r="I752" s="69">
        <v>5</v>
      </c>
      <c r="J752" s="69">
        <v>5</v>
      </c>
      <c r="K752" s="69">
        <v>10</v>
      </c>
      <c r="L752" s="69">
        <v>2000</v>
      </c>
    </row>
    <row r="753" spans="1:12">
      <c r="A753" s="69"/>
      <c r="B753" s="69">
        <v>50</v>
      </c>
      <c r="C753" s="69" t="s">
        <v>1629</v>
      </c>
      <c r="D753" s="69" t="s">
        <v>880</v>
      </c>
      <c r="E753" s="69" t="s">
        <v>1584</v>
      </c>
      <c r="F753" s="69" t="s">
        <v>271</v>
      </c>
      <c r="G753" s="69" t="s">
        <v>1431</v>
      </c>
      <c r="H753" s="69">
        <v>788698437</v>
      </c>
      <c r="I753" s="69">
        <v>2</v>
      </c>
      <c r="J753" s="69">
        <v>3</v>
      </c>
      <c r="K753" s="69">
        <v>5</v>
      </c>
      <c r="L753" s="69">
        <v>2000</v>
      </c>
    </row>
    <row r="754" spans="1:12">
      <c r="A754" s="69"/>
      <c r="B754" s="69">
        <v>51</v>
      </c>
      <c r="C754" s="69" t="s">
        <v>1630</v>
      </c>
      <c r="D754" s="69" t="s">
        <v>880</v>
      </c>
      <c r="E754" s="69" t="s">
        <v>1584</v>
      </c>
      <c r="F754" s="69" t="s">
        <v>271</v>
      </c>
      <c r="G754" s="69" t="s">
        <v>1431</v>
      </c>
      <c r="H754" s="69">
        <v>786958452</v>
      </c>
      <c r="I754" s="69">
        <v>2</v>
      </c>
      <c r="J754" s="69">
        <v>3</v>
      </c>
      <c r="K754" s="69">
        <v>5</v>
      </c>
      <c r="L754" s="69">
        <v>2000</v>
      </c>
    </row>
    <row r="755" spans="1:12">
      <c r="A755" s="69"/>
      <c r="B755" s="69">
        <v>52</v>
      </c>
      <c r="C755" s="69" t="s">
        <v>1631</v>
      </c>
      <c r="D755" s="69" t="s">
        <v>958</v>
      </c>
      <c r="E755" s="69" t="s">
        <v>1584</v>
      </c>
      <c r="F755" s="69" t="s">
        <v>271</v>
      </c>
      <c r="G755" s="69" t="s">
        <v>1431</v>
      </c>
      <c r="H755" s="69"/>
      <c r="I755" s="69">
        <v>0</v>
      </c>
      <c r="J755" s="69">
        <v>2</v>
      </c>
      <c r="K755" s="69">
        <v>2</v>
      </c>
      <c r="L755" s="69">
        <v>2000</v>
      </c>
    </row>
    <row r="756" spans="1:12">
      <c r="A756" s="70"/>
      <c r="B756" s="70"/>
      <c r="C756" s="70">
        <v>52</v>
      </c>
      <c r="D756" s="70"/>
      <c r="E756" s="70"/>
      <c r="F756" s="70"/>
      <c r="G756" s="70"/>
      <c r="H756" s="70"/>
      <c r="I756" s="70"/>
      <c r="J756" s="70"/>
      <c r="K756" s="70">
        <v>254</v>
      </c>
      <c r="L756" s="71">
        <v>1.8173076923076923</v>
      </c>
    </row>
    <row r="757" spans="1:12">
      <c r="A757" s="72" t="s">
        <v>1632</v>
      </c>
      <c r="B757" s="72">
        <v>1</v>
      </c>
      <c r="C757" s="72" t="s">
        <v>1633</v>
      </c>
      <c r="D757" s="72" t="s">
        <v>880</v>
      </c>
      <c r="E757" s="72" t="s">
        <v>1634</v>
      </c>
      <c r="F757" s="72" t="s">
        <v>1635</v>
      </c>
      <c r="G757" s="72" t="s">
        <v>1431</v>
      </c>
      <c r="H757" s="72">
        <v>789121503</v>
      </c>
      <c r="I757" s="72">
        <v>3</v>
      </c>
      <c r="J757" s="72">
        <v>3</v>
      </c>
      <c r="K757" s="72">
        <v>6</v>
      </c>
      <c r="L757" s="72">
        <v>2000</v>
      </c>
    </row>
    <row r="758" spans="1:12">
      <c r="A758" s="72"/>
      <c r="B758" s="72">
        <v>2</v>
      </c>
      <c r="C758" s="72" t="s">
        <v>1429</v>
      </c>
      <c r="D758" s="72" t="s">
        <v>880</v>
      </c>
      <c r="E758" s="72" t="s">
        <v>1634</v>
      </c>
      <c r="F758" s="72" t="s">
        <v>1635</v>
      </c>
      <c r="G758" s="72" t="s">
        <v>1431</v>
      </c>
      <c r="H758" s="72">
        <v>774227588</v>
      </c>
      <c r="I758" s="72">
        <v>3</v>
      </c>
      <c r="J758" s="72">
        <v>3</v>
      </c>
      <c r="K758" s="72">
        <v>6</v>
      </c>
      <c r="L758" s="72">
        <v>1000</v>
      </c>
    </row>
    <row r="759" spans="1:12">
      <c r="A759" s="72"/>
      <c r="B759" s="72">
        <v>3</v>
      </c>
      <c r="C759" s="72" t="s">
        <v>1636</v>
      </c>
      <c r="D759" s="72" t="s">
        <v>880</v>
      </c>
      <c r="E759" s="72" t="s">
        <v>1634</v>
      </c>
      <c r="F759" s="72" t="s">
        <v>1635</v>
      </c>
      <c r="G759" s="72" t="s">
        <v>1431</v>
      </c>
      <c r="H759" s="72"/>
      <c r="I759" s="72">
        <v>3</v>
      </c>
      <c r="J759" s="72">
        <v>2</v>
      </c>
      <c r="K759" s="72">
        <v>5</v>
      </c>
      <c r="L759" s="72">
        <v>2000</v>
      </c>
    </row>
    <row r="760" spans="1:12">
      <c r="A760" s="72"/>
      <c r="B760" s="72">
        <v>4</v>
      </c>
      <c r="C760" s="72" t="s">
        <v>1637</v>
      </c>
      <c r="D760" s="72" t="s">
        <v>1638</v>
      </c>
      <c r="E760" s="72" t="s">
        <v>1634</v>
      </c>
      <c r="F760" s="72" t="s">
        <v>1635</v>
      </c>
      <c r="G760" s="72" t="s">
        <v>1431</v>
      </c>
      <c r="H760" s="72"/>
      <c r="I760" s="72"/>
      <c r="J760" s="72">
        <v>2</v>
      </c>
      <c r="K760" s="72">
        <v>2</v>
      </c>
      <c r="L760" s="72">
        <v>2000</v>
      </c>
    </row>
    <row r="761" spans="1:12">
      <c r="A761" s="72"/>
      <c r="B761" s="72">
        <v>5</v>
      </c>
      <c r="C761" s="72" t="s">
        <v>1639</v>
      </c>
      <c r="D761" s="72" t="s">
        <v>880</v>
      </c>
      <c r="E761" s="72" t="s">
        <v>1640</v>
      </c>
      <c r="F761" s="72" t="s">
        <v>1635</v>
      </c>
      <c r="G761" s="72" t="s">
        <v>1431</v>
      </c>
      <c r="H761" s="72">
        <v>788966154</v>
      </c>
      <c r="I761" s="72">
        <v>6</v>
      </c>
      <c r="J761" s="72">
        <v>5</v>
      </c>
      <c r="K761" s="72">
        <v>11</v>
      </c>
      <c r="L761" s="72">
        <v>2000</v>
      </c>
    </row>
    <row r="762" spans="1:12">
      <c r="A762" s="72"/>
      <c r="B762" s="72">
        <v>6</v>
      </c>
      <c r="C762" s="72" t="s">
        <v>1641</v>
      </c>
      <c r="D762" s="72" t="s">
        <v>1638</v>
      </c>
      <c r="E762" s="72" t="s">
        <v>1640</v>
      </c>
      <c r="F762" s="72" t="s">
        <v>1635</v>
      </c>
      <c r="G762" s="72" t="s">
        <v>1431</v>
      </c>
      <c r="H762" s="72"/>
      <c r="I762" s="72">
        <v>2</v>
      </c>
      <c r="J762" s="72">
        <v>2</v>
      </c>
      <c r="K762" s="72">
        <v>4</v>
      </c>
      <c r="L762" s="72">
        <v>1500</v>
      </c>
    </row>
    <row r="763" spans="1:12">
      <c r="A763" s="72"/>
      <c r="B763" s="72">
        <v>7</v>
      </c>
      <c r="C763" s="72" t="s">
        <v>1642</v>
      </c>
      <c r="D763" s="72" t="s">
        <v>880</v>
      </c>
      <c r="E763" s="72" t="s">
        <v>1634</v>
      </c>
      <c r="F763" s="72" t="s">
        <v>1635</v>
      </c>
      <c r="G763" s="72" t="s">
        <v>1431</v>
      </c>
      <c r="H763" s="72">
        <v>774662900</v>
      </c>
      <c r="I763" s="72">
        <v>3</v>
      </c>
      <c r="J763" s="72">
        <v>5</v>
      </c>
      <c r="K763" s="72">
        <v>8</v>
      </c>
      <c r="L763" s="72">
        <v>2500</v>
      </c>
    </row>
    <row r="764" spans="1:12">
      <c r="A764" s="72"/>
      <c r="B764" s="72">
        <v>8</v>
      </c>
      <c r="C764" s="72" t="s">
        <v>1643</v>
      </c>
      <c r="D764" s="72" t="s">
        <v>880</v>
      </c>
      <c r="E764" s="72" t="s">
        <v>1634</v>
      </c>
      <c r="F764" s="72" t="s">
        <v>1635</v>
      </c>
      <c r="G764" s="72" t="s">
        <v>1431</v>
      </c>
      <c r="H764" s="72">
        <v>777808274</v>
      </c>
      <c r="I764" s="72">
        <v>3</v>
      </c>
      <c r="J764" s="72">
        <v>5</v>
      </c>
      <c r="K764" s="72">
        <v>8</v>
      </c>
      <c r="L764" s="72">
        <v>2000</v>
      </c>
    </row>
    <row r="765" spans="1:12">
      <c r="A765" s="72"/>
      <c r="B765" s="72">
        <v>9</v>
      </c>
      <c r="C765" s="72" t="s">
        <v>1644</v>
      </c>
      <c r="D765" s="72" t="s">
        <v>880</v>
      </c>
      <c r="E765" s="72" t="s">
        <v>1634</v>
      </c>
      <c r="F765" s="72" t="s">
        <v>1635</v>
      </c>
      <c r="G765" s="72" t="s">
        <v>1431</v>
      </c>
      <c r="H765" s="72"/>
      <c r="I765" s="72">
        <v>4</v>
      </c>
      <c r="J765" s="72">
        <v>5</v>
      </c>
      <c r="K765" s="72">
        <v>9</v>
      </c>
      <c r="L765" s="72">
        <v>2000</v>
      </c>
    </row>
    <row r="766" spans="1:12">
      <c r="A766" s="72"/>
      <c r="B766" s="72">
        <v>10</v>
      </c>
      <c r="C766" s="72" t="s">
        <v>1645</v>
      </c>
      <c r="D766" s="72" t="s">
        <v>880</v>
      </c>
      <c r="E766" s="72" t="s">
        <v>1634</v>
      </c>
      <c r="F766" s="72" t="s">
        <v>1635</v>
      </c>
      <c r="G766" s="72" t="s">
        <v>1431</v>
      </c>
      <c r="H766" s="72">
        <v>784841810</v>
      </c>
      <c r="I766" s="72">
        <v>3</v>
      </c>
      <c r="J766" s="72">
        <v>3</v>
      </c>
      <c r="K766" s="72">
        <v>6</v>
      </c>
      <c r="L766" s="72">
        <v>2000</v>
      </c>
    </row>
    <row r="767" spans="1:12">
      <c r="A767" s="72"/>
      <c r="B767" s="72">
        <v>11</v>
      </c>
      <c r="C767" s="72" t="s">
        <v>1646</v>
      </c>
      <c r="D767" s="72" t="s">
        <v>880</v>
      </c>
      <c r="E767" s="72" t="s">
        <v>1634</v>
      </c>
      <c r="F767" s="72" t="s">
        <v>1635</v>
      </c>
      <c r="G767" s="72" t="s">
        <v>1431</v>
      </c>
      <c r="H767" s="72"/>
      <c r="I767" s="72">
        <v>1</v>
      </c>
      <c r="J767" s="72">
        <v>2</v>
      </c>
      <c r="K767" s="72">
        <v>3</v>
      </c>
      <c r="L767" s="72">
        <v>3000</v>
      </c>
    </row>
    <row r="768" spans="1:12">
      <c r="A768" s="72"/>
      <c r="B768" s="72">
        <v>12</v>
      </c>
      <c r="C768" s="72" t="s">
        <v>1647</v>
      </c>
      <c r="D768" s="72" t="s">
        <v>1648</v>
      </c>
      <c r="E768" s="72" t="s">
        <v>1634</v>
      </c>
      <c r="F768" s="72" t="s">
        <v>1635</v>
      </c>
      <c r="G768" s="72" t="s">
        <v>1431</v>
      </c>
      <c r="H768" s="72"/>
      <c r="I768" s="72">
        <v>6</v>
      </c>
      <c r="J768" s="72">
        <v>5</v>
      </c>
      <c r="K768" s="72">
        <v>11</v>
      </c>
      <c r="L768" s="72">
        <v>3000</v>
      </c>
    </row>
    <row r="769" spans="1:12">
      <c r="A769" s="72"/>
      <c r="B769" s="72">
        <v>13</v>
      </c>
      <c r="C769" s="72" t="s">
        <v>1649</v>
      </c>
      <c r="D769" s="72" t="s">
        <v>880</v>
      </c>
      <c r="E769" s="72" t="s">
        <v>1640</v>
      </c>
      <c r="F769" s="72" t="s">
        <v>1635</v>
      </c>
      <c r="G769" s="72" t="s">
        <v>1431</v>
      </c>
      <c r="H769" s="72"/>
      <c r="I769" s="72">
        <v>3</v>
      </c>
      <c r="J769" s="72">
        <v>4</v>
      </c>
      <c r="K769" s="72">
        <v>7</v>
      </c>
      <c r="L769" s="72">
        <v>2000</v>
      </c>
    </row>
    <row r="770" spans="1:12">
      <c r="A770" s="72"/>
      <c r="B770" s="72">
        <v>14</v>
      </c>
      <c r="C770" s="72" t="s">
        <v>1650</v>
      </c>
      <c r="D770" s="72" t="s">
        <v>880</v>
      </c>
      <c r="E770" s="72" t="s">
        <v>1634</v>
      </c>
      <c r="F770" s="72" t="s">
        <v>1635</v>
      </c>
      <c r="G770" s="72" t="s">
        <v>1431</v>
      </c>
      <c r="H770" s="72">
        <v>781834805</v>
      </c>
      <c r="I770" s="72">
        <v>3</v>
      </c>
      <c r="J770" s="72">
        <v>6</v>
      </c>
      <c r="K770" s="72">
        <v>9</v>
      </c>
      <c r="L770" s="72">
        <v>1000</v>
      </c>
    </row>
    <row r="771" spans="1:12">
      <c r="A771" s="72"/>
      <c r="B771" s="72">
        <v>15</v>
      </c>
      <c r="C771" s="72" t="s">
        <v>1651</v>
      </c>
      <c r="D771" s="72" t="s">
        <v>880</v>
      </c>
      <c r="E771" s="72" t="s">
        <v>1634</v>
      </c>
      <c r="F771" s="72" t="s">
        <v>1635</v>
      </c>
      <c r="G771" s="72" t="s">
        <v>1431</v>
      </c>
      <c r="H771" s="72"/>
      <c r="I771" s="72">
        <v>3</v>
      </c>
      <c r="J771" s="72">
        <v>6</v>
      </c>
      <c r="K771" s="72">
        <v>9</v>
      </c>
      <c r="L771" s="72">
        <v>2000</v>
      </c>
    </row>
    <row r="772" spans="1:12">
      <c r="A772" s="72"/>
      <c r="B772" s="72">
        <v>16</v>
      </c>
      <c r="C772" s="72" t="s">
        <v>1652</v>
      </c>
      <c r="D772" s="72" t="s">
        <v>1648</v>
      </c>
      <c r="E772" s="72" t="s">
        <v>1634</v>
      </c>
      <c r="F772" s="72" t="s">
        <v>1635</v>
      </c>
      <c r="G772" s="72" t="s">
        <v>1431</v>
      </c>
      <c r="H772" s="72"/>
      <c r="I772" s="72">
        <v>3</v>
      </c>
      <c r="J772" s="72">
        <v>6</v>
      </c>
      <c r="K772" s="72">
        <v>9</v>
      </c>
      <c r="L772" s="72">
        <v>1500</v>
      </c>
    </row>
    <row r="773" spans="1:12">
      <c r="A773" s="72"/>
      <c r="B773" s="72">
        <v>17</v>
      </c>
      <c r="C773" s="72" t="s">
        <v>1653</v>
      </c>
      <c r="D773" s="72" t="s">
        <v>880</v>
      </c>
      <c r="E773" s="72" t="s">
        <v>1634</v>
      </c>
      <c r="F773" s="72" t="s">
        <v>1635</v>
      </c>
      <c r="G773" s="72" t="s">
        <v>1431</v>
      </c>
      <c r="H773" s="72"/>
      <c r="I773" s="72">
        <v>3</v>
      </c>
      <c r="J773" s="72">
        <v>5</v>
      </c>
      <c r="K773" s="72">
        <v>8</v>
      </c>
      <c r="L773" s="72">
        <v>2000</v>
      </c>
    </row>
    <row r="774" spans="1:12">
      <c r="A774" s="72"/>
      <c r="B774" s="72">
        <v>18</v>
      </c>
      <c r="C774" s="72" t="s">
        <v>1654</v>
      </c>
      <c r="D774" s="72" t="s">
        <v>880</v>
      </c>
      <c r="E774" s="72" t="s">
        <v>1634</v>
      </c>
      <c r="F774" s="72" t="s">
        <v>1635</v>
      </c>
      <c r="G774" s="72" t="s">
        <v>1431</v>
      </c>
      <c r="H774" s="72"/>
      <c r="I774" s="72">
        <v>2</v>
      </c>
      <c r="J774" s="72">
        <v>5</v>
      </c>
      <c r="K774" s="72">
        <v>7</v>
      </c>
      <c r="L774" s="72">
        <v>1500</v>
      </c>
    </row>
    <row r="775" spans="1:12">
      <c r="A775" s="72"/>
      <c r="B775" s="72">
        <v>19</v>
      </c>
      <c r="C775" s="72" t="s">
        <v>1655</v>
      </c>
      <c r="D775" s="72" t="s">
        <v>880</v>
      </c>
      <c r="E775" s="72" t="s">
        <v>1640</v>
      </c>
      <c r="F775" s="72" t="s">
        <v>1635</v>
      </c>
      <c r="G775" s="72" t="s">
        <v>1431</v>
      </c>
      <c r="H775" s="72"/>
      <c r="I775" s="72">
        <v>1</v>
      </c>
      <c r="J775" s="72">
        <v>2</v>
      </c>
      <c r="K775" s="72">
        <v>3</v>
      </c>
      <c r="L775" s="72">
        <v>1000</v>
      </c>
    </row>
    <row r="776" spans="1:12">
      <c r="A776" s="72"/>
      <c r="B776" s="72">
        <v>20</v>
      </c>
      <c r="C776" s="72" t="s">
        <v>1656</v>
      </c>
      <c r="D776" s="72" t="s">
        <v>880</v>
      </c>
      <c r="E776" s="72" t="s">
        <v>1640</v>
      </c>
      <c r="F776" s="72" t="s">
        <v>1635</v>
      </c>
      <c r="G776" s="72" t="s">
        <v>1431</v>
      </c>
      <c r="H776" s="72"/>
      <c r="I776" s="72">
        <v>2</v>
      </c>
      <c r="J776" s="72">
        <v>1</v>
      </c>
      <c r="K776" s="72">
        <v>3</v>
      </c>
      <c r="L776" s="72">
        <v>2000</v>
      </c>
    </row>
    <row r="777" spans="1:12">
      <c r="A777" s="72"/>
      <c r="B777" s="72">
        <v>21</v>
      </c>
      <c r="C777" s="72" t="s">
        <v>1657</v>
      </c>
      <c r="D777" s="72" t="s">
        <v>880</v>
      </c>
      <c r="E777" s="72" t="s">
        <v>1640</v>
      </c>
      <c r="F777" s="72" t="s">
        <v>1635</v>
      </c>
      <c r="G777" s="72" t="s">
        <v>1431</v>
      </c>
      <c r="H777" s="72"/>
      <c r="I777" s="72">
        <v>1</v>
      </c>
      <c r="J777" s="72">
        <v>2</v>
      </c>
      <c r="K777" s="72">
        <v>3</v>
      </c>
      <c r="L777" s="72">
        <v>1500</v>
      </c>
    </row>
    <row r="778" spans="1:12">
      <c r="A778" s="72"/>
      <c r="B778" s="72">
        <v>22</v>
      </c>
      <c r="C778" s="72" t="s">
        <v>1658</v>
      </c>
      <c r="D778" s="72" t="s">
        <v>880</v>
      </c>
      <c r="E778" s="72" t="s">
        <v>1634</v>
      </c>
      <c r="F778" s="72" t="s">
        <v>1635</v>
      </c>
      <c r="G778" s="72" t="s">
        <v>1431</v>
      </c>
      <c r="H778" s="72">
        <v>778982172</v>
      </c>
      <c r="I778" s="72">
        <v>2</v>
      </c>
      <c r="J778" s="72">
        <v>2</v>
      </c>
      <c r="K778" s="72">
        <v>4</v>
      </c>
      <c r="L778" s="72">
        <v>1000</v>
      </c>
    </row>
    <row r="779" spans="1:12">
      <c r="A779" s="72"/>
      <c r="B779" s="72">
        <v>23</v>
      </c>
      <c r="C779" s="72" t="s">
        <v>1659</v>
      </c>
      <c r="D779" s="72" t="s">
        <v>1638</v>
      </c>
      <c r="E779" s="72" t="s">
        <v>1640</v>
      </c>
      <c r="F779" s="72" t="s">
        <v>1635</v>
      </c>
      <c r="G779" s="72" t="s">
        <v>1431</v>
      </c>
      <c r="H779" s="72"/>
      <c r="I779" s="72">
        <v>0</v>
      </c>
      <c r="J779" s="72">
        <v>1</v>
      </c>
      <c r="K779" s="72">
        <v>1</v>
      </c>
      <c r="L779" s="72">
        <v>1500</v>
      </c>
    </row>
    <row r="780" spans="1:12">
      <c r="A780" s="72"/>
      <c r="B780" s="72">
        <v>24</v>
      </c>
      <c r="C780" s="72" t="s">
        <v>1660</v>
      </c>
      <c r="D780" s="72" t="s">
        <v>880</v>
      </c>
      <c r="E780" s="72" t="s">
        <v>1640</v>
      </c>
      <c r="F780" s="72" t="s">
        <v>1635</v>
      </c>
      <c r="G780" s="72" t="s">
        <v>1431</v>
      </c>
      <c r="H780" s="72"/>
      <c r="I780" s="72">
        <v>3</v>
      </c>
      <c r="J780" s="72">
        <v>4</v>
      </c>
      <c r="K780" s="72">
        <v>7</v>
      </c>
      <c r="L780" s="72">
        <v>2000</v>
      </c>
    </row>
    <row r="781" spans="1:12">
      <c r="A781" s="72"/>
      <c r="B781" s="72">
        <v>25</v>
      </c>
      <c r="C781" s="72" t="s">
        <v>1661</v>
      </c>
      <c r="D781" s="72" t="s">
        <v>880</v>
      </c>
      <c r="E781" s="72" t="s">
        <v>1634</v>
      </c>
      <c r="F781" s="72" t="s">
        <v>1635</v>
      </c>
      <c r="G781" s="72" t="s">
        <v>1431</v>
      </c>
      <c r="H781" s="72">
        <v>777112280</v>
      </c>
      <c r="I781" s="72">
        <v>3</v>
      </c>
      <c r="J781" s="72">
        <v>5</v>
      </c>
      <c r="K781" s="72">
        <v>8</v>
      </c>
      <c r="L781" s="72">
        <v>1000</v>
      </c>
    </row>
    <row r="782" spans="1:12">
      <c r="A782" s="72"/>
      <c r="B782" s="72">
        <v>26</v>
      </c>
      <c r="C782" s="72" t="s">
        <v>1662</v>
      </c>
      <c r="D782" s="72" t="s">
        <v>880</v>
      </c>
      <c r="E782" s="72" t="s">
        <v>1634</v>
      </c>
      <c r="F782" s="72" t="s">
        <v>1635</v>
      </c>
      <c r="G782" s="72" t="s">
        <v>1431</v>
      </c>
      <c r="H782" s="72"/>
      <c r="I782" s="72">
        <v>1</v>
      </c>
      <c r="J782" s="72">
        <v>3</v>
      </c>
      <c r="K782" s="72">
        <v>4</v>
      </c>
      <c r="L782" s="72">
        <v>2000</v>
      </c>
    </row>
    <row r="783" spans="1:12">
      <c r="A783" s="72"/>
      <c r="B783" s="72">
        <v>27</v>
      </c>
      <c r="C783" s="72" t="s">
        <v>1663</v>
      </c>
      <c r="D783" s="72" t="s">
        <v>880</v>
      </c>
      <c r="E783" s="72" t="s">
        <v>1634</v>
      </c>
      <c r="F783" s="72" t="s">
        <v>1635</v>
      </c>
      <c r="G783" s="72" t="s">
        <v>1431</v>
      </c>
      <c r="H783" s="72"/>
      <c r="I783" s="72">
        <v>1</v>
      </c>
      <c r="J783" s="72">
        <v>2</v>
      </c>
      <c r="K783" s="72">
        <v>3</v>
      </c>
      <c r="L783" s="72">
        <v>2000</v>
      </c>
    </row>
    <row r="784" spans="1:12">
      <c r="A784" s="72"/>
      <c r="B784" s="72">
        <v>28</v>
      </c>
      <c r="C784" s="72" t="s">
        <v>1664</v>
      </c>
      <c r="D784" s="72" t="s">
        <v>880</v>
      </c>
      <c r="E784" s="72" t="s">
        <v>1640</v>
      </c>
      <c r="F784" s="72" t="s">
        <v>1635</v>
      </c>
      <c r="G784" s="72" t="s">
        <v>1431</v>
      </c>
      <c r="H784" s="72"/>
      <c r="I784" s="72">
        <v>2</v>
      </c>
      <c r="J784" s="72">
        <v>1</v>
      </c>
      <c r="K784" s="72">
        <v>3</v>
      </c>
      <c r="L784" s="72">
        <v>1000</v>
      </c>
    </row>
    <row r="785" spans="1:12">
      <c r="A785" s="72"/>
      <c r="B785" s="72">
        <v>29</v>
      </c>
      <c r="C785" s="72" t="s">
        <v>1665</v>
      </c>
      <c r="D785" s="72" t="s">
        <v>880</v>
      </c>
      <c r="E785" s="72" t="s">
        <v>1634</v>
      </c>
      <c r="F785" s="72" t="s">
        <v>1635</v>
      </c>
      <c r="G785" s="72" t="s">
        <v>1431</v>
      </c>
      <c r="H785" s="72">
        <v>772697405</v>
      </c>
      <c r="I785" s="72">
        <v>5</v>
      </c>
      <c r="J785" s="72">
        <v>3</v>
      </c>
      <c r="K785" s="72">
        <v>8</v>
      </c>
      <c r="L785" s="72">
        <v>2000</v>
      </c>
    </row>
    <row r="786" spans="1:12">
      <c r="A786" s="72"/>
      <c r="B786" s="72">
        <v>30</v>
      </c>
      <c r="C786" s="72" t="s">
        <v>1666</v>
      </c>
      <c r="D786" s="72" t="s">
        <v>880</v>
      </c>
      <c r="E786" s="72" t="s">
        <v>1640</v>
      </c>
      <c r="F786" s="72" t="s">
        <v>1635</v>
      </c>
      <c r="G786" s="72" t="s">
        <v>1431</v>
      </c>
      <c r="H786" s="72"/>
      <c r="I786" s="72">
        <v>2</v>
      </c>
      <c r="J786" s="72">
        <v>2</v>
      </c>
      <c r="K786" s="72">
        <v>4</v>
      </c>
      <c r="L786" s="72">
        <v>2000</v>
      </c>
    </row>
    <row r="787" spans="1:12">
      <c r="A787" s="72"/>
      <c r="B787" s="72">
        <v>31</v>
      </c>
      <c r="C787" s="72" t="s">
        <v>1667</v>
      </c>
      <c r="D787" s="72" t="s">
        <v>880</v>
      </c>
      <c r="E787" s="72" t="s">
        <v>1634</v>
      </c>
      <c r="F787" s="72" t="s">
        <v>1635</v>
      </c>
      <c r="G787" s="72" t="s">
        <v>1431</v>
      </c>
      <c r="H787" s="72"/>
      <c r="I787" s="72">
        <v>3</v>
      </c>
      <c r="J787" s="72">
        <v>3</v>
      </c>
      <c r="K787" s="72">
        <v>6</v>
      </c>
      <c r="L787" s="72">
        <v>2500</v>
      </c>
    </row>
    <row r="788" spans="1:12">
      <c r="A788" s="72"/>
      <c r="B788" s="72">
        <v>32</v>
      </c>
      <c r="C788" s="72" t="s">
        <v>1668</v>
      </c>
      <c r="D788" s="72" t="s">
        <v>880</v>
      </c>
      <c r="E788" s="72" t="s">
        <v>1640</v>
      </c>
      <c r="F788" s="72" t="s">
        <v>1635</v>
      </c>
      <c r="G788" s="72" t="s">
        <v>1431</v>
      </c>
      <c r="H788" s="72"/>
      <c r="I788" s="72">
        <v>2</v>
      </c>
      <c r="J788" s="72">
        <v>6</v>
      </c>
      <c r="K788" s="72">
        <v>8</v>
      </c>
      <c r="L788" s="72">
        <v>2000</v>
      </c>
    </row>
    <row r="789" spans="1:12">
      <c r="A789" s="72"/>
      <c r="B789" s="72">
        <v>33</v>
      </c>
      <c r="C789" s="72" t="s">
        <v>1669</v>
      </c>
      <c r="D789" s="72" t="s">
        <v>880</v>
      </c>
      <c r="E789" s="72" t="s">
        <v>1634</v>
      </c>
      <c r="F789" s="72" t="s">
        <v>1635</v>
      </c>
      <c r="G789" s="72" t="s">
        <v>1431</v>
      </c>
      <c r="H789" s="72"/>
      <c r="I789" s="72">
        <v>5</v>
      </c>
      <c r="J789" s="72">
        <v>6</v>
      </c>
      <c r="K789" s="72">
        <v>11</v>
      </c>
      <c r="L789" s="72">
        <v>1000</v>
      </c>
    </row>
    <row r="790" spans="1:12">
      <c r="A790" s="72"/>
      <c r="B790" s="72">
        <v>34</v>
      </c>
      <c r="C790" s="72" t="s">
        <v>1184</v>
      </c>
      <c r="D790" s="72" t="s">
        <v>880</v>
      </c>
      <c r="E790" s="72" t="s">
        <v>1634</v>
      </c>
      <c r="F790" s="72" t="s">
        <v>1635</v>
      </c>
      <c r="G790" s="72" t="s">
        <v>1431</v>
      </c>
      <c r="H790" s="72"/>
      <c r="I790" s="72">
        <v>2</v>
      </c>
      <c r="J790" s="72">
        <v>4</v>
      </c>
      <c r="K790" s="72">
        <v>6</v>
      </c>
      <c r="L790" s="72">
        <v>2000</v>
      </c>
    </row>
    <row r="791" spans="1:12">
      <c r="A791" s="72"/>
      <c r="B791" s="72">
        <v>35</v>
      </c>
      <c r="C791" s="72" t="s">
        <v>1670</v>
      </c>
      <c r="D791" s="72" t="s">
        <v>880</v>
      </c>
      <c r="E791" s="72" t="s">
        <v>1634</v>
      </c>
      <c r="F791" s="72" t="s">
        <v>1635</v>
      </c>
      <c r="G791" s="72" t="s">
        <v>1431</v>
      </c>
      <c r="H791" s="72"/>
      <c r="I791" s="72">
        <v>2</v>
      </c>
      <c r="J791" s="72">
        <v>3</v>
      </c>
      <c r="K791" s="72">
        <v>5</v>
      </c>
      <c r="L791" s="72">
        <v>1500</v>
      </c>
    </row>
    <row r="792" spans="1:12">
      <c r="A792" s="72"/>
      <c r="B792" s="72">
        <v>36</v>
      </c>
      <c r="C792" s="72" t="s">
        <v>1671</v>
      </c>
      <c r="D792" s="72" t="s">
        <v>880</v>
      </c>
      <c r="E792" s="72" t="s">
        <v>1634</v>
      </c>
      <c r="F792" s="72" t="s">
        <v>1635</v>
      </c>
      <c r="G792" s="72" t="s">
        <v>1431</v>
      </c>
      <c r="H792" s="72"/>
      <c r="I792" s="72">
        <v>3</v>
      </c>
      <c r="J792" s="72">
        <v>5</v>
      </c>
      <c r="K792" s="72">
        <v>8</v>
      </c>
      <c r="L792" s="72">
        <v>2000</v>
      </c>
    </row>
    <row r="793" spans="1:12">
      <c r="A793" s="72"/>
      <c r="B793" s="72">
        <v>37</v>
      </c>
      <c r="C793" s="72" t="s">
        <v>1672</v>
      </c>
      <c r="D793" s="72" t="s">
        <v>880</v>
      </c>
      <c r="E793" s="72" t="s">
        <v>1634</v>
      </c>
      <c r="F793" s="72" t="s">
        <v>1635</v>
      </c>
      <c r="G793" s="72" t="s">
        <v>1431</v>
      </c>
      <c r="H793" s="72"/>
      <c r="I793" s="72">
        <v>4</v>
      </c>
      <c r="J793" s="72">
        <v>4</v>
      </c>
      <c r="K793" s="72">
        <v>8</v>
      </c>
      <c r="L793" s="72">
        <v>1500</v>
      </c>
    </row>
    <row r="794" spans="1:12">
      <c r="A794" s="72"/>
      <c r="B794" s="72">
        <v>38</v>
      </c>
      <c r="C794" s="72" t="s">
        <v>1673</v>
      </c>
      <c r="D794" s="72" t="s">
        <v>880</v>
      </c>
      <c r="E794" s="72" t="s">
        <v>1634</v>
      </c>
      <c r="F794" s="72" t="s">
        <v>1635</v>
      </c>
      <c r="G794" s="72" t="s">
        <v>1431</v>
      </c>
      <c r="H794" s="72"/>
      <c r="I794" s="72">
        <v>1</v>
      </c>
      <c r="J794" s="72">
        <v>1</v>
      </c>
      <c r="K794" s="72">
        <v>2</v>
      </c>
      <c r="L794" s="72">
        <v>2000</v>
      </c>
    </row>
    <row r="795" spans="1:12">
      <c r="A795" s="72"/>
      <c r="B795" s="72">
        <v>39</v>
      </c>
      <c r="C795" s="72" t="s">
        <v>1510</v>
      </c>
      <c r="D795" s="72" t="s">
        <v>880</v>
      </c>
      <c r="E795" s="72" t="s">
        <v>1634</v>
      </c>
      <c r="F795" s="72" t="s">
        <v>1635</v>
      </c>
      <c r="G795" s="72" t="s">
        <v>1431</v>
      </c>
      <c r="H795" s="72"/>
      <c r="I795" s="72">
        <v>2</v>
      </c>
      <c r="J795" s="72">
        <v>1</v>
      </c>
      <c r="K795" s="72">
        <v>3</v>
      </c>
      <c r="L795" s="72">
        <v>3000</v>
      </c>
    </row>
    <row r="796" spans="1:12">
      <c r="A796" s="72"/>
      <c r="B796" s="72">
        <v>40</v>
      </c>
      <c r="C796" s="72" t="s">
        <v>1674</v>
      </c>
      <c r="D796" s="72" t="s">
        <v>880</v>
      </c>
      <c r="E796" s="72" t="s">
        <v>1634</v>
      </c>
      <c r="F796" s="72" t="s">
        <v>1635</v>
      </c>
      <c r="G796" s="72" t="s">
        <v>1431</v>
      </c>
      <c r="H796" s="72"/>
      <c r="I796" s="72">
        <v>6</v>
      </c>
      <c r="J796" s="72">
        <v>2</v>
      </c>
      <c r="K796" s="72">
        <v>8</v>
      </c>
      <c r="L796" s="72">
        <v>3000</v>
      </c>
    </row>
    <row r="797" spans="1:12">
      <c r="A797" s="72"/>
      <c r="B797" s="72">
        <v>41</v>
      </c>
      <c r="C797" s="72" t="s">
        <v>1675</v>
      </c>
      <c r="D797" s="72" t="s">
        <v>880</v>
      </c>
      <c r="E797" s="72" t="s">
        <v>1634</v>
      </c>
      <c r="F797" s="72" t="s">
        <v>1635</v>
      </c>
      <c r="G797" s="72" t="s">
        <v>1431</v>
      </c>
      <c r="H797" s="72"/>
      <c r="I797" s="72">
        <v>2</v>
      </c>
      <c r="J797" s="72">
        <v>1</v>
      </c>
      <c r="K797" s="72">
        <v>3</v>
      </c>
      <c r="L797" s="72">
        <v>3000</v>
      </c>
    </row>
    <row r="798" spans="1:12">
      <c r="A798" s="72"/>
      <c r="B798" s="72">
        <v>42</v>
      </c>
      <c r="C798" s="72" t="s">
        <v>1676</v>
      </c>
      <c r="D798" s="72" t="s">
        <v>880</v>
      </c>
      <c r="E798" s="72" t="s">
        <v>1634</v>
      </c>
      <c r="F798" s="72" t="s">
        <v>1635</v>
      </c>
      <c r="G798" s="72" t="s">
        <v>1431</v>
      </c>
      <c r="H798" s="72"/>
      <c r="I798" s="72">
        <v>1</v>
      </c>
      <c r="J798" s="72">
        <v>2</v>
      </c>
      <c r="K798" s="72">
        <v>3</v>
      </c>
      <c r="L798" s="72">
        <v>2000</v>
      </c>
    </row>
    <row r="799" spans="1:12">
      <c r="A799" s="72"/>
      <c r="B799" s="72">
        <v>43</v>
      </c>
      <c r="C799" s="72" t="s">
        <v>1677</v>
      </c>
      <c r="D799" s="72" t="s">
        <v>880</v>
      </c>
      <c r="E799" s="72" t="s">
        <v>1634</v>
      </c>
      <c r="F799" s="72" t="s">
        <v>1635</v>
      </c>
      <c r="G799" s="72" t="s">
        <v>1431</v>
      </c>
      <c r="H799" s="72"/>
      <c r="I799" s="72">
        <v>2</v>
      </c>
      <c r="J799" s="72">
        <v>5</v>
      </c>
      <c r="K799" s="72">
        <v>7</v>
      </c>
      <c r="L799" s="72">
        <v>3000</v>
      </c>
    </row>
    <row r="800" spans="1:12">
      <c r="A800" s="72"/>
      <c r="B800" s="72">
        <v>44</v>
      </c>
      <c r="C800" s="72" t="s">
        <v>1678</v>
      </c>
      <c r="D800" s="72" t="s">
        <v>880</v>
      </c>
      <c r="E800" s="72" t="s">
        <v>1634</v>
      </c>
      <c r="F800" s="72" t="s">
        <v>1635</v>
      </c>
      <c r="G800" s="72" t="s">
        <v>1431</v>
      </c>
      <c r="H800" s="72"/>
      <c r="I800" s="72">
        <v>5</v>
      </c>
      <c r="J800" s="72">
        <v>6</v>
      </c>
      <c r="K800" s="72">
        <v>11</v>
      </c>
      <c r="L800" s="72">
        <v>3000</v>
      </c>
    </row>
    <row r="801" spans="1:12">
      <c r="A801" s="72"/>
      <c r="B801" s="72">
        <v>45</v>
      </c>
      <c r="C801" s="72" t="s">
        <v>1679</v>
      </c>
      <c r="D801" s="72" t="s">
        <v>880</v>
      </c>
      <c r="E801" s="72" t="s">
        <v>1634</v>
      </c>
      <c r="F801" s="72" t="s">
        <v>1635</v>
      </c>
      <c r="G801" s="72" t="s">
        <v>1431</v>
      </c>
      <c r="H801" s="72"/>
      <c r="I801" s="72">
        <v>2</v>
      </c>
      <c r="J801" s="72">
        <v>2</v>
      </c>
      <c r="K801" s="72">
        <v>4</v>
      </c>
      <c r="L801" s="72">
        <v>2000</v>
      </c>
    </row>
    <row r="802" spans="1:12">
      <c r="A802" s="72"/>
      <c r="B802" s="72">
        <v>46</v>
      </c>
      <c r="C802" s="72" t="s">
        <v>929</v>
      </c>
      <c r="D802" s="72" t="s">
        <v>880</v>
      </c>
      <c r="E802" s="72" t="s">
        <v>1634</v>
      </c>
      <c r="F802" s="72" t="s">
        <v>1635</v>
      </c>
      <c r="G802" s="72" t="s">
        <v>1431</v>
      </c>
      <c r="H802" s="72"/>
      <c r="I802" s="72">
        <v>4</v>
      </c>
      <c r="J802" s="72">
        <v>3</v>
      </c>
      <c r="K802" s="72">
        <v>7</v>
      </c>
      <c r="L802" s="72">
        <v>2000</v>
      </c>
    </row>
    <row r="803" spans="1:12">
      <c r="A803" s="72"/>
      <c r="B803" s="72">
        <v>47</v>
      </c>
      <c r="C803" s="72" t="s">
        <v>1680</v>
      </c>
      <c r="D803" s="72" t="s">
        <v>880</v>
      </c>
      <c r="E803" s="72" t="s">
        <v>1634</v>
      </c>
      <c r="F803" s="72" t="s">
        <v>1635</v>
      </c>
      <c r="G803" s="72" t="s">
        <v>1431</v>
      </c>
      <c r="H803" s="72"/>
      <c r="I803" s="72">
        <v>2</v>
      </c>
      <c r="J803" s="72">
        <v>1</v>
      </c>
      <c r="K803" s="72">
        <v>3</v>
      </c>
      <c r="L803" s="72">
        <v>2000</v>
      </c>
    </row>
    <row r="804" spans="1:12">
      <c r="A804" s="72"/>
      <c r="B804" s="72">
        <v>48</v>
      </c>
      <c r="C804" s="72" t="s">
        <v>1538</v>
      </c>
      <c r="D804" s="72" t="s">
        <v>880</v>
      </c>
      <c r="E804" s="72" t="s">
        <v>1634</v>
      </c>
      <c r="F804" s="72" t="s">
        <v>1635</v>
      </c>
      <c r="G804" s="72" t="s">
        <v>1431</v>
      </c>
      <c r="H804" s="72"/>
      <c r="I804" s="72">
        <v>3</v>
      </c>
      <c r="J804" s="72">
        <v>4</v>
      </c>
      <c r="K804" s="72">
        <v>7</v>
      </c>
      <c r="L804" s="72">
        <v>2000</v>
      </c>
    </row>
    <row r="805" spans="1:12">
      <c r="A805" s="72"/>
      <c r="B805" s="72">
        <v>49</v>
      </c>
      <c r="C805" s="72" t="s">
        <v>1681</v>
      </c>
      <c r="D805" s="72" t="s">
        <v>880</v>
      </c>
      <c r="E805" s="72" t="s">
        <v>1634</v>
      </c>
      <c r="F805" s="72" t="s">
        <v>1635</v>
      </c>
      <c r="G805" s="72" t="s">
        <v>1431</v>
      </c>
      <c r="H805" s="72"/>
      <c r="I805" s="72">
        <v>2</v>
      </c>
      <c r="J805" s="72">
        <v>2</v>
      </c>
      <c r="K805" s="72">
        <v>4</v>
      </c>
      <c r="L805" s="72">
        <v>1500</v>
      </c>
    </row>
    <row r="806" spans="1:12">
      <c r="A806" s="72"/>
      <c r="B806" s="72">
        <v>50</v>
      </c>
      <c r="C806" s="72" t="s">
        <v>1655</v>
      </c>
      <c r="D806" s="72" t="s">
        <v>880</v>
      </c>
      <c r="E806" s="72" t="s">
        <v>1682</v>
      </c>
      <c r="F806" s="72" t="s">
        <v>1635</v>
      </c>
      <c r="G806" s="72" t="s">
        <v>1431</v>
      </c>
      <c r="H806" s="72"/>
      <c r="I806" s="72">
        <v>1</v>
      </c>
      <c r="J806" s="72">
        <v>1</v>
      </c>
      <c r="K806" s="72">
        <v>2</v>
      </c>
      <c r="L806" s="72">
        <v>2000</v>
      </c>
    </row>
    <row r="807" spans="1:12">
      <c r="A807" s="72"/>
      <c r="B807" s="72">
        <v>51</v>
      </c>
      <c r="C807" s="72" t="s">
        <v>1683</v>
      </c>
      <c r="D807" s="72" t="s">
        <v>880</v>
      </c>
      <c r="E807" s="72" t="s">
        <v>1682</v>
      </c>
      <c r="F807" s="72" t="s">
        <v>1635</v>
      </c>
      <c r="G807" s="72" t="s">
        <v>1431</v>
      </c>
      <c r="H807" s="72"/>
      <c r="I807" s="72">
        <v>4</v>
      </c>
      <c r="J807" s="72">
        <v>5</v>
      </c>
      <c r="K807" s="72">
        <v>9</v>
      </c>
      <c r="L807" s="72">
        <v>3000</v>
      </c>
    </row>
    <row r="808" spans="1:12">
      <c r="A808" s="72"/>
      <c r="B808" s="72">
        <v>52</v>
      </c>
      <c r="C808" s="72" t="s">
        <v>1684</v>
      </c>
      <c r="D808" s="72" t="s">
        <v>880</v>
      </c>
      <c r="E808" s="72" t="s">
        <v>1682</v>
      </c>
      <c r="F808" s="72" t="s">
        <v>1635</v>
      </c>
      <c r="G808" s="72" t="s">
        <v>1431</v>
      </c>
      <c r="H808" s="72"/>
      <c r="I808" s="72">
        <v>3</v>
      </c>
      <c r="J808" s="72">
        <v>4</v>
      </c>
      <c r="K808" s="72">
        <v>7</v>
      </c>
      <c r="L808" s="72">
        <v>3000</v>
      </c>
    </row>
    <row r="809" spans="1:12">
      <c r="A809" s="72"/>
      <c r="B809" s="72">
        <v>53</v>
      </c>
      <c r="C809" s="72" t="s">
        <v>1685</v>
      </c>
      <c r="D809" s="72" t="s">
        <v>1638</v>
      </c>
      <c r="E809" s="72" t="s">
        <v>1682</v>
      </c>
      <c r="F809" s="72" t="s">
        <v>1635</v>
      </c>
      <c r="G809" s="72" t="s">
        <v>1431</v>
      </c>
      <c r="H809" s="72"/>
      <c r="I809" s="72">
        <v>3</v>
      </c>
      <c r="J809" s="72">
        <v>5</v>
      </c>
      <c r="K809" s="72">
        <v>8</v>
      </c>
      <c r="L809" s="72">
        <v>3000</v>
      </c>
    </row>
    <row r="810" spans="1:12">
      <c r="A810" s="72"/>
      <c r="B810" s="72">
        <v>54</v>
      </c>
      <c r="C810" s="72" t="s">
        <v>1686</v>
      </c>
      <c r="D810" s="72" t="s">
        <v>880</v>
      </c>
      <c r="E810" s="72" t="s">
        <v>1682</v>
      </c>
      <c r="F810" s="72" t="s">
        <v>1635</v>
      </c>
      <c r="G810" s="72" t="s">
        <v>1431</v>
      </c>
      <c r="H810" s="72"/>
      <c r="I810" s="72">
        <v>4</v>
      </c>
      <c r="J810" s="72">
        <v>5</v>
      </c>
      <c r="K810" s="72">
        <v>9</v>
      </c>
      <c r="L810" s="72">
        <v>3000</v>
      </c>
    </row>
    <row r="811" spans="1:12">
      <c r="A811" s="72"/>
      <c r="B811" s="72">
        <v>55</v>
      </c>
      <c r="C811" s="72" t="s">
        <v>1687</v>
      </c>
      <c r="D811" s="72" t="s">
        <v>880</v>
      </c>
      <c r="E811" s="72" t="s">
        <v>1682</v>
      </c>
      <c r="F811" s="72" t="s">
        <v>1635</v>
      </c>
      <c r="G811" s="72" t="s">
        <v>1431</v>
      </c>
      <c r="H811" s="72"/>
      <c r="I811" s="72">
        <v>2</v>
      </c>
      <c r="J811" s="72">
        <v>4</v>
      </c>
      <c r="K811" s="72">
        <v>6</v>
      </c>
      <c r="L811" s="72">
        <v>2000</v>
      </c>
    </row>
    <row r="812" spans="1:12">
      <c r="A812" s="72"/>
      <c r="B812" s="72">
        <v>56</v>
      </c>
      <c r="C812" s="72" t="s">
        <v>1688</v>
      </c>
      <c r="D812" s="72" t="s">
        <v>880</v>
      </c>
      <c r="E812" s="72" t="s">
        <v>1682</v>
      </c>
      <c r="F812" s="72" t="s">
        <v>1635</v>
      </c>
      <c r="G812" s="72" t="s">
        <v>1431</v>
      </c>
      <c r="H812" s="72"/>
      <c r="I812" s="72">
        <v>3</v>
      </c>
      <c r="J812" s="72">
        <v>2</v>
      </c>
      <c r="K812" s="72">
        <v>5</v>
      </c>
      <c r="L812" s="72">
        <v>3000</v>
      </c>
    </row>
    <row r="813" spans="1:12">
      <c r="A813" s="72"/>
      <c r="B813" s="72">
        <v>57</v>
      </c>
      <c r="C813" s="72" t="s">
        <v>913</v>
      </c>
      <c r="D813" s="72" t="s">
        <v>880</v>
      </c>
      <c r="E813" s="72" t="s">
        <v>1682</v>
      </c>
      <c r="F813" s="72" t="s">
        <v>1635</v>
      </c>
      <c r="G813" s="72" t="s">
        <v>1431</v>
      </c>
      <c r="H813" s="72"/>
      <c r="I813" s="72">
        <v>3</v>
      </c>
      <c r="J813" s="72">
        <v>4</v>
      </c>
      <c r="K813" s="72">
        <v>7</v>
      </c>
      <c r="L813" s="72">
        <v>2000</v>
      </c>
    </row>
    <row r="814" spans="1:12">
      <c r="A814" s="72"/>
      <c r="B814" s="72">
        <v>58</v>
      </c>
      <c r="C814" s="72" t="s">
        <v>1689</v>
      </c>
      <c r="D814" s="72" t="s">
        <v>880</v>
      </c>
      <c r="E814" s="72" t="s">
        <v>1682</v>
      </c>
      <c r="F814" s="72" t="s">
        <v>1635</v>
      </c>
      <c r="G814" s="72" t="s">
        <v>1431</v>
      </c>
      <c r="H814" s="72"/>
      <c r="I814" s="72">
        <v>1</v>
      </c>
      <c r="J814" s="72">
        <v>5</v>
      </c>
      <c r="K814" s="72">
        <v>6</v>
      </c>
      <c r="L814" s="72">
        <v>2500</v>
      </c>
    </row>
    <row r="815" spans="1:12">
      <c r="A815" s="72"/>
      <c r="B815" s="72">
        <v>59</v>
      </c>
      <c r="C815" s="72" t="s">
        <v>1690</v>
      </c>
      <c r="D815" s="72" t="s">
        <v>880</v>
      </c>
      <c r="E815" s="72" t="s">
        <v>1682</v>
      </c>
      <c r="F815" s="72" t="s">
        <v>1635</v>
      </c>
      <c r="G815" s="72" t="s">
        <v>1431</v>
      </c>
      <c r="H815" s="72"/>
      <c r="I815" s="72">
        <v>2</v>
      </c>
      <c r="J815" s="72">
        <v>2</v>
      </c>
      <c r="K815" s="72">
        <v>4</v>
      </c>
      <c r="L815" s="72">
        <v>3000</v>
      </c>
    </row>
    <row r="816" spans="1:12">
      <c r="A816" s="72"/>
      <c r="B816" s="72">
        <v>60</v>
      </c>
      <c r="C816" s="72" t="s">
        <v>1691</v>
      </c>
      <c r="D816" s="72" t="s">
        <v>880</v>
      </c>
      <c r="E816" s="72" t="s">
        <v>1692</v>
      </c>
      <c r="F816" s="72" t="s">
        <v>1635</v>
      </c>
      <c r="G816" s="72" t="s">
        <v>1431</v>
      </c>
      <c r="H816" s="72"/>
      <c r="I816" s="72">
        <v>3</v>
      </c>
      <c r="J816" s="72">
        <v>2</v>
      </c>
      <c r="K816" s="72">
        <v>5</v>
      </c>
      <c r="L816" s="72">
        <v>3000</v>
      </c>
    </row>
    <row r="817" spans="1:12">
      <c r="A817" s="72"/>
      <c r="B817" s="72">
        <v>61</v>
      </c>
      <c r="C817" s="72" t="s">
        <v>1693</v>
      </c>
      <c r="D817" s="72" t="s">
        <v>880</v>
      </c>
      <c r="E817" s="72" t="s">
        <v>1692</v>
      </c>
      <c r="F817" s="72" t="s">
        <v>1635</v>
      </c>
      <c r="G817" s="72" t="s">
        <v>1431</v>
      </c>
      <c r="H817" s="72"/>
      <c r="I817" s="72">
        <v>1</v>
      </c>
      <c r="J817" s="72">
        <v>2</v>
      </c>
      <c r="K817" s="72">
        <v>3</v>
      </c>
      <c r="L817" s="72">
        <v>3000</v>
      </c>
    </row>
    <row r="818" spans="1:12">
      <c r="A818" s="72"/>
      <c r="B818" s="72">
        <v>62</v>
      </c>
      <c r="C818" s="72" t="s">
        <v>1694</v>
      </c>
      <c r="D818" s="72" t="s">
        <v>1648</v>
      </c>
      <c r="E818" s="72" t="s">
        <v>1692</v>
      </c>
      <c r="F818" s="72" t="s">
        <v>1635</v>
      </c>
      <c r="G818" s="72" t="s">
        <v>1431</v>
      </c>
      <c r="H818" s="72"/>
      <c r="I818" s="72">
        <v>1</v>
      </c>
      <c r="J818" s="72">
        <v>5</v>
      </c>
      <c r="K818" s="72">
        <v>6</v>
      </c>
      <c r="L818" s="72">
        <v>3000</v>
      </c>
    </row>
    <row r="819" spans="1:12">
      <c r="A819" s="72"/>
      <c r="B819" s="72">
        <v>63</v>
      </c>
      <c r="C819" s="72" t="s">
        <v>1695</v>
      </c>
      <c r="D819" s="72" t="s">
        <v>880</v>
      </c>
      <c r="E819" s="72" t="s">
        <v>1692</v>
      </c>
      <c r="F819" s="72" t="s">
        <v>1635</v>
      </c>
      <c r="G819" s="72" t="s">
        <v>1431</v>
      </c>
      <c r="H819" s="72"/>
      <c r="I819" s="72">
        <v>2</v>
      </c>
      <c r="J819" s="72">
        <v>5</v>
      </c>
      <c r="K819" s="72">
        <v>7</v>
      </c>
      <c r="L819" s="72">
        <v>3000</v>
      </c>
    </row>
    <row r="820" spans="1:12">
      <c r="A820" s="72"/>
      <c r="B820" s="72">
        <v>64</v>
      </c>
      <c r="C820" s="72" t="s">
        <v>1057</v>
      </c>
      <c r="D820" s="72" t="s">
        <v>880</v>
      </c>
      <c r="E820" s="72" t="s">
        <v>1634</v>
      </c>
      <c r="F820" s="72" t="s">
        <v>1635</v>
      </c>
      <c r="G820" s="72" t="s">
        <v>1431</v>
      </c>
      <c r="H820" s="72"/>
      <c r="I820" s="72">
        <v>3</v>
      </c>
      <c r="J820" s="72">
        <v>4</v>
      </c>
      <c r="K820" s="72">
        <v>7</v>
      </c>
      <c r="L820" s="72">
        <v>3000</v>
      </c>
    </row>
    <row r="821" spans="1:12">
      <c r="A821" s="72"/>
      <c r="B821" s="72">
        <v>65</v>
      </c>
      <c r="C821" s="72" t="s">
        <v>1696</v>
      </c>
      <c r="D821" s="72" t="s">
        <v>880</v>
      </c>
      <c r="E821" s="72" t="s">
        <v>1682</v>
      </c>
      <c r="F821" s="72" t="s">
        <v>1635</v>
      </c>
      <c r="G821" s="72" t="s">
        <v>1431</v>
      </c>
      <c r="H821" s="72"/>
      <c r="I821" s="72">
        <v>3</v>
      </c>
      <c r="J821" s="72">
        <v>1</v>
      </c>
      <c r="K821" s="72">
        <v>4</v>
      </c>
      <c r="L821" s="72">
        <v>2000</v>
      </c>
    </row>
    <row r="822" spans="1:12">
      <c r="A822" s="72"/>
      <c r="B822" s="72">
        <v>66</v>
      </c>
      <c r="C822" s="72" t="s">
        <v>1697</v>
      </c>
      <c r="D822" s="72" t="s">
        <v>880</v>
      </c>
      <c r="E822" s="72" t="s">
        <v>1682</v>
      </c>
      <c r="F822" s="72" t="s">
        <v>1635</v>
      </c>
      <c r="G822" s="72" t="s">
        <v>1431</v>
      </c>
      <c r="H822" s="72"/>
      <c r="I822" s="72">
        <v>3</v>
      </c>
      <c r="J822" s="72">
        <v>4</v>
      </c>
      <c r="K822" s="72">
        <v>7</v>
      </c>
      <c r="L822" s="72">
        <v>2000</v>
      </c>
    </row>
    <row r="823" spans="1:12">
      <c r="A823" s="72"/>
      <c r="B823" s="72">
        <v>67</v>
      </c>
      <c r="C823" s="72" t="s">
        <v>1698</v>
      </c>
      <c r="D823" s="72" t="s">
        <v>1638</v>
      </c>
      <c r="E823" s="72" t="s">
        <v>1692</v>
      </c>
      <c r="F823" s="72" t="s">
        <v>1635</v>
      </c>
      <c r="G823" s="72" t="s">
        <v>1431</v>
      </c>
      <c r="H823" s="72"/>
      <c r="I823" s="72">
        <v>1</v>
      </c>
      <c r="J823" s="72">
        <v>2</v>
      </c>
      <c r="K823" s="72">
        <v>3</v>
      </c>
      <c r="L823" s="72">
        <v>3000</v>
      </c>
    </row>
    <row r="824" spans="1:12">
      <c r="A824" s="72"/>
      <c r="B824" s="72">
        <v>68</v>
      </c>
      <c r="C824" s="72" t="s">
        <v>1699</v>
      </c>
      <c r="D824" s="72" t="s">
        <v>880</v>
      </c>
      <c r="E824" s="72" t="s">
        <v>1682</v>
      </c>
      <c r="F824" s="72" t="s">
        <v>1635</v>
      </c>
      <c r="G824" s="72" t="s">
        <v>1431</v>
      </c>
      <c r="H824" s="72"/>
      <c r="I824" s="72">
        <v>5</v>
      </c>
      <c r="J824" s="72">
        <v>6</v>
      </c>
      <c r="K824" s="72">
        <v>11</v>
      </c>
      <c r="L824" s="72">
        <v>2000</v>
      </c>
    </row>
    <row r="825" spans="1:12">
      <c r="A825" s="72"/>
      <c r="B825" s="72">
        <v>69</v>
      </c>
      <c r="C825" s="72" t="s">
        <v>1700</v>
      </c>
      <c r="D825" s="72" t="s">
        <v>1638</v>
      </c>
      <c r="E825" s="72" t="s">
        <v>1682</v>
      </c>
      <c r="F825" s="72" t="s">
        <v>1635</v>
      </c>
      <c r="G825" s="72" t="s">
        <v>1431</v>
      </c>
      <c r="H825" s="72"/>
      <c r="I825" s="72">
        <v>1</v>
      </c>
      <c r="J825" s="72">
        <v>1</v>
      </c>
      <c r="K825" s="72">
        <v>2</v>
      </c>
      <c r="L825" s="72">
        <v>2000</v>
      </c>
    </row>
    <row r="826" spans="1:12">
      <c r="A826" s="72"/>
      <c r="B826" s="72">
        <v>70</v>
      </c>
      <c r="C826" s="72" t="s">
        <v>1701</v>
      </c>
      <c r="D826" s="72" t="s">
        <v>880</v>
      </c>
      <c r="E826" s="72" t="s">
        <v>1682</v>
      </c>
      <c r="F826" s="72" t="s">
        <v>1635</v>
      </c>
      <c r="G826" s="72" t="s">
        <v>1431</v>
      </c>
      <c r="H826" s="72"/>
      <c r="I826" s="72">
        <v>6</v>
      </c>
      <c r="J826" s="72">
        <v>4</v>
      </c>
      <c r="K826" s="72">
        <v>10</v>
      </c>
      <c r="L826" s="72">
        <v>3000</v>
      </c>
    </row>
    <row r="827" spans="1:12">
      <c r="A827" s="73"/>
      <c r="B827" s="73"/>
      <c r="C827" s="73">
        <v>70</v>
      </c>
      <c r="D827" s="73"/>
      <c r="E827" s="73"/>
      <c r="F827" s="73"/>
      <c r="G827" s="73"/>
      <c r="H827" s="73"/>
      <c r="I827" s="73"/>
      <c r="J827" s="73"/>
      <c r="K827" s="73">
        <v>421</v>
      </c>
      <c r="L827" s="73">
        <v>2.15</v>
      </c>
    </row>
    <row r="828" spans="1:12">
      <c r="A828" s="74" t="s">
        <v>1702</v>
      </c>
      <c r="B828" s="74">
        <v>1</v>
      </c>
      <c r="C828" s="74" t="s">
        <v>1703</v>
      </c>
      <c r="D828" s="74" t="s">
        <v>880</v>
      </c>
      <c r="E828" s="74" t="s">
        <v>88</v>
      </c>
      <c r="F828" s="74" t="s">
        <v>1635</v>
      </c>
      <c r="G828" s="74" t="s">
        <v>1431</v>
      </c>
      <c r="H828" s="74">
        <v>775012577</v>
      </c>
      <c r="I828" s="74">
        <v>1</v>
      </c>
      <c r="J828" s="74">
        <v>3</v>
      </c>
      <c r="K828" s="74">
        <v>4</v>
      </c>
      <c r="L828" s="74">
        <v>100</v>
      </c>
    </row>
    <row r="829" spans="1:12">
      <c r="A829" s="74"/>
      <c r="B829" s="74">
        <v>2</v>
      </c>
      <c r="C829" s="74" t="s">
        <v>1704</v>
      </c>
      <c r="D829" s="74" t="s">
        <v>880</v>
      </c>
      <c r="E829" s="74" t="s">
        <v>88</v>
      </c>
      <c r="F829" s="74" t="s">
        <v>1635</v>
      </c>
      <c r="G829" s="74" t="s">
        <v>1431</v>
      </c>
      <c r="H829" s="74">
        <v>777111492</v>
      </c>
      <c r="I829" s="74">
        <v>3</v>
      </c>
      <c r="J829" s="74">
        <v>5</v>
      </c>
      <c r="K829" s="74">
        <v>8</v>
      </c>
      <c r="L829" s="74">
        <v>100</v>
      </c>
    </row>
    <row r="830" spans="1:12">
      <c r="A830" s="74"/>
      <c r="B830" s="74">
        <v>3</v>
      </c>
      <c r="C830" s="74" t="s">
        <v>1705</v>
      </c>
      <c r="D830" s="74" t="s">
        <v>880</v>
      </c>
      <c r="E830" s="74" t="s">
        <v>88</v>
      </c>
      <c r="F830" s="74" t="s">
        <v>1635</v>
      </c>
      <c r="G830" s="74" t="s">
        <v>1431</v>
      </c>
      <c r="H830" s="74"/>
      <c r="I830" s="74">
        <v>4</v>
      </c>
      <c r="J830" s="74">
        <v>2</v>
      </c>
      <c r="K830" s="74">
        <v>6</v>
      </c>
      <c r="L830" s="74">
        <v>500</v>
      </c>
    </row>
    <row r="831" spans="1:12">
      <c r="A831" s="74"/>
      <c r="B831" s="74">
        <v>4</v>
      </c>
      <c r="C831" s="74" t="s">
        <v>1706</v>
      </c>
      <c r="D831" s="74" t="s">
        <v>958</v>
      </c>
      <c r="E831" s="74" t="s">
        <v>88</v>
      </c>
      <c r="F831" s="74" t="s">
        <v>1635</v>
      </c>
      <c r="G831" s="74" t="s">
        <v>1431</v>
      </c>
      <c r="H831" s="74"/>
      <c r="I831" s="74">
        <v>0</v>
      </c>
      <c r="J831" s="74">
        <v>1</v>
      </c>
      <c r="K831" s="74">
        <v>1</v>
      </c>
      <c r="L831" s="74">
        <v>500</v>
      </c>
    </row>
    <row r="832" spans="1:12">
      <c r="A832" s="74"/>
      <c r="B832" s="74">
        <v>5</v>
      </c>
      <c r="C832" s="74" t="s">
        <v>1707</v>
      </c>
      <c r="D832" s="74" t="s">
        <v>880</v>
      </c>
      <c r="E832" s="74" t="s">
        <v>88</v>
      </c>
      <c r="F832" s="74" t="s">
        <v>1635</v>
      </c>
      <c r="G832" s="74" t="s">
        <v>1431</v>
      </c>
      <c r="H832" s="74">
        <v>786653465</v>
      </c>
      <c r="I832" s="74">
        <v>3</v>
      </c>
      <c r="J832" s="74">
        <v>3</v>
      </c>
      <c r="K832" s="74">
        <v>6</v>
      </c>
      <c r="L832" s="74">
        <v>500</v>
      </c>
    </row>
    <row r="833" spans="1:12">
      <c r="A833" s="74"/>
      <c r="B833" s="74">
        <v>6</v>
      </c>
      <c r="C833" s="74" t="s">
        <v>1708</v>
      </c>
      <c r="D833" s="74" t="s">
        <v>880</v>
      </c>
      <c r="E833" s="74" t="s">
        <v>88</v>
      </c>
      <c r="F833" s="74" t="s">
        <v>1635</v>
      </c>
      <c r="G833" s="74" t="s">
        <v>1431</v>
      </c>
      <c r="H833" s="74"/>
      <c r="I833" s="74">
        <v>3</v>
      </c>
      <c r="J833" s="74">
        <v>3</v>
      </c>
      <c r="K833" s="74">
        <v>6</v>
      </c>
      <c r="L833" s="74">
        <v>500</v>
      </c>
    </row>
    <row r="834" spans="1:12">
      <c r="A834" s="74"/>
      <c r="B834" s="74">
        <v>7</v>
      </c>
      <c r="C834" s="74" t="s">
        <v>1273</v>
      </c>
      <c r="D834" s="74" t="s">
        <v>880</v>
      </c>
      <c r="E834" s="74" t="s">
        <v>88</v>
      </c>
      <c r="F834" s="74" t="s">
        <v>1635</v>
      </c>
      <c r="G834" s="74" t="s">
        <v>1431</v>
      </c>
      <c r="H834" s="74">
        <v>778858129</v>
      </c>
      <c r="I834" s="74">
        <v>1</v>
      </c>
      <c r="J834" s="74">
        <v>4</v>
      </c>
      <c r="K834" s="74">
        <v>5</v>
      </c>
      <c r="L834" s="74">
        <v>500</v>
      </c>
    </row>
    <row r="835" spans="1:12">
      <c r="A835" s="74"/>
      <c r="B835" s="74">
        <v>8</v>
      </c>
      <c r="C835" s="74" t="s">
        <v>1709</v>
      </c>
      <c r="D835" s="74" t="s">
        <v>880</v>
      </c>
      <c r="E835" s="74" t="s">
        <v>88</v>
      </c>
      <c r="F835" s="74" t="s">
        <v>1635</v>
      </c>
      <c r="G835" s="74" t="s">
        <v>1431</v>
      </c>
      <c r="H835" s="74">
        <v>773861816</v>
      </c>
      <c r="I835" s="74">
        <v>5</v>
      </c>
      <c r="J835" s="74">
        <v>4</v>
      </c>
      <c r="K835" s="74">
        <v>9</v>
      </c>
      <c r="L835" s="74">
        <v>400</v>
      </c>
    </row>
    <row r="836" spans="1:12">
      <c r="A836" s="74"/>
      <c r="B836" s="74">
        <v>9</v>
      </c>
      <c r="C836" s="74" t="s">
        <v>1710</v>
      </c>
      <c r="D836" s="74" t="s">
        <v>880</v>
      </c>
      <c r="E836" s="74" t="s">
        <v>88</v>
      </c>
      <c r="F836" s="74" t="s">
        <v>1635</v>
      </c>
      <c r="G836" s="74" t="s">
        <v>1431</v>
      </c>
      <c r="H836" s="74">
        <v>751092263</v>
      </c>
      <c r="I836" s="74">
        <v>5</v>
      </c>
      <c r="J836" s="74">
        <v>5</v>
      </c>
      <c r="K836" s="74">
        <v>10</v>
      </c>
      <c r="L836" s="74">
        <v>400</v>
      </c>
    </row>
    <row r="837" spans="1:12">
      <c r="A837" s="74"/>
      <c r="B837" s="74">
        <v>10</v>
      </c>
      <c r="C837" s="74" t="s">
        <v>1711</v>
      </c>
      <c r="D837" s="74" t="s">
        <v>880</v>
      </c>
      <c r="E837" s="74" t="s">
        <v>88</v>
      </c>
      <c r="F837" s="74" t="s">
        <v>1635</v>
      </c>
      <c r="G837" s="74" t="s">
        <v>1431</v>
      </c>
      <c r="H837" s="74"/>
      <c r="I837" s="74">
        <v>4</v>
      </c>
      <c r="J837" s="74">
        <v>4</v>
      </c>
      <c r="K837" s="74">
        <v>8</v>
      </c>
      <c r="L837" s="74">
        <v>400</v>
      </c>
    </row>
    <row r="838" spans="1:12">
      <c r="A838" s="74"/>
      <c r="B838" s="74">
        <v>11</v>
      </c>
      <c r="C838" s="74" t="s">
        <v>1712</v>
      </c>
      <c r="D838" s="74" t="s">
        <v>1293</v>
      </c>
      <c r="E838" s="74" t="s">
        <v>88</v>
      </c>
      <c r="F838" s="74" t="s">
        <v>1635</v>
      </c>
      <c r="G838" s="74" t="s">
        <v>1431</v>
      </c>
      <c r="H838" s="74"/>
      <c r="I838" s="74">
        <v>0</v>
      </c>
      <c r="J838" s="74">
        <v>1</v>
      </c>
      <c r="K838" s="74">
        <v>1</v>
      </c>
      <c r="L838" s="74">
        <v>400</v>
      </c>
    </row>
    <row r="839" spans="1:12">
      <c r="A839" s="74"/>
      <c r="B839" s="74">
        <v>12</v>
      </c>
      <c r="C839" s="74" t="s">
        <v>1713</v>
      </c>
      <c r="D839" s="74" t="s">
        <v>880</v>
      </c>
      <c r="E839" s="74" t="s">
        <v>88</v>
      </c>
      <c r="F839" s="74" t="s">
        <v>1635</v>
      </c>
      <c r="G839" s="74" t="s">
        <v>1431</v>
      </c>
      <c r="H839" s="74"/>
      <c r="I839" s="74">
        <v>1</v>
      </c>
      <c r="J839" s="74">
        <v>2</v>
      </c>
      <c r="K839" s="74">
        <v>3</v>
      </c>
      <c r="L839" s="74">
        <v>400</v>
      </c>
    </row>
    <row r="840" spans="1:12">
      <c r="A840" s="74"/>
      <c r="B840" s="74">
        <v>13</v>
      </c>
      <c r="C840" s="74" t="s">
        <v>1714</v>
      </c>
      <c r="D840" s="74" t="s">
        <v>958</v>
      </c>
      <c r="E840" s="74" t="s">
        <v>88</v>
      </c>
      <c r="F840" s="74" t="s">
        <v>1635</v>
      </c>
      <c r="G840" s="74" t="s">
        <v>1431</v>
      </c>
      <c r="H840" s="74"/>
      <c r="I840" s="74">
        <v>1</v>
      </c>
      <c r="J840" s="74">
        <v>2</v>
      </c>
      <c r="K840" s="74">
        <v>3</v>
      </c>
      <c r="L840" s="74">
        <v>400</v>
      </c>
    </row>
    <row r="841" spans="1:12">
      <c r="A841" s="74"/>
      <c r="B841" s="74">
        <v>14</v>
      </c>
      <c r="C841" s="74" t="s">
        <v>1715</v>
      </c>
      <c r="D841" s="74" t="s">
        <v>880</v>
      </c>
      <c r="E841" s="74" t="s">
        <v>88</v>
      </c>
      <c r="F841" s="74" t="s">
        <v>1635</v>
      </c>
      <c r="G841" s="74" t="s">
        <v>1431</v>
      </c>
      <c r="H841" s="74"/>
      <c r="I841" s="74">
        <v>1</v>
      </c>
      <c r="J841" s="74">
        <v>2</v>
      </c>
      <c r="K841" s="74">
        <v>3</v>
      </c>
      <c r="L841" s="74">
        <v>400</v>
      </c>
    </row>
    <row r="842" spans="1:12">
      <c r="A842" s="74"/>
      <c r="B842" s="74">
        <v>15</v>
      </c>
      <c r="C842" s="74" t="s">
        <v>1716</v>
      </c>
      <c r="D842" s="74" t="s">
        <v>1293</v>
      </c>
      <c r="E842" s="74" t="s">
        <v>88</v>
      </c>
      <c r="F842" s="74" t="s">
        <v>1635</v>
      </c>
      <c r="G842" s="74" t="s">
        <v>1431</v>
      </c>
      <c r="H842" s="74"/>
      <c r="I842" s="74">
        <v>0</v>
      </c>
      <c r="J842" s="74">
        <v>1</v>
      </c>
      <c r="K842" s="74">
        <v>1</v>
      </c>
      <c r="L842" s="74">
        <v>200</v>
      </c>
    </row>
    <row r="843" spans="1:12">
      <c r="A843" s="74"/>
      <c r="B843" s="74">
        <v>16</v>
      </c>
      <c r="C843" s="74" t="s">
        <v>1717</v>
      </c>
      <c r="D843" s="74" t="s">
        <v>880</v>
      </c>
      <c r="E843" s="74" t="s">
        <v>88</v>
      </c>
      <c r="F843" s="74" t="s">
        <v>1635</v>
      </c>
      <c r="G843" s="74" t="s">
        <v>1431</v>
      </c>
      <c r="H843" s="74"/>
      <c r="I843" s="74">
        <v>1</v>
      </c>
      <c r="J843" s="74">
        <v>1</v>
      </c>
      <c r="K843" s="74">
        <v>2</v>
      </c>
      <c r="L843" s="74">
        <v>30</v>
      </c>
    </row>
    <row r="844" spans="1:12">
      <c r="A844" s="74"/>
      <c r="B844" s="74">
        <v>17</v>
      </c>
      <c r="C844" s="74" t="s">
        <v>1718</v>
      </c>
      <c r="D844" s="74" t="s">
        <v>880</v>
      </c>
      <c r="E844" s="74" t="s">
        <v>88</v>
      </c>
      <c r="F844" s="74" t="s">
        <v>1635</v>
      </c>
      <c r="G844" s="74" t="s">
        <v>1431</v>
      </c>
      <c r="H844" s="74"/>
      <c r="I844" s="74">
        <v>4</v>
      </c>
      <c r="J844" s="74">
        <v>4</v>
      </c>
      <c r="K844" s="74">
        <v>8</v>
      </c>
      <c r="L844" s="74">
        <v>30</v>
      </c>
    </row>
    <row r="845" spans="1:12">
      <c r="A845" s="74"/>
      <c r="B845" s="74">
        <v>18</v>
      </c>
      <c r="C845" s="74" t="s">
        <v>1719</v>
      </c>
      <c r="D845" s="74" t="s">
        <v>1293</v>
      </c>
      <c r="E845" s="74" t="s">
        <v>88</v>
      </c>
      <c r="F845" s="74" t="s">
        <v>1635</v>
      </c>
      <c r="G845" s="74" t="s">
        <v>1431</v>
      </c>
      <c r="H845" s="74"/>
      <c r="I845" s="74">
        <v>1</v>
      </c>
      <c r="J845" s="74">
        <v>4</v>
      </c>
      <c r="K845" s="74">
        <v>5</v>
      </c>
      <c r="L845" s="74">
        <v>200</v>
      </c>
    </row>
    <row r="846" spans="1:12">
      <c r="A846" s="74"/>
      <c r="B846" s="74">
        <v>19</v>
      </c>
      <c r="C846" s="74" t="s">
        <v>1720</v>
      </c>
      <c r="D846" s="74" t="s">
        <v>880</v>
      </c>
      <c r="E846" s="74" t="s">
        <v>88</v>
      </c>
      <c r="F846" s="74" t="s">
        <v>1635</v>
      </c>
      <c r="G846" s="74" t="s">
        <v>1431</v>
      </c>
      <c r="H846" s="74"/>
      <c r="I846" s="74">
        <v>2</v>
      </c>
      <c r="J846" s="74">
        <v>1</v>
      </c>
      <c r="K846" s="74">
        <v>3</v>
      </c>
      <c r="L846" s="74">
        <v>70</v>
      </c>
    </row>
    <row r="847" spans="1:12">
      <c r="A847" s="74"/>
      <c r="B847" s="74">
        <v>20</v>
      </c>
      <c r="C847" s="74" t="s">
        <v>1721</v>
      </c>
      <c r="D847" s="74" t="s">
        <v>880</v>
      </c>
      <c r="E847" s="74" t="s">
        <v>88</v>
      </c>
      <c r="F847" s="74" t="s">
        <v>1635</v>
      </c>
      <c r="G847" s="74" t="s">
        <v>1431</v>
      </c>
      <c r="H847" s="74"/>
      <c r="I847" s="74">
        <v>4</v>
      </c>
      <c r="J847" s="74">
        <v>5</v>
      </c>
      <c r="K847" s="74">
        <v>9</v>
      </c>
      <c r="L847" s="74">
        <v>70</v>
      </c>
    </row>
    <row r="848" spans="1:12">
      <c r="A848" s="74"/>
      <c r="B848" s="74">
        <v>21</v>
      </c>
      <c r="C848" s="74" t="s">
        <v>1722</v>
      </c>
      <c r="D848" s="74" t="s">
        <v>880</v>
      </c>
      <c r="E848" s="74" t="s">
        <v>88</v>
      </c>
      <c r="F848" s="74" t="s">
        <v>1635</v>
      </c>
      <c r="G848" s="74" t="s">
        <v>1431</v>
      </c>
      <c r="H848" s="74"/>
      <c r="I848" s="74">
        <v>1</v>
      </c>
      <c r="J848" s="74">
        <v>1</v>
      </c>
      <c r="K848" s="74">
        <v>2</v>
      </c>
      <c r="L848" s="74">
        <v>70</v>
      </c>
    </row>
    <row r="849" spans="1:12">
      <c r="A849" s="74"/>
      <c r="B849" s="74">
        <v>22</v>
      </c>
      <c r="C849" s="74" t="s">
        <v>1723</v>
      </c>
      <c r="D849" s="74" t="s">
        <v>880</v>
      </c>
      <c r="E849" s="74" t="s">
        <v>88</v>
      </c>
      <c r="F849" s="74" t="s">
        <v>1635</v>
      </c>
      <c r="G849" s="74" t="s">
        <v>1431</v>
      </c>
      <c r="H849" s="74"/>
      <c r="I849" s="74">
        <v>2</v>
      </c>
      <c r="J849" s="74">
        <v>1</v>
      </c>
      <c r="K849" s="74">
        <v>3</v>
      </c>
      <c r="L849" s="74">
        <v>10</v>
      </c>
    </row>
    <row r="850" spans="1:12">
      <c r="A850" s="74"/>
      <c r="B850" s="74">
        <v>23</v>
      </c>
      <c r="C850" s="74" t="s">
        <v>1724</v>
      </c>
      <c r="D850" s="74" t="s">
        <v>880</v>
      </c>
      <c r="E850" s="74" t="s">
        <v>88</v>
      </c>
      <c r="F850" s="74" t="s">
        <v>1635</v>
      </c>
      <c r="G850" s="74" t="s">
        <v>1431</v>
      </c>
      <c r="H850" s="74"/>
      <c r="I850" s="74">
        <v>4</v>
      </c>
      <c r="J850" s="74">
        <v>4</v>
      </c>
      <c r="K850" s="74">
        <v>8</v>
      </c>
      <c r="L850" s="74">
        <v>10</v>
      </c>
    </row>
    <row r="851" spans="1:12">
      <c r="A851" s="74"/>
      <c r="B851" s="74">
        <v>24</v>
      </c>
      <c r="C851" s="74" t="s">
        <v>1725</v>
      </c>
      <c r="D851" s="74" t="s">
        <v>880</v>
      </c>
      <c r="E851" s="74" t="s">
        <v>88</v>
      </c>
      <c r="F851" s="74" t="s">
        <v>1635</v>
      </c>
      <c r="G851" s="74" t="s">
        <v>1431</v>
      </c>
      <c r="H851" s="74"/>
      <c r="I851" s="74">
        <v>1</v>
      </c>
      <c r="J851" s="74">
        <v>2</v>
      </c>
      <c r="K851" s="74">
        <v>3</v>
      </c>
      <c r="L851" s="74">
        <v>10</v>
      </c>
    </row>
    <row r="852" spans="1:12">
      <c r="A852" s="74"/>
      <c r="B852" s="74">
        <v>25</v>
      </c>
      <c r="C852" s="74" t="s">
        <v>1726</v>
      </c>
      <c r="D852" s="74" t="s">
        <v>880</v>
      </c>
      <c r="E852" s="74" t="s">
        <v>88</v>
      </c>
      <c r="F852" s="74" t="s">
        <v>1635</v>
      </c>
      <c r="G852" s="74" t="s">
        <v>1431</v>
      </c>
      <c r="H852" s="74"/>
      <c r="I852" s="74">
        <v>4</v>
      </c>
      <c r="J852" s="74">
        <v>5</v>
      </c>
      <c r="K852" s="74">
        <v>9</v>
      </c>
      <c r="L852" s="74">
        <v>10</v>
      </c>
    </row>
    <row r="853" spans="1:12">
      <c r="A853" s="74"/>
      <c r="B853" s="74">
        <v>26</v>
      </c>
      <c r="C853" s="74" t="s">
        <v>1727</v>
      </c>
      <c r="D853" s="74" t="s">
        <v>880</v>
      </c>
      <c r="E853" s="74" t="s">
        <v>88</v>
      </c>
      <c r="F853" s="74" t="s">
        <v>1635</v>
      </c>
      <c r="G853" s="74" t="s">
        <v>1431</v>
      </c>
      <c r="H853" s="74"/>
      <c r="I853" s="74">
        <v>1</v>
      </c>
      <c r="J853" s="74">
        <v>2</v>
      </c>
      <c r="K853" s="74">
        <v>3</v>
      </c>
      <c r="L853" s="74">
        <v>10</v>
      </c>
    </row>
    <row r="854" spans="1:12">
      <c r="A854" s="74"/>
      <c r="B854" s="74">
        <v>27</v>
      </c>
      <c r="C854" s="74" t="s">
        <v>1728</v>
      </c>
      <c r="D854" s="74" t="s">
        <v>880</v>
      </c>
      <c r="E854" s="74" t="s">
        <v>88</v>
      </c>
      <c r="F854" s="74" t="s">
        <v>1635</v>
      </c>
      <c r="G854" s="74" t="s">
        <v>1431</v>
      </c>
      <c r="H854" s="74"/>
      <c r="I854" s="74">
        <v>1</v>
      </c>
      <c r="J854" s="74">
        <v>1</v>
      </c>
      <c r="K854" s="74">
        <v>2</v>
      </c>
      <c r="L854" s="74">
        <v>10</v>
      </c>
    </row>
    <row r="855" spans="1:12">
      <c r="A855" s="74"/>
      <c r="B855" s="74">
        <v>28</v>
      </c>
      <c r="C855" s="74" t="s">
        <v>1470</v>
      </c>
      <c r="D855" s="74" t="s">
        <v>880</v>
      </c>
      <c r="E855" s="74" t="s">
        <v>88</v>
      </c>
      <c r="F855" s="74" t="s">
        <v>1635</v>
      </c>
      <c r="G855" s="74" t="s">
        <v>1431</v>
      </c>
      <c r="H855" s="74"/>
      <c r="I855" s="74">
        <v>4</v>
      </c>
      <c r="J855" s="74">
        <v>2</v>
      </c>
      <c r="K855" s="74">
        <v>6</v>
      </c>
      <c r="L855" s="74">
        <v>10</v>
      </c>
    </row>
    <row r="856" spans="1:12">
      <c r="A856" s="74"/>
      <c r="B856" s="74">
        <v>29</v>
      </c>
      <c r="C856" s="74" t="s">
        <v>1729</v>
      </c>
      <c r="D856" s="74" t="s">
        <v>880</v>
      </c>
      <c r="E856" s="74" t="s">
        <v>88</v>
      </c>
      <c r="F856" s="74" t="s">
        <v>1635</v>
      </c>
      <c r="G856" s="74" t="s">
        <v>1431</v>
      </c>
      <c r="H856" s="74"/>
      <c r="I856" s="74">
        <v>2</v>
      </c>
      <c r="J856" s="74">
        <v>1</v>
      </c>
      <c r="K856" s="74">
        <v>3</v>
      </c>
      <c r="L856" s="74">
        <v>10</v>
      </c>
    </row>
    <row r="857" spans="1:12">
      <c r="A857" s="74"/>
      <c r="B857" s="74">
        <v>30</v>
      </c>
      <c r="C857" s="74" t="s">
        <v>1730</v>
      </c>
      <c r="D857" s="74" t="s">
        <v>880</v>
      </c>
      <c r="E857" s="74" t="s">
        <v>88</v>
      </c>
      <c r="F857" s="74" t="s">
        <v>1635</v>
      </c>
      <c r="G857" s="74" t="s">
        <v>1431</v>
      </c>
      <c r="H857" s="74"/>
      <c r="I857" s="74">
        <v>2</v>
      </c>
      <c r="J857" s="74">
        <v>3</v>
      </c>
      <c r="K857" s="74">
        <v>5</v>
      </c>
      <c r="L857" s="74">
        <v>10</v>
      </c>
    </row>
    <row r="858" spans="1:12">
      <c r="A858" s="74"/>
      <c r="B858" s="74">
        <v>31</v>
      </c>
      <c r="C858" s="74" t="s">
        <v>1731</v>
      </c>
      <c r="D858" s="74" t="s">
        <v>880</v>
      </c>
      <c r="E858" s="74" t="s">
        <v>88</v>
      </c>
      <c r="F858" s="74" t="s">
        <v>1635</v>
      </c>
      <c r="G858" s="74" t="s">
        <v>1431</v>
      </c>
      <c r="H858" s="74"/>
      <c r="I858" s="74">
        <v>1</v>
      </c>
      <c r="J858" s="74">
        <v>1</v>
      </c>
      <c r="K858" s="74">
        <v>2</v>
      </c>
      <c r="L858" s="74">
        <v>400</v>
      </c>
    </row>
    <row r="859" spans="1:12">
      <c r="A859" s="74"/>
      <c r="B859" s="74">
        <v>32</v>
      </c>
      <c r="C859" s="74" t="s">
        <v>1732</v>
      </c>
      <c r="D859" s="74" t="s">
        <v>880</v>
      </c>
      <c r="E859" s="74" t="s">
        <v>88</v>
      </c>
      <c r="F859" s="74" t="s">
        <v>1635</v>
      </c>
      <c r="G859" s="74" t="s">
        <v>1431</v>
      </c>
      <c r="H859" s="74"/>
      <c r="I859" s="74">
        <v>3</v>
      </c>
      <c r="J859" s="74">
        <v>2</v>
      </c>
      <c r="K859" s="74">
        <v>5</v>
      </c>
      <c r="L859" s="74">
        <v>200</v>
      </c>
    </row>
    <row r="860" spans="1:12">
      <c r="A860" s="74"/>
      <c r="B860" s="74">
        <v>33</v>
      </c>
      <c r="C860" s="74" t="s">
        <v>1733</v>
      </c>
      <c r="D860" s="74" t="s">
        <v>880</v>
      </c>
      <c r="E860" s="74" t="s">
        <v>88</v>
      </c>
      <c r="F860" s="74" t="s">
        <v>1635</v>
      </c>
      <c r="G860" s="74" t="s">
        <v>1431</v>
      </c>
      <c r="H860" s="74"/>
      <c r="I860" s="74">
        <v>1</v>
      </c>
      <c r="J860" s="74">
        <v>1</v>
      </c>
      <c r="K860" s="74">
        <v>2</v>
      </c>
      <c r="L860" s="74">
        <v>30</v>
      </c>
    </row>
    <row r="861" spans="1:12">
      <c r="A861" s="74"/>
      <c r="B861" s="74">
        <v>34</v>
      </c>
      <c r="C861" s="74" t="s">
        <v>1734</v>
      </c>
      <c r="D861" s="74" t="s">
        <v>880</v>
      </c>
      <c r="E861" s="74" t="s">
        <v>88</v>
      </c>
      <c r="F861" s="74" t="s">
        <v>1635</v>
      </c>
      <c r="G861" s="74" t="s">
        <v>1431</v>
      </c>
      <c r="H861" s="74"/>
      <c r="I861" s="74">
        <v>4</v>
      </c>
      <c r="J861" s="74">
        <v>4</v>
      </c>
      <c r="K861" s="74">
        <v>8</v>
      </c>
      <c r="L861" s="74">
        <v>100</v>
      </c>
    </row>
    <row r="862" spans="1:12">
      <c r="A862" s="74"/>
      <c r="B862" s="74">
        <v>35</v>
      </c>
      <c r="C862" s="74" t="s">
        <v>1735</v>
      </c>
      <c r="D862" s="74" t="s">
        <v>880</v>
      </c>
      <c r="E862" s="74" t="s">
        <v>88</v>
      </c>
      <c r="F862" s="74" t="s">
        <v>1635</v>
      </c>
      <c r="G862" s="74" t="s">
        <v>1431</v>
      </c>
      <c r="H862" s="74"/>
      <c r="I862" s="74">
        <v>1</v>
      </c>
      <c r="J862" s="74">
        <v>1</v>
      </c>
      <c r="K862" s="74">
        <v>2</v>
      </c>
      <c r="L862" s="74">
        <v>300</v>
      </c>
    </row>
    <row r="863" spans="1:12">
      <c r="A863" s="74"/>
      <c r="B863" s="74">
        <v>36</v>
      </c>
      <c r="C863" s="74" t="s">
        <v>1736</v>
      </c>
      <c r="D863" s="74" t="s">
        <v>880</v>
      </c>
      <c r="E863" s="74" t="s">
        <v>88</v>
      </c>
      <c r="F863" s="74" t="s">
        <v>1635</v>
      </c>
      <c r="G863" s="74" t="s">
        <v>1431</v>
      </c>
      <c r="H863" s="74"/>
      <c r="I863" s="74">
        <v>3</v>
      </c>
      <c r="J863" s="74">
        <v>2</v>
      </c>
      <c r="K863" s="74">
        <v>5</v>
      </c>
      <c r="L863" s="74">
        <v>300</v>
      </c>
    </row>
    <row r="864" spans="1:12">
      <c r="A864" s="74"/>
      <c r="B864" s="74">
        <v>37</v>
      </c>
      <c r="C864" s="74" t="s">
        <v>1737</v>
      </c>
      <c r="D864" s="74" t="s">
        <v>880</v>
      </c>
      <c r="E864" s="74" t="s">
        <v>88</v>
      </c>
      <c r="F864" s="74" t="s">
        <v>1635</v>
      </c>
      <c r="G864" s="74" t="s">
        <v>1431</v>
      </c>
      <c r="H864" s="74"/>
      <c r="I864" s="74">
        <v>1</v>
      </c>
      <c r="J864" s="74">
        <v>3</v>
      </c>
      <c r="K864" s="74">
        <v>4</v>
      </c>
      <c r="L864" s="74">
        <v>300</v>
      </c>
    </row>
    <row r="865" spans="1:12">
      <c r="A865" s="74"/>
      <c r="B865" s="74">
        <v>38</v>
      </c>
      <c r="C865" s="74" t="s">
        <v>1738</v>
      </c>
      <c r="D865" s="74" t="s">
        <v>880</v>
      </c>
      <c r="E865" s="74" t="s">
        <v>88</v>
      </c>
      <c r="F865" s="74" t="s">
        <v>1635</v>
      </c>
      <c r="G865" s="74" t="s">
        <v>1431</v>
      </c>
      <c r="H865" s="74">
        <v>788188078</v>
      </c>
      <c r="I865" s="74">
        <v>2</v>
      </c>
      <c r="J865" s="74">
        <v>2</v>
      </c>
      <c r="K865" s="74">
        <v>4</v>
      </c>
      <c r="L865" s="74">
        <v>300</v>
      </c>
    </row>
    <row r="866" spans="1:12">
      <c r="A866" s="74"/>
      <c r="B866" s="74">
        <v>39</v>
      </c>
      <c r="C866" s="74" t="s">
        <v>1739</v>
      </c>
      <c r="D866" s="74" t="s">
        <v>880</v>
      </c>
      <c r="E866" s="74" t="s">
        <v>88</v>
      </c>
      <c r="F866" s="74" t="s">
        <v>1635</v>
      </c>
      <c r="G866" s="74" t="s">
        <v>1431</v>
      </c>
      <c r="H866" s="74"/>
      <c r="I866" s="74">
        <v>1</v>
      </c>
      <c r="J866" s="74">
        <v>3</v>
      </c>
      <c r="K866" s="74">
        <v>4</v>
      </c>
      <c r="L866" s="74">
        <v>300</v>
      </c>
    </row>
    <row r="867" spans="1:12">
      <c r="A867" s="74"/>
      <c r="B867" s="74">
        <v>40</v>
      </c>
      <c r="C867" s="74" t="s">
        <v>1740</v>
      </c>
      <c r="D867" s="74" t="s">
        <v>880</v>
      </c>
      <c r="E867" s="74" t="s">
        <v>88</v>
      </c>
      <c r="F867" s="74" t="s">
        <v>1635</v>
      </c>
      <c r="G867" s="74" t="s">
        <v>1431</v>
      </c>
      <c r="H867" s="74"/>
      <c r="I867" s="74">
        <v>4</v>
      </c>
      <c r="J867" s="74">
        <v>3</v>
      </c>
      <c r="K867" s="74">
        <v>7</v>
      </c>
      <c r="L867" s="74">
        <v>500</v>
      </c>
    </row>
    <row r="868" spans="1:12">
      <c r="A868" s="74"/>
      <c r="B868" s="74">
        <v>41</v>
      </c>
      <c r="C868" s="74" t="s">
        <v>1741</v>
      </c>
      <c r="D868" s="74" t="s">
        <v>880</v>
      </c>
      <c r="E868" s="74" t="s">
        <v>88</v>
      </c>
      <c r="F868" s="74" t="s">
        <v>1635</v>
      </c>
      <c r="G868" s="74" t="s">
        <v>1431</v>
      </c>
      <c r="H868" s="74"/>
      <c r="I868" s="74">
        <v>4</v>
      </c>
      <c r="J868" s="74">
        <v>3</v>
      </c>
      <c r="K868" s="74">
        <v>7</v>
      </c>
      <c r="L868" s="74">
        <v>600</v>
      </c>
    </row>
    <row r="869" spans="1:12">
      <c r="A869" s="74"/>
      <c r="B869" s="74">
        <v>42</v>
      </c>
      <c r="C869" s="74" t="s">
        <v>1742</v>
      </c>
      <c r="D869" s="74" t="s">
        <v>1293</v>
      </c>
      <c r="E869" s="74" t="s">
        <v>88</v>
      </c>
      <c r="F869" s="74" t="s">
        <v>1635</v>
      </c>
      <c r="G869" s="74" t="s">
        <v>1431</v>
      </c>
      <c r="H869" s="74"/>
      <c r="I869" s="74">
        <v>0</v>
      </c>
      <c r="J869" s="74">
        <v>1</v>
      </c>
      <c r="K869" s="74">
        <v>1</v>
      </c>
      <c r="L869" s="74">
        <v>400</v>
      </c>
    </row>
    <row r="870" spans="1:12">
      <c r="A870" s="74"/>
      <c r="B870" s="74">
        <v>43</v>
      </c>
      <c r="C870" s="74" t="s">
        <v>1400</v>
      </c>
      <c r="D870" s="74" t="s">
        <v>880</v>
      </c>
      <c r="E870" s="74" t="s">
        <v>88</v>
      </c>
      <c r="F870" s="74" t="s">
        <v>1635</v>
      </c>
      <c r="G870" s="74" t="s">
        <v>1431</v>
      </c>
      <c r="H870" s="74"/>
      <c r="I870" s="74">
        <v>4</v>
      </c>
      <c r="J870" s="74">
        <v>1</v>
      </c>
      <c r="K870" s="74">
        <v>5</v>
      </c>
      <c r="L870" s="74">
        <v>400</v>
      </c>
    </row>
    <row r="871" spans="1:12">
      <c r="A871" s="74"/>
      <c r="B871" s="74">
        <v>44</v>
      </c>
      <c r="C871" s="74" t="s">
        <v>1573</v>
      </c>
      <c r="D871" s="74" t="s">
        <v>880</v>
      </c>
      <c r="E871" s="74" t="s">
        <v>88</v>
      </c>
      <c r="F871" s="74" t="s">
        <v>1635</v>
      </c>
      <c r="G871" s="74" t="s">
        <v>1431</v>
      </c>
      <c r="H871" s="74"/>
      <c r="I871" s="74">
        <v>2</v>
      </c>
      <c r="J871" s="74">
        <v>4</v>
      </c>
      <c r="K871" s="74">
        <v>6</v>
      </c>
      <c r="L871" s="74">
        <v>400</v>
      </c>
    </row>
    <row r="872" spans="1:12">
      <c r="A872" s="74"/>
      <c r="B872" s="74">
        <v>45</v>
      </c>
      <c r="C872" s="74" t="s">
        <v>1673</v>
      </c>
      <c r="D872" s="74" t="s">
        <v>880</v>
      </c>
      <c r="E872" s="74" t="s">
        <v>88</v>
      </c>
      <c r="F872" s="74" t="s">
        <v>1635</v>
      </c>
      <c r="G872" s="74" t="s">
        <v>1431</v>
      </c>
      <c r="H872" s="74"/>
      <c r="I872" s="74">
        <v>5</v>
      </c>
      <c r="J872" s="74">
        <v>3</v>
      </c>
      <c r="K872" s="74">
        <v>8</v>
      </c>
      <c r="L872" s="74">
        <v>400</v>
      </c>
    </row>
    <row r="873" spans="1:12">
      <c r="A873" s="74"/>
      <c r="B873" s="74">
        <v>46</v>
      </c>
      <c r="C873" s="74" t="s">
        <v>1743</v>
      </c>
      <c r="D873" s="74" t="s">
        <v>880</v>
      </c>
      <c r="E873" s="74" t="s">
        <v>88</v>
      </c>
      <c r="F873" s="74" t="s">
        <v>1635</v>
      </c>
      <c r="G873" s="74" t="s">
        <v>1431</v>
      </c>
      <c r="H873" s="74"/>
      <c r="I873" s="74">
        <v>1</v>
      </c>
      <c r="J873" s="74">
        <v>2</v>
      </c>
      <c r="K873" s="74">
        <v>3</v>
      </c>
      <c r="L873" s="74">
        <v>400</v>
      </c>
    </row>
    <row r="874" spans="1:12">
      <c r="A874" s="74"/>
      <c r="B874" s="74">
        <v>47</v>
      </c>
      <c r="C874" s="74" t="s">
        <v>1744</v>
      </c>
      <c r="D874" s="74" t="s">
        <v>880</v>
      </c>
      <c r="E874" s="74" t="s">
        <v>88</v>
      </c>
      <c r="F874" s="74" t="s">
        <v>1635</v>
      </c>
      <c r="G874" s="74" t="s">
        <v>1431</v>
      </c>
      <c r="H874" s="74"/>
      <c r="I874" s="74">
        <v>2</v>
      </c>
      <c r="J874" s="74">
        <v>3</v>
      </c>
      <c r="K874" s="74">
        <v>5</v>
      </c>
      <c r="L874" s="74">
        <v>400</v>
      </c>
    </row>
    <row r="875" spans="1:12">
      <c r="A875" s="74"/>
      <c r="B875" s="74">
        <v>48</v>
      </c>
      <c r="C875" s="74" t="s">
        <v>1745</v>
      </c>
      <c r="D875" s="74" t="s">
        <v>880</v>
      </c>
      <c r="E875" s="74" t="s">
        <v>88</v>
      </c>
      <c r="F875" s="74" t="s">
        <v>1635</v>
      </c>
      <c r="G875" s="74" t="s">
        <v>1431</v>
      </c>
      <c r="H875" s="74"/>
      <c r="I875" s="74">
        <v>4</v>
      </c>
      <c r="J875" s="74">
        <v>1</v>
      </c>
      <c r="K875" s="74">
        <v>5</v>
      </c>
      <c r="L875" s="74">
        <v>400</v>
      </c>
    </row>
    <row r="876" spans="1:12">
      <c r="A876" s="74"/>
      <c r="B876" s="74">
        <v>49</v>
      </c>
      <c r="C876" s="74" t="s">
        <v>1746</v>
      </c>
      <c r="D876" s="74" t="s">
        <v>880</v>
      </c>
      <c r="E876" s="74" t="s">
        <v>88</v>
      </c>
      <c r="F876" s="74" t="s">
        <v>1635</v>
      </c>
      <c r="G876" s="74" t="s">
        <v>1431</v>
      </c>
      <c r="H876" s="74"/>
      <c r="I876" s="74">
        <v>2</v>
      </c>
      <c r="J876" s="74">
        <v>2</v>
      </c>
      <c r="K876" s="74">
        <v>4</v>
      </c>
      <c r="L876" s="74">
        <v>600</v>
      </c>
    </row>
    <row r="877" spans="1:12">
      <c r="A877" s="74"/>
      <c r="B877" s="74">
        <v>50</v>
      </c>
      <c r="C877" s="74" t="s">
        <v>1747</v>
      </c>
      <c r="D877" s="74" t="s">
        <v>880</v>
      </c>
      <c r="E877" s="74" t="s">
        <v>88</v>
      </c>
      <c r="F877" s="74" t="s">
        <v>1635</v>
      </c>
      <c r="G877" s="74" t="s">
        <v>1431</v>
      </c>
      <c r="H877" s="74"/>
      <c r="I877" s="74">
        <v>1</v>
      </c>
      <c r="J877" s="74">
        <v>3</v>
      </c>
      <c r="K877" s="74">
        <v>4</v>
      </c>
      <c r="L877" s="74">
        <v>200</v>
      </c>
    </row>
    <row r="878" spans="1:12">
      <c r="A878" s="74"/>
      <c r="B878" s="74">
        <v>51</v>
      </c>
      <c r="C878" s="74" t="s">
        <v>1748</v>
      </c>
      <c r="D878" s="74" t="s">
        <v>880</v>
      </c>
      <c r="E878" s="74" t="s">
        <v>88</v>
      </c>
      <c r="F878" s="74" t="s">
        <v>1635</v>
      </c>
      <c r="G878" s="74" t="s">
        <v>1431</v>
      </c>
      <c r="H878" s="74"/>
      <c r="I878" s="74">
        <v>5</v>
      </c>
      <c r="J878" s="74">
        <v>4</v>
      </c>
      <c r="K878" s="74">
        <v>9</v>
      </c>
      <c r="L878" s="74">
        <v>200</v>
      </c>
    </row>
    <row r="879" spans="1:12">
      <c r="A879" s="74"/>
      <c r="B879" s="74">
        <v>52</v>
      </c>
      <c r="C879" s="74" t="s">
        <v>1749</v>
      </c>
      <c r="D879" s="74" t="s">
        <v>880</v>
      </c>
      <c r="E879" s="74" t="s">
        <v>88</v>
      </c>
      <c r="F879" s="74" t="s">
        <v>1635</v>
      </c>
      <c r="G879" s="74" t="s">
        <v>1431</v>
      </c>
      <c r="H879" s="74"/>
      <c r="I879" s="74">
        <v>2</v>
      </c>
      <c r="J879" s="74">
        <v>7</v>
      </c>
      <c r="K879" s="74">
        <v>9</v>
      </c>
      <c r="L879" s="74">
        <v>200</v>
      </c>
    </row>
    <row r="880" spans="1:12">
      <c r="A880" s="74"/>
      <c r="B880" s="74">
        <v>53</v>
      </c>
      <c r="C880" s="74" t="s">
        <v>1432</v>
      </c>
      <c r="D880" s="74" t="s">
        <v>880</v>
      </c>
      <c r="E880" s="74" t="s">
        <v>88</v>
      </c>
      <c r="F880" s="74" t="s">
        <v>1635</v>
      </c>
      <c r="G880" s="74" t="s">
        <v>1431</v>
      </c>
      <c r="H880" s="74"/>
      <c r="I880" s="74">
        <v>3</v>
      </c>
      <c r="J880" s="74">
        <v>9</v>
      </c>
      <c r="K880" s="74">
        <v>12</v>
      </c>
      <c r="L880" s="74">
        <v>200</v>
      </c>
    </row>
    <row r="881" spans="1:12">
      <c r="A881" s="74"/>
      <c r="B881" s="74">
        <v>54</v>
      </c>
      <c r="C881" s="74" t="s">
        <v>1750</v>
      </c>
      <c r="D881" s="74" t="s">
        <v>958</v>
      </c>
      <c r="E881" s="74" t="s">
        <v>88</v>
      </c>
      <c r="F881" s="74" t="s">
        <v>1635</v>
      </c>
      <c r="G881" s="74" t="s">
        <v>1431</v>
      </c>
      <c r="H881" s="74"/>
      <c r="I881" s="74">
        <v>0</v>
      </c>
      <c r="J881" s="74">
        <v>2</v>
      </c>
      <c r="K881" s="74">
        <v>2</v>
      </c>
      <c r="L881" s="74">
        <v>200</v>
      </c>
    </row>
    <row r="882" spans="1:12">
      <c r="A882" s="74"/>
      <c r="B882" s="74">
        <v>55</v>
      </c>
      <c r="C882" s="74" t="s">
        <v>1751</v>
      </c>
      <c r="D882" s="74" t="s">
        <v>880</v>
      </c>
      <c r="E882" s="74" t="s">
        <v>88</v>
      </c>
      <c r="F882" s="74" t="s">
        <v>1635</v>
      </c>
      <c r="G882" s="74" t="s">
        <v>1431</v>
      </c>
      <c r="H882" s="74"/>
      <c r="I882" s="74">
        <v>1</v>
      </c>
      <c r="J882" s="74">
        <v>2</v>
      </c>
      <c r="K882" s="74">
        <v>3</v>
      </c>
      <c r="L882" s="74">
        <v>500</v>
      </c>
    </row>
    <row r="883" spans="1:12">
      <c r="A883" s="74"/>
      <c r="B883" s="74">
        <v>56</v>
      </c>
      <c r="C883" s="74" t="s">
        <v>1752</v>
      </c>
      <c r="D883" s="74" t="s">
        <v>880</v>
      </c>
      <c r="E883" s="74" t="s">
        <v>88</v>
      </c>
      <c r="F883" s="74" t="s">
        <v>1635</v>
      </c>
      <c r="G883" s="74" t="s">
        <v>1431</v>
      </c>
      <c r="H883" s="74"/>
      <c r="I883" s="74">
        <v>2</v>
      </c>
      <c r="J883" s="74">
        <v>2</v>
      </c>
      <c r="K883" s="74">
        <v>4</v>
      </c>
      <c r="L883" s="74">
        <v>600</v>
      </c>
    </row>
    <row r="884" spans="1:12">
      <c r="A884" s="74"/>
      <c r="B884" s="74">
        <v>57</v>
      </c>
      <c r="C884" s="74" t="s">
        <v>1753</v>
      </c>
      <c r="D884" s="74" t="s">
        <v>880</v>
      </c>
      <c r="E884" s="74" t="s">
        <v>88</v>
      </c>
      <c r="F884" s="74" t="s">
        <v>1635</v>
      </c>
      <c r="G884" s="74" t="s">
        <v>1431</v>
      </c>
      <c r="H884" s="74"/>
      <c r="I884" s="74">
        <v>5</v>
      </c>
      <c r="J884" s="74">
        <v>7</v>
      </c>
      <c r="K884" s="74">
        <v>12</v>
      </c>
      <c r="L884" s="74">
        <v>600</v>
      </c>
    </row>
    <row r="885" spans="1:12">
      <c r="A885" s="74"/>
      <c r="B885" s="74">
        <v>58</v>
      </c>
      <c r="C885" s="74" t="s">
        <v>1400</v>
      </c>
      <c r="D885" s="74" t="s">
        <v>880</v>
      </c>
      <c r="E885" s="74" t="s">
        <v>88</v>
      </c>
      <c r="F885" s="74" t="s">
        <v>1635</v>
      </c>
      <c r="G885" s="74" t="s">
        <v>1431</v>
      </c>
      <c r="H885" s="74"/>
      <c r="I885" s="74">
        <v>5</v>
      </c>
      <c r="J885" s="74">
        <v>5</v>
      </c>
      <c r="K885" s="74">
        <v>10</v>
      </c>
      <c r="L885" s="74">
        <v>600</v>
      </c>
    </row>
    <row r="886" spans="1:12">
      <c r="A886" s="74"/>
      <c r="B886" s="74">
        <v>59</v>
      </c>
      <c r="C886" s="74" t="s">
        <v>1754</v>
      </c>
      <c r="D886" s="74" t="s">
        <v>880</v>
      </c>
      <c r="E886" s="74" t="s">
        <v>88</v>
      </c>
      <c r="F886" s="74" t="s">
        <v>1635</v>
      </c>
      <c r="G886" s="74" t="s">
        <v>1431</v>
      </c>
      <c r="H886" s="74"/>
      <c r="I886" s="74">
        <v>2</v>
      </c>
      <c r="J886" s="74">
        <v>6</v>
      </c>
      <c r="K886" s="74">
        <v>8</v>
      </c>
      <c r="L886" s="74">
        <v>600</v>
      </c>
    </row>
    <row r="887" spans="1:12">
      <c r="A887" s="74"/>
      <c r="B887" s="74">
        <v>60</v>
      </c>
      <c r="C887" s="74" t="s">
        <v>1755</v>
      </c>
      <c r="D887" s="74" t="s">
        <v>880</v>
      </c>
      <c r="E887" s="74" t="s">
        <v>88</v>
      </c>
      <c r="F887" s="74" t="s">
        <v>1635</v>
      </c>
      <c r="G887" s="74" t="s">
        <v>1431</v>
      </c>
      <c r="H887" s="74"/>
      <c r="I887" s="74">
        <v>2</v>
      </c>
      <c r="J887" s="74">
        <v>3</v>
      </c>
      <c r="K887" s="74">
        <v>5</v>
      </c>
      <c r="L887" s="74">
        <v>600</v>
      </c>
    </row>
    <row r="888" spans="1:12">
      <c r="A888" s="74"/>
      <c r="B888" s="74">
        <v>61</v>
      </c>
      <c r="C888" s="74" t="s">
        <v>1756</v>
      </c>
      <c r="D888" s="74" t="s">
        <v>880</v>
      </c>
      <c r="E888" s="74" t="s">
        <v>88</v>
      </c>
      <c r="F888" s="74" t="s">
        <v>1635</v>
      </c>
      <c r="G888" s="74" t="s">
        <v>1431</v>
      </c>
      <c r="H888" s="74"/>
      <c r="I888" s="74">
        <v>5</v>
      </c>
      <c r="J888" s="74">
        <v>3</v>
      </c>
      <c r="K888" s="74">
        <v>8</v>
      </c>
      <c r="L888" s="74">
        <v>600</v>
      </c>
    </row>
    <row r="889" spans="1:12">
      <c r="A889" s="74"/>
      <c r="B889" s="74">
        <v>62</v>
      </c>
      <c r="C889" s="74" t="s">
        <v>1757</v>
      </c>
      <c r="D889" s="74" t="s">
        <v>880</v>
      </c>
      <c r="E889" s="74" t="s">
        <v>88</v>
      </c>
      <c r="F889" s="74" t="s">
        <v>1635</v>
      </c>
      <c r="G889" s="74" t="s">
        <v>1431</v>
      </c>
      <c r="H889" s="74"/>
      <c r="I889" s="74">
        <v>1</v>
      </c>
      <c r="J889" s="74">
        <v>6</v>
      </c>
      <c r="K889" s="74">
        <v>7</v>
      </c>
      <c r="L889" s="74">
        <v>400</v>
      </c>
    </row>
    <row r="890" spans="1:12">
      <c r="A890" s="74"/>
      <c r="B890" s="74">
        <v>63</v>
      </c>
      <c r="C890" s="74" t="s">
        <v>1758</v>
      </c>
      <c r="D890" s="74" t="s">
        <v>1293</v>
      </c>
      <c r="E890" s="74" t="s">
        <v>88</v>
      </c>
      <c r="F890" s="74" t="s">
        <v>1635</v>
      </c>
      <c r="G890" s="74" t="s">
        <v>1431</v>
      </c>
      <c r="H890" s="74"/>
      <c r="I890" s="74">
        <v>0</v>
      </c>
      <c r="J890" s="74">
        <v>1</v>
      </c>
      <c r="K890" s="74">
        <v>1</v>
      </c>
      <c r="L890" s="74">
        <v>300</v>
      </c>
    </row>
    <row r="891" spans="1:12">
      <c r="A891" s="74"/>
      <c r="B891" s="74">
        <v>64</v>
      </c>
      <c r="C891" s="74" t="s">
        <v>1759</v>
      </c>
      <c r="D891" s="74" t="s">
        <v>880</v>
      </c>
      <c r="E891" s="74" t="s">
        <v>88</v>
      </c>
      <c r="F891" s="74" t="s">
        <v>1635</v>
      </c>
      <c r="G891" s="74" t="s">
        <v>1431</v>
      </c>
      <c r="H891" s="74"/>
      <c r="I891" s="74">
        <v>3</v>
      </c>
      <c r="J891" s="74">
        <v>6</v>
      </c>
      <c r="K891" s="74">
        <v>9</v>
      </c>
      <c r="L891" s="74">
        <v>700</v>
      </c>
    </row>
    <row r="892" spans="1:12">
      <c r="A892" s="74"/>
      <c r="B892" s="74">
        <v>65</v>
      </c>
      <c r="C892" s="74" t="s">
        <v>1760</v>
      </c>
      <c r="D892" s="74" t="s">
        <v>880</v>
      </c>
      <c r="E892" s="74" t="s">
        <v>88</v>
      </c>
      <c r="F892" s="74" t="s">
        <v>1635</v>
      </c>
      <c r="G892" s="74" t="s">
        <v>1431</v>
      </c>
      <c r="H892" s="74"/>
      <c r="I892" s="74">
        <v>4</v>
      </c>
      <c r="J892" s="74">
        <v>2</v>
      </c>
      <c r="K892" s="74">
        <v>6</v>
      </c>
      <c r="L892" s="74">
        <v>400</v>
      </c>
    </row>
    <row r="893" spans="1:12">
      <c r="A893" s="74"/>
      <c r="B893" s="74">
        <v>66</v>
      </c>
      <c r="C893" s="74" t="s">
        <v>1761</v>
      </c>
      <c r="D893" s="74" t="s">
        <v>1762</v>
      </c>
      <c r="E893" s="74" t="s">
        <v>88</v>
      </c>
      <c r="F893" s="74" t="s">
        <v>1635</v>
      </c>
      <c r="G893" s="74" t="s">
        <v>1431</v>
      </c>
      <c r="H893" s="74"/>
      <c r="I893" s="74">
        <v>1</v>
      </c>
      <c r="J893" s="74">
        <v>0</v>
      </c>
      <c r="K893" s="74">
        <v>1</v>
      </c>
      <c r="L893" s="74">
        <v>400</v>
      </c>
    </row>
    <row r="894" spans="1:12">
      <c r="A894" s="74"/>
      <c r="B894" s="74">
        <v>67</v>
      </c>
      <c r="C894" s="74" t="s">
        <v>1763</v>
      </c>
      <c r="D894" s="74" t="s">
        <v>880</v>
      </c>
      <c r="E894" s="74" t="s">
        <v>88</v>
      </c>
      <c r="F894" s="74" t="s">
        <v>1635</v>
      </c>
      <c r="G894" s="74" t="s">
        <v>1431</v>
      </c>
      <c r="H894" s="74"/>
      <c r="I894" s="74">
        <v>2</v>
      </c>
      <c r="J894" s="74">
        <v>3</v>
      </c>
      <c r="K894" s="74">
        <v>5</v>
      </c>
      <c r="L894" s="74">
        <v>400</v>
      </c>
    </row>
    <row r="895" spans="1:12">
      <c r="A895" s="74"/>
      <c r="B895" s="74">
        <v>68</v>
      </c>
      <c r="C895" s="74" t="s">
        <v>1764</v>
      </c>
      <c r="D895" s="74" t="s">
        <v>880</v>
      </c>
      <c r="E895" s="74" t="s">
        <v>88</v>
      </c>
      <c r="F895" s="74" t="s">
        <v>1635</v>
      </c>
      <c r="G895" s="74" t="s">
        <v>1431</v>
      </c>
      <c r="H895" s="74"/>
      <c r="I895" s="74">
        <v>3</v>
      </c>
      <c r="J895" s="74">
        <v>4</v>
      </c>
      <c r="K895" s="74">
        <v>7</v>
      </c>
      <c r="L895" s="74">
        <v>400</v>
      </c>
    </row>
    <row r="896" spans="1:12">
      <c r="A896" s="74"/>
      <c r="B896" s="74">
        <v>69</v>
      </c>
      <c r="C896" s="74" t="s">
        <v>1765</v>
      </c>
      <c r="D896" s="74" t="s">
        <v>880</v>
      </c>
      <c r="E896" s="74" t="s">
        <v>88</v>
      </c>
      <c r="F896" s="74" t="s">
        <v>1635</v>
      </c>
      <c r="G896" s="74" t="s">
        <v>1431</v>
      </c>
      <c r="H896" s="74">
        <v>752240809</v>
      </c>
      <c r="I896" s="74">
        <v>2</v>
      </c>
      <c r="J896" s="74">
        <v>1</v>
      </c>
      <c r="K896" s="74">
        <v>3</v>
      </c>
      <c r="L896" s="74">
        <v>500</v>
      </c>
    </row>
    <row r="897" spans="1:12">
      <c r="A897" s="74"/>
      <c r="B897" s="74">
        <v>70</v>
      </c>
      <c r="C897" s="74" t="s">
        <v>1766</v>
      </c>
      <c r="D897" s="74" t="s">
        <v>958</v>
      </c>
      <c r="E897" s="74" t="s">
        <v>88</v>
      </c>
      <c r="F897" s="74" t="s">
        <v>1635</v>
      </c>
      <c r="G897" s="74" t="s">
        <v>1431</v>
      </c>
      <c r="H897" s="74"/>
      <c r="I897" s="74">
        <v>1</v>
      </c>
      <c r="J897" s="74">
        <v>2</v>
      </c>
      <c r="K897" s="74">
        <v>3</v>
      </c>
      <c r="L897" s="74">
        <v>500</v>
      </c>
    </row>
    <row r="898" spans="1:12">
      <c r="A898" s="74"/>
      <c r="B898" s="74">
        <v>71</v>
      </c>
      <c r="C898" s="74" t="s">
        <v>1767</v>
      </c>
      <c r="D898" s="74" t="s">
        <v>880</v>
      </c>
      <c r="E898" s="74" t="s">
        <v>88</v>
      </c>
      <c r="F898" s="74" t="s">
        <v>1635</v>
      </c>
      <c r="G898" s="74" t="s">
        <v>1431</v>
      </c>
      <c r="H898" s="74"/>
      <c r="I898" s="74">
        <v>2</v>
      </c>
      <c r="J898" s="74">
        <v>1</v>
      </c>
      <c r="K898" s="74">
        <v>3</v>
      </c>
      <c r="L898" s="74">
        <v>400</v>
      </c>
    </row>
    <row r="899" spans="1:12">
      <c r="A899" s="74"/>
      <c r="B899" s="74">
        <v>72</v>
      </c>
      <c r="C899" s="74" t="s">
        <v>1768</v>
      </c>
      <c r="D899" s="74" t="s">
        <v>880</v>
      </c>
      <c r="E899" s="74" t="s">
        <v>88</v>
      </c>
      <c r="F899" s="74" t="s">
        <v>1635</v>
      </c>
      <c r="G899" s="74" t="s">
        <v>1431</v>
      </c>
      <c r="H899" s="74"/>
      <c r="I899" s="74">
        <v>1</v>
      </c>
      <c r="J899" s="74">
        <v>1</v>
      </c>
      <c r="K899" s="74">
        <v>2</v>
      </c>
      <c r="L899" s="74">
        <v>500</v>
      </c>
    </row>
    <row r="900" spans="1:12">
      <c r="A900" s="74"/>
      <c r="B900" s="74">
        <v>73</v>
      </c>
      <c r="C900" s="74" t="s">
        <v>1769</v>
      </c>
      <c r="D900" s="74" t="s">
        <v>958</v>
      </c>
      <c r="E900" s="74" t="s">
        <v>88</v>
      </c>
      <c r="F900" s="74" t="s">
        <v>1635</v>
      </c>
      <c r="G900" s="74" t="s">
        <v>1431</v>
      </c>
      <c r="H900" s="74"/>
      <c r="I900" s="74">
        <v>2</v>
      </c>
      <c r="J900" s="74">
        <v>1</v>
      </c>
      <c r="K900" s="74">
        <v>3</v>
      </c>
      <c r="L900" s="74">
        <v>400</v>
      </c>
    </row>
    <row r="901" spans="1:12">
      <c r="A901" s="74"/>
      <c r="B901" s="74">
        <v>74</v>
      </c>
      <c r="C901" s="74" t="s">
        <v>1770</v>
      </c>
      <c r="D901" s="74" t="s">
        <v>958</v>
      </c>
      <c r="E901" s="74" t="s">
        <v>88</v>
      </c>
      <c r="F901" s="74" t="s">
        <v>1635</v>
      </c>
      <c r="G901" s="74" t="s">
        <v>1431</v>
      </c>
      <c r="H901" s="74"/>
      <c r="I901" s="74">
        <v>1</v>
      </c>
      <c r="J901" s="74">
        <v>0</v>
      </c>
      <c r="K901" s="74">
        <v>1</v>
      </c>
      <c r="L901" s="74">
        <v>400</v>
      </c>
    </row>
    <row r="902" spans="1:12">
      <c r="A902" s="74"/>
      <c r="B902" s="74">
        <v>75</v>
      </c>
      <c r="C902" s="74" t="s">
        <v>1573</v>
      </c>
      <c r="D902" s="74" t="s">
        <v>958</v>
      </c>
      <c r="E902" s="74" t="s">
        <v>88</v>
      </c>
      <c r="F902" s="74" t="s">
        <v>1635</v>
      </c>
      <c r="G902" s="74" t="s">
        <v>1431</v>
      </c>
      <c r="H902" s="74"/>
      <c r="I902" s="74">
        <v>2</v>
      </c>
      <c r="J902" s="74">
        <v>4</v>
      </c>
      <c r="K902" s="74">
        <v>6</v>
      </c>
      <c r="L902" s="74">
        <v>400</v>
      </c>
    </row>
    <row r="903" spans="1:12">
      <c r="A903" s="74"/>
      <c r="B903" s="74">
        <v>76</v>
      </c>
      <c r="C903" s="74" t="s">
        <v>1771</v>
      </c>
      <c r="D903" s="74" t="s">
        <v>958</v>
      </c>
      <c r="E903" s="74" t="s">
        <v>88</v>
      </c>
      <c r="F903" s="74" t="s">
        <v>1635</v>
      </c>
      <c r="G903" s="74" t="s">
        <v>1431</v>
      </c>
      <c r="H903" s="74"/>
      <c r="I903" s="74">
        <v>0</v>
      </c>
      <c r="J903" s="74">
        <v>1</v>
      </c>
      <c r="K903" s="74">
        <v>1</v>
      </c>
      <c r="L903" s="74">
        <v>400</v>
      </c>
    </row>
    <row r="904" spans="1:12">
      <c r="A904" s="74"/>
      <c r="B904" s="74">
        <v>77</v>
      </c>
      <c r="C904" s="74" t="s">
        <v>1772</v>
      </c>
      <c r="D904" s="74" t="s">
        <v>958</v>
      </c>
      <c r="E904" s="74" t="s">
        <v>88</v>
      </c>
      <c r="F904" s="74" t="s">
        <v>1635</v>
      </c>
      <c r="G904" s="74" t="s">
        <v>1431</v>
      </c>
      <c r="H904" s="74"/>
      <c r="I904" s="74">
        <v>0</v>
      </c>
      <c r="J904" s="74">
        <v>1</v>
      </c>
      <c r="K904" s="74">
        <v>1</v>
      </c>
      <c r="L904" s="74">
        <v>400</v>
      </c>
    </row>
    <row r="905" spans="1:12">
      <c r="A905" s="74"/>
      <c r="B905" s="74">
        <v>78</v>
      </c>
      <c r="C905" s="74" t="s">
        <v>1773</v>
      </c>
      <c r="D905" s="74" t="s">
        <v>887</v>
      </c>
      <c r="E905" s="74" t="s">
        <v>88</v>
      </c>
      <c r="F905" s="74" t="s">
        <v>1635</v>
      </c>
      <c r="G905" s="74" t="s">
        <v>1431</v>
      </c>
      <c r="H905" s="74"/>
      <c r="I905" s="74">
        <v>2</v>
      </c>
      <c r="J905" s="74">
        <v>5</v>
      </c>
      <c r="K905" s="74">
        <v>7</v>
      </c>
      <c r="L905" s="74">
        <v>400</v>
      </c>
    </row>
    <row r="906" spans="1:12">
      <c r="A906" s="74"/>
      <c r="B906" s="74">
        <v>79</v>
      </c>
      <c r="C906" s="74" t="s">
        <v>1774</v>
      </c>
      <c r="D906" s="74" t="s">
        <v>887</v>
      </c>
      <c r="E906" s="74" t="s">
        <v>88</v>
      </c>
      <c r="F906" s="74" t="s">
        <v>1635</v>
      </c>
      <c r="G906" s="74" t="s">
        <v>1431</v>
      </c>
      <c r="H906" s="74"/>
      <c r="I906" s="74">
        <v>0</v>
      </c>
      <c r="J906" s="74">
        <v>1</v>
      </c>
      <c r="K906" s="74">
        <v>1</v>
      </c>
      <c r="L906" s="74">
        <v>400</v>
      </c>
    </row>
    <row r="907" spans="1:12">
      <c r="A907" s="75"/>
      <c r="B907" s="75"/>
      <c r="C907" s="75">
        <v>79</v>
      </c>
      <c r="D907" s="75"/>
      <c r="E907" s="75"/>
      <c r="F907" s="75"/>
      <c r="G907" s="75"/>
      <c r="H907" s="75"/>
      <c r="I907" s="75"/>
      <c r="J907" s="75"/>
      <c r="K907" s="75">
        <v>385</v>
      </c>
      <c r="L907" s="76">
        <v>3.00264556962025E+16</v>
      </c>
    </row>
    <row r="908" spans="1:12">
      <c r="A908" s="77" t="s">
        <v>1775</v>
      </c>
      <c r="B908" s="78">
        <v>1</v>
      </c>
      <c r="C908" s="78" t="s">
        <v>1776</v>
      </c>
      <c r="D908" s="78" t="s">
        <v>880</v>
      </c>
      <c r="E908" s="78" t="s">
        <v>1777</v>
      </c>
      <c r="F908" s="78" t="s">
        <v>271</v>
      </c>
      <c r="G908" s="78" t="s">
        <v>1431</v>
      </c>
      <c r="H908" s="78"/>
      <c r="I908" s="78">
        <v>2</v>
      </c>
      <c r="J908" s="78">
        <v>2</v>
      </c>
      <c r="K908" s="77">
        <v>4</v>
      </c>
      <c r="L908" s="78">
        <v>2000</v>
      </c>
    </row>
    <row r="909" spans="1:12">
      <c r="A909" s="77"/>
      <c r="B909" s="77">
        <v>2</v>
      </c>
      <c r="C909" s="77" t="s">
        <v>1538</v>
      </c>
      <c r="D909" s="77" t="s">
        <v>880</v>
      </c>
      <c r="E909" s="77" t="s">
        <v>1777</v>
      </c>
      <c r="F909" s="77" t="s">
        <v>271</v>
      </c>
      <c r="G909" s="77" t="s">
        <v>1431</v>
      </c>
      <c r="H909" s="77"/>
      <c r="I909" s="77">
        <v>1</v>
      </c>
      <c r="J909" s="77">
        <v>5</v>
      </c>
      <c r="K909" s="77">
        <v>6</v>
      </c>
      <c r="L909" s="77">
        <v>2000</v>
      </c>
    </row>
    <row r="910" spans="1:12">
      <c r="A910" s="77"/>
      <c r="B910" s="77">
        <v>3</v>
      </c>
      <c r="C910" s="77" t="s">
        <v>1778</v>
      </c>
      <c r="D910" s="77" t="s">
        <v>880</v>
      </c>
      <c r="E910" s="77" t="s">
        <v>1777</v>
      </c>
      <c r="F910" s="77" t="s">
        <v>271</v>
      </c>
      <c r="G910" s="77" t="s">
        <v>1431</v>
      </c>
      <c r="H910" s="77">
        <v>781374105</v>
      </c>
      <c r="I910" s="77">
        <v>3</v>
      </c>
      <c r="J910" s="77">
        <v>2</v>
      </c>
      <c r="K910" s="77">
        <v>5</v>
      </c>
      <c r="L910" s="77">
        <v>2000</v>
      </c>
    </row>
    <row r="911" spans="1:12">
      <c r="A911" s="77"/>
      <c r="B911" s="77">
        <v>4</v>
      </c>
      <c r="C911" s="77" t="s">
        <v>1779</v>
      </c>
      <c r="D911" s="77" t="s">
        <v>880</v>
      </c>
      <c r="E911" s="77" t="s">
        <v>1777</v>
      </c>
      <c r="F911" s="77" t="s">
        <v>271</v>
      </c>
      <c r="G911" s="77" t="s">
        <v>1431</v>
      </c>
      <c r="H911" s="77"/>
      <c r="I911" s="77">
        <v>2</v>
      </c>
      <c r="J911" s="77">
        <v>3</v>
      </c>
      <c r="K911" s="77">
        <v>5</v>
      </c>
      <c r="L911" s="77">
        <v>2000</v>
      </c>
    </row>
    <row r="912" spans="1:12">
      <c r="A912" s="77"/>
      <c r="B912" s="77">
        <v>5</v>
      </c>
      <c r="C912" s="77" t="s">
        <v>1780</v>
      </c>
      <c r="D912" s="77" t="s">
        <v>880</v>
      </c>
      <c r="E912" s="77" t="s">
        <v>1777</v>
      </c>
      <c r="F912" s="77" t="s">
        <v>271</v>
      </c>
      <c r="G912" s="77" t="s">
        <v>1431</v>
      </c>
      <c r="H912" s="77"/>
      <c r="I912" s="77">
        <v>5</v>
      </c>
      <c r="J912" s="77">
        <v>1</v>
      </c>
      <c r="K912" s="77">
        <v>6</v>
      </c>
      <c r="L912" s="77">
        <v>1000</v>
      </c>
    </row>
    <row r="913" spans="1:12">
      <c r="A913" s="77"/>
      <c r="B913" s="77">
        <v>6</v>
      </c>
      <c r="C913" s="77" t="s">
        <v>1781</v>
      </c>
      <c r="D913" s="77" t="s">
        <v>1293</v>
      </c>
      <c r="E913" s="77" t="s">
        <v>1777</v>
      </c>
      <c r="F913" s="77" t="s">
        <v>271</v>
      </c>
      <c r="G913" s="77" t="s">
        <v>1431</v>
      </c>
      <c r="H913" s="77"/>
      <c r="I913" s="77">
        <v>0</v>
      </c>
      <c r="J913" s="77">
        <v>4</v>
      </c>
      <c r="K913" s="77">
        <v>4</v>
      </c>
      <c r="L913" s="77">
        <v>1500</v>
      </c>
    </row>
    <row r="914" spans="1:12">
      <c r="A914" s="77"/>
      <c r="B914" s="77">
        <v>7</v>
      </c>
      <c r="C914" s="77" t="s">
        <v>1782</v>
      </c>
      <c r="D914" s="77" t="s">
        <v>880</v>
      </c>
      <c r="E914" s="77" t="s">
        <v>1777</v>
      </c>
      <c r="F914" s="77" t="s">
        <v>271</v>
      </c>
      <c r="G914" s="77" t="s">
        <v>1431</v>
      </c>
      <c r="H914" s="77"/>
      <c r="I914" s="77">
        <v>3</v>
      </c>
      <c r="J914" s="77">
        <v>4</v>
      </c>
      <c r="K914" s="77">
        <v>7</v>
      </c>
      <c r="L914" s="77">
        <v>1500</v>
      </c>
    </row>
    <row r="915" spans="1:12">
      <c r="A915" s="77"/>
      <c r="B915" s="77">
        <v>8</v>
      </c>
      <c r="C915" s="77" t="s">
        <v>1783</v>
      </c>
      <c r="D915" s="77" t="s">
        <v>880</v>
      </c>
      <c r="E915" s="77" t="s">
        <v>1777</v>
      </c>
      <c r="F915" s="77" t="s">
        <v>271</v>
      </c>
      <c r="G915" s="77" t="s">
        <v>1431</v>
      </c>
      <c r="H915" s="77"/>
      <c r="I915" s="77">
        <v>3</v>
      </c>
      <c r="J915" s="77">
        <v>1</v>
      </c>
      <c r="K915" s="77">
        <v>4</v>
      </c>
      <c r="L915" s="77">
        <v>2000</v>
      </c>
    </row>
    <row r="916" spans="1:12">
      <c r="A916" s="77"/>
      <c r="B916" s="77">
        <v>9</v>
      </c>
      <c r="C916" s="77" t="s">
        <v>1784</v>
      </c>
      <c r="D916" s="77" t="s">
        <v>880</v>
      </c>
      <c r="E916" s="77" t="s">
        <v>1777</v>
      </c>
      <c r="F916" s="77" t="s">
        <v>271</v>
      </c>
      <c r="G916" s="77" t="s">
        <v>1431</v>
      </c>
      <c r="H916" s="77"/>
      <c r="I916" s="77">
        <v>2</v>
      </c>
      <c r="J916" s="77">
        <v>5</v>
      </c>
      <c r="K916" s="77">
        <v>7</v>
      </c>
      <c r="L916" s="77">
        <v>2000</v>
      </c>
    </row>
    <row r="917" spans="1:12">
      <c r="A917" s="77"/>
      <c r="B917" s="77">
        <v>10</v>
      </c>
      <c r="C917" s="77" t="s">
        <v>1785</v>
      </c>
      <c r="D917" s="77" t="s">
        <v>880</v>
      </c>
      <c r="E917" s="77" t="s">
        <v>1777</v>
      </c>
      <c r="F917" s="77" t="s">
        <v>271</v>
      </c>
      <c r="G917" s="77" t="s">
        <v>1431</v>
      </c>
      <c r="H917" s="77"/>
      <c r="I917" s="77">
        <v>3</v>
      </c>
      <c r="J917" s="77">
        <v>2</v>
      </c>
      <c r="K917" s="77">
        <v>5</v>
      </c>
      <c r="L917" s="77">
        <v>1000</v>
      </c>
    </row>
    <row r="918" spans="1:12">
      <c r="A918" s="77"/>
      <c r="B918" s="77">
        <v>11</v>
      </c>
      <c r="C918" s="77" t="s">
        <v>1786</v>
      </c>
      <c r="D918" s="77" t="s">
        <v>880</v>
      </c>
      <c r="E918" s="77" t="s">
        <v>1777</v>
      </c>
      <c r="F918" s="77" t="s">
        <v>271</v>
      </c>
      <c r="G918" s="77" t="s">
        <v>1431</v>
      </c>
      <c r="H918" s="77"/>
      <c r="I918" s="77">
        <v>1</v>
      </c>
      <c r="J918" s="77">
        <v>2</v>
      </c>
      <c r="K918" s="77">
        <v>3</v>
      </c>
      <c r="L918" s="77">
        <v>3000</v>
      </c>
    </row>
    <row r="919" spans="1:12">
      <c r="A919" s="77"/>
      <c r="B919" s="77">
        <v>12</v>
      </c>
      <c r="C919" s="77" t="s">
        <v>1787</v>
      </c>
      <c r="D919" s="77" t="s">
        <v>1293</v>
      </c>
      <c r="E919" s="77" t="s">
        <v>1777</v>
      </c>
      <c r="F919" s="77" t="s">
        <v>271</v>
      </c>
      <c r="G919" s="77" t="s">
        <v>1431</v>
      </c>
      <c r="H919" s="77"/>
      <c r="I919" s="77">
        <v>0</v>
      </c>
      <c r="J919" s="77">
        <v>1</v>
      </c>
      <c r="K919" s="77">
        <v>1</v>
      </c>
      <c r="L919" s="77">
        <v>3000</v>
      </c>
    </row>
    <row r="920" spans="1:12">
      <c r="A920" s="77"/>
      <c r="B920" s="77">
        <v>13</v>
      </c>
      <c r="C920" s="77" t="s">
        <v>1788</v>
      </c>
      <c r="D920" s="77" t="s">
        <v>880</v>
      </c>
      <c r="E920" s="77" t="s">
        <v>1777</v>
      </c>
      <c r="F920" s="77" t="s">
        <v>271</v>
      </c>
      <c r="G920" s="77" t="s">
        <v>1431</v>
      </c>
      <c r="H920" s="77"/>
      <c r="I920" s="77">
        <v>4</v>
      </c>
      <c r="J920" s="77">
        <v>3</v>
      </c>
      <c r="K920" s="77">
        <v>7</v>
      </c>
      <c r="L920" s="77">
        <v>3000</v>
      </c>
    </row>
    <row r="921" spans="1:12">
      <c r="A921" s="77"/>
      <c r="B921" s="77">
        <v>14</v>
      </c>
      <c r="C921" s="77" t="s">
        <v>1789</v>
      </c>
      <c r="D921" s="77" t="s">
        <v>880</v>
      </c>
      <c r="E921" s="77" t="s">
        <v>1777</v>
      </c>
      <c r="F921" s="77" t="s">
        <v>271</v>
      </c>
      <c r="G921" s="77" t="s">
        <v>1431</v>
      </c>
      <c r="H921" s="77"/>
      <c r="I921" s="77">
        <v>1</v>
      </c>
      <c r="J921" s="77">
        <v>1</v>
      </c>
      <c r="K921" s="77">
        <v>2</v>
      </c>
      <c r="L921" s="77">
        <v>1000</v>
      </c>
    </row>
    <row r="922" spans="1:12">
      <c r="A922" s="77"/>
      <c r="B922" s="77">
        <v>15</v>
      </c>
      <c r="C922" s="77" t="s">
        <v>1494</v>
      </c>
      <c r="D922" s="77" t="s">
        <v>880</v>
      </c>
      <c r="E922" s="77" t="s">
        <v>1777</v>
      </c>
      <c r="F922" s="77" t="s">
        <v>271</v>
      </c>
      <c r="G922" s="77" t="s">
        <v>1431</v>
      </c>
      <c r="H922" s="77">
        <v>787568357</v>
      </c>
      <c r="I922" s="77">
        <v>1</v>
      </c>
      <c r="J922" s="77">
        <v>2</v>
      </c>
      <c r="K922" s="77">
        <v>3</v>
      </c>
      <c r="L922" s="77">
        <v>2000</v>
      </c>
    </row>
    <row r="923" spans="1:12">
      <c r="A923" s="77"/>
      <c r="B923" s="77">
        <v>16</v>
      </c>
      <c r="C923" s="77" t="s">
        <v>1790</v>
      </c>
      <c r="D923" s="77" t="s">
        <v>880</v>
      </c>
      <c r="E923" s="77" t="s">
        <v>1777</v>
      </c>
      <c r="F923" s="77" t="s">
        <v>271</v>
      </c>
      <c r="G923" s="77" t="s">
        <v>1431</v>
      </c>
      <c r="H923" s="77"/>
      <c r="I923" s="77">
        <v>7</v>
      </c>
      <c r="J923" s="77">
        <v>2</v>
      </c>
      <c r="K923" s="77">
        <v>9</v>
      </c>
      <c r="L923" s="77">
        <v>2000</v>
      </c>
    </row>
    <row r="924" spans="1:12">
      <c r="A924" s="77"/>
      <c r="B924" s="77">
        <v>17</v>
      </c>
      <c r="C924" s="77" t="s">
        <v>1791</v>
      </c>
      <c r="D924" s="77" t="s">
        <v>880</v>
      </c>
      <c r="E924" s="77" t="s">
        <v>1777</v>
      </c>
      <c r="F924" s="77" t="s">
        <v>271</v>
      </c>
      <c r="G924" s="77" t="s">
        <v>1431</v>
      </c>
      <c r="H924" s="77"/>
      <c r="I924" s="77">
        <v>2</v>
      </c>
      <c r="J924" s="77">
        <v>1</v>
      </c>
      <c r="K924" s="77">
        <v>3</v>
      </c>
      <c r="L924" s="77">
        <v>2000</v>
      </c>
    </row>
    <row r="925" spans="1:12">
      <c r="A925" s="77"/>
      <c r="B925" s="77">
        <v>18</v>
      </c>
      <c r="C925" s="77" t="s">
        <v>1792</v>
      </c>
      <c r="D925" s="77" t="s">
        <v>1793</v>
      </c>
      <c r="E925" s="77" t="s">
        <v>1777</v>
      </c>
      <c r="F925" s="77" t="s">
        <v>271</v>
      </c>
      <c r="G925" s="77" t="s">
        <v>1431</v>
      </c>
      <c r="H925" s="77"/>
      <c r="I925" s="77">
        <v>1</v>
      </c>
      <c r="J925" s="77">
        <v>0</v>
      </c>
      <c r="K925" s="77">
        <v>1</v>
      </c>
      <c r="L925" s="77">
        <v>1000</v>
      </c>
    </row>
    <row r="926" spans="1:12">
      <c r="A926" s="77"/>
      <c r="B926" s="77">
        <v>19</v>
      </c>
      <c r="C926" s="77" t="s">
        <v>1794</v>
      </c>
      <c r="D926" s="77" t="s">
        <v>1293</v>
      </c>
      <c r="E926" s="77" t="s">
        <v>1777</v>
      </c>
      <c r="F926" s="77" t="s">
        <v>271</v>
      </c>
      <c r="G926" s="77" t="s">
        <v>1431</v>
      </c>
      <c r="H926" s="77"/>
      <c r="I926" s="77"/>
      <c r="J926" s="77">
        <v>1</v>
      </c>
      <c r="K926" s="77">
        <v>1</v>
      </c>
      <c r="L926" s="77">
        <v>2000</v>
      </c>
    </row>
    <row r="927" spans="1:12">
      <c r="A927" s="77"/>
      <c r="B927" s="77">
        <v>20</v>
      </c>
      <c r="C927" s="77" t="s">
        <v>1795</v>
      </c>
      <c r="D927" s="77" t="s">
        <v>880</v>
      </c>
      <c r="E927" s="77" t="s">
        <v>1777</v>
      </c>
      <c r="F927" s="77" t="s">
        <v>271</v>
      </c>
      <c r="G927" s="77" t="s">
        <v>1431</v>
      </c>
      <c r="H927" s="77"/>
      <c r="I927" s="77">
        <v>6</v>
      </c>
      <c r="J927" s="77">
        <v>3</v>
      </c>
      <c r="K927" s="77">
        <v>9</v>
      </c>
      <c r="L927" s="77">
        <v>3000</v>
      </c>
    </row>
    <row r="928" spans="1:12">
      <c r="A928" s="77"/>
      <c r="B928" s="77">
        <v>21</v>
      </c>
      <c r="C928" s="77" t="s">
        <v>1796</v>
      </c>
      <c r="D928" s="77" t="s">
        <v>880</v>
      </c>
      <c r="E928" s="77" t="s">
        <v>1777</v>
      </c>
      <c r="F928" s="77" t="s">
        <v>271</v>
      </c>
      <c r="G928" s="77" t="s">
        <v>1431</v>
      </c>
      <c r="H928" s="77"/>
      <c r="I928" s="77">
        <v>1</v>
      </c>
      <c r="J928" s="77">
        <v>1</v>
      </c>
      <c r="K928" s="77">
        <v>2</v>
      </c>
      <c r="L928" s="77">
        <v>3000</v>
      </c>
    </row>
    <row r="929" spans="1:12">
      <c r="A929" s="77"/>
      <c r="B929" s="77">
        <v>22</v>
      </c>
      <c r="C929" s="77" t="s">
        <v>1797</v>
      </c>
      <c r="D929" s="77" t="s">
        <v>880</v>
      </c>
      <c r="E929" s="77" t="s">
        <v>1777</v>
      </c>
      <c r="F929" s="77" t="s">
        <v>271</v>
      </c>
      <c r="G929" s="77" t="s">
        <v>1431</v>
      </c>
      <c r="H929" s="77">
        <v>778585640</v>
      </c>
      <c r="I929" s="77">
        <v>2</v>
      </c>
      <c r="J929" s="77">
        <v>3</v>
      </c>
      <c r="K929" s="77">
        <v>5</v>
      </c>
      <c r="L929" s="77">
        <v>1000</v>
      </c>
    </row>
    <row r="930" spans="1:12">
      <c r="A930" s="77"/>
      <c r="B930" s="77">
        <v>23</v>
      </c>
      <c r="C930" s="77" t="s">
        <v>1798</v>
      </c>
      <c r="D930" s="77" t="s">
        <v>880</v>
      </c>
      <c r="E930" s="77" t="s">
        <v>1777</v>
      </c>
      <c r="F930" s="77" t="s">
        <v>271</v>
      </c>
      <c r="G930" s="77" t="s">
        <v>1431</v>
      </c>
      <c r="H930" s="77"/>
      <c r="I930" s="77">
        <v>4</v>
      </c>
      <c r="J930" s="77">
        <v>3</v>
      </c>
      <c r="K930" s="77">
        <v>7</v>
      </c>
      <c r="L930" s="77">
        <v>2500</v>
      </c>
    </row>
    <row r="931" spans="1:12">
      <c r="A931" s="77"/>
      <c r="B931" s="77">
        <v>24</v>
      </c>
      <c r="C931" s="77" t="s">
        <v>1799</v>
      </c>
      <c r="D931" s="77" t="s">
        <v>880</v>
      </c>
      <c r="E931" s="77" t="s">
        <v>1777</v>
      </c>
      <c r="F931" s="77" t="s">
        <v>271</v>
      </c>
      <c r="G931" s="77" t="s">
        <v>1431</v>
      </c>
      <c r="H931" s="77"/>
      <c r="I931" s="77">
        <v>2</v>
      </c>
      <c r="J931" s="77">
        <v>3</v>
      </c>
      <c r="K931" s="77">
        <v>5</v>
      </c>
      <c r="L931" s="77">
        <v>1500</v>
      </c>
    </row>
    <row r="932" spans="1:12">
      <c r="A932" s="77"/>
      <c r="B932" s="77">
        <v>25</v>
      </c>
      <c r="C932" s="77" t="s">
        <v>1800</v>
      </c>
      <c r="D932" s="77" t="s">
        <v>880</v>
      </c>
      <c r="E932" s="77" t="s">
        <v>1777</v>
      </c>
      <c r="F932" s="77" t="s">
        <v>271</v>
      </c>
      <c r="G932" s="77" t="s">
        <v>1431</v>
      </c>
      <c r="H932" s="77"/>
      <c r="I932" s="77">
        <v>5</v>
      </c>
      <c r="J932" s="77">
        <v>4</v>
      </c>
      <c r="K932" s="77">
        <v>9</v>
      </c>
      <c r="L932" s="77">
        <v>1500</v>
      </c>
    </row>
    <row r="933" spans="1:12">
      <c r="A933" s="77"/>
      <c r="B933" s="77">
        <v>26</v>
      </c>
      <c r="C933" s="77" t="s">
        <v>1801</v>
      </c>
      <c r="D933" s="77" t="s">
        <v>880</v>
      </c>
      <c r="E933" s="77" t="s">
        <v>1777</v>
      </c>
      <c r="F933" s="77" t="s">
        <v>271</v>
      </c>
      <c r="G933" s="77" t="s">
        <v>1431</v>
      </c>
      <c r="H933" s="77"/>
      <c r="I933" s="77">
        <v>3</v>
      </c>
      <c r="J933" s="77">
        <v>2</v>
      </c>
      <c r="K933" s="77">
        <v>5</v>
      </c>
      <c r="L933" s="77">
        <v>2000</v>
      </c>
    </row>
    <row r="934" spans="1:12">
      <c r="A934" s="77"/>
      <c r="B934" s="77">
        <v>27</v>
      </c>
      <c r="C934" s="77" t="s">
        <v>1802</v>
      </c>
      <c r="D934" s="77" t="s">
        <v>880</v>
      </c>
      <c r="E934" s="77" t="s">
        <v>1777</v>
      </c>
      <c r="F934" s="77" t="s">
        <v>271</v>
      </c>
      <c r="G934" s="77" t="s">
        <v>1431</v>
      </c>
      <c r="H934" s="77"/>
      <c r="I934" s="77">
        <v>2</v>
      </c>
      <c r="J934" s="77">
        <v>2</v>
      </c>
      <c r="K934" s="77">
        <v>4</v>
      </c>
      <c r="L934" s="77">
        <v>3000</v>
      </c>
    </row>
    <row r="935" spans="1:12">
      <c r="A935" s="77"/>
      <c r="B935" s="77">
        <v>28</v>
      </c>
      <c r="C935" s="77" t="s">
        <v>1803</v>
      </c>
      <c r="D935" s="77" t="s">
        <v>1793</v>
      </c>
      <c r="E935" s="77" t="s">
        <v>1777</v>
      </c>
      <c r="F935" s="77" t="s">
        <v>271</v>
      </c>
      <c r="G935" s="77" t="s">
        <v>1431</v>
      </c>
      <c r="H935" s="77"/>
      <c r="I935" s="77">
        <v>2</v>
      </c>
      <c r="J935" s="77">
        <v>0</v>
      </c>
      <c r="K935" s="77">
        <v>2</v>
      </c>
      <c r="L935" s="77">
        <v>3000</v>
      </c>
    </row>
    <row r="936" spans="1:12">
      <c r="A936" s="77"/>
      <c r="B936" s="77">
        <v>29</v>
      </c>
      <c r="C936" s="77" t="s">
        <v>1804</v>
      </c>
      <c r="D936" s="77" t="s">
        <v>880</v>
      </c>
      <c r="E936" s="77" t="s">
        <v>1777</v>
      </c>
      <c r="F936" s="77" t="s">
        <v>271</v>
      </c>
      <c r="G936" s="77" t="s">
        <v>1431</v>
      </c>
      <c r="H936" s="77"/>
      <c r="I936" s="77">
        <v>1</v>
      </c>
      <c r="J936" s="77">
        <v>2</v>
      </c>
      <c r="K936" s="77">
        <v>3</v>
      </c>
      <c r="L936" s="77">
        <v>2000</v>
      </c>
    </row>
    <row r="937" spans="1:12">
      <c r="A937" s="77"/>
      <c r="B937" s="77">
        <v>30</v>
      </c>
      <c r="C937" s="77" t="s">
        <v>1139</v>
      </c>
      <c r="D937" s="77" t="s">
        <v>880</v>
      </c>
      <c r="E937" s="77" t="s">
        <v>1777</v>
      </c>
      <c r="F937" s="77" t="s">
        <v>271</v>
      </c>
      <c r="G937" s="77" t="s">
        <v>1431</v>
      </c>
      <c r="H937" s="77"/>
      <c r="I937" s="77">
        <v>3</v>
      </c>
      <c r="J937" s="77">
        <v>4</v>
      </c>
      <c r="K937" s="77">
        <v>7</v>
      </c>
      <c r="L937" s="77">
        <v>2000</v>
      </c>
    </row>
    <row r="938" spans="1:12">
      <c r="A938" s="77"/>
      <c r="B938" s="77">
        <v>31</v>
      </c>
      <c r="C938" s="77" t="s">
        <v>1805</v>
      </c>
      <c r="D938" s="77" t="s">
        <v>880</v>
      </c>
      <c r="E938" s="77" t="s">
        <v>1777</v>
      </c>
      <c r="F938" s="77" t="s">
        <v>271</v>
      </c>
      <c r="G938" s="77" t="s">
        <v>1431</v>
      </c>
      <c r="H938" s="77"/>
      <c r="I938" s="77">
        <v>3</v>
      </c>
      <c r="J938" s="77">
        <v>2</v>
      </c>
      <c r="K938" s="77">
        <v>5</v>
      </c>
      <c r="L938" s="77">
        <v>3000</v>
      </c>
    </row>
    <row r="939" spans="1:12">
      <c r="A939" s="77"/>
      <c r="B939" s="77">
        <v>32</v>
      </c>
      <c r="C939" s="77" t="s">
        <v>1806</v>
      </c>
      <c r="D939" s="77" t="s">
        <v>880</v>
      </c>
      <c r="E939" s="77" t="s">
        <v>1777</v>
      </c>
      <c r="F939" s="77" t="s">
        <v>271</v>
      </c>
      <c r="G939" s="77" t="s">
        <v>1431</v>
      </c>
      <c r="H939" s="77"/>
      <c r="I939" s="77">
        <v>1</v>
      </c>
      <c r="J939" s="77">
        <v>2</v>
      </c>
      <c r="K939" s="77">
        <v>3</v>
      </c>
      <c r="L939" s="77">
        <v>2000</v>
      </c>
    </row>
    <row r="940" spans="1:12">
      <c r="A940" s="77"/>
      <c r="B940" s="77">
        <v>33</v>
      </c>
      <c r="C940" s="77" t="s">
        <v>1807</v>
      </c>
      <c r="D940" s="77" t="s">
        <v>1793</v>
      </c>
      <c r="E940" s="77" t="s">
        <v>1777</v>
      </c>
      <c r="F940" s="77" t="s">
        <v>271</v>
      </c>
      <c r="G940" s="77" t="s">
        <v>1431</v>
      </c>
      <c r="H940" s="77">
        <v>789133664</v>
      </c>
      <c r="I940" s="77">
        <v>2</v>
      </c>
      <c r="J940" s="77">
        <v>0</v>
      </c>
      <c r="K940" s="77">
        <v>2</v>
      </c>
      <c r="L940" s="77">
        <v>2000</v>
      </c>
    </row>
    <row r="941" spans="1:12">
      <c r="A941" s="77"/>
      <c r="B941" s="77">
        <v>34</v>
      </c>
      <c r="C941" s="77" t="s">
        <v>1808</v>
      </c>
      <c r="D941" s="77" t="s">
        <v>880</v>
      </c>
      <c r="E941" s="77" t="s">
        <v>1777</v>
      </c>
      <c r="F941" s="77" t="s">
        <v>271</v>
      </c>
      <c r="G941" s="77" t="s">
        <v>1431</v>
      </c>
      <c r="H941" s="77">
        <v>784247479</v>
      </c>
      <c r="I941" s="77">
        <v>2</v>
      </c>
      <c r="J941" s="77">
        <v>3</v>
      </c>
      <c r="K941" s="77">
        <v>5</v>
      </c>
      <c r="L941" s="77">
        <v>2000</v>
      </c>
    </row>
    <row r="942" spans="1:12">
      <c r="A942" s="77"/>
      <c r="B942" s="77">
        <v>35</v>
      </c>
      <c r="C942" s="77" t="s">
        <v>1809</v>
      </c>
      <c r="D942" s="77" t="s">
        <v>880</v>
      </c>
      <c r="E942" s="77" t="s">
        <v>1777</v>
      </c>
      <c r="F942" s="77" t="s">
        <v>271</v>
      </c>
      <c r="G942" s="77" t="s">
        <v>1431</v>
      </c>
      <c r="H942" s="77">
        <v>788107483</v>
      </c>
      <c r="I942" s="77">
        <v>3</v>
      </c>
      <c r="J942" s="77">
        <v>3</v>
      </c>
      <c r="K942" s="77">
        <v>6</v>
      </c>
      <c r="L942" s="77">
        <v>2000</v>
      </c>
    </row>
    <row r="943" spans="1:12">
      <c r="A943" s="77"/>
      <c r="B943" s="77">
        <v>36</v>
      </c>
      <c r="C943" s="77" t="s">
        <v>1810</v>
      </c>
      <c r="D943" s="77" t="s">
        <v>880</v>
      </c>
      <c r="E943" s="77" t="s">
        <v>1777</v>
      </c>
      <c r="F943" s="77" t="s">
        <v>271</v>
      </c>
      <c r="G943" s="77" t="s">
        <v>1431</v>
      </c>
      <c r="H943" s="77"/>
      <c r="I943" s="77">
        <v>4</v>
      </c>
      <c r="J943" s="77">
        <v>4</v>
      </c>
      <c r="K943" s="77">
        <v>8</v>
      </c>
      <c r="L943" s="77">
        <v>2000</v>
      </c>
    </row>
    <row r="944" spans="1:12">
      <c r="A944" s="77"/>
      <c r="B944" s="77">
        <v>37</v>
      </c>
      <c r="C944" s="77" t="s">
        <v>1363</v>
      </c>
      <c r="D944" s="77" t="s">
        <v>880</v>
      </c>
      <c r="E944" s="77" t="s">
        <v>1777</v>
      </c>
      <c r="F944" s="77" t="s">
        <v>271</v>
      </c>
      <c r="G944" s="77" t="s">
        <v>1431</v>
      </c>
      <c r="H944" s="77"/>
      <c r="I944" s="77">
        <v>2</v>
      </c>
      <c r="J944" s="77">
        <v>1</v>
      </c>
      <c r="K944" s="77">
        <v>3</v>
      </c>
      <c r="L944" s="77">
        <v>1000</v>
      </c>
    </row>
    <row r="945" spans="1:12">
      <c r="A945" s="77"/>
      <c r="B945" s="77">
        <v>38</v>
      </c>
      <c r="C945" s="77" t="s">
        <v>1811</v>
      </c>
      <c r="D945" s="77" t="s">
        <v>880</v>
      </c>
      <c r="E945" s="77" t="s">
        <v>1777</v>
      </c>
      <c r="F945" s="77" t="s">
        <v>271</v>
      </c>
      <c r="G945" s="77" t="s">
        <v>1431</v>
      </c>
      <c r="H945" s="77"/>
      <c r="I945" s="77">
        <v>5</v>
      </c>
      <c r="J945" s="77">
        <v>4</v>
      </c>
      <c r="K945" s="77">
        <v>9</v>
      </c>
      <c r="L945" s="77">
        <v>1500</v>
      </c>
    </row>
    <row r="946" spans="1:12">
      <c r="A946" s="77"/>
      <c r="B946" s="77">
        <v>39</v>
      </c>
      <c r="C946" s="77" t="s">
        <v>1812</v>
      </c>
      <c r="D946" s="77" t="s">
        <v>880</v>
      </c>
      <c r="E946" s="77" t="s">
        <v>1777</v>
      </c>
      <c r="F946" s="77" t="s">
        <v>271</v>
      </c>
      <c r="G946" s="77" t="s">
        <v>1431</v>
      </c>
      <c r="H946" s="77"/>
      <c r="I946" s="77">
        <v>2</v>
      </c>
      <c r="J946" s="77">
        <v>3</v>
      </c>
      <c r="K946" s="77">
        <v>5</v>
      </c>
      <c r="L946" s="77">
        <v>1500</v>
      </c>
    </row>
    <row r="947" spans="1:12">
      <c r="A947" s="77"/>
      <c r="B947" s="77">
        <v>40</v>
      </c>
      <c r="C947" s="77" t="s">
        <v>1813</v>
      </c>
      <c r="D947" s="77" t="s">
        <v>880</v>
      </c>
      <c r="E947" s="77" t="s">
        <v>1777</v>
      </c>
      <c r="F947" s="77" t="s">
        <v>271</v>
      </c>
      <c r="G947" s="77" t="s">
        <v>1431</v>
      </c>
      <c r="H947" s="77"/>
      <c r="I947" s="77">
        <v>2</v>
      </c>
      <c r="J947" s="77">
        <v>2</v>
      </c>
      <c r="K947" s="77">
        <v>4</v>
      </c>
      <c r="L947" s="77">
        <v>1500</v>
      </c>
    </row>
    <row r="948" spans="1:12">
      <c r="A948" s="77"/>
      <c r="B948" s="77">
        <v>41</v>
      </c>
      <c r="C948" s="77" t="s">
        <v>1814</v>
      </c>
      <c r="D948" s="77" t="s">
        <v>880</v>
      </c>
      <c r="E948" s="77" t="s">
        <v>1777</v>
      </c>
      <c r="F948" s="77" t="s">
        <v>271</v>
      </c>
      <c r="G948" s="77" t="s">
        <v>1431</v>
      </c>
      <c r="H948" s="77"/>
      <c r="I948" s="77">
        <v>1</v>
      </c>
      <c r="J948" s="77">
        <v>1</v>
      </c>
      <c r="K948" s="77">
        <v>2</v>
      </c>
      <c r="L948" s="77">
        <v>1000</v>
      </c>
    </row>
    <row r="949" spans="1:12">
      <c r="A949" s="77"/>
      <c r="B949" s="77">
        <v>42</v>
      </c>
      <c r="C949" s="77" t="s">
        <v>1388</v>
      </c>
      <c r="D949" s="77" t="s">
        <v>880</v>
      </c>
      <c r="E949" s="77" t="s">
        <v>1777</v>
      </c>
      <c r="F949" s="77" t="s">
        <v>271</v>
      </c>
      <c r="G949" s="77" t="s">
        <v>1431</v>
      </c>
      <c r="H949" s="77"/>
      <c r="I949" s="77">
        <v>7</v>
      </c>
      <c r="J949" s="77">
        <v>3</v>
      </c>
      <c r="K949" s="77">
        <v>10</v>
      </c>
      <c r="L949" s="77">
        <v>1500</v>
      </c>
    </row>
    <row r="950" spans="1:12">
      <c r="A950" s="77"/>
      <c r="B950" s="77">
        <v>43</v>
      </c>
      <c r="C950" s="77" t="s">
        <v>1815</v>
      </c>
      <c r="D950" s="77" t="s">
        <v>880</v>
      </c>
      <c r="E950" s="77" t="s">
        <v>1777</v>
      </c>
      <c r="F950" s="77" t="s">
        <v>271</v>
      </c>
      <c r="G950" s="77" t="s">
        <v>1431</v>
      </c>
      <c r="H950" s="77"/>
      <c r="I950" s="77">
        <v>2</v>
      </c>
      <c r="J950" s="77">
        <v>3</v>
      </c>
      <c r="K950" s="77">
        <v>5</v>
      </c>
      <c r="L950" s="77">
        <v>1000</v>
      </c>
    </row>
    <row r="951" spans="1:12">
      <c r="A951" s="77"/>
      <c r="B951" s="77">
        <v>44</v>
      </c>
      <c r="C951" s="77" t="s">
        <v>1816</v>
      </c>
      <c r="D951" s="77" t="s">
        <v>880</v>
      </c>
      <c r="E951" s="77" t="s">
        <v>1777</v>
      </c>
      <c r="F951" s="77" t="s">
        <v>271</v>
      </c>
      <c r="G951" s="77" t="s">
        <v>1431</v>
      </c>
      <c r="H951" s="77"/>
      <c r="I951" s="77">
        <v>3</v>
      </c>
      <c r="J951" s="77">
        <v>5</v>
      </c>
      <c r="K951" s="77">
        <v>8</v>
      </c>
      <c r="L951" s="77">
        <v>2000</v>
      </c>
    </row>
    <row r="952" spans="1:12">
      <c r="A952" s="77"/>
      <c r="B952" s="77">
        <v>45</v>
      </c>
      <c r="C952" s="77" t="s">
        <v>1725</v>
      </c>
      <c r="D952" s="77" t="s">
        <v>1638</v>
      </c>
      <c r="E952" s="77" t="s">
        <v>1777</v>
      </c>
      <c r="F952" s="77" t="s">
        <v>271</v>
      </c>
      <c r="G952" s="77" t="s">
        <v>1431</v>
      </c>
      <c r="H952" s="77"/>
      <c r="I952" s="77">
        <v>1</v>
      </c>
      <c r="J952" s="77">
        <v>0</v>
      </c>
      <c r="K952" s="77">
        <v>1</v>
      </c>
      <c r="L952" s="77">
        <v>2000</v>
      </c>
    </row>
    <row r="953" spans="1:12">
      <c r="A953" s="77"/>
      <c r="B953" s="77">
        <v>46</v>
      </c>
      <c r="C953" s="77" t="s">
        <v>1817</v>
      </c>
      <c r="D953" s="77" t="s">
        <v>880</v>
      </c>
      <c r="E953" s="77" t="s">
        <v>1777</v>
      </c>
      <c r="F953" s="77" t="s">
        <v>271</v>
      </c>
      <c r="G953" s="77" t="s">
        <v>1431</v>
      </c>
      <c r="H953" s="77"/>
      <c r="I953" s="77">
        <v>6</v>
      </c>
      <c r="J953" s="77">
        <v>5</v>
      </c>
      <c r="K953" s="77">
        <v>11</v>
      </c>
      <c r="L953" s="77">
        <v>3000</v>
      </c>
    </row>
    <row r="954" spans="1:12">
      <c r="A954" s="77"/>
      <c r="B954" s="77">
        <v>47</v>
      </c>
      <c r="C954" s="77" t="s">
        <v>1818</v>
      </c>
      <c r="D954" s="77" t="s">
        <v>880</v>
      </c>
      <c r="E954" s="77" t="s">
        <v>1777</v>
      </c>
      <c r="F954" s="77" t="s">
        <v>271</v>
      </c>
      <c r="G954" s="77" t="s">
        <v>1431</v>
      </c>
      <c r="H954" s="77"/>
      <c r="I954" s="77">
        <v>1</v>
      </c>
      <c r="J954" s="77">
        <v>1</v>
      </c>
      <c r="K954" s="77">
        <v>2</v>
      </c>
      <c r="L954" s="77">
        <v>2000</v>
      </c>
    </row>
    <row r="955" spans="1:12">
      <c r="A955" s="77"/>
      <c r="B955" s="77">
        <v>48</v>
      </c>
      <c r="C955" s="77" t="s">
        <v>1693</v>
      </c>
      <c r="D955" s="77" t="s">
        <v>880</v>
      </c>
      <c r="E955" s="77" t="s">
        <v>1777</v>
      </c>
      <c r="F955" s="77" t="s">
        <v>271</v>
      </c>
      <c r="G955" s="77" t="s">
        <v>1431</v>
      </c>
      <c r="H955" s="77">
        <v>773535878</v>
      </c>
      <c r="I955" s="77">
        <v>2</v>
      </c>
      <c r="J955" s="77">
        <v>4</v>
      </c>
      <c r="K955" s="77">
        <v>6</v>
      </c>
      <c r="L955" s="77">
        <v>2500</v>
      </c>
    </row>
    <row r="956" spans="1:12">
      <c r="A956" s="77"/>
      <c r="B956" s="77">
        <v>49</v>
      </c>
      <c r="C956" s="77" t="s">
        <v>1819</v>
      </c>
      <c r="D956" s="77" t="s">
        <v>880</v>
      </c>
      <c r="E956" s="77" t="s">
        <v>1777</v>
      </c>
      <c r="F956" s="77" t="s">
        <v>271</v>
      </c>
      <c r="G956" s="77" t="s">
        <v>1431</v>
      </c>
      <c r="H956" s="77"/>
      <c r="I956" s="77">
        <v>4</v>
      </c>
      <c r="J956" s="77">
        <v>2</v>
      </c>
      <c r="K956" s="77">
        <v>6</v>
      </c>
      <c r="L956" s="77">
        <v>3000</v>
      </c>
    </row>
    <row r="957" spans="1:12">
      <c r="A957" s="77"/>
      <c r="B957" s="77">
        <v>50</v>
      </c>
      <c r="C957" s="77" t="s">
        <v>1820</v>
      </c>
      <c r="D957" s="77" t="s">
        <v>880</v>
      </c>
      <c r="E957" s="77" t="s">
        <v>1777</v>
      </c>
      <c r="F957" s="77" t="s">
        <v>271</v>
      </c>
      <c r="G957" s="77" t="s">
        <v>1431</v>
      </c>
      <c r="H957" s="77"/>
      <c r="I957" s="77">
        <v>1</v>
      </c>
      <c r="J957" s="77">
        <v>2</v>
      </c>
      <c r="K957" s="77">
        <v>3</v>
      </c>
      <c r="L957" s="77">
        <v>3000</v>
      </c>
    </row>
    <row r="958" spans="1:12">
      <c r="A958" s="77"/>
      <c r="B958" s="77">
        <v>51</v>
      </c>
      <c r="C958" s="77" t="s">
        <v>1821</v>
      </c>
      <c r="D958" s="77" t="s">
        <v>880</v>
      </c>
      <c r="E958" s="77" t="s">
        <v>1777</v>
      </c>
      <c r="F958" s="77" t="s">
        <v>271</v>
      </c>
      <c r="G958" s="77" t="s">
        <v>1431</v>
      </c>
      <c r="H958" s="77"/>
      <c r="I958" s="77">
        <v>3</v>
      </c>
      <c r="J958" s="77">
        <v>1</v>
      </c>
      <c r="K958" s="77">
        <v>4</v>
      </c>
      <c r="L958" s="77">
        <v>3000</v>
      </c>
    </row>
    <row r="959" spans="1:12">
      <c r="A959" s="77"/>
      <c r="B959" s="77">
        <v>52</v>
      </c>
      <c r="C959" s="77" t="s">
        <v>1822</v>
      </c>
      <c r="D959" s="77" t="s">
        <v>880</v>
      </c>
      <c r="E959" s="77" t="s">
        <v>1777</v>
      </c>
      <c r="F959" s="77" t="s">
        <v>271</v>
      </c>
      <c r="G959" s="77" t="s">
        <v>1431</v>
      </c>
      <c r="H959" s="77"/>
      <c r="I959" s="77">
        <v>5</v>
      </c>
      <c r="J959" s="77">
        <v>3</v>
      </c>
      <c r="K959" s="77">
        <v>8</v>
      </c>
      <c r="L959" s="77">
        <v>2000</v>
      </c>
    </row>
    <row r="960" spans="1:12">
      <c r="A960" s="77"/>
      <c r="B960" s="77">
        <v>53</v>
      </c>
      <c r="C960" s="77" t="s">
        <v>1823</v>
      </c>
      <c r="D960" s="77" t="s">
        <v>880</v>
      </c>
      <c r="E960" s="77" t="s">
        <v>1777</v>
      </c>
      <c r="F960" s="77" t="s">
        <v>271</v>
      </c>
      <c r="G960" s="77" t="s">
        <v>1431</v>
      </c>
      <c r="H960" s="77"/>
      <c r="I960" s="77">
        <v>1</v>
      </c>
      <c r="J960" s="77">
        <v>2</v>
      </c>
      <c r="K960" s="77">
        <v>3</v>
      </c>
      <c r="L960" s="77">
        <v>2000</v>
      </c>
    </row>
    <row r="961" spans="1:12">
      <c r="A961" s="77"/>
      <c r="B961" s="77">
        <v>54</v>
      </c>
      <c r="C961" s="77" t="s">
        <v>1824</v>
      </c>
      <c r="D961" s="77" t="s">
        <v>880</v>
      </c>
      <c r="E961" s="77" t="s">
        <v>1777</v>
      </c>
      <c r="F961" s="77" t="s">
        <v>271</v>
      </c>
      <c r="G961" s="77" t="s">
        <v>1431</v>
      </c>
      <c r="H961" s="77"/>
      <c r="I961" s="77">
        <v>2</v>
      </c>
      <c r="J961" s="77">
        <v>5</v>
      </c>
      <c r="K961" s="77">
        <v>7</v>
      </c>
      <c r="L961" s="77">
        <v>3000</v>
      </c>
    </row>
    <row r="962" spans="1:12">
      <c r="A962" s="77"/>
      <c r="B962" s="77">
        <v>55</v>
      </c>
      <c r="C962" s="77" t="s">
        <v>1825</v>
      </c>
      <c r="D962" s="77" t="s">
        <v>880</v>
      </c>
      <c r="E962" s="77" t="s">
        <v>1777</v>
      </c>
      <c r="F962" s="77" t="s">
        <v>271</v>
      </c>
      <c r="G962" s="77" t="s">
        <v>1431</v>
      </c>
      <c r="H962" s="77"/>
      <c r="I962" s="77">
        <v>2</v>
      </c>
      <c r="J962" s="77">
        <v>2</v>
      </c>
      <c r="K962" s="77">
        <v>4</v>
      </c>
      <c r="L962" s="77">
        <v>2000</v>
      </c>
    </row>
    <row r="963" spans="1:12">
      <c r="A963" s="77"/>
      <c r="B963" s="77">
        <v>56</v>
      </c>
      <c r="C963" s="77" t="s">
        <v>1826</v>
      </c>
      <c r="D963" s="77" t="s">
        <v>880</v>
      </c>
      <c r="E963" s="77" t="s">
        <v>1777</v>
      </c>
      <c r="F963" s="77" t="s">
        <v>271</v>
      </c>
      <c r="G963" s="77" t="s">
        <v>1431</v>
      </c>
      <c r="H963" s="77"/>
      <c r="I963" s="77">
        <v>2</v>
      </c>
      <c r="J963" s="77">
        <v>2</v>
      </c>
      <c r="K963" s="77">
        <v>4</v>
      </c>
      <c r="L963" s="77">
        <v>2000</v>
      </c>
    </row>
    <row r="964" spans="1:12">
      <c r="A964" s="77"/>
      <c r="B964" s="77">
        <v>57</v>
      </c>
      <c r="C964" s="77" t="s">
        <v>1827</v>
      </c>
      <c r="D964" s="77" t="s">
        <v>880</v>
      </c>
      <c r="E964" s="77" t="s">
        <v>1777</v>
      </c>
      <c r="F964" s="77" t="s">
        <v>271</v>
      </c>
      <c r="G964" s="77" t="s">
        <v>1431</v>
      </c>
      <c r="H964" s="77"/>
      <c r="I964" s="77">
        <v>3</v>
      </c>
      <c r="J964" s="77">
        <v>2</v>
      </c>
      <c r="K964" s="77">
        <v>5</v>
      </c>
      <c r="L964" s="77">
        <v>3000</v>
      </c>
    </row>
    <row r="965" spans="1:12">
      <c r="A965" s="77"/>
      <c r="B965" s="77">
        <v>58</v>
      </c>
      <c r="C965" s="77" t="s">
        <v>1828</v>
      </c>
      <c r="D965" s="77" t="s">
        <v>880</v>
      </c>
      <c r="E965" s="77" t="s">
        <v>1777</v>
      </c>
      <c r="F965" s="77" t="s">
        <v>271</v>
      </c>
      <c r="G965" s="77" t="s">
        <v>1431</v>
      </c>
      <c r="H965" s="77"/>
      <c r="I965" s="77">
        <v>5</v>
      </c>
      <c r="J965" s="77">
        <v>4</v>
      </c>
      <c r="K965" s="77">
        <v>9</v>
      </c>
      <c r="L965" s="77">
        <v>3000</v>
      </c>
    </row>
    <row r="966" spans="1:12">
      <c r="A966" s="77"/>
      <c r="B966" s="77">
        <v>59</v>
      </c>
      <c r="C966" s="77" t="s">
        <v>1829</v>
      </c>
      <c r="D966" s="77" t="s">
        <v>880</v>
      </c>
      <c r="E966" s="77" t="s">
        <v>1777</v>
      </c>
      <c r="F966" s="77" t="s">
        <v>271</v>
      </c>
      <c r="G966" s="77" t="s">
        <v>1431</v>
      </c>
      <c r="H966" s="77"/>
      <c r="I966" s="77">
        <v>3</v>
      </c>
      <c r="J966" s="77">
        <v>1</v>
      </c>
      <c r="K966" s="77">
        <v>4</v>
      </c>
      <c r="L966" s="77">
        <v>2000</v>
      </c>
    </row>
    <row r="967" spans="1:12">
      <c r="A967" s="77"/>
      <c r="B967" s="77">
        <v>60</v>
      </c>
      <c r="C967" s="77" t="s">
        <v>1830</v>
      </c>
      <c r="D967" s="77" t="s">
        <v>880</v>
      </c>
      <c r="E967" s="77" t="s">
        <v>1777</v>
      </c>
      <c r="F967" s="77" t="s">
        <v>271</v>
      </c>
      <c r="G967" s="77" t="s">
        <v>1431</v>
      </c>
      <c r="H967" s="77"/>
      <c r="I967" s="77">
        <v>2</v>
      </c>
      <c r="J967" s="77">
        <v>1</v>
      </c>
      <c r="K967" s="77">
        <v>3</v>
      </c>
      <c r="L967" s="77">
        <v>2000</v>
      </c>
    </row>
    <row r="968" spans="1:12">
      <c r="A968" s="77"/>
      <c r="B968" s="77">
        <v>61</v>
      </c>
      <c r="C968" s="77" t="s">
        <v>1831</v>
      </c>
      <c r="D968" s="77" t="s">
        <v>1638</v>
      </c>
      <c r="E968" s="77" t="s">
        <v>1777</v>
      </c>
      <c r="F968" s="77" t="s">
        <v>271</v>
      </c>
      <c r="G968" s="77" t="s">
        <v>1431</v>
      </c>
      <c r="H968" s="77"/>
      <c r="I968" s="77">
        <v>0</v>
      </c>
      <c r="J968" s="77">
        <v>1</v>
      </c>
      <c r="K968" s="77">
        <v>1</v>
      </c>
      <c r="L968" s="77">
        <v>1500</v>
      </c>
    </row>
    <row r="969" spans="1:12">
      <c r="A969" s="77"/>
      <c r="B969" s="77">
        <v>62</v>
      </c>
      <c r="C969" s="77" t="s">
        <v>1832</v>
      </c>
      <c r="D969" s="77" t="s">
        <v>1638</v>
      </c>
      <c r="E969" s="77" t="s">
        <v>1777</v>
      </c>
      <c r="F969" s="77" t="s">
        <v>271</v>
      </c>
      <c r="G969" s="77" t="s">
        <v>1431</v>
      </c>
      <c r="H969" s="77"/>
      <c r="I969" s="77">
        <v>0</v>
      </c>
      <c r="J969" s="77">
        <v>2</v>
      </c>
      <c r="K969" s="77">
        <v>2</v>
      </c>
      <c r="L969" s="77">
        <v>1000</v>
      </c>
    </row>
    <row r="970" spans="1:12">
      <c r="A970" s="77"/>
      <c r="B970" s="77">
        <v>63</v>
      </c>
      <c r="C970" s="77" t="s">
        <v>1833</v>
      </c>
      <c r="D970" s="77" t="s">
        <v>1793</v>
      </c>
      <c r="E970" s="77" t="s">
        <v>1777</v>
      </c>
      <c r="F970" s="77" t="s">
        <v>271</v>
      </c>
      <c r="G970" s="77" t="s">
        <v>1431</v>
      </c>
      <c r="H970" s="77"/>
      <c r="I970" s="77">
        <v>1</v>
      </c>
      <c r="J970" s="77">
        <v>2</v>
      </c>
      <c r="K970" s="77">
        <v>3</v>
      </c>
      <c r="L970" s="77">
        <v>2000</v>
      </c>
    </row>
    <row r="971" spans="1:12">
      <c r="A971" s="77"/>
      <c r="B971" s="77">
        <v>64</v>
      </c>
      <c r="C971" s="77" t="s">
        <v>1834</v>
      </c>
      <c r="D971" s="77" t="s">
        <v>1793</v>
      </c>
      <c r="E971" s="77" t="s">
        <v>1777</v>
      </c>
      <c r="F971" s="77" t="s">
        <v>271</v>
      </c>
      <c r="G971" s="77" t="s">
        <v>1431</v>
      </c>
      <c r="H971" s="77"/>
      <c r="I971" s="77">
        <v>1</v>
      </c>
      <c r="J971" s="77">
        <v>0</v>
      </c>
      <c r="K971" s="77">
        <v>1</v>
      </c>
      <c r="L971" s="77">
        <v>2000</v>
      </c>
    </row>
    <row r="972" spans="1:12">
      <c r="A972" s="79"/>
      <c r="B972" s="79"/>
      <c r="C972" s="79">
        <v>64</v>
      </c>
      <c r="D972" s="79"/>
      <c r="E972" s="79"/>
      <c r="F972" s="79"/>
      <c r="G972" s="79"/>
      <c r="H972" s="79"/>
      <c r="I972" s="79"/>
      <c r="J972" s="79"/>
      <c r="K972" s="73">
        <v>303</v>
      </c>
      <c r="L972" s="80">
        <v>2.0390625</v>
      </c>
    </row>
    <row r="973" spans="1:12">
      <c r="A973" s="81" t="s">
        <v>1835</v>
      </c>
      <c r="B973" s="81">
        <v>1</v>
      </c>
      <c r="C973" s="81" t="s">
        <v>1347</v>
      </c>
      <c r="D973" s="81" t="s">
        <v>880</v>
      </c>
      <c r="E973" s="81" t="s">
        <v>1836</v>
      </c>
      <c r="F973" s="81" t="s">
        <v>1837</v>
      </c>
      <c r="G973" s="81" t="s">
        <v>1503</v>
      </c>
      <c r="H973" s="81">
        <v>774784413</v>
      </c>
      <c r="I973" s="81">
        <v>2</v>
      </c>
      <c r="J973" s="81">
        <v>3</v>
      </c>
      <c r="K973" s="81">
        <v>5</v>
      </c>
      <c r="L973" s="81">
        <v>2000</v>
      </c>
    </row>
    <row r="974" spans="1:12">
      <c r="A974" s="81"/>
      <c r="B974" s="81">
        <v>2</v>
      </c>
      <c r="C974" s="81" t="s">
        <v>1838</v>
      </c>
      <c r="D974" s="81" t="s">
        <v>880</v>
      </c>
      <c r="E974" s="81" t="s">
        <v>1836</v>
      </c>
      <c r="F974" s="81" t="s">
        <v>1837</v>
      </c>
      <c r="G974" s="81" t="s">
        <v>1503</v>
      </c>
      <c r="H974" s="81"/>
      <c r="I974" s="81">
        <v>2</v>
      </c>
      <c r="J974" s="81">
        <v>1</v>
      </c>
      <c r="K974" s="81">
        <v>3</v>
      </c>
      <c r="L974" s="81">
        <v>2000</v>
      </c>
    </row>
    <row r="975" spans="1:12">
      <c r="A975" s="81"/>
      <c r="B975" s="81">
        <v>3</v>
      </c>
      <c r="C975" s="81" t="s">
        <v>1839</v>
      </c>
      <c r="D975" s="81" t="s">
        <v>880</v>
      </c>
      <c r="E975" s="81" t="s">
        <v>1836</v>
      </c>
      <c r="F975" s="81" t="s">
        <v>1837</v>
      </c>
      <c r="G975" s="81" t="s">
        <v>1503</v>
      </c>
      <c r="H975" s="81"/>
      <c r="I975" s="81">
        <v>1</v>
      </c>
      <c r="J975" s="81">
        <v>2</v>
      </c>
      <c r="K975" s="81">
        <v>3</v>
      </c>
      <c r="L975" s="81">
        <v>1000</v>
      </c>
    </row>
    <row r="976" spans="1:12">
      <c r="A976" s="81"/>
      <c r="B976" s="81">
        <v>4</v>
      </c>
      <c r="C976" s="81" t="s">
        <v>1840</v>
      </c>
      <c r="D976" s="81" t="s">
        <v>880</v>
      </c>
      <c r="E976" s="81" t="s">
        <v>1836</v>
      </c>
      <c r="F976" s="81" t="s">
        <v>1837</v>
      </c>
      <c r="G976" s="81" t="s">
        <v>1503</v>
      </c>
      <c r="H976" s="81"/>
      <c r="I976" s="81">
        <v>4</v>
      </c>
      <c r="J976" s="81">
        <v>4</v>
      </c>
      <c r="K976" s="81">
        <v>8</v>
      </c>
      <c r="L976" s="81">
        <v>1000</v>
      </c>
    </row>
    <row r="977" spans="1:12">
      <c r="A977" s="81"/>
      <c r="B977" s="81">
        <v>5</v>
      </c>
      <c r="C977" s="81" t="s">
        <v>1515</v>
      </c>
      <c r="D977" s="81" t="s">
        <v>880</v>
      </c>
      <c r="E977" s="81" t="s">
        <v>1836</v>
      </c>
      <c r="F977" s="81" t="s">
        <v>1837</v>
      </c>
      <c r="G977" s="81" t="s">
        <v>1503</v>
      </c>
      <c r="H977" s="81"/>
      <c r="I977" s="81">
        <v>4</v>
      </c>
      <c r="J977" s="81">
        <v>2</v>
      </c>
      <c r="K977" s="81">
        <v>6</v>
      </c>
      <c r="L977" s="81">
        <v>1000</v>
      </c>
    </row>
    <row r="978" spans="1:12">
      <c r="A978" s="81"/>
      <c r="B978" s="81">
        <v>6</v>
      </c>
      <c r="C978" s="81" t="s">
        <v>1841</v>
      </c>
      <c r="D978" s="81" t="s">
        <v>1638</v>
      </c>
      <c r="E978" s="81" t="s">
        <v>1836</v>
      </c>
      <c r="F978" s="81" t="s">
        <v>1837</v>
      </c>
      <c r="G978" s="81" t="s">
        <v>1503</v>
      </c>
      <c r="H978" s="81"/>
      <c r="I978" s="81">
        <v>1</v>
      </c>
      <c r="J978" s="81">
        <v>3</v>
      </c>
      <c r="K978" s="81">
        <v>4</v>
      </c>
      <c r="L978" s="81">
        <v>1500</v>
      </c>
    </row>
    <row r="979" spans="1:12">
      <c r="A979" s="81"/>
      <c r="B979" s="81">
        <v>7</v>
      </c>
      <c r="C979" s="81" t="s">
        <v>1842</v>
      </c>
      <c r="D979" s="81" t="s">
        <v>880</v>
      </c>
      <c r="E979" s="81" t="s">
        <v>1836</v>
      </c>
      <c r="F979" s="81" t="s">
        <v>1837</v>
      </c>
      <c r="G979" s="81" t="s">
        <v>1503</v>
      </c>
      <c r="H979" s="81"/>
      <c r="I979" s="81">
        <v>2</v>
      </c>
      <c r="J979" s="81">
        <v>4</v>
      </c>
      <c r="K979" s="81">
        <v>6</v>
      </c>
      <c r="L979" s="81">
        <v>1500</v>
      </c>
    </row>
    <row r="980" spans="1:12">
      <c r="A980" s="81"/>
      <c r="B980" s="81">
        <v>8</v>
      </c>
      <c r="C980" s="81" t="s">
        <v>1843</v>
      </c>
      <c r="D980" s="81" t="s">
        <v>880</v>
      </c>
      <c r="E980" s="81" t="s">
        <v>1836</v>
      </c>
      <c r="F980" s="81" t="s">
        <v>1837</v>
      </c>
      <c r="G980" s="81" t="s">
        <v>1503</v>
      </c>
      <c r="H980" s="81">
        <v>777776928</v>
      </c>
      <c r="I980" s="81">
        <v>5</v>
      </c>
      <c r="J980" s="81">
        <v>2</v>
      </c>
      <c r="K980" s="81">
        <v>7</v>
      </c>
      <c r="L980" s="81">
        <v>2000</v>
      </c>
    </row>
    <row r="981" spans="1:12">
      <c r="A981" s="81"/>
      <c r="B981" s="81">
        <v>9</v>
      </c>
      <c r="C981" s="81" t="s">
        <v>1532</v>
      </c>
      <c r="D981" s="81" t="s">
        <v>880</v>
      </c>
      <c r="E981" s="81" t="s">
        <v>1836</v>
      </c>
      <c r="F981" s="81" t="s">
        <v>1837</v>
      </c>
      <c r="G981" s="81" t="s">
        <v>1503</v>
      </c>
      <c r="H981" s="81"/>
      <c r="I981" s="81">
        <v>3</v>
      </c>
      <c r="J981" s="81">
        <v>4</v>
      </c>
      <c r="K981" s="81">
        <v>7</v>
      </c>
      <c r="L981" s="81">
        <v>2000</v>
      </c>
    </row>
    <row r="982" spans="1:12">
      <c r="A982" s="81"/>
      <c r="B982" s="81">
        <v>10</v>
      </c>
      <c r="C982" s="81" t="s">
        <v>1844</v>
      </c>
      <c r="D982" s="81" t="s">
        <v>880</v>
      </c>
      <c r="E982" s="81" t="s">
        <v>1836</v>
      </c>
      <c r="F982" s="81" t="s">
        <v>1837</v>
      </c>
      <c r="G982" s="81" t="s">
        <v>1503</v>
      </c>
      <c r="H982" s="81"/>
      <c r="I982" s="81">
        <v>1</v>
      </c>
      <c r="J982" s="81">
        <v>2</v>
      </c>
      <c r="K982" s="81">
        <v>3</v>
      </c>
      <c r="L982" s="81">
        <v>1500</v>
      </c>
    </row>
    <row r="983" spans="1:12">
      <c r="A983" s="81"/>
      <c r="B983" s="81">
        <v>11</v>
      </c>
      <c r="C983" s="81" t="s">
        <v>1845</v>
      </c>
      <c r="D983" s="81" t="s">
        <v>880</v>
      </c>
      <c r="E983" s="81" t="s">
        <v>1836</v>
      </c>
      <c r="F983" s="81" t="s">
        <v>1837</v>
      </c>
      <c r="G983" s="81" t="s">
        <v>1503</v>
      </c>
      <c r="H983" s="81">
        <v>783254386</v>
      </c>
      <c r="I983" s="81">
        <v>3</v>
      </c>
      <c r="J983" s="81">
        <v>2</v>
      </c>
      <c r="K983" s="81">
        <v>5</v>
      </c>
      <c r="L983" s="81">
        <v>2000</v>
      </c>
    </row>
    <row r="984" spans="1:12">
      <c r="A984" s="81"/>
      <c r="B984" s="81">
        <v>12</v>
      </c>
      <c r="C984" s="81" t="s">
        <v>1846</v>
      </c>
      <c r="D984" s="81" t="s">
        <v>880</v>
      </c>
      <c r="E984" s="81" t="s">
        <v>1836</v>
      </c>
      <c r="F984" s="81" t="s">
        <v>1837</v>
      </c>
      <c r="G984" s="81" t="s">
        <v>1503</v>
      </c>
      <c r="H984" s="81"/>
      <c r="I984" s="81">
        <v>2</v>
      </c>
      <c r="J984" s="81">
        <v>2</v>
      </c>
      <c r="K984" s="81">
        <v>4</v>
      </c>
      <c r="L984" s="81">
        <v>1000</v>
      </c>
    </row>
    <row r="985" spans="1:12">
      <c r="A985" s="81"/>
      <c r="B985" s="81">
        <v>13</v>
      </c>
      <c r="C985" s="81" t="s">
        <v>1847</v>
      </c>
      <c r="D985" s="81" t="s">
        <v>880</v>
      </c>
      <c r="E985" s="81" t="s">
        <v>1836</v>
      </c>
      <c r="F985" s="81" t="s">
        <v>1837</v>
      </c>
      <c r="G985" s="81" t="s">
        <v>1503</v>
      </c>
      <c r="H985" s="81"/>
      <c r="I985" s="81">
        <v>4</v>
      </c>
      <c r="J985" s="81">
        <v>1</v>
      </c>
      <c r="K985" s="81">
        <v>5</v>
      </c>
      <c r="L985" s="81">
        <v>2000</v>
      </c>
    </row>
    <row r="986" spans="1:12">
      <c r="A986" s="81"/>
      <c r="B986" s="81">
        <v>14</v>
      </c>
      <c r="C986" s="81" t="s">
        <v>1848</v>
      </c>
      <c r="D986" s="81" t="s">
        <v>880</v>
      </c>
      <c r="E986" s="81" t="s">
        <v>1836</v>
      </c>
      <c r="F986" s="81" t="s">
        <v>1837</v>
      </c>
      <c r="G986" s="81" t="s">
        <v>1503</v>
      </c>
      <c r="H986" s="81">
        <v>773821144</v>
      </c>
      <c r="I986" s="81">
        <v>4</v>
      </c>
      <c r="J986" s="81">
        <v>5</v>
      </c>
      <c r="K986" s="81">
        <v>9</v>
      </c>
      <c r="L986" s="81">
        <v>1500</v>
      </c>
    </row>
    <row r="987" spans="1:12">
      <c r="A987" s="81"/>
      <c r="B987" s="81">
        <v>15</v>
      </c>
      <c r="C987" s="81" t="s">
        <v>1849</v>
      </c>
      <c r="D987" s="81" t="s">
        <v>880</v>
      </c>
      <c r="E987" s="81" t="s">
        <v>1836</v>
      </c>
      <c r="F987" s="81" t="s">
        <v>1837</v>
      </c>
      <c r="G987" s="81" t="s">
        <v>1503</v>
      </c>
      <c r="H987" s="81"/>
      <c r="I987" s="81">
        <v>3</v>
      </c>
      <c r="J987" s="81">
        <v>2</v>
      </c>
      <c r="K987" s="81">
        <v>5</v>
      </c>
      <c r="L987" s="81">
        <v>1500</v>
      </c>
    </row>
    <row r="988" spans="1:12">
      <c r="A988" s="81"/>
      <c r="B988" s="81">
        <v>16</v>
      </c>
      <c r="C988" s="81" t="s">
        <v>1443</v>
      </c>
      <c r="D988" s="81" t="s">
        <v>880</v>
      </c>
      <c r="E988" s="81" t="s">
        <v>1836</v>
      </c>
      <c r="F988" s="81" t="s">
        <v>1837</v>
      </c>
      <c r="G988" s="81" t="s">
        <v>1503</v>
      </c>
      <c r="H988" s="81"/>
      <c r="I988" s="81">
        <v>3</v>
      </c>
      <c r="J988" s="81">
        <v>1</v>
      </c>
      <c r="K988" s="81">
        <v>4</v>
      </c>
      <c r="L988" s="81">
        <v>1500</v>
      </c>
    </row>
    <row r="989" spans="1:12">
      <c r="A989" s="81"/>
      <c r="B989" s="81">
        <v>17</v>
      </c>
      <c r="C989" s="81" t="s">
        <v>1850</v>
      </c>
      <c r="D989" s="81" t="s">
        <v>880</v>
      </c>
      <c r="E989" s="81" t="s">
        <v>1836</v>
      </c>
      <c r="F989" s="81" t="s">
        <v>1837</v>
      </c>
      <c r="G989" s="81" t="s">
        <v>1503</v>
      </c>
      <c r="H989" s="81"/>
      <c r="I989" s="81">
        <v>3</v>
      </c>
      <c r="J989" s="81">
        <v>3</v>
      </c>
      <c r="K989" s="81">
        <v>6</v>
      </c>
      <c r="L989" s="81">
        <v>2000</v>
      </c>
    </row>
    <row r="990" spans="1:12">
      <c r="A990" s="81"/>
      <c r="B990" s="81">
        <v>18</v>
      </c>
      <c r="C990" s="81" t="s">
        <v>1851</v>
      </c>
      <c r="D990" s="81" t="s">
        <v>880</v>
      </c>
      <c r="E990" s="81" t="s">
        <v>1836</v>
      </c>
      <c r="F990" s="81" t="s">
        <v>1837</v>
      </c>
      <c r="G990" s="81" t="s">
        <v>1503</v>
      </c>
      <c r="H990" s="81"/>
      <c r="I990" s="81">
        <v>2</v>
      </c>
      <c r="J990" s="81">
        <v>1</v>
      </c>
      <c r="K990" s="81">
        <v>3</v>
      </c>
      <c r="L990" s="81">
        <v>2000</v>
      </c>
    </row>
    <row r="991" spans="1:12">
      <c r="A991" s="81"/>
      <c r="B991" s="81">
        <v>19</v>
      </c>
      <c r="C991" s="81" t="s">
        <v>1852</v>
      </c>
      <c r="D991" s="81" t="s">
        <v>880</v>
      </c>
      <c r="E991" s="81" t="s">
        <v>1836</v>
      </c>
      <c r="F991" s="81" t="s">
        <v>1837</v>
      </c>
      <c r="G991" s="81" t="s">
        <v>1503</v>
      </c>
      <c r="H991" s="81"/>
      <c r="I991" s="81">
        <v>1</v>
      </c>
      <c r="J991" s="81">
        <v>2</v>
      </c>
      <c r="K991" s="81">
        <v>3</v>
      </c>
      <c r="L991" s="81">
        <v>1500</v>
      </c>
    </row>
    <row r="992" spans="1:12">
      <c r="A992" s="81"/>
      <c r="B992" s="81">
        <v>20</v>
      </c>
      <c r="C992" s="81" t="s">
        <v>1853</v>
      </c>
      <c r="D992" s="81" t="s">
        <v>958</v>
      </c>
      <c r="E992" s="81" t="s">
        <v>1836</v>
      </c>
      <c r="F992" s="81" t="s">
        <v>1837</v>
      </c>
      <c r="G992" s="81" t="s">
        <v>1503</v>
      </c>
      <c r="H992" s="81"/>
      <c r="I992" s="81">
        <v>1</v>
      </c>
      <c r="J992" s="81">
        <v>0</v>
      </c>
      <c r="K992" s="81">
        <v>1</v>
      </c>
      <c r="L992" s="81">
        <v>2000</v>
      </c>
    </row>
    <row r="993" spans="1:12">
      <c r="A993" s="81"/>
      <c r="B993" s="81">
        <v>21</v>
      </c>
      <c r="C993" s="81" t="s">
        <v>1854</v>
      </c>
      <c r="D993" s="81" t="s">
        <v>880</v>
      </c>
      <c r="E993" s="81" t="s">
        <v>1836</v>
      </c>
      <c r="F993" s="81" t="s">
        <v>1837</v>
      </c>
      <c r="G993" s="81" t="s">
        <v>1503</v>
      </c>
      <c r="H993" s="81">
        <v>785741886</v>
      </c>
      <c r="I993" s="81">
        <v>2</v>
      </c>
      <c r="J993" s="81">
        <v>1</v>
      </c>
      <c r="K993" s="81">
        <v>3</v>
      </c>
      <c r="L993" s="81">
        <v>1500</v>
      </c>
    </row>
    <row r="994" spans="1:12">
      <c r="A994" s="81"/>
      <c r="B994" s="81">
        <v>22</v>
      </c>
      <c r="C994" s="81" t="s">
        <v>1855</v>
      </c>
      <c r="D994" s="81" t="s">
        <v>880</v>
      </c>
      <c r="E994" s="81" t="s">
        <v>1836</v>
      </c>
      <c r="F994" s="81" t="s">
        <v>1837</v>
      </c>
      <c r="G994" s="81" t="s">
        <v>1503</v>
      </c>
      <c r="H994" s="81"/>
      <c r="I994" s="81">
        <v>2</v>
      </c>
      <c r="J994" s="81">
        <v>1</v>
      </c>
      <c r="K994" s="81">
        <v>3</v>
      </c>
      <c r="L994" s="81">
        <v>2000</v>
      </c>
    </row>
    <row r="995" spans="1:12">
      <c r="A995" s="81"/>
      <c r="B995" s="81">
        <v>23</v>
      </c>
      <c r="C995" s="81" t="s">
        <v>1856</v>
      </c>
      <c r="D995" s="81" t="s">
        <v>880</v>
      </c>
      <c r="E995" s="81" t="s">
        <v>1836</v>
      </c>
      <c r="F995" s="81" t="s">
        <v>1837</v>
      </c>
      <c r="G995" s="81" t="s">
        <v>1503</v>
      </c>
      <c r="H995" s="81"/>
      <c r="I995" s="81">
        <v>4</v>
      </c>
      <c r="J995" s="81">
        <v>3</v>
      </c>
      <c r="K995" s="81">
        <v>7</v>
      </c>
      <c r="L995" s="81">
        <v>2500</v>
      </c>
    </row>
    <row r="996" spans="1:12">
      <c r="A996" s="81"/>
      <c r="B996" s="81">
        <v>24</v>
      </c>
      <c r="C996" s="81" t="s">
        <v>1857</v>
      </c>
      <c r="D996" s="81" t="s">
        <v>880</v>
      </c>
      <c r="E996" s="81" t="s">
        <v>1836</v>
      </c>
      <c r="F996" s="81" t="s">
        <v>1837</v>
      </c>
      <c r="G996" s="81" t="s">
        <v>1503</v>
      </c>
      <c r="H996" s="81"/>
      <c r="I996" s="81">
        <v>2</v>
      </c>
      <c r="J996" s="81">
        <v>3</v>
      </c>
      <c r="K996" s="81">
        <v>5</v>
      </c>
      <c r="L996" s="81">
        <v>2000</v>
      </c>
    </row>
    <row r="997" spans="1:12">
      <c r="A997" s="81"/>
      <c r="B997" s="81">
        <v>25</v>
      </c>
      <c r="C997" s="81" t="s">
        <v>1593</v>
      </c>
      <c r="D997" s="81" t="s">
        <v>880</v>
      </c>
      <c r="E997" s="81" t="s">
        <v>1836</v>
      </c>
      <c r="F997" s="81" t="s">
        <v>1837</v>
      </c>
      <c r="G997" s="81" t="s">
        <v>1503</v>
      </c>
      <c r="H997" s="81"/>
      <c r="I997" s="81">
        <v>2</v>
      </c>
      <c r="J997" s="81">
        <v>1</v>
      </c>
      <c r="K997" s="81">
        <v>3</v>
      </c>
      <c r="L997" s="81">
        <v>1500</v>
      </c>
    </row>
    <row r="998" spans="1:12">
      <c r="A998" s="81"/>
      <c r="B998" s="81">
        <v>26</v>
      </c>
      <c r="C998" s="81" t="s">
        <v>1137</v>
      </c>
      <c r="D998" s="81" t="s">
        <v>880</v>
      </c>
      <c r="E998" s="81" t="s">
        <v>1836</v>
      </c>
      <c r="F998" s="81" t="s">
        <v>1837</v>
      </c>
      <c r="G998" s="81" t="s">
        <v>1503</v>
      </c>
      <c r="H998" s="81"/>
      <c r="I998" s="81">
        <v>3</v>
      </c>
      <c r="J998" s="81">
        <v>3</v>
      </c>
      <c r="K998" s="81">
        <v>6</v>
      </c>
      <c r="L998" s="81">
        <v>1500</v>
      </c>
    </row>
    <row r="999" spans="1:12">
      <c r="A999" s="81"/>
      <c r="B999" s="81">
        <v>27</v>
      </c>
      <c r="C999" s="81" t="s">
        <v>1858</v>
      </c>
      <c r="D999" s="81" t="s">
        <v>880</v>
      </c>
      <c r="E999" s="81" t="s">
        <v>1836</v>
      </c>
      <c r="F999" s="81" t="s">
        <v>1837</v>
      </c>
      <c r="G999" s="81" t="s">
        <v>1503</v>
      </c>
      <c r="H999" s="81"/>
      <c r="I999" s="81">
        <v>5</v>
      </c>
      <c r="J999" s="81">
        <v>2</v>
      </c>
      <c r="K999" s="81">
        <v>7</v>
      </c>
      <c r="L999" s="81">
        <v>1000</v>
      </c>
    </row>
    <row r="1000" spans="1:12">
      <c r="A1000" s="81"/>
      <c r="B1000" s="81">
        <v>28</v>
      </c>
      <c r="C1000" s="81" t="s">
        <v>1859</v>
      </c>
      <c r="D1000" s="81" t="s">
        <v>958</v>
      </c>
      <c r="E1000" s="81" t="s">
        <v>1836</v>
      </c>
      <c r="F1000" s="81" t="s">
        <v>1837</v>
      </c>
      <c r="G1000" s="81" t="s">
        <v>1503</v>
      </c>
      <c r="H1000" s="81"/>
      <c r="I1000" s="81">
        <v>1</v>
      </c>
      <c r="J1000" s="81">
        <v>0</v>
      </c>
      <c r="K1000" s="81">
        <v>1</v>
      </c>
      <c r="L1000" s="81">
        <v>1000</v>
      </c>
    </row>
    <row r="1001" spans="1:12">
      <c r="A1001" s="81"/>
      <c r="B1001" s="81">
        <v>29</v>
      </c>
      <c r="C1001" s="81" t="s">
        <v>1024</v>
      </c>
      <c r="D1001" s="81" t="s">
        <v>880</v>
      </c>
      <c r="E1001" s="81" t="s">
        <v>1836</v>
      </c>
      <c r="F1001" s="81" t="s">
        <v>1837</v>
      </c>
      <c r="G1001" s="81" t="s">
        <v>1503</v>
      </c>
      <c r="H1001" s="81"/>
      <c r="I1001" s="81">
        <v>1</v>
      </c>
      <c r="J1001" s="81">
        <v>1</v>
      </c>
      <c r="K1001" s="81">
        <v>2</v>
      </c>
      <c r="L1001" s="81">
        <v>2000</v>
      </c>
    </row>
    <row r="1002" spans="1:12">
      <c r="A1002" s="81"/>
      <c r="B1002" s="81">
        <v>30</v>
      </c>
      <c r="C1002" s="81" t="s">
        <v>1860</v>
      </c>
      <c r="D1002" s="81" t="s">
        <v>880</v>
      </c>
      <c r="E1002" s="81" t="s">
        <v>1836</v>
      </c>
      <c r="F1002" s="81" t="s">
        <v>1837</v>
      </c>
      <c r="G1002" s="81" t="s">
        <v>1503</v>
      </c>
      <c r="H1002" s="81"/>
      <c r="I1002" s="81">
        <v>2</v>
      </c>
      <c r="J1002" s="81">
        <v>2</v>
      </c>
      <c r="K1002" s="81">
        <v>4</v>
      </c>
      <c r="L1002" s="81">
        <v>1000</v>
      </c>
    </row>
    <row r="1003" spans="1:12">
      <c r="A1003" s="81"/>
      <c r="B1003" s="81">
        <v>31</v>
      </c>
      <c r="C1003" s="81" t="s">
        <v>1861</v>
      </c>
      <c r="D1003" s="81" t="s">
        <v>958</v>
      </c>
      <c r="E1003" s="81" t="s">
        <v>1836</v>
      </c>
      <c r="F1003" s="81" t="s">
        <v>1837</v>
      </c>
      <c r="G1003" s="81" t="s">
        <v>1503</v>
      </c>
      <c r="H1003" s="81"/>
      <c r="I1003" s="81">
        <v>1</v>
      </c>
      <c r="J1003" s="81">
        <v>0</v>
      </c>
      <c r="K1003" s="81">
        <v>1</v>
      </c>
      <c r="L1003" s="81">
        <v>1500</v>
      </c>
    </row>
    <row r="1004" spans="1:12">
      <c r="A1004" s="81"/>
      <c r="B1004" s="81">
        <v>32</v>
      </c>
      <c r="C1004" s="81" t="s">
        <v>1862</v>
      </c>
      <c r="D1004" s="81" t="s">
        <v>1638</v>
      </c>
      <c r="E1004" s="81" t="s">
        <v>1836</v>
      </c>
      <c r="F1004" s="81" t="s">
        <v>1837</v>
      </c>
      <c r="G1004" s="81" t="s">
        <v>1503</v>
      </c>
      <c r="H1004" s="81"/>
      <c r="I1004" s="81">
        <v>0</v>
      </c>
      <c r="J1004" s="81">
        <v>1</v>
      </c>
      <c r="K1004" s="81">
        <v>1</v>
      </c>
      <c r="L1004" s="81">
        <v>1000</v>
      </c>
    </row>
    <row r="1005" spans="1:12">
      <c r="A1005" s="81"/>
      <c r="B1005" s="81">
        <v>33</v>
      </c>
      <c r="C1005" s="81" t="s">
        <v>1863</v>
      </c>
      <c r="D1005" s="81" t="s">
        <v>880</v>
      </c>
      <c r="E1005" s="81" t="s">
        <v>1836</v>
      </c>
      <c r="F1005" s="81" t="s">
        <v>1837</v>
      </c>
      <c r="G1005" s="81" t="s">
        <v>1503</v>
      </c>
      <c r="H1005" s="81"/>
      <c r="I1005" s="81">
        <v>2</v>
      </c>
      <c r="J1005" s="81">
        <v>5</v>
      </c>
      <c r="K1005" s="81">
        <v>7</v>
      </c>
      <c r="L1005" s="81">
        <v>1000</v>
      </c>
    </row>
    <row r="1006" spans="1:12">
      <c r="A1006" s="81"/>
      <c r="B1006" s="81">
        <v>34</v>
      </c>
      <c r="C1006" s="81" t="s">
        <v>1864</v>
      </c>
      <c r="D1006" s="81" t="s">
        <v>880</v>
      </c>
      <c r="E1006" s="81" t="s">
        <v>1836</v>
      </c>
      <c r="F1006" s="81" t="s">
        <v>1837</v>
      </c>
      <c r="G1006" s="81" t="s">
        <v>1503</v>
      </c>
      <c r="H1006" s="81"/>
      <c r="I1006" s="81">
        <v>2</v>
      </c>
      <c r="J1006" s="81">
        <v>5</v>
      </c>
      <c r="K1006" s="81">
        <v>7</v>
      </c>
      <c r="L1006" s="81">
        <v>2000</v>
      </c>
    </row>
    <row r="1007" spans="1:12">
      <c r="A1007" s="81"/>
      <c r="B1007" s="81">
        <v>35</v>
      </c>
      <c r="C1007" s="81" t="s">
        <v>1865</v>
      </c>
      <c r="D1007" s="81" t="s">
        <v>880</v>
      </c>
      <c r="E1007" s="81" t="s">
        <v>1836</v>
      </c>
      <c r="F1007" s="81" t="s">
        <v>1837</v>
      </c>
      <c r="G1007" s="81" t="s">
        <v>1503</v>
      </c>
      <c r="H1007" s="81"/>
      <c r="I1007" s="81">
        <v>4</v>
      </c>
      <c r="J1007" s="81">
        <v>3</v>
      </c>
      <c r="K1007" s="81">
        <v>7</v>
      </c>
      <c r="L1007" s="81">
        <v>2000</v>
      </c>
    </row>
    <row r="1008" spans="1:12">
      <c r="A1008" s="81"/>
      <c r="B1008" s="81">
        <v>36</v>
      </c>
      <c r="C1008" s="81" t="s">
        <v>1866</v>
      </c>
      <c r="D1008" s="81" t="s">
        <v>880</v>
      </c>
      <c r="E1008" s="81" t="s">
        <v>1836</v>
      </c>
      <c r="F1008" s="81" t="s">
        <v>1837</v>
      </c>
      <c r="G1008" s="81" t="s">
        <v>1503</v>
      </c>
      <c r="H1008" s="81"/>
      <c r="I1008" s="81">
        <v>1</v>
      </c>
      <c r="J1008" s="81">
        <v>1</v>
      </c>
      <c r="K1008" s="81">
        <v>2</v>
      </c>
      <c r="L1008" s="81">
        <v>2000</v>
      </c>
    </row>
    <row r="1009" spans="1:12">
      <c r="A1009" s="81"/>
      <c r="B1009" s="81">
        <v>37</v>
      </c>
      <c r="C1009" s="81" t="s">
        <v>1867</v>
      </c>
      <c r="D1009" s="81" t="s">
        <v>880</v>
      </c>
      <c r="E1009" s="81" t="s">
        <v>1836</v>
      </c>
      <c r="F1009" s="81" t="s">
        <v>1837</v>
      </c>
      <c r="G1009" s="81" t="s">
        <v>1503</v>
      </c>
      <c r="H1009" s="81"/>
      <c r="I1009" s="81">
        <v>4</v>
      </c>
      <c r="J1009" s="81">
        <v>2</v>
      </c>
      <c r="K1009" s="81">
        <v>6</v>
      </c>
      <c r="L1009" s="81">
        <v>1000</v>
      </c>
    </row>
    <row r="1010" spans="1:12">
      <c r="A1010" s="81"/>
      <c r="B1010" s="81">
        <v>38</v>
      </c>
      <c r="C1010" s="81" t="s">
        <v>1868</v>
      </c>
      <c r="D1010" s="81" t="s">
        <v>880</v>
      </c>
      <c r="E1010" s="81" t="s">
        <v>1836</v>
      </c>
      <c r="F1010" s="81" t="s">
        <v>1837</v>
      </c>
      <c r="G1010" s="81" t="s">
        <v>1503</v>
      </c>
      <c r="H1010" s="81"/>
      <c r="I1010" s="81">
        <v>3</v>
      </c>
      <c r="J1010" s="81">
        <v>3</v>
      </c>
      <c r="K1010" s="81">
        <v>6</v>
      </c>
      <c r="L1010" s="81">
        <v>1000</v>
      </c>
    </row>
    <row r="1011" spans="1:12">
      <c r="A1011" s="81"/>
      <c r="B1011" s="81">
        <v>39</v>
      </c>
      <c r="C1011" s="81" t="s">
        <v>1869</v>
      </c>
      <c r="D1011" s="81" t="s">
        <v>880</v>
      </c>
      <c r="E1011" s="81" t="s">
        <v>1870</v>
      </c>
      <c r="F1011" s="81" t="s">
        <v>1837</v>
      </c>
      <c r="G1011" s="81" t="s">
        <v>1503</v>
      </c>
      <c r="H1011" s="81"/>
      <c r="I1011" s="81">
        <v>1</v>
      </c>
      <c r="J1011" s="81">
        <v>3</v>
      </c>
      <c r="K1011" s="81">
        <v>4</v>
      </c>
      <c r="L1011" s="81">
        <v>3000</v>
      </c>
    </row>
    <row r="1012" spans="1:12">
      <c r="A1012" s="81"/>
      <c r="B1012" s="81">
        <v>40</v>
      </c>
      <c r="C1012" s="81" t="s">
        <v>1871</v>
      </c>
      <c r="D1012" s="81" t="s">
        <v>880</v>
      </c>
      <c r="E1012" s="81" t="s">
        <v>1870</v>
      </c>
      <c r="F1012" s="81" t="s">
        <v>1837</v>
      </c>
      <c r="G1012" s="81" t="s">
        <v>1503</v>
      </c>
      <c r="H1012" s="81"/>
      <c r="I1012" s="81">
        <v>2</v>
      </c>
      <c r="J1012" s="81">
        <v>6</v>
      </c>
      <c r="K1012" s="81">
        <v>8</v>
      </c>
      <c r="L1012" s="81">
        <v>3000</v>
      </c>
    </row>
    <row r="1013" spans="1:12">
      <c r="A1013" s="81"/>
      <c r="B1013" s="81">
        <v>41</v>
      </c>
      <c r="C1013" s="81" t="s">
        <v>1872</v>
      </c>
      <c r="D1013" s="81" t="s">
        <v>880</v>
      </c>
      <c r="E1013" s="81" t="s">
        <v>1870</v>
      </c>
      <c r="F1013" s="81" t="s">
        <v>1837</v>
      </c>
      <c r="G1013" s="81" t="s">
        <v>1503</v>
      </c>
      <c r="H1013" s="81"/>
      <c r="I1013" s="81">
        <v>3</v>
      </c>
      <c r="J1013" s="81">
        <v>5</v>
      </c>
      <c r="K1013" s="81">
        <v>8</v>
      </c>
      <c r="L1013" s="81">
        <v>4</v>
      </c>
    </row>
    <row r="1014" spans="1:12">
      <c r="A1014" s="81"/>
      <c r="B1014" s="81">
        <v>42</v>
      </c>
      <c r="C1014" s="81" t="s">
        <v>1873</v>
      </c>
      <c r="D1014" s="81" t="s">
        <v>880</v>
      </c>
      <c r="E1014" s="81" t="s">
        <v>1870</v>
      </c>
      <c r="F1014" s="81" t="s">
        <v>1837</v>
      </c>
      <c r="G1014" s="81" t="s">
        <v>1503</v>
      </c>
      <c r="H1014" s="81">
        <v>783934328</v>
      </c>
      <c r="I1014" s="81">
        <v>4</v>
      </c>
      <c r="J1014" s="81">
        <v>3</v>
      </c>
      <c r="K1014" s="81">
        <v>7</v>
      </c>
      <c r="L1014" s="81">
        <v>3000</v>
      </c>
    </row>
    <row r="1015" spans="1:12">
      <c r="A1015" s="81"/>
      <c r="B1015" s="81">
        <v>43</v>
      </c>
      <c r="C1015" s="81" t="s">
        <v>1874</v>
      </c>
      <c r="D1015" s="81" t="s">
        <v>880</v>
      </c>
      <c r="E1015" s="81" t="s">
        <v>1870</v>
      </c>
      <c r="F1015" s="81" t="s">
        <v>1837</v>
      </c>
      <c r="G1015" s="81" t="s">
        <v>1503</v>
      </c>
      <c r="H1015" s="81"/>
      <c r="I1015" s="81">
        <v>4</v>
      </c>
      <c r="J1015" s="81">
        <v>3</v>
      </c>
      <c r="K1015" s="81">
        <v>7</v>
      </c>
      <c r="L1015" s="81">
        <v>4</v>
      </c>
    </row>
    <row r="1016" spans="1:12">
      <c r="A1016" s="81"/>
      <c r="B1016" s="81">
        <v>44</v>
      </c>
      <c r="C1016" s="81" t="s">
        <v>1875</v>
      </c>
      <c r="D1016" s="81" t="s">
        <v>1762</v>
      </c>
      <c r="E1016" s="81" t="s">
        <v>1870</v>
      </c>
      <c r="F1016" s="81" t="s">
        <v>1837</v>
      </c>
      <c r="G1016" s="81" t="s">
        <v>1503</v>
      </c>
      <c r="H1016" s="81"/>
      <c r="I1016" s="81">
        <v>1</v>
      </c>
      <c r="J1016" s="81">
        <v>0</v>
      </c>
      <c r="K1016" s="81">
        <v>1</v>
      </c>
      <c r="L1016" s="81">
        <v>3000</v>
      </c>
    </row>
    <row r="1017" spans="1:12">
      <c r="A1017" s="81"/>
      <c r="B1017" s="81">
        <v>45</v>
      </c>
      <c r="C1017" s="81" t="s">
        <v>1876</v>
      </c>
      <c r="D1017" s="81" t="s">
        <v>880</v>
      </c>
      <c r="E1017" s="81" t="s">
        <v>1870</v>
      </c>
      <c r="F1017" s="81" t="s">
        <v>1837</v>
      </c>
      <c r="G1017" s="81" t="s">
        <v>1503</v>
      </c>
      <c r="H1017" s="81">
        <v>788790548</v>
      </c>
      <c r="I1017" s="81">
        <v>2</v>
      </c>
      <c r="J1017" s="81">
        <v>3</v>
      </c>
      <c r="K1017" s="81">
        <v>5</v>
      </c>
      <c r="L1017" s="81">
        <v>4</v>
      </c>
    </row>
    <row r="1018" spans="1:12">
      <c r="A1018" s="81"/>
      <c r="B1018" s="81">
        <v>46</v>
      </c>
      <c r="C1018" s="81" t="s">
        <v>1877</v>
      </c>
      <c r="D1018" s="81" t="s">
        <v>880</v>
      </c>
      <c r="E1018" s="81" t="s">
        <v>1870</v>
      </c>
      <c r="F1018" s="81" t="s">
        <v>1837</v>
      </c>
      <c r="G1018" s="81" t="s">
        <v>1503</v>
      </c>
      <c r="H1018" s="81"/>
      <c r="I1018" s="81">
        <v>2</v>
      </c>
      <c r="J1018" s="81">
        <v>2</v>
      </c>
      <c r="K1018" s="81">
        <v>4</v>
      </c>
      <c r="L1018" s="81">
        <v>3000</v>
      </c>
    </row>
    <row r="1019" spans="1:12">
      <c r="A1019" s="81"/>
      <c r="B1019" s="81">
        <v>47</v>
      </c>
      <c r="C1019" s="81" t="s">
        <v>1878</v>
      </c>
      <c r="D1019" s="81" t="s">
        <v>1638</v>
      </c>
      <c r="E1019" s="81" t="s">
        <v>1870</v>
      </c>
      <c r="F1019" s="81" t="s">
        <v>1837</v>
      </c>
      <c r="G1019" s="81" t="s">
        <v>1503</v>
      </c>
      <c r="H1019" s="81"/>
      <c r="I1019" s="81">
        <v>2</v>
      </c>
      <c r="J1019" s="81">
        <v>3</v>
      </c>
      <c r="K1019" s="81">
        <v>5</v>
      </c>
      <c r="L1019" s="81">
        <v>4</v>
      </c>
    </row>
    <row r="1020" spans="1:12">
      <c r="A1020" s="81"/>
      <c r="B1020" s="81">
        <v>48</v>
      </c>
      <c r="C1020" s="81" t="s">
        <v>1879</v>
      </c>
      <c r="D1020" s="81" t="s">
        <v>880</v>
      </c>
      <c r="E1020" s="81" t="s">
        <v>1870</v>
      </c>
      <c r="F1020" s="81" t="s">
        <v>1837</v>
      </c>
      <c r="G1020" s="81" t="s">
        <v>1503</v>
      </c>
      <c r="H1020" s="81">
        <v>778856654</v>
      </c>
      <c r="I1020" s="81">
        <v>3</v>
      </c>
      <c r="J1020" s="81">
        <v>3</v>
      </c>
      <c r="K1020" s="81">
        <v>6</v>
      </c>
      <c r="L1020" s="81">
        <v>3000</v>
      </c>
    </row>
    <row r="1021" spans="1:12">
      <c r="A1021" s="81"/>
      <c r="B1021" s="81">
        <v>49</v>
      </c>
      <c r="C1021" s="81" t="s">
        <v>913</v>
      </c>
      <c r="D1021" s="81" t="s">
        <v>880</v>
      </c>
      <c r="E1021" s="81" t="s">
        <v>1870</v>
      </c>
      <c r="F1021" s="81" t="s">
        <v>1837</v>
      </c>
      <c r="G1021" s="81" t="s">
        <v>1503</v>
      </c>
      <c r="H1021" s="81"/>
      <c r="I1021" s="81">
        <v>5</v>
      </c>
      <c r="J1021" s="81">
        <v>4</v>
      </c>
      <c r="K1021" s="81">
        <v>9</v>
      </c>
      <c r="L1021" s="81">
        <v>3.5</v>
      </c>
    </row>
    <row r="1022" spans="1:12">
      <c r="A1022" s="81"/>
      <c r="B1022" s="81">
        <v>50</v>
      </c>
      <c r="C1022" s="81" t="s">
        <v>1880</v>
      </c>
      <c r="D1022" s="81" t="s">
        <v>880</v>
      </c>
      <c r="E1022" s="81" t="s">
        <v>1870</v>
      </c>
      <c r="F1022" s="81" t="s">
        <v>1837</v>
      </c>
      <c r="G1022" s="81" t="s">
        <v>1503</v>
      </c>
      <c r="H1022" s="81"/>
      <c r="I1022" s="81">
        <v>3</v>
      </c>
      <c r="J1022" s="81">
        <v>2</v>
      </c>
      <c r="K1022" s="81">
        <v>5</v>
      </c>
      <c r="L1022" s="81">
        <v>3.5</v>
      </c>
    </row>
    <row r="1023" spans="1:12">
      <c r="A1023" s="81"/>
      <c r="B1023" s="81">
        <v>51</v>
      </c>
      <c r="C1023" s="81" t="s">
        <v>1881</v>
      </c>
      <c r="D1023" s="81" t="s">
        <v>880</v>
      </c>
      <c r="E1023" s="81" t="s">
        <v>1870</v>
      </c>
      <c r="F1023" s="81" t="s">
        <v>1837</v>
      </c>
      <c r="G1023" s="81" t="s">
        <v>1503</v>
      </c>
      <c r="H1023" s="81"/>
      <c r="I1023" s="81">
        <v>2</v>
      </c>
      <c r="J1023" s="81">
        <v>1</v>
      </c>
      <c r="K1023" s="81">
        <v>3</v>
      </c>
      <c r="L1023" s="81">
        <v>3000</v>
      </c>
    </row>
    <row r="1024" spans="1:12">
      <c r="A1024" s="81"/>
      <c r="B1024" s="81">
        <v>52</v>
      </c>
      <c r="C1024" s="81" t="s">
        <v>1882</v>
      </c>
      <c r="D1024" s="81" t="s">
        <v>880</v>
      </c>
      <c r="E1024" s="81" t="s">
        <v>1870</v>
      </c>
      <c r="F1024" s="81" t="s">
        <v>1837</v>
      </c>
      <c r="G1024" s="81" t="s">
        <v>1503</v>
      </c>
      <c r="H1024" s="81"/>
      <c r="I1024" s="81">
        <v>4</v>
      </c>
      <c r="J1024" s="81">
        <v>4</v>
      </c>
      <c r="K1024" s="81">
        <v>8</v>
      </c>
      <c r="L1024" s="81">
        <v>4</v>
      </c>
    </row>
    <row r="1025" spans="1:12">
      <c r="A1025" s="81"/>
      <c r="B1025" s="81">
        <v>53</v>
      </c>
      <c r="C1025" s="81" t="s">
        <v>1883</v>
      </c>
      <c r="D1025" s="81" t="s">
        <v>880</v>
      </c>
      <c r="E1025" s="81" t="s">
        <v>1870</v>
      </c>
      <c r="F1025" s="81" t="s">
        <v>1837</v>
      </c>
      <c r="G1025" s="81" t="s">
        <v>1503</v>
      </c>
      <c r="H1025" s="81"/>
      <c r="I1025" s="81">
        <v>6</v>
      </c>
      <c r="J1025" s="81">
        <v>2</v>
      </c>
      <c r="K1025" s="81">
        <v>8</v>
      </c>
      <c r="L1025" s="81">
        <v>3.5</v>
      </c>
    </row>
    <row r="1026" spans="1:12">
      <c r="A1026" s="81"/>
      <c r="B1026" s="81">
        <v>54</v>
      </c>
      <c r="C1026" s="81" t="s">
        <v>1884</v>
      </c>
      <c r="D1026" s="81" t="s">
        <v>1638</v>
      </c>
      <c r="E1026" s="81" t="s">
        <v>1870</v>
      </c>
      <c r="F1026" s="81" t="s">
        <v>1837</v>
      </c>
      <c r="G1026" s="81" t="s">
        <v>1503</v>
      </c>
      <c r="H1026" s="81">
        <v>776101783</v>
      </c>
      <c r="I1026" s="81">
        <v>3</v>
      </c>
      <c r="J1026" s="81">
        <v>4</v>
      </c>
      <c r="K1026" s="81">
        <v>7</v>
      </c>
      <c r="L1026" s="81">
        <v>4</v>
      </c>
    </row>
    <row r="1027" spans="1:12">
      <c r="A1027" s="81"/>
      <c r="B1027" s="81">
        <v>55</v>
      </c>
      <c r="C1027" s="81" t="s">
        <v>1885</v>
      </c>
      <c r="D1027" s="81" t="s">
        <v>880</v>
      </c>
      <c r="E1027" s="81" t="s">
        <v>1870</v>
      </c>
      <c r="F1027" s="81" t="s">
        <v>1837</v>
      </c>
      <c r="G1027" s="81" t="s">
        <v>1503</v>
      </c>
      <c r="H1027" s="81">
        <v>775071082</v>
      </c>
      <c r="I1027" s="81">
        <v>3</v>
      </c>
      <c r="J1027" s="81">
        <v>2</v>
      </c>
      <c r="K1027" s="81">
        <v>5</v>
      </c>
      <c r="L1027" s="81">
        <v>3000</v>
      </c>
    </row>
    <row r="1028" spans="1:12">
      <c r="A1028" s="81"/>
      <c r="B1028" s="81">
        <v>56</v>
      </c>
      <c r="C1028" s="81" t="s">
        <v>1886</v>
      </c>
      <c r="D1028" s="81" t="s">
        <v>880</v>
      </c>
      <c r="E1028" s="81" t="s">
        <v>1870</v>
      </c>
      <c r="F1028" s="81" t="s">
        <v>1837</v>
      </c>
      <c r="G1028" s="81" t="s">
        <v>1503</v>
      </c>
      <c r="H1028" s="81"/>
      <c r="I1028" s="81">
        <v>1</v>
      </c>
      <c r="J1028" s="81">
        <v>1</v>
      </c>
      <c r="K1028" s="81">
        <v>2</v>
      </c>
      <c r="L1028" s="81">
        <v>4</v>
      </c>
    </row>
    <row r="1029" spans="1:12">
      <c r="A1029" s="81"/>
      <c r="B1029" s="81">
        <v>57</v>
      </c>
      <c r="C1029" s="81" t="s">
        <v>1887</v>
      </c>
      <c r="D1029" s="81" t="s">
        <v>958</v>
      </c>
      <c r="E1029" s="81" t="s">
        <v>1870</v>
      </c>
      <c r="F1029" s="81" t="s">
        <v>1837</v>
      </c>
      <c r="G1029" s="81" t="s">
        <v>1503</v>
      </c>
      <c r="H1029" s="81"/>
      <c r="I1029" s="81">
        <v>0</v>
      </c>
      <c r="J1029" s="81">
        <v>1</v>
      </c>
      <c r="K1029" s="81">
        <v>1</v>
      </c>
      <c r="L1029" s="81">
        <v>4</v>
      </c>
    </row>
    <row r="1030" spans="1:12">
      <c r="A1030" s="81"/>
      <c r="B1030" s="81">
        <v>58</v>
      </c>
      <c r="C1030" s="81" t="s">
        <v>1888</v>
      </c>
      <c r="D1030" s="81" t="s">
        <v>880</v>
      </c>
      <c r="E1030" s="81" t="s">
        <v>1870</v>
      </c>
      <c r="F1030" s="81" t="s">
        <v>1837</v>
      </c>
      <c r="G1030" s="81" t="s">
        <v>1503</v>
      </c>
      <c r="H1030" s="81">
        <v>782274833</v>
      </c>
      <c r="I1030" s="81">
        <v>3</v>
      </c>
      <c r="J1030" s="81">
        <v>6</v>
      </c>
      <c r="K1030" s="81">
        <v>9</v>
      </c>
      <c r="L1030" s="81">
        <v>4</v>
      </c>
    </row>
    <row r="1031" spans="1:12">
      <c r="A1031" s="81"/>
      <c r="B1031" s="81">
        <v>59</v>
      </c>
      <c r="C1031" s="81" t="s">
        <v>1889</v>
      </c>
      <c r="D1031" s="81" t="s">
        <v>1762</v>
      </c>
      <c r="E1031" s="81" t="s">
        <v>1870</v>
      </c>
      <c r="F1031" s="81" t="s">
        <v>1837</v>
      </c>
      <c r="G1031" s="81" t="s">
        <v>1503</v>
      </c>
      <c r="H1031" s="81"/>
      <c r="I1031" s="81">
        <v>0</v>
      </c>
      <c r="J1031" s="81">
        <v>1</v>
      </c>
      <c r="K1031" s="81">
        <v>1</v>
      </c>
      <c r="L1031" s="81">
        <v>3000</v>
      </c>
    </row>
    <row r="1032" spans="1:12">
      <c r="A1032" s="81"/>
      <c r="B1032" s="81">
        <v>60</v>
      </c>
      <c r="C1032" s="81" t="s">
        <v>1890</v>
      </c>
      <c r="D1032" s="81" t="s">
        <v>880</v>
      </c>
      <c r="E1032" s="81" t="s">
        <v>1870</v>
      </c>
      <c r="F1032" s="81" t="s">
        <v>1837</v>
      </c>
      <c r="G1032" s="81" t="s">
        <v>1503</v>
      </c>
      <c r="H1032" s="81">
        <v>787453964</v>
      </c>
      <c r="I1032" s="81">
        <v>3</v>
      </c>
      <c r="J1032" s="81">
        <v>3</v>
      </c>
      <c r="K1032" s="81">
        <v>6</v>
      </c>
      <c r="L1032" s="81">
        <v>3000</v>
      </c>
    </row>
    <row r="1033" spans="1:12">
      <c r="A1033" s="81"/>
      <c r="B1033" s="81">
        <v>61</v>
      </c>
      <c r="C1033" s="81" t="s">
        <v>1891</v>
      </c>
      <c r="D1033" s="81" t="s">
        <v>880</v>
      </c>
      <c r="E1033" s="81" t="s">
        <v>1870</v>
      </c>
      <c r="F1033" s="81" t="s">
        <v>1837</v>
      </c>
      <c r="G1033" s="81" t="s">
        <v>1503</v>
      </c>
      <c r="H1033" s="81"/>
      <c r="I1033" s="81">
        <v>2</v>
      </c>
      <c r="J1033" s="81">
        <v>4</v>
      </c>
      <c r="K1033" s="81">
        <v>6</v>
      </c>
      <c r="L1033" s="81">
        <v>3000</v>
      </c>
    </row>
    <row r="1034" spans="1:12">
      <c r="A1034" s="81"/>
      <c r="B1034" s="81">
        <v>62</v>
      </c>
      <c r="C1034" s="81" t="s">
        <v>1892</v>
      </c>
      <c r="D1034" s="81" t="s">
        <v>880</v>
      </c>
      <c r="E1034" s="81" t="s">
        <v>1870</v>
      </c>
      <c r="F1034" s="81" t="s">
        <v>1837</v>
      </c>
      <c r="G1034" s="81" t="s">
        <v>1503</v>
      </c>
      <c r="H1034" s="81"/>
      <c r="I1034" s="81">
        <v>1</v>
      </c>
      <c r="J1034" s="81">
        <v>2</v>
      </c>
      <c r="K1034" s="81">
        <v>3</v>
      </c>
      <c r="L1034" s="81">
        <v>2500</v>
      </c>
    </row>
    <row r="1035" spans="1:12">
      <c r="A1035" s="81"/>
      <c r="B1035" s="81">
        <v>63</v>
      </c>
      <c r="C1035" s="81" t="s">
        <v>1893</v>
      </c>
      <c r="D1035" s="81" t="s">
        <v>880</v>
      </c>
      <c r="E1035" s="81" t="s">
        <v>1870</v>
      </c>
      <c r="F1035" s="81" t="s">
        <v>1837</v>
      </c>
      <c r="G1035" s="81" t="s">
        <v>1503</v>
      </c>
      <c r="H1035" s="81"/>
      <c r="I1035" s="81">
        <v>3</v>
      </c>
      <c r="J1035" s="81">
        <v>2</v>
      </c>
      <c r="K1035" s="81">
        <v>5</v>
      </c>
      <c r="L1035" s="81">
        <v>2500</v>
      </c>
    </row>
    <row r="1036" spans="1:12">
      <c r="A1036" s="81"/>
      <c r="B1036" s="81">
        <v>64</v>
      </c>
      <c r="C1036" s="81" t="s">
        <v>1894</v>
      </c>
      <c r="D1036" s="81" t="s">
        <v>880</v>
      </c>
      <c r="E1036" s="81" t="s">
        <v>1870</v>
      </c>
      <c r="F1036" s="81" t="s">
        <v>1837</v>
      </c>
      <c r="G1036" s="81" t="s">
        <v>1503</v>
      </c>
      <c r="H1036" s="81"/>
      <c r="I1036" s="81">
        <v>3</v>
      </c>
      <c r="J1036" s="81">
        <v>3</v>
      </c>
      <c r="K1036" s="81">
        <v>6</v>
      </c>
      <c r="L1036" s="81">
        <v>4</v>
      </c>
    </row>
    <row r="1037" spans="1:12">
      <c r="A1037" s="81"/>
      <c r="B1037" s="81">
        <v>65</v>
      </c>
      <c r="C1037" s="81" t="s">
        <v>1895</v>
      </c>
      <c r="D1037" s="81" t="s">
        <v>880</v>
      </c>
      <c r="E1037" s="81" t="s">
        <v>1870</v>
      </c>
      <c r="F1037" s="81" t="s">
        <v>1837</v>
      </c>
      <c r="G1037" s="81" t="s">
        <v>1503</v>
      </c>
      <c r="H1037" s="81">
        <v>786653068</v>
      </c>
      <c r="I1037" s="81">
        <v>2</v>
      </c>
      <c r="J1037" s="81">
        <v>3</v>
      </c>
      <c r="K1037" s="81">
        <v>5</v>
      </c>
      <c r="L1037" s="81">
        <v>4</v>
      </c>
    </row>
    <row r="1038" spans="1:12">
      <c r="A1038" s="81"/>
      <c r="B1038" s="82">
        <v>66</v>
      </c>
      <c r="C1038" s="81" t="s">
        <v>1896</v>
      </c>
      <c r="D1038" s="81" t="s">
        <v>880</v>
      </c>
      <c r="E1038" s="81" t="s">
        <v>1870</v>
      </c>
      <c r="F1038" s="81" t="s">
        <v>1837</v>
      </c>
      <c r="G1038" s="81" t="s">
        <v>1503</v>
      </c>
      <c r="H1038" s="81"/>
      <c r="I1038" s="81">
        <v>5</v>
      </c>
      <c r="J1038" s="81">
        <v>1</v>
      </c>
      <c r="K1038" s="81">
        <v>6</v>
      </c>
      <c r="L1038" s="81">
        <v>2000</v>
      </c>
    </row>
    <row r="1039" spans="1:12">
      <c r="A1039" s="81"/>
      <c r="B1039" s="82">
        <v>67</v>
      </c>
      <c r="C1039" s="81" t="s">
        <v>1897</v>
      </c>
      <c r="D1039" s="81" t="s">
        <v>880</v>
      </c>
      <c r="E1039" s="81" t="s">
        <v>1870</v>
      </c>
      <c r="F1039" s="81" t="s">
        <v>1837</v>
      </c>
      <c r="G1039" s="81" t="s">
        <v>1503</v>
      </c>
      <c r="H1039" s="81"/>
      <c r="I1039" s="81">
        <v>1</v>
      </c>
      <c r="J1039" s="81">
        <v>2</v>
      </c>
      <c r="K1039" s="81">
        <v>3</v>
      </c>
      <c r="L1039" s="81">
        <v>800</v>
      </c>
    </row>
    <row r="1040" spans="1:12">
      <c r="A1040" s="81"/>
      <c r="B1040" s="82">
        <v>68</v>
      </c>
      <c r="C1040" s="81" t="s">
        <v>1898</v>
      </c>
      <c r="D1040" s="81" t="s">
        <v>880</v>
      </c>
      <c r="E1040" s="81" t="s">
        <v>1870</v>
      </c>
      <c r="F1040" s="81" t="s">
        <v>1837</v>
      </c>
      <c r="G1040" s="81" t="s">
        <v>1503</v>
      </c>
      <c r="H1040" s="81"/>
      <c r="I1040" s="81">
        <v>1</v>
      </c>
      <c r="J1040" s="81">
        <v>3</v>
      </c>
      <c r="K1040" s="81">
        <v>4</v>
      </c>
      <c r="L1040" s="81">
        <v>700</v>
      </c>
    </row>
    <row r="1041" spans="1:12">
      <c r="A1041" s="81"/>
      <c r="B1041" s="82">
        <v>69</v>
      </c>
      <c r="C1041" s="81" t="s">
        <v>1899</v>
      </c>
      <c r="D1041" s="81" t="s">
        <v>880</v>
      </c>
      <c r="E1041" s="81" t="s">
        <v>1870</v>
      </c>
      <c r="F1041" s="81" t="s">
        <v>1837</v>
      </c>
      <c r="G1041" s="81" t="s">
        <v>1503</v>
      </c>
      <c r="H1041" s="81"/>
      <c r="I1041" s="81">
        <v>1</v>
      </c>
      <c r="J1041" s="81">
        <v>1</v>
      </c>
      <c r="K1041" s="81">
        <v>2</v>
      </c>
      <c r="L1041" s="81">
        <v>500</v>
      </c>
    </row>
    <row r="1042" spans="1:12">
      <c r="A1042" s="81"/>
      <c r="B1042" s="82">
        <v>70</v>
      </c>
      <c r="C1042" s="81" t="s">
        <v>1900</v>
      </c>
      <c r="D1042" s="81" t="s">
        <v>880</v>
      </c>
      <c r="E1042" s="81" t="s">
        <v>1870</v>
      </c>
      <c r="F1042" s="81" t="s">
        <v>1837</v>
      </c>
      <c r="G1042" s="81" t="s">
        <v>1503</v>
      </c>
      <c r="H1042" s="81"/>
      <c r="I1042" s="81">
        <v>1</v>
      </c>
      <c r="J1042" s="81">
        <v>2</v>
      </c>
      <c r="K1042" s="81">
        <v>3</v>
      </c>
      <c r="L1042" s="81">
        <v>2500</v>
      </c>
    </row>
    <row r="1043" spans="1:12">
      <c r="A1043" s="81"/>
      <c r="B1043" s="82">
        <v>71</v>
      </c>
      <c r="C1043" s="81" t="s">
        <v>1901</v>
      </c>
      <c r="D1043" s="81" t="s">
        <v>880</v>
      </c>
      <c r="E1043" s="81" t="s">
        <v>1870</v>
      </c>
      <c r="F1043" s="81" t="s">
        <v>1837</v>
      </c>
      <c r="G1043" s="81" t="s">
        <v>1503</v>
      </c>
      <c r="H1043" s="81"/>
      <c r="I1043" s="81">
        <v>1</v>
      </c>
      <c r="J1043" s="81">
        <v>1</v>
      </c>
      <c r="K1043" s="81">
        <v>2</v>
      </c>
      <c r="L1043" s="81">
        <v>1500</v>
      </c>
    </row>
    <row r="1044" spans="1:12">
      <c r="A1044" s="81"/>
      <c r="B1044" s="82">
        <v>72</v>
      </c>
      <c r="C1044" s="81" t="s">
        <v>1902</v>
      </c>
      <c r="D1044" s="81" t="s">
        <v>880</v>
      </c>
      <c r="E1044" s="81" t="s">
        <v>1870</v>
      </c>
      <c r="F1044" s="81" t="s">
        <v>1837</v>
      </c>
      <c r="G1044" s="81" t="s">
        <v>1503</v>
      </c>
      <c r="H1044" s="81"/>
      <c r="I1044" s="81">
        <v>2</v>
      </c>
      <c r="J1044" s="81">
        <v>1</v>
      </c>
      <c r="K1044" s="81">
        <v>3</v>
      </c>
      <c r="L1044" s="81">
        <v>500</v>
      </c>
    </row>
    <row r="1045" spans="1:12">
      <c r="A1045" s="81"/>
      <c r="B1045" s="82">
        <v>73</v>
      </c>
      <c r="C1045" s="81" t="s">
        <v>1903</v>
      </c>
      <c r="D1045" s="81" t="s">
        <v>958</v>
      </c>
      <c r="E1045" s="81" t="s">
        <v>1870</v>
      </c>
      <c r="F1045" s="81" t="s">
        <v>1837</v>
      </c>
      <c r="G1045" s="81" t="s">
        <v>1503</v>
      </c>
      <c r="H1045" s="81"/>
      <c r="I1045" s="81">
        <v>2</v>
      </c>
      <c r="J1045" s="81">
        <v>2</v>
      </c>
      <c r="K1045" s="81">
        <v>4</v>
      </c>
      <c r="L1045" s="81">
        <v>500</v>
      </c>
    </row>
    <row r="1046" spans="1:12">
      <c r="A1046" s="81"/>
      <c r="B1046" s="82">
        <v>74</v>
      </c>
      <c r="C1046" s="81" t="s">
        <v>1904</v>
      </c>
      <c r="D1046" s="81" t="s">
        <v>880</v>
      </c>
      <c r="E1046" s="81" t="s">
        <v>1870</v>
      </c>
      <c r="F1046" s="81" t="s">
        <v>1837</v>
      </c>
      <c r="G1046" s="81" t="s">
        <v>1503</v>
      </c>
      <c r="H1046" s="81"/>
      <c r="I1046" s="81">
        <v>2</v>
      </c>
      <c r="J1046" s="81">
        <v>1</v>
      </c>
      <c r="K1046" s="81">
        <v>3</v>
      </c>
      <c r="L1046" s="81">
        <v>500</v>
      </c>
    </row>
    <row r="1047" spans="1:12">
      <c r="A1047" s="81"/>
      <c r="B1047" s="82">
        <v>75</v>
      </c>
      <c r="C1047" s="81" t="s">
        <v>1905</v>
      </c>
      <c r="D1047" s="81" t="s">
        <v>880</v>
      </c>
      <c r="E1047" s="81" t="s">
        <v>1870</v>
      </c>
      <c r="F1047" s="81" t="s">
        <v>1837</v>
      </c>
      <c r="G1047" s="81" t="s">
        <v>1503</v>
      </c>
      <c r="H1047" s="81"/>
      <c r="I1047" s="81">
        <v>0</v>
      </c>
      <c r="J1047" s="81">
        <v>2</v>
      </c>
      <c r="K1047" s="81">
        <v>2</v>
      </c>
      <c r="L1047" s="81">
        <v>500</v>
      </c>
    </row>
    <row r="1048" spans="1:12">
      <c r="A1048" s="81"/>
      <c r="B1048" s="82">
        <v>76</v>
      </c>
      <c r="C1048" s="81" t="s">
        <v>1797</v>
      </c>
      <c r="D1048" s="81" t="s">
        <v>880</v>
      </c>
      <c r="E1048" s="81" t="s">
        <v>1870</v>
      </c>
      <c r="F1048" s="81" t="s">
        <v>1837</v>
      </c>
      <c r="G1048" s="81" t="s">
        <v>1503</v>
      </c>
      <c r="H1048" s="81"/>
      <c r="I1048" s="81">
        <v>4</v>
      </c>
      <c r="J1048" s="81">
        <v>3</v>
      </c>
      <c r="K1048" s="81">
        <v>7</v>
      </c>
      <c r="L1048" s="81">
        <v>500</v>
      </c>
    </row>
    <row r="1049" spans="1:12">
      <c r="A1049" s="81"/>
      <c r="B1049" s="82">
        <v>77</v>
      </c>
      <c r="C1049" s="81" t="s">
        <v>1906</v>
      </c>
      <c r="D1049" s="81" t="s">
        <v>880</v>
      </c>
      <c r="E1049" s="81" t="s">
        <v>1870</v>
      </c>
      <c r="F1049" s="81" t="s">
        <v>1837</v>
      </c>
      <c r="G1049" s="81" t="s">
        <v>1503</v>
      </c>
      <c r="H1049" s="81"/>
      <c r="I1049" s="81">
        <v>3</v>
      </c>
      <c r="J1049" s="81">
        <v>3</v>
      </c>
      <c r="K1049" s="81">
        <v>6</v>
      </c>
      <c r="L1049" s="81">
        <v>500</v>
      </c>
    </row>
    <row r="1050" spans="1:12">
      <c r="A1050" s="81"/>
      <c r="B1050" s="82">
        <v>78</v>
      </c>
      <c r="C1050" s="81" t="s">
        <v>1907</v>
      </c>
      <c r="D1050" s="81" t="s">
        <v>880</v>
      </c>
      <c r="E1050" s="81" t="s">
        <v>1870</v>
      </c>
      <c r="F1050" s="81" t="s">
        <v>1837</v>
      </c>
      <c r="G1050" s="81" t="s">
        <v>1503</v>
      </c>
      <c r="H1050" s="81"/>
      <c r="I1050" s="81">
        <v>2</v>
      </c>
      <c r="J1050" s="81">
        <v>2</v>
      </c>
      <c r="K1050" s="81">
        <v>4</v>
      </c>
      <c r="L1050" s="81">
        <v>600</v>
      </c>
    </row>
    <row r="1051" spans="1:12">
      <c r="A1051" s="81"/>
      <c r="B1051" s="82">
        <v>79</v>
      </c>
      <c r="C1051" s="81" t="s">
        <v>1908</v>
      </c>
      <c r="D1051" s="81" t="s">
        <v>880</v>
      </c>
      <c r="E1051" s="81" t="s">
        <v>1870</v>
      </c>
      <c r="F1051" s="81" t="s">
        <v>1837</v>
      </c>
      <c r="G1051" s="81" t="s">
        <v>1503</v>
      </c>
      <c r="H1051" s="81"/>
      <c r="I1051" s="81">
        <v>1</v>
      </c>
      <c r="J1051" s="81">
        <v>1</v>
      </c>
      <c r="K1051" s="81">
        <v>2</v>
      </c>
      <c r="L1051" s="81">
        <v>600</v>
      </c>
    </row>
    <row r="1052" spans="1:12">
      <c r="A1052" s="81"/>
      <c r="B1052" s="82">
        <v>80</v>
      </c>
      <c r="C1052" s="81" t="s">
        <v>1909</v>
      </c>
      <c r="D1052" s="81" t="s">
        <v>880</v>
      </c>
      <c r="E1052" s="81" t="s">
        <v>1870</v>
      </c>
      <c r="F1052" s="81" t="s">
        <v>1837</v>
      </c>
      <c r="G1052" s="81" t="s">
        <v>1503</v>
      </c>
      <c r="H1052" s="81"/>
      <c r="I1052" s="81">
        <v>1</v>
      </c>
      <c r="J1052" s="81">
        <v>1</v>
      </c>
      <c r="K1052" s="81">
        <v>2</v>
      </c>
      <c r="L1052" s="81">
        <v>600</v>
      </c>
    </row>
    <row r="1053" spans="1:12">
      <c r="A1053" s="81"/>
      <c r="B1053" s="82">
        <v>81</v>
      </c>
      <c r="C1053" s="81" t="s">
        <v>1910</v>
      </c>
      <c r="D1053" s="81" t="s">
        <v>1911</v>
      </c>
      <c r="E1053" s="81" t="s">
        <v>1870</v>
      </c>
      <c r="F1053" s="81" t="s">
        <v>1837</v>
      </c>
      <c r="G1053" s="81" t="s">
        <v>1503</v>
      </c>
      <c r="H1053" s="81"/>
      <c r="I1053" s="81">
        <v>1</v>
      </c>
      <c r="J1053" s="81">
        <v>3</v>
      </c>
      <c r="K1053" s="81">
        <v>4</v>
      </c>
      <c r="L1053" s="81">
        <v>600</v>
      </c>
    </row>
    <row r="1054" spans="1:12">
      <c r="A1054" s="81"/>
      <c r="B1054" s="82">
        <v>82</v>
      </c>
      <c r="C1054" s="81" t="s">
        <v>1912</v>
      </c>
      <c r="D1054" s="81" t="s">
        <v>880</v>
      </c>
      <c r="E1054" s="81" t="s">
        <v>1870</v>
      </c>
      <c r="F1054" s="81" t="s">
        <v>1837</v>
      </c>
      <c r="G1054" s="81" t="s">
        <v>1503</v>
      </c>
      <c r="H1054" s="81"/>
      <c r="I1054" s="81">
        <v>2</v>
      </c>
      <c r="J1054" s="81">
        <v>1</v>
      </c>
      <c r="K1054" s="81">
        <v>3</v>
      </c>
      <c r="L1054" s="81">
        <v>1000</v>
      </c>
    </row>
    <row r="1055" spans="1:12">
      <c r="A1055" s="81"/>
      <c r="B1055" s="82">
        <v>83</v>
      </c>
      <c r="C1055" s="81" t="s">
        <v>1913</v>
      </c>
      <c r="D1055" s="81" t="s">
        <v>880</v>
      </c>
      <c r="E1055" s="81" t="s">
        <v>1870</v>
      </c>
      <c r="F1055" s="81" t="s">
        <v>1837</v>
      </c>
      <c r="G1055" s="81" t="s">
        <v>1503</v>
      </c>
      <c r="H1055" s="81"/>
      <c r="I1055" s="81">
        <v>2</v>
      </c>
      <c r="J1055" s="81">
        <v>2</v>
      </c>
      <c r="K1055" s="81">
        <v>4</v>
      </c>
      <c r="L1055" s="81">
        <v>1000</v>
      </c>
    </row>
    <row r="1056" spans="1:12">
      <c r="A1056" s="81"/>
      <c r="B1056" s="82">
        <v>84</v>
      </c>
      <c r="C1056" s="81" t="s">
        <v>1914</v>
      </c>
      <c r="D1056" s="81" t="s">
        <v>880</v>
      </c>
      <c r="E1056" s="81" t="s">
        <v>1870</v>
      </c>
      <c r="F1056" s="81" t="s">
        <v>1837</v>
      </c>
      <c r="G1056" s="81" t="s">
        <v>1503</v>
      </c>
      <c r="H1056" s="81"/>
      <c r="I1056" s="81">
        <v>3</v>
      </c>
      <c r="J1056" s="81">
        <v>2</v>
      </c>
      <c r="K1056" s="81">
        <v>5</v>
      </c>
      <c r="L1056" s="81">
        <v>1000</v>
      </c>
    </row>
    <row r="1057" spans="1:12">
      <c r="A1057" s="81"/>
      <c r="B1057" s="82">
        <v>85</v>
      </c>
      <c r="C1057" s="81" t="s">
        <v>1915</v>
      </c>
      <c r="D1057" s="81" t="s">
        <v>880</v>
      </c>
      <c r="E1057" s="81" t="s">
        <v>1870</v>
      </c>
      <c r="F1057" s="81" t="s">
        <v>1837</v>
      </c>
      <c r="G1057" s="81" t="s">
        <v>1503</v>
      </c>
      <c r="H1057" s="81"/>
      <c r="I1057" s="81">
        <v>3</v>
      </c>
      <c r="J1057" s="81">
        <v>3</v>
      </c>
      <c r="K1057" s="81">
        <v>6</v>
      </c>
      <c r="L1057" s="81">
        <v>1000</v>
      </c>
    </row>
    <row r="1058" spans="1:12">
      <c r="A1058" s="81"/>
      <c r="B1058" s="82">
        <v>86</v>
      </c>
      <c r="C1058" s="81" t="s">
        <v>1916</v>
      </c>
      <c r="D1058" s="81" t="s">
        <v>880</v>
      </c>
      <c r="E1058" s="81" t="s">
        <v>1870</v>
      </c>
      <c r="F1058" s="81" t="s">
        <v>1837</v>
      </c>
      <c r="G1058" s="81" t="s">
        <v>1503</v>
      </c>
      <c r="H1058" s="81"/>
      <c r="I1058" s="81">
        <v>2</v>
      </c>
      <c r="J1058" s="81">
        <v>1</v>
      </c>
      <c r="K1058" s="81">
        <v>3</v>
      </c>
      <c r="L1058" s="81">
        <v>1000</v>
      </c>
    </row>
    <row r="1059" spans="1:12">
      <c r="A1059" s="81"/>
      <c r="B1059" s="82">
        <v>87</v>
      </c>
      <c r="C1059" s="81" t="s">
        <v>1917</v>
      </c>
      <c r="D1059" s="81" t="s">
        <v>880</v>
      </c>
      <c r="E1059" s="81" t="s">
        <v>1870</v>
      </c>
      <c r="F1059" s="81" t="s">
        <v>1837</v>
      </c>
      <c r="G1059" s="81" t="s">
        <v>1503</v>
      </c>
      <c r="H1059" s="81"/>
      <c r="I1059" s="81">
        <v>1</v>
      </c>
      <c r="J1059" s="81">
        <v>2</v>
      </c>
      <c r="K1059" s="81">
        <v>3</v>
      </c>
      <c r="L1059" s="81">
        <v>2000</v>
      </c>
    </row>
    <row r="1060" spans="1:12">
      <c r="A1060" s="81"/>
      <c r="B1060" s="82">
        <v>88</v>
      </c>
      <c r="C1060" s="81" t="s">
        <v>1918</v>
      </c>
      <c r="D1060" s="81" t="s">
        <v>880</v>
      </c>
      <c r="E1060" s="81" t="s">
        <v>1870</v>
      </c>
      <c r="F1060" s="81" t="s">
        <v>1837</v>
      </c>
      <c r="G1060" s="81" t="s">
        <v>1503</v>
      </c>
      <c r="H1060" s="81"/>
      <c r="I1060" s="81">
        <v>3</v>
      </c>
      <c r="J1060" s="81">
        <v>1</v>
      </c>
      <c r="K1060" s="81">
        <v>4</v>
      </c>
      <c r="L1060" s="81">
        <v>2000</v>
      </c>
    </row>
    <row r="1061" spans="1:12">
      <c r="A1061" s="81"/>
      <c r="B1061" s="82">
        <v>89</v>
      </c>
      <c r="C1061" s="81" t="s">
        <v>1919</v>
      </c>
      <c r="D1061" s="81" t="s">
        <v>880</v>
      </c>
      <c r="E1061" s="81" t="s">
        <v>1870</v>
      </c>
      <c r="F1061" s="81" t="s">
        <v>1837</v>
      </c>
      <c r="G1061" s="81" t="s">
        <v>1503</v>
      </c>
      <c r="H1061" s="81"/>
      <c r="I1061" s="81">
        <v>4</v>
      </c>
      <c r="J1061" s="81">
        <v>4</v>
      </c>
      <c r="K1061" s="81">
        <v>8</v>
      </c>
      <c r="L1061" s="81">
        <v>2000</v>
      </c>
    </row>
    <row r="1062" spans="1:12">
      <c r="A1062" s="81"/>
      <c r="B1062" s="82">
        <v>90</v>
      </c>
      <c r="C1062" s="81" t="s">
        <v>1920</v>
      </c>
      <c r="D1062" s="81" t="s">
        <v>880</v>
      </c>
      <c r="E1062" s="81" t="s">
        <v>1870</v>
      </c>
      <c r="F1062" s="81" t="s">
        <v>1837</v>
      </c>
      <c r="G1062" s="81" t="s">
        <v>1503</v>
      </c>
      <c r="H1062" s="81"/>
      <c r="I1062" s="81">
        <v>2</v>
      </c>
      <c r="J1062" s="81">
        <v>4</v>
      </c>
      <c r="K1062" s="81">
        <v>6</v>
      </c>
      <c r="L1062" s="81">
        <v>2000</v>
      </c>
    </row>
    <row r="1063" spans="1:12">
      <c r="A1063" s="81"/>
      <c r="B1063" s="82">
        <v>91</v>
      </c>
      <c r="C1063" s="81" t="s">
        <v>1921</v>
      </c>
      <c r="D1063" s="81" t="s">
        <v>880</v>
      </c>
      <c r="E1063" s="81" t="s">
        <v>1870</v>
      </c>
      <c r="F1063" s="81" t="s">
        <v>1837</v>
      </c>
      <c r="G1063" s="81" t="s">
        <v>1503</v>
      </c>
      <c r="H1063" s="81"/>
      <c r="I1063" s="81">
        <v>2</v>
      </c>
      <c r="J1063" s="81">
        <v>1</v>
      </c>
      <c r="K1063" s="81">
        <v>3</v>
      </c>
      <c r="L1063" s="81">
        <v>2000</v>
      </c>
    </row>
    <row r="1064" spans="1:12">
      <c r="A1064" s="81"/>
      <c r="B1064" s="82">
        <v>92</v>
      </c>
      <c r="C1064" s="81" t="s">
        <v>1922</v>
      </c>
      <c r="D1064" s="81" t="s">
        <v>880</v>
      </c>
      <c r="E1064" s="81" t="s">
        <v>1870</v>
      </c>
      <c r="F1064" s="81" t="s">
        <v>1837</v>
      </c>
      <c r="G1064" s="81" t="s">
        <v>1503</v>
      </c>
      <c r="H1064" s="81"/>
      <c r="I1064" s="81">
        <v>1</v>
      </c>
      <c r="J1064" s="81">
        <v>3</v>
      </c>
      <c r="K1064" s="81">
        <v>4</v>
      </c>
      <c r="L1064" s="81">
        <v>2000</v>
      </c>
    </row>
    <row r="1065" spans="1:12">
      <c r="A1065" s="81"/>
      <c r="B1065" s="82">
        <v>93</v>
      </c>
      <c r="C1065" s="81" t="s">
        <v>1923</v>
      </c>
      <c r="D1065" s="81" t="s">
        <v>880</v>
      </c>
      <c r="E1065" s="81" t="s">
        <v>1870</v>
      </c>
      <c r="F1065" s="81" t="s">
        <v>1837</v>
      </c>
      <c r="G1065" s="81" t="s">
        <v>1503</v>
      </c>
      <c r="H1065" s="81"/>
      <c r="I1065" s="81">
        <v>3</v>
      </c>
      <c r="J1065" s="81">
        <v>1</v>
      </c>
      <c r="K1065" s="81">
        <v>4</v>
      </c>
      <c r="L1065" s="81">
        <v>2000</v>
      </c>
    </row>
    <row r="1066" spans="1:12">
      <c r="A1066" s="81"/>
      <c r="B1066" s="82">
        <v>94</v>
      </c>
      <c r="C1066" s="81" t="s">
        <v>1924</v>
      </c>
      <c r="D1066" s="81" t="s">
        <v>880</v>
      </c>
      <c r="E1066" s="81" t="s">
        <v>1870</v>
      </c>
      <c r="F1066" s="81" t="s">
        <v>1837</v>
      </c>
      <c r="G1066" s="81" t="s">
        <v>1503</v>
      </c>
      <c r="H1066" s="81"/>
      <c r="I1066" s="81">
        <v>1</v>
      </c>
      <c r="J1066" s="81">
        <v>1</v>
      </c>
      <c r="K1066" s="81">
        <v>2</v>
      </c>
      <c r="L1066" s="81">
        <v>2000</v>
      </c>
    </row>
    <row r="1067" spans="1:12">
      <c r="A1067" s="81"/>
      <c r="B1067" s="82">
        <v>95</v>
      </c>
      <c r="C1067" s="81" t="s">
        <v>1925</v>
      </c>
      <c r="D1067" s="81" t="s">
        <v>880</v>
      </c>
      <c r="E1067" s="81" t="s">
        <v>1870</v>
      </c>
      <c r="F1067" s="81" t="s">
        <v>1837</v>
      </c>
      <c r="G1067" s="81" t="s">
        <v>1503</v>
      </c>
      <c r="H1067" s="81"/>
      <c r="I1067" s="81">
        <v>1</v>
      </c>
      <c r="J1067" s="81">
        <v>1</v>
      </c>
      <c r="K1067" s="81">
        <v>2</v>
      </c>
      <c r="L1067" s="81">
        <v>2000</v>
      </c>
    </row>
    <row r="1068" spans="1:12">
      <c r="A1068" s="81"/>
      <c r="B1068" s="82">
        <v>96</v>
      </c>
      <c r="C1068" s="81" t="s">
        <v>1926</v>
      </c>
      <c r="D1068" s="81" t="s">
        <v>880</v>
      </c>
      <c r="E1068" s="81" t="s">
        <v>1870</v>
      </c>
      <c r="F1068" s="81" t="s">
        <v>1837</v>
      </c>
      <c r="G1068" s="81" t="s">
        <v>1503</v>
      </c>
      <c r="H1068" s="81"/>
      <c r="I1068" s="81">
        <v>2</v>
      </c>
      <c r="J1068" s="81">
        <v>1</v>
      </c>
      <c r="K1068" s="81">
        <v>3</v>
      </c>
      <c r="L1068" s="81">
        <v>2000</v>
      </c>
    </row>
    <row r="1069" spans="1:12">
      <c r="A1069" s="81"/>
      <c r="B1069" s="82">
        <v>97</v>
      </c>
      <c r="C1069" s="81" t="s">
        <v>1927</v>
      </c>
      <c r="D1069" s="81" t="s">
        <v>880</v>
      </c>
      <c r="E1069" s="81" t="s">
        <v>1870</v>
      </c>
      <c r="F1069" s="81" t="s">
        <v>1837</v>
      </c>
      <c r="G1069" s="81" t="s">
        <v>1503</v>
      </c>
      <c r="H1069" s="81"/>
      <c r="I1069" s="81">
        <v>2</v>
      </c>
      <c r="J1069" s="81">
        <v>2</v>
      </c>
      <c r="K1069" s="81">
        <v>4</v>
      </c>
      <c r="L1069" s="81">
        <v>2000</v>
      </c>
    </row>
    <row r="1070" spans="1:12">
      <c r="A1070" s="81"/>
      <c r="B1070" s="82">
        <v>98</v>
      </c>
      <c r="C1070" s="81" t="s">
        <v>1928</v>
      </c>
      <c r="D1070" s="81" t="s">
        <v>880</v>
      </c>
      <c r="E1070" s="81" t="s">
        <v>1870</v>
      </c>
      <c r="F1070" s="81" t="s">
        <v>1837</v>
      </c>
      <c r="G1070" s="81" t="s">
        <v>1503</v>
      </c>
      <c r="H1070" s="81"/>
      <c r="I1070" s="81">
        <v>2</v>
      </c>
      <c r="J1070" s="81">
        <v>2</v>
      </c>
      <c r="K1070" s="81">
        <v>4</v>
      </c>
      <c r="L1070" s="81">
        <v>2500</v>
      </c>
    </row>
    <row r="1071" spans="1:12">
      <c r="A1071" s="81"/>
      <c r="B1071" s="82">
        <v>99</v>
      </c>
      <c r="C1071" s="81" t="s">
        <v>1929</v>
      </c>
      <c r="D1071" s="81" t="s">
        <v>880</v>
      </c>
      <c r="E1071" s="81" t="s">
        <v>1870</v>
      </c>
      <c r="F1071" s="81" t="s">
        <v>1837</v>
      </c>
      <c r="G1071" s="81" t="s">
        <v>1503</v>
      </c>
      <c r="H1071" s="81"/>
      <c r="I1071" s="81">
        <v>1</v>
      </c>
      <c r="J1071" s="81">
        <v>1</v>
      </c>
      <c r="K1071" s="81">
        <v>2</v>
      </c>
      <c r="L1071" s="81">
        <v>2500</v>
      </c>
    </row>
    <row r="1072" spans="1:12">
      <c r="A1072" s="81"/>
      <c r="B1072" s="82">
        <v>100</v>
      </c>
      <c r="C1072" s="81" t="s">
        <v>1930</v>
      </c>
      <c r="D1072" s="81" t="s">
        <v>880</v>
      </c>
      <c r="E1072" s="81" t="s">
        <v>1870</v>
      </c>
      <c r="F1072" s="81" t="s">
        <v>1837</v>
      </c>
      <c r="G1072" s="81" t="s">
        <v>1503</v>
      </c>
      <c r="H1072" s="81"/>
      <c r="I1072" s="81">
        <v>1</v>
      </c>
      <c r="J1072" s="81">
        <v>2</v>
      </c>
      <c r="K1072" s="81">
        <v>3</v>
      </c>
      <c r="L1072" s="81">
        <v>2500</v>
      </c>
    </row>
    <row r="1073" spans="1:12">
      <c r="A1073" s="81"/>
      <c r="B1073" s="82">
        <v>101</v>
      </c>
      <c r="C1073" s="81" t="s">
        <v>1931</v>
      </c>
      <c r="D1073" s="81" t="s">
        <v>880</v>
      </c>
      <c r="E1073" s="81" t="s">
        <v>1870</v>
      </c>
      <c r="F1073" s="81" t="s">
        <v>1837</v>
      </c>
      <c r="G1073" s="81" t="s">
        <v>1503</v>
      </c>
      <c r="H1073" s="81"/>
      <c r="I1073" s="81">
        <v>1</v>
      </c>
      <c r="J1073" s="81">
        <v>1</v>
      </c>
      <c r="K1073" s="81">
        <v>2</v>
      </c>
      <c r="L1073" s="81">
        <v>2500</v>
      </c>
    </row>
    <row r="1074" spans="1:12">
      <c r="A1074" s="81"/>
      <c r="B1074" s="82">
        <v>102</v>
      </c>
      <c r="C1074" s="81" t="s">
        <v>1932</v>
      </c>
      <c r="D1074" s="81" t="s">
        <v>880</v>
      </c>
      <c r="E1074" s="81" t="s">
        <v>1870</v>
      </c>
      <c r="F1074" s="81" t="s">
        <v>1837</v>
      </c>
      <c r="G1074" s="81" t="s">
        <v>1503</v>
      </c>
      <c r="H1074" s="81"/>
      <c r="I1074" s="81">
        <v>2</v>
      </c>
      <c r="J1074" s="81">
        <v>2</v>
      </c>
      <c r="K1074" s="81">
        <v>4</v>
      </c>
      <c r="L1074" s="81">
        <v>400</v>
      </c>
    </row>
    <row r="1075" spans="1:12">
      <c r="A1075" s="81"/>
      <c r="B1075" s="82">
        <v>103</v>
      </c>
      <c r="C1075" s="81" t="s">
        <v>1933</v>
      </c>
      <c r="D1075" s="81" t="s">
        <v>880</v>
      </c>
      <c r="E1075" s="81" t="s">
        <v>1870</v>
      </c>
      <c r="F1075" s="81" t="s">
        <v>1837</v>
      </c>
      <c r="G1075" s="81" t="s">
        <v>1503</v>
      </c>
      <c r="H1075" s="81"/>
      <c r="I1075" s="81">
        <v>3</v>
      </c>
      <c r="J1075" s="81">
        <v>1</v>
      </c>
      <c r="K1075" s="81">
        <v>4</v>
      </c>
      <c r="L1075" s="81">
        <v>400</v>
      </c>
    </row>
    <row r="1076" spans="1:12">
      <c r="A1076" s="81"/>
      <c r="B1076" s="82">
        <v>104</v>
      </c>
      <c r="C1076" s="81" t="s">
        <v>1934</v>
      </c>
      <c r="D1076" s="81" t="s">
        <v>1293</v>
      </c>
      <c r="E1076" s="81" t="s">
        <v>1870</v>
      </c>
      <c r="F1076" s="81" t="s">
        <v>1837</v>
      </c>
      <c r="G1076" s="81" t="s">
        <v>1503</v>
      </c>
      <c r="H1076" s="81"/>
      <c r="I1076" s="81">
        <v>1</v>
      </c>
      <c r="J1076" s="81">
        <v>1</v>
      </c>
      <c r="K1076" s="81">
        <v>2</v>
      </c>
      <c r="L1076" s="81">
        <v>400</v>
      </c>
    </row>
    <row r="1077" spans="1:12">
      <c r="A1077" s="81"/>
      <c r="B1077" s="82">
        <v>105</v>
      </c>
      <c r="C1077" s="81" t="s">
        <v>1935</v>
      </c>
      <c r="D1077" s="81" t="s">
        <v>1293</v>
      </c>
      <c r="E1077" s="81" t="s">
        <v>1870</v>
      </c>
      <c r="F1077" s="81" t="s">
        <v>1837</v>
      </c>
      <c r="G1077" s="81" t="s">
        <v>1503</v>
      </c>
      <c r="H1077" s="81"/>
      <c r="I1077" s="81">
        <v>4</v>
      </c>
      <c r="J1077" s="81">
        <v>2</v>
      </c>
      <c r="K1077" s="81">
        <v>6</v>
      </c>
      <c r="L1077" s="81">
        <v>400</v>
      </c>
    </row>
    <row r="1078" spans="1:12">
      <c r="A1078" s="81"/>
      <c r="B1078" s="82">
        <v>106</v>
      </c>
      <c r="C1078" s="81" t="s">
        <v>1936</v>
      </c>
      <c r="D1078" s="81" t="s">
        <v>1293</v>
      </c>
      <c r="E1078" s="81" t="s">
        <v>1870</v>
      </c>
      <c r="F1078" s="81" t="s">
        <v>1837</v>
      </c>
      <c r="G1078" s="81" t="s">
        <v>1503</v>
      </c>
      <c r="H1078" s="81"/>
      <c r="I1078" s="81">
        <v>3</v>
      </c>
      <c r="J1078" s="81">
        <v>2</v>
      </c>
      <c r="K1078" s="81">
        <v>5</v>
      </c>
      <c r="L1078" s="81">
        <v>700</v>
      </c>
    </row>
    <row r="1079" spans="1:12">
      <c r="A1079" s="81"/>
      <c r="B1079" s="82">
        <v>107</v>
      </c>
      <c r="C1079" s="81" t="s">
        <v>1846</v>
      </c>
      <c r="D1079" s="81" t="s">
        <v>880</v>
      </c>
      <c r="E1079" s="81" t="s">
        <v>1870</v>
      </c>
      <c r="F1079" s="81" t="s">
        <v>1837</v>
      </c>
      <c r="G1079" s="81" t="s">
        <v>1503</v>
      </c>
      <c r="H1079" s="81"/>
      <c r="I1079" s="81">
        <v>3</v>
      </c>
      <c r="J1079" s="81">
        <v>1</v>
      </c>
      <c r="K1079" s="81">
        <v>4</v>
      </c>
      <c r="L1079" s="81">
        <v>700</v>
      </c>
    </row>
    <row r="1080" spans="1:12">
      <c r="A1080" s="81"/>
      <c r="B1080" s="82">
        <v>108</v>
      </c>
      <c r="C1080" s="81" t="s">
        <v>1937</v>
      </c>
      <c r="D1080" s="81" t="s">
        <v>880</v>
      </c>
      <c r="E1080" s="81" t="s">
        <v>1870</v>
      </c>
      <c r="F1080" s="81" t="s">
        <v>1837</v>
      </c>
      <c r="G1080" s="81" t="s">
        <v>1503</v>
      </c>
      <c r="H1080" s="81"/>
      <c r="I1080" s="81">
        <v>2</v>
      </c>
      <c r="J1080" s="81">
        <v>2</v>
      </c>
      <c r="K1080" s="81">
        <v>4</v>
      </c>
      <c r="L1080" s="81">
        <v>700</v>
      </c>
    </row>
    <row r="1081" spans="1:12">
      <c r="A1081" s="81"/>
      <c r="B1081" s="82">
        <v>109</v>
      </c>
      <c r="C1081" s="81" t="s">
        <v>1938</v>
      </c>
      <c r="D1081" s="81" t="s">
        <v>880</v>
      </c>
      <c r="E1081" s="81" t="s">
        <v>1870</v>
      </c>
      <c r="F1081" s="81" t="s">
        <v>1837</v>
      </c>
      <c r="G1081" s="81" t="s">
        <v>1503</v>
      </c>
      <c r="H1081" s="81"/>
      <c r="I1081" s="81">
        <v>2</v>
      </c>
      <c r="J1081" s="81">
        <v>3</v>
      </c>
      <c r="K1081" s="81">
        <v>5</v>
      </c>
      <c r="L1081" s="81">
        <v>700</v>
      </c>
    </row>
    <row r="1082" spans="1:12">
      <c r="A1082" s="81"/>
      <c r="B1082" s="82">
        <v>110</v>
      </c>
      <c r="C1082" s="81" t="s">
        <v>1810</v>
      </c>
      <c r="D1082" s="81" t="s">
        <v>958</v>
      </c>
      <c r="E1082" s="81" t="s">
        <v>1870</v>
      </c>
      <c r="F1082" s="81" t="s">
        <v>1837</v>
      </c>
      <c r="G1082" s="81" t="s">
        <v>1503</v>
      </c>
      <c r="H1082" s="81"/>
      <c r="I1082" s="81">
        <v>1</v>
      </c>
      <c r="J1082" s="81">
        <v>1</v>
      </c>
      <c r="K1082" s="81">
        <v>2</v>
      </c>
      <c r="L1082" s="81">
        <v>700</v>
      </c>
    </row>
    <row r="1083" spans="1:12">
      <c r="A1083" s="81"/>
      <c r="B1083" s="82">
        <v>111</v>
      </c>
      <c r="C1083" s="81" t="s">
        <v>1939</v>
      </c>
      <c r="D1083" s="81" t="s">
        <v>958</v>
      </c>
      <c r="E1083" s="81" t="s">
        <v>1870</v>
      </c>
      <c r="F1083" s="81" t="s">
        <v>1837</v>
      </c>
      <c r="G1083" s="81" t="s">
        <v>1503</v>
      </c>
      <c r="H1083" s="81"/>
      <c r="I1083" s="81">
        <v>4</v>
      </c>
      <c r="J1083" s="81">
        <v>1</v>
      </c>
      <c r="K1083" s="81">
        <v>5</v>
      </c>
      <c r="L1083" s="81">
        <v>700</v>
      </c>
    </row>
    <row r="1084" spans="1:12">
      <c r="A1084" s="81"/>
      <c r="B1084" s="82">
        <v>112</v>
      </c>
      <c r="C1084" s="81" t="s">
        <v>1940</v>
      </c>
      <c r="D1084" s="81" t="s">
        <v>880</v>
      </c>
      <c r="E1084" s="81" t="s">
        <v>1870</v>
      </c>
      <c r="F1084" s="81" t="s">
        <v>1837</v>
      </c>
      <c r="G1084" s="81" t="s">
        <v>1503</v>
      </c>
      <c r="H1084" s="81"/>
      <c r="I1084" s="81">
        <v>1</v>
      </c>
      <c r="J1084" s="81">
        <v>1</v>
      </c>
      <c r="K1084" s="81">
        <v>2</v>
      </c>
      <c r="L1084" s="81">
        <v>1000</v>
      </c>
    </row>
    <row r="1085" spans="1:12">
      <c r="A1085" s="81"/>
      <c r="B1085" s="82">
        <v>113</v>
      </c>
      <c r="C1085" s="81" t="s">
        <v>1941</v>
      </c>
      <c r="D1085" s="81" t="s">
        <v>1293</v>
      </c>
      <c r="E1085" s="81" t="s">
        <v>1870</v>
      </c>
      <c r="F1085" s="81" t="s">
        <v>1837</v>
      </c>
      <c r="G1085" s="81" t="s">
        <v>1503</v>
      </c>
      <c r="H1085" s="81"/>
      <c r="I1085" s="81">
        <v>3</v>
      </c>
      <c r="J1085" s="81">
        <v>1</v>
      </c>
      <c r="K1085" s="81">
        <v>4</v>
      </c>
      <c r="L1085" s="81">
        <v>1000</v>
      </c>
    </row>
    <row r="1086" spans="1:12">
      <c r="A1086" s="81"/>
      <c r="B1086" s="82">
        <v>114</v>
      </c>
      <c r="C1086" s="81" t="s">
        <v>1515</v>
      </c>
      <c r="D1086" s="81" t="s">
        <v>880</v>
      </c>
      <c r="E1086" s="81" t="s">
        <v>1870</v>
      </c>
      <c r="F1086" s="81" t="s">
        <v>1837</v>
      </c>
      <c r="G1086" s="81" t="s">
        <v>1503</v>
      </c>
      <c r="H1086" s="81"/>
      <c r="I1086" s="81">
        <v>3</v>
      </c>
      <c r="J1086" s="81">
        <v>2</v>
      </c>
      <c r="K1086" s="81">
        <v>5</v>
      </c>
      <c r="L1086" s="81">
        <v>1000</v>
      </c>
    </row>
    <row r="1087" spans="1:12">
      <c r="A1087" s="81"/>
      <c r="B1087" s="82">
        <v>115</v>
      </c>
      <c r="C1087" s="81" t="s">
        <v>1942</v>
      </c>
      <c r="D1087" s="81" t="s">
        <v>880</v>
      </c>
      <c r="E1087" s="81" t="s">
        <v>1870</v>
      </c>
      <c r="F1087" s="81" t="s">
        <v>1837</v>
      </c>
      <c r="G1087" s="81" t="s">
        <v>1503</v>
      </c>
      <c r="H1087" s="81"/>
      <c r="I1087" s="81">
        <v>3</v>
      </c>
      <c r="J1087" s="81">
        <v>2</v>
      </c>
      <c r="K1087" s="81">
        <v>5</v>
      </c>
      <c r="L1087" s="81">
        <v>1000</v>
      </c>
    </row>
    <row r="1088" spans="1:12">
      <c r="A1088" s="81"/>
      <c r="B1088" s="82">
        <v>116</v>
      </c>
      <c r="C1088" s="81" t="s">
        <v>1943</v>
      </c>
      <c r="D1088" s="81" t="s">
        <v>880</v>
      </c>
      <c r="E1088" s="81" t="s">
        <v>1870</v>
      </c>
      <c r="F1088" s="81" t="s">
        <v>1837</v>
      </c>
      <c r="G1088" s="81" t="s">
        <v>1503</v>
      </c>
      <c r="H1088" s="81"/>
      <c r="I1088" s="81">
        <v>2</v>
      </c>
      <c r="J1088" s="81">
        <v>3</v>
      </c>
      <c r="K1088" s="81">
        <v>5</v>
      </c>
      <c r="L1088" s="81">
        <v>1000</v>
      </c>
    </row>
    <row r="1089" spans="1:12">
      <c r="A1089" s="81"/>
      <c r="B1089" s="82">
        <v>117</v>
      </c>
      <c r="C1089" s="81" t="s">
        <v>1944</v>
      </c>
      <c r="D1089" s="81" t="s">
        <v>880</v>
      </c>
      <c r="E1089" s="81" t="s">
        <v>1870</v>
      </c>
      <c r="F1089" s="81" t="s">
        <v>1837</v>
      </c>
      <c r="G1089" s="81" t="s">
        <v>1503</v>
      </c>
      <c r="H1089" s="81"/>
      <c r="I1089" s="81">
        <v>1</v>
      </c>
      <c r="J1089" s="81">
        <v>1</v>
      </c>
      <c r="K1089" s="81">
        <v>2</v>
      </c>
      <c r="L1089" s="81">
        <v>1000</v>
      </c>
    </row>
    <row r="1090" spans="1:12">
      <c r="A1090" s="81"/>
      <c r="B1090" s="82">
        <v>118</v>
      </c>
      <c r="C1090" s="81" t="s">
        <v>1474</v>
      </c>
      <c r="D1090" s="81" t="s">
        <v>880</v>
      </c>
      <c r="E1090" s="81" t="s">
        <v>1870</v>
      </c>
      <c r="F1090" s="81" t="s">
        <v>1837</v>
      </c>
      <c r="G1090" s="81" t="s">
        <v>1503</v>
      </c>
      <c r="H1090" s="81"/>
      <c r="I1090" s="81">
        <v>2</v>
      </c>
      <c r="J1090" s="81">
        <v>6</v>
      </c>
      <c r="K1090" s="81">
        <v>8</v>
      </c>
      <c r="L1090" s="81">
        <v>1000</v>
      </c>
    </row>
    <row r="1091" spans="1:12">
      <c r="A1091" s="81"/>
      <c r="B1091" s="82">
        <v>119</v>
      </c>
      <c r="C1091" s="81" t="s">
        <v>1945</v>
      </c>
      <c r="D1091" s="81" t="s">
        <v>880</v>
      </c>
      <c r="E1091" s="81" t="s">
        <v>1870</v>
      </c>
      <c r="F1091" s="81" t="s">
        <v>1837</v>
      </c>
      <c r="G1091" s="81" t="s">
        <v>1503</v>
      </c>
      <c r="H1091" s="81"/>
      <c r="I1091" s="81">
        <v>2</v>
      </c>
      <c r="J1091" s="81">
        <v>2</v>
      </c>
      <c r="K1091" s="81">
        <v>4</v>
      </c>
      <c r="L1091" s="81">
        <v>1000</v>
      </c>
    </row>
    <row r="1092" spans="1:12">
      <c r="A1092" s="81"/>
      <c r="B1092" s="82">
        <v>120</v>
      </c>
      <c r="C1092" s="81" t="s">
        <v>1128</v>
      </c>
      <c r="D1092" s="81" t="s">
        <v>880</v>
      </c>
      <c r="E1092" s="81" t="s">
        <v>1870</v>
      </c>
      <c r="F1092" s="81" t="s">
        <v>1837</v>
      </c>
      <c r="G1092" s="81" t="s">
        <v>1503</v>
      </c>
      <c r="H1092" s="81"/>
      <c r="I1092" s="81">
        <v>1</v>
      </c>
      <c r="J1092" s="81">
        <v>3</v>
      </c>
      <c r="K1092" s="81">
        <v>4</v>
      </c>
      <c r="L1092" s="81">
        <v>1000</v>
      </c>
    </row>
    <row r="1093" spans="1:12">
      <c r="A1093" s="81"/>
      <c r="B1093" s="82">
        <v>121</v>
      </c>
      <c r="C1093" s="81" t="s">
        <v>1946</v>
      </c>
      <c r="D1093" s="81" t="s">
        <v>880</v>
      </c>
      <c r="E1093" s="81" t="s">
        <v>1870</v>
      </c>
      <c r="F1093" s="81" t="s">
        <v>1837</v>
      </c>
      <c r="G1093" s="81" t="s">
        <v>1503</v>
      </c>
      <c r="H1093" s="81"/>
      <c r="I1093" s="81">
        <v>1</v>
      </c>
      <c r="J1093" s="81">
        <v>3</v>
      </c>
      <c r="K1093" s="81">
        <v>4</v>
      </c>
      <c r="L1093" s="81">
        <v>1000</v>
      </c>
    </row>
    <row r="1094" spans="1:12">
      <c r="A1094" s="81"/>
      <c r="B1094" s="82">
        <v>122</v>
      </c>
      <c r="C1094" s="81" t="s">
        <v>1947</v>
      </c>
      <c r="D1094" s="81" t="s">
        <v>880</v>
      </c>
      <c r="E1094" s="81" t="s">
        <v>1870</v>
      </c>
      <c r="F1094" s="81" t="s">
        <v>1837</v>
      </c>
      <c r="G1094" s="81" t="s">
        <v>1503</v>
      </c>
      <c r="H1094" s="81"/>
      <c r="I1094" s="81">
        <v>1</v>
      </c>
      <c r="J1094" s="81">
        <v>1</v>
      </c>
      <c r="K1094" s="81">
        <v>2</v>
      </c>
      <c r="L1094" s="81">
        <v>1000</v>
      </c>
    </row>
    <row r="1095" spans="1:12">
      <c r="A1095" s="81"/>
      <c r="B1095" s="82">
        <v>123</v>
      </c>
      <c r="C1095" s="81" t="s">
        <v>1948</v>
      </c>
      <c r="D1095" s="81" t="s">
        <v>880</v>
      </c>
      <c r="E1095" s="81" t="s">
        <v>1870</v>
      </c>
      <c r="F1095" s="81" t="s">
        <v>1837</v>
      </c>
      <c r="G1095" s="81" t="s">
        <v>1503</v>
      </c>
      <c r="H1095" s="81"/>
      <c r="I1095" s="81">
        <v>3</v>
      </c>
      <c r="J1095" s="81">
        <v>1</v>
      </c>
      <c r="K1095" s="81">
        <v>4</v>
      </c>
      <c r="L1095" s="81">
        <v>1000</v>
      </c>
    </row>
    <row r="1096" spans="1:12">
      <c r="A1096" s="81"/>
      <c r="B1096" s="82">
        <v>124</v>
      </c>
      <c r="C1096" s="81" t="s">
        <v>1949</v>
      </c>
      <c r="D1096" s="81" t="s">
        <v>880</v>
      </c>
      <c r="E1096" s="81" t="s">
        <v>1870</v>
      </c>
      <c r="F1096" s="81" t="s">
        <v>1837</v>
      </c>
      <c r="G1096" s="81" t="s">
        <v>1503</v>
      </c>
      <c r="H1096" s="81"/>
      <c r="I1096" s="81">
        <v>4</v>
      </c>
      <c r="J1096" s="81">
        <v>2</v>
      </c>
      <c r="K1096" s="81">
        <v>6</v>
      </c>
      <c r="L1096" s="81">
        <v>1000</v>
      </c>
    </row>
    <row r="1097" spans="1:12">
      <c r="A1097" s="81"/>
      <c r="B1097" s="82">
        <v>125</v>
      </c>
      <c r="C1097" s="81" t="s">
        <v>1950</v>
      </c>
      <c r="D1097" s="81" t="s">
        <v>880</v>
      </c>
      <c r="E1097" s="81" t="s">
        <v>1870</v>
      </c>
      <c r="F1097" s="81" t="s">
        <v>1837</v>
      </c>
      <c r="G1097" s="81" t="s">
        <v>1503</v>
      </c>
      <c r="H1097" s="81"/>
      <c r="I1097" s="81">
        <v>3</v>
      </c>
      <c r="J1097" s="81">
        <v>0</v>
      </c>
      <c r="K1097" s="81">
        <v>3</v>
      </c>
      <c r="L1097" s="81">
        <v>1000</v>
      </c>
    </row>
    <row r="1098" spans="1:12">
      <c r="A1098" s="81"/>
      <c r="B1098" s="82">
        <v>126</v>
      </c>
      <c r="C1098" s="81" t="s">
        <v>1951</v>
      </c>
      <c r="D1098" s="81" t="s">
        <v>880</v>
      </c>
      <c r="E1098" s="81" t="s">
        <v>1870</v>
      </c>
      <c r="F1098" s="81" t="s">
        <v>1837</v>
      </c>
      <c r="G1098" s="81" t="s">
        <v>1503</v>
      </c>
      <c r="H1098" s="81"/>
      <c r="I1098" s="81">
        <v>2</v>
      </c>
      <c r="J1098" s="81">
        <v>1</v>
      </c>
      <c r="K1098" s="81">
        <v>3</v>
      </c>
      <c r="L1098" s="81">
        <v>1000</v>
      </c>
    </row>
    <row r="1099" spans="1:12">
      <c r="A1099" s="83"/>
      <c r="B1099" s="84"/>
      <c r="C1099" s="83">
        <v>126</v>
      </c>
      <c r="D1099" s="83"/>
      <c r="E1099" s="83"/>
      <c r="F1099" s="83"/>
      <c r="G1099" s="83"/>
      <c r="H1099" s="83"/>
      <c r="I1099" s="83"/>
      <c r="J1099" s="83"/>
      <c r="K1099" s="83">
        <v>553</v>
      </c>
      <c r="L1099" s="85">
        <v>1.7753968253968249</v>
      </c>
    </row>
    <row r="1100" spans="1:12">
      <c r="A1100" s="86" t="s">
        <v>1952</v>
      </c>
      <c r="B1100" s="86">
        <v>1</v>
      </c>
      <c r="C1100" s="86" t="s">
        <v>1953</v>
      </c>
      <c r="D1100" s="86" t="s">
        <v>880</v>
      </c>
      <c r="E1100" s="86" t="s">
        <v>1954</v>
      </c>
      <c r="F1100" s="86" t="s">
        <v>1955</v>
      </c>
      <c r="G1100" s="86" t="s">
        <v>1503</v>
      </c>
      <c r="H1100" s="86"/>
      <c r="I1100" s="86">
        <v>4</v>
      </c>
      <c r="J1100" s="86">
        <v>2</v>
      </c>
      <c r="K1100" s="86">
        <v>6</v>
      </c>
      <c r="L1100" s="86">
        <v>2000</v>
      </c>
    </row>
    <row r="1101" spans="1:12">
      <c r="A1101" s="86"/>
      <c r="B1101" s="86">
        <v>2</v>
      </c>
      <c r="C1101" s="86" t="s">
        <v>1956</v>
      </c>
      <c r="D1101" s="86" t="s">
        <v>880</v>
      </c>
      <c r="E1101" s="86" t="s">
        <v>1954</v>
      </c>
      <c r="F1101" s="86" t="s">
        <v>1955</v>
      </c>
      <c r="G1101" s="86" t="s">
        <v>1503</v>
      </c>
      <c r="H1101" s="86">
        <v>771438535</v>
      </c>
      <c r="I1101" s="86">
        <v>2</v>
      </c>
      <c r="J1101" s="86">
        <v>3</v>
      </c>
      <c r="K1101" s="86">
        <v>5</v>
      </c>
      <c r="L1101" s="86">
        <v>400</v>
      </c>
    </row>
    <row r="1102" spans="1:12">
      <c r="A1102" s="86"/>
      <c r="B1102" s="86">
        <v>3</v>
      </c>
      <c r="C1102" s="86" t="s">
        <v>1957</v>
      </c>
      <c r="D1102" s="86" t="s">
        <v>880</v>
      </c>
      <c r="E1102" s="86" t="s">
        <v>471</v>
      </c>
      <c r="F1102" s="86" t="s">
        <v>1955</v>
      </c>
      <c r="G1102" s="86" t="s">
        <v>1503</v>
      </c>
      <c r="H1102" s="86"/>
      <c r="I1102" s="86">
        <v>2</v>
      </c>
      <c r="J1102" s="86">
        <v>3</v>
      </c>
      <c r="K1102" s="86">
        <v>5</v>
      </c>
      <c r="L1102" s="86">
        <v>1000</v>
      </c>
    </row>
    <row r="1103" spans="1:12">
      <c r="A1103" s="86"/>
      <c r="B1103" s="86">
        <v>4</v>
      </c>
      <c r="C1103" s="86" t="s">
        <v>1958</v>
      </c>
      <c r="D1103" s="86" t="s">
        <v>880</v>
      </c>
      <c r="E1103" s="86" t="s">
        <v>1959</v>
      </c>
      <c r="F1103" s="86" t="s">
        <v>1955</v>
      </c>
      <c r="G1103" s="86" t="s">
        <v>1503</v>
      </c>
      <c r="H1103" s="86"/>
      <c r="I1103" s="86">
        <v>2</v>
      </c>
      <c r="J1103" s="86">
        <v>4</v>
      </c>
      <c r="K1103" s="86">
        <v>6</v>
      </c>
      <c r="L1103" s="86">
        <v>1000</v>
      </c>
    </row>
    <row r="1104" spans="1:12">
      <c r="A1104" s="86"/>
      <c r="B1104" s="86">
        <v>5</v>
      </c>
      <c r="C1104" s="86" t="s">
        <v>1960</v>
      </c>
      <c r="D1104" s="86" t="s">
        <v>880</v>
      </c>
      <c r="E1104" s="86" t="s">
        <v>1959</v>
      </c>
      <c r="F1104" s="86" t="s">
        <v>1955</v>
      </c>
      <c r="G1104" s="86" t="s">
        <v>1503</v>
      </c>
      <c r="H1104" s="86"/>
      <c r="I1104" s="86">
        <v>3</v>
      </c>
      <c r="J1104" s="86">
        <v>6</v>
      </c>
      <c r="K1104" s="86">
        <v>9</v>
      </c>
      <c r="L1104" s="86">
        <v>1000</v>
      </c>
    </row>
    <row r="1105" spans="1:12">
      <c r="A1105" s="86"/>
      <c r="B1105" s="86">
        <v>6</v>
      </c>
      <c r="C1105" s="86" t="s">
        <v>1961</v>
      </c>
      <c r="D1105" s="86" t="s">
        <v>880</v>
      </c>
      <c r="E1105" s="86" t="s">
        <v>1959</v>
      </c>
      <c r="F1105" s="86" t="s">
        <v>1955</v>
      </c>
      <c r="G1105" s="86" t="s">
        <v>1503</v>
      </c>
      <c r="H1105" s="86"/>
      <c r="I1105" s="86">
        <v>1</v>
      </c>
      <c r="J1105" s="86">
        <v>4</v>
      </c>
      <c r="K1105" s="86">
        <v>5</v>
      </c>
      <c r="L1105" s="86">
        <v>1000</v>
      </c>
    </row>
    <row r="1106" spans="1:12">
      <c r="A1106" s="86"/>
      <c r="B1106" s="86">
        <v>7</v>
      </c>
      <c r="C1106" s="86" t="s">
        <v>1962</v>
      </c>
      <c r="D1106" s="86" t="s">
        <v>880</v>
      </c>
      <c r="E1106" s="86" t="s">
        <v>1954</v>
      </c>
      <c r="F1106" s="86" t="s">
        <v>1955</v>
      </c>
      <c r="G1106" s="86" t="s">
        <v>1503</v>
      </c>
      <c r="H1106" s="86"/>
      <c r="I1106" s="86">
        <v>2</v>
      </c>
      <c r="J1106" s="86">
        <v>2</v>
      </c>
      <c r="K1106" s="86">
        <v>4</v>
      </c>
      <c r="L1106" s="86">
        <v>1000</v>
      </c>
    </row>
    <row r="1107" spans="1:12">
      <c r="A1107" s="86"/>
      <c r="B1107" s="86">
        <v>8</v>
      </c>
      <c r="C1107" s="86" t="s">
        <v>1963</v>
      </c>
      <c r="D1107" s="86" t="s">
        <v>880</v>
      </c>
      <c r="E1107" s="86" t="s">
        <v>1954</v>
      </c>
      <c r="F1107" s="86" t="s">
        <v>1955</v>
      </c>
      <c r="G1107" s="86" t="s">
        <v>1503</v>
      </c>
      <c r="H1107" s="86"/>
      <c r="I1107" s="86">
        <v>1</v>
      </c>
      <c r="J1107" s="86">
        <v>1</v>
      </c>
      <c r="K1107" s="86">
        <v>2</v>
      </c>
      <c r="L1107" s="86">
        <v>1000</v>
      </c>
    </row>
    <row r="1108" spans="1:12">
      <c r="A1108" s="86"/>
      <c r="B1108" s="86">
        <v>9</v>
      </c>
      <c r="C1108" s="86" t="s">
        <v>1964</v>
      </c>
      <c r="D1108" s="86" t="s">
        <v>880</v>
      </c>
      <c r="E1108" s="86" t="s">
        <v>1954</v>
      </c>
      <c r="F1108" s="86" t="s">
        <v>1955</v>
      </c>
      <c r="G1108" s="86" t="s">
        <v>1503</v>
      </c>
      <c r="H1108" s="86"/>
      <c r="I1108" s="86">
        <v>1</v>
      </c>
      <c r="J1108" s="86">
        <v>3</v>
      </c>
      <c r="K1108" s="86">
        <v>4</v>
      </c>
      <c r="L1108" s="86">
        <v>1000</v>
      </c>
    </row>
    <row r="1109" spans="1:12">
      <c r="A1109" s="86"/>
      <c r="B1109" s="86">
        <v>10</v>
      </c>
      <c r="C1109" s="86" t="s">
        <v>1965</v>
      </c>
      <c r="D1109" s="86" t="s">
        <v>880</v>
      </c>
      <c r="E1109" s="86" t="s">
        <v>1954</v>
      </c>
      <c r="F1109" s="86" t="s">
        <v>1955</v>
      </c>
      <c r="G1109" s="86" t="s">
        <v>1503</v>
      </c>
      <c r="H1109" s="86">
        <v>789180420</v>
      </c>
      <c r="I1109" s="86">
        <v>2</v>
      </c>
      <c r="J1109" s="86">
        <v>4</v>
      </c>
      <c r="K1109" s="86">
        <v>6</v>
      </c>
      <c r="L1109" s="86">
        <v>1000</v>
      </c>
    </row>
    <row r="1110" spans="1:12">
      <c r="A1110" s="86"/>
      <c r="B1110" s="86">
        <v>11</v>
      </c>
      <c r="C1110" s="86" t="s">
        <v>1966</v>
      </c>
      <c r="D1110" s="86" t="s">
        <v>880</v>
      </c>
      <c r="E1110" s="86" t="s">
        <v>1954</v>
      </c>
      <c r="F1110" s="86" t="s">
        <v>1955</v>
      </c>
      <c r="G1110" s="86" t="s">
        <v>1503</v>
      </c>
      <c r="H1110" s="86"/>
      <c r="I1110" s="86">
        <v>1</v>
      </c>
      <c r="J1110" s="86">
        <v>2</v>
      </c>
      <c r="K1110" s="86">
        <v>3</v>
      </c>
      <c r="L1110" s="86">
        <v>1000</v>
      </c>
    </row>
    <row r="1111" spans="1:12">
      <c r="A1111" s="86"/>
      <c r="B1111" s="86">
        <v>12</v>
      </c>
      <c r="C1111" s="86" t="s">
        <v>1967</v>
      </c>
      <c r="D1111" s="86" t="s">
        <v>880</v>
      </c>
      <c r="E1111" s="86" t="s">
        <v>1959</v>
      </c>
      <c r="F1111" s="86" t="s">
        <v>1955</v>
      </c>
      <c r="G1111" s="86" t="s">
        <v>1503</v>
      </c>
      <c r="H1111" s="86"/>
      <c r="I1111" s="86">
        <v>3</v>
      </c>
      <c r="J1111" s="86">
        <v>5</v>
      </c>
      <c r="K1111" s="86">
        <v>8</v>
      </c>
      <c r="L1111" s="86">
        <v>1000</v>
      </c>
    </row>
    <row r="1112" spans="1:12">
      <c r="A1112" s="86"/>
      <c r="B1112" s="86">
        <v>13</v>
      </c>
      <c r="C1112" s="86" t="s">
        <v>1968</v>
      </c>
      <c r="D1112" s="86" t="s">
        <v>880</v>
      </c>
      <c r="E1112" s="86" t="s">
        <v>471</v>
      </c>
      <c r="F1112" s="86" t="s">
        <v>1969</v>
      </c>
      <c r="G1112" s="86" t="s">
        <v>1503</v>
      </c>
      <c r="H1112" s="86"/>
      <c r="I1112" s="86">
        <v>2</v>
      </c>
      <c r="J1112" s="86">
        <v>2</v>
      </c>
      <c r="K1112" s="86">
        <v>4</v>
      </c>
      <c r="L1112" s="86">
        <v>2000</v>
      </c>
    </row>
    <row r="1113" spans="1:12">
      <c r="A1113" s="86"/>
      <c r="B1113" s="86">
        <v>14</v>
      </c>
      <c r="C1113" s="86" t="s">
        <v>1970</v>
      </c>
      <c r="D1113" s="86" t="s">
        <v>880</v>
      </c>
      <c r="E1113" s="86" t="s">
        <v>471</v>
      </c>
      <c r="F1113" s="86" t="s">
        <v>1969</v>
      </c>
      <c r="G1113" s="86" t="s">
        <v>1503</v>
      </c>
      <c r="H1113" s="86"/>
      <c r="I1113" s="86">
        <v>1</v>
      </c>
      <c r="J1113" s="86">
        <v>3</v>
      </c>
      <c r="K1113" s="86">
        <v>4</v>
      </c>
      <c r="L1113" s="86">
        <v>100</v>
      </c>
    </row>
    <row r="1114" spans="1:12">
      <c r="A1114" s="86"/>
      <c r="B1114" s="86">
        <v>15</v>
      </c>
      <c r="C1114" s="86" t="s">
        <v>1273</v>
      </c>
      <c r="D1114" s="86" t="s">
        <v>880</v>
      </c>
      <c r="E1114" s="86" t="s">
        <v>471</v>
      </c>
      <c r="F1114" s="86" t="s">
        <v>1969</v>
      </c>
      <c r="G1114" s="86" t="s">
        <v>1503</v>
      </c>
      <c r="H1114" s="86">
        <v>778194009</v>
      </c>
      <c r="I1114" s="86">
        <v>2</v>
      </c>
      <c r="J1114" s="86">
        <v>4</v>
      </c>
      <c r="K1114" s="86">
        <v>6</v>
      </c>
      <c r="L1114" s="86">
        <v>1000</v>
      </c>
    </row>
    <row r="1115" spans="1:12">
      <c r="A1115" s="86"/>
      <c r="B1115" s="86">
        <v>16</v>
      </c>
      <c r="C1115" s="86" t="s">
        <v>1867</v>
      </c>
      <c r="D1115" s="86" t="s">
        <v>880</v>
      </c>
      <c r="E1115" s="86" t="s">
        <v>1836</v>
      </c>
      <c r="F1115" s="86" t="s">
        <v>1837</v>
      </c>
      <c r="G1115" s="86" t="s">
        <v>1503</v>
      </c>
      <c r="H1115" s="86"/>
      <c r="I1115" s="86">
        <v>3</v>
      </c>
      <c r="J1115" s="86">
        <v>6</v>
      </c>
      <c r="K1115" s="86">
        <v>9</v>
      </c>
      <c r="L1115" s="86">
        <v>1000</v>
      </c>
    </row>
    <row r="1116" spans="1:12">
      <c r="A1116" s="86"/>
      <c r="B1116" s="86">
        <v>17</v>
      </c>
      <c r="C1116" s="86" t="s">
        <v>1971</v>
      </c>
      <c r="D1116" s="86" t="s">
        <v>880</v>
      </c>
      <c r="E1116" s="86" t="s">
        <v>1954</v>
      </c>
      <c r="F1116" s="86" t="s">
        <v>1837</v>
      </c>
      <c r="G1116" s="86" t="s">
        <v>1503</v>
      </c>
      <c r="H1116" s="86"/>
      <c r="I1116" s="86">
        <v>2</v>
      </c>
      <c r="J1116" s="86">
        <v>5</v>
      </c>
      <c r="K1116" s="86">
        <v>7</v>
      </c>
      <c r="L1116" s="86">
        <v>1000</v>
      </c>
    </row>
    <row r="1117" spans="1:12">
      <c r="A1117" s="86"/>
      <c r="B1117" s="86">
        <v>18</v>
      </c>
      <c r="C1117" s="86" t="s">
        <v>1972</v>
      </c>
      <c r="D1117" s="86" t="s">
        <v>880</v>
      </c>
      <c r="E1117" s="86" t="s">
        <v>1836</v>
      </c>
      <c r="F1117" s="86" t="s">
        <v>1837</v>
      </c>
      <c r="G1117" s="86" t="s">
        <v>1503</v>
      </c>
      <c r="H1117" s="86"/>
      <c r="I1117" s="86">
        <v>1</v>
      </c>
      <c r="J1117" s="86">
        <v>3</v>
      </c>
      <c r="K1117" s="86">
        <v>4</v>
      </c>
      <c r="L1117" s="86">
        <v>1000</v>
      </c>
    </row>
    <row r="1118" spans="1:12">
      <c r="A1118" s="86"/>
      <c r="B1118" s="86">
        <v>19</v>
      </c>
      <c r="C1118" s="86" t="s">
        <v>1849</v>
      </c>
      <c r="D1118" s="86" t="s">
        <v>880</v>
      </c>
      <c r="E1118" s="86" t="s">
        <v>1836</v>
      </c>
      <c r="F1118" s="86" t="s">
        <v>1837</v>
      </c>
      <c r="G1118" s="86" t="s">
        <v>1503</v>
      </c>
      <c r="H1118" s="86"/>
      <c r="I1118" s="86">
        <v>1</v>
      </c>
      <c r="J1118" s="86">
        <v>4</v>
      </c>
      <c r="K1118" s="86">
        <v>5</v>
      </c>
      <c r="L1118" s="86">
        <v>1000</v>
      </c>
    </row>
    <row r="1119" spans="1:12">
      <c r="A1119" s="86"/>
      <c r="B1119" s="86">
        <v>20</v>
      </c>
      <c r="C1119" s="86" t="s">
        <v>1973</v>
      </c>
      <c r="D1119" s="86" t="s">
        <v>880</v>
      </c>
      <c r="E1119" s="86" t="s">
        <v>1836</v>
      </c>
      <c r="F1119" s="86" t="s">
        <v>1837</v>
      </c>
      <c r="G1119" s="86" t="s">
        <v>1503</v>
      </c>
      <c r="H1119" s="86"/>
      <c r="I1119" s="86">
        <v>1</v>
      </c>
      <c r="J1119" s="86">
        <v>3</v>
      </c>
      <c r="K1119" s="86">
        <v>4</v>
      </c>
      <c r="L1119" s="86">
        <v>1000</v>
      </c>
    </row>
    <row r="1120" spans="1:12">
      <c r="A1120" s="86"/>
      <c r="B1120" s="86">
        <v>21</v>
      </c>
      <c r="C1120" s="86" t="s">
        <v>1974</v>
      </c>
      <c r="D1120" s="86" t="s">
        <v>880</v>
      </c>
      <c r="E1120" s="86" t="s">
        <v>1836</v>
      </c>
      <c r="F1120" s="86" t="s">
        <v>1837</v>
      </c>
      <c r="G1120" s="86" t="s">
        <v>1503</v>
      </c>
      <c r="H1120" s="86"/>
      <c r="I1120" s="86">
        <v>1</v>
      </c>
      <c r="J1120" s="86">
        <v>4</v>
      </c>
      <c r="K1120" s="86">
        <v>5</v>
      </c>
      <c r="L1120" s="86">
        <v>2000</v>
      </c>
    </row>
    <row r="1121" spans="1:12">
      <c r="A1121" s="86"/>
      <c r="B1121" s="86">
        <v>22</v>
      </c>
      <c r="C1121" s="86" t="s">
        <v>1846</v>
      </c>
      <c r="D1121" s="86" t="s">
        <v>880</v>
      </c>
      <c r="E1121" s="86" t="s">
        <v>1836</v>
      </c>
      <c r="F1121" s="86" t="s">
        <v>1837</v>
      </c>
      <c r="G1121" s="86" t="s">
        <v>1503</v>
      </c>
      <c r="H1121" s="86"/>
      <c r="I1121" s="86">
        <v>2</v>
      </c>
      <c r="J1121" s="86">
        <v>4</v>
      </c>
      <c r="K1121" s="86">
        <v>6</v>
      </c>
      <c r="L1121" s="86">
        <v>1000</v>
      </c>
    </row>
    <row r="1122" spans="1:12">
      <c r="A1122" s="86"/>
      <c r="B1122" s="86">
        <v>23</v>
      </c>
      <c r="C1122" s="86" t="s">
        <v>1975</v>
      </c>
      <c r="D1122" s="86" t="s">
        <v>880</v>
      </c>
      <c r="E1122" s="86" t="s">
        <v>1836</v>
      </c>
      <c r="F1122" s="86" t="s">
        <v>1837</v>
      </c>
      <c r="G1122" s="86" t="s">
        <v>1503</v>
      </c>
      <c r="H1122" s="86"/>
      <c r="I1122" s="86">
        <v>2</v>
      </c>
      <c r="J1122" s="86">
        <v>4</v>
      </c>
      <c r="K1122" s="86">
        <v>6</v>
      </c>
      <c r="L1122" s="86">
        <v>1000</v>
      </c>
    </row>
    <row r="1123" spans="1:12">
      <c r="A1123" s="86"/>
      <c r="B1123" s="86">
        <v>24</v>
      </c>
      <c r="C1123" s="86" t="s">
        <v>1976</v>
      </c>
      <c r="D1123" s="86" t="s">
        <v>880</v>
      </c>
      <c r="E1123" s="86" t="s">
        <v>1836</v>
      </c>
      <c r="F1123" s="86" t="s">
        <v>1837</v>
      </c>
      <c r="G1123" s="86" t="s">
        <v>1503</v>
      </c>
      <c r="H1123" s="86"/>
      <c r="I1123" s="86">
        <v>3</v>
      </c>
      <c r="J1123" s="86">
        <v>3</v>
      </c>
      <c r="K1123" s="86">
        <v>6</v>
      </c>
      <c r="L1123" s="86">
        <v>1000</v>
      </c>
    </row>
    <row r="1124" spans="1:12">
      <c r="A1124" s="86"/>
      <c r="B1124" s="86">
        <v>25</v>
      </c>
      <c r="C1124" s="86" t="s">
        <v>1977</v>
      </c>
      <c r="D1124" s="86" t="s">
        <v>880</v>
      </c>
      <c r="E1124" s="86" t="s">
        <v>1836</v>
      </c>
      <c r="F1124" s="86" t="s">
        <v>1837</v>
      </c>
      <c r="G1124" s="86" t="s">
        <v>1503</v>
      </c>
      <c r="H1124" s="86"/>
      <c r="I1124" s="86">
        <v>4</v>
      </c>
      <c r="J1124" s="86">
        <v>6</v>
      </c>
      <c r="K1124" s="86">
        <v>10</v>
      </c>
      <c r="L1124" s="86">
        <v>1000</v>
      </c>
    </row>
    <row r="1125" spans="1:12">
      <c r="A1125" s="86"/>
      <c r="B1125" s="86">
        <v>26</v>
      </c>
      <c r="C1125" s="86" t="s">
        <v>1978</v>
      </c>
      <c r="D1125" s="86" t="s">
        <v>880</v>
      </c>
      <c r="E1125" s="86" t="s">
        <v>1836</v>
      </c>
      <c r="F1125" s="86" t="s">
        <v>1837</v>
      </c>
      <c r="G1125" s="86" t="s">
        <v>1503</v>
      </c>
      <c r="H1125" s="86"/>
      <c r="I1125" s="86">
        <v>3</v>
      </c>
      <c r="J1125" s="86">
        <v>4</v>
      </c>
      <c r="K1125" s="86">
        <v>7</v>
      </c>
      <c r="L1125" s="86">
        <v>1000</v>
      </c>
    </row>
    <row r="1126" spans="1:12">
      <c r="A1126" s="86"/>
      <c r="B1126" s="86">
        <v>27</v>
      </c>
      <c r="C1126" s="86" t="s">
        <v>1979</v>
      </c>
      <c r="D1126" s="86" t="s">
        <v>880</v>
      </c>
      <c r="E1126" s="86" t="s">
        <v>1836</v>
      </c>
      <c r="F1126" s="86" t="s">
        <v>1837</v>
      </c>
      <c r="G1126" s="86" t="s">
        <v>1503</v>
      </c>
      <c r="H1126" s="86"/>
      <c r="I1126" s="86">
        <v>1</v>
      </c>
      <c r="J1126" s="86">
        <v>3</v>
      </c>
      <c r="K1126" s="86">
        <v>4</v>
      </c>
      <c r="L1126" s="86">
        <v>1000</v>
      </c>
    </row>
    <row r="1127" spans="1:12">
      <c r="A1127" s="86"/>
      <c r="B1127" s="86">
        <v>28</v>
      </c>
      <c r="C1127" s="86" t="s">
        <v>1980</v>
      </c>
      <c r="D1127" s="86" t="s">
        <v>1762</v>
      </c>
      <c r="E1127" s="86" t="s">
        <v>1836</v>
      </c>
      <c r="F1127" s="86" t="s">
        <v>1837</v>
      </c>
      <c r="G1127" s="86" t="s">
        <v>1503</v>
      </c>
      <c r="H1127" s="86"/>
      <c r="I1127" s="86">
        <v>1</v>
      </c>
      <c r="J1127" s="86">
        <v>0</v>
      </c>
      <c r="K1127" s="86">
        <v>1</v>
      </c>
      <c r="L1127" s="86">
        <v>1000</v>
      </c>
    </row>
    <row r="1128" spans="1:12">
      <c r="A1128" s="86"/>
      <c r="B1128" s="86">
        <v>29</v>
      </c>
      <c r="C1128" s="86" t="s">
        <v>1981</v>
      </c>
      <c r="D1128" s="86" t="s">
        <v>880</v>
      </c>
      <c r="E1128" s="86" t="s">
        <v>1836</v>
      </c>
      <c r="F1128" s="86" t="s">
        <v>1837</v>
      </c>
      <c r="G1128" s="86" t="s">
        <v>1503</v>
      </c>
      <c r="H1128" s="86"/>
      <c r="I1128" s="86">
        <v>2</v>
      </c>
      <c r="J1128" s="86">
        <v>4</v>
      </c>
      <c r="K1128" s="86">
        <v>6</v>
      </c>
      <c r="L1128" s="86">
        <v>1000</v>
      </c>
    </row>
    <row r="1129" spans="1:12">
      <c r="A1129" s="86"/>
      <c r="B1129" s="86">
        <v>30</v>
      </c>
      <c r="C1129" s="86" t="s">
        <v>1982</v>
      </c>
      <c r="D1129" s="86" t="s">
        <v>880</v>
      </c>
      <c r="E1129" s="86" t="s">
        <v>1836</v>
      </c>
      <c r="F1129" s="86" t="s">
        <v>1837</v>
      </c>
      <c r="G1129" s="86" t="s">
        <v>1503</v>
      </c>
      <c r="H1129" s="86"/>
      <c r="I1129" s="86">
        <v>3</v>
      </c>
      <c r="J1129" s="86">
        <v>6</v>
      </c>
      <c r="K1129" s="86">
        <v>9</v>
      </c>
      <c r="L1129" s="86">
        <v>1000</v>
      </c>
    </row>
    <row r="1130" spans="1:12">
      <c r="A1130" s="86"/>
      <c r="B1130" s="86">
        <v>31</v>
      </c>
      <c r="C1130" s="86" t="s">
        <v>1983</v>
      </c>
      <c r="D1130" s="86" t="s">
        <v>880</v>
      </c>
      <c r="E1130" s="86" t="s">
        <v>1836</v>
      </c>
      <c r="F1130" s="86" t="s">
        <v>1837</v>
      </c>
      <c r="G1130" s="86" t="s">
        <v>1503</v>
      </c>
      <c r="H1130" s="86"/>
      <c r="I1130" s="86">
        <v>1</v>
      </c>
      <c r="J1130" s="86">
        <v>6</v>
      </c>
      <c r="K1130" s="86">
        <v>7</v>
      </c>
      <c r="L1130" s="86">
        <v>1000</v>
      </c>
    </row>
    <row r="1131" spans="1:12">
      <c r="A1131" s="86"/>
      <c r="B1131" s="86">
        <v>32</v>
      </c>
      <c r="C1131" s="86" t="s">
        <v>1984</v>
      </c>
      <c r="D1131" s="86" t="s">
        <v>880</v>
      </c>
      <c r="E1131" s="86" t="s">
        <v>1836</v>
      </c>
      <c r="F1131" s="86" t="s">
        <v>1837</v>
      </c>
      <c r="G1131" s="86" t="s">
        <v>1503</v>
      </c>
      <c r="H1131" s="86"/>
      <c r="I1131" s="86">
        <v>3</v>
      </c>
      <c r="J1131" s="86">
        <v>6</v>
      </c>
      <c r="K1131" s="86">
        <v>9</v>
      </c>
      <c r="L1131" s="86">
        <v>400</v>
      </c>
    </row>
    <row r="1132" spans="1:12">
      <c r="A1132" s="86"/>
      <c r="B1132" s="86">
        <v>33</v>
      </c>
      <c r="C1132" s="86" t="s">
        <v>1985</v>
      </c>
      <c r="D1132" s="86" t="s">
        <v>880</v>
      </c>
      <c r="E1132" s="86" t="s">
        <v>1836</v>
      </c>
      <c r="F1132" s="86" t="s">
        <v>1837</v>
      </c>
      <c r="G1132" s="86" t="s">
        <v>1503</v>
      </c>
      <c r="H1132" s="86"/>
      <c r="I1132" s="86">
        <v>5</v>
      </c>
      <c r="J1132" s="86">
        <v>6</v>
      </c>
      <c r="K1132" s="86">
        <v>11</v>
      </c>
      <c r="L1132" s="86">
        <v>1000</v>
      </c>
    </row>
    <row r="1133" spans="1:12">
      <c r="A1133" s="86"/>
      <c r="B1133" s="86">
        <v>34</v>
      </c>
      <c r="C1133" s="86" t="s">
        <v>1901</v>
      </c>
      <c r="D1133" s="86" t="s">
        <v>880</v>
      </c>
      <c r="E1133" s="86" t="s">
        <v>1954</v>
      </c>
      <c r="F1133" s="86" t="s">
        <v>1955</v>
      </c>
      <c r="G1133" s="86" t="s">
        <v>1503</v>
      </c>
      <c r="H1133" s="86"/>
      <c r="I1133" s="86">
        <v>2</v>
      </c>
      <c r="J1133" s="86">
        <v>2</v>
      </c>
      <c r="K1133" s="86">
        <v>4</v>
      </c>
      <c r="L1133" s="86">
        <v>100</v>
      </c>
    </row>
    <row r="1134" spans="1:12">
      <c r="A1134" s="86"/>
      <c r="B1134" s="86">
        <v>35</v>
      </c>
      <c r="C1134" s="86" t="s">
        <v>1986</v>
      </c>
      <c r="D1134" s="86" t="s">
        <v>880</v>
      </c>
      <c r="E1134" s="86" t="s">
        <v>1954</v>
      </c>
      <c r="F1134" s="86" t="s">
        <v>1955</v>
      </c>
      <c r="G1134" s="86" t="s">
        <v>1503</v>
      </c>
      <c r="H1134" s="86">
        <v>783190806</v>
      </c>
      <c r="I1134" s="86">
        <v>1</v>
      </c>
      <c r="J1134" s="86">
        <v>4</v>
      </c>
      <c r="K1134" s="86">
        <v>5</v>
      </c>
      <c r="L1134" s="86">
        <v>100</v>
      </c>
    </row>
    <row r="1135" spans="1:12">
      <c r="A1135" s="86"/>
      <c r="B1135" s="86">
        <v>36</v>
      </c>
      <c r="C1135" s="86" t="s">
        <v>1987</v>
      </c>
      <c r="D1135" s="86" t="s">
        <v>880</v>
      </c>
      <c r="E1135" s="86" t="s">
        <v>1954</v>
      </c>
      <c r="F1135" s="86" t="s">
        <v>1955</v>
      </c>
      <c r="G1135" s="86" t="s">
        <v>1503</v>
      </c>
      <c r="H1135" s="86">
        <v>777416118</v>
      </c>
      <c r="I1135" s="86">
        <v>1</v>
      </c>
      <c r="J1135" s="86">
        <v>3</v>
      </c>
      <c r="K1135" s="86">
        <v>4</v>
      </c>
      <c r="L1135" s="86">
        <v>100</v>
      </c>
    </row>
    <row r="1136" spans="1:12">
      <c r="A1136" s="86"/>
      <c r="B1136" s="86">
        <v>37</v>
      </c>
      <c r="C1136" s="86" t="s">
        <v>1988</v>
      </c>
      <c r="D1136" s="86" t="s">
        <v>880</v>
      </c>
      <c r="E1136" s="86" t="s">
        <v>1954</v>
      </c>
      <c r="F1136" s="86" t="s">
        <v>1955</v>
      </c>
      <c r="G1136" s="86" t="s">
        <v>1503</v>
      </c>
      <c r="H1136" s="86"/>
      <c r="I1136" s="86">
        <v>1</v>
      </c>
      <c r="J1136" s="86">
        <v>1</v>
      </c>
      <c r="K1136" s="86">
        <v>2</v>
      </c>
      <c r="L1136" s="86">
        <v>200</v>
      </c>
    </row>
    <row r="1137" spans="1:12">
      <c r="A1137" s="86"/>
      <c r="B1137" s="86">
        <v>38</v>
      </c>
      <c r="C1137" s="86" t="s">
        <v>1989</v>
      </c>
      <c r="D1137" s="86" t="s">
        <v>880</v>
      </c>
      <c r="E1137" s="86" t="s">
        <v>1954</v>
      </c>
      <c r="F1137" s="86" t="s">
        <v>1955</v>
      </c>
      <c r="G1137" s="86" t="s">
        <v>1503</v>
      </c>
      <c r="H1137" s="86"/>
      <c r="I1137" s="86">
        <v>2</v>
      </c>
      <c r="J1137" s="86">
        <v>4</v>
      </c>
      <c r="K1137" s="86">
        <v>6</v>
      </c>
      <c r="L1137" s="86">
        <v>100</v>
      </c>
    </row>
    <row r="1138" spans="1:12">
      <c r="A1138" s="86"/>
      <c r="B1138" s="86">
        <v>39</v>
      </c>
      <c r="C1138" s="86" t="s">
        <v>1990</v>
      </c>
      <c r="D1138" s="86" t="s">
        <v>880</v>
      </c>
      <c r="E1138" s="86" t="s">
        <v>1954</v>
      </c>
      <c r="F1138" s="86" t="s">
        <v>1955</v>
      </c>
      <c r="G1138" s="86" t="s">
        <v>1503</v>
      </c>
      <c r="H1138" s="86">
        <v>779115258</v>
      </c>
      <c r="I1138" s="86">
        <v>1</v>
      </c>
      <c r="J1138" s="86">
        <v>1</v>
      </c>
      <c r="K1138" s="86">
        <v>2</v>
      </c>
      <c r="L1138" s="86">
        <v>400</v>
      </c>
    </row>
    <row r="1139" spans="1:12">
      <c r="A1139" s="86"/>
      <c r="B1139" s="86">
        <v>40</v>
      </c>
      <c r="C1139" s="86" t="s">
        <v>1962</v>
      </c>
      <c r="D1139" s="86" t="s">
        <v>880</v>
      </c>
      <c r="E1139" s="86" t="s">
        <v>1954</v>
      </c>
      <c r="F1139" s="86" t="s">
        <v>1955</v>
      </c>
      <c r="G1139" s="86" t="s">
        <v>1503</v>
      </c>
      <c r="H1139" s="86"/>
      <c r="I1139" s="86">
        <v>3</v>
      </c>
      <c r="J1139" s="86">
        <v>6</v>
      </c>
      <c r="K1139" s="86">
        <v>9</v>
      </c>
      <c r="L1139" s="86">
        <v>400</v>
      </c>
    </row>
    <row r="1140" spans="1:12">
      <c r="A1140" s="86"/>
      <c r="B1140" s="86">
        <v>41</v>
      </c>
      <c r="C1140" s="86" t="s">
        <v>1991</v>
      </c>
      <c r="D1140" s="86" t="s">
        <v>880</v>
      </c>
      <c r="E1140" s="86" t="s">
        <v>1954</v>
      </c>
      <c r="F1140" s="86" t="s">
        <v>1955</v>
      </c>
      <c r="G1140" s="86" t="s">
        <v>1503</v>
      </c>
      <c r="H1140" s="86"/>
      <c r="I1140" s="86">
        <v>1</v>
      </c>
      <c r="J1140" s="86">
        <v>4</v>
      </c>
      <c r="K1140" s="86">
        <v>5</v>
      </c>
      <c r="L1140" s="86">
        <v>100</v>
      </c>
    </row>
    <row r="1141" spans="1:12">
      <c r="A1141" s="86"/>
      <c r="B1141" s="86">
        <v>42</v>
      </c>
      <c r="C1141" s="86" t="s">
        <v>1992</v>
      </c>
      <c r="D1141" s="86" t="s">
        <v>880</v>
      </c>
      <c r="E1141" s="86" t="s">
        <v>1954</v>
      </c>
      <c r="F1141" s="86" t="s">
        <v>1955</v>
      </c>
      <c r="G1141" s="86" t="s">
        <v>1503</v>
      </c>
      <c r="H1141" s="86"/>
      <c r="I1141" s="86">
        <v>1</v>
      </c>
      <c r="J1141" s="86">
        <v>1</v>
      </c>
      <c r="K1141" s="86">
        <v>2</v>
      </c>
      <c r="L1141" s="86">
        <v>200</v>
      </c>
    </row>
    <row r="1142" spans="1:12">
      <c r="A1142" s="86"/>
      <c r="B1142" s="86">
        <v>43</v>
      </c>
      <c r="C1142" s="86" t="s">
        <v>1993</v>
      </c>
      <c r="D1142" s="86" t="s">
        <v>880</v>
      </c>
      <c r="E1142" s="86" t="s">
        <v>1954</v>
      </c>
      <c r="F1142" s="86" t="s">
        <v>1955</v>
      </c>
      <c r="G1142" s="86" t="s">
        <v>1503</v>
      </c>
      <c r="H1142" s="86"/>
      <c r="I1142" s="86">
        <v>1</v>
      </c>
      <c r="J1142" s="86">
        <v>4</v>
      </c>
      <c r="K1142" s="86">
        <v>5</v>
      </c>
      <c r="L1142" s="86">
        <v>200</v>
      </c>
    </row>
    <row r="1143" spans="1:12">
      <c r="A1143" s="86"/>
      <c r="B1143" s="86">
        <v>44</v>
      </c>
      <c r="C1143" s="86" t="s">
        <v>1994</v>
      </c>
      <c r="D1143" s="86" t="s">
        <v>880</v>
      </c>
      <c r="E1143" s="86" t="s">
        <v>1954</v>
      </c>
      <c r="F1143" s="86" t="s">
        <v>1955</v>
      </c>
      <c r="G1143" s="86" t="s">
        <v>1503</v>
      </c>
      <c r="H1143" s="86"/>
      <c r="I1143" s="86">
        <v>1</v>
      </c>
      <c r="J1143" s="86">
        <v>4</v>
      </c>
      <c r="K1143" s="86">
        <v>5</v>
      </c>
      <c r="L1143" s="86">
        <v>200</v>
      </c>
    </row>
    <row r="1144" spans="1:12">
      <c r="A1144" s="86"/>
      <c r="B1144" s="86">
        <v>45</v>
      </c>
      <c r="C1144" s="86" t="s">
        <v>1995</v>
      </c>
      <c r="D1144" s="86" t="s">
        <v>880</v>
      </c>
      <c r="E1144" s="86" t="s">
        <v>1954</v>
      </c>
      <c r="F1144" s="86" t="s">
        <v>1955</v>
      </c>
      <c r="G1144" s="86" t="s">
        <v>1503</v>
      </c>
      <c r="H1144" s="86"/>
      <c r="I1144" s="86">
        <v>3</v>
      </c>
      <c r="J1144" s="86">
        <v>3</v>
      </c>
      <c r="K1144" s="86">
        <v>6</v>
      </c>
      <c r="L1144" s="86">
        <v>200</v>
      </c>
    </row>
    <row r="1145" spans="1:12">
      <c r="A1145" s="86"/>
      <c r="B1145" s="86">
        <v>46</v>
      </c>
      <c r="C1145" s="86" t="s">
        <v>1996</v>
      </c>
      <c r="D1145" s="86" t="s">
        <v>880</v>
      </c>
      <c r="E1145" s="86" t="s">
        <v>1954</v>
      </c>
      <c r="F1145" s="86" t="s">
        <v>1955</v>
      </c>
      <c r="G1145" s="86" t="s">
        <v>1503</v>
      </c>
      <c r="H1145" s="86"/>
      <c r="I1145" s="86">
        <v>1</v>
      </c>
      <c r="J1145" s="86">
        <v>3</v>
      </c>
      <c r="K1145" s="86">
        <v>4</v>
      </c>
      <c r="L1145" s="86">
        <v>300</v>
      </c>
    </row>
    <row r="1146" spans="1:12">
      <c r="A1146" s="86"/>
      <c r="B1146" s="86">
        <v>47</v>
      </c>
      <c r="C1146" s="86" t="s">
        <v>1997</v>
      </c>
      <c r="D1146" s="86" t="s">
        <v>880</v>
      </c>
      <c r="E1146" s="86" t="s">
        <v>1954</v>
      </c>
      <c r="F1146" s="86" t="s">
        <v>1955</v>
      </c>
      <c r="G1146" s="86" t="s">
        <v>1503</v>
      </c>
      <c r="H1146" s="86"/>
      <c r="I1146" s="86">
        <v>3</v>
      </c>
      <c r="J1146" s="86">
        <v>1</v>
      </c>
      <c r="K1146" s="86">
        <v>4</v>
      </c>
      <c r="L1146" s="86">
        <v>300</v>
      </c>
    </row>
    <row r="1147" spans="1:12">
      <c r="A1147" s="86"/>
      <c r="B1147" s="86">
        <v>48</v>
      </c>
      <c r="C1147" s="86" t="s">
        <v>1998</v>
      </c>
      <c r="D1147" s="86" t="s">
        <v>880</v>
      </c>
      <c r="E1147" s="86" t="s">
        <v>1954</v>
      </c>
      <c r="F1147" s="86" t="s">
        <v>1955</v>
      </c>
      <c r="G1147" s="86" t="s">
        <v>1503</v>
      </c>
      <c r="H1147" s="86"/>
      <c r="I1147" s="86">
        <v>1</v>
      </c>
      <c r="J1147" s="86">
        <v>7</v>
      </c>
      <c r="K1147" s="86">
        <v>8</v>
      </c>
      <c r="L1147" s="86">
        <v>1000</v>
      </c>
    </row>
    <row r="1148" spans="1:12">
      <c r="A1148" s="86"/>
      <c r="B1148" s="86">
        <v>49</v>
      </c>
      <c r="C1148" s="86" t="s">
        <v>1999</v>
      </c>
      <c r="D1148" s="86" t="s">
        <v>880</v>
      </c>
      <c r="E1148" s="86" t="s">
        <v>1954</v>
      </c>
      <c r="F1148" s="86" t="s">
        <v>1955</v>
      </c>
      <c r="G1148" s="86" t="s">
        <v>1503</v>
      </c>
      <c r="H1148" s="86"/>
      <c r="I1148" s="86">
        <v>4</v>
      </c>
      <c r="J1148" s="86">
        <v>6</v>
      </c>
      <c r="K1148" s="86">
        <v>10</v>
      </c>
      <c r="L1148" s="86">
        <v>100</v>
      </c>
    </row>
    <row r="1149" spans="1:12">
      <c r="A1149" s="86"/>
      <c r="B1149" s="86">
        <v>50</v>
      </c>
      <c r="C1149" s="86" t="s">
        <v>2000</v>
      </c>
      <c r="D1149" s="86" t="s">
        <v>880</v>
      </c>
      <c r="E1149" s="86" t="s">
        <v>1954</v>
      </c>
      <c r="F1149" s="86" t="s">
        <v>1955</v>
      </c>
      <c r="G1149" s="86" t="s">
        <v>1503</v>
      </c>
      <c r="H1149" s="86"/>
      <c r="I1149" s="86">
        <v>3</v>
      </c>
      <c r="J1149" s="86">
        <v>7</v>
      </c>
      <c r="K1149" s="86">
        <v>10</v>
      </c>
      <c r="L1149" s="86">
        <v>100</v>
      </c>
    </row>
    <row r="1150" spans="1:12">
      <c r="A1150" s="86"/>
      <c r="B1150" s="86">
        <v>51</v>
      </c>
      <c r="C1150" s="86" t="s">
        <v>2001</v>
      </c>
      <c r="D1150" s="86" t="s">
        <v>880</v>
      </c>
      <c r="E1150" s="86" t="s">
        <v>1954</v>
      </c>
      <c r="F1150" s="86" t="s">
        <v>1955</v>
      </c>
      <c r="G1150" s="86" t="s">
        <v>1503</v>
      </c>
      <c r="H1150" s="86"/>
      <c r="I1150" s="86">
        <v>4</v>
      </c>
      <c r="J1150" s="86">
        <v>6</v>
      </c>
      <c r="K1150" s="86">
        <v>10</v>
      </c>
      <c r="L1150" s="86">
        <v>2000</v>
      </c>
    </row>
    <row r="1151" spans="1:12">
      <c r="A1151" s="86"/>
      <c r="B1151" s="86">
        <v>52</v>
      </c>
      <c r="C1151" s="86" t="s">
        <v>2002</v>
      </c>
      <c r="D1151" s="86" t="s">
        <v>880</v>
      </c>
      <c r="E1151" s="86" t="s">
        <v>1954</v>
      </c>
      <c r="F1151" s="86" t="s">
        <v>1955</v>
      </c>
      <c r="G1151" s="86" t="s">
        <v>1503</v>
      </c>
      <c r="H1151" s="86"/>
      <c r="I1151" s="86">
        <v>2</v>
      </c>
      <c r="J1151" s="86">
        <v>4</v>
      </c>
      <c r="K1151" s="86">
        <v>6</v>
      </c>
      <c r="L1151" s="86">
        <v>2000</v>
      </c>
    </row>
    <row r="1152" spans="1:12">
      <c r="A1152" s="86"/>
      <c r="B1152" s="86">
        <v>53</v>
      </c>
      <c r="C1152" s="86" t="s">
        <v>2003</v>
      </c>
      <c r="D1152" s="86" t="s">
        <v>880</v>
      </c>
      <c r="E1152" s="86" t="s">
        <v>1954</v>
      </c>
      <c r="F1152" s="86" t="s">
        <v>1955</v>
      </c>
      <c r="G1152" s="86" t="s">
        <v>1503</v>
      </c>
      <c r="H1152" s="86"/>
      <c r="I1152" s="86">
        <v>3</v>
      </c>
      <c r="J1152" s="86">
        <v>5</v>
      </c>
      <c r="K1152" s="86">
        <v>8</v>
      </c>
      <c r="L1152" s="86">
        <v>3000</v>
      </c>
    </row>
    <row r="1153" spans="1:12">
      <c r="A1153" s="86"/>
      <c r="B1153" s="86">
        <v>54</v>
      </c>
      <c r="C1153" s="86" t="s">
        <v>2004</v>
      </c>
      <c r="D1153" s="86" t="s">
        <v>880</v>
      </c>
      <c r="E1153" s="86" t="s">
        <v>1954</v>
      </c>
      <c r="F1153" s="86" t="s">
        <v>1955</v>
      </c>
      <c r="G1153" s="86" t="s">
        <v>1503</v>
      </c>
      <c r="H1153" s="86"/>
      <c r="I1153" s="86">
        <v>3</v>
      </c>
      <c r="J1153" s="86">
        <v>2</v>
      </c>
      <c r="K1153" s="86">
        <v>5</v>
      </c>
      <c r="L1153" s="86">
        <v>1000</v>
      </c>
    </row>
    <row r="1154" spans="1:12">
      <c r="A1154" s="86"/>
      <c r="B1154" s="86">
        <v>55</v>
      </c>
      <c r="C1154" s="86" t="s">
        <v>2005</v>
      </c>
      <c r="D1154" s="86" t="s">
        <v>880</v>
      </c>
      <c r="E1154" s="86" t="s">
        <v>1954</v>
      </c>
      <c r="F1154" s="86" t="s">
        <v>1955</v>
      </c>
      <c r="G1154" s="86" t="s">
        <v>1503</v>
      </c>
      <c r="H1154" s="86"/>
      <c r="I1154" s="86">
        <v>2</v>
      </c>
      <c r="J1154" s="86">
        <v>2</v>
      </c>
      <c r="K1154" s="86">
        <v>4</v>
      </c>
      <c r="L1154" s="86">
        <v>800</v>
      </c>
    </row>
    <row r="1155" spans="1:12">
      <c r="A1155" s="86"/>
      <c r="B1155" s="86">
        <v>56</v>
      </c>
      <c r="C1155" s="86" t="s">
        <v>2006</v>
      </c>
      <c r="D1155" s="86" t="s">
        <v>880</v>
      </c>
      <c r="E1155" s="86" t="s">
        <v>1954</v>
      </c>
      <c r="F1155" s="86" t="s">
        <v>1955</v>
      </c>
      <c r="G1155" s="86" t="s">
        <v>1503</v>
      </c>
      <c r="H1155" s="86"/>
      <c r="I1155" s="86">
        <v>1</v>
      </c>
      <c r="J1155" s="86">
        <v>3</v>
      </c>
      <c r="K1155" s="86">
        <v>4</v>
      </c>
      <c r="L1155" s="86">
        <v>100</v>
      </c>
    </row>
    <row r="1156" spans="1:12">
      <c r="A1156" s="86"/>
      <c r="B1156" s="86">
        <v>57</v>
      </c>
      <c r="C1156" s="86" t="s">
        <v>1897</v>
      </c>
      <c r="D1156" s="86" t="s">
        <v>880</v>
      </c>
      <c r="E1156" s="86" t="s">
        <v>1954</v>
      </c>
      <c r="F1156" s="86" t="s">
        <v>1955</v>
      </c>
      <c r="G1156" s="86" t="s">
        <v>1503</v>
      </c>
      <c r="H1156" s="86">
        <v>788778884</v>
      </c>
      <c r="I1156" s="86">
        <v>2</v>
      </c>
      <c r="J1156" s="86">
        <v>2</v>
      </c>
      <c r="K1156" s="86">
        <v>4</v>
      </c>
      <c r="L1156" s="86">
        <v>1000</v>
      </c>
    </row>
    <row r="1157" spans="1:12">
      <c r="A1157" s="86"/>
      <c r="B1157" s="86">
        <v>58</v>
      </c>
      <c r="C1157" s="86" t="s">
        <v>2007</v>
      </c>
      <c r="D1157" s="86" t="s">
        <v>880</v>
      </c>
      <c r="E1157" s="86" t="s">
        <v>1954</v>
      </c>
      <c r="F1157" s="86" t="s">
        <v>1955</v>
      </c>
      <c r="G1157" s="86" t="s">
        <v>1503</v>
      </c>
      <c r="H1157" s="86">
        <v>778128889</v>
      </c>
      <c r="I1157" s="86">
        <v>1</v>
      </c>
      <c r="J1157" s="86">
        <v>2</v>
      </c>
      <c r="K1157" s="86">
        <v>3</v>
      </c>
      <c r="L1157" s="86">
        <v>500</v>
      </c>
    </row>
    <row r="1158" spans="1:12">
      <c r="A1158" s="86"/>
      <c r="B1158" s="86">
        <v>59</v>
      </c>
      <c r="C1158" s="86" t="s">
        <v>2008</v>
      </c>
      <c r="D1158" s="86" t="s">
        <v>880</v>
      </c>
      <c r="E1158" s="86" t="s">
        <v>1954</v>
      </c>
      <c r="F1158" s="86" t="s">
        <v>1955</v>
      </c>
      <c r="G1158" s="86" t="s">
        <v>1503</v>
      </c>
      <c r="H1158" s="86">
        <v>780963255</v>
      </c>
      <c r="I1158" s="86">
        <v>2</v>
      </c>
      <c r="J1158" s="86">
        <v>3</v>
      </c>
      <c r="K1158" s="86">
        <v>5</v>
      </c>
      <c r="L1158" s="86">
        <v>500</v>
      </c>
    </row>
    <row r="1159" spans="1:12">
      <c r="A1159" s="86"/>
      <c r="B1159" s="86">
        <v>60</v>
      </c>
      <c r="C1159" s="86" t="s">
        <v>2009</v>
      </c>
      <c r="D1159" s="86" t="s">
        <v>880</v>
      </c>
      <c r="E1159" s="86" t="s">
        <v>1954</v>
      </c>
      <c r="F1159" s="86" t="s">
        <v>1955</v>
      </c>
      <c r="G1159" s="86" t="s">
        <v>1503</v>
      </c>
      <c r="H1159" s="86">
        <v>774253194</v>
      </c>
      <c r="I1159" s="86">
        <v>2</v>
      </c>
      <c r="J1159" s="86">
        <v>1</v>
      </c>
      <c r="K1159" s="86">
        <v>3</v>
      </c>
      <c r="L1159" s="86">
        <v>1000</v>
      </c>
    </row>
    <row r="1160" spans="1:12">
      <c r="A1160" s="86"/>
      <c r="B1160" s="86">
        <v>61</v>
      </c>
      <c r="C1160" s="86" t="s">
        <v>1961</v>
      </c>
      <c r="D1160" s="86" t="s">
        <v>880</v>
      </c>
      <c r="E1160" s="86" t="s">
        <v>1954</v>
      </c>
      <c r="F1160" s="86" t="s">
        <v>1955</v>
      </c>
      <c r="G1160" s="86" t="s">
        <v>1503</v>
      </c>
      <c r="H1160" s="86">
        <v>775125816</v>
      </c>
      <c r="I1160" s="86">
        <v>3</v>
      </c>
      <c r="J1160" s="86">
        <v>3</v>
      </c>
      <c r="K1160" s="86">
        <v>6</v>
      </c>
      <c r="L1160" s="86">
        <v>1000</v>
      </c>
    </row>
    <row r="1161" spans="1:12">
      <c r="A1161" s="86"/>
      <c r="B1161" s="86">
        <v>62</v>
      </c>
      <c r="C1161" s="86" t="s">
        <v>2010</v>
      </c>
      <c r="D1161" s="86" t="s">
        <v>880</v>
      </c>
      <c r="E1161" s="86" t="s">
        <v>1954</v>
      </c>
      <c r="F1161" s="86" t="s">
        <v>1955</v>
      </c>
      <c r="G1161" s="86" t="s">
        <v>1503</v>
      </c>
      <c r="H1161" s="86">
        <v>778019636</v>
      </c>
      <c r="I1161" s="86">
        <v>2</v>
      </c>
      <c r="J1161" s="86">
        <v>5</v>
      </c>
      <c r="K1161" s="86">
        <v>7</v>
      </c>
      <c r="L1161" s="86">
        <v>1000</v>
      </c>
    </row>
    <row r="1162" spans="1:12">
      <c r="A1162" s="86"/>
      <c r="B1162" s="86">
        <v>63</v>
      </c>
      <c r="C1162" s="86" t="s">
        <v>2011</v>
      </c>
      <c r="D1162" s="86" t="s">
        <v>880</v>
      </c>
      <c r="E1162" s="86" t="s">
        <v>1954</v>
      </c>
      <c r="F1162" s="86" t="s">
        <v>1955</v>
      </c>
      <c r="G1162" s="86" t="s">
        <v>1503</v>
      </c>
      <c r="H1162" s="86">
        <v>7813457585</v>
      </c>
      <c r="I1162" s="86">
        <v>3</v>
      </c>
      <c r="J1162" s="86">
        <v>2</v>
      </c>
      <c r="K1162" s="86">
        <v>5</v>
      </c>
      <c r="L1162" s="86">
        <v>500</v>
      </c>
    </row>
    <row r="1163" spans="1:12">
      <c r="A1163" s="86"/>
      <c r="B1163" s="86">
        <v>64</v>
      </c>
      <c r="C1163" s="86" t="s">
        <v>2012</v>
      </c>
      <c r="D1163" s="86" t="s">
        <v>880</v>
      </c>
      <c r="E1163" s="86" t="s">
        <v>1954</v>
      </c>
      <c r="F1163" s="86" t="s">
        <v>1955</v>
      </c>
      <c r="G1163" s="86" t="s">
        <v>1503</v>
      </c>
      <c r="H1163" s="86">
        <v>786439340</v>
      </c>
      <c r="I1163" s="86">
        <v>1</v>
      </c>
      <c r="J1163" s="86">
        <v>1</v>
      </c>
      <c r="K1163" s="86">
        <v>2</v>
      </c>
      <c r="L1163" s="86">
        <v>500</v>
      </c>
    </row>
    <row r="1164" spans="1:12">
      <c r="A1164" s="86"/>
      <c r="B1164" s="86">
        <v>65</v>
      </c>
      <c r="C1164" s="86" t="s">
        <v>2013</v>
      </c>
      <c r="D1164" s="86" t="s">
        <v>880</v>
      </c>
      <c r="E1164" s="86" t="s">
        <v>1954</v>
      </c>
      <c r="F1164" s="86" t="s">
        <v>1955</v>
      </c>
      <c r="G1164" s="86" t="s">
        <v>1503</v>
      </c>
      <c r="H1164" s="86">
        <v>777450352</v>
      </c>
      <c r="I1164" s="86">
        <v>2</v>
      </c>
      <c r="J1164" s="86">
        <v>1</v>
      </c>
      <c r="K1164" s="86">
        <v>3</v>
      </c>
      <c r="L1164" s="86">
        <v>500</v>
      </c>
    </row>
    <row r="1165" spans="1:12">
      <c r="A1165" s="86"/>
      <c r="B1165" s="86">
        <v>66</v>
      </c>
      <c r="C1165" s="86" t="s">
        <v>2014</v>
      </c>
      <c r="D1165" s="86" t="s">
        <v>880</v>
      </c>
      <c r="E1165" s="86" t="s">
        <v>1954</v>
      </c>
      <c r="F1165" s="86" t="s">
        <v>1955</v>
      </c>
      <c r="G1165" s="86" t="s">
        <v>1503</v>
      </c>
      <c r="H1165" s="86"/>
      <c r="I1165" s="86">
        <v>2</v>
      </c>
      <c r="J1165" s="86">
        <v>5</v>
      </c>
      <c r="K1165" s="86">
        <v>7</v>
      </c>
      <c r="L1165" s="86">
        <v>1000</v>
      </c>
    </row>
    <row r="1166" spans="1:12">
      <c r="A1166" s="86"/>
      <c r="B1166" s="86">
        <v>67</v>
      </c>
      <c r="C1166" s="86" t="s">
        <v>2015</v>
      </c>
      <c r="D1166" s="86" t="s">
        <v>880</v>
      </c>
      <c r="E1166" s="86" t="s">
        <v>1954</v>
      </c>
      <c r="F1166" s="86" t="s">
        <v>1955</v>
      </c>
      <c r="G1166" s="86" t="s">
        <v>1503</v>
      </c>
      <c r="H1166" s="86">
        <v>782006335</v>
      </c>
      <c r="I1166" s="86">
        <v>2</v>
      </c>
      <c r="J1166" s="86">
        <v>2</v>
      </c>
      <c r="K1166" s="86">
        <v>4</v>
      </c>
      <c r="L1166" s="86">
        <v>500</v>
      </c>
    </row>
    <row r="1167" spans="1:12">
      <c r="A1167" s="86"/>
      <c r="B1167" s="86">
        <v>68</v>
      </c>
      <c r="C1167" s="86" t="s">
        <v>1195</v>
      </c>
      <c r="D1167" s="86" t="s">
        <v>880</v>
      </c>
      <c r="E1167" s="86" t="s">
        <v>1954</v>
      </c>
      <c r="F1167" s="86" t="s">
        <v>1955</v>
      </c>
      <c r="G1167" s="86" t="s">
        <v>1503</v>
      </c>
      <c r="H1167" s="86"/>
      <c r="I1167" s="86">
        <v>1</v>
      </c>
      <c r="J1167" s="86">
        <v>4</v>
      </c>
      <c r="K1167" s="86">
        <v>5</v>
      </c>
      <c r="L1167" s="86">
        <v>500</v>
      </c>
    </row>
    <row r="1168" spans="1:12">
      <c r="A1168" s="86"/>
      <c r="B1168" s="86">
        <v>69</v>
      </c>
      <c r="C1168" s="86" t="s">
        <v>2016</v>
      </c>
      <c r="D1168" s="86" t="s">
        <v>880</v>
      </c>
      <c r="E1168" s="86" t="s">
        <v>1954</v>
      </c>
      <c r="F1168" s="86" t="s">
        <v>1955</v>
      </c>
      <c r="G1168" s="86" t="s">
        <v>1503</v>
      </c>
      <c r="H1168" s="86"/>
      <c r="I1168" s="86">
        <v>3</v>
      </c>
      <c r="J1168" s="86">
        <v>2</v>
      </c>
      <c r="K1168" s="86">
        <v>5</v>
      </c>
      <c r="L1168" s="86">
        <v>500</v>
      </c>
    </row>
    <row r="1169" spans="1:12">
      <c r="A1169" s="86"/>
      <c r="B1169" s="86">
        <v>70</v>
      </c>
      <c r="C1169" s="86" t="s">
        <v>2017</v>
      </c>
      <c r="D1169" s="86" t="s">
        <v>880</v>
      </c>
      <c r="E1169" s="86" t="s">
        <v>1954</v>
      </c>
      <c r="F1169" s="86" t="s">
        <v>1955</v>
      </c>
      <c r="G1169" s="86" t="s">
        <v>1503</v>
      </c>
      <c r="H1169" s="86"/>
      <c r="I1169" s="86">
        <v>5</v>
      </c>
      <c r="J1169" s="86">
        <v>3</v>
      </c>
      <c r="K1169" s="86">
        <v>8</v>
      </c>
      <c r="L1169" s="86">
        <v>500</v>
      </c>
    </row>
    <row r="1170" spans="1:12">
      <c r="A1170" s="86"/>
      <c r="B1170" s="86">
        <v>71</v>
      </c>
      <c r="C1170" s="86" t="s">
        <v>2018</v>
      </c>
      <c r="D1170" s="86" t="s">
        <v>880</v>
      </c>
      <c r="E1170" s="86" t="s">
        <v>1954</v>
      </c>
      <c r="F1170" s="86" t="s">
        <v>1955</v>
      </c>
      <c r="G1170" s="86" t="s">
        <v>1503</v>
      </c>
      <c r="H1170" s="86"/>
      <c r="I1170" s="86">
        <v>2</v>
      </c>
      <c r="J1170" s="86">
        <v>2</v>
      </c>
      <c r="K1170" s="86">
        <v>4</v>
      </c>
      <c r="L1170" s="86">
        <v>500</v>
      </c>
    </row>
    <row r="1171" spans="1:12">
      <c r="A1171" s="86"/>
      <c r="B1171" s="86">
        <v>72</v>
      </c>
      <c r="C1171" s="86" t="s">
        <v>1446</v>
      </c>
      <c r="D1171" s="86" t="s">
        <v>880</v>
      </c>
      <c r="E1171" s="86" t="s">
        <v>1954</v>
      </c>
      <c r="F1171" s="86" t="s">
        <v>1955</v>
      </c>
      <c r="G1171" s="86" t="s">
        <v>1503</v>
      </c>
      <c r="H1171" s="86"/>
      <c r="I1171" s="86">
        <v>2</v>
      </c>
      <c r="J1171" s="86">
        <v>4</v>
      </c>
      <c r="K1171" s="86">
        <v>6</v>
      </c>
      <c r="L1171" s="86">
        <v>500</v>
      </c>
    </row>
    <row r="1172" spans="1:12">
      <c r="A1172" s="86"/>
      <c r="B1172" s="86">
        <v>73</v>
      </c>
      <c r="C1172" s="86" t="s">
        <v>2019</v>
      </c>
      <c r="D1172" s="86" t="s">
        <v>880</v>
      </c>
      <c r="E1172" s="86" t="s">
        <v>1954</v>
      </c>
      <c r="F1172" s="86" t="s">
        <v>1955</v>
      </c>
      <c r="G1172" s="86" t="s">
        <v>1503</v>
      </c>
      <c r="H1172" s="86"/>
      <c r="I1172" s="86">
        <v>4</v>
      </c>
      <c r="J1172" s="86">
        <v>1</v>
      </c>
      <c r="K1172" s="86">
        <v>5</v>
      </c>
      <c r="L1172" s="86">
        <v>500</v>
      </c>
    </row>
    <row r="1173" spans="1:12">
      <c r="A1173" s="86"/>
      <c r="B1173" s="86">
        <v>74</v>
      </c>
      <c r="C1173" s="86" t="s">
        <v>2020</v>
      </c>
      <c r="D1173" s="86" t="s">
        <v>1911</v>
      </c>
      <c r="E1173" s="86" t="s">
        <v>1954</v>
      </c>
      <c r="F1173" s="86" t="s">
        <v>1955</v>
      </c>
      <c r="G1173" s="86" t="s">
        <v>1503</v>
      </c>
      <c r="H1173" s="86"/>
      <c r="I1173" s="86">
        <v>5</v>
      </c>
      <c r="J1173" s="86">
        <v>3</v>
      </c>
      <c r="K1173" s="86">
        <v>8</v>
      </c>
      <c r="L1173" s="86">
        <v>1000</v>
      </c>
    </row>
    <row r="1174" spans="1:12">
      <c r="A1174" s="86"/>
      <c r="B1174" s="86">
        <v>75</v>
      </c>
      <c r="C1174" s="86" t="s">
        <v>2021</v>
      </c>
      <c r="D1174" s="86" t="s">
        <v>958</v>
      </c>
      <c r="E1174" s="86" t="s">
        <v>1954</v>
      </c>
      <c r="F1174" s="86" t="s">
        <v>1955</v>
      </c>
      <c r="G1174" s="86" t="s">
        <v>1503</v>
      </c>
      <c r="H1174" s="86"/>
      <c r="I1174" s="86">
        <v>2</v>
      </c>
      <c r="J1174" s="86">
        <v>3</v>
      </c>
      <c r="K1174" s="86">
        <v>5</v>
      </c>
      <c r="L1174" s="86">
        <v>1500</v>
      </c>
    </row>
    <row r="1175" spans="1:12">
      <c r="A1175" s="86"/>
      <c r="B1175" s="86">
        <v>76</v>
      </c>
      <c r="C1175" s="86" t="s">
        <v>2022</v>
      </c>
      <c r="D1175" s="86" t="s">
        <v>2023</v>
      </c>
      <c r="E1175" s="86" t="s">
        <v>1954</v>
      </c>
      <c r="F1175" s="86" t="s">
        <v>1955</v>
      </c>
      <c r="G1175" s="86" t="s">
        <v>1503</v>
      </c>
      <c r="H1175" s="86"/>
      <c r="I1175" s="86">
        <v>0</v>
      </c>
      <c r="J1175" s="86">
        <v>2</v>
      </c>
      <c r="K1175" s="86">
        <v>2</v>
      </c>
      <c r="L1175" s="86">
        <v>800</v>
      </c>
    </row>
    <row r="1176" spans="1:12">
      <c r="A1176" s="86"/>
      <c r="B1176" s="86">
        <v>77</v>
      </c>
      <c r="C1176" s="86" t="s">
        <v>2024</v>
      </c>
      <c r="D1176" s="86" t="s">
        <v>2025</v>
      </c>
      <c r="E1176" s="86" t="s">
        <v>1954</v>
      </c>
      <c r="F1176" s="86" t="s">
        <v>1955</v>
      </c>
      <c r="G1176" s="86" t="s">
        <v>1503</v>
      </c>
      <c r="H1176" s="86"/>
      <c r="I1176" s="86">
        <v>3</v>
      </c>
      <c r="J1176" s="86">
        <v>3</v>
      </c>
      <c r="K1176" s="86">
        <v>6</v>
      </c>
      <c r="L1176" s="86">
        <v>800</v>
      </c>
    </row>
    <row r="1177" spans="1:12">
      <c r="A1177" s="86"/>
      <c r="B1177" s="86">
        <v>78</v>
      </c>
      <c r="C1177" s="86" t="s">
        <v>2026</v>
      </c>
      <c r="D1177" s="86" t="s">
        <v>880</v>
      </c>
      <c r="E1177" s="86" t="s">
        <v>1954</v>
      </c>
      <c r="F1177" s="86" t="s">
        <v>1955</v>
      </c>
      <c r="G1177" s="86" t="s">
        <v>1503</v>
      </c>
      <c r="H1177" s="86"/>
      <c r="I1177" s="86">
        <v>4</v>
      </c>
      <c r="J1177" s="86">
        <v>2</v>
      </c>
      <c r="K1177" s="86">
        <v>6</v>
      </c>
      <c r="L1177" s="86">
        <v>800</v>
      </c>
    </row>
    <row r="1178" spans="1:12">
      <c r="A1178" s="86"/>
      <c r="B1178" s="86">
        <v>79</v>
      </c>
      <c r="C1178" s="86" t="s">
        <v>2006</v>
      </c>
      <c r="D1178" s="86" t="s">
        <v>880</v>
      </c>
      <c r="E1178" s="86" t="s">
        <v>1954</v>
      </c>
      <c r="F1178" s="86" t="s">
        <v>1955</v>
      </c>
      <c r="G1178" s="86" t="s">
        <v>1503</v>
      </c>
      <c r="H1178" s="86"/>
      <c r="I1178" s="86">
        <v>2</v>
      </c>
      <c r="J1178" s="86">
        <v>3</v>
      </c>
      <c r="K1178" s="86">
        <v>5</v>
      </c>
      <c r="L1178" s="86">
        <v>800</v>
      </c>
    </row>
    <row r="1179" spans="1:12">
      <c r="A1179" s="86"/>
      <c r="B1179" s="86">
        <v>80</v>
      </c>
      <c r="C1179" s="86" t="s">
        <v>2014</v>
      </c>
      <c r="D1179" s="86" t="s">
        <v>880</v>
      </c>
      <c r="E1179" s="86" t="s">
        <v>1954</v>
      </c>
      <c r="F1179" s="86" t="s">
        <v>1955</v>
      </c>
      <c r="G1179" s="86" t="s">
        <v>1503</v>
      </c>
      <c r="H1179" s="86"/>
      <c r="I1179" s="86">
        <v>3</v>
      </c>
      <c r="J1179" s="86">
        <v>1</v>
      </c>
      <c r="K1179" s="86">
        <v>4</v>
      </c>
      <c r="L1179" s="86">
        <v>700</v>
      </c>
    </row>
    <row r="1180" spans="1:12">
      <c r="A1180" s="86"/>
      <c r="B1180" s="86">
        <v>81</v>
      </c>
      <c r="C1180" s="86" t="s">
        <v>2027</v>
      </c>
      <c r="D1180" s="86" t="s">
        <v>880</v>
      </c>
      <c r="E1180" s="86" t="s">
        <v>1954</v>
      </c>
      <c r="F1180" s="86" t="s">
        <v>1955</v>
      </c>
      <c r="G1180" s="86" t="s">
        <v>1503</v>
      </c>
      <c r="H1180" s="86"/>
      <c r="I1180" s="86">
        <v>3</v>
      </c>
      <c r="J1180" s="86">
        <v>3</v>
      </c>
      <c r="K1180" s="86">
        <v>6</v>
      </c>
      <c r="L1180" s="86">
        <v>700</v>
      </c>
    </row>
    <row r="1181" spans="1:12">
      <c r="A1181" s="86"/>
      <c r="B1181" s="86">
        <v>82</v>
      </c>
      <c r="C1181" s="86" t="s">
        <v>2028</v>
      </c>
      <c r="D1181" s="86" t="s">
        <v>880</v>
      </c>
      <c r="E1181" s="86" t="s">
        <v>1954</v>
      </c>
      <c r="F1181" s="86" t="s">
        <v>1955</v>
      </c>
      <c r="G1181" s="86" t="s">
        <v>1503</v>
      </c>
      <c r="H1181" s="86"/>
      <c r="I1181" s="86">
        <v>4</v>
      </c>
      <c r="J1181" s="86">
        <v>2</v>
      </c>
      <c r="K1181" s="86">
        <v>6</v>
      </c>
      <c r="L1181" s="86">
        <v>700</v>
      </c>
    </row>
    <row r="1182" spans="1:12">
      <c r="A1182" s="86"/>
      <c r="B1182" s="86">
        <v>83</v>
      </c>
      <c r="C1182" s="86" t="s">
        <v>2029</v>
      </c>
      <c r="D1182" s="86" t="s">
        <v>880</v>
      </c>
      <c r="E1182" s="86" t="s">
        <v>1954</v>
      </c>
      <c r="F1182" s="86" t="s">
        <v>1955</v>
      </c>
      <c r="G1182" s="86" t="s">
        <v>1503</v>
      </c>
      <c r="H1182" s="86"/>
      <c r="I1182" s="86">
        <v>1</v>
      </c>
      <c r="J1182" s="86">
        <v>1</v>
      </c>
      <c r="K1182" s="86">
        <v>2</v>
      </c>
      <c r="L1182" s="86">
        <v>700</v>
      </c>
    </row>
    <row r="1183" spans="1:12">
      <c r="A1183" s="86"/>
      <c r="B1183" s="86">
        <v>84</v>
      </c>
      <c r="C1183" s="86" t="s">
        <v>1975</v>
      </c>
      <c r="D1183" s="86" t="s">
        <v>880</v>
      </c>
      <c r="E1183" s="86" t="s">
        <v>1954</v>
      </c>
      <c r="F1183" s="86" t="s">
        <v>1955</v>
      </c>
      <c r="G1183" s="86" t="s">
        <v>1503</v>
      </c>
      <c r="H1183" s="86"/>
      <c r="I1183" s="86">
        <v>2</v>
      </c>
      <c r="J1183" s="86">
        <v>3</v>
      </c>
      <c r="K1183" s="86">
        <v>5</v>
      </c>
      <c r="L1183" s="86">
        <v>700</v>
      </c>
    </row>
    <row r="1184" spans="1:12">
      <c r="A1184" s="86"/>
      <c r="B1184" s="86">
        <v>85</v>
      </c>
      <c r="C1184" s="86" t="s">
        <v>2030</v>
      </c>
      <c r="D1184" s="86" t="s">
        <v>880</v>
      </c>
      <c r="E1184" s="86" t="s">
        <v>1954</v>
      </c>
      <c r="F1184" s="86" t="s">
        <v>1955</v>
      </c>
      <c r="G1184" s="86" t="s">
        <v>1503</v>
      </c>
      <c r="H1184" s="86"/>
      <c r="I1184" s="86">
        <v>1</v>
      </c>
      <c r="J1184" s="86">
        <v>3</v>
      </c>
      <c r="K1184" s="86">
        <v>4</v>
      </c>
      <c r="L1184" s="86">
        <v>1000</v>
      </c>
    </row>
    <row r="1185" spans="1:12">
      <c r="A1185" s="86"/>
      <c r="B1185" s="86">
        <v>86</v>
      </c>
      <c r="C1185" s="86" t="s">
        <v>2031</v>
      </c>
      <c r="D1185" s="86" t="s">
        <v>880</v>
      </c>
      <c r="E1185" s="86" t="s">
        <v>1954</v>
      </c>
      <c r="F1185" s="86" t="s">
        <v>1955</v>
      </c>
      <c r="G1185" s="86" t="s">
        <v>1503</v>
      </c>
      <c r="H1185" s="86"/>
      <c r="I1185" s="86">
        <v>3</v>
      </c>
      <c r="J1185" s="86">
        <v>4</v>
      </c>
      <c r="K1185" s="86">
        <v>7</v>
      </c>
      <c r="L1185" s="86">
        <v>1000</v>
      </c>
    </row>
    <row r="1186" spans="1:12">
      <c r="A1186" s="86"/>
      <c r="B1186" s="86">
        <v>87</v>
      </c>
      <c r="C1186" s="86" t="s">
        <v>2032</v>
      </c>
      <c r="D1186" s="86" t="s">
        <v>880</v>
      </c>
      <c r="E1186" s="86" t="s">
        <v>1954</v>
      </c>
      <c r="F1186" s="86" t="s">
        <v>1955</v>
      </c>
      <c r="G1186" s="86" t="s">
        <v>1503</v>
      </c>
      <c r="H1186" s="86"/>
      <c r="I1186" s="86">
        <v>5</v>
      </c>
      <c r="J1186" s="86">
        <v>2</v>
      </c>
      <c r="K1186" s="86">
        <v>7</v>
      </c>
      <c r="L1186" s="86">
        <v>1000</v>
      </c>
    </row>
    <row r="1187" spans="1:12">
      <c r="A1187" s="86"/>
      <c r="B1187" s="86">
        <v>88</v>
      </c>
      <c r="C1187" s="86" t="s">
        <v>2005</v>
      </c>
      <c r="D1187" s="86" t="s">
        <v>880</v>
      </c>
      <c r="E1187" s="86" t="s">
        <v>1954</v>
      </c>
      <c r="F1187" s="86" t="s">
        <v>1955</v>
      </c>
      <c r="G1187" s="86" t="s">
        <v>1503</v>
      </c>
      <c r="H1187" s="86"/>
      <c r="I1187" s="86">
        <v>2</v>
      </c>
      <c r="J1187" s="86">
        <v>1</v>
      </c>
      <c r="K1187" s="86">
        <v>3</v>
      </c>
      <c r="L1187" s="86">
        <v>1000</v>
      </c>
    </row>
    <row r="1188" spans="1:12">
      <c r="A1188" s="86"/>
      <c r="B1188" s="86">
        <v>89</v>
      </c>
      <c r="C1188" s="86" t="s">
        <v>1797</v>
      </c>
      <c r="D1188" s="86" t="s">
        <v>880</v>
      </c>
      <c r="E1188" s="86" t="s">
        <v>1954</v>
      </c>
      <c r="F1188" s="86" t="s">
        <v>1955</v>
      </c>
      <c r="G1188" s="86" t="s">
        <v>1503</v>
      </c>
      <c r="H1188" s="86"/>
      <c r="I1188" s="86">
        <v>3</v>
      </c>
      <c r="J1188" s="86">
        <v>3</v>
      </c>
      <c r="K1188" s="86">
        <v>6</v>
      </c>
      <c r="L1188" s="86">
        <v>1000</v>
      </c>
    </row>
    <row r="1189" spans="1:12">
      <c r="A1189" s="86"/>
      <c r="B1189" s="86">
        <v>90</v>
      </c>
      <c r="C1189" s="86" t="s">
        <v>2033</v>
      </c>
      <c r="D1189" s="86" t="s">
        <v>1293</v>
      </c>
      <c r="E1189" s="86" t="s">
        <v>1954</v>
      </c>
      <c r="F1189" s="86" t="s">
        <v>1955</v>
      </c>
      <c r="G1189" s="86" t="s">
        <v>1503</v>
      </c>
      <c r="H1189" s="86"/>
      <c r="I1189" s="86">
        <v>3</v>
      </c>
      <c r="J1189" s="86">
        <v>5</v>
      </c>
      <c r="K1189" s="86">
        <v>8</v>
      </c>
      <c r="L1189" s="86">
        <v>2000</v>
      </c>
    </row>
    <row r="1190" spans="1:12">
      <c r="A1190" s="86"/>
      <c r="B1190" s="86">
        <v>91</v>
      </c>
      <c r="C1190" s="86" t="s">
        <v>2034</v>
      </c>
      <c r="D1190" s="86" t="s">
        <v>880</v>
      </c>
      <c r="E1190" s="86" t="s">
        <v>1954</v>
      </c>
      <c r="F1190" s="86" t="s">
        <v>1955</v>
      </c>
      <c r="G1190" s="86" t="s">
        <v>1503</v>
      </c>
      <c r="H1190" s="86"/>
      <c r="I1190" s="86">
        <v>4</v>
      </c>
      <c r="J1190" s="86">
        <v>2</v>
      </c>
      <c r="K1190" s="86">
        <v>6</v>
      </c>
      <c r="L1190" s="86">
        <v>2000</v>
      </c>
    </row>
    <row r="1191" spans="1:12">
      <c r="A1191" s="86"/>
      <c r="B1191" s="86">
        <v>92</v>
      </c>
      <c r="C1191" s="86" t="s">
        <v>2035</v>
      </c>
      <c r="D1191" s="86" t="s">
        <v>880</v>
      </c>
      <c r="E1191" s="86" t="s">
        <v>1954</v>
      </c>
      <c r="F1191" s="86" t="s">
        <v>1955</v>
      </c>
      <c r="G1191" s="86" t="s">
        <v>1503</v>
      </c>
      <c r="H1191" s="86"/>
      <c r="I1191" s="86">
        <v>3</v>
      </c>
      <c r="J1191" s="86">
        <v>4</v>
      </c>
      <c r="K1191" s="86">
        <v>7</v>
      </c>
      <c r="L1191" s="86">
        <v>2000</v>
      </c>
    </row>
    <row r="1192" spans="1:12">
      <c r="A1192" s="86"/>
      <c r="B1192" s="86">
        <v>93</v>
      </c>
      <c r="C1192" s="86" t="s">
        <v>2036</v>
      </c>
      <c r="D1192" s="86" t="s">
        <v>880</v>
      </c>
      <c r="E1192" s="86" t="s">
        <v>1954</v>
      </c>
      <c r="F1192" s="86" t="s">
        <v>1955</v>
      </c>
      <c r="G1192" s="86" t="s">
        <v>1503</v>
      </c>
      <c r="H1192" s="86"/>
      <c r="I1192" s="86">
        <v>4</v>
      </c>
      <c r="J1192" s="86">
        <v>5</v>
      </c>
      <c r="K1192" s="86">
        <v>9</v>
      </c>
      <c r="L1192" s="86">
        <v>2000</v>
      </c>
    </row>
    <row r="1193" spans="1:12">
      <c r="A1193" s="86"/>
      <c r="B1193" s="86">
        <v>94</v>
      </c>
      <c r="C1193" s="86" t="s">
        <v>2037</v>
      </c>
      <c r="D1193" s="86" t="s">
        <v>880</v>
      </c>
      <c r="E1193" s="86" t="s">
        <v>1954</v>
      </c>
      <c r="F1193" s="86" t="s">
        <v>1955</v>
      </c>
      <c r="G1193" s="86" t="s">
        <v>1503</v>
      </c>
      <c r="H1193" s="86"/>
      <c r="I1193" s="86">
        <v>2</v>
      </c>
      <c r="J1193" s="86">
        <v>3</v>
      </c>
      <c r="K1193" s="86">
        <v>5</v>
      </c>
      <c r="L1193" s="86">
        <v>2000</v>
      </c>
    </row>
    <row r="1194" spans="1:12">
      <c r="A1194" s="86"/>
      <c r="B1194" s="86">
        <v>95</v>
      </c>
      <c r="C1194" s="86" t="s">
        <v>2038</v>
      </c>
      <c r="D1194" s="86" t="s">
        <v>880</v>
      </c>
      <c r="E1194" s="86" t="s">
        <v>1954</v>
      </c>
      <c r="F1194" s="86" t="s">
        <v>1955</v>
      </c>
      <c r="G1194" s="86" t="s">
        <v>1503</v>
      </c>
      <c r="H1194" s="86"/>
      <c r="I1194" s="86">
        <v>3</v>
      </c>
      <c r="J1194" s="86">
        <v>1</v>
      </c>
      <c r="K1194" s="86">
        <v>4</v>
      </c>
      <c r="L1194" s="86">
        <v>2000</v>
      </c>
    </row>
    <row r="1195" spans="1:12">
      <c r="A1195" s="86"/>
      <c r="B1195" s="86">
        <v>96</v>
      </c>
      <c r="C1195" s="86" t="s">
        <v>2039</v>
      </c>
      <c r="D1195" s="86" t="s">
        <v>880</v>
      </c>
      <c r="E1195" s="86" t="s">
        <v>1954</v>
      </c>
      <c r="F1195" s="86" t="s">
        <v>1955</v>
      </c>
      <c r="G1195" s="86" t="s">
        <v>1503</v>
      </c>
      <c r="H1195" s="86"/>
      <c r="I1195" s="86">
        <v>2</v>
      </c>
      <c r="J1195" s="86">
        <v>2</v>
      </c>
      <c r="K1195" s="86">
        <v>4</v>
      </c>
      <c r="L1195" s="86">
        <v>400</v>
      </c>
    </row>
    <row r="1196" spans="1:12">
      <c r="A1196" s="86"/>
      <c r="B1196" s="86">
        <v>97</v>
      </c>
      <c r="C1196" s="86" t="s">
        <v>2040</v>
      </c>
      <c r="D1196" s="86" t="s">
        <v>880</v>
      </c>
      <c r="E1196" s="86" t="s">
        <v>1954</v>
      </c>
      <c r="F1196" s="86" t="s">
        <v>1955</v>
      </c>
      <c r="G1196" s="86" t="s">
        <v>1503</v>
      </c>
      <c r="H1196" s="86"/>
      <c r="I1196" s="86">
        <v>4</v>
      </c>
      <c r="J1196" s="86">
        <v>3</v>
      </c>
      <c r="K1196" s="86">
        <v>7</v>
      </c>
      <c r="L1196" s="86">
        <v>300</v>
      </c>
    </row>
    <row r="1197" spans="1:12">
      <c r="A1197" s="86"/>
      <c r="B1197" s="86">
        <v>98</v>
      </c>
      <c r="C1197" s="86" t="s">
        <v>2041</v>
      </c>
      <c r="D1197" s="86" t="s">
        <v>880</v>
      </c>
      <c r="E1197" s="86" t="s">
        <v>1954</v>
      </c>
      <c r="F1197" s="86" t="s">
        <v>1955</v>
      </c>
      <c r="G1197" s="86" t="s">
        <v>1503</v>
      </c>
      <c r="H1197" s="86"/>
      <c r="I1197" s="86">
        <v>2</v>
      </c>
      <c r="J1197" s="86">
        <v>4</v>
      </c>
      <c r="K1197" s="86">
        <v>6</v>
      </c>
      <c r="L1197" s="86">
        <v>300</v>
      </c>
    </row>
    <row r="1198" spans="1:12">
      <c r="A1198" s="86"/>
      <c r="B1198" s="86">
        <v>99</v>
      </c>
      <c r="C1198" s="86" t="s">
        <v>1133</v>
      </c>
      <c r="D1198" s="86" t="s">
        <v>880</v>
      </c>
      <c r="E1198" s="86" t="s">
        <v>1954</v>
      </c>
      <c r="F1198" s="86" t="s">
        <v>1955</v>
      </c>
      <c r="G1198" s="86" t="s">
        <v>1503</v>
      </c>
      <c r="H1198" s="86"/>
      <c r="I1198" s="86">
        <v>2</v>
      </c>
      <c r="J1198" s="86">
        <v>2</v>
      </c>
      <c r="K1198" s="86">
        <v>4</v>
      </c>
      <c r="L1198" s="86">
        <v>300</v>
      </c>
    </row>
    <row r="1199" spans="1:12">
      <c r="A1199" s="86"/>
      <c r="B1199" s="86">
        <v>100</v>
      </c>
      <c r="C1199" s="86" t="s">
        <v>1905</v>
      </c>
      <c r="D1199" s="86" t="s">
        <v>880</v>
      </c>
      <c r="E1199" s="86" t="s">
        <v>1954</v>
      </c>
      <c r="F1199" s="86" t="s">
        <v>1955</v>
      </c>
      <c r="G1199" s="86" t="s">
        <v>1503</v>
      </c>
      <c r="H1199" s="86"/>
      <c r="I1199" s="86">
        <v>4</v>
      </c>
      <c r="J1199" s="86">
        <v>4</v>
      </c>
      <c r="K1199" s="86">
        <v>8</v>
      </c>
      <c r="L1199" s="86">
        <v>800</v>
      </c>
    </row>
    <row r="1200" spans="1:12">
      <c r="A1200" s="86"/>
      <c r="B1200" s="86">
        <v>101</v>
      </c>
      <c r="C1200" s="86" t="s">
        <v>2042</v>
      </c>
      <c r="D1200" s="86" t="s">
        <v>880</v>
      </c>
      <c r="E1200" s="86" t="s">
        <v>1954</v>
      </c>
      <c r="F1200" s="86" t="s">
        <v>1955</v>
      </c>
      <c r="G1200" s="86" t="s">
        <v>1503</v>
      </c>
      <c r="H1200" s="86">
        <v>777436568</v>
      </c>
      <c r="I1200" s="86">
        <v>4</v>
      </c>
      <c r="J1200" s="86">
        <v>4</v>
      </c>
      <c r="K1200" s="86">
        <v>8</v>
      </c>
      <c r="L1200" s="86">
        <v>800</v>
      </c>
    </row>
    <row r="1201" spans="1:12">
      <c r="A1201" s="86"/>
      <c r="B1201" s="86">
        <v>102</v>
      </c>
      <c r="C1201" s="86" t="s">
        <v>2043</v>
      </c>
      <c r="D1201" s="86" t="s">
        <v>880</v>
      </c>
      <c r="E1201" s="86" t="s">
        <v>1954</v>
      </c>
      <c r="F1201" s="86" t="s">
        <v>1955</v>
      </c>
      <c r="G1201" s="86" t="s">
        <v>1503</v>
      </c>
      <c r="H1201" s="86"/>
      <c r="I1201" s="86">
        <v>4</v>
      </c>
      <c r="J1201" s="86">
        <v>3</v>
      </c>
      <c r="K1201" s="86">
        <v>7</v>
      </c>
      <c r="L1201" s="86">
        <v>800</v>
      </c>
    </row>
    <row r="1202" spans="1:12">
      <c r="A1202" s="70"/>
      <c r="B1202" s="70"/>
      <c r="C1202" s="70">
        <v>102</v>
      </c>
      <c r="D1202" s="70"/>
      <c r="E1202" s="70"/>
      <c r="F1202" s="70"/>
      <c r="G1202" s="70"/>
      <c r="H1202" s="70"/>
      <c r="I1202" s="70"/>
      <c r="J1202" s="70"/>
      <c r="K1202" s="70">
        <v>568</v>
      </c>
      <c r="L1202" s="70">
        <v>8.00627450980392E+16</v>
      </c>
    </row>
    <row r="1203" spans="1:12">
      <c r="A1203" s="87" t="s">
        <v>99</v>
      </c>
      <c r="B1203" s="87">
        <v>1</v>
      </c>
      <c r="C1203" s="87" t="s">
        <v>1673</v>
      </c>
      <c r="D1203" s="87" t="s">
        <v>880</v>
      </c>
      <c r="E1203" s="87" t="s">
        <v>2044</v>
      </c>
      <c r="F1203" s="87" t="s">
        <v>2045</v>
      </c>
      <c r="G1203" s="87" t="s">
        <v>2046</v>
      </c>
      <c r="H1203" s="87">
        <v>779723583</v>
      </c>
      <c r="I1203" s="87">
        <v>3</v>
      </c>
      <c r="J1203" s="87">
        <v>3</v>
      </c>
      <c r="K1203" s="87">
        <v>6</v>
      </c>
      <c r="L1203" s="87">
        <v>500</v>
      </c>
    </row>
    <row r="1204" spans="1:12">
      <c r="A1204" s="87"/>
      <c r="B1204" s="87">
        <v>2</v>
      </c>
      <c r="C1204" s="87" t="s">
        <v>2047</v>
      </c>
      <c r="D1204" s="87" t="s">
        <v>880</v>
      </c>
      <c r="E1204" s="87" t="s">
        <v>2044</v>
      </c>
      <c r="F1204" s="87" t="s">
        <v>2045</v>
      </c>
      <c r="G1204" s="87" t="s">
        <v>2046</v>
      </c>
      <c r="H1204" s="87"/>
      <c r="I1204" s="87">
        <v>4</v>
      </c>
      <c r="J1204" s="87">
        <v>2</v>
      </c>
      <c r="K1204" s="87">
        <v>6</v>
      </c>
      <c r="L1204" s="87">
        <v>300</v>
      </c>
    </row>
    <row r="1205" spans="1:12">
      <c r="A1205" s="87"/>
      <c r="B1205" s="87">
        <v>3</v>
      </c>
      <c r="C1205" s="87" t="s">
        <v>2048</v>
      </c>
      <c r="D1205" s="87" t="s">
        <v>880</v>
      </c>
      <c r="E1205" s="87" t="s">
        <v>2044</v>
      </c>
      <c r="F1205" s="87" t="s">
        <v>2045</v>
      </c>
      <c r="G1205" s="87" t="s">
        <v>2046</v>
      </c>
      <c r="H1205" s="87"/>
      <c r="I1205" s="87">
        <v>4</v>
      </c>
      <c r="J1205" s="87">
        <v>1</v>
      </c>
      <c r="K1205" s="87">
        <v>5</v>
      </c>
      <c r="L1205" s="87">
        <v>500</v>
      </c>
    </row>
    <row r="1206" spans="1:12">
      <c r="A1206" s="87"/>
      <c r="B1206" s="87">
        <v>4</v>
      </c>
      <c r="C1206" s="87" t="s">
        <v>2049</v>
      </c>
      <c r="D1206" s="87" t="s">
        <v>880</v>
      </c>
      <c r="E1206" s="87" t="s">
        <v>2044</v>
      </c>
      <c r="F1206" s="87" t="s">
        <v>2045</v>
      </c>
      <c r="G1206" s="87" t="s">
        <v>2046</v>
      </c>
      <c r="H1206" s="87"/>
      <c r="I1206" s="87">
        <v>6</v>
      </c>
      <c r="J1206" s="87">
        <v>3</v>
      </c>
      <c r="K1206" s="87">
        <v>9</v>
      </c>
      <c r="L1206" s="87">
        <v>500</v>
      </c>
    </row>
    <row r="1207" spans="1:12">
      <c r="A1207" s="87"/>
      <c r="B1207" s="87">
        <v>5</v>
      </c>
      <c r="C1207" s="87" t="s">
        <v>2050</v>
      </c>
      <c r="D1207" s="87" t="s">
        <v>880</v>
      </c>
      <c r="E1207" s="87" t="s">
        <v>2044</v>
      </c>
      <c r="F1207" s="87" t="s">
        <v>2045</v>
      </c>
      <c r="G1207" s="87" t="s">
        <v>2046</v>
      </c>
      <c r="H1207" s="87"/>
      <c r="I1207" s="87">
        <v>2</v>
      </c>
      <c r="J1207" s="87">
        <v>1</v>
      </c>
      <c r="K1207" s="87">
        <v>3</v>
      </c>
      <c r="L1207" s="87">
        <v>600</v>
      </c>
    </row>
    <row r="1208" spans="1:12">
      <c r="A1208" s="87"/>
      <c r="B1208" s="87">
        <v>6</v>
      </c>
      <c r="C1208" s="87" t="s">
        <v>2051</v>
      </c>
      <c r="D1208" s="87" t="s">
        <v>880</v>
      </c>
      <c r="E1208" s="87" t="s">
        <v>2044</v>
      </c>
      <c r="F1208" s="87" t="s">
        <v>2045</v>
      </c>
      <c r="G1208" s="87" t="s">
        <v>2046</v>
      </c>
      <c r="H1208" s="87"/>
      <c r="I1208" s="87">
        <v>2</v>
      </c>
      <c r="J1208" s="87">
        <v>4</v>
      </c>
      <c r="K1208" s="87">
        <v>6</v>
      </c>
      <c r="L1208" s="87">
        <v>600</v>
      </c>
    </row>
    <row r="1209" spans="1:12">
      <c r="A1209" s="87"/>
      <c r="B1209" s="87">
        <v>7</v>
      </c>
      <c r="C1209" s="87" t="s">
        <v>2052</v>
      </c>
      <c r="D1209" s="87" t="s">
        <v>880</v>
      </c>
      <c r="E1209" s="87" t="s">
        <v>2044</v>
      </c>
      <c r="F1209" s="87" t="s">
        <v>2045</v>
      </c>
      <c r="G1209" s="87" t="s">
        <v>2046</v>
      </c>
      <c r="H1209" s="87"/>
      <c r="I1209" s="87">
        <v>5</v>
      </c>
      <c r="J1209" s="87">
        <v>3</v>
      </c>
      <c r="K1209" s="87">
        <v>8</v>
      </c>
      <c r="L1209" s="87">
        <v>1000</v>
      </c>
    </row>
    <row r="1210" spans="1:12">
      <c r="A1210" s="87"/>
      <c r="B1210" s="87">
        <v>8</v>
      </c>
      <c r="C1210" s="87" t="s">
        <v>2053</v>
      </c>
      <c r="D1210" s="87" t="s">
        <v>880</v>
      </c>
      <c r="E1210" s="87" t="s">
        <v>2044</v>
      </c>
      <c r="F1210" s="87" t="s">
        <v>2045</v>
      </c>
      <c r="G1210" s="87" t="s">
        <v>2046</v>
      </c>
      <c r="H1210" s="87"/>
      <c r="I1210" s="87">
        <v>3</v>
      </c>
      <c r="J1210" s="87">
        <v>1</v>
      </c>
      <c r="K1210" s="87">
        <v>4</v>
      </c>
      <c r="L1210" s="87">
        <v>1000</v>
      </c>
    </row>
    <row r="1211" spans="1:12">
      <c r="A1211" s="87"/>
      <c r="B1211" s="87">
        <v>9</v>
      </c>
      <c r="C1211" s="87" t="s">
        <v>2054</v>
      </c>
      <c r="D1211" s="87" t="s">
        <v>880</v>
      </c>
      <c r="E1211" s="87" t="s">
        <v>2044</v>
      </c>
      <c r="F1211" s="87" t="s">
        <v>2045</v>
      </c>
      <c r="G1211" s="87" t="s">
        <v>2046</v>
      </c>
      <c r="H1211" s="87"/>
      <c r="I1211" s="87">
        <v>6</v>
      </c>
      <c r="J1211" s="87">
        <v>2</v>
      </c>
      <c r="K1211" s="87">
        <v>8</v>
      </c>
      <c r="L1211" s="87">
        <v>500</v>
      </c>
    </row>
    <row r="1212" spans="1:12">
      <c r="A1212" s="87"/>
      <c r="B1212" s="87">
        <v>10</v>
      </c>
      <c r="C1212" s="87" t="s">
        <v>2055</v>
      </c>
      <c r="D1212" s="87" t="s">
        <v>880</v>
      </c>
      <c r="E1212" s="87" t="s">
        <v>2044</v>
      </c>
      <c r="F1212" s="87" t="s">
        <v>2045</v>
      </c>
      <c r="G1212" s="87" t="s">
        <v>2046</v>
      </c>
      <c r="H1212" s="87"/>
      <c r="I1212" s="87">
        <v>4</v>
      </c>
      <c r="J1212" s="87">
        <v>2</v>
      </c>
      <c r="K1212" s="87">
        <v>6</v>
      </c>
      <c r="L1212" s="87">
        <v>700</v>
      </c>
    </row>
    <row r="1213" spans="1:12">
      <c r="A1213" s="87"/>
      <c r="B1213" s="87">
        <v>11</v>
      </c>
      <c r="C1213" s="87" t="s">
        <v>1388</v>
      </c>
      <c r="D1213" s="87" t="s">
        <v>880</v>
      </c>
      <c r="E1213" s="87" t="s">
        <v>2044</v>
      </c>
      <c r="F1213" s="87" t="s">
        <v>2045</v>
      </c>
      <c r="G1213" s="87" t="s">
        <v>2046</v>
      </c>
      <c r="H1213" s="87"/>
      <c r="I1213" s="87">
        <v>3</v>
      </c>
      <c r="J1213" s="87">
        <v>2</v>
      </c>
      <c r="K1213" s="87">
        <v>5</v>
      </c>
      <c r="L1213" s="87">
        <v>800</v>
      </c>
    </row>
    <row r="1214" spans="1:12">
      <c r="A1214" s="87"/>
      <c r="B1214" s="87">
        <v>12</v>
      </c>
      <c r="C1214" s="87" t="s">
        <v>2056</v>
      </c>
      <c r="D1214" s="87" t="s">
        <v>880</v>
      </c>
      <c r="E1214" s="87" t="s">
        <v>2044</v>
      </c>
      <c r="F1214" s="87" t="s">
        <v>2045</v>
      </c>
      <c r="G1214" s="87" t="s">
        <v>2046</v>
      </c>
      <c r="H1214" s="87"/>
      <c r="I1214" s="87">
        <v>5</v>
      </c>
      <c r="J1214" s="87">
        <v>4</v>
      </c>
      <c r="K1214" s="87">
        <v>9</v>
      </c>
      <c r="L1214" s="87">
        <v>800</v>
      </c>
    </row>
    <row r="1215" spans="1:12">
      <c r="A1215" s="87"/>
      <c r="B1215" s="87">
        <v>13</v>
      </c>
      <c r="C1215" s="87" t="s">
        <v>2057</v>
      </c>
      <c r="D1215" s="87" t="s">
        <v>880</v>
      </c>
      <c r="E1215" s="87" t="s">
        <v>2044</v>
      </c>
      <c r="F1215" s="87" t="s">
        <v>2045</v>
      </c>
      <c r="G1215" s="87" t="s">
        <v>2046</v>
      </c>
      <c r="H1215" s="87"/>
      <c r="I1215" s="87">
        <v>2</v>
      </c>
      <c r="J1215" s="87">
        <v>6</v>
      </c>
      <c r="K1215" s="87">
        <v>8</v>
      </c>
      <c r="L1215" s="87">
        <v>900</v>
      </c>
    </row>
    <row r="1216" spans="1:12">
      <c r="A1216" s="87"/>
      <c r="B1216" s="87">
        <v>14</v>
      </c>
      <c r="C1216" s="87" t="s">
        <v>2058</v>
      </c>
      <c r="D1216" s="87" t="s">
        <v>880</v>
      </c>
      <c r="E1216" s="87" t="s">
        <v>2044</v>
      </c>
      <c r="F1216" s="87" t="s">
        <v>2045</v>
      </c>
      <c r="G1216" s="87" t="s">
        <v>2046</v>
      </c>
      <c r="H1216" s="87"/>
      <c r="I1216" s="87">
        <v>7</v>
      </c>
      <c r="J1216" s="87">
        <v>4</v>
      </c>
      <c r="K1216" s="87">
        <v>11</v>
      </c>
      <c r="L1216" s="87">
        <v>1000</v>
      </c>
    </row>
    <row r="1217" spans="1:12">
      <c r="A1217" s="87"/>
      <c r="B1217" s="87">
        <v>15</v>
      </c>
      <c r="C1217" s="87" t="s">
        <v>2059</v>
      </c>
      <c r="D1217" s="87" t="s">
        <v>880</v>
      </c>
      <c r="E1217" s="87" t="s">
        <v>2044</v>
      </c>
      <c r="F1217" s="87" t="s">
        <v>2045</v>
      </c>
      <c r="G1217" s="87" t="s">
        <v>2046</v>
      </c>
      <c r="H1217" s="87"/>
      <c r="I1217" s="87">
        <v>3</v>
      </c>
      <c r="J1217" s="87">
        <v>3</v>
      </c>
      <c r="K1217" s="87">
        <v>6</v>
      </c>
      <c r="L1217" s="87">
        <v>500</v>
      </c>
    </row>
    <row r="1218" spans="1:12">
      <c r="A1218" s="87"/>
      <c r="B1218" s="87">
        <v>16</v>
      </c>
      <c r="C1218" s="87" t="s">
        <v>2060</v>
      </c>
      <c r="D1218" s="87" t="s">
        <v>880</v>
      </c>
      <c r="E1218" s="87" t="s">
        <v>2044</v>
      </c>
      <c r="F1218" s="87" t="s">
        <v>2045</v>
      </c>
      <c r="G1218" s="87" t="s">
        <v>2046</v>
      </c>
      <c r="H1218" s="87"/>
      <c r="I1218" s="87">
        <v>4</v>
      </c>
      <c r="J1218" s="87">
        <v>2</v>
      </c>
      <c r="K1218" s="87">
        <v>6</v>
      </c>
      <c r="L1218" s="87">
        <v>600</v>
      </c>
    </row>
    <row r="1219" spans="1:12">
      <c r="A1219" s="87"/>
      <c r="B1219" s="87">
        <v>17</v>
      </c>
      <c r="C1219" s="87" t="s">
        <v>2061</v>
      </c>
      <c r="D1219" s="87" t="s">
        <v>880</v>
      </c>
      <c r="E1219" s="87" t="s">
        <v>2044</v>
      </c>
      <c r="F1219" s="87" t="s">
        <v>2045</v>
      </c>
      <c r="G1219" s="87" t="s">
        <v>2046</v>
      </c>
      <c r="H1219" s="87"/>
      <c r="I1219" s="87">
        <v>1</v>
      </c>
      <c r="J1219" s="87">
        <v>3</v>
      </c>
      <c r="K1219" s="87">
        <v>4</v>
      </c>
      <c r="L1219" s="87">
        <v>1000</v>
      </c>
    </row>
    <row r="1220" spans="1:12">
      <c r="A1220" s="87"/>
      <c r="B1220" s="87">
        <v>18</v>
      </c>
      <c r="C1220" s="87" t="s">
        <v>2062</v>
      </c>
      <c r="D1220" s="87" t="s">
        <v>880</v>
      </c>
      <c r="E1220" s="87" t="s">
        <v>2044</v>
      </c>
      <c r="F1220" s="87" t="s">
        <v>2045</v>
      </c>
      <c r="G1220" s="87" t="s">
        <v>2046</v>
      </c>
      <c r="H1220" s="87"/>
      <c r="I1220" s="87">
        <v>1</v>
      </c>
      <c r="J1220" s="87">
        <v>1</v>
      </c>
      <c r="K1220" s="87">
        <v>2</v>
      </c>
      <c r="L1220" s="87">
        <v>1000</v>
      </c>
    </row>
    <row r="1221" spans="1:12">
      <c r="A1221" s="87"/>
      <c r="B1221" s="87">
        <v>19</v>
      </c>
      <c r="C1221" s="87" t="s">
        <v>1138</v>
      </c>
      <c r="D1221" s="87" t="s">
        <v>880</v>
      </c>
      <c r="E1221" s="87" t="s">
        <v>2044</v>
      </c>
      <c r="F1221" s="87" t="s">
        <v>2045</v>
      </c>
      <c r="G1221" s="87" t="s">
        <v>2046</v>
      </c>
      <c r="H1221" s="87"/>
      <c r="I1221" s="87">
        <v>2</v>
      </c>
      <c r="J1221" s="87">
        <v>2</v>
      </c>
      <c r="K1221" s="87">
        <v>4</v>
      </c>
      <c r="L1221" s="87">
        <v>500</v>
      </c>
    </row>
    <row r="1222" spans="1:12">
      <c r="A1222" s="87"/>
      <c r="B1222" s="87">
        <v>20</v>
      </c>
      <c r="C1222" s="87" t="s">
        <v>2063</v>
      </c>
      <c r="D1222" s="87" t="s">
        <v>880</v>
      </c>
      <c r="E1222" s="87" t="s">
        <v>2044</v>
      </c>
      <c r="F1222" s="87" t="s">
        <v>2045</v>
      </c>
      <c r="G1222" s="87" t="s">
        <v>2046</v>
      </c>
      <c r="H1222" s="87"/>
      <c r="I1222" s="87">
        <v>6</v>
      </c>
      <c r="J1222" s="87">
        <v>4</v>
      </c>
      <c r="K1222" s="87">
        <v>10</v>
      </c>
      <c r="L1222" s="87">
        <v>1000</v>
      </c>
    </row>
    <row r="1223" spans="1:12">
      <c r="A1223" s="87"/>
      <c r="B1223" s="87">
        <v>21</v>
      </c>
      <c r="C1223" s="87" t="s">
        <v>2064</v>
      </c>
      <c r="D1223" s="87" t="s">
        <v>880</v>
      </c>
      <c r="E1223" s="87" t="s">
        <v>2044</v>
      </c>
      <c r="F1223" s="87" t="s">
        <v>2045</v>
      </c>
      <c r="G1223" s="87" t="s">
        <v>2046</v>
      </c>
      <c r="H1223" s="87"/>
      <c r="I1223" s="87">
        <v>1</v>
      </c>
      <c r="J1223" s="87">
        <v>1</v>
      </c>
      <c r="K1223" s="87">
        <v>2</v>
      </c>
      <c r="L1223" s="87">
        <v>800</v>
      </c>
    </row>
    <row r="1224" spans="1:12">
      <c r="A1224" s="87"/>
      <c r="B1224" s="87">
        <v>22</v>
      </c>
      <c r="C1224" s="87" t="s">
        <v>2065</v>
      </c>
      <c r="D1224" s="87" t="s">
        <v>880</v>
      </c>
      <c r="E1224" s="87" t="s">
        <v>2044</v>
      </c>
      <c r="F1224" s="87" t="s">
        <v>2045</v>
      </c>
      <c r="G1224" s="87" t="s">
        <v>2046</v>
      </c>
      <c r="H1224" s="87"/>
      <c r="I1224" s="87">
        <v>2</v>
      </c>
      <c r="J1224" s="87">
        <v>3</v>
      </c>
      <c r="K1224" s="87">
        <v>5</v>
      </c>
      <c r="L1224" s="87">
        <v>1000</v>
      </c>
    </row>
    <row r="1225" spans="1:12">
      <c r="A1225" s="87"/>
      <c r="B1225" s="87">
        <v>23</v>
      </c>
      <c r="C1225" s="87" t="s">
        <v>2066</v>
      </c>
      <c r="D1225" s="87" t="s">
        <v>880</v>
      </c>
      <c r="E1225" s="87" t="s">
        <v>2044</v>
      </c>
      <c r="F1225" s="87" t="s">
        <v>2045</v>
      </c>
      <c r="G1225" s="87" t="s">
        <v>2046</v>
      </c>
      <c r="H1225" s="87"/>
      <c r="I1225" s="87">
        <v>2</v>
      </c>
      <c r="J1225" s="87">
        <v>2</v>
      </c>
      <c r="K1225" s="87">
        <v>4</v>
      </c>
      <c r="L1225" s="87">
        <v>1000</v>
      </c>
    </row>
    <row r="1226" spans="1:12">
      <c r="A1226" s="87"/>
      <c r="B1226" s="87">
        <v>24</v>
      </c>
      <c r="C1226" s="87" t="s">
        <v>2067</v>
      </c>
      <c r="D1226" s="87" t="s">
        <v>880</v>
      </c>
      <c r="E1226" s="87" t="s">
        <v>2044</v>
      </c>
      <c r="F1226" s="87" t="s">
        <v>2045</v>
      </c>
      <c r="G1226" s="87" t="s">
        <v>2046</v>
      </c>
      <c r="H1226" s="87"/>
      <c r="I1226" s="87">
        <v>2</v>
      </c>
      <c r="J1226" s="87">
        <v>2</v>
      </c>
      <c r="K1226" s="87">
        <v>4</v>
      </c>
      <c r="L1226" s="87">
        <v>1000</v>
      </c>
    </row>
    <row r="1227" spans="1:12">
      <c r="A1227" s="87"/>
      <c r="B1227" s="87">
        <v>25</v>
      </c>
      <c r="C1227" s="87" t="s">
        <v>2068</v>
      </c>
      <c r="D1227" s="87" t="s">
        <v>1293</v>
      </c>
      <c r="E1227" s="87" t="s">
        <v>2044</v>
      </c>
      <c r="F1227" s="87" t="s">
        <v>2045</v>
      </c>
      <c r="G1227" s="87" t="s">
        <v>2046</v>
      </c>
      <c r="H1227" s="87"/>
      <c r="I1227" s="87">
        <v>0</v>
      </c>
      <c r="J1227" s="87">
        <v>1</v>
      </c>
      <c r="K1227" s="87">
        <v>1</v>
      </c>
      <c r="L1227" s="87">
        <v>1000</v>
      </c>
    </row>
    <row r="1228" spans="1:12">
      <c r="A1228" s="87"/>
      <c r="B1228" s="87">
        <v>26</v>
      </c>
      <c r="C1228" s="87" t="s">
        <v>2069</v>
      </c>
      <c r="D1228" s="87" t="s">
        <v>880</v>
      </c>
      <c r="E1228" s="87" t="s">
        <v>2044</v>
      </c>
      <c r="F1228" s="87" t="s">
        <v>2045</v>
      </c>
      <c r="G1228" s="87" t="s">
        <v>2046</v>
      </c>
      <c r="H1228" s="87"/>
      <c r="I1228" s="87">
        <v>2</v>
      </c>
      <c r="J1228" s="87">
        <v>2</v>
      </c>
      <c r="K1228" s="87">
        <v>4</v>
      </c>
      <c r="L1228" s="87">
        <v>1000</v>
      </c>
    </row>
    <row r="1229" spans="1:12">
      <c r="A1229" s="87"/>
      <c r="B1229" s="87">
        <v>27</v>
      </c>
      <c r="C1229" s="87" t="s">
        <v>2070</v>
      </c>
      <c r="D1229" s="87" t="s">
        <v>880</v>
      </c>
      <c r="E1229" s="87" t="s">
        <v>2044</v>
      </c>
      <c r="F1229" s="87" t="s">
        <v>2045</v>
      </c>
      <c r="G1229" s="87" t="s">
        <v>2046</v>
      </c>
      <c r="H1229" s="87"/>
      <c r="I1229" s="87">
        <v>4</v>
      </c>
      <c r="J1229" s="87">
        <v>5</v>
      </c>
      <c r="K1229" s="87">
        <v>9</v>
      </c>
      <c r="L1229" s="87">
        <v>900</v>
      </c>
    </row>
    <row r="1230" spans="1:12">
      <c r="A1230" s="87"/>
      <c r="B1230" s="87">
        <v>28</v>
      </c>
      <c r="C1230" s="87" t="s">
        <v>2071</v>
      </c>
      <c r="D1230" s="87" t="s">
        <v>880</v>
      </c>
      <c r="E1230" s="87" t="s">
        <v>2044</v>
      </c>
      <c r="F1230" s="87" t="s">
        <v>2045</v>
      </c>
      <c r="G1230" s="87" t="s">
        <v>2046</v>
      </c>
      <c r="H1230" s="87"/>
      <c r="I1230" s="87">
        <v>1</v>
      </c>
      <c r="J1230" s="87">
        <v>1</v>
      </c>
      <c r="K1230" s="87">
        <v>2</v>
      </c>
      <c r="L1230" s="87">
        <v>900</v>
      </c>
    </row>
    <row r="1231" spans="1:12">
      <c r="A1231" s="87"/>
      <c r="B1231" s="87">
        <v>29</v>
      </c>
      <c r="C1231" s="87" t="s">
        <v>2072</v>
      </c>
      <c r="D1231" s="87" t="s">
        <v>880</v>
      </c>
      <c r="E1231" s="87" t="s">
        <v>2044</v>
      </c>
      <c r="F1231" s="87" t="s">
        <v>2045</v>
      </c>
      <c r="G1231" s="87" t="s">
        <v>2046</v>
      </c>
      <c r="H1231" s="87"/>
      <c r="I1231" s="87">
        <v>2</v>
      </c>
      <c r="J1231" s="87">
        <v>2</v>
      </c>
      <c r="K1231" s="87">
        <v>4</v>
      </c>
      <c r="L1231" s="87">
        <v>1000</v>
      </c>
    </row>
    <row r="1232" spans="1:12">
      <c r="A1232" s="87"/>
      <c r="B1232" s="87">
        <v>30</v>
      </c>
      <c r="C1232" s="87" t="s">
        <v>1686</v>
      </c>
      <c r="D1232" s="87" t="s">
        <v>880</v>
      </c>
      <c r="E1232" s="87" t="s">
        <v>2044</v>
      </c>
      <c r="F1232" s="87" t="s">
        <v>2045</v>
      </c>
      <c r="G1232" s="87" t="s">
        <v>2046</v>
      </c>
      <c r="H1232" s="87"/>
      <c r="I1232" s="87">
        <v>4</v>
      </c>
      <c r="J1232" s="87">
        <v>4</v>
      </c>
      <c r="K1232" s="87">
        <v>8</v>
      </c>
      <c r="L1232" s="87">
        <v>1500</v>
      </c>
    </row>
    <row r="1233" spans="1:12">
      <c r="A1233" s="87"/>
      <c r="B1233" s="87">
        <v>31</v>
      </c>
      <c r="C1233" s="87" t="s">
        <v>2073</v>
      </c>
      <c r="D1233" s="87" t="s">
        <v>880</v>
      </c>
      <c r="E1233" s="87" t="s">
        <v>2044</v>
      </c>
      <c r="F1233" s="87" t="s">
        <v>2045</v>
      </c>
      <c r="G1233" s="87" t="s">
        <v>2046</v>
      </c>
      <c r="H1233" s="87">
        <v>774609736</v>
      </c>
      <c r="I1233" s="87">
        <v>4</v>
      </c>
      <c r="J1233" s="87">
        <v>1</v>
      </c>
      <c r="K1233" s="87">
        <v>5</v>
      </c>
      <c r="L1233" s="87">
        <v>1000</v>
      </c>
    </row>
    <row r="1234" spans="1:12">
      <c r="A1234" s="87"/>
      <c r="B1234" s="87">
        <v>32</v>
      </c>
      <c r="C1234" s="87" t="s">
        <v>2074</v>
      </c>
      <c r="D1234" s="87" t="s">
        <v>880</v>
      </c>
      <c r="E1234" s="87" t="s">
        <v>2044</v>
      </c>
      <c r="F1234" s="87" t="s">
        <v>2045</v>
      </c>
      <c r="G1234" s="87" t="s">
        <v>2046</v>
      </c>
      <c r="H1234" s="87"/>
      <c r="I1234" s="87">
        <v>1</v>
      </c>
      <c r="J1234" s="87">
        <v>1</v>
      </c>
      <c r="K1234" s="87">
        <v>2</v>
      </c>
      <c r="L1234" s="87">
        <v>1000</v>
      </c>
    </row>
    <row r="1235" spans="1:12">
      <c r="A1235" s="87"/>
      <c r="B1235" s="87">
        <v>33</v>
      </c>
      <c r="C1235" s="87" t="s">
        <v>2075</v>
      </c>
      <c r="D1235" s="87" t="s">
        <v>880</v>
      </c>
      <c r="E1235" s="87" t="s">
        <v>2044</v>
      </c>
      <c r="F1235" s="87" t="s">
        <v>2045</v>
      </c>
      <c r="G1235" s="87" t="s">
        <v>2046</v>
      </c>
      <c r="H1235" s="87"/>
      <c r="I1235" s="87">
        <v>1</v>
      </c>
      <c r="J1235" s="87">
        <v>1</v>
      </c>
      <c r="K1235" s="87">
        <v>2</v>
      </c>
      <c r="L1235" s="87">
        <v>500</v>
      </c>
    </row>
    <row r="1236" spans="1:12">
      <c r="A1236" s="87"/>
      <c r="B1236" s="87">
        <v>34</v>
      </c>
      <c r="C1236" s="87" t="s">
        <v>2076</v>
      </c>
      <c r="D1236" s="87" t="s">
        <v>880</v>
      </c>
      <c r="E1236" s="87" t="s">
        <v>2044</v>
      </c>
      <c r="F1236" s="87" t="s">
        <v>2045</v>
      </c>
      <c r="G1236" s="87" t="s">
        <v>2046</v>
      </c>
      <c r="H1236" s="87"/>
      <c r="I1236" s="87">
        <v>1</v>
      </c>
      <c r="J1236" s="87">
        <v>1</v>
      </c>
      <c r="K1236" s="87">
        <v>2</v>
      </c>
      <c r="L1236" s="87">
        <v>500</v>
      </c>
    </row>
    <row r="1237" spans="1:12">
      <c r="A1237" s="87"/>
      <c r="B1237" s="87">
        <v>35</v>
      </c>
      <c r="C1237" s="87" t="s">
        <v>2077</v>
      </c>
      <c r="D1237" s="87" t="s">
        <v>880</v>
      </c>
      <c r="E1237" s="87" t="s">
        <v>2044</v>
      </c>
      <c r="F1237" s="87" t="s">
        <v>2045</v>
      </c>
      <c r="G1237" s="87" t="s">
        <v>2046</v>
      </c>
      <c r="H1237" s="87"/>
      <c r="I1237" s="87">
        <v>2</v>
      </c>
      <c r="J1237" s="87">
        <v>1</v>
      </c>
      <c r="K1237" s="87">
        <v>3</v>
      </c>
      <c r="L1237" s="87">
        <v>1000</v>
      </c>
    </row>
    <row r="1238" spans="1:12">
      <c r="A1238" s="87"/>
      <c r="B1238" s="87">
        <v>36</v>
      </c>
      <c r="C1238" s="87" t="s">
        <v>2078</v>
      </c>
      <c r="D1238" s="87" t="s">
        <v>880</v>
      </c>
      <c r="E1238" s="87" t="s">
        <v>2044</v>
      </c>
      <c r="F1238" s="87" t="s">
        <v>2045</v>
      </c>
      <c r="G1238" s="87" t="s">
        <v>2046</v>
      </c>
      <c r="H1238" s="87"/>
      <c r="I1238" s="87">
        <v>5</v>
      </c>
      <c r="J1238" s="87">
        <v>4</v>
      </c>
      <c r="K1238" s="87">
        <v>9</v>
      </c>
      <c r="L1238" s="87">
        <v>1000</v>
      </c>
    </row>
    <row r="1239" spans="1:12">
      <c r="A1239" s="87"/>
      <c r="B1239" s="87">
        <v>37</v>
      </c>
      <c r="C1239" s="87" t="s">
        <v>2079</v>
      </c>
      <c r="D1239" s="87" t="s">
        <v>880</v>
      </c>
      <c r="E1239" s="87" t="s">
        <v>2044</v>
      </c>
      <c r="F1239" s="87" t="s">
        <v>2045</v>
      </c>
      <c r="G1239" s="87" t="s">
        <v>2046</v>
      </c>
      <c r="H1239" s="87"/>
      <c r="I1239" s="87">
        <v>2</v>
      </c>
      <c r="J1239" s="87">
        <v>1</v>
      </c>
      <c r="K1239" s="87">
        <v>3</v>
      </c>
      <c r="L1239" s="87">
        <v>1000</v>
      </c>
    </row>
    <row r="1240" spans="1:12">
      <c r="A1240" s="87"/>
      <c r="B1240" s="87">
        <v>38</v>
      </c>
      <c r="C1240" s="87" t="s">
        <v>1594</v>
      </c>
      <c r="D1240" s="87" t="s">
        <v>880</v>
      </c>
      <c r="E1240" s="87" t="s">
        <v>2044</v>
      </c>
      <c r="F1240" s="87" t="s">
        <v>2045</v>
      </c>
      <c r="G1240" s="87" t="s">
        <v>2046</v>
      </c>
      <c r="H1240" s="87"/>
      <c r="I1240" s="87">
        <v>1</v>
      </c>
      <c r="J1240" s="87">
        <v>3</v>
      </c>
      <c r="K1240" s="87">
        <v>4</v>
      </c>
      <c r="L1240" s="87">
        <v>1500</v>
      </c>
    </row>
    <row r="1241" spans="1:12">
      <c r="A1241" s="87"/>
      <c r="B1241" s="87">
        <v>39</v>
      </c>
      <c r="C1241" s="87" t="s">
        <v>2080</v>
      </c>
      <c r="D1241" s="87" t="s">
        <v>880</v>
      </c>
      <c r="E1241" s="87" t="s">
        <v>2044</v>
      </c>
      <c r="F1241" s="87" t="s">
        <v>2045</v>
      </c>
      <c r="G1241" s="87" t="s">
        <v>2046</v>
      </c>
      <c r="H1241" s="87"/>
      <c r="I1241" s="87">
        <v>4</v>
      </c>
      <c r="J1241" s="87">
        <v>2</v>
      </c>
      <c r="K1241" s="87">
        <v>6</v>
      </c>
      <c r="L1241" s="87">
        <v>500</v>
      </c>
    </row>
    <row r="1242" spans="1:12">
      <c r="A1242" s="87"/>
      <c r="B1242" s="87">
        <v>40</v>
      </c>
      <c r="C1242" s="87" t="s">
        <v>2081</v>
      </c>
      <c r="D1242" s="87" t="s">
        <v>880</v>
      </c>
      <c r="E1242" s="87" t="s">
        <v>2044</v>
      </c>
      <c r="F1242" s="87" t="s">
        <v>2045</v>
      </c>
      <c r="G1242" s="87" t="s">
        <v>2046</v>
      </c>
      <c r="H1242" s="87"/>
      <c r="I1242" s="87">
        <v>3</v>
      </c>
      <c r="J1242" s="87">
        <v>3</v>
      </c>
      <c r="K1242" s="87">
        <v>6</v>
      </c>
      <c r="L1242" s="87">
        <v>500</v>
      </c>
    </row>
    <row r="1243" spans="1:12">
      <c r="A1243" s="87"/>
      <c r="B1243" s="87">
        <v>41</v>
      </c>
      <c r="C1243" s="87" t="s">
        <v>2082</v>
      </c>
      <c r="D1243" s="87" t="s">
        <v>880</v>
      </c>
      <c r="E1243" s="87" t="s">
        <v>2044</v>
      </c>
      <c r="F1243" s="87" t="s">
        <v>2045</v>
      </c>
      <c r="G1243" s="87" t="s">
        <v>2046</v>
      </c>
      <c r="H1243" s="87"/>
      <c r="I1243" s="87">
        <v>4</v>
      </c>
      <c r="J1243" s="87">
        <v>3</v>
      </c>
      <c r="K1243" s="87">
        <v>7</v>
      </c>
      <c r="L1243" s="87">
        <v>500</v>
      </c>
    </row>
    <row r="1244" spans="1:12">
      <c r="A1244" s="87"/>
      <c r="B1244" s="87">
        <v>42</v>
      </c>
      <c r="C1244" s="87" t="s">
        <v>2083</v>
      </c>
      <c r="D1244" s="87" t="s">
        <v>880</v>
      </c>
      <c r="E1244" s="87" t="s">
        <v>2044</v>
      </c>
      <c r="F1244" s="87" t="s">
        <v>2045</v>
      </c>
      <c r="G1244" s="87" t="s">
        <v>2046</v>
      </c>
      <c r="H1244" s="87"/>
      <c r="I1244" s="87">
        <v>1</v>
      </c>
      <c r="J1244" s="87">
        <v>3</v>
      </c>
      <c r="K1244" s="87">
        <v>4</v>
      </c>
      <c r="L1244" s="87">
        <v>1000</v>
      </c>
    </row>
    <row r="1245" spans="1:12">
      <c r="A1245" s="87"/>
      <c r="B1245" s="87">
        <v>43</v>
      </c>
      <c r="C1245" s="87" t="s">
        <v>2084</v>
      </c>
      <c r="D1245" s="87" t="s">
        <v>880</v>
      </c>
      <c r="E1245" s="87" t="s">
        <v>2044</v>
      </c>
      <c r="F1245" s="87" t="s">
        <v>2045</v>
      </c>
      <c r="G1245" s="87" t="s">
        <v>2046</v>
      </c>
      <c r="H1245" s="87">
        <v>771664347</v>
      </c>
      <c r="I1245" s="87">
        <v>3</v>
      </c>
      <c r="J1245" s="87">
        <v>4</v>
      </c>
      <c r="K1245" s="87">
        <v>7</v>
      </c>
      <c r="L1245" s="87">
        <v>1000</v>
      </c>
    </row>
    <row r="1246" spans="1:12">
      <c r="A1246" s="87"/>
      <c r="B1246" s="87">
        <v>44</v>
      </c>
      <c r="C1246" s="87" t="s">
        <v>1672</v>
      </c>
      <c r="D1246" s="87" t="s">
        <v>880</v>
      </c>
      <c r="E1246" s="87" t="s">
        <v>2044</v>
      </c>
      <c r="F1246" s="87" t="s">
        <v>2045</v>
      </c>
      <c r="G1246" s="87" t="s">
        <v>2046</v>
      </c>
      <c r="H1246" s="87"/>
      <c r="I1246" s="87">
        <v>4</v>
      </c>
      <c r="J1246" s="87">
        <v>2</v>
      </c>
      <c r="K1246" s="87">
        <v>6</v>
      </c>
      <c r="L1246" s="87">
        <v>1000</v>
      </c>
    </row>
    <row r="1247" spans="1:12">
      <c r="A1247" s="87"/>
      <c r="B1247" s="87">
        <v>45</v>
      </c>
      <c r="C1247" s="87" t="s">
        <v>2085</v>
      </c>
      <c r="D1247" s="87" t="s">
        <v>880</v>
      </c>
      <c r="E1247" s="87" t="s">
        <v>2044</v>
      </c>
      <c r="F1247" s="87" t="s">
        <v>2045</v>
      </c>
      <c r="G1247" s="87" t="s">
        <v>2046</v>
      </c>
      <c r="H1247" s="87"/>
      <c r="I1247" s="87">
        <v>3</v>
      </c>
      <c r="J1247" s="87">
        <v>2</v>
      </c>
      <c r="K1247" s="87">
        <v>5</v>
      </c>
      <c r="L1247" s="87">
        <v>1000</v>
      </c>
    </row>
    <row r="1248" spans="1:12">
      <c r="A1248" s="87"/>
      <c r="B1248" s="87">
        <v>46</v>
      </c>
      <c r="C1248" s="87" t="s">
        <v>2086</v>
      </c>
      <c r="D1248" s="87" t="s">
        <v>880</v>
      </c>
      <c r="E1248" s="87" t="s">
        <v>2044</v>
      </c>
      <c r="F1248" s="87" t="s">
        <v>2045</v>
      </c>
      <c r="G1248" s="87" t="s">
        <v>2046</v>
      </c>
      <c r="H1248" s="87"/>
      <c r="I1248" s="87">
        <v>6</v>
      </c>
      <c r="J1248" s="87">
        <v>3</v>
      </c>
      <c r="K1248" s="87">
        <v>9</v>
      </c>
      <c r="L1248" s="87">
        <v>1000</v>
      </c>
    </row>
    <row r="1249" spans="1:12">
      <c r="A1249" s="87"/>
      <c r="B1249" s="87">
        <v>47</v>
      </c>
      <c r="C1249" s="87" t="s">
        <v>2087</v>
      </c>
      <c r="D1249" s="87" t="s">
        <v>880</v>
      </c>
      <c r="E1249" s="87" t="s">
        <v>2044</v>
      </c>
      <c r="F1249" s="87" t="s">
        <v>2045</v>
      </c>
      <c r="G1249" s="87" t="s">
        <v>2046</v>
      </c>
      <c r="H1249" s="87"/>
      <c r="I1249" s="87">
        <v>2</v>
      </c>
      <c r="J1249" s="87">
        <v>1</v>
      </c>
      <c r="K1249" s="87">
        <v>3</v>
      </c>
      <c r="L1249" s="87">
        <v>1000</v>
      </c>
    </row>
    <row r="1250" spans="1:12">
      <c r="A1250" s="87"/>
      <c r="B1250" s="87">
        <v>48</v>
      </c>
      <c r="C1250" s="87" t="s">
        <v>2088</v>
      </c>
      <c r="D1250" s="87" t="s">
        <v>880</v>
      </c>
      <c r="E1250" s="87" t="s">
        <v>2044</v>
      </c>
      <c r="F1250" s="87" t="s">
        <v>2045</v>
      </c>
      <c r="G1250" s="87" t="s">
        <v>2046</v>
      </c>
      <c r="H1250" s="87"/>
      <c r="I1250" s="87">
        <v>3</v>
      </c>
      <c r="J1250" s="87">
        <v>2</v>
      </c>
      <c r="K1250" s="87">
        <v>5</v>
      </c>
      <c r="L1250" s="87">
        <v>1000</v>
      </c>
    </row>
    <row r="1251" spans="1:12">
      <c r="A1251" s="87"/>
      <c r="B1251" s="87">
        <v>49</v>
      </c>
      <c r="C1251" s="87" t="s">
        <v>2089</v>
      </c>
      <c r="D1251" s="87" t="s">
        <v>880</v>
      </c>
      <c r="E1251" s="87" t="s">
        <v>2044</v>
      </c>
      <c r="F1251" s="87" t="s">
        <v>2045</v>
      </c>
      <c r="G1251" s="87" t="s">
        <v>2046</v>
      </c>
      <c r="H1251" s="87"/>
      <c r="I1251" s="87">
        <v>3</v>
      </c>
      <c r="J1251" s="87">
        <v>4</v>
      </c>
      <c r="K1251" s="87">
        <v>7</v>
      </c>
      <c r="L1251" s="87">
        <v>800</v>
      </c>
    </row>
    <row r="1252" spans="1:12">
      <c r="A1252" s="87"/>
      <c r="B1252" s="87">
        <v>50</v>
      </c>
      <c r="C1252" s="87" t="s">
        <v>2090</v>
      </c>
      <c r="D1252" s="87" t="s">
        <v>880</v>
      </c>
      <c r="E1252" s="87" t="s">
        <v>2044</v>
      </c>
      <c r="F1252" s="87" t="s">
        <v>2045</v>
      </c>
      <c r="G1252" s="87" t="s">
        <v>2046</v>
      </c>
      <c r="H1252" s="87"/>
      <c r="I1252" s="87">
        <v>3</v>
      </c>
      <c r="J1252" s="87">
        <v>5</v>
      </c>
      <c r="K1252" s="87">
        <v>8</v>
      </c>
      <c r="L1252" s="87">
        <v>800</v>
      </c>
    </row>
    <row r="1253" spans="1:12">
      <c r="A1253" s="87"/>
      <c r="B1253" s="87">
        <v>51</v>
      </c>
      <c r="C1253" s="87" t="s">
        <v>2091</v>
      </c>
      <c r="D1253" s="87" t="s">
        <v>880</v>
      </c>
      <c r="E1253" s="87" t="s">
        <v>2044</v>
      </c>
      <c r="F1253" s="87" t="s">
        <v>2045</v>
      </c>
      <c r="G1253" s="87" t="s">
        <v>2046</v>
      </c>
      <c r="H1253" s="87"/>
      <c r="I1253" s="87">
        <v>3</v>
      </c>
      <c r="J1253" s="87">
        <v>3</v>
      </c>
      <c r="K1253" s="87">
        <v>6</v>
      </c>
      <c r="L1253" s="87">
        <v>700</v>
      </c>
    </row>
    <row r="1254" spans="1:12">
      <c r="A1254" s="87"/>
      <c r="B1254" s="87">
        <v>52</v>
      </c>
      <c r="C1254" s="87" t="s">
        <v>2092</v>
      </c>
      <c r="D1254" s="87" t="s">
        <v>1293</v>
      </c>
      <c r="E1254" s="87" t="s">
        <v>2044</v>
      </c>
      <c r="F1254" s="87" t="s">
        <v>2045</v>
      </c>
      <c r="G1254" s="87" t="s">
        <v>2046</v>
      </c>
      <c r="H1254" s="87"/>
      <c r="I1254" s="87">
        <v>2</v>
      </c>
      <c r="J1254" s="87">
        <v>0</v>
      </c>
      <c r="K1254" s="87">
        <v>2</v>
      </c>
      <c r="L1254" s="87">
        <v>900</v>
      </c>
    </row>
    <row r="1255" spans="1:12">
      <c r="A1255" s="87"/>
      <c r="B1255" s="87">
        <v>53</v>
      </c>
      <c r="C1255" s="87" t="s">
        <v>2093</v>
      </c>
      <c r="D1255" s="87" t="s">
        <v>880</v>
      </c>
      <c r="E1255" s="87" t="s">
        <v>2044</v>
      </c>
      <c r="F1255" s="87" t="s">
        <v>2045</v>
      </c>
      <c r="G1255" s="87" t="s">
        <v>2046</v>
      </c>
      <c r="H1255" s="87"/>
      <c r="I1255" s="87">
        <v>3</v>
      </c>
      <c r="J1255" s="87">
        <v>5</v>
      </c>
      <c r="K1255" s="87">
        <v>8</v>
      </c>
      <c r="L1255" s="87">
        <v>900</v>
      </c>
    </row>
    <row r="1256" spans="1:12">
      <c r="A1256" s="87"/>
      <c r="B1256" s="87">
        <v>54</v>
      </c>
      <c r="C1256" s="87" t="s">
        <v>2094</v>
      </c>
      <c r="D1256" s="87" t="s">
        <v>880</v>
      </c>
      <c r="E1256" s="87" t="s">
        <v>2044</v>
      </c>
      <c r="F1256" s="87" t="s">
        <v>2045</v>
      </c>
      <c r="G1256" s="87" t="s">
        <v>2046</v>
      </c>
      <c r="H1256" s="87"/>
      <c r="I1256" s="87">
        <v>4</v>
      </c>
      <c r="J1256" s="87">
        <v>3</v>
      </c>
      <c r="K1256" s="87">
        <v>7</v>
      </c>
      <c r="L1256" s="87">
        <v>1000</v>
      </c>
    </row>
    <row r="1257" spans="1:12">
      <c r="A1257" s="87"/>
      <c r="B1257" s="87">
        <v>55</v>
      </c>
      <c r="C1257" s="87" t="s">
        <v>2095</v>
      </c>
      <c r="D1257" s="87" t="s">
        <v>1484</v>
      </c>
      <c r="E1257" s="87" t="s">
        <v>2044</v>
      </c>
      <c r="F1257" s="87" t="s">
        <v>2045</v>
      </c>
      <c r="G1257" s="87" t="s">
        <v>2046</v>
      </c>
      <c r="H1257" s="87"/>
      <c r="I1257" s="87">
        <v>4</v>
      </c>
      <c r="J1257" s="87">
        <v>0</v>
      </c>
      <c r="K1257" s="87">
        <v>4</v>
      </c>
      <c r="L1257" s="87">
        <v>1000</v>
      </c>
    </row>
    <row r="1258" spans="1:12">
      <c r="A1258" s="87"/>
      <c r="B1258" s="87">
        <v>56</v>
      </c>
      <c r="C1258" s="87" t="s">
        <v>2096</v>
      </c>
      <c r="D1258" s="87" t="s">
        <v>880</v>
      </c>
      <c r="E1258" s="87" t="s">
        <v>2044</v>
      </c>
      <c r="F1258" s="87" t="s">
        <v>2045</v>
      </c>
      <c r="G1258" s="87" t="s">
        <v>2046</v>
      </c>
      <c r="H1258" s="87"/>
      <c r="I1258" s="87">
        <v>2</v>
      </c>
      <c r="J1258" s="87">
        <v>3</v>
      </c>
      <c r="K1258" s="87">
        <v>5</v>
      </c>
      <c r="L1258" s="87">
        <v>1000</v>
      </c>
    </row>
    <row r="1259" spans="1:12">
      <c r="A1259" s="87"/>
      <c r="B1259" s="87">
        <v>57</v>
      </c>
      <c r="C1259" s="87" t="s">
        <v>2097</v>
      </c>
      <c r="D1259" s="87" t="s">
        <v>880</v>
      </c>
      <c r="E1259" s="87" t="s">
        <v>2044</v>
      </c>
      <c r="F1259" s="87" t="s">
        <v>2045</v>
      </c>
      <c r="G1259" s="87" t="s">
        <v>2046</v>
      </c>
      <c r="H1259" s="87"/>
      <c r="I1259" s="87">
        <v>2</v>
      </c>
      <c r="J1259" s="87">
        <v>4</v>
      </c>
      <c r="K1259" s="87">
        <v>6</v>
      </c>
      <c r="L1259" s="87">
        <v>2000</v>
      </c>
    </row>
    <row r="1260" spans="1:12">
      <c r="A1260" s="87"/>
      <c r="B1260" s="87">
        <v>58</v>
      </c>
      <c r="C1260" s="87" t="s">
        <v>2098</v>
      </c>
      <c r="D1260" s="87" t="s">
        <v>880</v>
      </c>
      <c r="E1260" s="87" t="s">
        <v>2044</v>
      </c>
      <c r="F1260" s="87" t="s">
        <v>2045</v>
      </c>
      <c r="G1260" s="87" t="s">
        <v>2046</v>
      </c>
      <c r="H1260" s="87"/>
      <c r="I1260" s="87">
        <v>3</v>
      </c>
      <c r="J1260" s="87">
        <v>4</v>
      </c>
      <c r="K1260" s="87">
        <v>7</v>
      </c>
      <c r="L1260" s="87">
        <v>2000</v>
      </c>
    </row>
    <row r="1261" spans="1:12">
      <c r="A1261" s="87"/>
      <c r="B1261" s="87">
        <v>59</v>
      </c>
      <c r="C1261" s="87" t="s">
        <v>2099</v>
      </c>
      <c r="D1261" s="87" t="s">
        <v>880</v>
      </c>
      <c r="E1261" s="87" t="s">
        <v>2044</v>
      </c>
      <c r="F1261" s="87" t="s">
        <v>2045</v>
      </c>
      <c r="G1261" s="87" t="s">
        <v>2046</v>
      </c>
      <c r="H1261" s="87"/>
      <c r="I1261" s="87">
        <v>3</v>
      </c>
      <c r="J1261" s="87">
        <v>3</v>
      </c>
      <c r="K1261" s="87">
        <v>6</v>
      </c>
      <c r="L1261" s="87">
        <v>1000</v>
      </c>
    </row>
    <row r="1262" spans="1:12">
      <c r="A1262" s="87"/>
      <c r="B1262" s="87">
        <v>60</v>
      </c>
      <c r="C1262" s="87" t="s">
        <v>2100</v>
      </c>
      <c r="D1262" s="87" t="s">
        <v>880</v>
      </c>
      <c r="E1262" s="87" t="s">
        <v>2044</v>
      </c>
      <c r="F1262" s="87" t="s">
        <v>2045</v>
      </c>
      <c r="G1262" s="87" t="s">
        <v>2046</v>
      </c>
      <c r="H1262" s="87"/>
      <c r="I1262" s="87">
        <v>4</v>
      </c>
      <c r="J1262" s="87">
        <v>3</v>
      </c>
      <c r="K1262" s="87">
        <v>7</v>
      </c>
      <c r="L1262" s="87">
        <v>900</v>
      </c>
    </row>
    <row r="1263" spans="1:12">
      <c r="A1263" s="87"/>
      <c r="B1263" s="87">
        <v>61</v>
      </c>
      <c r="C1263" s="87" t="s">
        <v>2101</v>
      </c>
      <c r="D1263" s="87" t="s">
        <v>880</v>
      </c>
      <c r="E1263" s="87" t="s">
        <v>2044</v>
      </c>
      <c r="F1263" s="87" t="s">
        <v>2045</v>
      </c>
      <c r="G1263" s="87" t="s">
        <v>2046</v>
      </c>
      <c r="H1263" s="87"/>
      <c r="I1263" s="87">
        <v>3</v>
      </c>
      <c r="J1263" s="87">
        <v>3</v>
      </c>
      <c r="K1263" s="87">
        <v>6</v>
      </c>
      <c r="L1263" s="87">
        <v>900</v>
      </c>
    </row>
    <row r="1264" spans="1:12">
      <c r="A1264" s="87"/>
      <c r="B1264" s="87">
        <v>62</v>
      </c>
      <c r="C1264" s="87" t="s">
        <v>2102</v>
      </c>
      <c r="D1264" s="87" t="s">
        <v>880</v>
      </c>
      <c r="E1264" s="87" t="s">
        <v>2044</v>
      </c>
      <c r="F1264" s="87" t="s">
        <v>2045</v>
      </c>
      <c r="G1264" s="87" t="s">
        <v>2046</v>
      </c>
      <c r="H1264" s="87"/>
      <c r="I1264" s="87">
        <v>3</v>
      </c>
      <c r="J1264" s="87">
        <v>4</v>
      </c>
      <c r="K1264" s="87">
        <v>7</v>
      </c>
      <c r="L1264" s="87">
        <v>900</v>
      </c>
    </row>
    <row r="1265" spans="1:12">
      <c r="A1265" s="87"/>
      <c r="B1265" s="87">
        <v>63</v>
      </c>
      <c r="C1265" s="87" t="s">
        <v>2103</v>
      </c>
      <c r="D1265" s="87" t="s">
        <v>1484</v>
      </c>
      <c r="E1265" s="87" t="s">
        <v>2044</v>
      </c>
      <c r="F1265" s="87" t="s">
        <v>2045</v>
      </c>
      <c r="G1265" s="87" t="s">
        <v>2046</v>
      </c>
      <c r="H1265" s="87"/>
      <c r="I1265" s="87">
        <v>3</v>
      </c>
      <c r="J1265" s="87">
        <v>0</v>
      </c>
      <c r="K1265" s="87">
        <v>3</v>
      </c>
      <c r="L1265" s="87">
        <v>800</v>
      </c>
    </row>
    <row r="1266" spans="1:12">
      <c r="A1266" s="87"/>
      <c r="B1266" s="87">
        <v>64</v>
      </c>
      <c r="C1266" s="87" t="s">
        <v>1814</v>
      </c>
      <c r="D1266" s="87" t="s">
        <v>880</v>
      </c>
      <c r="E1266" s="87" t="s">
        <v>2044</v>
      </c>
      <c r="F1266" s="87" t="s">
        <v>2045</v>
      </c>
      <c r="G1266" s="87" t="s">
        <v>2046</v>
      </c>
      <c r="H1266" s="87"/>
      <c r="I1266" s="87">
        <v>3</v>
      </c>
      <c r="J1266" s="87">
        <v>2</v>
      </c>
      <c r="K1266" s="87">
        <v>5</v>
      </c>
      <c r="L1266" s="87">
        <v>700</v>
      </c>
    </row>
    <row r="1267" spans="1:12">
      <c r="A1267" s="87"/>
      <c r="B1267" s="87">
        <v>65</v>
      </c>
      <c r="C1267" s="87" t="s">
        <v>2104</v>
      </c>
      <c r="D1267" s="87" t="s">
        <v>880</v>
      </c>
      <c r="E1267" s="87" t="s">
        <v>2044</v>
      </c>
      <c r="F1267" s="87" t="s">
        <v>2045</v>
      </c>
      <c r="G1267" s="87" t="s">
        <v>2046</v>
      </c>
      <c r="H1267" s="87"/>
      <c r="I1267" s="87">
        <v>3</v>
      </c>
      <c r="J1267" s="87">
        <v>4</v>
      </c>
      <c r="K1267" s="87">
        <v>7</v>
      </c>
      <c r="L1267" s="87">
        <v>800</v>
      </c>
    </row>
    <row r="1268" spans="1:12">
      <c r="A1268" s="87"/>
      <c r="B1268" s="87">
        <v>66</v>
      </c>
      <c r="C1268" s="87" t="s">
        <v>2099</v>
      </c>
      <c r="D1268" s="87" t="s">
        <v>880</v>
      </c>
      <c r="E1268" s="87" t="s">
        <v>2044</v>
      </c>
      <c r="F1268" s="87" t="s">
        <v>2045</v>
      </c>
      <c r="G1268" s="87" t="s">
        <v>2046</v>
      </c>
      <c r="H1268" s="87"/>
      <c r="I1268" s="87">
        <v>5</v>
      </c>
      <c r="J1268" s="87">
        <v>4</v>
      </c>
      <c r="K1268" s="87">
        <v>9</v>
      </c>
      <c r="L1268" s="87">
        <v>900</v>
      </c>
    </row>
    <row r="1269" spans="1:12">
      <c r="A1269" s="88"/>
      <c r="B1269" s="88"/>
      <c r="C1269" s="88">
        <v>66</v>
      </c>
      <c r="D1269" s="88"/>
      <c r="E1269" s="88"/>
      <c r="F1269" s="88"/>
      <c r="G1269" s="88"/>
      <c r="H1269" s="88"/>
      <c r="I1269" s="88"/>
      <c r="J1269" s="88"/>
      <c r="K1269" s="88">
        <v>367</v>
      </c>
      <c r="L1269" s="89">
        <v>8.00848484848484E+16</v>
      </c>
    </row>
    <row r="1270" spans="1:12">
      <c r="A1270" s="90" t="s">
        <v>2105</v>
      </c>
      <c r="B1270" s="90">
        <v>1</v>
      </c>
      <c r="C1270" s="90" t="s">
        <v>2098</v>
      </c>
      <c r="D1270" s="90" t="s">
        <v>880</v>
      </c>
      <c r="E1270" s="90" t="s">
        <v>2106</v>
      </c>
      <c r="F1270" s="90" t="s">
        <v>2107</v>
      </c>
      <c r="G1270" s="90" t="s">
        <v>2046</v>
      </c>
      <c r="H1270" s="90"/>
      <c r="I1270" s="90">
        <v>6</v>
      </c>
      <c r="J1270" s="90">
        <v>4</v>
      </c>
      <c r="K1270" s="90">
        <v>10</v>
      </c>
      <c r="L1270" s="90">
        <v>500</v>
      </c>
    </row>
    <row r="1271" spans="1:12">
      <c r="A1271" s="90"/>
      <c r="B1271" s="90">
        <v>2</v>
      </c>
      <c r="C1271" s="90" t="s">
        <v>1149</v>
      </c>
      <c r="D1271" s="90" t="s">
        <v>1484</v>
      </c>
      <c r="E1271" s="90" t="s">
        <v>2106</v>
      </c>
      <c r="F1271" s="90" t="s">
        <v>2107</v>
      </c>
      <c r="G1271" s="90" t="s">
        <v>2046</v>
      </c>
      <c r="H1271" s="90"/>
      <c r="I1271" s="90">
        <v>2</v>
      </c>
      <c r="J1271" s="90">
        <v>4</v>
      </c>
      <c r="K1271" s="90">
        <v>6</v>
      </c>
      <c r="L1271" s="90">
        <v>500</v>
      </c>
    </row>
    <row r="1272" spans="1:12">
      <c r="A1272" s="90"/>
      <c r="B1272" s="90">
        <v>3</v>
      </c>
      <c r="C1272" s="90" t="s">
        <v>2108</v>
      </c>
      <c r="D1272" s="90" t="s">
        <v>880</v>
      </c>
      <c r="E1272" s="90" t="s">
        <v>2106</v>
      </c>
      <c r="F1272" s="90" t="s">
        <v>2107</v>
      </c>
      <c r="G1272" s="90" t="s">
        <v>2046</v>
      </c>
      <c r="H1272" s="90"/>
      <c r="I1272" s="90">
        <v>2</v>
      </c>
      <c r="J1272" s="90">
        <v>9</v>
      </c>
      <c r="K1272" s="90">
        <v>11</v>
      </c>
      <c r="L1272" s="90">
        <v>500</v>
      </c>
    </row>
    <row r="1273" spans="1:12">
      <c r="A1273" s="90"/>
      <c r="B1273" s="90">
        <v>4</v>
      </c>
      <c r="C1273" s="90" t="s">
        <v>1231</v>
      </c>
      <c r="D1273" s="90" t="s">
        <v>880</v>
      </c>
      <c r="E1273" s="90" t="s">
        <v>2106</v>
      </c>
      <c r="F1273" s="90" t="s">
        <v>2107</v>
      </c>
      <c r="G1273" s="90" t="s">
        <v>2046</v>
      </c>
      <c r="H1273" s="90"/>
      <c r="I1273" s="90">
        <v>1</v>
      </c>
      <c r="J1273" s="90">
        <v>4</v>
      </c>
      <c r="K1273" s="90">
        <v>5</v>
      </c>
      <c r="L1273" s="90">
        <v>500</v>
      </c>
    </row>
    <row r="1274" spans="1:12">
      <c r="A1274" s="90"/>
      <c r="B1274" s="90">
        <v>5</v>
      </c>
      <c r="C1274" s="90" t="s">
        <v>2109</v>
      </c>
      <c r="D1274" s="90" t="s">
        <v>887</v>
      </c>
      <c r="E1274" s="90" t="s">
        <v>2106</v>
      </c>
      <c r="F1274" s="90" t="s">
        <v>2107</v>
      </c>
      <c r="G1274" s="90" t="s">
        <v>2046</v>
      </c>
      <c r="H1274" s="90"/>
      <c r="I1274" s="90">
        <v>2</v>
      </c>
      <c r="J1274" s="90">
        <v>1</v>
      </c>
      <c r="K1274" s="90">
        <v>3</v>
      </c>
      <c r="L1274" s="90">
        <v>700</v>
      </c>
    </row>
    <row r="1275" spans="1:12">
      <c r="A1275" s="90"/>
      <c r="B1275" s="90">
        <v>6</v>
      </c>
      <c r="C1275" s="90" t="s">
        <v>2110</v>
      </c>
      <c r="D1275" s="90" t="s">
        <v>887</v>
      </c>
      <c r="E1275" s="90" t="s">
        <v>2106</v>
      </c>
      <c r="F1275" s="90" t="s">
        <v>2107</v>
      </c>
      <c r="G1275" s="90" t="s">
        <v>2046</v>
      </c>
      <c r="H1275" s="90"/>
      <c r="I1275" s="90">
        <v>2</v>
      </c>
      <c r="J1275" s="90">
        <v>1</v>
      </c>
      <c r="K1275" s="90">
        <v>3</v>
      </c>
      <c r="L1275" s="90">
        <v>600</v>
      </c>
    </row>
    <row r="1276" spans="1:12">
      <c r="A1276" s="90"/>
      <c r="B1276" s="90">
        <v>7</v>
      </c>
      <c r="C1276" s="90" t="s">
        <v>2111</v>
      </c>
      <c r="D1276" s="90" t="s">
        <v>880</v>
      </c>
      <c r="E1276" s="90" t="s">
        <v>2106</v>
      </c>
      <c r="F1276" s="90" t="s">
        <v>2107</v>
      </c>
      <c r="G1276" s="90" t="s">
        <v>2046</v>
      </c>
      <c r="H1276" s="90"/>
      <c r="I1276" s="90">
        <v>2</v>
      </c>
      <c r="J1276" s="90">
        <v>6</v>
      </c>
      <c r="K1276" s="90">
        <v>8</v>
      </c>
      <c r="L1276" s="90">
        <v>700</v>
      </c>
    </row>
    <row r="1277" spans="1:12">
      <c r="A1277" s="90"/>
      <c r="B1277" s="90">
        <v>8</v>
      </c>
      <c r="C1277" s="90" t="s">
        <v>2112</v>
      </c>
      <c r="D1277" s="90" t="s">
        <v>880</v>
      </c>
      <c r="E1277" s="90" t="s">
        <v>2106</v>
      </c>
      <c r="F1277" s="90" t="s">
        <v>2107</v>
      </c>
      <c r="G1277" s="90" t="s">
        <v>2046</v>
      </c>
      <c r="H1277" s="90"/>
      <c r="I1277" s="90">
        <v>1</v>
      </c>
      <c r="J1277" s="90">
        <v>3</v>
      </c>
      <c r="K1277" s="90">
        <v>4</v>
      </c>
      <c r="L1277" s="90">
        <v>900</v>
      </c>
    </row>
    <row r="1278" spans="1:12">
      <c r="A1278" s="90"/>
      <c r="B1278" s="90">
        <v>9</v>
      </c>
      <c r="C1278" s="90" t="s">
        <v>1411</v>
      </c>
      <c r="D1278" s="90" t="s">
        <v>880</v>
      </c>
      <c r="E1278" s="90" t="s">
        <v>2106</v>
      </c>
      <c r="F1278" s="90" t="s">
        <v>2107</v>
      </c>
      <c r="G1278" s="90" t="s">
        <v>2046</v>
      </c>
      <c r="H1278" s="90"/>
      <c r="I1278" s="90">
        <v>4</v>
      </c>
      <c r="J1278" s="90">
        <v>4</v>
      </c>
      <c r="K1278" s="90">
        <v>8</v>
      </c>
      <c r="L1278" s="90">
        <v>1000</v>
      </c>
    </row>
    <row r="1279" spans="1:12">
      <c r="A1279" s="90"/>
      <c r="B1279" s="90">
        <v>10</v>
      </c>
      <c r="C1279" s="90" t="s">
        <v>2113</v>
      </c>
      <c r="D1279" s="90" t="s">
        <v>880</v>
      </c>
      <c r="E1279" s="90" t="s">
        <v>2106</v>
      </c>
      <c r="F1279" s="90" t="s">
        <v>2107</v>
      </c>
      <c r="G1279" s="90" t="s">
        <v>2046</v>
      </c>
      <c r="H1279" s="90"/>
      <c r="I1279" s="90">
        <v>6</v>
      </c>
      <c r="J1279" s="90">
        <v>5</v>
      </c>
      <c r="K1279" s="90">
        <v>11</v>
      </c>
      <c r="L1279" s="90">
        <v>1000</v>
      </c>
    </row>
    <row r="1280" spans="1:12">
      <c r="A1280" s="90"/>
      <c r="B1280" s="90">
        <v>11</v>
      </c>
      <c r="C1280" s="90" t="s">
        <v>2114</v>
      </c>
      <c r="D1280" s="90" t="s">
        <v>880</v>
      </c>
      <c r="E1280" s="90" t="s">
        <v>2106</v>
      </c>
      <c r="F1280" s="90" t="s">
        <v>2107</v>
      </c>
      <c r="G1280" s="90" t="s">
        <v>2046</v>
      </c>
      <c r="H1280" s="90"/>
      <c r="I1280" s="90">
        <v>5</v>
      </c>
      <c r="J1280" s="90">
        <v>4</v>
      </c>
      <c r="K1280" s="90">
        <v>9</v>
      </c>
      <c r="L1280" s="90">
        <v>500</v>
      </c>
    </row>
    <row r="1281" spans="1:12">
      <c r="A1281" s="90"/>
      <c r="B1281" s="90">
        <v>12</v>
      </c>
      <c r="C1281" s="90" t="s">
        <v>2115</v>
      </c>
      <c r="D1281" s="90" t="s">
        <v>880</v>
      </c>
      <c r="E1281" s="90" t="s">
        <v>2106</v>
      </c>
      <c r="F1281" s="90" t="s">
        <v>2107</v>
      </c>
      <c r="G1281" s="90" t="s">
        <v>2046</v>
      </c>
      <c r="H1281" s="90"/>
      <c r="I1281" s="90">
        <v>6</v>
      </c>
      <c r="J1281" s="90">
        <v>5</v>
      </c>
      <c r="K1281" s="90">
        <v>11</v>
      </c>
      <c r="L1281" s="90">
        <v>1000</v>
      </c>
    </row>
    <row r="1282" spans="1:12">
      <c r="A1282" s="90"/>
      <c r="B1282" s="90">
        <v>13</v>
      </c>
      <c r="C1282" s="90" t="s">
        <v>2116</v>
      </c>
      <c r="D1282" s="90" t="s">
        <v>880</v>
      </c>
      <c r="E1282" s="90" t="s">
        <v>2106</v>
      </c>
      <c r="F1282" s="90" t="s">
        <v>2107</v>
      </c>
      <c r="G1282" s="90" t="s">
        <v>2046</v>
      </c>
      <c r="H1282" s="90"/>
      <c r="I1282" s="90">
        <v>4</v>
      </c>
      <c r="J1282" s="90">
        <v>6</v>
      </c>
      <c r="K1282" s="90">
        <v>10</v>
      </c>
      <c r="L1282" s="90">
        <v>600</v>
      </c>
    </row>
    <row r="1283" spans="1:12">
      <c r="A1283" s="90"/>
      <c r="B1283" s="90">
        <v>14</v>
      </c>
      <c r="C1283" s="90" t="s">
        <v>2117</v>
      </c>
      <c r="D1283" s="90" t="s">
        <v>880</v>
      </c>
      <c r="E1283" s="90" t="s">
        <v>2106</v>
      </c>
      <c r="F1283" s="90" t="s">
        <v>2107</v>
      </c>
      <c r="G1283" s="90" t="s">
        <v>2046</v>
      </c>
      <c r="H1283" s="90"/>
      <c r="I1283" s="90">
        <v>1</v>
      </c>
      <c r="J1283" s="90">
        <v>1</v>
      </c>
      <c r="K1283" s="90">
        <v>2</v>
      </c>
      <c r="L1283" s="90">
        <v>500</v>
      </c>
    </row>
    <row r="1284" spans="1:12">
      <c r="A1284" s="90"/>
      <c r="B1284" s="90">
        <v>15</v>
      </c>
      <c r="C1284" s="90" t="s">
        <v>2118</v>
      </c>
      <c r="D1284" s="90" t="s">
        <v>880</v>
      </c>
      <c r="E1284" s="90" t="s">
        <v>2106</v>
      </c>
      <c r="F1284" s="90" t="s">
        <v>2107</v>
      </c>
      <c r="G1284" s="90" t="s">
        <v>2046</v>
      </c>
      <c r="H1284" s="90"/>
      <c r="I1284" s="90">
        <v>3</v>
      </c>
      <c r="J1284" s="90">
        <v>3</v>
      </c>
      <c r="K1284" s="90">
        <v>6</v>
      </c>
      <c r="L1284" s="90">
        <v>700</v>
      </c>
    </row>
    <row r="1285" spans="1:12">
      <c r="A1285" s="90"/>
      <c r="B1285" s="90">
        <v>16</v>
      </c>
      <c r="C1285" s="90" t="s">
        <v>2119</v>
      </c>
      <c r="D1285" s="90" t="s">
        <v>1484</v>
      </c>
      <c r="E1285" s="90" t="s">
        <v>2106</v>
      </c>
      <c r="F1285" s="90" t="s">
        <v>2107</v>
      </c>
      <c r="G1285" s="90" t="s">
        <v>2046</v>
      </c>
      <c r="H1285" s="90"/>
      <c r="I1285" s="90">
        <v>2</v>
      </c>
      <c r="J1285" s="90">
        <v>1</v>
      </c>
      <c r="K1285" s="90">
        <v>3</v>
      </c>
      <c r="L1285" s="90">
        <v>700</v>
      </c>
    </row>
    <row r="1286" spans="1:12">
      <c r="A1286" s="90"/>
      <c r="B1286" s="90">
        <v>17</v>
      </c>
      <c r="C1286" s="90" t="s">
        <v>2120</v>
      </c>
      <c r="D1286" s="90" t="s">
        <v>880</v>
      </c>
      <c r="E1286" s="90" t="s">
        <v>2106</v>
      </c>
      <c r="F1286" s="90" t="s">
        <v>2107</v>
      </c>
      <c r="G1286" s="90" t="s">
        <v>2046</v>
      </c>
      <c r="H1286" s="90"/>
      <c r="I1286" s="90">
        <v>1</v>
      </c>
      <c r="J1286" s="90">
        <v>1</v>
      </c>
      <c r="K1286" s="90">
        <v>2</v>
      </c>
      <c r="L1286" s="90">
        <v>900</v>
      </c>
    </row>
    <row r="1287" spans="1:12">
      <c r="A1287" s="90"/>
      <c r="B1287" s="90">
        <v>18</v>
      </c>
      <c r="C1287" s="90" t="s">
        <v>2121</v>
      </c>
      <c r="D1287" s="90" t="s">
        <v>880</v>
      </c>
      <c r="E1287" s="90" t="s">
        <v>2106</v>
      </c>
      <c r="F1287" s="90" t="s">
        <v>2107</v>
      </c>
      <c r="G1287" s="90" t="s">
        <v>2046</v>
      </c>
      <c r="H1287" s="90"/>
      <c r="I1287" s="90">
        <v>3</v>
      </c>
      <c r="J1287" s="90">
        <v>2</v>
      </c>
      <c r="K1287" s="90">
        <v>5</v>
      </c>
      <c r="L1287" s="90">
        <v>1000</v>
      </c>
    </row>
    <row r="1288" spans="1:12">
      <c r="A1288" s="90"/>
      <c r="B1288" s="90">
        <v>19</v>
      </c>
      <c r="C1288" s="90" t="s">
        <v>2122</v>
      </c>
      <c r="D1288" s="90" t="s">
        <v>880</v>
      </c>
      <c r="E1288" s="90" t="s">
        <v>2106</v>
      </c>
      <c r="F1288" s="90" t="s">
        <v>2107</v>
      </c>
      <c r="G1288" s="90" t="s">
        <v>2046</v>
      </c>
      <c r="H1288" s="90"/>
      <c r="I1288" s="90">
        <v>3</v>
      </c>
      <c r="J1288" s="90">
        <v>3</v>
      </c>
      <c r="K1288" s="90">
        <v>6</v>
      </c>
      <c r="L1288" s="90">
        <v>1000</v>
      </c>
    </row>
    <row r="1289" spans="1:12">
      <c r="A1289" s="90"/>
      <c r="B1289" s="90">
        <v>20</v>
      </c>
      <c r="C1289" s="90" t="s">
        <v>2123</v>
      </c>
      <c r="D1289" s="90" t="s">
        <v>880</v>
      </c>
      <c r="E1289" s="90" t="s">
        <v>2106</v>
      </c>
      <c r="F1289" s="90" t="s">
        <v>2107</v>
      </c>
      <c r="G1289" s="90" t="s">
        <v>2046</v>
      </c>
      <c r="H1289" s="90"/>
      <c r="I1289" s="90">
        <v>1</v>
      </c>
      <c r="J1289" s="90">
        <v>1</v>
      </c>
      <c r="K1289" s="90">
        <v>2</v>
      </c>
      <c r="L1289" s="90">
        <v>1000</v>
      </c>
    </row>
    <row r="1290" spans="1:12">
      <c r="A1290" s="90"/>
      <c r="B1290" s="90">
        <v>21</v>
      </c>
      <c r="C1290" s="90" t="s">
        <v>2124</v>
      </c>
      <c r="D1290" s="90" t="s">
        <v>880</v>
      </c>
      <c r="E1290" s="90" t="s">
        <v>2106</v>
      </c>
      <c r="F1290" s="90" t="s">
        <v>2107</v>
      </c>
      <c r="G1290" s="90" t="s">
        <v>2046</v>
      </c>
      <c r="H1290" s="90"/>
      <c r="I1290" s="90">
        <v>1</v>
      </c>
      <c r="J1290" s="90">
        <v>1</v>
      </c>
      <c r="K1290" s="90">
        <v>2</v>
      </c>
      <c r="L1290" s="90">
        <v>1000</v>
      </c>
    </row>
    <row r="1291" spans="1:12">
      <c r="A1291" s="90"/>
      <c r="B1291" s="90">
        <v>22</v>
      </c>
      <c r="C1291" s="90" t="s">
        <v>2125</v>
      </c>
      <c r="D1291" s="90" t="s">
        <v>880</v>
      </c>
      <c r="E1291" s="90" t="s">
        <v>2106</v>
      </c>
      <c r="F1291" s="90" t="s">
        <v>2107</v>
      </c>
      <c r="G1291" s="90" t="s">
        <v>2046</v>
      </c>
      <c r="H1291" s="90"/>
      <c r="I1291" s="90">
        <v>2</v>
      </c>
      <c r="J1291" s="90">
        <v>2</v>
      </c>
      <c r="K1291" s="90">
        <v>4</v>
      </c>
      <c r="L1291" s="90">
        <v>900</v>
      </c>
    </row>
    <row r="1292" spans="1:12">
      <c r="A1292" s="90"/>
      <c r="B1292" s="90">
        <v>23</v>
      </c>
      <c r="C1292" s="90" t="s">
        <v>2126</v>
      </c>
      <c r="D1292" s="90" t="s">
        <v>958</v>
      </c>
      <c r="E1292" s="90" t="s">
        <v>2106</v>
      </c>
      <c r="F1292" s="90" t="s">
        <v>2107</v>
      </c>
      <c r="G1292" s="90" t="s">
        <v>2046</v>
      </c>
      <c r="H1292" s="90"/>
      <c r="I1292" s="90">
        <v>1</v>
      </c>
      <c r="J1292" s="90">
        <v>0</v>
      </c>
      <c r="K1292" s="90">
        <v>1</v>
      </c>
      <c r="L1292" s="90">
        <v>1000</v>
      </c>
    </row>
    <row r="1293" spans="1:12">
      <c r="A1293" s="90"/>
      <c r="B1293" s="90">
        <v>24</v>
      </c>
      <c r="C1293" s="90" t="s">
        <v>2127</v>
      </c>
      <c r="D1293" s="90" t="s">
        <v>880</v>
      </c>
      <c r="E1293" s="90" t="s">
        <v>2106</v>
      </c>
      <c r="F1293" s="90" t="s">
        <v>2107</v>
      </c>
      <c r="G1293" s="90" t="s">
        <v>2046</v>
      </c>
      <c r="H1293" s="90"/>
      <c r="I1293" s="90">
        <v>2</v>
      </c>
      <c r="J1293" s="90">
        <v>2</v>
      </c>
      <c r="K1293" s="90">
        <v>4</v>
      </c>
      <c r="L1293" s="90">
        <v>1000</v>
      </c>
    </row>
    <row r="1294" spans="1:12">
      <c r="A1294" s="90"/>
      <c r="B1294" s="90">
        <v>25</v>
      </c>
      <c r="C1294" s="90" t="s">
        <v>2128</v>
      </c>
      <c r="D1294" s="90" t="s">
        <v>880</v>
      </c>
      <c r="E1294" s="90" t="s">
        <v>2106</v>
      </c>
      <c r="F1294" s="90" t="s">
        <v>2107</v>
      </c>
      <c r="G1294" s="90" t="s">
        <v>2046</v>
      </c>
      <c r="H1294" s="90"/>
      <c r="I1294" s="90">
        <v>2</v>
      </c>
      <c r="J1294" s="90">
        <v>1</v>
      </c>
      <c r="K1294" s="90">
        <v>3</v>
      </c>
      <c r="L1294" s="90">
        <v>700</v>
      </c>
    </row>
    <row r="1295" spans="1:12">
      <c r="A1295" s="90"/>
      <c r="B1295" s="90">
        <v>26</v>
      </c>
      <c r="C1295" s="90" t="s">
        <v>2129</v>
      </c>
      <c r="D1295" s="90" t="s">
        <v>880</v>
      </c>
      <c r="E1295" s="90" t="s">
        <v>2106</v>
      </c>
      <c r="F1295" s="90" t="s">
        <v>2107</v>
      </c>
      <c r="G1295" s="90" t="s">
        <v>2046</v>
      </c>
      <c r="H1295" s="90"/>
      <c r="I1295" s="90">
        <v>3</v>
      </c>
      <c r="J1295" s="90">
        <v>2</v>
      </c>
      <c r="K1295" s="90">
        <v>5</v>
      </c>
      <c r="L1295" s="90">
        <v>500</v>
      </c>
    </row>
    <row r="1296" spans="1:12">
      <c r="A1296" s="90"/>
      <c r="B1296" s="90">
        <v>27</v>
      </c>
      <c r="C1296" s="90" t="s">
        <v>2130</v>
      </c>
      <c r="D1296" s="90" t="s">
        <v>880</v>
      </c>
      <c r="E1296" s="90" t="s">
        <v>2106</v>
      </c>
      <c r="F1296" s="90" t="s">
        <v>2107</v>
      </c>
      <c r="G1296" s="90" t="s">
        <v>2046</v>
      </c>
      <c r="H1296" s="90"/>
      <c r="I1296" s="90">
        <v>4</v>
      </c>
      <c r="J1296" s="90">
        <v>5</v>
      </c>
      <c r="K1296" s="90">
        <v>9</v>
      </c>
      <c r="L1296" s="90">
        <v>500</v>
      </c>
    </row>
    <row r="1297" spans="1:12">
      <c r="A1297" s="90"/>
      <c r="B1297" s="90">
        <v>28</v>
      </c>
      <c r="C1297" s="90" t="s">
        <v>2131</v>
      </c>
      <c r="D1297" s="90" t="s">
        <v>880</v>
      </c>
      <c r="E1297" s="90" t="s">
        <v>2106</v>
      </c>
      <c r="F1297" s="90" t="s">
        <v>2107</v>
      </c>
      <c r="G1297" s="90" t="s">
        <v>2046</v>
      </c>
      <c r="H1297" s="90"/>
      <c r="I1297" s="90">
        <v>2</v>
      </c>
      <c r="J1297" s="90">
        <v>7</v>
      </c>
      <c r="K1297" s="90">
        <v>9</v>
      </c>
      <c r="L1297" s="90">
        <v>700</v>
      </c>
    </row>
    <row r="1298" spans="1:12">
      <c r="A1298" s="90"/>
      <c r="B1298" s="90">
        <v>29</v>
      </c>
      <c r="C1298" s="90" t="s">
        <v>2132</v>
      </c>
      <c r="D1298" s="90" t="s">
        <v>880</v>
      </c>
      <c r="E1298" s="90" t="s">
        <v>2106</v>
      </c>
      <c r="F1298" s="90" t="s">
        <v>2107</v>
      </c>
      <c r="G1298" s="90" t="s">
        <v>2046</v>
      </c>
      <c r="H1298" s="90"/>
      <c r="I1298" s="90">
        <v>2</v>
      </c>
      <c r="J1298" s="90">
        <v>1</v>
      </c>
      <c r="K1298" s="90">
        <v>3</v>
      </c>
      <c r="L1298" s="90">
        <v>1000</v>
      </c>
    </row>
    <row r="1299" spans="1:12">
      <c r="A1299" s="90"/>
      <c r="B1299" s="90">
        <v>30</v>
      </c>
      <c r="C1299" s="90" t="s">
        <v>2133</v>
      </c>
      <c r="D1299" s="90" t="s">
        <v>880</v>
      </c>
      <c r="E1299" s="90" t="s">
        <v>2106</v>
      </c>
      <c r="F1299" s="90" t="s">
        <v>2107</v>
      </c>
      <c r="G1299" s="90" t="s">
        <v>2046</v>
      </c>
      <c r="H1299" s="90"/>
      <c r="I1299" s="90">
        <v>2</v>
      </c>
      <c r="J1299" s="90">
        <v>1</v>
      </c>
      <c r="K1299" s="90">
        <v>3</v>
      </c>
      <c r="L1299" s="90">
        <v>1000</v>
      </c>
    </row>
    <row r="1300" spans="1:12">
      <c r="A1300" s="90"/>
      <c r="B1300" s="90">
        <v>31</v>
      </c>
      <c r="C1300" s="90" t="s">
        <v>2134</v>
      </c>
      <c r="D1300" s="90" t="s">
        <v>880</v>
      </c>
      <c r="E1300" s="90" t="s">
        <v>2106</v>
      </c>
      <c r="F1300" s="90" t="s">
        <v>2107</v>
      </c>
      <c r="G1300" s="90" t="s">
        <v>2046</v>
      </c>
      <c r="H1300" s="90"/>
      <c r="I1300" s="90">
        <v>3</v>
      </c>
      <c r="J1300" s="90">
        <v>4</v>
      </c>
      <c r="K1300" s="90">
        <v>7</v>
      </c>
      <c r="L1300" s="90">
        <v>1000</v>
      </c>
    </row>
    <row r="1301" spans="1:12">
      <c r="A1301" s="90"/>
      <c r="B1301" s="90">
        <v>32</v>
      </c>
      <c r="C1301" s="90" t="s">
        <v>2135</v>
      </c>
      <c r="D1301" s="90" t="s">
        <v>880</v>
      </c>
      <c r="E1301" s="90" t="s">
        <v>2106</v>
      </c>
      <c r="F1301" s="90" t="s">
        <v>2107</v>
      </c>
      <c r="G1301" s="90" t="s">
        <v>2046</v>
      </c>
      <c r="H1301" s="90"/>
      <c r="I1301" s="90">
        <v>1</v>
      </c>
      <c r="J1301" s="90">
        <v>4</v>
      </c>
      <c r="K1301" s="90">
        <v>5</v>
      </c>
      <c r="L1301" s="90">
        <v>1500</v>
      </c>
    </row>
    <row r="1302" spans="1:12">
      <c r="A1302" s="90"/>
      <c r="B1302" s="90">
        <v>33</v>
      </c>
      <c r="C1302" s="90" t="s">
        <v>2136</v>
      </c>
      <c r="D1302" s="90" t="s">
        <v>880</v>
      </c>
      <c r="E1302" s="90" t="s">
        <v>2106</v>
      </c>
      <c r="F1302" s="90" t="s">
        <v>2107</v>
      </c>
      <c r="G1302" s="90" t="s">
        <v>2046</v>
      </c>
      <c r="H1302" s="90"/>
      <c r="I1302" s="90">
        <v>3</v>
      </c>
      <c r="J1302" s="90">
        <v>5</v>
      </c>
      <c r="K1302" s="90">
        <v>8</v>
      </c>
      <c r="L1302" s="90">
        <v>1500</v>
      </c>
    </row>
    <row r="1303" spans="1:12">
      <c r="A1303" s="90"/>
      <c r="B1303" s="90">
        <v>34</v>
      </c>
      <c r="C1303" s="90" t="s">
        <v>2137</v>
      </c>
      <c r="D1303" s="90" t="s">
        <v>880</v>
      </c>
      <c r="E1303" s="90" t="s">
        <v>2106</v>
      </c>
      <c r="F1303" s="90" t="s">
        <v>2107</v>
      </c>
      <c r="G1303" s="90" t="s">
        <v>2046</v>
      </c>
      <c r="H1303" s="90"/>
      <c r="I1303" s="90">
        <v>1</v>
      </c>
      <c r="J1303" s="90">
        <v>3</v>
      </c>
      <c r="K1303" s="90">
        <v>4</v>
      </c>
      <c r="L1303" s="90">
        <v>1000</v>
      </c>
    </row>
    <row r="1304" spans="1:12">
      <c r="A1304" s="90"/>
      <c r="B1304" s="90">
        <v>35</v>
      </c>
      <c r="C1304" s="90" t="s">
        <v>2138</v>
      </c>
      <c r="D1304" s="90" t="s">
        <v>1484</v>
      </c>
      <c r="E1304" s="90" t="s">
        <v>2106</v>
      </c>
      <c r="F1304" s="90" t="s">
        <v>2107</v>
      </c>
      <c r="G1304" s="90" t="s">
        <v>2046</v>
      </c>
      <c r="H1304" s="90"/>
      <c r="I1304" s="90">
        <v>2</v>
      </c>
      <c r="J1304" s="90">
        <v>4</v>
      </c>
      <c r="K1304" s="90">
        <v>6</v>
      </c>
      <c r="L1304" s="90">
        <v>500</v>
      </c>
    </row>
    <row r="1305" spans="1:12">
      <c r="A1305" s="90"/>
      <c r="B1305" s="90">
        <v>36</v>
      </c>
      <c r="C1305" s="90" t="s">
        <v>2139</v>
      </c>
      <c r="D1305" s="90" t="s">
        <v>880</v>
      </c>
      <c r="E1305" s="90" t="s">
        <v>2106</v>
      </c>
      <c r="F1305" s="90" t="s">
        <v>2107</v>
      </c>
      <c r="G1305" s="90" t="s">
        <v>2046</v>
      </c>
      <c r="H1305" s="90"/>
      <c r="I1305" s="90">
        <v>1</v>
      </c>
      <c r="J1305" s="90">
        <v>1</v>
      </c>
      <c r="K1305" s="90">
        <v>2</v>
      </c>
      <c r="L1305" s="90">
        <v>800</v>
      </c>
    </row>
    <row r="1306" spans="1:12">
      <c r="A1306" s="90"/>
      <c r="B1306" s="90">
        <v>37</v>
      </c>
      <c r="C1306" s="90" t="s">
        <v>2140</v>
      </c>
      <c r="D1306" s="90" t="s">
        <v>880</v>
      </c>
      <c r="E1306" s="90" t="s">
        <v>2106</v>
      </c>
      <c r="F1306" s="90" t="s">
        <v>2107</v>
      </c>
      <c r="G1306" s="90" t="s">
        <v>2046</v>
      </c>
      <c r="H1306" s="90"/>
      <c r="I1306" s="90">
        <v>3</v>
      </c>
      <c r="J1306" s="90">
        <v>2</v>
      </c>
      <c r="K1306" s="90">
        <v>5</v>
      </c>
      <c r="L1306" s="90">
        <v>1000</v>
      </c>
    </row>
    <row r="1307" spans="1:12">
      <c r="A1307" s="90"/>
      <c r="B1307" s="90">
        <v>38</v>
      </c>
      <c r="C1307" s="90" t="s">
        <v>2141</v>
      </c>
      <c r="D1307" s="90" t="s">
        <v>880</v>
      </c>
      <c r="E1307" s="90" t="s">
        <v>2106</v>
      </c>
      <c r="F1307" s="90" t="s">
        <v>2107</v>
      </c>
      <c r="G1307" s="90" t="s">
        <v>2046</v>
      </c>
      <c r="H1307" s="90"/>
      <c r="I1307" s="90">
        <v>2</v>
      </c>
      <c r="J1307" s="90">
        <v>1</v>
      </c>
      <c r="K1307" s="90">
        <v>3</v>
      </c>
      <c r="L1307" s="90">
        <v>500</v>
      </c>
    </row>
    <row r="1308" spans="1:12">
      <c r="A1308" s="90"/>
      <c r="B1308" s="90">
        <v>39</v>
      </c>
      <c r="C1308" s="90" t="s">
        <v>2142</v>
      </c>
      <c r="D1308" s="90" t="s">
        <v>880</v>
      </c>
      <c r="E1308" s="90" t="s">
        <v>2106</v>
      </c>
      <c r="F1308" s="90" t="s">
        <v>2107</v>
      </c>
      <c r="G1308" s="90" t="s">
        <v>2046</v>
      </c>
      <c r="H1308" s="90"/>
      <c r="I1308" s="90">
        <v>1</v>
      </c>
      <c r="J1308" s="90">
        <v>5</v>
      </c>
      <c r="K1308" s="90">
        <v>6</v>
      </c>
      <c r="L1308" s="90">
        <v>1000</v>
      </c>
    </row>
    <row r="1309" spans="1:12">
      <c r="A1309" s="90"/>
      <c r="B1309" s="90">
        <v>40</v>
      </c>
      <c r="C1309" s="90" t="s">
        <v>2143</v>
      </c>
      <c r="D1309" s="90" t="s">
        <v>880</v>
      </c>
      <c r="E1309" s="90" t="s">
        <v>2106</v>
      </c>
      <c r="F1309" s="90" t="s">
        <v>2107</v>
      </c>
      <c r="G1309" s="90" t="s">
        <v>2046</v>
      </c>
      <c r="H1309" s="90"/>
      <c r="I1309" s="90">
        <v>4</v>
      </c>
      <c r="J1309" s="90">
        <v>3</v>
      </c>
      <c r="K1309" s="90">
        <v>7</v>
      </c>
      <c r="L1309" s="90">
        <v>1000</v>
      </c>
    </row>
    <row r="1310" spans="1:12">
      <c r="A1310" s="90"/>
      <c r="B1310" s="90">
        <v>41</v>
      </c>
      <c r="C1310" s="90" t="s">
        <v>2144</v>
      </c>
      <c r="D1310" s="90" t="s">
        <v>1484</v>
      </c>
      <c r="E1310" s="90" t="s">
        <v>2106</v>
      </c>
      <c r="F1310" s="90" t="s">
        <v>2107</v>
      </c>
      <c r="G1310" s="90" t="s">
        <v>2046</v>
      </c>
      <c r="H1310" s="90"/>
      <c r="I1310" s="90">
        <v>2</v>
      </c>
      <c r="J1310" s="90">
        <v>2</v>
      </c>
      <c r="K1310" s="90">
        <v>4</v>
      </c>
      <c r="L1310" s="90">
        <v>1000</v>
      </c>
    </row>
    <row r="1311" spans="1:12">
      <c r="A1311" s="90"/>
      <c r="B1311" s="90">
        <v>42</v>
      </c>
      <c r="C1311" s="90" t="s">
        <v>2145</v>
      </c>
      <c r="D1311" s="90" t="s">
        <v>880</v>
      </c>
      <c r="E1311" s="90" t="s">
        <v>2106</v>
      </c>
      <c r="F1311" s="90" t="s">
        <v>2107</v>
      </c>
      <c r="G1311" s="90" t="s">
        <v>2046</v>
      </c>
      <c r="H1311" s="90"/>
      <c r="I1311" s="90">
        <v>3</v>
      </c>
      <c r="J1311" s="90">
        <v>4</v>
      </c>
      <c r="K1311" s="90">
        <v>7</v>
      </c>
      <c r="L1311" s="90">
        <v>1000</v>
      </c>
    </row>
    <row r="1312" spans="1:12">
      <c r="A1312" s="90"/>
      <c r="B1312" s="90">
        <v>43</v>
      </c>
      <c r="C1312" s="90" t="s">
        <v>2146</v>
      </c>
      <c r="D1312" s="90" t="s">
        <v>1484</v>
      </c>
      <c r="E1312" s="90" t="s">
        <v>2106</v>
      </c>
      <c r="F1312" s="90" t="s">
        <v>2107</v>
      </c>
      <c r="G1312" s="90" t="s">
        <v>2046</v>
      </c>
      <c r="H1312" s="90"/>
      <c r="I1312" s="90">
        <v>3</v>
      </c>
      <c r="J1312" s="90">
        <v>1</v>
      </c>
      <c r="K1312" s="90">
        <v>4</v>
      </c>
      <c r="L1312" s="90">
        <v>600</v>
      </c>
    </row>
    <row r="1313" spans="1:12">
      <c r="A1313" s="90"/>
      <c r="B1313" s="90">
        <v>44</v>
      </c>
      <c r="C1313" s="90" t="s">
        <v>2147</v>
      </c>
      <c r="D1313" s="90" t="s">
        <v>880</v>
      </c>
      <c r="E1313" s="90" t="s">
        <v>2106</v>
      </c>
      <c r="F1313" s="90" t="s">
        <v>2107</v>
      </c>
      <c r="G1313" s="90" t="s">
        <v>2046</v>
      </c>
      <c r="H1313" s="90"/>
      <c r="I1313" s="90">
        <v>5</v>
      </c>
      <c r="J1313" s="90">
        <v>3</v>
      </c>
      <c r="K1313" s="90">
        <v>8</v>
      </c>
      <c r="L1313" s="90">
        <v>800</v>
      </c>
    </row>
    <row r="1314" spans="1:12">
      <c r="A1314" s="90"/>
      <c r="B1314" s="90">
        <v>45</v>
      </c>
      <c r="C1314" s="90" t="s">
        <v>1594</v>
      </c>
      <c r="D1314" s="90" t="s">
        <v>887</v>
      </c>
      <c r="E1314" s="90" t="s">
        <v>2106</v>
      </c>
      <c r="F1314" s="90" t="s">
        <v>2107</v>
      </c>
      <c r="G1314" s="90" t="s">
        <v>2046</v>
      </c>
      <c r="H1314" s="90"/>
      <c r="I1314" s="90">
        <v>2</v>
      </c>
      <c r="J1314" s="90">
        <v>5</v>
      </c>
      <c r="K1314" s="90">
        <v>7</v>
      </c>
      <c r="L1314" s="90">
        <v>1000</v>
      </c>
    </row>
    <row r="1315" spans="1:12">
      <c r="A1315" s="90"/>
      <c r="B1315" s="90">
        <v>46</v>
      </c>
      <c r="C1315" s="90" t="s">
        <v>2148</v>
      </c>
      <c r="D1315" s="90" t="s">
        <v>880</v>
      </c>
      <c r="E1315" s="90" t="s">
        <v>2106</v>
      </c>
      <c r="F1315" s="90" t="s">
        <v>2107</v>
      </c>
      <c r="G1315" s="90" t="s">
        <v>2046</v>
      </c>
      <c r="H1315" s="90"/>
      <c r="I1315" s="90">
        <v>4</v>
      </c>
      <c r="J1315" s="90">
        <v>5</v>
      </c>
      <c r="K1315" s="90">
        <v>9</v>
      </c>
      <c r="L1315" s="90">
        <v>1000</v>
      </c>
    </row>
    <row r="1316" spans="1:12">
      <c r="A1316" s="90"/>
      <c r="B1316" s="90">
        <v>47</v>
      </c>
      <c r="C1316" s="90" t="s">
        <v>2149</v>
      </c>
      <c r="D1316" s="90" t="s">
        <v>887</v>
      </c>
      <c r="E1316" s="90" t="s">
        <v>2106</v>
      </c>
      <c r="F1316" s="90" t="s">
        <v>2107</v>
      </c>
      <c r="G1316" s="90" t="s">
        <v>2046</v>
      </c>
      <c r="H1316" s="90"/>
      <c r="I1316" s="90">
        <v>4</v>
      </c>
      <c r="J1316" s="90">
        <v>6</v>
      </c>
      <c r="K1316" s="90">
        <v>10</v>
      </c>
      <c r="L1316" s="90">
        <v>1000</v>
      </c>
    </row>
    <row r="1317" spans="1:12">
      <c r="A1317" s="90"/>
      <c r="B1317" s="90">
        <v>48</v>
      </c>
      <c r="C1317" s="90" t="s">
        <v>2150</v>
      </c>
      <c r="D1317" s="90" t="s">
        <v>880</v>
      </c>
      <c r="E1317" s="90" t="s">
        <v>2106</v>
      </c>
      <c r="F1317" s="90" t="s">
        <v>2107</v>
      </c>
      <c r="G1317" s="90" t="s">
        <v>2046</v>
      </c>
      <c r="H1317" s="90"/>
      <c r="I1317" s="90">
        <v>3</v>
      </c>
      <c r="J1317" s="90">
        <v>4</v>
      </c>
      <c r="K1317" s="90">
        <v>7</v>
      </c>
      <c r="L1317" s="90">
        <v>1500</v>
      </c>
    </row>
    <row r="1318" spans="1:12">
      <c r="A1318" s="90"/>
      <c r="B1318" s="90">
        <v>49</v>
      </c>
      <c r="C1318" s="90" t="s">
        <v>2151</v>
      </c>
      <c r="D1318" s="90" t="s">
        <v>887</v>
      </c>
      <c r="E1318" s="90" t="s">
        <v>2106</v>
      </c>
      <c r="F1318" s="90" t="s">
        <v>2107</v>
      </c>
      <c r="G1318" s="90" t="s">
        <v>2046</v>
      </c>
      <c r="H1318" s="90"/>
      <c r="I1318" s="90">
        <v>2</v>
      </c>
      <c r="J1318" s="90">
        <v>3</v>
      </c>
      <c r="K1318" s="90">
        <v>5</v>
      </c>
      <c r="L1318" s="90">
        <v>1500</v>
      </c>
    </row>
    <row r="1319" spans="1:12">
      <c r="A1319" s="90"/>
      <c r="B1319" s="90">
        <v>50</v>
      </c>
      <c r="C1319" s="90" t="s">
        <v>2152</v>
      </c>
      <c r="D1319" s="90" t="s">
        <v>887</v>
      </c>
      <c r="E1319" s="90" t="s">
        <v>2106</v>
      </c>
      <c r="F1319" s="90" t="s">
        <v>2107</v>
      </c>
      <c r="G1319" s="90" t="s">
        <v>2046</v>
      </c>
      <c r="H1319" s="90"/>
      <c r="I1319" s="90">
        <v>2</v>
      </c>
      <c r="J1319" s="90">
        <v>3</v>
      </c>
      <c r="K1319" s="90">
        <v>5</v>
      </c>
      <c r="L1319" s="90">
        <v>1500</v>
      </c>
    </row>
    <row r="1320" spans="1:12">
      <c r="A1320" s="90"/>
      <c r="B1320" s="90">
        <v>51</v>
      </c>
      <c r="C1320" s="90" t="s">
        <v>2153</v>
      </c>
      <c r="D1320" s="90" t="s">
        <v>880</v>
      </c>
      <c r="E1320" s="90" t="s">
        <v>2106</v>
      </c>
      <c r="F1320" s="90" t="s">
        <v>2107</v>
      </c>
      <c r="G1320" s="90" t="s">
        <v>2046</v>
      </c>
      <c r="H1320" s="90"/>
      <c r="I1320" s="90">
        <v>2</v>
      </c>
      <c r="J1320" s="90">
        <v>1</v>
      </c>
      <c r="K1320" s="90">
        <v>3</v>
      </c>
      <c r="L1320" s="90">
        <v>1000</v>
      </c>
    </row>
    <row r="1321" spans="1:12">
      <c r="A1321" s="90"/>
      <c r="B1321" s="90">
        <v>52</v>
      </c>
      <c r="C1321" s="90" t="s">
        <v>2154</v>
      </c>
      <c r="D1321" s="90" t="s">
        <v>887</v>
      </c>
      <c r="E1321" s="90" t="s">
        <v>2106</v>
      </c>
      <c r="F1321" s="90" t="s">
        <v>2107</v>
      </c>
      <c r="G1321" s="90" t="s">
        <v>2046</v>
      </c>
      <c r="H1321" s="90"/>
      <c r="I1321" s="90">
        <v>3</v>
      </c>
      <c r="J1321" s="90">
        <v>2</v>
      </c>
      <c r="K1321" s="90">
        <v>5</v>
      </c>
      <c r="L1321" s="90">
        <v>1000</v>
      </c>
    </row>
    <row r="1322" spans="1:12">
      <c r="A1322" s="90"/>
      <c r="B1322" s="90">
        <v>53</v>
      </c>
      <c r="C1322" s="90" t="s">
        <v>2155</v>
      </c>
      <c r="D1322" s="90" t="s">
        <v>880</v>
      </c>
      <c r="E1322" s="90" t="s">
        <v>2106</v>
      </c>
      <c r="F1322" s="90" t="s">
        <v>2107</v>
      </c>
      <c r="G1322" s="90" t="s">
        <v>2046</v>
      </c>
      <c r="H1322" s="90">
        <v>789018079</v>
      </c>
      <c r="I1322" s="90">
        <v>3</v>
      </c>
      <c r="J1322" s="90">
        <v>5</v>
      </c>
      <c r="K1322" s="90">
        <v>8</v>
      </c>
      <c r="L1322" s="90">
        <v>500</v>
      </c>
    </row>
    <row r="1323" spans="1:12">
      <c r="A1323" s="90"/>
      <c r="B1323" s="90">
        <v>54</v>
      </c>
      <c r="C1323" s="90" t="s">
        <v>2156</v>
      </c>
      <c r="D1323" s="90" t="s">
        <v>880</v>
      </c>
      <c r="E1323" s="90" t="s">
        <v>2106</v>
      </c>
      <c r="F1323" s="90" t="s">
        <v>2107</v>
      </c>
      <c r="G1323" s="90" t="s">
        <v>2046</v>
      </c>
      <c r="H1323" s="90"/>
      <c r="I1323" s="90">
        <v>5</v>
      </c>
      <c r="J1323" s="90">
        <v>4</v>
      </c>
      <c r="K1323" s="90">
        <v>9</v>
      </c>
      <c r="L1323" s="90">
        <v>800</v>
      </c>
    </row>
    <row r="1324" spans="1:12">
      <c r="A1324" s="90"/>
      <c r="B1324" s="90">
        <v>55</v>
      </c>
      <c r="C1324" s="90" t="s">
        <v>2095</v>
      </c>
      <c r="D1324" s="90" t="s">
        <v>880</v>
      </c>
      <c r="E1324" s="90" t="s">
        <v>2106</v>
      </c>
      <c r="F1324" s="90" t="s">
        <v>2107</v>
      </c>
      <c r="G1324" s="90" t="s">
        <v>2046</v>
      </c>
      <c r="H1324" s="90">
        <v>779166074</v>
      </c>
      <c r="I1324" s="90">
        <v>4</v>
      </c>
      <c r="J1324" s="90">
        <v>6</v>
      </c>
      <c r="K1324" s="90">
        <v>10</v>
      </c>
      <c r="L1324" s="90">
        <v>1000</v>
      </c>
    </row>
    <row r="1325" spans="1:12">
      <c r="A1325" s="90"/>
      <c r="B1325" s="90">
        <v>56</v>
      </c>
      <c r="C1325" s="90" t="s">
        <v>2157</v>
      </c>
      <c r="D1325" s="90" t="s">
        <v>880</v>
      </c>
      <c r="E1325" s="90" t="s">
        <v>2106</v>
      </c>
      <c r="F1325" s="90" t="s">
        <v>2107</v>
      </c>
      <c r="G1325" s="90" t="s">
        <v>2046</v>
      </c>
      <c r="H1325" s="90"/>
      <c r="I1325" s="90">
        <v>4</v>
      </c>
      <c r="J1325" s="90">
        <v>4</v>
      </c>
      <c r="K1325" s="90">
        <v>8</v>
      </c>
      <c r="L1325" s="90">
        <v>800</v>
      </c>
    </row>
    <row r="1326" spans="1:12">
      <c r="A1326" s="90"/>
      <c r="B1326" s="90">
        <v>57</v>
      </c>
      <c r="C1326" s="90" t="s">
        <v>2158</v>
      </c>
      <c r="D1326" s="90" t="s">
        <v>880</v>
      </c>
      <c r="E1326" s="90" t="s">
        <v>2106</v>
      </c>
      <c r="F1326" s="90" t="s">
        <v>2107</v>
      </c>
      <c r="G1326" s="90" t="s">
        <v>2046</v>
      </c>
      <c r="H1326" s="90"/>
      <c r="I1326" s="90">
        <v>5</v>
      </c>
      <c r="J1326" s="90">
        <v>3</v>
      </c>
      <c r="K1326" s="90">
        <v>8</v>
      </c>
      <c r="L1326" s="90">
        <v>700</v>
      </c>
    </row>
    <row r="1327" spans="1:12">
      <c r="A1327" s="90"/>
      <c r="B1327" s="90">
        <v>58</v>
      </c>
      <c r="C1327" s="90" t="s">
        <v>2159</v>
      </c>
      <c r="D1327" s="90" t="s">
        <v>880</v>
      </c>
      <c r="E1327" s="90" t="s">
        <v>2106</v>
      </c>
      <c r="F1327" s="90" t="s">
        <v>2107</v>
      </c>
      <c r="G1327" s="90" t="s">
        <v>2046</v>
      </c>
      <c r="H1327" s="90"/>
      <c r="I1327" s="90">
        <v>4</v>
      </c>
      <c r="J1327" s="90">
        <v>3</v>
      </c>
      <c r="K1327" s="90">
        <v>7</v>
      </c>
      <c r="L1327" s="90">
        <v>600</v>
      </c>
    </row>
    <row r="1328" spans="1:12">
      <c r="A1328" s="90"/>
      <c r="B1328" s="90">
        <v>59</v>
      </c>
      <c r="C1328" s="90" t="s">
        <v>2160</v>
      </c>
      <c r="D1328" s="90" t="s">
        <v>880</v>
      </c>
      <c r="E1328" s="90" t="s">
        <v>2106</v>
      </c>
      <c r="F1328" s="90" t="s">
        <v>2107</v>
      </c>
      <c r="G1328" s="90" t="s">
        <v>2046</v>
      </c>
      <c r="H1328" s="90"/>
      <c r="I1328" s="90">
        <v>4</v>
      </c>
      <c r="J1328" s="90">
        <v>2</v>
      </c>
      <c r="K1328" s="90">
        <v>6</v>
      </c>
      <c r="L1328" s="90">
        <v>700</v>
      </c>
    </row>
    <row r="1329" spans="1:12">
      <c r="A1329" s="90"/>
      <c r="B1329" s="90">
        <v>60</v>
      </c>
      <c r="C1329" s="90" t="s">
        <v>2161</v>
      </c>
      <c r="D1329" s="90" t="s">
        <v>880</v>
      </c>
      <c r="E1329" s="90" t="s">
        <v>2106</v>
      </c>
      <c r="F1329" s="90" t="s">
        <v>2107</v>
      </c>
      <c r="G1329" s="90" t="s">
        <v>2046</v>
      </c>
      <c r="H1329" s="90"/>
      <c r="I1329" s="90">
        <v>3</v>
      </c>
      <c r="J1329" s="90">
        <v>3</v>
      </c>
      <c r="K1329" s="90">
        <v>6</v>
      </c>
      <c r="L1329" s="90">
        <v>1000</v>
      </c>
    </row>
    <row r="1330" spans="1:12">
      <c r="A1330" s="90"/>
      <c r="B1330" s="90">
        <v>61</v>
      </c>
      <c r="C1330" s="90" t="s">
        <v>2162</v>
      </c>
      <c r="D1330" s="90" t="s">
        <v>887</v>
      </c>
      <c r="E1330" s="90" t="s">
        <v>2106</v>
      </c>
      <c r="F1330" s="90" t="s">
        <v>2107</v>
      </c>
      <c r="G1330" s="90" t="s">
        <v>2046</v>
      </c>
      <c r="H1330" s="90"/>
      <c r="I1330" s="90">
        <v>3</v>
      </c>
      <c r="J1330" s="90">
        <v>4</v>
      </c>
      <c r="K1330" s="90">
        <v>7</v>
      </c>
      <c r="L1330" s="90">
        <v>1000</v>
      </c>
    </row>
    <row r="1331" spans="1:12">
      <c r="A1331" s="90"/>
      <c r="B1331" s="90">
        <v>62</v>
      </c>
      <c r="C1331" s="90" t="s">
        <v>2163</v>
      </c>
      <c r="D1331" s="90" t="s">
        <v>880</v>
      </c>
      <c r="E1331" s="90" t="s">
        <v>2106</v>
      </c>
      <c r="F1331" s="90" t="s">
        <v>2107</v>
      </c>
      <c r="G1331" s="90" t="s">
        <v>2046</v>
      </c>
      <c r="H1331" s="90"/>
      <c r="I1331" s="90">
        <v>4</v>
      </c>
      <c r="J1331" s="90">
        <v>3</v>
      </c>
      <c r="K1331" s="90">
        <v>7</v>
      </c>
      <c r="L1331" s="90">
        <v>800</v>
      </c>
    </row>
    <row r="1332" spans="1:12">
      <c r="A1332" s="90"/>
      <c r="B1332" s="90">
        <v>63</v>
      </c>
      <c r="C1332" s="90" t="s">
        <v>1686</v>
      </c>
      <c r="D1332" s="90" t="s">
        <v>880</v>
      </c>
      <c r="E1332" s="90" t="s">
        <v>2106</v>
      </c>
      <c r="F1332" s="90" t="s">
        <v>2107</v>
      </c>
      <c r="G1332" s="90" t="s">
        <v>2046</v>
      </c>
      <c r="H1332" s="90"/>
      <c r="I1332" s="90">
        <v>3</v>
      </c>
      <c r="J1332" s="90">
        <v>2</v>
      </c>
      <c r="K1332" s="90">
        <v>5</v>
      </c>
      <c r="L1332" s="90">
        <v>1000</v>
      </c>
    </row>
    <row r="1333" spans="1:12">
      <c r="A1333" s="90"/>
      <c r="B1333" s="90">
        <v>64</v>
      </c>
      <c r="C1333" s="90" t="s">
        <v>2164</v>
      </c>
      <c r="D1333" s="90" t="s">
        <v>880</v>
      </c>
      <c r="E1333" s="90" t="s">
        <v>2106</v>
      </c>
      <c r="F1333" s="90" t="s">
        <v>2107</v>
      </c>
      <c r="G1333" s="90" t="s">
        <v>2046</v>
      </c>
      <c r="H1333" s="90"/>
      <c r="I1333" s="90">
        <v>3</v>
      </c>
      <c r="J1333" s="90">
        <v>3</v>
      </c>
      <c r="K1333" s="90">
        <v>6</v>
      </c>
      <c r="L1333" s="90">
        <v>1000</v>
      </c>
    </row>
    <row r="1334" spans="1:12">
      <c r="A1334" s="90"/>
      <c r="B1334" s="90">
        <v>65</v>
      </c>
      <c r="C1334" s="90" t="s">
        <v>2165</v>
      </c>
      <c r="D1334" s="90" t="s">
        <v>880</v>
      </c>
      <c r="E1334" s="90" t="s">
        <v>2106</v>
      </c>
      <c r="F1334" s="90" t="s">
        <v>2107</v>
      </c>
      <c r="G1334" s="90" t="s">
        <v>2046</v>
      </c>
      <c r="H1334" s="90"/>
      <c r="I1334" s="90">
        <v>3</v>
      </c>
      <c r="J1334" s="90">
        <v>4</v>
      </c>
      <c r="K1334" s="90">
        <v>7</v>
      </c>
      <c r="L1334" s="90">
        <v>1000</v>
      </c>
    </row>
    <row r="1335" spans="1:12">
      <c r="A1335" s="90"/>
      <c r="B1335" s="90">
        <v>66</v>
      </c>
      <c r="C1335" s="90" t="s">
        <v>2166</v>
      </c>
      <c r="D1335" s="90" t="s">
        <v>880</v>
      </c>
      <c r="E1335" s="90" t="s">
        <v>2106</v>
      </c>
      <c r="F1335" s="90" t="s">
        <v>2107</v>
      </c>
      <c r="G1335" s="90" t="s">
        <v>2046</v>
      </c>
      <c r="H1335" s="90"/>
      <c r="I1335" s="90">
        <v>3</v>
      </c>
      <c r="J1335" s="90">
        <v>5</v>
      </c>
      <c r="K1335" s="90">
        <v>8</v>
      </c>
      <c r="L1335" s="90">
        <v>1000</v>
      </c>
    </row>
    <row r="1336" spans="1:12">
      <c r="A1336" s="90"/>
      <c r="B1336" s="90">
        <v>67</v>
      </c>
      <c r="C1336" s="90" t="s">
        <v>2167</v>
      </c>
      <c r="D1336" s="90" t="s">
        <v>880</v>
      </c>
      <c r="E1336" s="90" t="s">
        <v>2106</v>
      </c>
      <c r="F1336" s="90" t="s">
        <v>2107</v>
      </c>
      <c r="G1336" s="90" t="s">
        <v>2046</v>
      </c>
      <c r="H1336" s="90"/>
      <c r="I1336" s="90">
        <v>3</v>
      </c>
      <c r="J1336" s="90">
        <v>3</v>
      </c>
      <c r="K1336" s="90">
        <v>6</v>
      </c>
      <c r="L1336" s="90">
        <v>1000</v>
      </c>
    </row>
    <row r="1337" spans="1:12">
      <c r="A1337" s="90"/>
      <c r="B1337" s="90">
        <v>68</v>
      </c>
      <c r="C1337" s="90" t="s">
        <v>2168</v>
      </c>
      <c r="D1337" s="90" t="s">
        <v>880</v>
      </c>
      <c r="E1337" s="90" t="s">
        <v>2106</v>
      </c>
      <c r="F1337" s="90" t="s">
        <v>2107</v>
      </c>
      <c r="G1337" s="90" t="s">
        <v>2046</v>
      </c>
      <c r="H1337" s="90"/>
      <c r="I1337" s="90">
        <v>3</v>
      </c>
      <c r="J1337" s="90">
        <v>4</v>
      </c>
      <c r="K1337" s="90">
        <v>7</v>
      </c>
      <c r="L1337" s="90">
        <v>1000</v>
      </c>
    </row>
    <row r="1338" spans="1:12">
      <c r="A1338" s="90"/>
      <c r="B1338" s="90">
        <v>69</v>
      </c>
      <c r="C1338" s="90" t="s">
        <v>2169</v>
      </c>
      <c r="D1338" s="90" t="s">
        <v>880</v>
      </c>
      <c r="E1338" s="90" t="s">
        <v>2106</v>
      </c>
      <c r="F1338" s="90" t="s">
        <v>2107</v>
      </c>
      <c r="G1338" s="90" t="s">
        <v>2046</v>
      </c>
      <c r="H1338" s="90"/>
      <c r="I1338" s="90">
        <v>3</v>
      </c>
      <c r="J1338" s="90">
        <v>4</v>
      </c>
      <c r="K1338" s="90">
        <v>7</v>
      </c>
      <c r="L1338" s="90">
        <v>800</v>
      </c>
    </row>
    <row r="1339" spans="1:12">
      <c r="A1339" s="90"/>
      <c r="B1339" s="90">
        <v>70</v>
      </c>
      <c r="C1339" s="90" t="s">
        <v>2170</v>
      </c>
      <c r="D1339" s="90" t="s">
        <v>880</v>
      </c>
      <c r="E1339" s="90" t="s">
        <v>2106</v>
      </c>
      <c r="F1339" s="90" t="s">
        <v>2107</v>
      </c>
      <c r="G1339" s="90" t="s">
        <v>2046</v>
      </c>
      <c r="H1339" s="90"/>
      <c r="I1339" s="90">
        <v>4</v>
      </c>
      <c r="J1339" s="90">
        <v>6</v>
      </c>
      <c r="K1339" s="90">
        <v>10</v>
      </c>
      <c r="L1339" s="90">
        <v>1000</v>
      </c>
    </row>
    <row r="1340" spans="1:12">
      <c r="A1340" s="90"/>
      <c r="B1340" s="90">
        <v>71</v>
      </c>
      <c r="C1340" s="90" t="s">
        <v>2171</v>
      </c>
      <c r="D1340" s="90" t="s">
        <v>880</v>
      </c>
      <c r="E1340" s="90" t="s">
        <v>2106</v>
      </c>
      <c r="F1340" s="90" t="s">
        <v>2107</v>
      </c>
      <c r="G1340" s="90" t="s">
        <v>2046</v>
      </c>
      <c r="H1340" s="90"/>
      <c r="I1340" s="90">
        <v>4</v>
      </c>
      <c r="J1340" s="90">
        <v>3</v>
      </c>
      <c r="K1340" s="90">
        <v>7</v>
      </c>
      <c r="L1340" s="90">
        <v>1000</v>
      </c>
    </row>
    <row r="1341" spans="1:12">
      <c r="A1341" s="90"/>
      <c r="B1341" s="90">
        <v>72</v>
      </c>
      <c r="C1341" s="90" t="s">
        <v>2172</v>
      </c>
      <c r="D1341" s="90" t="s">
        <v>880</v>
      </c>
      <c r="E1341" s="90" t="s">
        <v>2106</v>
      </c>
      <c r="F1341" s="90" t="s">
        <v>2107</v>
      </c>
      <c r="G1341" s="90" t="s">
        <v>2046</v>
      </c>
      <c r="H1341" s="90"/>
      <c r="I1341" s="90">
        <v>3</v>
      </c>
      <c r="J1341" s="90">
        <v>4</v>
      </c>
      <c r="K1341" s="90">
        <v>7</v>
      </c>
      <c r="L1341" s="90">
        <v>800</v>
      </c>
    </row>
    <row r="1342" spans="1:12">
      <c r="A1342" s="91"/>
      <c r="B1342" s="91"/>
      <c r="C1342" s="91">
        <v>72</v>
      </c>
      <c r="D1342" s="91"/>
      <c r="E1342" s="91"/>
      <c r="F1342" s="91"/>
      <c r="G1342" s="91"/>
      <c r="H1342" s="91"/>
      <c r="I1342" s="91"/>
      <c r="J1342" s="91"/>
      <c r="K1342" s="91">
        <v>441</v>
      </c>
      <c r="L1342" s="92">
        <v>8.0079166666666592E+16</v>
      </c>
    </row>
    <row r="1343" spans="1:12">
      <c r="A1343" s="93" t="s">
        <v>105</v>
      </c>
      <c r="B1343" s="93">
        <v>1</v>
      </c>
      <c r="C1343" s="93" t="s">
        <v>1538</v>
      </c>
      <c r="D1343" s="93" t="s">
        <v>880</v>
      </c>
      <c r="E1343" s="93" t="s">
        <v>105</v>
      </c>
      <c r="F1343" s="93" t="s">
        <v>2046</v>
      </c>
      <c r="G1343" s="93" t="s">
        <v>2046</v>
      </c>
      <c r="H1343" s="93">
        <v>782654766</v>
      </c>
      <c r="I1343" s="93">
        <v>7</v>
      </c>
      <c r="J1343" s="93">
        <v>3</v>
      </c>
      <c r="K1343" s="93">
        <v>10</v>
      </c>
      <c r="L1343" s="93">
        <v>10</v>
      </c>
    </row>
    <row r="1344" spans="1:12">
      <c r="A1344" s="93"/>
      <c r="B1344" s="93">
        <v>2</v>
      </c>
      <c r="C1344" s="93" t="s">
        <v>2173</v>
      </c>
      <c r="D1344" s="93" t="s">
        <v>880</v>
      </c>
      <c r="E1344" s="93" t="s">
        <v>105</v>
      </c>
      <c r="F1344" s="93" t="s">
        <v>2046</v>
      </c>
      <c r="G1344" s="93" t="s">
        <v>2046</v>
      </c>
      <c r="H1344" s="93">
        <v>772951345</v>
      </c>
      <c r="I1344" s="93">
        <v>8</v>
      </c>
      <c r="J1344" s="93">
        <v>4</v>
      </c>
      <c r="K1344" s="93">
        <v>12</v>
      </c>
      <c r="L1344" s="93">
        <v>10</v>
      </c>
    </row>
    <row r="1345" spans="1:12">
      <c r="A1345" s="93"/>
      <c r="B1345" s="93">
        <v>3</v>
      </c>
      <c r="C1345" s="93" t="s">
        <v>2174</v>
      </c>
      <c r="D1345" s="93" t="s">
        <v>880</v>
      </c>
      <c r="E1345" s="93" t="s">
        <v>105</v>
      </c>
      <c r="F1345" s="93" t="s">
        <v>2046</v>
      </c>
      <c r="G1345" s="93" t="s">
        <v>2046</v>
      </c>
      <c r="H1345" s="93"/>
      <c r="I1345" s="93">
        <v>7</v>
      </c>
      <c r="J1345" s="93">
        <v>4</v>
      </c>
      <c r="K1345" s="93">
        <v>11</v>
      </c>
      <c r="L1345" s="93">
        <v>300</v>
      </c>
    </row>
    <row r="1346" spans="1:12">
      <c r="A1346" s="93"/>
      <c r="B1346" s="93">
        <v>4</v>
      </c>
      <c r="C1346" s="93" t="s">
        <v>2175</v>
      </c>
      <c r="D1346" s="93" t="s">
        <v>880</v>
      </c>
      <c r="E1346" s="93" t="s">
        <v>105</v>
      </c>
      <c r="F1346" s="93" t="s">
        <v>2046</v>
      </c>
      <c r="G1346" s="93" t="s">
        <v>2046</v>
      </c>
      <c r="H1346" s="93"/>
      <c r="I1346" s="93">
        <v>6</v>
      </c>
      <c r="J1346" s="93">
        <v>4</v>
      </c>
      <c r="K1346" s="93">
        <v>10</v>
      </c>
      <c r="L1346" s="93">
        <v>300</v>
      </c>
    </row>
    <row r="1347" spans="1:12">
      <c r="A1347" s="93"/>
      <c r="B1347" s="93">
        <v>5</v>
      </c>
      <c r="C1347" s="93" t="s">
        <v>1049</v>
      </c>
      <c r="D1347" s="93" t="s">
        <v>880</v>
      </c>
      <c r="E1347" s="93" t="s">
        <v>105</v>
      </c>
      <c r="F1347" s="93" t="s">
        <v>2046</v>
      </c>
      <c r="G1347" s="93" t="s">
        <v>2046</v>
      </c>
      <c r="H1347" s="93"/>
      <c r="I1347" s="93">
        <v>3</v>
      </c>
      <c r="J1347" s="93">
        <v>2</v>
      </c>
      <c r="K1347" s="93">
        <v>5</v>
      </c>
      <c r="L1347" s="93">
        <v>300</v>
      </c>
    </row>
    <row r="1348" spans="1:12">
      <c r="A1348" s="93"/>
      <c r="B1348" s="93">
        <v>6</v>
      </c>
      <c r="C1348" s="93" t="s">
        <v>2176</v>
      </c>
      <c r="D1348" s="93" t="s">
        <v>880</v>
      </c>
      <c r="E1348" s="93" t="s">
        <v>105</v>
      </c>
      <c r="F1348" s="93" t="s">
        <v>2046</v>
      </c>
      <c r="G1348" s="93" t="s">
        <v>2046</v>
      </c>
      <c r="H1348" s="93"/>
      <c r="I1348" s="93">
        <v>2</v>
      </c>
      <c r="J1348" s="93">
        <v>2</v>
      </c>
      <c r="K1348" s="93">
        <v>4</v>
      </c>
      <c r="L1348" s="93">
        <v>300</v>
      </c>
    </row>
    <row r="1349" spans="1:12">
      <c r="A1349" s="93"/>
      <c r="B1349" s="93">
        <v>7</v>
      </c>
      <c r="C1349" s="93" t="s">
        <v>2177</v>
      </c>
      <c r="D1349" s="93" t="s">
        <v>880</v>
      </c>
      <c r="E1349" s="93" t="s">
        <v>105</v>
      </c>
      <c r="F1349" s="93" t="s">
        <v>2046</v>
      </c>
      <c r="G1349" s="93" t="s">
        <v>2046</v>
      </c>
      <c r="H1349" s="93"/>
      <c r="I1349" s="93">
        <v>3</v>
      </c>
      <c r="J1349" s="93">
        <v>7</v>
      </c>
      <c r="K1349" s="93">
        <v>10</v>
      </c>
      <c r="L1349" s="93">
        <v>200</v>
      </c>
    </row>
    <row r="1350" spans="1:12">
      <c r="A1350" s="93"/>
      <c r="B1350" s="93">
        <v>8</v>
      </c>
      <c r="C1350" s="93" t="s">
        <v>2178</v>
      </c>
      <c r="D1350" s="93" t="s">
        <v>880</v>
      </c>
      <c r="E1350" s="93" t="s">
        <v>105</v>
      </c>
      <c r="F1350" s="93" t="s">
        <v>2046</v>
      </c>
      <c r="G1350" s="93" t="s">
        <v>2046</v>
      </c>
      <c r="H1350" s="93"/>
      <c r="I1350" s="93">
        <v>2</v>
      </c>
      <c r="J1350" s="93">
        <v>3</v>
      </c>
      <c r="K1350" s="93">
        <v>5</v>
      </c>
      <c r="L1350" s="93">
        <v>200</v>
      </c>
    </row>
    <row r="1351" spans="1:12">
      <c r="A1351" s="93"/>
      <c r="B1351" s="93">
        <v>9</v>
      </c>
      <c r="C1351" s="93" t="s">
        <v>2179</v>
      </c>
      <c r="D1351" s="93" t="s">
        <v>880</v>
      </c>
      <c r="E1351" s="93" t="s">
        <v>105</v>
      </c>
      <c r="F1351" s="93" t="s">
        <v>2046</v>
      </c>
      <c r="G1351" s="93" t="s">
        <v>2046</v>
      </c>
      <c r="H1351" s="93"/>
      <c r="I1351" s="93">
        <v>3</v>
      </c>
      <c r="J1351" s="93">
        <v>2</v>
      </c>
      <c r="K1351" s="93">
        <v>5</v>
      </c>
      <c r="L1351" s="93">
        <v>200</v>
      </c>
    </row>
    <row r="1352" spans="1:12">
      <c r="A1352" s="93"/>
      <c r="B1352" s="93">
        <v>10</v>
      </c>
      <c r="C1352" s="93" t="s">
        <v>2180</v>
      </c>
      <c r="D1352" s="93" t="s">
        <v>887</v>
      </c>
      <c r="E1352" s="93" t="s">
        <v>105</v>
      </c>
      <c r="F1352" s="93" t="s">
        <v>2046</v>
      </c>
      <c r="G1352" s="93" t="s">
        <v>2046</v>
      </c>
      <c r="H1352" s="93"/>
      <c r="I1352" s="93">
        <v>0</v>
      </c>
      <c r="J1352" s="93">
        <v>4</v>
      </c>
      <c r="K1352" s="93">
        <v>4</v>
      </c>
      <c r="L1352" s="93">
        <v>200</v>
      </c>
    </row>
    <row r="1353" spans="1:12">
      <c r="A1353" s="93"/>
      <c r="B1353" s="93">
        <v>11</v>
      </c>
      <c r="C1353" s="93" t="s">
        <v>2181</v>
      </c>
      <c r="D1353" s="93" t="s">
        <v>958</v>
      </c>
      <c r="E1353" s="93" t="s">
        <v>105</v>
      </c>
      <c r="F1353" s="93" t="s">
        <v>2046</v>
      </c>
      <c r="G1353" s="93" t="s">
        <v>2046</v>
      </c>
      <c r="H1353" s="93"/>
      <c r="I1353" s="93">
        <v>2</v>
      </c>
      <c r="J1353" s="93">
        <v>4</v>
      </c>
      <c r="K1353" s="93">
        <v>6</v>
      </c>
      <c r="L1353" s="93">
        <v>200</v>
      </c>
    </row>
    <row r="1354" spans="1:12">
      <c r="A1354" s="93"/>
      <c r="B1354" s="93">
        <v>12</v>
      </c>
      <c r="C1354" s="93" t="s">
        <v>2182</v>
      </c>
      <c r="D1354" s="93" t="s">
        <v>958</v>
      </c>
      <c r="E1354" s="93" t="s">
        <v>105</v>
      </c>
      <c r="F1354" s="93" t="s">
        <v>2046</v>
      </c>
      <c r="G1354" s="93" t="s">
        <v>2046</v>
      </c>
      <c r="H1354" s="93"/>
      <c r="I1354" s="93">
        <v>2</v>
      </c>
      <c r="J1354" s="93">
        <v>2</v>
      </c>
      <c r="K1354" s="93">
        <v>4</v>
      </c>
      <c r="L1354" s="93">
        <v>200</v>
      </c>
    </row>
    <row r="1355" spans="1:12">
      <c r="A1355" s="93"/>
      <c r="B1355" s="93">
        <v>13</v>
      </c>
      <c r="C1355" s="93" t="s">
        <v>2183</v>
      </c>
      <c r="D1355" s="93" t="s">
        <v>887</v>
      </c>
      <c r="E1355" s="93" t="s">
        <v>105</v>
      </c>
      <c r="F1355" s="93" t="s">
        <v>2046</v>
      </c>
      <c r="G1355" s="93" t="s">
        <v>2046</v>
      </c>
      <c r="H1355" s="93"/>
      <c r="I1355" s="93">
        <v>4</v>
      </c>
      <c r="J1355" s="93">
        <v>3</v>
      </c>
      <c r="K1355" s="93">
        <v>7</v>
      </c>
      <c r="L1355" s="93">
        <v>200</v>
      </c>
    </row>
    <row r="1356" spans="1:12">
      <c r="A1356" s="93"/>
      <c r="B1356" s="93">
        <v>14</v>
      </c>
      <c r="C1356" s="93" t="s">
        <v>2184</v>
      </c>
      <c r="D1356" s="93" t="s">
        <v>887</v>
      </c>
      <c r="E1356" s="93" t="s">
        <v>105</v>
      </c>
      <c r="F1356" s="93" t="s">
        <v>2046</v>
      </c>
      <c r="G1356" s="93" t="s">
        <v>2046</v>
      </c>
      <c r="H1356" s="93"/>
      <c r="I1356" s="93">
        <v>1</v>
      </c>
      <c r="J1356" s="93">
        <v>3</v>
      </c>
      <c r="K1356" s="93">
        <v>4</v>
      </c>
      <c r="L1356" s="93">
        <v>200</v>
      </c>
    </row>
    <row r="1357" spans="1:12">
      <c r="A1357" s="93"/>
      <c r="B1357" s="93">
        <v>15</v>
      </c>
      <c r="C1357" s="93" t="s">
        <v>967</v>
      </c>
      <c r="D1357" s="93" t="s">
        <v>880</v>
      </c>
      <c r="E1357" s="93" t="s">
        <v>105</v>
      </c>
      <c r="F1357" s="93" t="s">
        <v>2046</v>
      </c>
      <c r="G1357" s="93" t="s">
        <v>2046</v>
      </c>
      <c r="H1357" s="93"/>
      <c r="I1357" s="93">
        <v>3</v>
      </c>
      <c r="J1357" s="93">
        <v>4</v>
      </c>
      <c r="K1357" s="93">
        <v>7</v>
      </c>
      <c r="L1357" s="93">
        <v>200</v>
      </c>
    </row>
    <row r="1358" spans="1:12">
      <c r="A1358" s="93"/>
      <c r="B1358" s="93">
        <v>16</v>
      </c>
      <c r="C1358" s="93" t="s">
        <v>2185</v>
      </c>
      <c r="D1358" s="93" t="s">
        <v>880</v>
      </c>
      <c r="E1358" s="93" t="s">
        <v>105</v>
      </c>
      <c r="F1358" s="93" t="s">
        <v>2046</v>
      </c>
      <c r="G1358" s="93" t="s">
        <v>2046</v>
      </c>
      <c r="H1358" s="93"/>
      <c r="I1358" s="93">
        <v>2</v>
      </c>
      <c r="J1358" s="93">
        <v>2</v>
      </c>
      <c r="K1358" s="93">
        <v>4</v>
      </c>
      <c r="L1358" s="93">
        <v>200</v>
      </c>
    </row>
    <row r="1359" spans="1:12">
      <c r="A1359" s="93"/>
      <c r="B1359" s="93">
        <v>17</v>
      </c>
      <c r="C1359" s="93" t="s">
        <v>2186</v>
      </c>
      <c r="D1359" s="93" t="s">
        <v>880</v>
      </c>
      <c r="E1359" s="93" t="s">
        <v>105</v>
      </c>
      <c r="F1359" s="93" t="s">
        <v>2046</v>
      </c>
      <c r="G1359" s="93" t="s">
        <v>2046</v>
      </c>
      <c r="H1359" s="93"/>
      <c r="I1359" s="93">
        <v>3</v>
      </c>
      <c r="J1359" s="93">
        <v>2</v>
      </c>
      <c r="K1359" s="93">
        <v>5</v>
      </c>
      <c r="L1359" s="93">
        <v>200</v>
      </c>
    </row>
    <row r="1360" spans="1:12">
      <c r="A1360" s="93"/>
      <c r="B1360" s="93">
        <v>18</v>
      </c>
      <c r="C1360" s="93" t="s">
        <v>2187</v>
      </c>
      <c r="D1360" s="93" t="s">
        <v>887</v>
      </c>
      <c r="E1360" s="93" t="s">
        <v>105</v>
      </c>
      <c r="F1360" s="93" t="s">
        <v>2046</v>
      </c>
      <c r="G1360" s="93" t="s">
        <v>2046</v>
      </c>
      <c r="H1360" s="93"/>
      <c r="I1360" s="93">
        <v>0</v>
      </c>
      <c r="J1360" s="93">
        <v>2</v>
      </c>
      <c r="K1360" s="93">
        <v>2</v>
      </c>
      <c r="L1360" s="93">
        <v>200</v>
      </c>
    </row>
    <row r="1361" spans="1:12">
      <c r="A1361" s="93"/>
      <c r="B1361" s="93">
        <v>19</v>
      </c>
      <c r="C1361" s="93" t="s">
        <v>2188</v>
      </c>
      <c r="D1361" s="93" t="s">
        <v>880</v>
      </c>
      <c r="E1361" s="93" t="s">
        <v>105</v>
      </c>
      <c r="F1361" s="93" t="s">
        <v>2046</v>
      </c>
      <c r="G1361" s="93" t="s">
        <v>2046</v>
      </c>
      <c r="H1361" s="93"/>
      <c r="I1361" s="93">
        <v>3</v>
      </c>
      <c r="J1361" s="93">
        <v>4</v>
      </c>
      <c r="K1361" s="93">
        <v>7</v>
      </c>
      <c r="L1361" s="93">
        <v>200</v>
      </c>
    </row>
    <row r="1362" spans="1:12">
      <c r="A1362" s="93"/>
      <c r="B1362" s="93">
        <v>20</v>
      </c>
      <c r="C1362" s="93" t="s">
        <v>2189</v>
      </c>
      <c r="D1362" s="93" t="s">
        <v>880</v>
      </c>
      <c r="E1362" s="93" t="s">
        <v>105</v>
      </c>
      <c r="F1362" s="93" t="s">
        <v>2046</v>
      </c>
      <c r="G1362" s="93" t="s">
        <v>2046</v>
      </c>
      <c r="H1362" s="93"/>
      <c r="I1362" s="93">
        <v>3</v>
      </c>
      <c r="J1362" s="93">
        <v>5</v>
      </c>
      <c r="K1362" s="93">
        <v>8</v>
      </c>
      <c r="L1362" s="93">
        <v>200</v>
      </c>
    </row>
    <row r="1363" spans="1:12">
      <c r="A1363" s="93"/>
      <c r="B1363" s="93">
        <v>21</v>
      </c>
      <c r="C1363" s="93" t="s">
        <v>2190</v>
      </c>
      <c r="D1363" s="93" t="s">
        <v>880</v>
      </c>
      <c r="E1363" s="93" t="s">
        <v>105</v>
      </c>
      <c r="F1363" s="93" t="s">
        <v>2046</v>
      </c>
      <c r="G1363" s="93" t="s">
        <v>2046</v>
      </c>
      <c r="H1363" s="93"/>
      <c r="I1363" s="93">
        <v>5</v>
      </c>
      <c r="J1363" s="93">
        <v>6</v>
      </c>
      <c r="K1363" s="93">
        <v>11</v>
      </c>
      <c r="L1363" s="93">
        <v>200</v>
      </c>
    </row>
    <row r="1364" spans="1:12">
      <c r="A1364" s="93"/>
      <c r="B1364" s="93">
        <v>22</v>
      </c>
      <c r="C1364" s="93" t="s">
        <v>2191</v>
      </c>
      <c r="D1364" s="93" t="s">
        <v>958</v>
      </c>
      <c r="E1364" s="93" t="s">
        <v>105</v>
      </c>
      <c r="F1364" s="93" t="s">
        <v>2046</v>
      </c>
      <c r="G1364" s="93" t="s">
        <v>2046</v>
      </c>
      <c r="H1364" s="93"/>
      <c r="I1364" s="93">
        <v>1</v>
      </c>
      <c r="J1364" s="93">
        <v>4</v>
      </c>
      <c r="K1364" s="93">
        <v>5</v>
      </c>
      <c r="L1364" s="93">
        <v>200</v>
      </c>
    </row>
    <row r="1365" spans="1:12">
      <c r="A1365" s="93"/>
      <c r="B1365" s="93">
        <v>23</v>
      </c>
      <c r="C1365" s="93" t="s">
        <v>2192</v>
      </c>
      <c r="D1365" s="93" t="s">
        <v>880</v>
      </c>
      <c r="E1365" s="93" t="s">
        <v>105</v>
      </c>
      <c r="F1365" s="93" t="s">
        <v>2046</v>
      </c>
      <c r="G1365" s="93" t="s">
        <v>2046</v>
      </c>
      <c r="H1365" s="93"/>
      <c r="I1365" s="93">
        <v>3</v>
      </c>
      <c r="J1365" s="93">
        <v>6</v>
      </c>
      <c r="K1365" s="93">
        <v>9</v>
      </c>
      <c r="L1365" s="93">
        <v>200</v>
      </c>
    </row>
    <row r="1366" spans="1:12">
      <c r="A1366" s="93"/>
      <c r="B1366" s="93">
        <v>24</v>
      </c>
      <c r="C1366" s="93" t="s">
        <v>2193</v>
      </c>
      <c r="D1366" s="93" t="s">
        <v>887</v>
      </c>
      <c r="E1366" s="93" t="s">
        <v>105</v>
      </c>
      <c r="F1366" s="93" t="s">
        <v>2046</v>
      </c>
      <c r="G1366" s="93" t="s">
        <v>2046</v>
      </c>
      <c r="H1366" s="93"/>
      <c r="I1366" s="93">
        <v>6</v>
      </c>
      <c r="J1366" s="93">
        <v>7</v>
      </c>
      <c r="K1366" s="93">
        <v>13</v>
      </c>
      <c r="L1366" s="93">
        <v>200</v>
      </c>
    </row>
    <row r="1367" spans="1:12">
      <c r="A1367" s="93"/>
      <c r="B1367" s="93">
        <v>25</v>
      </c>
      <c r="C1367" s="93" t="s">
        <v>2194</v>
      </c>
      <c r="D1367" s="93" t="s">
        <v>880</v>
      </c>
      <c r="E1367" s="93" t="s">
        <v>105</v>
      </c>
      <c r="F1367" s="93" t="s">
        <v>2046</v>
      </c>
      <c r="G1367" s="93" t="s">
        <v>2046</v>
      </c>
      <c r="H1367" s="93"/>
      <c r="I1367" s="93">
        <v>5</v>
      </c>
      <c r="J1367" s="93">
        <v>5</v>
      </c>
      <c r="K1367" s="93">
        <v>10</v>
      </c>
      <c r="L1367" s="93">
        <v>200</v>
      </c>
    </row>
    <row r="1368" spans="1:12">
      <c r="A1368" s="93"/>
      <c r="B1368" s="93">
        <v>26</v>
      </c>
      <c r="C1368" s="93" t="s">
        <v>2195</v>
      </c>
      <c r="D1368" s="93" t="s">
        <v>880</v>
      </c>
      <c r="E1368" s="93" t="s">
        <v>105</v>
      </c>
      <c r="F1368" s="93" t="s">
        <v>2046</v>
      </c>
      <c r="G1368" s="93" t="s">
        <v>2046</v>
      </c>
      <c r="H1368" s="93"/>
      <c r="I1368" s="93">
        <v>4</v>
      </c>
      <c r="J1368" s="93">
        <v>5</v>
      </c>
      <c r="K1368" s="93">
        <v>9</v>
      </c>
      <c r="L1368" s="93">
        <v>200</v>
      </c>
    </row>
    <row r="1369" spans="1:12">
      <c r="A1369" s="93"/>
      <c r="B1369" s="93">
        <v>27</v>
      </c>
      <c r="C1369" s="93" t="s">
        <v>2196</v>
      </c>
      <c r="D1369" s="93" t="s">
        <v>887</v>
      </c>
      <c r="E1369" s="93" t="s">
        <v>105</v>
      </c>
      <c r="F1369" s="93" t="s">
        <v>2046</v>
      </c>
      <c r="G1369" s="93" t="s">
        <v>2046</v>
      </c>
      <c r="H1369" s="93"/>
      <c r="I1369" s="93">
        <v>6</v>
      </c>
      <c r="J1369" s="93">
        <v>7</v>
      </c>
      <c r="K1369" s="93">
        <v>13</v>
      </c>
      <c r="L1369" s="93">
        <v>100</v>
      </c>
    </row>
    <row r="1370" spans="1:12">
      <c r="A1370" s="93"/>
      <c r="B1370" s="93">
        <v>28</v>
      </c>
      <c r="C1370" s="93" t="s">
        <v>2197</v>
      </c>
      <c r="D1370" s="93" t="s">
        <v>958</v>
      </c>
      <c r="E1370" s="93" t="s">
        <v>105</v>
      </c>
      <c r="F1370" s="93" t="s">
        <v>2046</v>
      </c>
      <c r="G1370" s="93" t="s">
        <v>2046</v>
      </c>
      <c r="H1370" s="93"/>
      <c r="I1370" s="93">
        <v>4</v>
      </c>
      <c r="J1370" s="93">
        <v>4</v>
      </c>
      <c r="K1370" s="93">
        <v>8</v>
      </c>
      <c r="L1370" s="93">
        <v>100</v>
      </c>
    </row>
    <row r="1371" spans="1:12">
      <c r="A1371" s="93"/>
      <c r="B1371" s="93">
        <v>29</v>
      </c>
      <c r="C1371" s="93" t="s">
        <v>2198</v>
      </c>
      <c r="D1371" s="93" t="s">
        <v>958</v>
      </c>
      <c r="E1371" s="93" t="s">
        <v>105</v>
      </c>
      <c r="F1371" s="93" t="s">
        <v>2046</v>
      </c>
      <c r="G1371" s="93" t="s">
        <v>2046</v>
      </c>
      <c r="H1371" s="93"/>
      <c r="I1371" s="93">
        <v>4</v>
      </c>
      <c r="J1371" s="93">
        <v>2</v>
      </c>
      <c r="K1371" s="93">
        <v>6</v>
      </c>
      <c r="L1371" s="93">
        <v>100</v>
      </c>
    </row>
    <row r="1372" spans="1:12">
      <c r="A1372" s="93"/>
      <c r="B1372" s="93">
        <v>30</v>
      </c>
      <c r="C1372" s="93" t="s">
        <v>1252</v>
      </c>
      <c r="D1372" s="93" t="s">
        <v>880</v>
      </c>
      <c r="E1372" s="93" t="s">
        <v>105</v>
      </c>
      <c r="F1372" s="93" t="s">
        <v>2046</v>
      </c>
      <c r="G1372" s="93" t="s">
        <v>2046</v>
      </c>
      <c r="H1372" s="93"/>
      <c r="I1372" s="93">
        <v>4</v>
      </c>
      <c r="J1372" s="93">
        <v>3</v>
      </c>
      <c r="K1372" s="93">
        <v>7</v>
      </c>
      <c r="L1372" s="93">
        <v>100</v>
      </c>
    </row>
    <row r="1373" spans="1:12">
      <c r="A1373" s="93"/>
      <c r="B1373" s="93">
        <v>31</v>
      </c>
      <c r="C1373" s="93" t="s">
        <v>2199</v>
      </c>
      <c r="D1373" s="93" t="s">
        <v>880</v>
      </c>
      <c r="E1373" s="93" t="s">
        <v>105</v>
      </c>
      <c r="F1373" s="93" t="s">
        <v>2046</v>
      </c>
      <c r="G1373" s="93" t="s">
        <v>2046</v>
      </c>
      <c r="H1373" s="93"/>
      <c r="I1373" s="93">
        <v>2</v>
      </c>
      <c r="J1373" s="93">
        <v>1</v>
      </c>
      <c r="K1373" s="93">
        <v>3</v>
      </c>
      <c r="L1373" s="93">
        <v>100</v>
      </c>
    </row>
    <row r="1374" spans="1:12">
      <c r="A1374" s="93"/>
      <c r="B1374" s="93">
        <v>32</v>
      </c>
      <c r="C1374" s="93" t="s">
        <v>2200</v>
      </c>
      <c r="D1374" s="93" t="s">
        <v>887</v>
      </c>
      <c r="E1374" s="93" t="s">
        <v>105</v>
      </c>
      <c r="F1374" s="93" t="s">
        <v>2046</v>
      </c>
      <c r="G1374" s="93" t="s">
        <v>2046</v>
      </c>
      <c r="H1374" s="93"/>
      <c r="I1374" s="93">
        <v>5</v>
      </c>
      <c r="J1374" s="93">
        <v>8</v>
      </c>
      <c r="K1374" s="93">
        <v>13</v>
      </c>
      <c r="L1374" s="93">
        <v>100</v>
      </c>
    </row>
    <row r="1375" spans="1:12">
      <c r="A1375" s="93"/>
      <c r="B1375" s="93">
        <v>33</v>
      </c>
      <c r="C1375" s="93" t="s">
        <v>2201</v>
      </c>
      <c r="D1375" s="93" t="s">
        <v>887</v>
      </c>
      <c r="E1375" s="93" t="s">
        <v>105</v>
      </c>
      <c r="F1375" s="93" t="s">
        <v>2046</v>
      </c>
      <c r="G1375" s="93" t="s">
        <v>2046</v>
      </c>
      <c r="H1375" s="93"/>
      <c r="I1375" s="93">
        <v>3</v>
      </c>
      <c r="J1375" s="93">
        <v>2</v>
      </c>
      <c r="K1375" s="93">
        <v>5</v>
      </c>
      <c r="L1375" s="93">
        <v>100</v>
      </c>
    </row>
    <row r="1376" spans="1:12">
      <c r="A1376" s="93"/>
      <c r="B1376" s="93">
        <v>34</v>
      </c>
      <c r="C1376" s="93" t="s">
        <v>2202</v>
      </c>
      <c r="D1376" s="93" t="s">
        <v>887</v>
      </c>
      <c r="E1376" s="93" t="s">
        <v>105</v>
      </c>
      <c r="F1376" s="93" t="s">
        <v>2046</v>
      </c>
      <c r="G1376" s="93" t="s">
        <v>2046</v>
      </c>
      <c r="H1376" s="93"/>
      <c r="I1376" s="93">
        <v>3</v>
      </c>
      <c r="J1376" s="93">
        <v>2</v>
      </c>
      <c r="K1376" s="93">
        <v>5</v>
      </c>
      <c r="L1376" s="93">
        <v>100</v>
      </c>
    </row>
    <row r="1377" spans="1:12">
      <c r="A1377" s="93"/>
      <c r="B1377" s="93">
        <v>35</v>
      </c>
      <c r="C1377" s="93" t="s">
        <v>2203</v>
      </c>
      <c r="D1377" s="93" t="s">
        <v>880</v>
      </c>
      <c r="E1377" s="93" t="s">
        <v>105</v>
      </c>
      <c r="F1377" s="93" t="s">
        <v>2046</v>
      </c>
      <c r="G1377" s="93" t="s">
        <v>2046</v>
      </c>
      <c r="H1377" s="94"/>
      <c r="I1377" s="93">
        <v>2</v>
      </c>
      <c r="J1377" s="93">
        <v>2</v>
      </c>
      <c r="K1377" s="93">
        <v>4</v>
      </c>
      <c r="L1377" s="93">
        <v>100</v>
      </c>
    </row>
    <row r="1378" spans="1:12">
      <c r="A1378" s="93"/>
      <c r="B1378" s="93">
        <v>36</v>
      </c>
      <c r="C1378" s="93" t="s">
        <v>2204</v>
      </c>
      <c r="D1378" s="93" t="s">
        <v>880</v>
      </c>
      <c r="E1378" s="93" t="s">
        <v>105</v>
      </c>
      <c r="F1378" s="93" t="s">
        <v>2046</v>
      </c>
      <c r="G1378" s="93" t="s">
        <v>2046</v>
      </c>
      <c r="H1378" s="93">
        <v>7772805278</v>
      </c>
      <c r="I1378" s="93">
        <v>3</v>
      </c>
      <c r="J1378" s="93">
        <v>5</v>
      </c>
      <c r="K1378" s="93">
        <v>8</v>
      </c>
      <c r="L1378" s="93">
        <v>100</v>
      </c>
    </row>
    <row r="1379" spans="1:12">
      <c r="A1379" s="93"/>
      <c r="B1379" s="93">
        <v>37</v>
      </c>
      <c r="C1379" s="93" t="s">
        <v>2205</v>
      </c>
      <c r="D1379" s="93" t="s">
        <v>880</v>
      </c>
      <c r="E1379" s="93" t="s">
        <v>105</v>
      </c>
      <c r="F1379" s="93" t="s">
        <v>2046</v>
      </c>
      <c r="G1379" s="93" t="s">
        <v>2046</v>
      </c>
      <c r="H1379" s="93"/>
      <c r="I1379" s="93">
        <v>4</v>
      </c>
      <c r="J1379" s="93">
        <v>6</v>
      </c>
      <c r="K1379" s="93">
        <v>10</v>
      </c>
      <c r="L1379" s="93">
        <v>100</v>
      </c>
    </row>
    <row r="1380" spans="1:12">
      <c r="A1380" s="93"/>
      <c r="B1380" s="93">
        <v>38</v>
      </c>
      <c r="C1380" s="93" t="s">
        <v>2206</v>
      </c>
      <c r="D1380" s="93" t="s">
        <v>880</v>
      </c>
      <c r="E1380" s="93" t="s">
        <v>105</v>
      </c>
      <c r="F1380" s="93" t="s">
        <v>2046</v>
      </c>
      <c r="G1380" s="93" t="s">
        <v>2046</v>
      </c>
      <c r="H1380" s="93"/>
      <c r="I1380" s="93">
        <v>4</v>
      </c>
      <c r="J1380" s="93">
        <v>3</v>
      </c>
      <c r="K1380" s="93">
        <v>7</v>
      </c>
      <c r="L1380" s="93">
        <v>100</v>
      </c>
    </row>
    <row r="1381" spans="1:12">
      <c r="A1381" s="93"/>
      <c r="B1381" s="93">
        <v>39</v>
      </c>
      <c r="C1381" s="93" t="s">
        <v>2207</v>
      </c>
      <c r="D1381" s="93" t="s">
        <v>887</v>
      </c>
      <c r="E1381" s="93" t="s">
        <v>105</v>
      </c>
      <c r="F1381" s="93" t="s">
        <v>2046</v>
      </c>
      <c r="G1381" s="93" t="s">
        <v>2046</v>
      </c>
      <c r="H1381" s="93"/>
      <c r="I1381" s="93">
        <v>3</v>
      </c>
      <c r="J1381" s="93">
        <v>2</v>
      </c>
      <c r="K1381" s="93">
        <v>5</v>
      </c>
      <c r="L1381" s="93">
        <v>100</v>
      </c>
    </row>
    <row r="1382" spans="1:12">
      <c r="A1382" s="93"/>
      <c r="B1382" s="93">
        <v>40</v>
      </c>
      <c r="C1382" s="93" t="s">
        <v>2208</v>
      </c>
      <c r="D1382" s="93" t="s">
        <v>887</v>
      </c>
      <c r="E1382" s="93" t="s">
        <v>105</v>
      </c>
      <c r="F1382" s="93" t="s">
        <v>2046</v>
      </c>
      <c r="G1382" s="93" t="s">
        <v>2046</v>
      </c>
      <c r="H1382" s="93"/>
      <c r="I1382" s="93">
        <v>3</v>
      </c>
      <c r="J1382" s="93">
        <v>5</v>
      </c>
      <c r="K1382" s="93">
        <v>8</v>
      </c>
      <c r="L1382" s="93">
        <v>100</v>
      </c>
    </row>
    <row r="1383" spans="1:12">
      <c r="A1383" s="93"/>
      <c r="B1383" s="93">
        <v>41</v>
      </c>
      <c r="C1383" s="93" t="s">
        <v>2209</v>
      </c>
      <c r="D1383" s="93" t="s">
        <v>880</v>
      </c>
      <c r="E1383" s="93" t="s">
        <v>105</v>
      </c>
      <c r="F1383" s="93" t="s">
        <v>2046</v>
      </c>
      <c r="G1383" s="93" t="s">
        <v>2046</v>
      </c>
      <c r="H1383" s="93"/>
      <c r="I1383" s="93">
        <v>4</v>
      </c>
      <c r="J1383" s="93">
        <v>5</v>
      </c>
      <c r="K1383" s="93">
        <v>9</v>
      </c>
      <c r="L1383" s="93">
        <v>100</v>
      </c>
    </row>
    <row r="1384" spans="1:12">
      <c r="A1384" s="93"/>
      <c r="B1384" s="93">
        <v>42</v>
      </c>
      <c r="C1384" s="93" t="s">
        <v>1468</v>
      </c>
      <c r="D1384" s="93" t="s">
        <v>880</v>
      </c>
      <c r="E1384" s="93" t="s">
        <v>105</v>
      </c>
      <c r="F1384" s="93" t="s">
        <v>2046</v>
      </c>
      <c r="G1384" s="93" t="s">
        <v>2046</v>
      </c>
      <c r="H1384" s="93"/>
      <c r="I1384" s="93">
        <v>8</v>
      </c>
      <c r="J1384" s="93">
        <v>2</v>
      </c>
      <c r="K1384" s="93">
        <v>10</v>
      </c>
      <c r="L1384" s="93">
        <v>100</v>
      </c>
    </row>
    <row r="1385" spans="1:12">
      <c r="A1385" s="93"/>
      <c r="B1385" s="93">
        <v>43</v>
      </c>
      <c r="C1385" s="93" t="s">
        <v>2210</v>
      </c>
      <c r="D1385" s="93" t="s">
        <v>887</v>
      </c>
      <c r="E1385" s="93" t="s">
        <v>105</v>
      </c>
      <c r="F1385" s="93" t="s">
        <v>2046</v>
      </c>
      <c r="G1385" s="93" t="s">
        <v>2046</v>
      </c>
      <c r="H1385" s="93"/>
      <c r="I1385" s="93">
        <v>2</v>
      </c>
      <c r="J1385" s="93">
        <v>2</v>
      </c>
      <c r="K1385" s="93">
        <v>4</v>
      </c>
      <c r="L1385" s="93">
        <v>100</v>
      </c>
    </row>
    <row r="1386" spans="1:12">
      <c r="A1386" s="93"/>
      <c r="B1386" s="93">
        <v>44</v>
      </c>
      <c r="C1386" s="93" t="s">
        <v>2211</v>
      </c>
      <c r="D1386" s="93" t="s">
        <v>880</v>
      </c>
      <c r="E1386" s="93" t="s">
        <v>105</v>
      </c>
      <c r="F1386" s="93" t="s">
        <v>2046</v>
      </c>
      <c r="G1386" s="93" t="s">
        <v>2046</v>
      </c>
      <c r="H1386" s="93"/>
      <c r="I1386" s="93">
        <v>4</v>
      </c>
      <c r="J1386" s="93">
        <v>6</v>
      </c>
      <c r="K1386" s="93">
        <v>10</v>
      </c>
      <c r="L1386" s="93">
        <v>100</v>
      </c>
    </row>
    <row r="1387" spans="1:12">
      <c r="A1387" s="93"/>
      <c r="B1387" s="93">
        <v>45</v>
      </c>
      <c r="C1387" s="93" t="s">
        <v>2212</v>
      </c>
      <c r="D1387" s="93" t="s">
        <v>880</v>
      </c>
      <c r="E1387" s="93" t="s">
        <v>105</v>
      </c>
      <c r="F1387" s="93" t="s">
        <v>2046</v>
      </c>
      <c r="G1387" s="93" t="s">
        <v>2046</v>
      </c>
      <c r="H1387" s="93"/>
      <c r="I1387" s="93">
        <v>3</v>
      </c>
      <c r="J1387" s="93">
        <v>6</v>
      </c>
      <c r="K1387" s="93">
        <v>9</v>
      </c>
      <c r="L1387" s="93">
        <v>100</v>
      </c>
    </row>
    <row r="1388" spans="1:12">
      <c r="A1388" s="93"/>
      <c r="B1388" s="93">
        <v>46</v>
      </c>
      <c r="C1388" s="93" t="s">
        <v>2213</v>
      </c>
      <c r="D1388" s="93" t="s">
        <v>958</v>
      </c>
      <c r="E1388" s="93" t="s">
        <v>105</v>
      </c>
      <c r="F1388" s="93" t="s">
        <v>2046</v>
      </c>
      <c r="G1388" s="93" t="s">
        <v>2046</v>
      </c>
      <c r="H1388" s="93"/>
      <c r="I1388" s="93">
        <v>3</v>
      </c>
      <c r="J1388" s="93">
        <v>3</v>
      </c>
      <c r="K1388" s="93">
        <v>6</v>
      </c>
      <c r="L1388" s="93">
        <v>100</v>
      </c>
    </row>
    <row r="1389" spans="1:12">
      <c r="A1389" s="93"/>
      <c r="B1389" s="93">
        <v>47</v>
      </c>
      <c r="C1389" s="93" t="s">
        <v>2214</v>
      </c>
      <c r="D1389" s="93" t="s">
        <v>880</v>
      </c>
      <c r="E1389" s="93" t="s">
        <v>105</v>
      </c>
      <c r="F1389" s="93" t="s">
        <v>2046</v>
      </c>
      <c r="G1389" s="93" t="s">
        <v>2046</v>
      </c>
      <c r="H1389" s="93"/>
      <c r="I1389" s="93">
        <v>4</v>
      </c>
      <c r="J1389" s="93">
        <v>3</v>
      </c>
      <c r="K1389" s="93">
        <v>7</v>
      </c>
      <c r="L1389" s="93">
        <v>50</v>
      </c>
    </row>
    <row r="1390" spans="1:12">
      <c r="A1390" s="93"/>
      <c r="B1390" s="93">
        <v>48</v>
      </c>
      <c r="C1390" s="93" t="s">
        <v>2215</v>
      </c>
      <c r="D1390" s="93" t="s">
        <v>880</v>
      </c>
      <c r="E1390" s="93" t="s">
        <v>105</v>
      </c>
      <c r="F1390" s="93" t="s">
        <v>2046</v>
      </c>
      <c r="G1390" s="93" t="s">
        <v>2046</v>
      </c>
      <c r="H1390" s="93"/>
      <c r="I1390" s="93">
        <v>1</v>
      </c>
      <c r="J1390" s="93">
        <v>1</v>
      </c>
      <c r="K1390" s="93">
        <v>2</v>
      </c>
      <c r="L1390" s="93">
        <v>50</v>
      </c>
    </row>
    <row r="1391" spans="1:12">
      <c r="A1391" s="93"/>
      <c r="B1391" s="93">
        <v>49</v>
      </c>
      <c r="C1391" s="93" t="s">
        <v>2216</v>
      </c>
      <c r="D1391" s="93" t="s">
        <v>880</v>
      </c>
      <c r="E1391" s="93" t="s">
        <v>105</v>
      </c>
      <c r="F1391" s="93" t="s">
        <v>2046</v>
      </c>
      <c r="G1391" s="93" t="s">
        <v>2046</v>
      </c>
      <c r="H1391" s="93"/>
      <c r="I1391" s="93">
        <v>2</v>
      </c>
      <c r="J1391" s="93">
        <v>3</v>
      </c>
      <c r="K1391" s="93">
        <v>5</v>
      </c>
      <c r="L1391" s="93">
        <v>50</v>
      </c>
    </row>
    <row r="1392" spans="1:12">
      <c r="A1392" s="93"/>
      <c r="B1392" s="93">
        <v>50</v>
      </c>
      <c r="C1392" s="93" t="s">
        <v>2217</v>
      </c>
      <c r="D1392" s="93" t="s">
        <v>880</v>
      </c>
      <c r="E1392" s="93" t="s">
        <v>105</v>
      </c>
      <c r="F1392" s="93" t="s">
        <v>2046</v>
      </c>
      <c r="G1392" s="93" t="s">
        <v>2046</v>
      </c>
      <c r="H1392" s="93"/>
      <c r="I1392" s="93">
        <v>2</v>
      </c>
      <c r="J1392" s="93">
        <v>3</v>
      </c>
      <c r="K1392" s="93">
        <v>5</v>
      </c>
      <c r="L1392" s="93">
        <v>50</v>
      </c>
    </row>
    <row r="1393" spans="1:12">
      <c r="A1393" s="93"/>
      <c r="B1393" s="93">
        <v>51</v>
      </c>
      <c r="C1393" s="93" t="s">
        <v>2218</v>
      </c>
      <c r="D1393" s="93" t="s">
        <v>880</v>
      </c>
      <c r="E1393" s="93" t="s">
        <v>105</v>
      </c>
      <c r="F1393" s="93" t="s">
        <v>2046</v>
      </c>
      <c r="G1393" s="93" t="s">
        <v>2046</v>
      </c>
      <c r="H1393" s="93"/>
      <c r="I1393" s="93">
        <v>2</v>
      </c>
      <c r="J1393" s="93">
        <v>1</v>
      </c>
      <c r="K1393" s="93">
        <v>3</v>
      </c>
      <c r="L1393" s="93">
        <v>50</v>
      </c>
    </row>
    <row r="1394" spans="1:12">
      <c r="A1394" s="93"/>
      <c r="B1394" s="93">
        <v>52</v>
      </c>
      <c r="C1394" s="93" t="s">
        <v>2219</v>
      </c>
      <c r="D1394" s="93" t="s">
        <v>958</v>
      </c>
      <c r="E1394" s="93" t="s">
        <v>105</v>
      </c>
      <c r="F1394" s="93" t="s">
        <v>2046</v>
      </c>
      <c r="G1394" s="93" t="s">
        <v>2046</v>
      </c>
      <c r="H1394" s="93"/>
      <c r="I1394" s="93">
        <v>0</v>
      </c>
      <c r="J1394" s="93">
        <v>1</v>
      </c>
      <c r="K1394" s="93">
        <v>1</v>
      </c>
      <c r="L1394" s="93">
        <v>50</v>
      </c>
    </row>
    <row r="1395" spans="1:12">
      <c r="A1395" s="93"/>
      <c r="B1395" s="93">
        <v>53</v>
      </c>
      <c r="C1395" s="93" t="s">
        <v>2220</v>
      </c>
      <c r="D1395" s="93" t="s">
        <v>880</v>
      </c>
      <c r="E1395" s="93" t="s">
        <v>105</v>
      </c>
      <c r="F1395" s="93" t="s">
        <v>2046</v>
      </c>
      <c r="G1395" s="93" t="s">
        <v>2046</v>
      </c>
      <c r="H1395" s="93"/>
      <c r="I1395" s="93">
        <v>3</v>
      </c>
      <c r="J1395" s="93">
        <v>4</v>
      </c>
      <c r="K1395" s="93">
        <v>7</v>
      </c>
      <c r="L1395" s="93">
        <v>300</v>
      </c>
    </row>
    <row r="1396" spans="1:12">
      <c r="A1396" s="93"/>
      <c r="B1396" s="93">
        <v>54</v>
      </c>
      <c r="C1396" s="93" t="s">
        <v>2221</v>
      </c>
      <c r="D1396" s="93" t="s">
        <v>958</v>
      </c>
      <c r="E1396" s="93" t="s">
        <v>105</v>
      </c>
      <c r="F1396" s="93" t="s">
        <v>2046</v>
      </c>
      <c r="G1396" s="93" t="s">
        <v>2046</v>
      </c>
      <c r="H1396" s="93"/>
      <c r="I1396" s="93">
        <v>3</v>
      </c>
      <c r="J1396" s="93">
        <v>2</v>
      </c>
      <c r="K1396" s="93">
        <v>5</v>
      </c>
      <c r="L1396" s="93">
        <v>200</v>
      </c>
    </row>
    <row r="1397" spans="1:12">
      <c r="A1397" s="93"/>
      <c r="B1397" s="93">
        <v>55</v>
      </c>
      <c r="C1397" s="93" t="s">
        <v>2222</v>
      </c>
      <c r="D1397" s="93" t="s">
        <v>880</v>
      </c>
      <c r="E1397" s="93" t="s">
        <v>105</v>
      </c>
      <c r="F1397" s="93" t="s">
        <v>2046</v>
      </c>
      <c r="G1397" s="93" t="s">
        <v>2046</v>
      </c>
      <c r="H1397" s="93"/>
      <c r="I1397" s="93">
        <v>4</v>
      </c>
      <c r="J1397" s="93">
        <v>5</v>
      </c>
      <c r="K1397" s="93">
        <v>9</v>
      </c>
      <c r="L1397" s="93">
        <v>200</v>
      </c>
    </row>
    <row r="1398" spans="1:12">
      <c r="A1398" s="93"/>
      <c r="B1398" s="93">
        <v>56</v>
      </c>
      <c r="C1398" s="93" t="s">
        <v>2223</v>
      </c>
      <c r="D1398" s="93" t="s">
        <v>887</v>
      </c>
      <c r="E1398" s="93" t="s">
        <v>105</v>
      </c>
      <c r="F1398" s="93" t="s">
        <v>2046</v>
      </c>
      <c r="G1398" s="93" t="s">
        <v>2046</v>
      </c>
      <c r="H1398" s="93"/>
      <c r="I1398" s="93">
        <v>2</v>
      </c>
      <c r="J1398" s="93">
        <v>4</v>
      </c>
      <c r="K1398" s="93">
        <v>6</v>
      </c>
      <c r="L1398" s="93">
        <v>200</v>
      </c>
    </row>
    <row r="1399" spans="1:12">
      <c r="A1399" s="93"/>
      <c r="B1399" s="93">
        <v>57</v>
      </c>
      <c r="C1399" s="93" t="s">
        <v>2224</v>
      </c>
      <c r="D1399" s="93" t="s">
        <v>880</v>
      </c>
      <c r="E1399" s="93" t="s">
        <v>105</v>
      </c>
      <c r="F1399" s="93" t="s">
        <v>2046</v>
      </c>
      <c r="G1399" s="93" t="s">
        <v>2046</v>
      </c>
      <c r="H1399" s="93"/>
      <c r="I1399" s="93">
        <v>4</v>
      </c>
      <c r="J1399" s="93">
        <v>7</v>
      </c>
      <c r="K1399" s="93">
        <v>11</v>
      </c>
      <c r="L1399" s="93">
        <v>100</v>
      </c>
    </row>
    <row r="1400" spans="1:12">
      <c r="A1400" s="93"/>
      <c r="B1400" s="93">
        <v>58</v>
      </c>
      <c r="C1400" s="93" t="s">
        <v>2225</v>
      </c>
      <c r="D1400" s="93" t="s">
        <v>880</v>
      </c>
      <c r="E1400" s="93" t="s">
        <v>105</v>
      </c>
      <c r="F1400" s="93" t="s">
        <v>2046</v>
      </c>
      <c r="G1400" s="93" t="s">
        <v>2046</v>
      </c>
      <c r="H1400" s="93"/>
      <c r="I1400" s="93">
        <v>5</v>
      </c>
      <c r="J1400" s="93">
        <v>3</v>
      </c>
      <c r="K1400" s="93">
        <v>8</v>
      </c>
      <c r="L1400" s="93">
        <v>100</v>
      </c>
    </row>
    <row r="1401" spans="1:12">
      <c r="A1401" s="93"/>
      <c r="B1401" s="93">
        <v>59</v>
      </c>
      <c r="C1401" s="93" t="s">
        <v>2226</v>
      </c>
      <c r="D1401" s="93" t="s">
        <v>880</v>
      </c>
      <c r="E1401" s="93" t="s">
        <v>105</v>
      </c>
      <c r="F1401" s="93" t="s">
        <v>2046</v>
      </c>
      <c r="G1401" s="93" t="s">
        <v>2046</v>
      </c>
      <c r="H1401" s="93"/>
      <c r="I1401" s="93">
        <v>3</v>
      </c>
      <c r="J1401" s="93">
        <v>4</v>
      </c>
      <c r="K1401" s="93">
        <v>7</v>
      </c>
      <c r="L1401" s="93">
        <v>100</v>
      </c>
    </row>
    <row r="1402" spans="1:12">
      <c r="A1402" s="93"/>
      <c r="B1402" s="93">
        <v>60</v>
      </c>
      <c r="C1402" s="93" t="s">
        <v>2227</v>
      </c>
      <c r="D1402" s="93" t="s">
        <v>880</v>
      </c>
      <c r="E1402" s="93" t="s">
        <v>105</v>
      </c>
      <c r="F1402" s="93" t="s">
        <v>2046</v>
      </c>
      <c r="G1402" s="93" t="s">
        <v>2046</v>
      </c>
      <c r="H1402" s="93"/>
      <c r="I1402" s="93">
        <v>3</v>
      </c>
      <c r="J1402" s="93">
        <v>4</v>
      </c>
      <c r="K1402" s="93">
        <v>7</v>
      </c>
      <c r="L1402" s="93">
        <v>100</v>
      </c>
    </row>
    <row r="1403" spans="1:12">
      <c r="A1403" s="93"/>
      <c r="B1403" s="93">
        <v>61</v>
      </c>
      <c r="C1403" s="93" t="s">
        <v>1509</v>
      </c>
      <c r="D1403" s="93" t="s">
        <v>880</v>
      </c>
      <c r="E1403" s="93" t="s">
        <v>105</v>
      </c>
      <c r="F1403" s="93" t="s">
        <v>2046</v>
      </c>
      <c r="G1403" s="93" t="s">
        <v>2046</v>
      </c>
      <c r="H1403" s="93"/>
      <c r="I1403" s="93">
        <v>3</v>
      </c>
      <c r="J1403" s="93">
        <v>4</v>
      </c>
      <c r="K1403" s="93">
        <v>7</v>
      </c>
      <c r="L1403" s="93">
        <v>100</v>
      </c>
    </row>
    <row r="1404" spans="1:12">
      <c r="A1404" s="93"/>
      <c r="B1404" s="93">
        <v>62</v>
      </c>
      <c r="C1404" s="93" t="s">
        <v>2228</v>
      </c>
      <c r="D1404" s="93" t="s">
        <v>887</v>
      </c>
      <c r="E1404" s="93" t="s">
        <v>105</v>
      </c>
      <c r="F1404" s="93" t="s">
        <v>2046</v>
      </c>
      <c r="G1404" s="93" t="s">
        <v>2046</v>
      </c>
      <c r="H1404" s="93"/>
      <c r="I1404" s="93">
        <v>3</v>
      </c>
      <c r="J1404" s="93">
        <v>3</v>
      </c>
      <c r="K1404" s="93">
        <v>6</v>
      </c>
      <c r="L1404" s="93">
        <v>100</v>
      </c>
    </row>
    <row r="1405" spans="1:12">
      <c r="A1405" s="93"/>
      <c r="B1405" s="93">
        <v>63</v>
      </c>
      <c r="C1405" s="93" t="s">
        <v>2229</v>
      </c>
      <c r="D1405" s="93" t="s">
        <v>880</v>
      </c>
      <c r="E1405" s="93" t="s">
        <v>105</v>
      </c>
      <c r="F1405" s="93" t="s">
        <v>2046</v>
      </c>
      <c r="G1405" s="93" t="s">
        <v>2046</v>
      </c>
      <c r="H1405" s="93"/>
      <c r="I1405" s="93">
        <v>4</v>
      </c>
      <c r="J1405" s="93">
        <v>3</v>
      </c>
      <c r="K1405" s="93">
        <v>7</v>
      </c>
      <c r="L1405" s="93">
        <v>100</v>
      </c>
    </row>
    <row r="1406" spans="1:12">
      <c r="A1406" s="93"/>
      <c r="B1406" s="93">
        <v>64</v>
      </c>
      <c r="C1406" s="93" t="s">
        <v>2230</v>
      </c>
      <c r="D1406" s="93" t="s">
        <v>880</v>
      </c>
      <c r="E1406" s="93" t="s">
        <v>105</v>
      </c>
      <c r="F1406" s="93" t="s">
        <v>2046</v>
      </c>
      <c r="G1406" s="93" t="s">
        <v>2046</v>
      </c>
      <c r="H1406" s="93"/>
      <c r="I1406" s="93">
        <v>3</v>
      </c>
      <c r="J1406" s="93">
        <v>2</v>
      </c>
      <c r="K1406" s="93">
        <v>5</v>
      </c>
      <c r="L1406" s="93">
        <v>200</v>
      </c>
    </row>
    <row r="1407" spans="1:12">
      <c r="A1407" s="93"/>
      <c r="B1407" s="93">
        <v>65</v>
      </c>
      <c r="C1407" s="93" t="s">
        <v>2231</v>
      </c>
      <c r="D1407" s="93" t="s">
        <v>880</v>
      </c>
      <c r="E1407" s="93" t="s">
        <v>105</v>
      </c>
      <c r="F1407" s="93" t="s">
        <v>2046</v>
      </c>
      <c r="G1407" s="93" t="s">
        <v>2046</v>
      </c>
      <c r="H1407" s="93"/>
      <c r="I1407" s="93">
        <v>3</v>
      </c>
      <c r="J1407" s="93">
        <v>4</v>
      </c>
      <c r="K1407" s="93">
        <v>7</v>
      </c>
      <c r="L1407" s="93">
        <v>200</v>
      </c>
    </row>
    <row r="1408" spans="1:12">
      <c r="A1408" s="93"/>
      <c r="B1408" s="93">
        <v>66</v>
      </c>
      <c r="C1408" s="93" t="s">
        <v>2232</v>
      </c>
      <c r="D1408" s="93" t="s">
        <v>880</v>
      </c>
      <c r="E1408" s="93" t="s">
        <v>105</v>
      </c>
      <c r="F1408" s="93" t="s">
        <v>2046</v>
      </c>
      <c r="G1408" s="93" t="s">
        <v>2046</v>
      </c>
      <c r="H1408" s="93"/>
      <c r="I1408" s="93">
        <v>3</v>
      </c>
      <c r="J1408" s="93">
        <v>7</v>
      </c>
      <c r="K1408" s="93">
        <v>10</v>
      </c>
      <c r="L1408" s="93">
        <v>200</v>
      </c>
    </row>
    <row r="1409" spans="1:12">
      <c r="A1409" s="93"/>
      <c r="B1409" s="93">
        <v>67</v>
      </c>
      <c r="C1409" s="93" t="s">
        <v>1252</v>
      </c>
      <c r="D1409" s="93" t="s">
        <v>880</v>
      </c>
      <c r="E1409" s="93" t="s">
        <v>105</v>
      </c>
      <c r="F1409" s="93" t="s">
        <v>2046</v>
      </c>
      <c r="G1409" s="93" t="s">
        <v>2046</v>
      </c>
      <c r="H1409" s="93"/>
      <c r="I1409" s="93">
        <v>3</v>
      </c>
      <c r="J1409" s="93">
        <v>3</v>
      </c>
      <c r="K1409" s="93">
        <v>6</v>
      </c>
      <c r="L1409" s="93">
        <v>200</v>
      </c>
    </row>
    <row r="1410" spans="1:12">
      <c r="A1410" s="93"/>
      <c r="B1410" s="93">
        <v>68</v>
      </c>
      <c r="C1410" s="93" t="s">
        <v>2233</v>
      </c>
      <c r="D1410" s="93" t="s">
        <v>887</v>
      </c>
      <c r="E1410" s="93" t="s">
        <v>105</v>
      </c>
      <c r="F1410" s="93" t="s">
        <v>2046</v>
      </c>
      <c r="G1410" s="93" t="s">
        <v>2046</v>
      </c>
      <c r="H1410" s="93"/>
      <c r="I1410" s="93">
        <v>0</v>
      </c>
      <c r="J1410" s="93">
        <v>2</v>
      </c>
      <c r="K1410" s="93">
        <v>2</v>
      </c>
      <c r="L1410" s="93">
        <v>200</v>
      </c>
    </row>
    <row r="1411" spans="1:12">
      <c r="A1411" s="93"/>
      <c r="B1411" s="93">
        <v>69</v>
      </c>
      <c r="C1411" s="93" t="s">
        <v>2234</v>
      </c>
      <c r="D1411" s="93" t="s">
        <v>887</v>
      </c>
      <c r="E1411" s="93" t="s">
        <v>105</v>
      </c>
      <c r="F1411" s="93" t="s">
        <v>2046</v>
      </c>
      <c r="G1411" s="93" t="s">
        <v>2046</v>
      </c>
      <c r="H1411" s="93"/>
      <c r="I1411" s="93">
        <v>4</v>
      </c>
      <c r="J1411" s="93">
        <v>3</v>
      </c>
      <c r="K1411" s="93">
        <v>7</v>
      </c>
      <c r="L1411" s="93">
        <v>200</v>
      </c>
    </row>
    <row r="1412" spans="1:12">
      <c r="A1412" s="93"/>
      <c r="B1412" s="93">
        <v>70</v>
      </c>
      <c r="C1412" s="93" t="s">
        <v>1020</v>
      </c>
      <c r="D1412" s="93" t="s">
        <v>880</v>
      </c>
      <c r="E1412" s="93" t="s">
        <v>105</v>
      </c>
      <c r="F1412" s="93" t="s">
        <v>2046</v>
      </c>
      <c r="G1412" s="93" t="s">
        <v>2046</v>
      </c>
      <c r="H1412" s="93"/>
      <c r="I1412" s="93">
        <v>3</v>
      </c>
      <c r="J1412" s="93">
        <v>6</v>
      </c>
      <c r="K1412" s="93">
        <v>9</v>
      </c>
      <c r="L1412" s="93">
        <v>50</v>
      </c>
    </row>
    <row r="1413" spans="1:12">
      <c r="A1413" s="95"/>
      <c r="B1413" s="95"/>
      <c r="C1413" s="95">
        <v>70</v>
      </c>
      <c r="D1413" s="95"/>
      <c r="E1413" s="95"/>
      <c r="F1413" s="95"/>
      <c r="G1413" s="95"/>
      <c r="H1413" s="95"/>
      <c r="I1413" s="95"/>
      <c r="J1413" s="95"/>
      <c r="K1413" s="95">
        <v>486</v>
      </c>
      <c r="L1413" s="96">
        <v>1.00678571428571E+16</v>
      </c>
    </row>
    <row r="1414" spans="1:12">
      <c r="A1414" s="97" t="s">
        <v>2235</v>
      </c>
      <c r="B1414" s="97">
        <v>1</v>
      </c>
      <c r="C1414" s="97" t="s">
        <v>2236</v>
      </c>
      <c r="D1414" s="97" t="s">
        <v>880</v>
      </c>
      <c r="E1414" s="97" t="s">
        <v>2235</v>
      </c>
      <c r="F1414" s="97" t="s">
        <v>2237</v>
      </c>
      <c r="G1414" s="97" t="s">
        <v>2046</v>
      </c>
      <c r="H1414" s="97"/>
      <c r="I1414" s="97">
        <v>3</v>
      </c>
      <c r="J1414" s="97">
        <v>4</v>
      </c>
      <c r="K1414" s="97">
        <v>7</v>
      </c>
      <c r="L1414" s="97">
        <v>300</v>
      </c>
    </row>
    <row r="1415" spans="1:12">
      <c r="A1415" s="97"/>
      <c r="B1415" s="97">
        <v>2</v>
      </c>
      <c r="C1415" s="97" t="s">
        <v>2238</v>
      </c>
      <c r="D1415" s="97" t="s">
        <v>880</v>
      </c>
      <c r="E1415" s="97" t="s">
        <v>2235</v>
      </c>
      <c r="F1415" s="97" t="s">
        <v>2237</v>
      </c>
      <c r="G1415" s="97" t="s">
        <v>2046</v>
      </c>
      <c r="H1415" s="97"/>
      <c r="I1415" s="97">
        <v>2</v>
      </c>
      <c r="J1415" s="97">
        <v>1</v>
      </c>
      <c r="K1415" s="97">
        <v>3</v>
      </c>
      <c r="L1415" s="97">
        <v>3005</v>
      </c>
    </row>
    <row r="1416" spans="1:12">
      <c r="A1416" s="97"/>
      <c r="B1416" s="97">
        <v>3</v>
      </c>
      <c r="C1416" s="97" t="s">
        <v>2239</v>
      </c>
      <c r="D1416" s="97" t="s">
        <v>880</v>
      </c>
      <c r="E1416" s="97" t="s">
        <v>2235</v>
      </c>
      <c r="F1416" s="97" t="s">
        <v>2237</v>
      </c>
      <c r="G1416" s="97" t="s">
        <v>2046</v>
      </c>
      <c r="H1416" s="97"/>
      <c r="I1416" s="97">
        <v>1</v>
      </c>
      <c r="J1416" s="97">
        <v>3</v>
      </c>
      <c r="K1416" s="97">
        <v>4</v>
      </c>
      <c r="L1416" s="97">
        <v>400</v>
      </c>
    </row>
    <row r="1417" spans="1:12">
      <c r="A1417" s="97"/>
      <c r="B1417" s="97">
        <v>4</v>
      </c>
      <c r="C1417" s="97" t="s">
        <v>1252</v>
      </c>
      <c r="D1417" s="97" t="s">
        <v>880</v>
      </c>
      <c r="E1417" s="97" t="s">
        <v>2235</v>
      </c>
      <c r="F1417" s="97" t="s">
        <v>2237</v>
      </c>
      <c r="G1417" s="97" t="s">
        <v>2046</v>
      </c>
      <c r="H1417" s="97"/>
      <c r="I1417" s="97">
        <v>2</v>
      </c>
      <c r="J1417" s="97">
        <v>3</v>
      </c>
      <c r="K1417" s="97">
        <v>5</v>
      </c>
      <c r="L1417" s="97">
        <v>500</v>
      </c>
    </row>
    <row r="1418" spans="1:12">
      <c r="A1418" s="97"/>
      <c r="B1418" s="97">
        <v>5</v>
      </c>
      <c r="C1418" s="97" t="s">
        <v>2240</v>
      </c>
      <c r="D1418" s="97" t="s">
        <v>880</v>
      </c>
      <c r="E1418" s="97" t="s">
        <v>2235</v>
      </c>
      <c r="F1418" s="97" t="s">
        <v>2237</v>
      </c>
      <c r="G1418" s="97" t="s">
        <v>2046</v>
      </c>
      <c r="H1418" s="97"/>
      <c r="I1418" s="97">
        <v>4</v>
      </c>
      <c r="J1418" s="97">
        <v>1</v>
      </c>
      <c r="K1418" s="97">
        <v>5</v>
      </c>
      <c r="L1418" s="97">
        <v>500</v>
      </c>
    </row>
    <row r="1419" spans="1:12">
      <c r="A1419" s="97"/>
      <c r="B1419" s="97">
        <v>6</v>
      </c>
      <c r="C1419" s="97" t="s">
        <v>1424</v>
      </c>
      <c r="D1419" s="97" t="s">
        <v>880</v>
      </c>
      <c r="E1419" s="97" t="s">
        <v>2235</v>
      </c>
      <c r="F1419" s="97" t="s">
        <v>2237</v>
      </c>
      <c r="G1419" s="97" t="s">
        <v>2046</v>
      </c>
      <c r="H1419" s="97"/>
      <c r="I1419" s="97">
        <v>2</v>
      </c>
      <c r="J1419" s="97">
        <v>2</v>
      </c>
      <c r="K1419" s="97">
        <v>4</v>
      </c>
      <c r="L1419" s="97">
        <v>500</v>
      </c>
    </row>
    <row r="1420" spans="1:12">
      <c r="A1420" s="97"/>
      <c r="B1420" s="97">
        <v>7</v>
      </c>
      <c r="C1420" s="97" t="s">
        <v>2241</v>
      </c>
      <c r="D1420" s="97" t="s">
        <v>880</v>
      </c>
      <c r="E1420" s="97" t="s">
        <v>2235</v>
      </c>
      <c r="F1420" s="97" t="s">
        <v>2237</v>
      </c>
      <c r="G1420" s="97" t="s">
        <v>2046</v>
      </c>
      <c r="H1420" s="97"/>
      <c r="I1420" s="97">
        <v>1</v>
      </c>
      <c r="J1420" s="97">
        <v>1</v>
      </c>
      <c r="K1420" s="97">
        <v>2</v>
      </c>
      <c r="L1420" s="97">
        <v>600</v>
      </c>
    </row>
    <row r="1421" spans="1:12">
      <c r="A1421" s="97"/>
      <c r="B1421" s="97">
        <v>8</v>
      </c>
      <c r="C1421" s="97" t="s">
        <v>2242</v>
      </c>
      <c r="D1421" s="97" t="s">
        <v>880</v>
      </c>
      <c r="E1421" s="97" t="s">
        <v>2235</v>
      </c>
      <c r="F1421" s="97" t="s">
        <v>2237</v>
      </c>
      <c r="G1421" s="97" t="s">
        <v>2046</v>
      </c>
      <c r="H1421" s="97"/>
      <c r="I1421" s="97">
        <v>7</v>
      </c>
      <c r="J1421" s="97">
        <v>2</v>
      </c>
      <c r="K1421" s="97">
        <v>9</v>
      </c>
      <c r="L1421" s="97">
        <v>800</v>
      </c>
    </row>
    <row r="1422" spans="1:12">
      <c r="A1422" s="97"/>
      <c r="B1422" s="97">
        <v>9</v>
      </c>
      <c r="C1422" s="97" t="s">
        <v>2243</v>
      </c>
      <c r="D1422" s="97" t="s">
        <v>880</v>
      </c>
      <c r="E1422" s="97" t="s">
        <v>2235</v>
      </c>
      <c r="F1422" s="97" t="s">
        <v>2237</v>
      </c>
      <c r="G1422" s="97" t="s">
        <v>2046</v>
      </c>
      <c r="H1422" s="97"/>
      <c r="I1422" s="97">
        <v>1</v>
      </c>
      <c r="J1422" s="97">
        <v>2</v>
      </c>
      <c r="K1422" s="97">
        <v>3</v>
      </c>
      <c r="L1422" s="97">
        <v>800</v>
      </c>
    </row>
    <row r="1423" spans="1:12">
      <c r="A1423" s="97"/>
      <c r="B1423" s="97">
        <v>10</v>
      </c>
      <c r="C1423" s="97" t="s">
        <v>2244</v>
      </c>
      <c r="D1423" s="97" t="s">
        <v>880</v>
      </c>
      <c r="E1423" s="97" t="s">
        <v>2235</v>
      </c>
      <c r="F1423" s="97" t="s">
        <v>2237</v>
      </c>
      <c r="G1423" s="97" t="s">
        <v>2046</v>
      </c>
      <c r="H1423" s="97"/>
      <c r="I1423" s="97">
        <v>2</v>
      </c>
      <c r="J1423" s="97">
        <v>1</v>
      </c>
      <c r="K1423" s="97">
        <v>3</v>
      </c>
      <c r="L1423" s="97">
        <v>900</v>
      </c>
    </row>
    <row r="1424" spans="1:12">
      <c r="A1424" s="97"/>
      <c r="B1424" s="97">
        <v>11</v>
      </c>
      <c r="C1424" s="97" t="s">
        <v>2245</v>
      </c>
      <c r="D1424" s="97" t="s">
        <v>880</v>
      </c>
      <c r="E1424" s="97" t="s">
        <v>2235</v>
      </c>
      <c r="F1424" s="97" t="s">
        <v>2237</v>
      </c>
      <c r="G1424" s="97" t="s">
        <v>2046</v>
      </c>
      <c r="H1424" s="97"/>
      <c r="I1424" s="97">
        <v>2</v>
      </c>
      <c r="J1424" s="97">
        <v>3</v>
      </c>
      <c r="K1424" s="97">
        <v>5</v>
      </c>
      <c r="L1424" s="97">
        <v>1000</v>
      </c>
    </row>
    <row r="1425" spans="1:12">
      <c r="A1425" s="97"/>
      <c r="B1425" s="97">
        <v>12</v>
      </c>
      <c r="C1425" s="97" t="s">
        <v>2246</v>
      </c>
      <c r="D1425" s="97" t="s">
        <v>880</v>
      </c>
      <c r="E1425" s="97" t="s">
        <v>2235</v>
      </c>
      <c r="F1425" s="97" t="s">
        <v>2237</v>
      </c>
      <c r="G1425" s="97" t="s">
        <v>2046</v>
      </c>
      <c r="H1425" s="97"/>
      <c r="I1425" s="97">
        <v>9</v>
      </c>
      <c r="J1425" s="97">
        <v>2</v>
      </c>
      <c r="K1425" s="97">
        <v>11</v>
      </c>
      <c r="L1425" s="97">
        <v>1000</v>
      </c>
    </row>
    <row r="1426" spans="1:12">
      <c r="A1426" s="97"/>
      <c r="B1426" s="97">
        <v>13</v>
      </c>
      <c r="C1426" s="97" t="s">
        <v>2247</v>
      </c>
      <c r="D1426" s="97" t="s">
        <v>880</v>
      </c>
      <c r="E1426" s="97" t="s">
        <v>2235</v>
      </c>
      <c r="F1426" s="97" t="s">
        <v>2237</v>
      </c>
      <c r="G1426" s="97" t="s">
        <v>2046</v>
      </c>
      <c r="H1426" s="97"/>
      <c r="I1426" s="97">
        <v>2</v>
      </c>
      <c r="J1426" s="97">
        <v>1</v>
      </c>
      <c r="K1426" s="97">
        <v>3</v>
      </c>
      <c r="L1426" s="97">
        <v>500</v>
      </c>
    </row>
    <row r="1427" spans="1:12">
      <c r="A1427" s="97"/>
      <c r="B1427" s="97">
        <v>14</v>
      </c>
      <c r="C1427" s="97" t="s">
        <v>2248</v>
      </c>
      <c r="D1427" s="97" t="s">
        <v>880</v>
      </c>
      <c r="E1427" s="97" t="s">
        <v>2235</v>
      </c>
      <c r="F1427" s="97" t="s">
        <v>2237</v>
      </c>
      <c r="G1427" s="97" t="s">
        <v>2046</v>
      </c>
      <c r="H1427" s="97"/>
      <c r="I1427" s="97">
        <v>1</v>
      </c>
      <c r="J1427" s="97">
        <v>1</v>
      </c>
      <c r="K1427" s="97">
        <v>2</v>
      </c>
      <c r="L1427" s="97">
        <v>500</v>
      </c>
    </row>
    <row r="1428" spans="1:12">
      <c r="A1428" s="97"/>
      <c r="B1428" s="97">
        <v>15</v>
      </c>
      <c r="C1428" s="97" t="s">
        <v>2249</v>
      </c>
      <c r="D1428" s="97" t="s">
        <v>880</v>
      </c>
      <c r="E1428" s="97" t="s">
        <v>2235</v>
      </c>
      <c r="F1428" s="97" t="s">
        <v>2237</v>
      </c>
      <c r="G1428" s="97" t="s">
        <v>2046</v>
      </c>
      <c r="H1428" s="97"/>
      <c r="I1428" s="97">
        <v>3</v>
      </c>
      <c r="J1428" s="97">
        <v>4</v>
      </c>
      <c r="K1428" s="97">
        <v>7</v>
      </c>
      <c r="L1428" s="97">
        <v>1000</v>
      </c>
    </row>
    <row r="1429" spans="1:12">
      <c r="A1429" s="97"/>
      <c r="B1429" s="97">
        <v>16</v>
      </c>
      <c r="C1429" s="97" t="s">
        <v>1148</v>
      </c>
      <c r="D1429" s="97" t="s">
        <v>880</v>
      </c>
      <c r="E1429" s="97" t="s">
        <v>2235</v>
      </c>
      <c r="F1429" s="97" t="s">
        <v>2237</v>
      </c>
      <c r="G1429" s="97" t="s">
        <v>2046</v>
      </c>
      <c r="H1429" s="97"/>
      <c r="I1429" s="97">
        <v>1</v>
      </c>
      <c r="J1429" s="97">
        <v>1</v>
      </c>
      <c r="K1429" s="97">
        <v>2</v>
      </c>
      <c r="L1429" s="97">
        <v>1000</v>
      </c>
    </row>
    <row r="1430" spans="1:12">
      <c r="A1430" s="97"/>
      <c r="B1430" s="97">
        <v>17</v>
      </c>
      <c r="C1430" s="97" t="s">
        <v>2250</v>
      </c>
      <c r="D1430" s="97" t="s">
        <v>880</v>
      </c>
      <c r="E1430" s="97" t="s">
        <v>2235</v>
      </c>
      <c r="F1430" s="97" t="s">
        <v>2237</v>
      </c>
      <c r="G1430" s="97" t="s">
        <v>2046</v>
      </c>
      <c r="H1430" s="97"/>
      <c r="I1430" s="97">
        <v>3</v>
      </c>
      <c r="J1430" s="97">
        <v>4</v>
      </c>
      <c r="K1430" s="97">
        <v>7</v>
      </c>
      <c r="L1430" s="97">
        <v>500</v>
      </c>
    </row>
    <row r="1431" spans="1:12">
      <c r="A1431" s="97"/>
      <c r="B1431" s="97">
        <v>18</v>
      </c>
      <c r="C1431" s="97" t="s">
        <v>2251</v>
      </c>
      <c r="D1431" s="97" t="s">
        <v>880</v>
      </c>
      <c r="E1431" s="97" t="s">
        <v>2235</v>
      </c>
      <c r="F1431" s="97" t="s">
        <v>2237</v>
      </c>
      <c r="G1431" s="97" t="s">
        <v>2046</v>
      </c>
      <c r="H1431" s="97"/>
      <c r="I1431" s="97">
        <v>4</v>
      </c>
      <c r="J1431" s="97">
        <v>3</v>
      </c>
      <c r="K1431" s="97">
        <v>7</v>
      </c>
      <c r="L1431" s="97">
        <v>800</v>
      </c>
    </row>
    <row r="1432" spans="1:12">
      <c r="A1432" s="97"/>
      <c r="B1432" s="97">
        <v>19</v>
      </c>
      <c r="C1432" s="97" t="s">
        <v>992</v>
      </c>
      <c r="D1432" s="97" t="s">
        <v>880</v>
      </c>
      <c r="E1432" s="97" t="s">
        <v>2235</v>
      </c>
      <c r="F1432" s="97" t="s">
        <v>2237</v>
      </c>
      <c r="G1432" s="97" t="s">
        <v>2046</v>
      </c>
      <c r="H1432" s="97"/>
      <c r="I1432" s="97">
        <v>6</v>
      </c>
      <c r="J1432" s="97">
        <v>5</v>
      </c>
      <c r="K1432" s="97">
        <v>11</v>
      </c>
      <c r="L1432" s="97">
        <v>50</v>
      </c>
    </row>
    <row r="1433" spans="1:12">
      <c r="A1433" s="97"/>
      <c r="B1433" s="97">
        <v>20</v>
      </c>
      <c r="C1433" s="97" t="s">
        <v>2252</v>
      </c>
      <c r="D1433" s="97" t="s">
        <v>880</v>
      </c>
      <c r="E1433" s="97" t="s">
        <v>2235</v>
      </c>
      <c r="F1433" s="97" t="s">
        <v>2237</v>
      </c>
      <c r="G1433" s="97" t="s">
        <v>2046</v>
      </c>
      <c r="H1433" s="97"/>
      <c r="I1433" s="97">
        <v>2</v>
      </c>
      <c r="J1433" s="97">
        <v>2</v>
      </c>
      <c r="K1433" s="97">
        <v>4</v>
      </c>
      <c r="L1433" s="97">
        <v>50</v>
      </c>
    </row>
    <row r="1434" spans="1:12">
      <c r="A1434" s="97"/>
      <c r="B1434" s="97">
        <v>21</v>
      </c>
      <c r="C1434" s="97" t="s">
        <v>2253</v>
      </c>
      <c r="D1434" s="97" t="s">
        <v>880</v>
      </c>
      <c r="E1434" s="97" t="s">
        <v>2235</v>
      </c>
      <c r="F1434" s="97" t="s">
        <v>2237</v>
      </c>
      <c r="G1434" s="97" t="s">
        <v>2046</v>
      </c>
      <c r="H1434" s="97"/>
      <c r="I1434" s="97">
        <v>3</v>
      </c>
      <c r="J1434" s="97">
        <v>3</v>
      </c>
      <c r="K1434" s="97">
        <v>6</v>
      </c>
      <c r="L1434" s="97">
        <v>100</v>
      </c>
    </row>
    <row r="1435" spans="1:12">
      <c r="A1435" s="97"/>
      <c r="B1435" s="97">
        <v>22</v>
      </c>
      <c r="C1435" s="97" t="s">
        <v>1008</v>
      </c>
      <c r="D1435" s="97" t="s">
        <v>880</v>
      </c>
      <c r="E1435" s="97" t="s">
        <v>2235</v>
      </c>
      <c r="F1435" s="97" t="s">
        <v>2237</v>
      </c>
      <c r="G1435" s="97" t="s">
        <v>2046</v>
      </c>
      <c r="H1435" s="97"/>
      <c r="I1435" s="97">
        <v>3</v>
      </c>
      <c r="J1435" s="97">
        <v>3</v>
      </c>
      <c r="K1435" s="97">
        <v>6</v>
      </c>
      <c r="L1435" s="97">
        <v>100</v>
      </c>
    </row>
    <row r="1436" spans="1:12">
      <c r="A1436" s="97"/>
      <c r="B1436" s="97">
        <v>23</v>
      </c>
      <c r="C1436" s="97" t="s">
        <v>2254</v>
      </c>
      <c r="D1436" s="97" t="s">
        <v>880</v>
      </c>
      <c r="E1436" s="97" t="s">
        <v>2235</v>
      </c>
      <c r="F1436" s="97" t="s">
        <v>2237</v>
      </c>
      <c r="G1436" s="97" t="s">
        <v>2046</v>
      </c>
      <c r="H1436" s="97"/>
      <c r="I1436" s="97">
        <v>2</v>
      </c>
      <c r="J1436" s="97">
        <v>6</v>
      </c>
      <c r="K1436" s="97">
        <v>8</v>
      </c>
      <c r="L1436" s="97">
        <v>100</v>
      </c>
    </row>
    <row r="1437" spans="1:12">
      <c r="A1437" s="97"/>
      <c r="B1437" s="97">
        <v>24</v>
      </c>
      <c r="C1437" s="97" t="s">
        <v>2255</v>
      </c>
      <c r="D1437" s="97" t="s">
        <v>887</v>
      </c>
      <c r="E1437" s="97" t="s">
        <v>2235</v>
      </c>
      <c r="F1437" s="97" t="s">
        <v>2237</v>
      </c>
      <c r="G1437" s="97" t="s">
        <v>2046</v>
      </c>
      <c r="H1437" s="97"/>
      <c r="I1437" s="97">
        <v>2</v>
      </c>
      <c r="J1437" s="97">
        <v>2</v>
      </c>
      <c r="K1437" s="97">
        <v>4</v>
      </c>
      <c r="L1437" s="97">
        <v>1000</v>
      </c>
    </row>
    <row r="1438" spans="1:12">
      <c r="A1438" s="97"/>
      <c r="B1438" s="97">
        <v>25</v>
      </c>
      <c r="C1438" s="97" t="s">
        <v>2256</v>
      </c>
      <c r="D1438" s="97" t="s">
        <v>880</v>
      </c>
      <c r="E1438" s="97" t="s">
        <v>2235</v>
      </c>
      <c r="F1438" s="97" t="s">
        <v>2237</v>
      </c>
      <c r="G1438" s="97" t="s">
        <v>2046</v>
      </c>
      <c r="H1438" s="97"/>
      <c r="I1438" s="97">
        <v>5</v>
      </c>
      <c r="J1438" s="97">
        <v>4</v>
      </c>
      <c r="K1438" s="97">
        <v>9</v>
      </c>
      <c r="L1438" s="97">
        <v>1000</v>
      </c>
    </row>
    <row r="1439" spans="1:12">
      <c r="A1439" s="97"/>
      <c r="B1439" s="97">
        <v>26</v>
      </c>
      <c r="C1439" s="97" t="s">
        <v>2257</v>
      </c>
      <c r="D1439" s="97" t="s">
        <v>880</v>
      </c>
      <c r="E1439" s="97" t="s">
        <v>2235</v>
      </c>
      <c r="F1439" s="97" t="s">
        <v>2237</v>
      </c>
      <c r="G1439" s="97" t="s">
        <v>2046</v>
      </c>
      <c r="H1439" s="97"/>
      <c r="I1439" s="97">
        <v>4</v>
      </c>
      <c r="J1439" s="97">
        <v>5</v>
      </c>
      <c r="K1439" s="97">
        <v>9</v>
      </c>
      <c r="L1439" s="97">
        <v>1000</v>
      </c>
    </row>
    <row r="1440" spans="1:12">
      <c r="A1440" s="97"/>
      <c r="B1440" s="97">
        <v>27</v>
      </c>
      <c r="C1440" s="97" t="s">
        <v>2258</v>
      </c>
      <c r="D1440" s="97" t="s">
        <v>880</v>
      </c>
      <c r="E1440" s="97" t="s">
        <v>2235</v>
      </c>
      <c r="F1440" s="97" t="s">
        <v>2237</v>
      </c>
      <c r="G1440" s="97" t="s">
        <v>2046</v>
      </c>
      <c r="H1440" s="97"/>
      <c r="I1440" s="97">
        <v>3</v>
      </c>
      <c r="J1440" s="97">
        <v>3</v>
      </c>
      <c r="K1440" s="97">
        <v>6</v>
      </c>
      <c r="L1440" s="97">
        <v>900</v>
      </c>
    </row>
    <row r="1441" spans="1:12">
      <c r="A1441" s="97"/>
      <c r="B1441" s="97">
        <v>28</v>
      </c>
      <c r="C1441" s="97" t="s">
        <v>2259</v>
      </c>
      <c r="D1441" s="97" t="s">
        <v>880</v>
      </c>
      <c r="E1441" s="97" t="s">
        <v>2235</v>
      </c>
      <c r="F1441" s="97" t="s">
        <v>2237</v>
      </c>
      <c r="G1441" s="97" t="s">
        <v>2046</v>
      </c>
      <c r="H1441" s="97"/>
      <c r="I1441" s="97">
        <v>1</v>
      </c>
      <c r="J1441" s="97">
        <v>4</v>
      </c>
      <c r="K1441" s="97">
        <v>5</v>
      </c>
      <c r="L1441" s="97">
        <v>1500</v>
      </c>
    </row>
    <row r="1442" spans="1:12">
      <c r="A1442" s="97"/>
      <c r="B1442" s="97">
        <v>29</v>
      </c>
      <c r="C1442" s="97" t="s">
        <v>970</v>
      </c>
      <c r="D1442" s="97" t="s">
        <v>880</v>
      </c>
      <c r="E1442" s="97" t="s">
        <v>2235</v>
      </c>
      <c r="F1442" s="97" t="s">
        <v>2237</v>
      </c>
      <c r="G1442" s="97" t="s">
        <v>2046</v>
      </c>
      <c r="H1442" s="97"/>
      <c r="I1442" s="97">
        <v>1</v>
      </c>
      <c r="J1442" s="97">
        <v>2</v>
      </c>
      <c r="K1442" s="97">
        <v>3</v>
      </c>
      <c r="L1442" s="97">
        <v>500</v>
      </c>
    </row>
    <row r="1443" spans="1:12">
      <c r="A1443" s="97"/>
      <c r="B1443" s="97">
        <v>30</v>
      </c>
      <c r="C1443" s="97" t="s">
        <v>2260</v>
      </c>
      <c r="D1443" s="97" t="s">
        <v>880</v>
      </c>
      <c r="E1443" s="97" t="s">
        <v>2235</v>
      </c>
      <c r="F1443" s="97" t="s">
        <v>2237</v>
      </c>
      <c r="G1443" s="97" t="s">
        <v>2046</v>
      </c>
      <c r="H1443" s="97"/>
      <c r="I1443" s="97">
        <v>2</v>
      </c>
      <c r="J1443" s="97">
        <v>5</v>
      </c>
      <c r="K1443" s="97">
        <v>7</v>
      </c>
      <c r="L1443" s="97">
        <v>1000</v>
      </c>
    </row>
    <row r="1444" spans="1:12">
      <c r="A1444" s="97"/>
      <c r="B1444" s="97">
        <v>31</v>
      </c>
      <c r="C1444" s="97" t="s">
        <v>2261</v>
      </c>
      <c r="D1444" s="97" t="s">
        <v>880</v>
      </c>
      <c r="E1444" s="97" t="s">
        <v>2235</v>
      </c>
      <c r="F1444" s="97" t="s">
        <v>2237</v>
      </c>
      <c r="G1444" s="97" t="s">
        <v>2046</v>
      </c>
      <c r="H1444" s="97"/>
      <c r="I1444" s="97">
        <v>4</v>
      </c>
      <c r="J1444" s="97">
        <v>5</v>
      </c>
      <c r="K1444" s="97">
        <v>9</v>
      </c>
      <c r="L1444" s="97">
        <v>1000</v>
      </c>
    </row>
    <row r="1445" spans="1:12">
      <c r="A1445" s="97"/>
      <c r="B1445" s="97">
        <v>32</v>
      </c>
      <c r="C1445" s="97" t="s">
        <v>1460</v>
      </c>
      <c r="D1445" s="97" t="s">
        <v>880</v>
      </c>
      <c r="E1445" s="97" t="s">
        <v>2235</v>
      </c>
      <c r="F1445" s="97" t="s">
        <v>2237</v>
      </c>
      <c r="G1445" s="97" t="s">
        <v>2046</v>
      </c>
      <c r="H1445" s="97"/>
      <c r="I1445" s="97">
        <v>4</v>
      </c>
      <c r="J1445" s="97">
        <v>2</v>
      </c>
      <c r="K1445" s="97">
        <v>6</v>
      </c>
      <c r="L1445" s="97">
        <v>1000</v>
      </c>
    </row>
    <row r="1446" spans="1:12">
      <c r="A1446" s="97"/>
      <c r="B1446" s="97">
        <v>33</v>
      </c>
      <c r="C1446" s="97" t="s">
        <v>2262</v>
      </c>
      <c r="D1446" s="97" t="s">
        <v>887</v>
      </c>
      <c r="E1446" s="97" t="s">
        <v>2235</v>
      </c>
      <c r="F1446" s="97" t="s">
        <v>2237</v>
      </c>
      <c r="G1446" s="97" t="s">
        <v>2046</v>
      </c>
      <c r="H1446" s="97"/>
      <c r="I1446" s="97">
        <v>1</v>
      </c>
      <c r="J1446" s="97">
        <v>0</v>
      </c>
      <c r="K1446" s="97">
        <v>1</v>
      </c>
      <c r="L1446" s="97">
        <v>1000</v>
      </c>
    </row>
    <row r="1447" spans="1:12">
      <c r="A1447" s="97"/>
      <c r="B1447" s="97">
        <v>34</v>
      </c>
      <c r="C1447" s="97" t="s">
        <v>2263</v>
      </c>
      <c r="D1447" s="97" t="s">
        <v>880</v>
      </c>
      <c r="E1447" s="97" t="s">
        <v>2235</v>
      </c>
      <c r="F1447" s="97" t="s">
        <v>2237</v>
      </c>
      <c r="G1447" s="97" t="s">
        <v>2046</v>
      </c>
      <c r="H1447" s="97"/>
      <c r="I1447" s="97">
        <v>1</v>
      </c>
      <c r="J1447" s="97">
        <v>1</v>
      </c>
      <c r="K1447" s="97">
        <v>2</v>
      </c>
      <c r="L1447" s="97">
        <v>800</v>
      </c>
    </row>
    <row r="1448" spans="1:12">
      <c r="A1448" s="97"/>
      <c r="B1448" s="97">
        <v>35</v>
      </c>
      <c r="C1448" s="97" t="s">
        <v>2264</v>
      </c>
      <c r="D1448" s="97" t="s">
        <v>880</v>
      </c>
      <c r="E1448" s="97" t="s">
        <v>2235</v>
      </c>
      <c r="F1448" s="97" t="s">
        <v>2237</v>
      </c>
      <c r="G1448" s="97" t="s">
        <v>2046</v>
      </c>
      <c r="H1448" s="97"/>
      <c r="I1448" s="97">
        <v>4</v>
      </c>
      <c r="J1448" s="97">
        <v>2</v>
      </c>
      <c r="K1448" s="97">
        <v>6</v>
      </c>
      <c r="L1448" s="97">
        <v>900</v>
      </c>
    </row>
    <row r="1449" spans="1:12">
      <c r="A1449" s="97"/>
      <c r="B1449" s="97">
        <v>36</v>
      </c>
      <c r="C1449" s="97" t="s">
        <v>2265</v>
      </c>
      <c r="D1449" s="97" t="s">
        <v>880</v>
      </c>
      <c r="E1449" s="97" t="s">
        <v>2235</v>
      </c>
      <c r="F1449" s="97" t="s">
        <v>2237</v>
      </c>
      <c r="G1449" s="97" t="s">
        <v>2046</v>
      </c>
      <c r="H1449" s="97"/>
      <c r="I1449" s="97">
        <v>6</v>
      </c>
      <c r="J1449" s="97">
        <v>4</v>
      </c>
      <c r="K1449" s="97">
        <v>10</v>
      </c>
      <c r="L1449" s="97">
        <v>1000</v>
      </c>
    </row>
    <row r="1450" spans="1:12">
      <c r="A1450" s="97"/>
      <c r="B1450" s="97">
        <v>37</v>
      </c>
      <c r="C1450" s="97" t="s">
        <v>2266</v>
      </c>
      <c r="D1450" s="97" t="s">
        <v>880</v>
      </c>
      <c r="E1450" s="97" t="s">
        <v>2235</v>
      </c>
      <c r="F1450" s="97" t="s">
        <v>2237</v>
      </c>
      <c r="G1450" s="97" t="s">
        <v>2046</v>
      </c>
      <c r="H1450" s="97"/>
      <c r="I1450" s="97">
        <v>1</v>
      </c>
      <c r="J1450" s="97">
        <v>2</v>
      </c>
      <c r="K1450" s="97">
        <v>3</v>
      </c>
      <c r="L1450" s="97">
        <v>600</v>
      </c>
    </row>
    <row r="1451" spans="1:12">
      <c r="A1451" s="97"/>
      <c r="B1451" s="97">
        <v>38</v>
      </c>
      <c r="C1451" s="97" t="s">
        <v>2098</v>
      </c>
      <c r="D1451" s="97" t="s">
        <v>880</v>
      </c>
      <c r="E1451" s="97" t="s">
        <v>2235</v>
      </c>
      <c r="F1451" s="97" t="s">
        <v>2237</v>
      </c>
      <c r="G1451" s="97" t="s">
        <v>2046</v>
      </c>
      <c r="H1451" s="97"/>
      <c r="I1451" s="97">
        <v>4</v>
      </c>
      <c r="J1451" s="97">
        <v>3</v>
      </c>
      <c r="K1451" s="97">
        <v>7</v>
      </c>
      <c r="L1451" s="97">
        <v>600</v>
      </c>
    </row>
    <row r="1452" spans="1:12">
      <c r="A1452" s="97"/>
      <c r="B1452" s="97">
        <v>39</v>
      </c>
      <c r="C1452" s="97" t="s">
        <v>2267</v>
      </c>
      <c r="D1452" s="97" t="s">
        <v>880</v>
      </c>
      <c r="E1452" s="97" t="s">
        <v>2235</v>
      </c>
      <c r="F1452" s="97" t="s">
        <v>2237</v>
      </c>
      <c r="G1452" s="97" t="s">
        <v>2046</v>
      </c>
      <c r="H1452" s="97"/>
      <c r="I1452" s="97">
        <v>1</v>
      </c>
      <c r="J1452" s="97">
        <v>1</v>
      </c>
      <c r="K1452" s="97">
        <v>2</v>
      </c>
      <c r="L1452" s="97">
        <v>700</v>
      </c>
    </row>
    <row r="1453" spans="1:12">
      <c r="A1453" s="97"/>
      <c r="B1453" s="97">
        <v>40</v>
      </c>
      <c r="C1453" s="97" t="s">
        <v>2268</v>
      </c>
      <c r="D1453" s="97" t="s">
        <v>880</v>
      </c>
      <c r="E1453" s="97" t="s">
        <v>2235</v>
      </c>
      <c r="F1453" s="97" t="s">
        <v>2237</v>
      </c>
      <c r="G1453" s="97" t="s">
        <v>2046</v>
      </c>
      <c r="H1453" s="97"/>
      <c r="I1453" s="97">
        <v>8</v>
      </c>
      <c r="J1453" s="97">
        <v>4</v>
      </c>
      <c r="K1453" s="97">
        <v>12</v>
      </c>
      <c r="L1453" s="97">
        <v>1000</v>
      </c>
    </row>
    <row r="1454" spans="1:12">
      <c r="A1454" s="97"/>
      <c r="B1454" s="97">
        <v>41</v>
      </c>
      <c r="C1454" s="97" t="s">
        <v>2269</v>
      </c>
      <c r="D1454" s="97" t="s">
        <v>887</v>
      </c>
      <c r="E1454" s="97" t="s">
        <v>2235</v>
      </c>
      <c r="F1454" s="97" t="s">
        <v>2237</v>
      </c>
      <c r="G1454" s="97" t="s">
        <v>2046</v>
      </c>
      <c r="H1454" s="97"/>
      <c r="I1454" s="97">
        <v>1</v>
      </c>
      <c r="J1454" s="97">
        <v>0</v>
      </c>
      <c r="K1454" s="97">
        <v>1</v>
      </c>
      <c r="L1454" s="97">
        <v>1000</v>
      </c>
    </row>
    <row r="1455" spans="1:12">
      <c r="A1455" s="97"/>
      <c r="B1455" s="97">
        <v>42</v>
      </c>
      <c r="C1455" s="97" t="s">
        <v>2270</v>
      </c>
      <c r="D1455" s="97" t="s">
        <v>880</v>
      </c>
      <c r="E1455" s="97" t="s">
        <v>2235</v>
      </c>
      <c r="F1455" s="97" t="s">
        <v>2237</v>
      </c>
      <c r="G1455" s="97" t="s">
        <v>2046</v>
      </c>
      <c r="H1455" s="97"/>
      <c r="I1455" s="97">
        <v>1</v>
      </c>
      <c r="J1455" s="97">
        <v>1</v>
      </c>
      <c r="K1455" s="97">
        <v>2</v>
      </c>
      <c r="L1455" s="97">
        <v>1000</v>
      </c>
    </row>
    <row r="1456" spans="1:12">
      <c r="A1456" s="97"/>
      <c r="B1456" s="97">
        <v>43</v>
      </c>
      <c r="C1456" s="97" t="s">
        <v>2271</v>
      </c>
      <c r="D1456" s="97" t="s">
        <v>887</v>
      </c>
      <c r="E1456" s="97" t="s">
        <v>2235</v>
      </c>
      <c r="F1456" s="97" t="s">
        <v>2237</v>
      </c>
      <c r="G1456" s="97" t="s">
        <v>2046</v>
      </c>
      <c r="H1456" s="97"/>
      <c r="I1456" s="97">
        <v>1</v>
      </c>
      <c r="J1456" s="97">
        <v>0</v>
      </c>
      <c r="K1456" s="97">
        <v>1</v>
      </c>
      <c r="L1456" s="97">
        <v>1000</v>
      </c>
    </row>
    <row r="1457" spans="1:12">
      <c r="A1457" s="97"/>
      <c r="B1457" s="97">
        <v>44</v>
      </c>
      <c r="C1457" s="97" t="s">
        <v>2098</v>
      </c>
      <c r="D1457" s="97" t="s">
        <v>880</v>
      </c>
      <c r="E1457" s="97" t="s">
        <v>2235</v>
      </c>
      <c r="F1457" s="97" t="s">
        <v>2237</v>
      </c>
      <c r="G1457" s="97" t="s">
        <v>2046</v>
      </c>
      <c r="H1457" s="97"/>
      <c r="I1457" s="97">
        <v>2</v>
      </c>
      <c r="J1457" s="97">
        <v>3</v>
      </c>
      <c r="K1457" s="97">
        <v>5</v>
      </c>
      <c r="L1457" s="97">
        <v>1500</v>
      </c>
    </row>
    <row r="1458" spans="1:12">
      <c r="A1458" s="97"/>
      <c r="B1458" s="97">
        <v>45</v>
      </c>
      <c r="C1458" s="97" t="s">
        <v>2272</v>
      </c>
      <c r="D1458" s="97" t="s">
        <v>880</v>
      </c>
      <c r="E1458" s="97" t="s">
        <v>2235</v>
      </c>
      <c r="F1458" s="97" t="s">
        <v>2237</v>
      </c>
      <c r="G1458" s="97" t="s">
        <v>2046</v>
      </c>
      <c r="H1458" s="97"/>
      <c r="I1458" s="97">
        <v>4</v>
      </c>
      <c r="J1458" s="97">
        <v>1</v>
      </c>
      <c r="K1458" s="97">
        <v>5</v>
      </c>
      <c r="L1458" s="97">
        <v>1500</v>
      </c>
    </row>
    <row r="1459" spans="1:12">
      <c r="A1459" s="97"/>
      <c r="B1459" s="97">
        <v>46</v>
      </c>
      <c r="C1459" s="97" t="s">
        <v>2273</v>
      </c>
      <c r="D1459" s="97" t="s">
        <v>880</v>
      </c>
      <c r="E1459" s="97" t="s">
        <v>2235</v>
      </c>
      <c r="F1459" s="97" t="s">
        <v>2237</v>
      </c>
      <c r="G1459" s="97" t="s">
        <v>2046</v>
      </c>
      <c r="H1459" s="97"/>
      <c r="I1459" s="97">
        <v>6</v>
      </c>
      <c r="J1459" s="97">
        <v>2</v>
      </c>
      <c r="K1459" s="97">
        <v>8</v>
      </c>
      <c r="L1459" s="97">
        <v>1500</v>
      </c>
    </row>
    <row r="1460" spans="1:12">
      <c r="A1460" s="97"/>
      <c r="B1460" s="97">
        <v>47</v>
      </c>
      <c r="C1460" s="97" t="s">
        <v>2186</v>
      </c>
      <c r="D1460" s="97" t="s">
        <v>880</v>
      </c>
      <c r="E1460" s="97" t="s">
        <v>2235</v>
      </c>
      <c r="F1460" s="97" t="s">
        <v>2237</v>
      </c>
      <c r="G1460" s="97" t="s">
        <v>2046</v>
      </c>
      <c r="H1460" s="97"/>
      <c r="I1460" s="97">
        <v>9</v>
      </c>
      <c r="J1460" s="97">
        <v>8</v>
      </c>
      <c r="K1460" s="97">
        <v>17</v>
      </c>
      <c r="L1460" s="97">
        <v>1500</v>
      </c>
    </row>
    <row r="1461" spans="1:12">
      <c r="A1461" s="97"/>
      <c r="B1461" s="97">
        <v>48</v>
      </c>
      <c r="C1461" s="97" t="s">
        <v>2274</v>
      </c>
      <c r="D1461" s="97" t="s">
        <v>887</v>
      </c>
      <c r="E1461" s="97" t="s">
        <v>2235</v>
      </c>
      <c r="F1461" s="97" t="s">
        <v>2237</v>
      </c>
      <c r="G1461" s="97" t="s">
        <v>2046</v>
      </c>
      <c r="H1461" s="97"/>
      <c r="I1461" s="97">
        <v>0</v>
      </c>
      <c r="J1461" s="97">
        <v>1</v>
      </c>
      <c r="K1461" s="97">
        <v>1</v>
      </c>
      <c r="L1461" s="97">
        <v>1000</v>
      </c>
    </row>
    <row r="1462" spans="1:12">
      <c r="A1462" s="97"/>
      <c r="B1462" s="97">
        <v>49</v>
      </c>
      <c r="C1462" s="97" t="s">
        <v>2275</v>
      </c>
      <c r="D1462" s="97" t="s">
        <v>880</v>
      </c>
      <c r="E1462" s="97" t="s">
        <v>2235</v>
      </c>
      <c r="F1462" s="97" t="s">
        <v>2237</v>
      </c>
      <c r="G1462" s="97" t="s">
        <v>2046</v>
      </c>
      <c r="H1462" s="97"/>
      <c r="I1462" s="97">
        <v>1</v>
      </c>
      <c r="J1462" s="97">
        <v>3</v>
      </c>
      <c r="K1462" s="97">
        <v>4</v>
      </c>
      <c r="L1462" s="97">
        <v>1000</v>
      </c>
    </row>
    <row r="1463" spans="1:12">
      <c r="A1463" s="97"/>
      <c r="B1463" s="97">
        <v>50</v>
      </c>
      <c r="C1463" s="97" t="s">
        <v>2276</v>
      </c>
      <c r="D1463" s="97" t="s">
        <v>887</v>
      </c>
      <c r="E1463" s="97" t="s">
        <v>2235</v>
      </c>
      <c r="F1463" s="97" t="s">
        <v>2237</v>
      </c>
      <c r="G1463" s="97" t="s">
        <v>2046</v>
      </c>
      <c r="H1463" s="97"/>
      <c r="I1463" s="97">
        <v>3</v>
      </c>
      <c r="J1463" s="97">
        <v>4</v>
      </c>
      <c r="K1463" s="97">
        <v>7</v>
      </c>
      <c r="L1463" s="97">
        <v>500</v>
      </c>
    </row>
    <row r="1464" spans="1:12">
      <c r="A1464" s="97"/>
      <c r="B1464" s="97">
        <v>51</v>
      </c>
      <c r="C1464" s="97" t="s">
        <v>2277</v>
      </c>
      <c r="D1464" s="97" t="s">
        <v>887</v>
      </c>
      <c r="E1464" s="97" t="s">
        <v>2235</v>
      </c>
      <c r="F1464" s="97" t="s">
        <v>2237</v>
      </c>
      <c r="G1464" s="97" t="s">
        <v>2046</v>
      </c>
      <c r="H1464" s="97"/>
      <c r="I1464" s="97">
        <v>3</v>
      </c>
      <c r="J1464" s="97">
        <v>5</v>
      </c>
      <c r="K1464" s="97">
        <v>8</v>
      </c>
      <c r="L1464" s="97">
        <v>700</v>
      </c>
    </row>
    <row r="1465" spans="1:12">
      <c r="A1465" s="97"/>
      <c r="B1465" s="97">
        <v>52</v>
      </c>
      <c r="C1465" s="97" t="s">
        <v>1173</v>
      </c>
      <c r="D1465" s="97" t="s">
        <v>880</v>
      </c>
      <c r="E1465" s="97" t="s">
        <v>2235</v>
      </c>
      <c r="F1465" s="97" t="s">
        <v>2237</v>
      </c>
      <c r="G1465" s="97" t="s">
        <v>2046</v>
      </c>
      <c r="H1465" s="97"/>
      <c r="I1465" s="97">
        <v>1</v>
      </c>
      <c r="J1465" s="97">
        <v>1</v>
      </c>
      <c r="K1465" s="97">
        <v>2</v>
      </c>
      <c r="L1465" s="97">
        <v>2000</v>
      </c>
    </row>
    <row r="1466" spans="1:12">
      <c r="A1466" s="97"/>
      <c r="B1466" s="97">
        <v>53</v>
      </c>
      <c r="C1466" s="97" t="s">
        <v>2278</v>
      </c>
      <c r="D1466" s="97" t="s">
        <v>887</v>
      </c>
      <c r="E1466" s="97" t="s">
        <v>2235</v>
      </c>
      <c r="F1466" s="97" t="s">
        <v>2237</v>
      </c>
      <c r="G1466" s="97" t="s">
        <v>2046</v>
      </c>
      <c r="H1466" s="97"/>
      <c r="I1466" s="97">
        <v>1</v>
      </c>
      <c r="J1466" s="97">
        <v>2</v>
      </c>
      <c r="K1466" s="97">
        <v>3</v>
      </c>
      <c r="L1466" s="97">
        <v>1500</v>
      </c>
    </row>
    <row r="1467" spans="1:12">
      <c r="A1467" s="97"/>
      <c r="B1467" s="97">
        <v>54</v>
      </c>
      <c r="C1467" s="97" t="s">
        <v>2279</v>
      </c>
      <c r="D1467" s="97" t="s">
        <v>880</v>
      </c>
      <c r="E1467" s="97" t="s">
        <v>2235</v>
      </c>
      <c r="F1467" s="97" t="s">
        <v>2237</v>
      </c>
      <c r="G1467" s="97" t="s">
        <v>2046</v>
      </c>
      <c r="H1467" s="97"/>
      <c r="I1467" s="97">
        <v>4</v>
      </c>
      <c r="J1467" s="97">
        <v>3</v>
      </c>
      <c r="K1467" s="97">
        <v>7</v>
      </c>
      <c r="L1467" s="97">
        <v>1000</v>
      </c>
    </row>
    <row r="1468" spans="1:12">
      <c r="A1468" s="97"/>
      <c r="B1468" s="97">
        <v>55</v>
      </c>
      <c r="C1468" s="97" t="s">
        <v>2280</v>
      </c>
      <c r="D1468" s="97" t="s">
        <v>880</v>
      </c>
      <c r="E1468" s="97" t="s">
        <v>2235</v>
      </c>
      <c r="F1468" s="97" t="s">
        <v>2237</v>
      </c>
      <c r="G1468" s="97" t="s">
        <v>2046</v>
      </c>
      <c r="H1468" s="97"/>
      <c r="I1468" s="97">
        <v>4</v>
      </c>
      <c r="J1468" s="97">
        <v>3</v>
      </c>
      <c r="K1468" s="97">
        <v>7</v>
      </c>
      <c r="L1468" s="97">
        <v>1000</v>
      </c>
    </row>
    <row r="1469" spans="1:12">
      <c r="A1469" s="97"/>
      <c r="B1469" s="97">
        <v>56</v>
      </c>
      <c r="C1469" s="97" t="s">
        <v>2281</v>
      </c>
      <c r="D1469" s="97" t="s">
        <v>880</v>
      </c>
      <c r="E1469" s="97" t="s">
        <v>2235</v>
      </c>
      <c r="F1469" s="97" t="s">
        <v>2237</v>
      </c>
      <c r="G1469" s="97" t="s">
        <v>2046</v>
      </c>
      <c r="H1469" s="97"/>
      <c r="I1469" s="97">
        <v>2</v>
      </c>
      <c r="J1469" s="97">
        <v>2</v>
      </c>
      <c r="K1469" s="97">
        <v>4</v>
      </c>
      <c r="L1469" s="97">
        <v>600</v>
      </c>
    </row>
    <row r="1470" spans="1:12">
      <c r="A1470" s="97"/>
      <c r="B1470" s="97">
        <v>57</v>
      </c>
      <c r="C1470" s="97" t="s">
        <v>2282</v>
      </c>
      <c r="D1470" s="97" t="s">
        <v>887</v>
      </c>
      <c r="E1470" s="97" t="s">
        <v>2235</v>
      </c>
      <c r="F1470" s="97" t="s">
        <v>2237</v>
      </c>
      <c r="G1470" s="97" t="s">
        <v>2046</v>
      </c>
      <c r="H1470" s="97"/>
      <c r="I1470" s="97">
        <v>2</v>
      </c>
      <c r="J1470" s="97">
        <v>3</v>
      </c>
      <c r="K1470" s="97">
        <v>5</v>
      </c>
      <c r="L1470" s="97">
        <v>1000</v>
      </c>
    </row>
    <row r="1471" spans="1:12">
      <c r="A1471" s="97"/>
      <c r="B1471" s="97">
        <v>58</v>
      </c>
      <c r="C1471" s="97" t="s">
        <v>2283</v>
      </c>
      <c r="D1471" s="97" t="s">
        <v>880</v>
      </c>
      <c r="E1471" s="97" t="s">
        <v>2235</v>
      </c>
      <c r="F1471" s="97" t="s">
        <v>2237</v>
      </c>
      <c r="G1471" s="97" t="s">
        <v>2046</v>
      </c>
      <c r="H1471" s="97"/>
      <c r="I1471" s="97">
        <v>4</v>
      </c>
      <c r="J1471" s="97">
        <v>6</v>
      </c>
      <c r="K1471" s="97">
        <v>10</v>
      </c>
      <c r="L1471" s="97">
        <v>1000</v>
      </c>
    </row>
    <row r="1472" spans="1:12">
      <c r="A1472" s="97"/>
      <c r="B1472" s="97">
        <v>59</v>
      </c>
      <c r="C1472" s="97" t="s">
        <v>2284</v>
      </c>
      <c r="D1472" s="97" t="s">
        <v>880</v>
      </c>
      <c r="E1472" s="97" t="s">
        <v>2235</v>
      </c>
      <c r="F1472" s="97" t="s">
        <v>2237</v>
      </c>
      <c r="G1472" s="97" t="s">
        <v>2046</v>
      </c>
      <c r="H1472" s="97"/>
      <c r="I1472" s="97">
        <v>3</v>
      </c>
      <c r="J1472" s="97">
        <v>1</v>
      </c>
      <c r="K1472" s="97">
        <v>4</v>
      </c>
      <c r="L1472" s="97">
        <v>1000</v>
      </c>
    </row>
    <row r="1473" spans="1:12">
      <c r="A1473" s="97"/>
      <c r="B1473" s="97">
        <v>60</v>
      </c>
      <c r="C1473" s="97" t="s">
        <v>2285</v>
      </c>
      <c r="D1473" s="97" t="s">
        <v>880</v>
      </c>
      <c r="E1473" s="97" t="s">
        <v>2235</v>
      </c>
      <c r="F1473" s="97" t="s">
        <v>2237</v>
      </c>
      <c r="G1473" s="97" t="s">
        <v>2046</v>
      </c>
      <c r="H1473" s="97"/>
      <c r="I1473" s="97">
        <v>5</v>
      </c>
      <c r="J1473" s="97">
        <v>4</v>
      </c>
      <c r="K1473" s="97">
        <v>9</v>
      </c>
      <c r="L1473" s="97">
        <v>1000</v>
      </c>
    </row>
    <row r="1474" spans="1:12">
      <c r="A1474" s="97"/>
      <c r="B1474" s="97">
        <v>61</v>
      </c>
      <c r="C1474" s="97" t="s">
        <v>2286</v>
      </c>
      <c r="D1474" s="97" t="s">
        <v>880</v>
      </c>
      <c r="E1474" s="97" t="s">
        <v>2235</v>
      </c>
      <c r="F1474" s="97" t="s">
        <v>2237</v>
      </c>
      <c r="G1474" s="97" t="s">
        <v>2046</v>
      </c>
      <c r="H1474" s="97"/>
      <c r="I1474" s="97">
        <v>2</v>
      </c>
      <c r="J1474" s="97">
        <v>3</v>
      </c>
      <c r="K1474" s="97">
        <v>5</v>
      </c>
      <c r="L1474" s="97">
        <v>900</v>
      </c>
    </row>
    <row r="1475" spans="1:12">
      <c r="A1475" s="97"/>
      <c r="B1475" s="97">
        <v>62</v>
      </c>
      <c r="C1475" s="97" t="s">
        <v>2287</v>
      </c>
      <c r="D1475" s="97" t="s">
        <v>880</v>
      </c>
      <c r="E1475" s="97" t="s">
        <v>2235</v>
      </c>
      <c r="F1475" s="97" t="s">
        <v>2237</v>
      </c>
      <c r="G1475" s="97" t="s">
        <v>2046</v>
      </c>
      <c r="H1475" s="97"/>
      <c r="I1475" s="97">
        <v>5</v>
      </c>
      <c r="J1475" s="97">
        <v>3</v>
      </c>
      <c r="K1475" s="97">
        <v>8</v>
      </c>
      <c r="L1475" s="97">
        <v>900</v>
      </c>
    </row>
    <row r="1476" spans="1:12">
      <c r="A1476" s="97"/>
      <c r="B1476" s="97">
        <v>63</v>
      </c>
      <c r="C1476" s="97" t="s">
        <v>2288</v>
      </c>
      <c r="D1476" s="97" t="s">
        <v>880</v>
      </c>
      <c r="E1476" s="97" t="s">
        <v>2235</v>
      </c>
      <c r="F1476" s="97" t="s">
        <v>2237</v>
      </c>
      <c r="G1476" s="97" t="s">
        <v>2046</v>
      </c>
      <c r="H1476" s="97"/>
      <c r="I1476" s="97">
        <v>3</v>
      </c>
      <c r="J1476" s="97">
        <v>1</v>
      </c>
      <c r="K1476" s="97">
        <v>4</v>
      </c>
      <c r="L1476" s="97">
        <v>1000</v>
      </c>
    </row>
    <row r="1477" spans="1:12">
      <c r="A1477" s="97"/>
      <c r="B1477" s="97">
        <v>64</v>
      </c>
      <c r="C1477" s="97" t="s">
        <v>2289</v>
      </c>
      <c r="D1477" s="97" t="s">
        <v>880</v>
      </c>
      <c r="E1477" s="97" t="s">
        <v>2235</v>
      </c>
      <c r="F1477" s="97" t="s">
        <v>2237</v>
      </c>
      <c r="G1477" s="97" t="s">
        <v>2046</v>
      </c>
      <c r="H1477" s="97"/>
      <c r="I1477" s="97">
        <v>1</v>
      </c>
      <c r="J1477" s="97">
        <v>2</v>
      </c>
      <c r="K1477" s="97">
        <v>3</v>
      </c>
      <c r="L1477" s="97">
        <v>1000</v>
      </c>
    </row>
    <row r="1478" spans="1:12">
      <c r="A1478" s="97"/>
      <c r="B1478" s="97">
        <v>65</v>
      </c>
      <c r="C1478" s="97" t="s">
        <v>2290</v>
      </c>
      <c r="D1478" s="97" t="s">
        <v>880</v>
      </c>
      <c r="E1478" s="97" t="s">
        <v>2235</v>
      </c>
      <c r="F1478" s="97" t="s">
        <v>2237</v>
      </c>
      <c r="G1478" s="97" t="s">
        <v>2046</v>
      </c>
      <c r="H1478" s="97"/>
      <c r="I1478" s="97">
        <v>2</v>
      </c>
      <c r="J1478" s="97">
        <v>2</v>
      </c>
      <c r="K1478" s="97">
        <v>4</v>
      </c>
      <c r="L1478" s="97">
        <v>1000</v>
      </c>
    </row>
    <row r="1479" spans="1:12">
      <c r="A1479" s="97"/>
      <c r="B1479" s="97">
        <v>66</v>
      </c>
      <c r="C1479" s="97" t="s">
        <v>2291</v>
      </c>
      <c r="D1479" s="97" t="s">
        <v>880</v>
      </c>
      <c r="E1479" s="97" t="s">
        <v>2235</v>
      </c>
      <c r="F1479" s="97" t="s">
        <v>2237</v>
      </c>
      <c r="G1479" s="97" t="s">
        <v>2046</v>
      </c>
      <c r="H1479" s="97"/>
      <c r="I1479" s="97">
        <v>1</v>
      </c>
      <c r="J1479" s="97">
        <v>2</v>
      </c>
      <c r="K1479" s="97">
        <v>3</v>
      </c>
      <c r="L1479" s="97">
        <v>1000</v>
      </c>
    </row>
    <row r="1480" spans="1:12">
      <c r="A1480" s="64">
        <v>72</v>
      </c>
      <c r="B1480" s="65" t="s">
        <v>10</v>
      </c>
      <c r="C1480" s="98">
        <v>66</v>
      </c>
      <c r="D1480" s="98"/>
      <c r="E1480" s="98"/>
      <c r="F1480" s="98"/>
      <c r="G1480" s="98"/>
      <c r="H1480" s="98"/>
      <c r="I1480" s="98"/>
      <c r="J1480" s="98"/>
      <c r="K1480" s="98">
        <v>362</v>
      </c>
      <c r="L1480" s="99">
        <v>8.0048333333333296E+16</v>
      </c>
    </row>
    <row r="1481" spans="1:12">
      <c r="A1481" s="100" t="s">
        <v>2292</v>
      </c>
      <c r="B1481" s="100">
        <v>1</v>
      </c>
      <c r="C1481" s="100" t="s">
        <v>917</v>
      </c>
      <c r="D1481" s="100" t="s">
        <v>880</v>
      </c>
      <c r="E1481" s="100" t="s">
        <v>2293</v>
      </c>
      <c r="F1481" s="100" t="s">
        <v>956</v>
      </c>
      <c r="G1481" s="100" t="s">
        <v>882</v>
      </c>
      <c r="H1481" s="100">
        <v>779619629</v>
      </c>
      <c r="I1481" s="100">
        <v>5</v>
      </c>
      <c r="J1481" s="100">
        <v>6</v>
      </c>
      <c r="K1481" s="100">
        <v>11</v>
      </c>
      <c r="L1481" s="100">
        <v>2000</v>
      </c>
    </row>
    <row r="1482" spans="1:12">
      <c r="A1482" s="100"/>
      <c r="B1482" s="100">
        <v>2</v>
      </c>
      <c r="C1482" s="100" t="s">
        <v>2294</v>
      </c>
      <c r="D1482" s="100" t="s">
        <v>880</v>
      </c>
      <c r="E1482" s="100" t="s">
        <v>2293</v>
      </c>
      <c r="F1482" s="100" t="s">
        <v>956</v>
      </c>
      <c r="G1482" s="100" t="s">
        <v>882</v>
      </c>
      <c r="H1482" s="100">
        <v>788687324</v>
      </c>
      <c r="I1482" s="100">
        <v>2</v>
      </c>
      <c r="J1482" s="100">
        <v>4</v>
      </c>
      <c r="K1482" s="100">
        <v>6</v>
      </c>
      <c r="L1482" s="100">
        <v>1000</v>
      </c>
    </row>
    <row r="1483" spans="1:12">
      <c r="A1483" s="100"/>
      <c r="B1483" s="100">
        <v>3</v>
      </c>
      <c r="C1483" s="100" t="s">
        <v>2295</v>
      </c>
      <c r="D1483" s="100" t="s">
        <v>880</v>
      </c>
      <c r="E1483" s="100" t="s">
        <v>2293</v>
      </c>
      <c r="F1483" s="100" t="s">
        <v>956</v>
      </c>
      <c r="G1483" s="100" t="s">
        <v>882</v>
      </c>
      <c r="H1483" s="100"/>
      <c r="I1483" s="100">
        <v>2</v>
      </c>
      <c r="J1483" s="100">
        <v>5</v>
      </c>
      <c r="K1483" s="100">
        <v>7</v>
      </c>
      <c r="L1483" s="100">
        <v>2500</v>
      </c>
    </row>
    <row r="1484" spans="1:12">
      <c r="A1484" s="100"/>
      <c r="B1484" s="100">
        <v>4</v>
      </c>
      <c r="C1484" s="100" t="s">
        <v>2296</v>
      </c>
      <c r="D1484" s="100" t="s">
        <v>880</v>
      </c>
      <c r="E1484" s="100" t="s">
        <v>2293</v>
      </c>
      <c r="F1484" s="100" t="s">
        <v>956</v>
      </c>
      <c r="G1484" s="100" t="s">
        <v>882</v>
      </c>
      <c r="H1484" s="100"/>
      <c r="I1484" s="100">
        <v>2</v>
      </c>
      <c r="J1484" s="100">
        <v>2</v>
      </c>
      <c r="K1484" s="100">
        <v>4</v>
      </c>
      <c r="L1484" s="100">
        <v>1000</v>
      </c>
    </row>
    <row r="1485" spans="1:12">
      <c r="A1485" s="100"/>
      <c r="B1485" s="100">
        <v>5</v>
      </c>
      <c r="C1485" s="100" t="s">
        <v>2297</v>
      </c>
      <c r="D1485" s="100" t="s">
        <v>880</v>
      </c>
      <c r="E1485" s="100" t="s">
        <v>2293</v>
      </c>
      <c r="F1485" s="100" t="s">
        <v>956</v>
      </c>
      <c r="G1485" s="100" t="s">
        <v>882</v>
      </c>
      <c r="H1485" s="100"/>
      <c r="I1485" s="100">
        <v>1</v>
      </c>
      <c r="J1485" s="100">
        <v>2</v>
      </c>
      <c r="K1485" s="100">
        <v>3</v>
      </c>
      <c r="L1485" s="100">
        <v>500</v>
      </c>
    </row>
    <row r="1486" spans="1:12">
      <c r="A1486" s="100"/>
      <c r="B1486" s="100">
        <v>6</v>
      </c>
      <c r="C1486" s="100" t="s">
        <v>2298</v>
      </c>
      <c r="D1486" s="100" t="s">
        <v>880</v>
      </c>
      <c r="E1486" s="100" t="s">
        <v>2293</v>
      </c>
      <c r="F1486" s="100" t="s">
        <v>956</v>
      </c>
      <c r="G1486" s="100" t="s">
        <v>882</v>
      </c>
      <c r="H1486" s="100"/>
      <c r="I1486" s="100">
        <v>1</v>
      </c>
      <c r="J1486" s="100">
        <v>3</v>
      </c>
      <c r="K1486" s="100">
        <v>4</v>
      </c>
      <c r="L1486" s="100">
        <v>1000</v>
      </c>
    </row>
    <row r="1487" spans="1:12">
      <c r="A1487" s="100"/>
      <c r="B1487" s="100">
        <v>7</v>
      </c>
      <c r="C1487" s="100" t="s">
        <v>2299</v>
      </c>
      <c r="D1487" s="100" t="s">
        <v>880</v>
      </c>
      <c r="E1487" s="100" t="s">
        <v>2293</v>
      </c>
      <c r="F1487" s="100" t="s">
        <v>956</v>
      </c>
      <c r="G1487" s="100" t="s">
        <v>882</v>
      </c>
      <c r="H1487" s="100"/>
      <c r="I1487" s="100">
        <v>4</v>
      </c>
      <c r="J1487" s="100">
        <v>3</v>
      </c>
      <c r="K1487" s="100">
        <v>7</v>
      </c>
      <c r="L1487" s="100">
        <v>2000</v>
      </c>
    </row>
    <row r="1488" spans="1:12">
      <c r="A1488" s="100"/>
      <c r="B1488" s="100">
        <v>8</v>
      </c>
      <c r="C1488" s="100" t="s">
        <v>2300</v>
      </c>
      <c r="D1488" s="100" t="s">
        <v>880</v>
      </c>
      <c r="E1488" s="100" t="s">
        <v>2293</v>
      </c>
      <c r="F1488" s="100" t="s">
        <v>956</v>
      </c>
      <c r="G1488" s="100" t="s">
        <v>882</v>
      </c>
      <c r="H1488" s="100"/>
      <c r="I1488" s="100">
        <v>2</v>
      </c>
      <c r="J1488" s="100">
        <v>2</v>
      </c>
      <c r="K1488" s="100">
        <v>4</v>
      </c>
      <c r="L1488" s="100">
        <v>2000</v>
      </c>
    </row>
    <row r="1489" spans="1:12">
      <c r="A1489" s="100"/>
      <c r="B1489" s="100">
        <v>9</v>
      </c>
      <c r="C1489" s="100" t="s">
        <v>2301</v>
      </c>
      <c r="D1489" s="100" t="s">
        <v>880</v>
      </c>
      <c r="E1489" s="100" t="s">
        <v>2293</v>
      </c>
      <c r="F1489" s="100" t="s">
        <v>956</v>
      </c>
      <c r="G1489" s="100" t="s">
        <v>882</v>
      </c>
      <c r="H1489" s="100"/>
      <c r="I1489" s="100">
        <v>3</v>
      </c>
      <c r="J1489" s="100">
        <v>3</v>
      </c>
      <c r="K1489" s="100">
        <v>6</v>
      </c>
      <c r="L1489" s="100">
        <v>2000</v>
      </c>
    </row>
    <row r="1490" spans="1:12">
      <c r="A1490" s="100"/>
      <c r="B1490" s="100">
        <v>10</v>
      </c>
      <c r="C1490" s="100" t="s">
        <v>2302</v>
      </c>
      <c r="D1490" s="100" t="s">
        <v>880</v>
      </c>
      <c r="E1490" s="100" t="s">
        <v>2293</v>
      </c>
      <c r="F1490" s="100" t="s">
        <v>956</v>
      </c>
      <c r="G1490" s="100" t="s">
        <v>882</v>
      </c>
      <c r="H1490" s="100"/>
      <c r="I1490" s="100">
        <v>2</v>
      </c>
      <c r="J1490" s="100">
        <v>4</v>
      </c>
      <c r="K1490" s="100">
        <v>6</v>
      </c>
      <c r="L1490" s="100">
        <v>2000</v>
      </c>
    </row>
    <row r="1491" spans="1:12">
      <c r="A1491" s="100"/>
      <c r="B1491" s="100">
        <v>11</v>
      </c>
      <c r="C1491" s="100" t="s">
        <v>2303</v>
      </c>
      <c r="D1491" s="100" t="s">
        <v>880</v>
      </c>
      <c r="E1491" s="100" t="s">
        <v>2293</v>
      </c>
      <c r="F1491" s="100" t="s">
        <v>956</v>
      </c>
      <c r="G1491" s="100" t="s">
        <v>882</v>
      </c>
      <c r="H1491" s="100"/>
      <c r="I1491" s="100">
        <v>2</v>
      </c>
      <c r="J1491" s="100">
        <v>2</v>
      </c>
      <c r="K1491" s="100">
        <v>4</v>
      </c>
      <c r="L1491" s="100">
        <v>2000</v>
      </c>
    </row>
    <row r="1492" spans="1:12">
      <c r="A1492" s="100"/>
      <c r="B1492" s="100">
        <v>12</v>
      </c>
      <c r="C1492" s="100" t="s">
        <v>2226</v>
      </c>
      <c r="D1492" s="100" t="s">
        <v>880</v>
      </c>
      <c r="E1492" s="100" t="s">
        <v>2293</v>
      </c>
      <c r="F1492" s="100" t="s">
        <v>956</v>
      </c>
      <c r="G1492" s="100" t="s">
        <v>882</v>
      </c>
      <c r="H1492" s="100"/>
      <c r="I1492" s="100">
        <v>3</v>
      </c>
      <c r="J1492" s="100">
        <v>2</v>
      </c>
      <c r="K1492" s="100">
        <v>5</v>
      </c>
      <c r="L1492" s="100">
        <v>1000</v>
      </c>
    </row>
    <row r="1493" spans="1:12">
      <c r="A1493" s="100"/>
      <c r="B1493" s="100">
        <v>13</v>
      </c>
      <c r="C1493" s="100" t="s">
        <v>2304</v>
      </c>
      <c r="D1493" s="100" t="s">
        <v>880</v>
      </c>
      <c r="E1493" s="100" t="s">
        <v>2293</v>
      </c>
      <c r="F1493" s="100" t="s">
        <v>956</v>
      </c>
      <c r="G1493" s="100" t="s">
        <v>882</v>
      </c>
      <c r="H1493" s="100"/>
      <c r="I1493" s="100">
        <v>2</v>
      </c>
      <c r="J1493" s="100">
        <v>1</v>
      </c>
      <c r="K1493" s="100">
        <v>3</v>
      </c>
      <c r="L1493" s="100">
        <v>2000</v>
      </c>
    </row>
    <row r="1494" spans="1:12">
      <c r="A1494" s="100"/>
      <c r="B1494" s="100">
        <v>14</v>
      </c>
      <c r="C1494" s="100" t="s">
        <v>2305</v>
      </c>
      <c r="D1494" s="100" t="s">
        <v>880</v>
      </c>
      <c r="E1494" s="100" t="s">
        <v>2293</v>
      </c>
      <c r="F1494" s="100" t="s">
        <v>956</v>
      </c>
      <c r="G1494" s="100" t="s">
        <v>882</v>
      </c>
      <c r="H1494" s="100"/>
      <c r="I1494" s="100">
        <v>2</v>
      </c>
      <c r="J1494" s="100">
        <v>3</v>
      </c>
      <c r="K1494" s="100">
        <v>5</v>
      </c>
      <c r="L1494" s="100">
        <v>1000</v>
      </c>
    </row>
    <row r="1495" spans="1:12">
      <c r="A1495" s="100"/>
      <c r="B1495" s="100">
        <v>15</v>
      </c>
      <c r="C1495" s="100" t="s">
        <v>2306</v>
      </c>
      <c r="D1495" s="100" t="s">
        <v>880</v>
      </c>
      <c r="E1495" s="100" t="s">
        <v>2293</v>
      </c>
      <c r="F1495" s="100" t="s">
        <v>956</v>
      </c>
      <c r="G1495" s="100" t="s">
        <v>882</v>
      </c>
      <c r="H1495" s="100"/>
      <c r="I1495" s="100">
        <v>5</v>
      </c>
      <c r="J1495" s="100">
        <v>1</v>
      </c>
      <c r="K1495" s="100">
        <v>6</v>
      </c>
      <c r="L1495" s="100">
        <v>1000</v>
      </c>
    </row>
    <row r="1496" spans="1:12">
      <c r="A1496" s="100"/>
      <c r="B1496" s="100">
        <v>16</v>
      </c>
      <c r="C1496" s="100" t="s">
        <v>2307</v>
      </c>
      <c r="D1496" s="100" t="s">
        <v>958</v>
      </c>
      <c r="E1496" s="100" t="s">
        <v>2293</v>
      </c>
      <c r="F1496" s="100" t="s">
        <v>956</v>
      </c>
      <c r="G1496" s="100" t="s">
        <v>882</v>
      </c>
      <c r="H1496" s="100"/>
      <c r="I1496" s="100">
        <v>0</v>
      </c>
      <c r="J1496" s="100">
        <v>1</v>
      </c>
      <c r="K1496" s="100">
        <v>1</v>
      </c>
      <c r="L1496" s="100">
        <v>1000</v>
      </c>
    </row>
    <row r="1497" spans="1:12">
      <c r="A1497" s="100"/>
      <c r="B1497" s="100">
        <v>17</v>
      </c>
      <c r="C1497" s="100" t="s">
        <v>2308</v>
      </c>
      <c r="D1497" s="100" t="s">
        <v>880</v>
      </c>
      <c r="E1497" s="100" t="s">
        <v>2293</v>
      </c>
      <c r="F1497" s="100" t="s">
        <v>956</v>
      </c>
      <c r="G1497" s="100" t="s">
        <v>882</v>
      </c>
      <c r="H1497" s="100"/>
      <c r="I1497" s="100">
        <v>1</v>
      </c>
      <c r="J1497" s="100">
        <v>2</v>
      </c>
      <c r="K1497" s="100">
        <v>3</v>
      </c>
      <c r="L1497" s="100">
        <v>1000</v>
      </c>
    </row>
    <row r="1498" spans="1:12">
      <c r="A1498" s="100"/>
      <c r="B1498" s="100">
        <v>18</v>
      </c>
      <c r="C1498" s="100" t="s">
        <v>2309</v>
      </c>
      <c r="D1498" s="100" t="s">
        <v>880</v>
      </c>
      <c r="E1498" s="100" t="s">
        <v>2293</v>
      </c>
      <c r="F1498" s="100" t="s">
        <v>956</v>
      </c>
      <c r="G1498" s="100" t="s">
        <v>882</v>
      </c>
      <c r="H1498" s="100"/>
      <c r="I1498" s="100">
        <v>3</v>
      </c>
      <c r="J1498" s="100">
        <v>1</v>
      </c>
      <c r="K1498" s="100">
        <v>4</v>
      </c>
      <c r="L1498" s="100">
        <v>1000</v>
      </c>
    </row>
    <row r="1499" spans="1:12">
      <c r="A1499" s="100"/>
      <c r="B1499" s="100">
        <v>19</v>
      </c>
      <c r="C1499" s="100" t="s">
        <v>2310</v>
      </c>
      <c r="D1499" s="100" t="s">
        <v>880</v>
      </c>
      <c r="E1499" s="100" t="s">
        <v>2293</v>
      </c>
      <c r="F1499" s="100" t="s">
        <v>956</v>
      </c>
      <c r="G1499" s="100" t="s">
        <v>882</v>
      </c>
      <c r="H1499" s="100"/>
      <c r="I1499" s="100">
        <v>2</v>
      </c>
      <c r="J1499" s="100">
        <v>2</v>
      </c>
      <c r="K1499" s="100">
        <v>4</v>
      </c>
      <c r="L1499" s="100">
        <v>1000</v>
      </c>
    </row>
    <row r="1500" spans="1:12">
      <c r="A1500" s="100"/>
      <c r="B1500" s="100">
        <v>20</v>
      </c>
      <c r="C1500" s="100" t="s">
        <v>1578</v>
      </c>
      <c r="D1500" s="100" t="s">
        <v>880</v>
      </c>
      <c r="E1500" s="100" t="s">
        <v>2293</v>
      </c>
      <c r="F1500" s="100" t="s">
        <v>956</v>
      </c>
      <c r="G1500" s="100" t="s">
        <v>882</v>
      </c>
      <c r="H1500" s="100"/>
      <c r="I1500" s="100">
        <v>3</v>
      </c>
      <c r="J1500" s="100">
        <v>3</v>
      </c>
      <c r="K1500" s="100">
        <v>6</v>
      </c>
      <c r="L1500" s="100">
        <v>1000</v>
      </c>
    </row>
    <row r="1501" spans="1:12">
      <c r="A1501" s="100"/>
      <c r="B1501" s="100">
        <v>21</v>
      </c>
      <c r="C1501" s="100" t="s">
        <v>2311</v>
      </c>
      <c r="D1501" s="100" t="s">
        <v>880</v>
      </c>
      <c r="E1501" s="100" t="s">
        <v>2293</v>
      </c>
      <c r="F1501" s="100" t="s">
        <v>956</v>
      </c>
      <c r="G1501" s="100" t="s">
        <v>882</v>
      </c>
      <c r="H1501" s="100"/>
      <c r="I1501" s="100">
        <v>2</v>
      </c>
      <c r="J1501" s="100">
        <v>3</v>
      </c>
      <c r="K1501" s="100">
        <v>5</v>
      </c>
      <c r="L1501" s="100">
        <v>1000</v>
      </c>
    </row>
    <row r="1502" spans="1:12">
      <c r="A1502" s="100"/>
      <c r="B1502" s="100">
        <v>22</v>
      </c>
      <c r="C1502" s="100" t="s">
        <v>1140</v>
      </c>
      <c r="D1502" s="100" t="s">
        <v>880</v>
      </c>
      <c r="E1502" s="100" t="s">
        <v>2293</v>
      </c>
      <c r="F1502" s="100" t="s">
        <v>956</v>
      </c>
      <c r="G1502" s="100" t="s">
        <v>882</v>
      </c>
      <c r="H1502" s="100"/>
      <c r="I1502" s="100">
        <v>4</v>
      </c>
      <c r="J1502" s="100">
        <v>3</v>
      </c>
      <c r="K1502" s="100">
        <v>7</v>
      </c>
      <c r="L1502" s="100">
        <v>1000</v>
      </c>
    </row>
    <row r="1503" spans="1:12">
      <c r="A1503" s="100"/>
      <c r="B1503" s="100">
        <v>23</v>
      </c>
      <c r="C1503" s="100" t="s">
        <v>2312</v>
      </c>
      <c r="D1503" s="100" t="s">
        <v>880</v>
      </c>
      <c r="E1503" s="100" t="s">
        <v>2293</v>
      </c>
      <c r="F1503" s="100" t="s">
        <v>956</v>
      </c>
      <c r="G1503" s="100" t="s">
        <v>882</v>
      </c>
      <c r="H1503" s="100"/>
      <c r="I1503" s="100">
        <v>3</v>
      </c>
      <c r="J1503" s="100">
        <v>2</v>
      </c>
      <c r="K1503" s="100">
        <v>5</v>
      </c>
      <c r="L1503" s="100">
        <v>500</v>
      </c>
    </row>
    <row r="1504" spans="1:12">
      <c r="A1504" s="100"/>
      <c r="B1504" s="100">
        <v>24</v>
      </c>
      <c r="C1504" s="100" t="s">
        <v>2313</v>
      </c>
      <c r="D1504" s="100" t="s">
        <v>880</v>
      </c>
      <c r="E1504" s="100" t="s">
        <v>2293</v>
      </c>
      <c r="F1504" s="100" t="s">
        <v>956</v>
      </c>
      <c r="G1504" s="100" t="s">
        <v>882</v>
      </c>
      <c r="H1504" s="100"/>
      <c r="I1504" s="100">
        <v>3</v>
      </c>
      <c r="J1504" s="100">
        <v>2</v>
      </c>
      <c r="K1504" s="100">
        <v>5</v>
      </c>
      <c r="L1504" s="100">
        <v>500</v>
      </c>
    </row>
    <row r="1505" spans="1:12">
      <c r="A1505" s="100"/>
      <c r="B1505" s="100">
        <v>25</v>
      </c>
      <c r="C1505" s="100" t="s">
        <v>1049</v>
      </c>
      <c r="D1505" s="100" t="s">
        <v>880</v>
      </c>
      <c r="E1505" s="100" t="s">
        <v>2293</v>
      </c>
      <c r="F1505" s="100" t="s">
        <v>956</v>
      </c>
      <c r="G1505" s="100" t="s">
        <v>882</v>
      </c>
      <c r="H1505" s="100"/>
      <c r="I1505" s="100">
        <v>1</v>
      </c>
      <c r="J1505" s="100">
        <v>2</v>
      </c>
      <c r="K1505" s="100">
        <v>3</v>
      </c>
      <c r="L1505" s="100">
        <v>500</v>
      </c>
    </row>
    <row r="1506" spans="1:12">
      <c r="A1506" s="100"/>
      <c r="B1506" s="100">
        <v>26</v>
      </c>
      <c r="C1506" s="100" t="s">
        <v>2314</v>
      </c>
      <c r="D1506" s="100" t="s">
        <v>880</v>
      </c>
      <c r="E1506" s="100" t="s">
        <v>2293</v>
      </c>
      <c r="F1506" s="100" t="s">
        <v>956</v>
      </c>
      <c r="G1506" s="100" t="s">
        <v>882</v>
      </c>
      <c r="H1506" s="100"/>
      <c r="I1506" s="100">
        <v>2</v>
      </c>
      <c r="J1506" s="100">
        <v>4</v>
      </c>
      <c r="K1506" s="100">
        <v>6</v>
      </c>
      <c r="L1506" s="100">
        <v>500</v>
      </c>
    </row>
    <row r="1507" spans="1:12">
      <c r="A1507" s="100"/>
      <c r="B1507" s="100">
        <v>27</v>
      </c>
      <c r="C1507" s="100" t="s">
        <v>2315</v>
      </c>
      <c r="D1507" s="100" t="s">
        <v>880</v>
      </c>
      <c r="E1507" s="100" t="s">
        <v>2293</v>
      </c>
      <c r="F1507" s="100" t="s">
        <v>956</v>
      </c>
      <c r="G1507" s="100" t="s">
        <v>882</v>
      </c>
      <c r="H1507" s="100"/>
      <c r="I1507" s="100">
        <v>3</v>
      </c>
      <c r="J1507" s="100">
        <v>5</v>
      </c>
      <c r="K1507" s="100">
        <v>8</v>
      </c>
      <c r="L1507" s="100">
        <v>1000</v>
      </c>
    </row>
    <row r="1508" spans="1:12">
      <c r="A1508" s="100"/>
      <c r="B1508" s="100">
        <v>28</v>
      </c>
      <c r="C1508" s="100" t="s">
        <v>2316</v>
      </c>
      <c r="D1508" s="100" t="s">
        <v>880</v>
      </c>
      <c r="E1508" s="100" t="s">
        <v>2293</v>
      </c>
      <c r="F1508" s="100" t="s">
        <v>956</v>
      </c>
      <c r="G1508" s="100" t="s">
        <v>882</v>
      </c>
      <c r="H1508" s="100"/>
      <c r="I1508" s="100">
        <v>2</v>
      </c>
      <c r="J1508" s="100">
        <v>1</v>
      </c>
      <c r="K1508" s="100">
        <v>3</v>
      </c>
      <c r="L1508" s="100">
        <v>1000</v>
      </c>
    </row>
    <row r="1509" spans="1:12">
      <c r="A1509" s="100"/>
      <c r="B1509" s="100">
        <v>29</v>
      </c>
      <c r="C1509" s="100" t="s">
        <v>2317</v>
      </c>
      <c r="D1509" s="100" t="s">
        <v>880</v>
      </c>
      <c r="E1509" s="100" t="s">
        <v>2293</v>
      </c>
      <c r="F1509" s="100" t="s">
        <v>956</v>
      </c>
      <c r="G1509" s="100" t="s">
        <v>882</v>
      </c>
      <c r="H1509" s="100"/>
      <c r="I1509" s="100">
        <v>4</v>
      </c>
      <c r="J1509" s="100">
        <v>1</v>
      </c>
      <c r="K1509" s="100">
        <v>5</v>
      </c>
      <c r="L1509" s="100">
        <v>1000</v>
      </c>
    </row>
    <row r="1510" spans="1:12">
      <c r="A1510" s="100"/>
      <c r="B1510" s="100">
        <v>30</v>
      </c>
      <c r="C1510" s="100" t="s">
        <v>2318</v>
      </c>
      <c r="D1510" s="100" t="s">
        <v>880</v>
      </c>
      <c r="E1510" s="100" t="s">
        <v>2293</v>
      </c>
      <c r="F1510" s="100" t="s">
        <v>956</v>
      </c>
      <c r="G1510" s="100" t="s">
        <v>882</v>
      </c>
      <c r="H1510" s="100"/>
      <c r="I1510" s="100">
        <v>1</v>
      </c>
      <c r="J1510" s="100">
        <v>2</v>
      </c>
      <c r="K1510" s="100">
        <v>3</v>
      </c>
      <c r="L1510" s="100">
        <v>1000</v>
      </c>
    </row>
    <row r="1511" spans="1:12">
      <c r="A1511" s="100"/>
      <c r="B1511" s="100">
        <v>31</v>
      </c>
      <c r="C1511" s="100" t="s">
        <v>2319</v>
      </c>
      <c r="D1511" s="100" t="s">
        <v>887</v>
      </c>
      <c r="E1511" s="100" t="s">
        <v>2293</v>
      </c>
      <c r="F1511" s="100" t="s">
        <v>956</v>
      </c>
      <c r="G1511" s="100" t="s">
        <v>882</v>
      </c>
      <c r="H1511" s="100"/>
      <c r="I1511" s="100">
        <v>0</v>
      </c>
      <c r="J1511" s="100">
        <v>1</v>
      </c>
      <c r="K1511" s="100">
        <v>1</v>
      </c>
      <c r="L1511" s="100">
        <v>1000</v>
      </c>
    </row>
    <row r="1512" spans="1:12">
      <c r="A1512" s="100"/>
      <c r="B1512" s="100">
        <v>32</v>
      </c>
      <c r="C1512" s="100" t="s">
        <v>2320</v>
      </c>
      <c r="D1512" s="100" t="s">
        <v>887</v>
      </c>
      <c r="E1512" s="100" t="s">
        <v>2293</v>
      </c>
      <c r="F1512" s="100" t="s">
        <v>956</v>
      </c>
      <c r="G1512" s="100" t="s">
        <v>882</v>
      </c>
      <c r="H1512" s="100"/>
      <c r="I1512" s="100">
        <v>0</v>
      </c>
      <c r="J1512" s="100">
        <v>1</v>
      </c>
      <c r="K1512" s="100">
        <v>1</v>
      </c>
      <c r="L1512" s="100">
        <v>1000</v>
      </c>
    </row>
    <row r="1513" spans="1:12">
      <c r="A1513" s="100"/>
      <c r="B1513" s="100">
        <v>33</v>
      </c>
      <c r="C1513" s="100" t="s">
        <v>2321</v>
      </c>
      <c r="D1513" s="100" t="s">
        <v>880</v>
      </c>
      <c r="E1513" s="100" t="s">
        <v>2293</v>
      </c>
      <c r="F1513" s="100" t="s">
        <v>956</v>
      </c>
      <c r="G1513" s="100" t="s">
        <v>882</v>
      </c>
      <c r="H1513" s="100"/>
      <c r="I1513" s="100">
        <v>1</v>
      </c>
      <c r="J1513" s="100">
        <v>1</v>
      </c>
      <c r="K1513" s="100">
        <v>2</v>
      </c>
      <c r="L1513" s="100">
        <v>1000</v>
      </c>
    </row>
    <row r="1514" spans="1:12">
      <c r="A1514" s="100"/>
      <c r="B1514" s="100">
        <v>34</v>
      </c>
      <c r="C1514" s="100" t="s">
        <v>2322</v>
      </c>
      <c r="D1514" s="100" t="s">
        <v>880</v>
      </c>
      <c r="E1514" s="100" t="s">
        <v>2293</v>
      </c>
      <c r="F1514" s="100" t="s">
        <v>956</v>
      </c>
      <c r="G1514" s="100" t="s">
        <v>882</v>
      </c>
      <c r="H1514" s="100"/>
      <c r="I1514" s="100">
        <v>3</v>
      </c>
      <c r="J1514" s="100">
        <v>2</v>
      </c>
      <c r="K1514" s="100">
        <v>5</v>
      </c>
      <c r="L1514" s="100">
        <v>1000</v>
      </c>
    </row>
    <row r="1515" spans="1:12">
      <c r="A1515" s="100"/>
      <c r="B1515" s="100">
        <v>35</v>
      </c>
      <c r="C1515" s="100" t="s">
        <v>2323</v>
      </c>
      <c r="D1515" s="100" t="s">
        <v>880</v>
      </c>
      <c r="E1515" s="100" t="s">
        <v>2293</v>
      </c>
      <c r="F1515" s="100" t="s">
        <v>956</v>
      </c>
      <c r="G1515" s="100" t="s">
        <v>882</v>
      </c>
      <c r="H1515" s="100"/>
      <c r="I1515" s="100">
        <v>3</v>
      </c>
      <c r="J1515" s="100">
        <v>3</v>
      </c>
      <c r="K1515" s="100">
        <v>6</v>
      </c>
      <c r="L1515" s="100">
        <v>1000</v>
      </c>
    </row>
    <row r="1516" spans="1:12">
      <c r="A1516" s="100"/>
      <c r="B1516" s="100">
        <v>36</v>
      </c>
      <c r="C1516" s="100" t="s">
        <v>2324</v>
      </c>
      <c r="D1516" s="100" t="s">
        <v>880</v>
      </c>
      <c r="E1516" s="100" t="s">
        <v>2293</v>
      </c>
      <c r="F1516" s="100" t="s">
        <v>956</v>
      </c>
      <c r="G1516" s="100" t="s">
        <v>882</v>
      </c>
      <c r="H1516" s="100"/>
      <c r="I1516" s="100">
        <v>6</v>
      </c>
      <c r="J1516" s="100">
        <v>3</v>
      </c>
      <c r="K1516" s="100">
        <v>9</v>
      </c>
      <c r="L1516" s="100">
        <v>2000</v>
      </c>
    </row>
    <row r="1517" spans="1:12">
      <c r="A1517" s="100"/>
      <c r="B1517" s="100">
        <v>37</v>
      </c>
      <c r="C1517" s="100" t="s">
        <v>2325</v>
      </c>
      <c r="D1517" s="100" t="s">
        <v>887</v>
      </c>
      <c r="E1517" s="100" t="s">
        <v>2293</v>
      </c>
      <c r="F1517" s="100" t="s">
        <v>956</v>
      </c>
      <c r="G1517" s="100" t="s">
        <v>882</v>
      </c>
      <c r="H1517" s="100"/>
      <c r="I1517" s="100">
        <v>0</v>
      </c>
      <c r="J1517" s="100">
        <v>2</v>
      </c>
      <c r="K1517" s="100">
        <v>2</v>
      </c>
      <c r="L1517" s="100">
        <v>1000</v>
      </c>
    </row>
    <row r="1518" spans="1:12">
      <c r="A1518" s="100"/>
      <c r="B1518" s="100">
        <v>38</v>
      </c>
      <c r="C1518" s="100" t="s">
        <v>2326</v>
      </c>
      <c r="D1518" s="100" t="s">
        <v>880</v>
      </c>
      <c r="E1518" s="100" t="s">
        <v>2293</v>
      </c>
      <c r="F1518" s="100" t="s">
        <v>956</v>
      </c>
      <c r="G1518" s="100" t="s">
        <v>882</v>
      </c>
      <c r="H1518" s="100"/>
      <c r="I1518" s="100">
        <v>4</v>
      </c>
      <c r="J1518" s="100">
        <v>3</v>
      </c>
      <c r="K1518" s="100">
        <v>7</v>
      </c>
      <c r="L1518" s="100">
        <v>1000</v>
      </c>
    </row>
    <row r="1519" spans="1:12">
      <c r="A1519" s="100"/>
      <c r="B1519" s="100">
        <v>39</v>
      </c>
      <c r="C1519" s="100" t="s">
        <v>2327</v>
      </c>
      <c r="D1519" s="100" t="s">
        <v>880</v>
      </c>
      <c r="E1519" s="100" t="s">
        <v>2293</v>
      </c>
      <c r="F1519" s="100" t="s">
        <v>956</v>
      </c>
      <c r="G1519" s="100" t="s">
        <v>882</v>
      </c>
      <c r="H1519" s="100"/>
      <c r="I1519" s="100">
        <v>2</v>
      </c>
      <c r="J1519" s="100">
        <v>4</v>
      </c>
      <c r="K1519" s="100">
        <v>6</v>
      </c>
      <c r="L1519" s="100">
        <v>1000</v>
      </c>
    </row>
    <row r="1520" spans="1:12">
      <c r="A1520" s="100"/>
      <c r="B1520" s="100">
        <v>40</v>
      </c>
      <c r="C1520" s="100" t="s">
        <v>929</v>
      </c>
      <c r="D1520" s="100" t="s">
        <v>880</v>
      </c>
      <c r="E1520" s="100" t="s">
        <v>2293</v>
      </c>
      <c r="F1520" s="100" t="s">
        <v>956</v>
      </c>
      <c r="G1520" s="100" t="s">
        <v>882</v>
      </c>
      <c r="H1520" s="100"/>
      <c r="I1520" s="100">
        <v>2</v>
      </c>
      <c r="J1520" s="100">
        <v>5</v>
      </c>
      <c r="K1520" s="100">
        <v>7</v>
      </c>
      <c r="L1520" s="100">
        <v>500</v>
      </c>
    </row>
    <row r="1521" spans="1:12">
      <c r="A1521" s="100"/>
      <c r="B1521" s="100">
        <v>41</v>
      </c>
      <c r="C1521" s="100" t="s">
        <v>2328</v>
      </c>
      <c r="D1521" s="100" t="s">
        <v>880</v>
      </c>
      <c r="E1521" s="100" t="s">
        <v>2293</v>
      </c>
      <c r="F1521" s="100" t="s">
        <v>956</v>
      </c>
      <c r="G1521" s="100" t="s">
        <v>882</v>
      </c>
      <c r="H1521" s="100"/>
      <c r="I1521" s="100">
        <v>1</v>
      </c>
      <c r="J1521" s="100">
        <v>2</v>
      </c>
      <c r="K1521" s="100">
        <v>3</v>
      </c>
      <c r="L1521" s="100">
        <v>500</v>
      </c>
    </row>
    <row r="1522" spans="1:12">
      <c r="A1522" s="100"/>
      <c r="B1522" s="100">
        <v>42</v>
      </c>
      <c r="C1522" s="100" t="s">
        <v>2329</v>
      </c>
      <c r="D1522" s="100" t="s">
        <v>880</v>
      </c>
      <c r="E1522" s="100" t="s">
        <v>2293</v>
      </c>
      <c r="F1522" s="100" t="s">
        <v>956</v>
      </c>
      <c r="G1522" s="100" t="s">
        <v>882</v>
      </c>
      <c r="H1522" s="100"/>
      <c r="I1522" s="100">
        <v>1</v>
      </c>
      <c r="J1522" s="100">
        <v>2</v>
      </c>
      <c r="K1522" s="100">
        <v>3</v>
      </c>
      <c r="L1522" s="100">
        <v>1000</v>
      </c>
    </row>
    <row r="1523" spans="1:12">
      <c r="A1523" s="100"/>
      <c r="B1523" s="100">
        <v>43</v>
      </c>
      <c r="C1523" s="100" t="s">
        <v>2330</v>
      </c>
      <c r="D1523" s="100" t="s">
        <v>880</v>
      </c>
      <c r="E1523" s="100" t="s">
        <v>2293</v>
      </c>
      <c r="F1523" s="100" t="s">
        <v>956</v>
      </c>
      <c r="G1523" s="100" t="s">
        <v>882</v>
      </c>
      <c r="H1523" s="100"/>
      <c r="I1523" s="100">
        <v>2</v>
      </c>
      <c r="J1523" s="100">
        <v>3</v>
      </c>
      <c r="K1523" s="100">
        <v>5</v>
      </c>
      <c r="L1523" s="100">
        <v>500</v>
      </c>
    </row>
    <row r="1524" spans="1:12">
      <c r="A1524" s="100"/>
      <c r="B1524" s="100">
        <v>44</v>
      </c>
      <c r="C1524" s="100" t="s">
        <v>2331</v>
      </c>
      <c r="D1524" s="100" t="s">
        <v>880</v>
      </c>
      <c r="E1524" s="100" t="s">
        <v>2293</v>
      </c>
      <c r="F1524" s="100" t="s">
        <v>956</v>
      </c>
      <c r="G1524" s="100" t="s">
        <v>882</v>
      </c>
      <c r="H1524" s="100"/>
      <c r="I1524" s="100">
        <v>1</v>
      </c>
      <c r="J1524" s="100">
        <v>3</v>
      </c>
      <c r="K1524" s="100">
        <v>4</v>
      </c>
      <c r="L1524" s="100">
        <v>1000</v>
      </c>
    </row>
    <row r="1525" spans="1:12">
      <c r="A1525" s="100"/>
      <c r="B1525" s="100">
        <v>45</v>
      </c>
      <c r="C1525" s="100" t="s">
        <v>1183</v>
      </c>
      <c r="D1525" s="100" t="s">
        <v>880</v>
      </c>
      <c r="E1525" s="100" t="s">
        <v>2293</v>
      </c>
      <c r="F1525" s="100" t="s">
        <v>956</v>
      </c>
      <c r="G1525" s="100" t="s">
        <v>882</v>
      </c>
      <c r="H1525" s="100"/>
      <c r="I1525" s="100">
        <v>2</v>
      </c>
      <c r="J1525" s="100">
        <v>2</v>
      </c>
      <c r="K1525" s="100">
        <v>4</v>
      </c>
      <c r="L1525" s="100">
        <v>1000</v>
      </c>
    </row>
    <row r="1526" spans="1:12">
      <c r="A1526" s="100"/>
      <c r="B1526" s="100">
        <v>46</v>
      </c>
      <c r="C1526" s="100" t="s">
        <v>2332</v>
      </c>
      <c r="D1526" s="100" t="s">
        <v>880</v>
      </c>
      <c r="E1526" s="100" t="s">
        <v>2293</v>
      </c>
      <c r="F1526" s="100" t="s">
        <v>956</v>
      </c>
      <c r="G1526" s="100" t="s">
        <v>882</v>
      </c>
      <c r="H1526" s="100"/>
      <c r="I1526" s="100">
        <v>2</v>
      </c>
      <c r="J1526" s="100">
        <v>2</v>
      </c>
      <c r="K1526" s="100">
        <v>4</v>
      </c>
      <c r="L1526" s="100">
        <v>1000</v>
      </c>
    </row>
    <row r="1527" spans="1:12">
      <c r="A1527" s="100"/>
      <c r="B1527" s="100">
        <v>47</v>
      </c>
      <c r="C1527" s="100" t="s">
        <v>2333</v>
      </c>
      <c r="D1527" s="100" t="s">
        <v>880</v>
      </c>
      <c r="E1527" s="100" t="s">
        <v>2293</v>
      </c>
      <c r="F1527" s="100" t="s">
        <v>956</v>
      </c>
      <c r="G1527" s="100" t="s">
        <v>882</v>
      </c>
      <c r="H1527" s="100"/>
      <c r="I1527" s="100">
        <v>3</v>
      </c>
      <c r="J1527" s="100">
        <v>5</v>
      </c>
      <c r="K1527" s="100">
        <v>8</v>
      </c>
      <c r="L1527" s="100">
        <v>1000</v>
      </c>
    </row>
    <row r="1528" spans="1:12">
      <c r="A1528" s="100"/>
      <c r="B1528" s="100">
        <v>48</v>
      </c>
      <c r="C1528" s="100" t="s">
        <v>2334</v>
      </c>
      <c r="D1528" s="100" t="s">
        <v>880</v>
      </c>
      <c r="E1528" s="100" t="s">
        <v>2293</v>
      </c>
      <c r="F1528" s="100" t="s">
        <v>956</v>
      </c>
      <c r="G1528" s="100" t="s">
        <v>882</v>
      </c>
      <c r="H1528" s="100"/>
      <c r="I1528" s="100">
        <v>4</v>
      </c>
      <c r="J1528" s="100">
        <v>3</v>
      </c>
      <c r="K1528" s="100">
        <v>7</v>
      </c>
      <c r="L1528" s="100">
        <v>1000</v>
      </c>
    </row>
    <row r="1529" spans="1:12">
      <c r="A1529" s="100"/>
      <c r="B1529" s="100">
        <v>49</v>
      </c>
      <c r="C1529" s="100" t="s">
        <v>2335</v>
      </c>
      <c r="D1529" s="100" t="s">
        <v>880</v>
      </c>
      <c r="E1529" s="100" t="s">
        <v>2293</v>
      </c>
      <c r="F1529" s="100" t="s">
        <v>956</v>
      </c>
      <c r="G1529" s="100" t="s">
        <v>882</v>
      </c>
      <c r="H1529" s="100"/>
      <c r="I1529" s="100">
        <v>5</v>
      </c>
      <c r="J1529" s="100">
        <v>2</v>
      </c>
      <c r="K1529" s="100">
        <v>7</v>
      </c>
      <c r="L1529" s="100">
        <v>1000</v>
      </c>
    </row>
    <row r="1530" spans="1:12">
      <c r="A1530" s="100"/>
      <c r="B1530" s="100">
        <v>50</v>
      </c>
      <c r="C1530" s="100" t="s">
        <v>2336</v>
      </c>
      <c r="D1530" s="100" t="s">
        <v>880</v>
      </c>
      <c r="E1530" s="100" t="s">
        <v>2293</v>
      </c>
      <c r="F1530" s="100" t="s">
        <v>956</v>
      </c>
      <c r="G1530" s="100" t="s">
        <v>882</v>
      </c>
      <c r="H1530" s="100"/>
      <c r="I1530" s="100">
        <v>6</v>
      </c>
      <c r="J1530" s="100">
        <v>1</v>
      </c>
      <c r="K1530" s="100">
        <v>7</v>
      </c>
      <c r="L1530" s="100">
        <v>1000</v>
      </c>
    </row>
    <row r="1531" spans="1:12">
      <c r="A1531" s="100"/>
      <c r="B1531" s="100">
        <v>51</v>
      </c>
      <c r="C1531" s="100" t="s">
        <v>2337</v>
      </c>
      <c r="D1531" s="100" t="s">
        <v>1911</v>
      </c>
      <c r="E1531" s="100" t="s">
        <v>2293</v>
      </c>
      <c r="F1531" s="100" t="s">
        <v>956</v>
      </c>
      <c r="G1531" s="100" t="s">
        <v>882</v>
      </c>
      <c r="H1531" s="100"/>
      <c r="I1531" s="100">
        <v>2</v>
      </c>
      <c r="J1531" s="100">
        <v>2</v>
      </c>
      <c r="K1531" s="100">
        <v>4</v>
      </c>
      <c r="L1531" s="100">
        <v>800</v>
      </c>
    </row>
    <row r="1532" spans="1:12">
      <c r="A1532" s="100"/>
      <c r="B1532" s="100">
        <v>52</v>
      </c>
      <c r="C1532" s="100" t="s">
        <v>2338</v>
      </c>
      <c r="D1532" s="100" t="s">
        <v>958</v>
      </c>
      <c r="E1532" s="100" t="s">
        <v>2293</v>
      </c>
      <c r="F1532" s="100" t="s">
        <v>956</v>
      </c>
      <c r="G1532" s="100" t="s">
        <v>882</v>
      </c>
      <c r="H1532" s="100"/>
      <c r="I1532" s="100">
        <v>4</v>
      </c>
      <c r="J1532" s="100">
        <v>3</v>
      </c>
      <c r="K1532" s="100">
        <v>7</v>
      </c>
      <c r="L1532" s="100">
        <v>800</v>
      </c>
    </row>
    <row r="1533" spans="1:12">
      <c r="A1533" s="100"/>
      <c r="B1533" s="100">
        <v>53</v>
      </c>
      <c r="C1533" s="100" t="s">
        <v>2339</v>
      </c>
      <c r="D1533" s="100" t="s">
        <v>880</v>
      </c>
      <c r="E1533" s="100" t="s">
        <v>2293</v>
      </c>
      <c r="F1533" s="100" t="s">
        <v>956</v>
      </c>
      <c r="G1533" s="100" t="s">
        <v>882</v>
      </c>
      <c r="H1533" s="100"/>
      <c r="I1533" s="100">
        <v>8</v>
      </c>
      <c r="J1533" s="100">
        <v>2</v>
      </c>
      <c r="K1533" s="100">
        <v>10</v>
      </c>
      <c r="L1533" s="100">
        <v>800</v>
      </c>
    </row>
    <row r="1534" spans="1:12">
      <c r="A1534" s="100"/>
      <c r="B1534" s="100">
        <v>54</v>
      </c>
      <c r="C1534" s="100" t="s">
        <v>2340</v>
      </c>
      <c r="D1534" s="100" t="s">
        <v>880</v>
      </c>
      <c r="E1534" s="100" t="s">
        <v>2293</v>
      </c>
      <c r="F1534" s="100" t="s">
        <v>956</v>
      </c>
      <c r="G1534" s="100" t="s">
        <v>882</v>
      </c>
      <c r="H1534" s="100"/>
      <c r="I1534" s="100">
        <v>6</v>
      </c>
      <c r="J1534" s="100">
        <v>1</v>
      </c>
      <c r="K1534" s="100">
        <v>7</v>
      </c>
      <c r="L1534" s="100">
        <v>800</v>
      </c>
    </row>
    <row r="1535" spans="1:12">
      <c r="A1535" s="100"/>
      <c r="B1535" s="100">
        <v>55</v>
      </c>
      <c r="C1535" s="100" t="s">
        <v>2341</v>
      </c>
      <c r="D1535" s="100" t="s">
        <v>880</v>
      </c>
      <c r="E1535" s="100" t="s">
        <v>2293</v>
      </c>
      <c r="F1535" s="100" t="s">
        <v>956</v>
      </c>
      <c r="G1535" s="100" t="s">
        <v>882</v>
      </c>
      <c r="H1535" s="100"/>
      <c r="I1535" s="100">
        <v>7</v>
      </c>
      <c r="J1535" s="100">
        <v>5</v>
      </c>
      <c r="K1535" s="100">
        <v>12</v>
      </c>
      <c r="L1535" s="100">
        <v>4005</v>
      </c>
    </row>
    <row r="1536" spans="1:12">
      <c r="A1536" s="100"/>
      <c r="B1536" s="100">
        <v>56</v>
      </c>
      <c r="C1536" s="100" t="s">
        <v>2342</v>
      </c>
      <c r="D1536" s="100" t="s">
        <v>880</v>
      </c>
      <c r="E1536" s="100" t="s">
        <v>2293</v>
      </c>
      <c r="F1536" s="100" t="s">
        <v>956</v>
      </c>
      <c r="G1536" s="100" t="s">
        <v>882</v>
      </c>
      <c r="H1536" s="100"/>
      <c r="I1536" s="100">
        <v>5</v>
      </c>
      <c r="J1536" s="100">
        <v>2</v>
      </c>
      <c r="K1536" s="100">
        <v>7</v>
      </c>
      <c r="L1536" s="100">
        <v>4005</v>
      </c>
    </row>
    <row r="1537" spans="1:12">
      <c r="A1537" s="100"/>
      <c r="B1537" s="100">
        <v>57</v>
      </c>
      <c r="C1537" s="100" t="s">
        <v>2343</v>
      </c>
      <c r="D1537" s="100" t="s">
        <v>880</v>
      </c>
      <c r="E1537" s="100" t="s">
        <v>2293</v>
      </c>
      <c r="F1537" s="100" t="s">
        <v>956</v>
      </c>
      <c r="G1537" s="100" t="s">
        <v>882</v>
      </c>
      <c r="H1537" s="100"/>
      <c r="I1537" s="100">
        <v>3</v>
      </c>
      <c r="J1537" s="100">
        <v>3</v>
      </c>
      <c r="K1537" s="100">
        <v>6</v>
      </c>
      <c r="L1537" s="100">
        <v>4005</v>
      </c>
    </row>
    <row r="1538" spans="1:12">
      <c r="A1538" s="100"/>
      <c r="B1538" s="100">
        <v>58</v>
      </c>
      <c r="C1538" s="100" t="s">
        <v>2344</v>
      </c>
      <c r="D1538" s="100" t="s">
        <v>880</v>
      </c>
      <c r="E1538" s="100" t="s">
        <v>2293</v>
      </c>
      <c r="F1538" s="100" t="s">
        <v>956</v>
      </c>
      <c r="G1538" s="100" t="s">
        <v>882</v>
      </c>
      <c r="H1538" s="100"/>
      <c r="I1538" s="100">
        <v>2</v>
      </c>
      <c r="J1538" s="100">
        <v>2</v>
      </c>
      <c r="K1538" s="100">
        <v>4</v>
      </c>
      <c r="L1538" s="100">
        <v>2000</v>
      </c>
    </row>
    <row r="1539" spans="1:12">
      <c r="A1539" s="100"/>
      <c r="B1539" s="100">
        <v>59</v>
      </c>
      <c r="C1539" s="100" t="s">
        <v>2345</v>
      </c>
      <c r="D1539" s="100" t="s">
        <v>880</v>
      </c>
      <c r="E1539" s="100" t="s">
        <v>2293</v>
      </c>
      <c r="F1539" s="100" t="s">
        <v>956</v>
      </c>
      <c r="G1539" s="100" t="s">
        <v>882</v>
      </c>
      <c r="H1539" s="100"/>
      <c r="I1539" s="100">
        <v>1</v>
      </c>
      <c r="J1539" s="100">
        <v>6</v>
      </c>
      <c r="K1539" s="100">
        <v>7</v>
      </c>
      <c r="L1539" s="100">
        <v>2000</v>
      </c>
    </row>
    <row r="1540" spans="1:12">
      <c r="A1540" s="100"/>
      <c r="B1540" s="100">
        <v>60</v>
      </c>
      <c r="C1540" s="100" t="s">
        <v>2346</v>
      </c>
      <c r="D1540" s="100" t="s">
        <v>880</v>
      </c>
      <c r="E1540" s="100" t="s">
        <v>2293</v>
      </c>
      <c r="F1540" s="100" t="s">
        <v>956</v>
      </c>
      <c r="G1540" s="100" t="s">
        <v>882</v>
      </c>
      <c r="H1540" s="100"/>
      <c r="I1540" s="100">
        <v>4</v>
      </c>
      <c r="J1540" s="100">
        <v>5</v>
      </c>
      <c r="K1540" s="100">
        <v>9</v>
      </c>
      <c r="L1540" s="100">
        <v>2000</v>
      </c>
    </row>
    <row r="1541" spans="1:12">
      <c r="A1541" s="100"/>
      <c r="B1541" s="100">
        <v>61</v>
      </c>
      <c r="C1541" s="100" t="s">
        <v>2347</v>
      </c>
      <c r="D1541" s="100" t="s">
        <v>880</v>
      </c>
      <c r="E1541" s="100" t="s">
        <v>2293</v>
      </c>
      <c r="F1541" s="100" t="s">
        <v>956</v>
      </c>
      <c r="G1541" s="100" t="s">
        <v>882</v>
      </c>
      <c r="H1541" s="100"/>
      <c r="I1541" s="100">
        <v>2</v>
      </c>
      <c r="J1541" s="100">
        <v>2</v>
      </c>
      <c r="K1541" s="100">
        <v>4</v>
      </c>
      <c r="L1541" s="100">
        <v>2000</v>
      </c>
    </row>
    <row r="1542" spans="1:12">
      <c r="A1542" s="100"/>
      <c r="B1542" s="100">
        <v>62</v>
      </c>
      <c r="C1542" s="100" t="s">
        <v>2348</v>
      </c>
      <c r="D1542" s="100" t="s">
        <v>880</v>
      </c>
      <c r="E1542" s="100" t="s">
        <v>2293</v>
      </c>
      <c r="F1542" s="100" t="s">
        <v>956</v>
      </c>
      <c r="G1542" s="100" t="s">
        <v>882</v>
      </c>
      <c r="H1542" s="100"/>
      <c r="I1542" s="100">
        <v>3</v>
      </c>
      <c r="J1542" s="100">
        <v>1</v>
      </c>
      <c r="K1542" s="100">
        <v>4</v>
      </c>
      <c r="L1542" s="100">
        <v>700</v>
      </c>
    </row>
    <row r="1543" spans="1:12">
      <c r="A1543" s="100"/>
      <c r="B1543" s="100">
        <v>63</v>
      </c>
      <c r="C1543" s="100" t="s">
        <v>2349</v>
      </c>
      <c r="D1543" s="100" t="s">
        <v>958</v>
      </c>
      <c r="E1543" s="100" t="s">
        <v>2293</v>
      </c>
      <c r="F1543" s="100" t="s">
        <v>956</v>
      </c>
      <c r="G1543" s="100" t="s">
        <v>882</v>
      </c>
      <c r="H1543" s="100"/>
      <c r="I1543" s="100">
        <v>5</v>
      </c>
      <c r="J1543" s="100">
        <v>2</v>
      </c>
      <c r="K1543" s="100">
        <v>7</v>
      </c>
      <c r="L1543" s="100">
        <v>700</v>
      </c>
    </row>
    <row r="1544" spans="1:12">
      <c r="A1544" s="100"/>
      <c r="B1544" s="100">
        <v>64</v>
      </c>
      <c r="C1544" s="100" t="s">
        <v>2350</v>
      </c>
      <c r="D1544" s="100" t="s">
        <v>880</v>
      </c>
      <c r="E1544" s="100" t="s">
        <v>2293</v>
      </c>
      <c r="F1544" s="100" t="s">
        <v>956</v>
      </c>
      <c r="G1544" s="100" t="s">
        <v>882</v>
      </c>
      <c r="H1544" s="100"/>
      <c r="I1544" s="100">
        <v>6</v>
      </c>
      <c r="J1544" s="100">
        <v>5</v>
      </c>
      <c r="K1544" s="100">
        <v>11</v>
      </c>
      <c r="L1544" s="100">
        <v>700</v>
      </c>
    </row>
    <row r="1545" spans="1:12">
      <c r="A1545" s="100"/>
      <c r="B1545" s="100">
        <v>65</v>
      </c>
      <c r="C1545" s="100" t="s">
        <v>2351</v>
      </c>
      <c r="D1545" s="100" t="s">
        <v>880</v>
      </c>
      <c r="E1545" s="100" t="s">
        <v>2293</v>
      </c>
      <c r="F1545" s="100" t="s">
        <v>956</v>
      </c>
      <c r="G1545" s="100" t="s">
        <v>882</v>
      </c>
      <c r="H1545" s="100"/>
      <c r="I1545" s="100">
        <v>5</v>
      </c>
      <c r="J1545" s="100">
        <v>2</v>
      </c>
      <c r="K1545" s="100">
        <v>7</v>
      </c>
      <c r="L1545" s="100">
        <v>700</v>
      </c>
    </row>
    <row r="1546" spans="1:12">
      <c r="A1546" s="100"/>
      <c r="B1546" s="100">
        <v>66</v>
      </c>
      <c r="C1546" s="100" t="s">
        <v>2312</v>
      </c>
      <c r="D1546" s="100" t="s">
        <v>880</v>
      </c>
      <c r="E1546" s="100" t="s">
        <v>2293</v>
      </c>
      <c r="F1546" s="100" t="s">
        <v>956</v>
      </c>
      <c r="G1546" s="100" t="s">
        <v>882</v>
      </c>
      <c r="H1546" s="100"/>
      <c r="I1546" s="100">
        <v>4</v>
      </c>
      <c r="J1546" s="100">
        <v>3</v>
      </c>
      <c r="K1546" s="100">
        <v>7</v>
      </c>
      <c r="L1546" s="100">
        <v>1000</v>
      </c>
    </row>
    <row r="1547" spans="1:12">
      <c r="A1547" s="100"/>
      <c r="B1547" s="100">
        <v>67</v>
      </c>
      <c r="C1547" s="100" t="s">
        <v>2352</v>
      </c>
      <c r="D1547" s="100" t="s">
        <v>880</v>
      </c>
      <c r="E1547" s="100" t="s">
        <v>2293</v>
      </c>
      <c r="F1547" s="100" t="s">
        <v>956</v>
      </c>
      <c r="G1547" s="100" t="s">
        <v>882</v>
      </c>
      <c r="H1547" s="100"/>
      <c r="I1547" s="100">
        <v>2</v>
      </c>
      <c r="J1547" s="100">
        <v>1</v>
      </c>
      <c r="K1547" s="100">
        <v>3</v>
      </c>
      <c r="L1547" s="100">
        <v>1000</v>
      </c>
    </row>
    <row r="1548" spans="1:12">
      <c r="A1548" s="100"/>
      <c r="B1548" s="100">
        <v>68</v>
      </c>
      <c r="C1548" s="100" t="s">
        <v>2353</v>
      </c>
      <c r="D1548" s="100" t="s">
        <v>880</v>
      </c>
      <c r="E1548" s="100" t="s">
        <v>2293</v>
      </c>
      <c r="F1548" s="100" t="s">
        <v>956</v>
      </c>
      <c r="G1548" s="100" t="s">
        <v>882</v>
      </c>
      <c r="H1548" s="100"/>
      <c r="I1548" s="100">
        <v>3</v>
      </c>
      <c r="J1548" s="100">
        <v>5</v>
      </c>
      <c r="K1548" s="100">
        <v>8</v>
      </c>
      <c r="L1548" s="100">
        <v>1000</v>
      </c>
    </row>
    <row r="1549" spans="1:12">
      <c r="A1549" s="100"/>
      <c r="B1549" s="100">
        <v>69</v>
      </c>
      <c r="C1549" s="100" t="s">
        <v>2354</v>
      </c>
      <c r="D1549" s="100" t="s">
        <v>880</v>
      </c>
      <c r="E1549" s="100" t="s">
        <v>2293</v>
      </c>
      <c r="F1549" s="100" t="s">
        <v>956</v>
      </c>
      <c r="G1549" s="100" t="s">
        <v>882</v>
      </c>
      <c r="H1549" s="100"/>
      <c r="I1549" s="100">
        <v>1</v>
      </c>
      <c r="J1549" s="100">
        <v>2</v>
      </c>
      <c r="K1549" s="100">
        <v>3</v>
      </c>
      <c r="L1549" s="100">
        <v>1000</v>
      </c>
    </row>
    <row r="1550" spans="1:12">
      <c r="A1550" s="100"/>
      <c r="B1550" s="100">
        <v>70</v>
      </c>
      <c r="C1550" s="100" t="s">
        <v>2261</v>
      </c>
      <c r="D1550" s="100" t="s">
        <v>880</v>
      </c>
      <c r="E1550" s="100" t="s">
        <v>2293</v>
      </c>
      <c r="F1550" s="100" t="s">
        <v>956</v>
      </c>
      <c r="G1550" s="100" t="s">
        <v>882</v>
      </c>
      <c r="H1550" s="100"/>
      <c r="I1550" s="100">
        <v>4</v>
      </c>
      <c r="J1550" s="100">
        <v>4</v>
      </c>
      <c r="K1550" s="100">
        <v>8</v>
      </c>
      <c r="L1550" s="100">
        <v>1000</v>
      </c>
    </row>
    <row r="1551" spans="1:12">
      <c r="A1551" s="100"/>
      <c r="B1551" s="100">
        <v>71</v>
      </c>
      <c r="C1551" s="100" t="s">
        <v>1509</v>
      </c>
      <c r="D1551" s="100" t="s">
        <v>880</v>
      </c>
      <c r="E1551" s="100" t="s">
        <v>2293</v>
      </c>
      <c r="F1551" s="100" t="s">
        <v>956</v>
      </c>
      <c r="G1551" s="100" t="s">
        <v>882</v>
      </c>
      <c r="H1551" s="100"/>
      <c r="I1551" s="100">
        <v>6</v>
      </c>
      <c r="J1551" s="100">
        <v>2</v>
      </c>
      <c r="K1551" s="100">
        <v>8</v>
      </c>
      <c r="L1551" s="100">
        <v>1000</v>
      </c>
    </row>
    <row r="1552" spans="1:12">
      <c r="A1552" s="79"/>
      <c r="B1552" s="79"/>
      <c r="C1552" s="79">
        <f>SUBTOTAL(3,C1481:C1551)</f>
        <v>71</v>
      </c>
      <c r="D1552" s="79"/>
      <c r="E1552" s="79"/>
      <c r="F1552" s="79"/>
      <c r="G1552" s="79"/>
      <c r="H1552" s="79"/>
      <c r="I1552" s="79"/>
      <c r="J1552" s="79"/>
      <c r="K1552" s="73">
        <f>SUM(K1481:K1551)</f>
        <v>390</v>
      </c>
      <c r="L1552" s="80">
        <f>AVERAGE(L1481:L1551)</f>
        <v>1232.605633802817</v>
      </c>
    </row>
    <row r="1553" spans="1:12">
      <c r="A1553" s="101" t="s">
        <v>118</v>
      </c>
      <c r="B1553" s="101">
        <v>1</v>
      </c>
      <c r="C1553" s="101" t="s">
        <v>2355</v>
      </c>
      <c r="D1553" s="101" t="s">
        <v>880</v>
      </c>
      <c r="E1553" s="101" t="s">
        <v>118</v>
      </c>
      <c r="F1553" s="101" t="s">
        <v>1053</v>
      </c>
      <c r="G1553" s="101" t="s">
        <v>1039</v>
      </c>
      <c r="H1553" s="101">
        <v>775172549</v>
      </c>
      <c r="I1553" s="101">
        <v>4</v>
      </c>
      <c r="J1553" s="101">
        <v>1</v>
      </c>
      <c r="K1553" s="101">
        <v>5</v>
      </c>
      <c r="L1553" s="101">
        <v>100</v>
      </c>
    </row>
    <row r="1554" spans="1:12">
      <c r="A1554" s="101"/>
      <c r="B1554" s="101">
        <v>2</v>
      </c>
      <c r="C1554" s="101" t="s">
        <v>2356</v>
      </c>
      <c r="D1554" s="101" t="s">
        <v>880</v>
      </c>
      <c r="E1554" s="101" t="s">
        <v>118</v>
      </c>
      <c r="F1554" s="101" t="s">
        <v>1053</v>
      </c>
      <c r="G1554" s="101" t="s">
        <v>1039</v>
      </c>
      <c r="H1554" s="101"/>
      <c r="I1554" s="101">
        <v>4</v>
      </c>
      <c r="J1554" s="101">
        <v>1</v>
      </c>
      <c r="K1554" s="101">
        <v>5</v>
      </c>
      <c r="L1554" s="101">
        <v>100</v>
      </c>
    </row>
    <row r="1555" spans="1:12">
      <c r="A1555" s="101"/>
      <c r="B1555" s="101">
        <v>3</v>
      </c>
      <c r="C1555" s="101" t="s">
        <v>2357</v>
      </c>
      <c r="D1555" s="101" t="s">
        <v>880</v>
      </c>
      <c r="E1555" s="101" t="s">
        <v>118</v>
      </c>
      <c r="F1555" s="101" t="s">
        <v>1053</v>
      </c>
      <c r="G1555" s="101" t="s">
        <v>1039</v>
      </c>
      <c r="H1555" s="101"/>
      <c r="I1555" s="101">
        <v>3</v>
      </c>
      <c r="J1555" s="101">
        <v>2</v>
      </c>
      <c r="K1555" s="101">
        <v>5</v>
      </c>
      <c r="L1555" s="101">
        <v>100</v>
      </c>
    </row>
    <row r="1556" spans="1:12">
      <c r="A1556" s="101"/>
      <c r="B1556" s="101">
        <v>4</v>
      </c>
      <c r="C1556" s="101" t="s">
        <v>2358</v>
      </c>
      <c r="D1556" s="101" t="s">
        <v>880</v>
      </c>
      <c r="E1556" s="101" t="s">
        <v>118</v>
      </c>
      <c r="F1556" s="101" t="s">
        <v>1053</v>
      </c>
      <c r="G1556" s="101" t="s">
        <v>1039</v>
      </c>
      <c r="H1556" s="101"/>
      <c r="I1556" s="101">
        <v>1</v>
      </c>
      <c r="J1556" s="101">
        <v>4</v>
      </c>
      <c r="K1556" s="101">
        <v>5</v>
      </c>
      <c r="L1556" s="101">
        <v>300</v>
      </c>
    </row>
    <row r="1557" spans="1:12">
      <c r="A1557" s="101"/>
      <c r="B1557" s="101">
        <v>5</v>
      </c>
      <c r="C1557" s="101" t="s">
        <v>1273</v>
      </c>
      <c r="D1557" s="101" t="s">
        <v>880</v>
      </c>
      <c r="E1557" s="101" t="s">
        <v>118</v>
      </c>
      <c r="F1557" s="101" t="s">
        <v>1053</v>
      </c>
      <c r="G1557" s="101" t="s">
        <v>1039</v>
      </c>
      <c r="H1557" s="101"/>
      <c r="I1557" s="101">
        <v>2</v>
      </c>
      <c r="J1557" s="101">
        <v>2</v>
      </c>
      <c r="K1557" s="101">
        <v>4</v>
      </c>
      <c r="L1557" s="101">
        <v>90</v>
      </c>
    </row>
    <row r="1558" spans="1:12">
      <c r="A1558" s="101"/>
      <c r="B1558" s="101">
        <v>6</v>
      </c>
      <c r="C1558" s="101" t="s">
        <v>2359</v>
      </c>
      <c r="D1558" s="101" t="s">
        <v>880</v>
      </c>
      <c r="E1558" s="101" t="s">
        <v>118</v>
      </c>
      <c r="F1558" s="101" t="s">
        <v>1053</v>
      </c>
      <c r="G1558" s="101" t="s">
        <v>1039</v>
      </c>
      <c r="H1558" s="101"/>
      <c r="I1558" s="101">
        <v>3</v>
      </c>
      <c r="J1558" s="101">
        <v>2</v>
      </c>
      <c r="K1558" s="101">
        <v>5</v>
      </c>
      <c r="L1558" s="101">
        <v>100</v>
      </c>
    </row>
    <row r="1559" spans="1:12">
      <c r="A1559" s="101"/>
      <c r="B1559" s="101">
        <v>7</v>
      </c>
      <c r="C1559" s="101" t="s">
        <v>2360</v>
      </c>
      <c r="D1559" s="101" t="s">
        <v>880</v>
      </c>
      <c r="E1559" s="101" t="s">
        <v>118</v>
      </c>
      <c r="F1559" s="101" t="s">
        <v>1053</v>
      </c>
      <c r="G1559" s="101" t="s">
        <v>1039</v>
      </c>
      <c r="H1559" s="101"/>
      <c r="I1559" s="101">
        <v>3</v>
      </c>
      <c r="J1559" s="101">
        <v>2</v>
      </c>
      <c r="K1559" s="101">
        <v>5</v>
      </c>
      <c r="L1559" s="101">
        <v>80</v>
      </c>
    </row>
    <row r="1560" spans="1:12">
      <c r="A1560" s="101"/>
      <c r="B1560" s="101">
        <v>8</v>
      </c>
      <c r="C1560" s="101" t="s">
        <v>2361</v>
      </c>
      <c r="D1560" s="101" t="s">
        <v>880</v>
      </c>
      <c r="E1560" s="101" t="s">
        <v>118</v>
      </c>
      <c r="F1560" s="101" t="s">
        <v>1053</v>
      </c>
      <c r="G1560" s="101" t="s">
        <v>1039</v>
      </c>
      <c r="H1560" s="101"/>
      <c r="I1560" s="101">
        <v>2</v>
      </c>
      <c r="J1560" s="101">
        <v>3</v>
      </c>
      <c r="K1560" s="101">
        <v>5</v>
      </c>
      <c r="L1560" s="101">
        <v>100</v>
      </c>
    </row>
    <row r="1561" spans="1:12">
      <c r="A1561" s="101"/>
      <c r="B1561" s="101">
        <v>9</v>
      </c>
      <c r="C1561" s="101" t="s">
        <v>2362</v>
      </c>
      <c r="D1561" s="101" t="s">
        <v>880</v>
      </c>
      <c r="E1561" s="101" t="s">
        <v>118</v>
      </c>
      <c r="F1561" s="101" t="s">
        <v>1053</v>
      </c>
      <c r="G1561" s="101" t="s">
        <v>1039</v>
      </c>
      <c r="H1561" s="101"/>
      <c r="I1561" s="101">
        <v>2</v>
      </c>
      <c r="J1561" s="101">
        <v>2</v>
      </c>
      <c r="K1561" s="101">
        <v>4</v>
      </c>
      <c r="L1561" s="101">
        <v>10</v>
      </c>
    </row>
    <row r="1562" spans="1:12">
      <c r="A1562" s="101"/>
      <c r="B1562" s="101">
        <v>10</v>
      </c>
      <c r="C1562" s="101" t="s">
        <v>2363</v>
      </c>
      <c r="D1562" s="101" t="s">
        <v>880</v>
      </c>
      <c r="E1562" s="101" t="s">
        <v>118</v>
      </c>
      <c r="F1562" s="101" t="s">
        <v>1053</v>
      </c>
      <c r="G1562" s="101" t="s">
        <v>1039</v>
      </c>
      <c r="H1562" s="101"/>
      <c r="I1562" s="101">
        <v>1</v>
      </c>
      <c r="J1562" s="101">
        <v>1</v>
      </c>
      <c r="K1562" s="101">
        <v>2</v>
      </c>
      <c r="L1562" s="101">
        <v>100</v>
      </c>
    </row>
    <row r="1563" spans="1:12">
      <c r="A1563" s="101"/>
      <c r="B1563" s="101">
        <v>11</v>
      </c>
      <c r="C1563" s="101" t="s">
        <v>2364</v>
      </c>
      <c r="D1563" s="101" t="s">
        <v>880</v>
      </c>
      <c r="E1563" s="101" t="s">
        <v>118</v>
      </c>
      <c r="F1563" s="101" t="s">
        <v>1053</v>
      </c>
      <c r="G1563" s="101" t="s">
        <v>1039</v>
      </c>
      <c r="H1563" s="101"/>
      <c r="I1563" s="101">
        <v>4</v>
      </c>
      <c r="J1563" s="101">
        <v>2</v>
      </c>
      <c r="K1563" s="101">
        <v>6</v>
      </c>
      <c r="L1563" s="101">
        <v>80</v>
      </c>
    </row>
    <row r="1564" spans="1:12">
      <c r="A1564" s="101"/>
      <c r="B1564" s="101">
        <v>12</v>
      </c>
      <c r="C1564" s="101" t="s">
        <v>2365</v>
      </c>
      <c r="D1564" s="101" t="s">
        <v>880</v>
      </c>
      <c r="E1564" s="101" t="s">
        <v>118</v>
      </c>
      <c r="F1564" s="101" t="s">
        <v>1053</v>
      </c>
      <c r="G1564" s="101" t="s">
        <v>1039</v>
      </c>
      <c r="H1564" s="101"/>
      <c r="I1564" s="101">
        <v>2</v>
      </c>
      <c r="J1564" s="101">
        <v>3</v>
      </c>
      <c r="K1564" s="101">
        <v>5</v>
      </c>
      <c r="L1564" s="101">
        <v>100</v>
      </c>
    </row>
    <row r="1565" spans="1:12">
      <c r="A1565" s="101"/>
      <c r="B1565" s="101">
        <v>13</v>
      </c>
      <c r="C1565" s="101" t="s">
        <v>2366</v>
      </c>
      <c r="D1565" s="101" t="s">
        <v>880</v>
      </c>
      <c r="E1565" s="101" t="s">
        <v>118</v>
      </c>
      <c r="F1565" s="101" t="s">
        <v>1053</v>
      </c>
      <c r="G1565" s="101" t="s">
        <v>1039</v>
      </c>
      <c r="H1565" s="101">
        <v>784101915</v>
      </c>
      <c r="I1565" s="101">
        <v>3</v>
      </c>
      <c r="J1565" s="101">
        <v>3</v>
      </c>
      <c r="K1565" s="101">
        <v>6</v>
      </c>
      <c r="L1565" s="101">
        <v>100</v>
      </c>
    </row>
    <row r="1566" spans="1:12">
      <c r="A1566" s="101"/>
      <c r="B1566" s="101">
        <v>14</v>
      </c>
      <c r="C1566" s="101" t="s">
        <v>2367</v>
      </c>
      <c r="D1566" s="101" t="s">
        <v>1293</v>
      </c>
      <c r="E1566" s="101" t="s">
        <v>118</v>
      </c>
      <c r="F1566" s="101" t="s">
        <v>1053</v>
      </c>
      <c r="G1566" s="101" t="s">
        <v>1039</v>
      </c>
      <c r="H1566" s="101"/>
      <c r="I1566" s="101">
        <v>0</v>
      </c>
      <c r="J1566" s="101">
        <v>1</v>
      </c>
      <c r="K1566" s="101">
        <v>1</v>
      </c>
      <c r="L1566" s="101">
        <v>100</v>
      </c>
    </row>
    <row r="1567" spans="1:12">
      <c r="A1567" s="101"/>
      <c r="B1567" s="101">
        <v>15</v>
      </c>
      <c r="C1567" s="101" t="s">
        <v>2368</v>
      </c>
      <c r="D1567" s="101" t="s">
        <v>880</v>
      </c>
      <c r="E1567" s="101" t="s">
        <v>118</v>
      </c>
      <c r="F1567" s="101" t="s">
        <v>1053</v>
      </c>
      <c r="G1567" s="101" t="s">
        <v>1039</v>
      </c>
      <c r="H1567" s="101"/>
      <c r="I1567" s="101">
        <v>1</v>
      </c>
      <c r="J1567" s="101">
        <v>3</v>
      </c>
      <c r="K1567" s="101">
        <v>4</v>
      </c>
      <c r="L1567" s="101">
        <v>100</v>
      </c>
    </row>
    <row r="1568" spans="1:12">
      <c r="A1568" s="101"/>
      <c r="B1568" s="101">
        <v>16</v>
      </c>
      <c r="C1568" s="101" t="s">
        <v>2369</v>
      </c>
      <c r="D1568" s="101" t="s">
        <v>1293</v>
      </c>
      <c r="E1568" s="101" t="s">
        <v>118</v>
      </c>
      <c r="F1568" s="101" t="s">
        <v>1053</v>
      </c>
      <c r="G1568" s="101" t="s">
        <v>1039</v>
      </c>
      <c r="H1568" s="101"/>
      <c r="I1568" s="101">
        <v>0</v>
      </c>
      <c r="J1568" s="101">
        <v>4</v>
      </c>
      <c r="K1568" s="101">
        <v>4</v>
      </c>
      <c r="L1568" s="101">
        <v>70</v>
      </c>
    </row>
    <row r="1569" spans="1:12">
      <c r="A1569" s="101"/>
      <c r="B1569" s="101">
        <v>17</v>
      </c>
      <c r="C1569" s="101" t="s">
        <v>2370</v>
      </c>
      <c r="D1569" s="101" t="s">
        <v>880</v>
      </c>
      <c r="E1569" s="101" t="s">
        <v>118</v>
      </c>
      <c r="F1569" s="101" t="s">
        <v>1053</v>
      </c>
      <c r="G1569" s="101" t="s">
        <v>1039</v>
      </c>
      <c r="H1569" s="101"/>
      <c r="I1569" s="101">
        <v>1</v>
      </c>
      <c r="J1569" s="101">
        <v>3</v>
      </c>
      <c r="K1569" s="101">
        <v>4</v>
      </c>
      <c r="L1569" s="101">
        <v>100</v>
      </c>
    </row>
    <row r="1570" spans="1:12">
      <c r="A1570" s="101"/>
      <c r="B1570" s="101">
        <v>18</v>
      </c>
      <c r="C1570" s="101" t="s">
        <v>2371</v>
      </c>
      <c r="D1570" s="101" t="s">
        <v>880</v>
      </c>
      <c r="E1570" s="101" t="s">
        <v>118</v>
      </c>
      <c r="F1570" s="101" t="s">
        <v>1053</v>
      </c>
      <c r="G1570" s="101" t="s">
        <v>1039</v>
      </c>
      <c r="H1570" s="101"/>
      <c r="I1570" s="101">
        <v>1</v>
      </c>
      <c r="J1570" s="101">
        <v>1</v>
      </c>
      <c r="K1570" s="101">
        <v>2</v>
      </c>
      <c r="L1570" s="101">
        <v>2000</v>
      </c>
    </row>
    <row r="1571" spans="1:12">
      <c r="A1571" s="101"/>
      <c r="B1571" s="101">
        <v>19</v>
      </c>
      <c r="C1571" s="101" t="s">
        <v>1148</v>
      </c>
      <c r="D1571" s="101" t="s">
        <v>880</v>
      </c>
      <c r="E1571" s="101" t="s">
        <v>118</v>
      </c>
      <c r="F1571" s="101" t="s">
        <v>1053</v>
      </c>
      <c r="G1571" s="101" t="s">
        <v>1039</v>
      </c>
      <c r="H1571" s="101"/>
      <c r="I1571" s="101">
        <v>1</v>
      </c>
      <c r="J1571" s="101">
        <v>5</v>
      </c>
      <c r="K1571" s="101">
        <v>6</v>
      </c>
      <c r="L1571" s="101">
        <v>2000</v>
      </c>
    </row>
    <row r="1572" spans="1:12">
      <c r="A1572" s="101"/>
      <c r="B1572" s="101">
        <v>20</v>
      </c>
      <c r="C1572" s="101" t="s">
        <v>2372</v>
      </c>
      <c r="D1572" s="101" t="s">
        <v>880</v>
      </c>
      <c r="E1572" s="101" t="s">
        <v>118</v>
      </c>
      <c r="F1572" s="101" t="s">
        <v>1053</v>
      </c>
      <c r="G1572" s="101" t="s">
        <v>1039</v>
      </c>
      <c r="H1572" s="101"/>
      <c r="I1572" s="101">
        <v>4</v>
      </c>
      <c r="J1572" s="101">
        <v>3</v>
      </c>
      <c r="K1572" s="101">
        <v>7</v>
      </c>
      <c r="L1572" s="101">
        <v>2000</v>
      </c>
    </row>
    <row r="1573" spans="1:12">
      <c r="A1573" s="101"/>
      <c r="B1573" s="101">
        <v>21</v>
      </c>
      <c r="C1573" s="101" t="s">
        <v>2373</v>
      </c>
      <c r="D1573" s="101" t="s">
        <v>880</v>
      </c>
      <c r="E1573" s="101" t="s">
        <v>118</v>
      </c>
      <c r="F1573" s="101" t="s">
        <v>1053</v>
      </c>
      <c r="G1573" s="101" t="s">
        <v>1039</v>
      </c>
      <c r="H1573" s="101"/>
      <c r="I1573" s="101">
        <v>1</v>
      </c>
      <c r="J1573" s="101">
        <v>3</v>
      </c>
      <c r="K1573" s="101">
        <v>4</v>
      </c>
      <c r="L1573" s="101">
        <v>3000</v>
      </c>
    </row>
    <row r="1574" spans="1:12">
      <c r="A1574" s="101"/>
      <c r="B1574" s="101">
        <v>22</v>
      </c>
      <c r="C1574" s="101" t="s">
        <v>2374</v>
      </c>
      <c r="D1574" s="101" t="s">
        <v>880</v>
      </c>
      <c r="E1574" s="101" t="s">
        <v>118</v>
      </c>
      <c r="F1574" s="101" t="s">
        <v>1053</v>
      </c>
      <c r="G1574" s="101" t="s">
        <v>1039</v>
      </c>
      <c r="H1574" s="101"/>
      <c r="I1574" s="101">
        <v>2</v>
      </c>
      <c r="J1574" s="101">
        <v>3</v>
      </c>
      <c r="K1574" s="101">
        <v>5</v>
      </c>
      <c r="L1574" s="101">
        <v>60</v>
      </c>
    </row>
    <row r="1575" spans="1:12">
      <c r="A1575" s="101"/>
      <c r="B1575" s="101">
        <v>23</v>
      </c>
      <c r="C1575" s="101" t="s">
        <v>2375</v>
      </c>
      <c r="D1575" s="101" t="s">
        <v>880</v>
      </c>
      <c r="E1575" s="101" t="s">
        <v>118</v>
      </c>
      <c r="F1575" s="101" t="s">
        <v>1053</v>
      </c>
      <c r="G1575" s="101" t="s">
        <v>1039</v>
      </c>
      <c r="H1575" s="101"/>
      <c r="I1575" s="101">
        <v>5</v>
      </c>
      <c r="J1575" s="101">
        <v>3</v>
      </c>
      <c r="K1575" s="101">
        <v>8</v>
      </c>
      <c r="L1575" s="101">
        <v>100</v>
      </c>
    </row>
    <row r="1576" spans="1:12">
      <c r="A1576" s="101"/>
      <c r="B1576" s="101">
        <v>24</v>
      </c>
      <c r="C1576" s="101" t="s">
        <v>2376</v>
      </c>
      <c r="D1576" s="101" t="s">
        <v>880</v>
      </c>
      <c r="E1576" s="101" t="s">
        <v>118</v>
      </c>
      <c r="F1576" s="101" t="s">
        <v>1053</v>
      </c>
      <c r="G1576" s="101" t="s">
        <v>1039</v>
      </c>
      <c r="H1576" s="101"/>
      <c r="I1576" s="101">
        <v>3</v>
      </c>
      <c r="J1576" s="101">
        <v>3</v>
      </c>
      <c r="K1576" s="101">
        <v>6</v>
      </c>
      <c r="L1576" s="101">
        <v>1500</v>
      </c>
    </row>
    <row r="1577" spans="1:12">
      <c r="A1577" s="101"/>
      <c r="B1577" s="101">
        <v>25</v>
      </c>
      <c r="C1577" s="101" t="s">
        <v>2377</v>
      </c>
      <c r="D1577" s="101" t="s">
        <v>1293</v>
      </c>
      <c r="E1577" s="101" t="s">
        <v>118</v>
      </c>
      <c r="F1577" s="101" t="s">
        <v>1053</v>
      </c>
      <c r="G1577" s="101" t="s">
        <v>1039</v>
      </c>
      <c r="H1577" s="101"/>
      <c r="I1577" s="101">
        <v>0</v>
      </c>
      <c r="J1577" s="101">
        <v>1</v>
      </c>
      <c r="K1577" s="101">
        <v>1</v>
      </c>
      <c r="L1577" s="101">
        <v>100</v>
      </c>
    </row>
    <row r="1578" spans="1:12">
      <c r="A1578" s="101"/>
      <c r="B1578" s="101">
        <v>26</v>
      </c>
      <c r="C1578" s="101" t="s">
        <v>1726</v>
      </c>
      <c r="D1578" s="101" t="s">
        <v>880</v>
      </c>
      <c r="E1578" s="101" t="s">
        <v>118</v>
      </c>
      <c r="F1578" s="101" t="s">
        <v>1053</v>
      </c>
      <c r="G1578" s="101" t="s">
        <v>1039</v>
      </c>
      <c r="H1578" s="101"/>
      <c r="I1578" s="101">
        <v>1</v>
      </c>
      <c r="J1578" s="101">
        <v>1</v>
      </c>
      <c r="K1578" s="101">
        <v>2</v>
      </c>
      <c r="L1578" s="101">
        <v>1500</v>
      </c>
    </row>
    <row r="1579" spans="1:12">
      <c r="A1579" s="101"/>
      <c r="B1579" s="101">
        <v>27</v>
      </c>
      <c r="C1579" s="101" t="s">
        <v>2378</v>
      </c>
      <c r="D1579" s="101" t="s">
        <v>880</v>
      </c>
      <c r="E1579" s="101" t="s">
        <v>118</v>
      </c>
      <c r="F1579" s="101" t="s">
        <v>1053</v>
      </c>
      <c r="G1579" s="101" t="s">
        <v>1039</v>
      </c>
      <c r="H1579" s="101"/>
      <c r="I1579" s="101">
        <v>3</v>
      </c>
      <c r="J1579" s="101">
        <v>3</v>
      </c>
      <c r="K1579" s="101">
        <v>6</v>
      </c>
      <c r="L1579" s="101">
        <v>100</v>
      </c>
    </row>
    <row r="1580" spans="1:12">
      <c r="A1580" s="101"/>
      <c r="B1580" s="101">
        <v>28</v>
      </c>
      <c r="C1580" s="101" t="s">
        <v>2379</v>
      </c>
      <c r="D1580" s="101" t="s">
        <v>958</v>
      </c>
      <c r="E1580" s="101" t="s">
        <v>118</v>
      </c>
      <c r="F1580" s="101" t="s">
        <v>1053</v>
      </c>
      <c r="G1580" s="101" t="s">
        <v>1039</v>
      </c>
      <c r="H1580" s="101"/>
      <c r="I1580" s="101">
        <v>0</v>
      </c>
      <c r="J1580" s="101">
        <v>1</v>
      </c>
      <c r="K1580" s="101">
        <v>1</v>
      </c>
      <c r="L1580" s="101">
        <v>100</v>
      </c>
    </row>
    <row r="1581" spans="1:12">
      <c r="A1581" s="101"/>
      <c r="B1581" s="101">
        <v>29</v>
      </c>
      <c r="C1581" s="101" t="s">
        <v>2380</v>
      </c>
      <c r="D1581" s="101" t="s">
        <v>880</v>
      </c>
      <c r="E1581" s="101" t="s">
        <v>118</v>
      </c>
      <c r="F1581" s="101" t="s">
        <v>1053</v>
      </c>
      <c r="G1581" s="101" t="s">
        <v>1039</v>
      </c>
      <c r="H1581" s="101"/>
      <c r="I1581" s="101">
        <v>2</v>
      </c>
      <c r="J1581" s="101">
        <v>3</v>
      </c>
      <c r="K1581" s="101">
        <v>5</v>
      </c>
      <c r="L1581" s="101">
        <v>1000</v>
      </c>
    </row>
    <row r="1582" spans="1:12">
      <c r="A1582" s="101"/>
      <c r="B1582" s="101">
        <v>30</v>
      </c>
      <c r="C1582" s="101" t="s">
        <v>2381</v>
      </c>
      <c r="D1582" s="101" t="s">
        <v>880</v>
      </c>
      <c r="E1582" s="101" t="s">
        <v>118</v>
      </c>
      <c r="F1582" s="101" t="s">
        <v>1053</v>
      </c>
      <c r="G1582" s="101" t="s">
        <v>1039</v>
      </c>
      <c r="H1582" s="101"/>
      <c r="I1582" s="101">
        <v>5</v>
      </c>
      <c r="J1582" s="101">
        <v>1</v>
      </c>
      <c r="K1582" s="101">
        <v>6</v>
      </c>
      <c r="L1582" s="101">
        <v>80</v>
      </c>
    </row>
    <row r="1583" spans="1:12">
      <c r="A1583" s="101"/>
      <c r="B1583" s="101">
        <v>31</v>
      </c>
      <c r="C1583" s="101" t="s">
        <v>2382</v>
      </c>
      <c r="D1583" s="101" t="s">
        <v>880</v>
      </c>
      <c r="E1583" s="101" t="s">
        <v>118</v>
      </c>
      <c r="F1583" s="101" t="s">
        <v>1053</v>
      </c>
      <c r="G1583" s="101" t="s">
        <v>1039</v>
      </c>
      <c r="H1583" s="101"/>
      <c r="I1583" s="101">
        <v>1</v>
      </c>
      <c r="J1583" s="101">
        <v>2</v>
      </c>
      <c r="K1583" s="101">
        <v>3</v>
      </c>
      <c r="L1583" s="101">
        <v>80</v>
      </c>
    </row>
    <row r="1584" spans="1:12">
      <c r="A1584" s="101"/>
      <c r="B1584" s="101">
        <v>32</v>
      </c>
      <c r="C1584" s="101" t="s">
        <v>2383</v>
      </c>
      <c r="D1584" s="101" t="s">
        <v>1293</v>
      </c>
      <c r="E1584" s="101" t="s">
        <v>118</v>
      </c>
      <c r="F1584" s="101" t="s">
        <v>1053</v>
      </c>
      <c r="G1584" s="101" t="s">
        <v>1039</v>
      </c>
      <c r="H1584" s="101"/>
      <c r="I1584" s="101">
        <v>0</v>
      </c>
      <c r="J1584" s="101">
        <v>1</v>
      </c>
      <c r="K1584" s="101">
        <v>1</v>
      </c>
      <c r="L1584" s="101">
        <v>1000</v>
      </c>
    </row>
    <row r="1585" spans="1:12">
      <c r="A1585" s="101"/>
      <c r="B1585" s="101">
        <v>33</v>
      </c>
      <c r="C1585" s="101" t="s">
        <v>1678</v>
      </c>
      <c r="D1585" s="101" t="s">
        <v>880</v>
      </c>
      <c r="E1585" s="101" t="s">
        <v>118</v>
      </c>
      <c r="F1585" s="101" t="s">
        <v>1053</v>
      </c>
      <c r="G1585" s="101" t="s">
        <v>1039</v>
      </c>
      <c r="H1585" s="101"/>
      <c r="I1585" s="101">
        <v>3</v>
      </c>
      <c r="J1585" s="101">
        <v>1</v>
      </c>
      <c r="K1585" s="101">
        <v>4</v>
      </c>
      <c r="L1585" s="101">
        <v>100</v>
      </c>
    </row>
    <row r="1586" spans="1:12">
      <c r="A1586" s="101"/>
      <c r="B1586" s="101">
        <v>34</v>
      </c>
      <c r="C1586" s="101" t="s">
        <v>2384</v>
      </c>
      <c r="D1586" s="101" t="s">
        <v>880</v>
      </c>
      <c r="E1586" s="101" t="s">
        <v>118</v>
      </c>
      <c r="F1586" s="101" t="s">
        <v>1053</v>
      </c>
      <c r="G1586" s="101" t="s">
        <v>1039</v>
      </c>
      <c r="H1586" s="101"/>
      <c r="I1586" s="101">
        <v>2</v>
      </c>
      <c r="J1586" s="101">
        <v>3</v>
      </c>
      <c r="K1586" s="101">
        <v>5</v>
      </c>
      <c r="L1586" s="101">
        <v>100</v>
      </c>
    </row>
    <row r="1587" spans="1:12">
      <c r="A1587" s="101"/>
      <c r="B1587" s="101">
        <v>35</v>
      </c>
      <c r="C1587" s="101" t="s">
        <v>2385</v>
      </c>
      <c r="D1587" s="101" t="s">
        <v>880</v>
      </c>
      <c r="E1587" s="101" t="s">
        <v>118</v>
      </c>
      <c r="F1587" s="101" t="s">
        <v>1053</v>
      </c>
      <c r="G1587" s="101" t="s">
        <v>1039</v>
      </c>
      <c r="H1587" s="101"/>
      <c r="I1587" s="101">
        <v>2</v>
      </c>
      <c r="J1587" s="101">
        <v>2</v>
      </c>
      <c r="K1587" s="101">
        <v>4</v>
      </c>
      <c r="L1587" s="101">
        <v>100</v>
      </c>
    </row>
    <row r="1588" spans="1:12">
      <c r="A1588" s="101"/>
      <c r="B1588" s="101">
        <v>36</v>
      </c>
      <c r="C1588" s="101" t="s">
        <v>2386</v>
      </c>
      <c r="D1588" s="101" t="s">
        <v>880</v>
      </c>
      <c r="E1588" s="101" t="s">
        <v>118</v>
      </c>
      <c r="F1588" s="101" t="s">
        <v>1053</v>
      </c>
      <c r="G1588" s="101" t="s">
        <v>1039</v>
      </c>
      <c r="H1588" s="101"/>
      <c r="I1588" s="101">
        <v>4</v>
      </c>
      <c r="J1588" s="101">
        <v>2</v>
      </c>
      <c r="K1588" s="101">
        <v>6</v>
      </c>
      <c r="L1588" s="101">
        <v>10</v>
      </c>
    </row>
    <row r="1589" spans="1:12">
      <c r="A1589" s="101"/>
      <c r="B1589" s="101">
        <v>37</v>
      </c>
      <c r="C1589" s="101" t="s">
        <v>2387</v>
      </c>
      <c r="D1589" s="101" t="s">
        <v>880</v>
      </c>
      <c r="E1589" s="101" t="s">
        <v>118</v>
      </c>
      <c r="F1589" s="101" t="s">
        <v>1053</v>
      </c>
      <c r="G1589" s="101" t="s">
        <v>1039</v>
      </c>
      <c r="H1589" s="101"/>
      <c r="I1589" s="101">
        <v>3</v>
      </c>
      <c r="J1589" s="101">
        <v>3</v>
      </c>
      <c r="K1589" s="101">
        <v>6</v>
      </c>
      <c r="L1589" s="101">
        <v>100</v>
      </c>
    </row>
    <row r="1590" spans="1:12">
      <c r="A1590" s="101"/>
      <c r="B1590" s="101">
        <v>38</v>
      </c>
      <c r="C1590" s="101" t="s">
        <v>2388</v>
      </c>
      <c r="D1590" s="101" t="s">
        <v>880</v>
      </c>
      <c r="E1590" s="101" t="s">
        <v>118</v>
      </c>
      <c r="F1590" s="101" t="s">
        <v>1053</v>
      </c>
      <c r="G1590" s="101" t="s">
        <v>1039</v>
      </c>
      <c r="H1590" s="101"/>
      <c r="I1590" s="101">
        <v>3</v>
      </c>
      <c r="J1590" s="101">
        <v>3</v>
      </c>
      <c r="K1590" s="101">
        <v>6</v>
      </c>
      <c r="L1590" s="101">
        <v>1000</v>
      </c>
    </row>
    <row r="1591" spans="1:12">
      <c r="A1591" s="101"/>
      <c r="B1591" s="101">
        <v>39</v>
      </c>
      <c r="C1591" s="101" t="s">
        <v>2389</v>
      </c>
      <c r="D1591" s="101" t="s">
        <v>880</v>
      </c>
      <c r="E1591" s="101" t="s">
        <v>118</v>
      </c>
      <c r="F1591" s="101" t="s">
        <v>1053</v>
      </c>
      <c r="G1591" s="101" t="s">
        <v>1039</v>
      </c>
      <c r="H1591" s="101"/>
      <c r="I1591" s="101">
        <v>3</v>
      </c>
      <c r="J1591" s="101">
        <v>2</v>
      </c>
      <c r="K1591" s="101">
        <v>5</v>
      </c>
      <c r="L1591" s="101">
        <v>1000</v>
      </c>
    </row>
    <row r="1592" spans="1:12">
      <c r="A1592" s="101"/>
      <c r="B1592" s="101">
        <v>40</v>
      </c>
      <c r="C1592" s="101" t="s">
        <v>2390</v>
      </c>
      <c r="D1592" s="101" t="s">
        <v>880</v>
      </c>
      <c r="E1592" s="101" t="s">
        <v>118</v>
      </c>
      <c r="F1592" s="101" t="s">
        <v>1053</v>
      </c>
      <c r="G1592" s="101" t="s">
        <v>1039</v>
      </c>
      <c r="H1592" s="101"/>
      <c r="I1592" s="101">
        <v>4</v>
      </c>
      <c r="J1592" s="101">
        <v>2</v>
      </c>
      <c r="K1592" s="101">
        <v>6</v>
      </c>
      <c r="L1592" s="101">
        <v>100</v>
      </c>
    </row>
    <row r="1593" spans="1:12">
      <c r="A1593" s="101"/>
      <c r="B1593" s="101">
        <v>41</v>
      </c>
      <c r="C1593" s="101" t="s">
        <v>2391</v>
      </c>
      <c r="D1593" s="101" t="s">
        <v>880</v>
      </c>
      <c r="E1593" s="101" t="s">
        <v>118</v>
      </c>
      <c r="F1593" s="101" t="s">
        <v>1053</v>
      </c>
      <c r="G1593" s="101" t="s">
        <v>1039</v>
      </c>
      <c r="H1593" s="101"/>
      <c r="I1593" s="101">
        <v>4</v>
      </c>
      <c r="J1593" s="101">
        <v>3</v>
      </c>
      <c r="K1593" s="101">
        <v>7</v>
      </c>
      <c r="L1593" s="101">
        <v>1000</v>
      </c>
    </row>
    <row r="1594" spans="1:12">
      <c r="A1594" s="101"/>
      <c r="B1594" s="101">
        <v>42</v>
      </c>
      <c r="C1594" s="101" t="s">
        <v>2392</v>
      </c>
      <c r="D1594" s="101" t="s">
        <v>880</v>
      </c>
      <c r="E1594" s="101" t="s">
        <v>118</v>
      </c>
      <c r="F1594" s="101" t="s">
        <v>1053</v>
      </c>
      <c r="G1594" s="101" t="s">
        <v>1039</v>
      </c>
      <c r="H1594" s="101"/>
      <c r="I1594" s="101">
        <v>2</v>
      </c>
      <c r="J1594" s="101">
        <v>1</v>
      </c>
      <c r="K1594" s="101">
        <v>3</v>
      </c>
      <c r="L1594" s="101">
        <v>1000</v>
      </c>
    </row>
    <row r="1595" spans="1:12">
      <c r="A1595" s="101"/>
      <c r="B1595" s="101">
        <v>43</v>
      </c>
      <c r="C1595" s="101" t="s">
        <v>2393</v>
      </c>
      <c r="D1595" s="101" t="s">
        <v>880</v>
      </c>
      <c r="E1595" s="101" t="s">
        <v>118</v>
      </c>
      <c r="F1595" s="101" t="s">
        <v>1053</v>
      </c>
      <c r="G1595" s="101" t="s">
        <v>1039</v>
      </c>
      <c r="H1595" s="101"/>
      <c r="I1595" s="101">
        <v>2</v>
      </c>
      <c r="J1595" s="101">
        <v>1</v>
      </c>
      <c r="K1595" s="101">
        <v>3</v>
      </c>
      <c r="L1595" s="101">
        <v>100</v>
      </c>
    </row>
    <row r="1596" spans="1:12">
      <c r="A1596" s="101"/>
      <c r="B1596" s="101">
        <v>44</v>
      </c>
      <c r="C1596" s="101" t="s">
        <v>1720</v>
      </c>
      <c r="D1596" s="101" t="s">
        <v>880</v>
      </c>
      <c r="E1596" s="101" t="s">
        <v>118</v>
      </c>
      <c r="F1596" s="101" t="s">
        <v>1053</v>
      </c>
      <c r="G1596" s="101" t="s">
        <v>1039</v>
      </c>
      <c r="H1596" s="101"/>
      <c r="I1596" s="101">
        <v>2</v>
      </c>
      <c r="J1596" s="101">
        <v>3</v>
      </c>
      <c r="K1596" s="101">
        <v>5</v>
      </c>
      <c r="L1596" s="101">
        <v>1000</v>
      </c>
    </row>
    <row r="1597" spans="1:12">
      <c r="A1597" s="101"/>
      <c r="B1597" s="101">
        <v>45</v>
      </c>
      <c r="C1597" s="101" t="s">
        <v>2394</v>
      </c>
      <c r="D1597" s="101" t="s">
        <v>880</v>
      </c>
      <c r="E1597" s="101" t="s">
        <v>118</v>
      </c>
      <c r="F1597" s="101" t="s">
        <v>1053</v>
      </c>
      <c r="G1597" s="101" t="s">
        <v>1039</v>
      </c>
      <c r="H1597" s="101"/>
      <c r="I1597" s="101">
        <v>4</v>
      </c>
      <c r="J1597" s="101">
        <v>2</v>
      </c>
      <c r="K1597" s="101">
        <v>6</v>
      </c>
      <c r="L1597" s="101">
        <v>1000</v>
      </c>
    </row>
    <row r="1598" spans="1:12">
      <c r="A1598" s="101"/>
      <c r="B1598" s="101">
        <v>46</v>
      </c>
      <c r="C1598" s="101" t="s">
        <v>2395</v>
      </c>
      <c r="D1598" s="101" t="s">
        <v>880</v>
      </c>
      <c r="E1598" s="101" t="s">
        <v>118</v>
      </c>
      <c r="F1598" s="101" t="s">
        <v>1053</v>
      </c>
      <c r="G1598" s="101" t="s">
        <v>1039</v>
      </c>
      <c r="H1598" s="101"/>
      <c r="I1598" s="101">
        <v>1</v>
      </c>
      <c r="J1598" s="101">
        <v>1</v>
      </c>
      <c r="K1598" s="101">
        <v>2</v>
      </c>
      <c r="L1598" s="101">
        <v>10</v>
      </c>
    </row>
    <row r="1599" spans="1:12">
      <c r="A1599" s="101"/>
      <c r="B1599" s="101">
        <v>47</v>
      </c>
      <c r="C1599" s="101" t="s">
        <v>2396</v>
      </c>
      <c r="D1599" s="101" t="s">
        <v>880</v>
      </c>
      <c r="E1599" s="101" t="s">
        <v>118</v>
      </c>
      <c r="F1599" s="101" t="s">
        <v>1053</v>
      </c>
      <c r="G1599" s="101" t="s">
        <v>1039</v>
      </c>
      <c r="H1599" s="101"/>
      <c r="I1599" s="101">
        <v>2</v>
      </c>
      <c r="J1599" s="101">
        <v>3</v>
      </c>
      <c r="K1599" s="101">
        <v>5</v>
      </c>
      <c r="L1599" s="101">
        <v>100</v>
      </c>
    </row>
    <row r="1600" spans="1:12">
      <c r="A1600" s="101"/>
      <c r="B1600" s="101">
        <v>48</v>
      </c>
      <c r="C1600" s="101" t="s">
        <v>2397</v>
      </c>
      <c r="D1600" s="101" t="s">
        <v>880</v>
      </c>
      <c r="E1600" s="101" t="s">
        <v>118</v>
      </c>
      <c r="F1600" s="101" t="s">
        <v>1053</v>
      </c>
      <c r="G1600" s="101" t="s">
        <v>1039</v>
      </c>
      <c r="H1600" s="101"/>
      <c r="I1600" s="101">
        <v>2</v>
      </c>
      <c r="J1600" s="101">
        <v>5</v>
      </c>
      <c r="K1600" s="101">
        <v>7</v>
      </c>
      <c r="L1600" s="101">
        <v>100</v>
      </c>
    </row>
    <row r="1601" spans="1:12">
      <c r="A1601" s="101"/>
      <c r="B1601" s="101">
        <v>49</v>
      </c>
      <c r="C1601" s="101" t="s">
        <v>2398</v>
      </c>
      <c r="D1601" s="101" t="s">
        <v>880</v>
      </c>
      <c r="E1601" s="101" t="s">
        <v>118</v>
      </c>
      <c r="F1601" s="101" t="s">
        <v>1053</v>
      </c>
      <c r="G1601" s="101" t="s">
        <v>1039</v>
      </c>
      <c r="H1601" s="101"/>
      <c r="I1601" s="101">
        <v>4</v>
      </c>
      <c r="J1601" s="101">
        <v>3</v>
      </c>
      <c r="K1601" s="101">
        <v>7</v>
      </c>
      <c r="L1601" s="101">
        <v>10</v>
      </c>
    </row>
    <row r="1602" spans="1:12">
      <c r="A1602" s="101"/>
      <c r="B1602" s="101">
        <v>50</v>
      </c>
      <c r="C1602" s="101" t="s">
        <v>2399</v>
      </c>
      <c r="D1602" s="101" t="s">
        <v>880</v>
      </c>
      <c r="E1602" s="101" t="s">
        <v>118</v>
      </c>
      <c r="F1602" s="101" t="s">
        <v>1053</v>
      </c>
      <c r="G1602" s="101" t="s">
        <v>1039</v>
      </c>
      <c r="H1602" s="101"/>
      <c r="I1602" s="101">
        <v>2</v>
      </c>
      <c r="J1602" s="101">
        <v>3</v>
      </c>
      <c r="K1602" s="101">
        <v>5</v>
      </c>
      <c r="L1602" s="101">
        <v>10</v>
      </c>
    </row>
    <row r="1603" spans="1:12">
      <c r="A1603" s="101"/>
      <c r="B1603" s="101">
        <v>51</v>
      </c>
      <c r="C1603" s="101" t="s">
        <v>2400</v>
      </c>
      <c r="D1603" s="101" t="s">
        <v>880</v>
      </c>
      <c r="E1603" s="101" t="s">
        <v>118</v>
      </c>
      <c r="F1603" s="101" t="s">
        <v>1053</v>
      </c>
      <c r="G1603" s="101" t="s">
        <v>1039</v>
      </c>
      <c r="H1603" s="101"/>
      <c r="I1603" s="101">
        <v>2</v>
      </c>
      <c r="J1603" s="101">
        <v>3</v>
      </c>
      <c r="K1603" s="101">
        <v>5</v>
      </c>
      <c r="L1603" s="101">
        <v>1000</v>
      </c>
    </row>
    <row r="1604" spans="1:12">
      <c r="A1604" s="101"/>
      <c r="B1604" s="101">
        <v>52</v>
      </c>
      <c r="C1604" s="101" t="s">
        <v>2401</v>
      </c>
      <c r="D1604" s="101" t="s">
        <v>880</v>
      </c>
      <c r="E1604" s="101" t="s">
        <v>118</v>
      </c>
      <c r="F1604" s="101" t="s">
        <v>1053</v>
      </c>
      <c r="G1604" s="101" t="s">
        <v>1039</v>
      </c>
      <c r="H1604" s="101"/>
      <c r="I1604" s="101">
        <v>2</v>
      </c>
      <c r="J1604" s="101">
        <v>1</v>
      </c>
      <c r="K1604" s="101">
        <v>3</v>
      </c>
      <c r="L1604" s="101">
        <v>1000</v>
      </c>
    </row>
    <row r="1605" spans="1:12">
      <c r="A1605" s="101"/>
      <c r="B1605" s="101">
        <v>53</v>
      </c>
      <c r="C1605" s="101" t="s">
        <v>2402</v>
      </c>
      <c r="D1605" s="101" t="s">
        <v>958</v>
      </c>
      <c r="E1605" s="101" t="s">
        <v>118</v>
      </c>
      <c r="F1605" s="101" t="s">
        <v>1053</v>
      </c>
      <c r="G1605" s="101" t="s">
        <v>1039</v>
      </c>
      <c r="H1605" s="101"/>
      <c r="I1605" s="101">
        <v>1</v>
      </c>
      <c r="J1605" s="101">
        <v>0</v>
      </c>
      <c r="K1605" s="101">
        <v>1</v>
      </c>
      <c r="L1605" s="101">
        <v>100</v>
      </c>
    </row>
    <row r="1606" spans="1:12">
      <c r="A1606" s="101"/>
      <c r="B1606" s="101">
        <v>54</v>
      </c>
      <c r="C1606" s="101" t="s">
        <v>2403</v>
      </c>
      <c r="D1606" s="101" t="s">
        <v>1293</v>
      </c>
      <c r="E1606" s="101" t="s">
        <v>118</v>
      </c>
      <c r="F1606" s="101" t="s">
        <v>1053</v>
      </c>
      <c r="G1606" s="101" t="s">
        <v>1039</v>
      </c>
      <c r="H1606" s="101"/>
      <c r="I1606" s="101">
        <v>0</v>
      </c>
      <c r="J1606" s="101">
        <v>1</v>
      </c>
      <c r="K1606" s="101">
        <v>1</v>
      </c>
      <c r="L1606" s="101">
        <v>100</v>
      </c>
    </row>
    <row r="1607" spans="1:12">
      <c r="A1607" s="101"/>
      <c r="B1607" s="101">
        <v>55</v>
      </c>
      <c r="C1607" s="101" t="s">
        <v>2404</v>
      </c>
      <c r="D1607" s="101" t="s">
        <v>880</v>
      </c>
      <c r="E1607" s="101" t="s">
        <v>118</v>
      </c>
      <c r="F1607" s="101" t="s">
        <v>1053</v>
      </c>
      <c r="G1607" s="101" t="s">
        <v>1039</v>
      </c>
      <c r="H1607" s="101"/>
      <c r="I1607" s="101">
        <v>0</v>
      </c>
      <c r="J1607" s="101">
        <v>1</v>
      </c>
      <c r="K1607" s="101">
        <v>1</v>
      </c>
      <c r="L1607" s="101">
        <v>60</v>
      </c>
    </row>
    <row r="1608" spans="1:12">
      <c r="A1608" s="101"/>
      <c r="B1608" s="101">
        <v>56</v>
      </c>
      <c r="C1608" s="101" t="s">
        <v>2405</v>
      </c>
      <c r="D1608" s="101" t="s">
        <v>1293</v>
      </c>
      <c r="E1608" s="101" t="s">
        <v>118</v>
      </c>
      <c r="F1608" s="101" t="s">
        <v>1053</v>
      </c>
      <c r="G1608" s="101" t="s">
        <v>1039</v>
      </c>
      <c r="H1608" s="101"/>
      <c r="I1608" s="101">
        <v>4</v>
      </c>
      <c r="J1608" s="101">
        <v>3</v>
      </c>
      <c r="K1608" s="101">
        <v>7</v>
      </c>
      <c r="L1608" s="101">
        <v>50</v>
      </c>
    </row>
    <row r="1609" spans="1:12">
      <c r="A1609" s="101"/>
      <c r="B1609" s="101">
        <v>57</v>
      </c>
      <c r="C1609" s="101" t="s">
        <v>2406</v>
      </c>
      <c r="D1609" s="101" t="s">
        <v>880</v>
      </c>
      <c r="E1609" s="101" t="s">
        <v>118</v>
      </c>
      <c r="F1609" s="101" t="s">
        <v>1053</v>
      </c>
      <c r="G1609" s="101" t="s">
        <v>1039</v>
      </c>
      <c r="H1609" s="101"/>
      <c r="I1609" s="101">
        <v>3</v>
      </c>
      <c r="J1609" s="101">
        <v>2</v>
      </c>
      <c r="K1609" s="101">
        <v>5</v>
      </c>
      <c r="L1609" s="101">
        <v>1000</v>
      </c>
    </row>
    <row r="1610" spans="1:12">
      <c r="A1610" s="101"/>
      <c r="B1610" s="101">
        <v>58</v>
      </c>
      <c r="C1610" s="101" t="s">
        <v>2407</v>
      </c>
      <c r="D1610" s="101" t="s">
        <v>880</v>
      </c>
      <c r="E1610" s="101" t="s">
        <v>118</v>
      </c>
      <c r="F1610" s="101" t="s">
        <v>1053</v>
      </c>
      <c r="G1610" s="101" t="s">
        <v>1039</v>
      </c>
      <c r="H1610" s="101"/>
      <c r="I1610" s="101">
        <v>3</v>
      </c>
      <c r="J1610" s="101">
        <v>4</v>
      </c>
      <c r="K1610" s="101">
        <v>7</v>
      </c>
      <c r="L1610" s="101">
        <v>50</v>
      </c>
    </row>
    <row r="1611" spans="1:12">
      <c r="A1611" s="101"/>
      <c r="B1611" s="101">
        <v>59</v>
      </c>
      <c r="C1611" s="101" t="s">
        <v>1379</v>
      </c>
      <c r="D1611" s="101" t="s">
        <v>880</v>
      </c>
      <c r="E1611" s="101" t="s">
        <v>118</v>
      </c>
      <c r="F1611" s="101" t="s">
        <v>1053</v>
      </c>
      <c r="G1611" s="101" t="s">
        <v>1039</v>
      </c>
      <c r="H1611" s="101"/>
      <c r="I1611" s="101">
        <v>1</v>
      </c>
      <c r="J1611" s="101">
        <v>2</v>
      </c>
      <c r="K1611" s="101">
        <v>3</v>
      </c>
      <c r="L1611" s="101">
        <v>1000</v>
      </c>
    </row>
    <row r="1612" spans="1:12">
      <c r="A1612" s="101"/>
      <c r="B1612" s="101">
        <v>60</v>
      </c>
      <c r="C1612" s="101" t="s">
        <v>2408</v>
      </c>
      <c r="D1612" s="101" t="s">
        <v>1293</v>
      </c>
      <c r="E1612" s="101" t="s">
        <v>118</v>
      </c>
      <c r="F1612" s="101" t="s">
        <v>1053</v>
      </c>
      <c r="G1612" s="101" t="s">
        <v>1039</v>
      </c>
      <c r="H1612" s="101"/>
      <c r="I1612" s="101">
        <v>0</v>
      </c>
      <c r="J1612" s="101">
        <v>1</v>
      </c>
      <c r="K1612" s="101">
        <v>1</v>
      </c>
      <c r="L1612" s="101">
        <v>1000</v>
      </c>
    </row>
    <row r="1613" spans="1:12">
      <c r="A1613" s="101"/>
      <c r="B1613" s="101">
        <v>61</v>
      </c>
      <c r="C1613" s="101" t="s">
        <v>2409</v>
      </c>
      <c r="D1613" s="101" t="s">
        <v>880</v>
      </c>
      <c r="E1613" s="101" t="s">
        <v>118</v>
      </c>
      <c r="F1613" s="101" t="s">
        <v>1053</v>
      </c>
      <c r="G1613" s="101" t="s">
        <v>1039</v>
      </c>
      <c r="H1613" s="101"/>
      <c r="I1613" s="101">
        <v>4</v>
      </c>
      <c r="J1613" s="101">
        <v>2</v>
      </c>
      <c r="K1613" s="101">
        <v>6</v>
      </c>
      <c r="L1613" s="101">
        <v>1000</v>
      </c>
    </row>
    <row r="1614" spans="1:12">
      <c r="A1614" s="101"/>
      <c r="B1614" s="101">
        <v>62</v>
      </c>
      <c r="C1614" s="101" t="s">
        <v>2410</v>
      </c>
      <c r="D1614" s="101" t="s">
        <v>880</v>
      </c>
      <c r="E1614" s="101" t="s">
        <v>118</v>
      </c>
      <c r="F1614" s="101" t="s">
        <v>1053</v>
      </c>
      <c r="G1614" s="101" t="s">
        <v>1039</v>
      </c>
      <c r="H1614" s="101"/>
      <c r="I1614" s="101">
        <v>3</v>
      </c>
      <c r="J1614" s="101">
        <v>4</v>
      </c>
      <c r="K1614" s="101">
        <v>7</v>
      </c>
      <c r="L1614" s="101">
        <v>400</v>
      </c>
    </row>
    <row r="1615" spans="1:12">
      <c r="A1615" s="101"/>
      <c r="B1615" s="101">
        <v>63</v>
      </c>
      <c r="C1615" s="101" t="s">
        <v>2411</v>
      </c>
      <c r="D1615" s="101" t="s">
        <v>880</v>
      </c>
      <c r="E1615" s="101" t="s">
        <v>118</v>
      </c>
      <c r="F1615" s="101" t="s">
        <v>1053</v>
      </c>
      <c r="G1615" s="101" t="s">
        <v>1039</v>
      </c>
      <c r="H1615" s="101"/>
      <c r="I1615" s="101">
        <v>2</v>
      </c>
      <c r="J1615" s="101">
        <v>4</v>
      </c>
      <c r="K1615" s="101">
        <v>6</v>
      </c>
      <c r="L1615" s="101">
        <v>900</v>
      </c>
    </row>
    <row r="1616" spans="1:12">
      <c r="A1616" s="101"/>
      <c r="B1616" s="101">
        <v>64</v>
      </c>
      <c r="C1616" s="101" t="s">
        <v>2412</v>
      </c>
      <c r="D1616" s="101" t="s">
        <v>880</v>
      </c>
      <c r="E1616" s="101" t="s">
        <v>118</v>
      </c>
      <c r="F1616" s="101" t="s">
        <v>1053</v>
      </c>
      <c r="G1616" s="101" t="s">
        <v>1039</v>
      </c>
      <c r="H1616" s="101"/>
      <c r="I1616" s="101">
        <v>2</v>
      </c>
      <c r="J1616" s="101">
        <v>4</v>
      </c>
      <c r="K1616" s="101">
        <v>6</v>
      </c>
      <c r="L1616" s="101">
        <v>100</v>
      </c>
    </row>
    <row r="1617" spans="1:12">
      <c r="A1617" s="101"/>
      <c r="B1617" s="101">
        <v>65</v>
      </c>
      <c r="C1617" s="101" t="s">
        <v>2413</v>
      </c>
      <c r="D1617" s="101" t="s">
        <v>880</v>
      </c>
      <c r="E1617" s="101" t="s">
        <v>118</v>
      </c>
      <c r="F1617" s="101" t="s">
        <v>1053</v>
      </c>
      <c r="G1617" s="101" t="s">
        <v>1039</v>
      </c>
      <c r="H1617" s="101"/>
      <c r="I1617" s="101">
        <v>1</v>
      </c>
      <c r="J1617" s="101">
        <v>1</v>
      </c>
      <c r="K1617" s="101">
        <v>2</v>
      </c>
      <c r="L1617" s="101">
        <v>1000</v>
      </c>
    </row>
    <row r="1618" spans="1:12">
      <c r="A1618" s="101"/>
      <c r="B1618" s="101">
        <v>66</v>
      </c>
      <c r="C1618" s="101" t="s">
        <v>2414</v>
      </c>
      <c r="D1618" s="101" t="s">
        <v>880</v>
      </c>
      <c r="E1618" s="101" t="s">
        <v>118</v>
      </c>
      <c r="F1618" s="101" t="s">
        <v>1053</v>
      </c>
      <c r="G1618" s="101" t="s">
        <v>1039</v>
      </c>
      <c r="H1618" s="101"/>
      <c r="I1618" s="101">
        <v>2</v>
      </c>
      <c r="J1618" s="101">
        <v>2</v>
      </c>
      <c r="K1618" s="101">
        <v>4</v>
      </c>
      <c r="L1618" s="101">
        <v>1500</v>
      </c>
    </row>
    <row r="1619" spans="1:12">
      <c r="A1619" s="101"/>
      <c r="B1619" s="101">
        <v>67</v>
      </c>
      <c r="C1619" s="101" t="s">
        <v>2415</v>
      </c>
      <c r="D1619" s="101" t="s">
        <v>1293</v>
      </c>
      <c r="E1619" s="101" t="s">
        <v>118</v>
      </c>
      <c r="F1619" s="101" t="s">
        <v>1053</v>
      </c>
      <c r="G1619" s="101" t="s">
        <v>1039</v>
      </c>
      <c r="H1619" s="101"/>
      <c r="I1619" s="101">
        <v>4</v>
      </c>
      <c r="J1619" s="101">
        <v>4</v>
      </c>
      <c r="K1619" s="101">
        <v>8</v>
      </c>
      <c r="L1619" s="101">
        <v>2000</v>
      </c>
    </row>
    <row r="1620" spans="1:12">
      <c r="A1620" s="101"/>
      <c r="B1620" s="101">
        <v>68</v>
      </c>
      <c r="C1620" s="101" t="s">
        <v>2416</v>
      </c>
      <c r="D1620" s="101" t="s">
        <v>880</v>
      </c>
      <c r="E1620" s="101" t="s">
        <v>118</v>
      </c>
      <c r="F1620" s="101" t="s">
        <v>1053</v>
      </c>
      <c r="G1620" s="101" t="s">
        <v>1039</v>
      </c>
      <c r="H1620" s="101"/>
      <c r="I1620" s="101">
        <v>3</v>
      </c>
      <c r="J1620" s="101">
        <v>3</v>
      </c>
      <c r="K1620" s="101">
        <v>6</v>
      </c>
      <c r="L1620" s="101">
        <v>1000</v>
      </c>
    </row>
    <row r="1621" spans="1:12">
      <c r="A1621" s="101"/>
      <c r="B1621" s="101">
        <v>69</v>
      </c>
      <c r="C1621" s="101" t="s">
        <v>2417</v>
      </c>
      <c r="D1621" s="101" t="s">
        <v>880</v>
      </c>
      <c r="E1621" s="101" t="s">
        <v>118</v>
      </c>
      <c r="F1621" s="101" t="s">
        <v>1053</v>
      </c>
      <c r="G1621" s="101" t="s">
        <v>1039</v>
      </c>
      <c r="H1621" s="101"/>
      <c r="I1621" s="101">
        <v>1</v>
      </c>
      <c r="J1621" s="101">
        <v>1</v>
      </c>
      <c r="K1621" s="101">
        <v>2</v>
      </c>
      <c r="L1621" s="101">
        <v>1000</v>
      </c>
    </row>
    <row r="1622" spans="1:12">
      <c r="A1622" s="101"/>
      <c r="B1622" s="101">
        <v>70</v>
      </c>
      <c r="C1622" s="101" t="s">
        <v>2418</v>
      </c>
      <c r="D1622" s="101" t="s">
        <v>880</v>
      </c>
      <c r="E1622" s="101" t="s">
        <v>118</v>
      </c>
      <c r="F1622" s="101" t="s">
        <v>1053</v>
      </c>
      <c r="G1622" s="101" t="s">
        <v>1039</v>
      </c>
      <c r="H1622" s="101"/>
      <c r="I1622" s="101">
        <v>1</v>
      </c>
      <c r="J1622" s="101">
        <v>3</v>
      </c>
      <c r="K1622" s="101">
        <v>4</v>
      </c>
      <c r="L1622" s="101">
        <v>100</v>
      </c>
    </row>
    <row r="1623" spans="1:12">
      <c r="A1623" s="101"/>
      <c r="B1623" s="101">
        <v>71</v>
      </c>
      <c r="C1623" s="101" t="s">
        <v>2419</v>
      </c>
      <c r="D1623" s="101" t="s">
        <v>880</v>
      </c>
      <c r="E1623" s="101" t="s">
        <v>118</v>
      </c>
      <c r="F1623" s="101" t="s">
        <v>1053</v>
      </c>
      <c r="G1623" s="101" t="s">
        <v>1039</v>
      </c>
      <c r="H1623" s="101"/>
      <c r="I1623" s="101">
        <v>1</v>
      </c>
      <c r="J1623" s="101">
        <v>1</v>
      </c>
      <c r="K1623" s="101">
        <v>2</v>
      </c>
      <c r="L1623" s="101">
        <v>100</v>
      </c>
    </row>
    <row r="1624" spans="1:12">
      <c r="A1624" s="101"/>
      <c r="B1624" s="101">
        <v>72</v>
      </c>
      <c r="C1624" s="101" t="s">
        <v>2420</v>
      </c>
      <c r="D1624" s="101" t="s">
        <v>880</v>
      </c>
      <c r="E1624" s="101" t="s">
        <v>118</v>
      </c>
      <c r="F1624" s="101" t="s">
        <v>1053</v>
      </c>
      <c r="G1624" s="101" t="s">
        <v>1039</v>
      </c>
      <c r="H1624" s="101"/>
      <c r="I1624" s="101">
        <v>1</v>
      </c>
      <c r="J1624" s="101">
        <v>2</v>
      </c>
      <c r="K1624" s="101">
        <v>3</v>
      </c>
      <c r="L1624" s="101">
        <v>100</v>
      </c>
    </row>
    <row r="1625" spans="1:12">
      <c r="A1625" s="101"/>
      <c r="B1625" s="101">
        <v>73</v>
      </c>
      <c r="C1625" s="101" t="s">
        <v>2421</v>
      </c>
      <c r="D1625" s="101" t="s">
        <v>880</v>
      </c>
      <c r="E1625" s="101" t="s">
        <v>118</v>
      </c>
      <c r="F1625" s="101" t="s">
        <v>1053</v>
      </c>
      <c r="G1625" s="101" t="s">
        <v>1039</v>
      </c>
      <c r="H1625" s="101"/>
      <c r="I1625" s="101">
        <v>3</v>
      </c>
      <c r="J1625" s="101">
        <v>3</v>
      </c>
      <c r="K1625" s="101">
        <v>6</v>
      </c>
      <c r="L1625" s="101">
        <v>100</v>
      </c>
    </row>
    <row r="1626" spans="1:12">
      <c r="A1626" s="101"/>
      <c r="B1626" s="101">
        <v>74</v>
      </c>
      <c r="C1626" s="101" t="s">
        <v>2422</v>
      </c>
      <c r="D1626" s="101" t="s">
        <v>880</v>
      </c>
      <c r="E1626" s="101" t="s">
        <v>118</v>
      </c>
      <c r="F1626" s="101" t="s">
        <v>1053</v>
      </c>
      <c r="G1626" s="101" t="s">
        <v>1039</v>
      </c>
      <c r="H1626" s="101"/>
      <c r="I1626" s="101">
        <v>3</v>
      </c>
      <c r="J1626" s="101">
        <v>4</v>
      </c>
      <c r="K1626" s="101">
        <v>7</v>
      </c>
      <c r="L1626" s="101">
        <v>2000</v>
      </c>
    </row>
    <row r="1627" spans="1:12">
      <c r="A1627" s="101"/>
      <c r="B1627" s="101">
        <v>75</v>
      </c>
      <c r="C1627" s="101" t="s">
        <v>2423</v>
      </c>
      <c r="D1627" s="101" t="s">
        <v>880</v>
      </c>
      <c r="E1627" s="101" t="s">
        <v>118</v>
      </c>
      <c r="F1627" s="101" t="s">
        <v>1053</v>
      </c>
      <c r="G1627" s="101" t="s">
        <v>1039</v>
      </c>
      <c r="H1627" s="101"/>
      <c r="I1627" s="101">
        <v>1</v>
      </c>
      <c r="J1627" s="101">
        <v>4</v>
      </c>
      <c r="K1627" s="101">
        <v>5</v>
      </c>
      <c r="L1627" s="101">
        <v>10</v>
      </c>
    </row>
    <row r="1628" spans="1:12">
      <c r="A1628" s="101"/>
      <c r="B1628" s="101">
        <v>76</v>
      </c>
      <c r="C1628" s="101" t="s">
        <v>2424</v>
      </c>
      <c r="D1628" s="101" t="s">
        <v>1293</v>
      </c>
      <c r="E1628" s="101" t="s">
        <v>118</v>
      </c>
      <c r="F1628" s="101" t="s">
        <v>1053</v>
      </c>
      <c r="G1628" s="101" t="s">
        <v>1039</v>
      </c>
      <c r="H1628" s="101"/>
      <c r="I1628" s="101">
        <v>0</v>
      </c>
      <c r="J1628" s="101">
        <v>1</v>
      </c>
      <c r="K1628" s="101">
        <v>1</v>
      </c>
      <c r="L1628" s="101">
        <v>100</v>
      </c>
    </row>
    <row r="1629" spans="1:12">
      <c r="A1629" s="101"/>
      <c r="B1629" s="101">
        <v>77</v>
      </c>
      <c r="C1629" s="101" t="s">
        <v>2425</v>
      </c>
      <c r="D1629" s="101" t="s">
        <v>1293</v>
      </c>
      <c r="E1629" s="101" t="s">
        <v>118</v>
      </c>
      <c r="F1629" s="101" t="s">
        <v>1053</v>
      </c>
      <c r="G1629" s="101" t="s">
        <v>1039</v>
      </c>
      <c r="H1629" s="101"/>
      <c r="I1629" s="101">
        <v>4</v>
      </c>
      <c r="J1629" s="101">
        <v>2</v>
      </c>
      <c r="K1629" s="101">
        <v>6</v>
      </c>
      <c r="L1629" s="101">
        <v>100</v>
      </c>
    </row>
    <row r="1630" spans="1:12">
      <c r="A1630" s="101"/>
      <c r="B1630" s="101">
        <v>78</v>
      </c>
      <c r="C1630" s="101" t="s">
        <v>1015</v>
      </c>
      <c r="D1630" s="101" t="s">
        <v>880</v>
      </c>
      <c r="E1630" s="101" t="s">
        <v>118</v>
      </c>
      <c r="F1630" s="101" t="s">
        <v>1053</v>
      </c>
      <c r="G1630" s="101" t="s">
        <v>1039</v>
      </c>
      <c r="H1630" s="101"/>
      <c r="I1630" s="101">
        <v>1</v>
      </c>
      <c r="J1630" s="101">
        <v>2</v>
      </c>
      <c r="K1630" s="101">
        <v>3</v>
      </c>
      <c r="L1630" s="101">
        <v>100</v>
      </c>
    </row>
    <row r="1631" spans="1:12">
      <c r="A1631" s="101"/>
      <c r="B1631" s="101">
        <v>79</v>
      </c>
      <c r="C1631" s="101" t="s">
        <v>2426</v>
      </c>
      <c r="D1631" s="101" t="s">
        <v>880</v>
      </c>
      <c r="E1631" s="101" t="s">
        <v>118</v>
      </c>
      <c r="F1631" s="101" t="s">
        <v>1053</v>
      </c>
      <c r="G1631" s="101" t="s">
        <v>1039</v>
      </c>
      <c r="H1631" s="101"/>
      <c r="I1631" s="101">
        <v>1</v>
      </c>
      <c r="J1631" s="101">
        <v>2</v>
      </c>
      <c r="K1631" s="101">
        <v>3</v>
      </c>
      <c r="L1631" s="101">
        <v>100</v>
      </c>
    </row>
    <row r="1632" spans="1:12">
      <c r="A1632" s="101"/>
      <c r="B1632" s="101">
        <v>80</v>
      </c>
      <c r="C1632" s="101" t="s">
        <v>1326</v>
      </c>
      <c r="D1632" s="101" t="s">
        <v>880</v>
      </c>
      <c r="E1632" s="101" t="s">
        <v>118</v>
      </c>
      <c r="F1632" s="101" t="s">
        <v>1053</v>
      </c>
      <c r="G1632" s="101" t="s">
        <v>1039</v>
      </c>
      <c r="H1632" s="101"/>
      <c r="I1632" s="101">
        <v>4</v>
      </c>
      <c r="J1632" s="101">
        <v>3</v>
      </c>
      <c r="K1632" s="101">
        <v>7</v>
      </c>
      <c r="L1632" s="101">
        <v>300</v>
      </c>
    </row>
    <row r="1633" spans="1:12">
      <c r="A1633" s="101"/>
      <c r="B1633" s="101">
        <v>81</v>
      </c>
      <c r="C1633" s="101" t="s">
        <v>2427</v>
      </c>
      <c r="D1633" s="101" t="s">
        <v>880</v>
      </c>
      <c r="E1633" s="101" t="s">
        <v>118</v>
      </c>
      <c r="F1633" s="101" t="s">
        <v>1053</v>
      </c>
      <c r="G1633" s="101" t="s">
        <v>1039</v>
      </c>
      <c r="H1633" s="101"/>
      <c r="I1633" s="101">
        <v>4</v>
      </c>
      <c r="J1633" s="101">
        <v>2</v>
      </c>
      <c r="K1633" s="101">
        <v>6</v>
      </c>
      <c r="L1633" s="101">
        <v>700</v>
      </c>
    </row>
    <row r="1634" spans="1:12">
      <c r="A1634" s="101"/>
      <c r="B1634" s="101">
        <v>82</v>
      </c>
      <c r="C1634" s="101" t="s">
        <v>2428</v>
      </c>
      <c r="D1634" s="101" t="s">
        <v>880</v>
      </c>
      <c r="E1634" s="101" t="s">
        <v>118</v>
      </c>
      <c r="F1634" s="101" t="s">
        <v>1053</v>
      </c>
      <c r="G1634" s="101" t="s">
        <v>1039</v>
      </c>
      <c r="H1634" s="101"/>
      <c r="I1634" s="101">
        <v>2</v>
      </c>
      <c r="J1634" s="101">
        <v>1</v>
      </c>
      <c r="K1634" s="101">
        <v>3</v>
      </c>
      <c r="L1634" s="101">
        <v>80</v>
      </c>
    </row>
    <row r="1635" spans="1:12">
      <c r="A1635" s="101"/>
      <c r="B1635" s="101">
        <v>83</v>
      </c>
      <c r="C1635" s="101" t="s">
        <v>2429</v>
      </c>
      <c r="D1635" s="101" t="s">
        <v>880</v>
      </c>
      <c r="E1635" s="101" t="s">
        <v>118</v>
      </c>
      <c r="F1635" s="101" t="s">
        <v>1053</v>
      </c>
      <c r="G1635" s="101" t="s">
        <v>1039</v>
      </c>
      <c r="H1635" s="101"/>
      <c r="I1635" s="101">
        <v>3</v>
      </c>
      <c r="J1635" s="101">
        <v>2</v>
      </c>
      <c r="K1635" s="101">
        <v>5</v>
      </c>
      <c r="L1635" s="101">
        <v>80</v>
      </c>
    </row>
    <row r="1636" spans="1:12">
      <c r="A1636" s="101"/>
      <c r="B1636" s="101">
        <v>84</v>
      </c>
      <c r="C1636" s="101" t="s">
        <v>2430</v>
      </c>
      <c r="D1636" s="101" t="s">
        <v>880</v>
      </c>
      <c r="E1636" s="101" t="s">
        <v>118</v>
      </c>
      <c r="F1636" s="101" t="s">
        <v>1053</v>
      </c>
      <c r="G1636" s="101" t="s">
        <v>1039</v>
      </c>
      <c r="H1636" s="101"/>
      <c r="I1636" s="101">
        <v>1</v>
      </c>
      <c r="J1636" s="101">
        <v>3</v>
      </c>
      <c r="K1636" s="101">
        <v>4</v>
      </c>
      <c r="L1636" s="101">
        <v>80</v>
      </c>
    </row>
    <row r="1637" spans="1:12">
      <c r="A1637" s="101"/>
      <c r="B1637" s="101">
        <v>85</v>
      </c>
      <c r="C1637" s="101" t="s">
        <v>2431</v>
      </c>
      <c r="D1637" s="101" t="s">
        <v>880</v>
      </c>
      <c r="E1637" s="101" t="s">
        <v>118</v>
      </c>
      <c r="F1637" s="101" t="s">
        <v>1053</v>
      </c>
      <c r="G1637" s="101" t="s">
        <v>1039</v>
      </c>
      <c r="H1637" s="101"/>
      <c r="I1637" s="101">
        <v>2</v>
      </c>
      <c r="J1637" s="101">
        <v>4</v>
      </c>
      <c r="K1637" s="101">
        <v>6</v>
      </c>
      <c r="L1637" s="101">
        <v>1000</v>
      </c>
    </row>
    <row r="1638" spans="1:12">
      <c r="A1638" s="101"/>
      <c r="B1638" s="101">
        <v>86</v>
      </c>
      <c r="C1638" s="101" t="s">
        <v>2432</v>
      </c>
      <c r="D1638" s="101" t="s">
        <v>880</v>
      </c>
      <c r="E1638" s="101" t="s">
        <v>118</v>
      </c>
      <c r="F1638" s="101" t="s">
        <v>1053</v>
      </c>
      <c r="G1638" s="101" t="s">
        <v>1039</v>
      </c>
      <c r="H1638" s="101"/>
      <c r="I1638" s="101">
        <v>4</v>
      </c>
      <c r="J1638" s="101">
        <v>2</v>
      </c>
      <c r="K1638" s="101">
        <v>6</v>
      </c>
      <c r="L1638" s="101">
        <v>1000</v>
      </c>
    </row>
    <row r="1639" spans="1:12">
      <c r="A1639" s="101"/>
      <c r="B1639" s="101">
        <v>87</v>
      </c>
      <c r="C1639" s="101" t="s">
        <v>2433</v>
      </c>
      <c r="D1639" s="101" t="s">
        <v>880</v>
      </c>
      <c r="E1639" s="101" t="s">
        <v>118</v>
      </c>
      <c r="F1639" s="101" t="s">
        <v>1053</v>
      </c>
      <c r="G1639" s="101" t="s">
        <v>1039</v>
      </c>
      <c r="H1639" s="101"/>
      <c r="I1639" s="101">
        <v>2</v>
      </c>
      <c r="J1639" s="101">
        <v>2</v>
      </c>
      <c r="K1639" s="101">
        <v>4</v>
      </c>
      <c r="L1639" s="101">
        <v>100</v>
      </c>
    </row>
    <row r="1640" spans="1:12">
      <c r="A1640" s="101"/>
      <c r="B1640" s="101">
        <v>88</v>
      </c>
      <c r="C1640" s="101" t="s">
        <v>2434</v>
      </c>
      <c r="D1640" s="101" t="s">
        <v>1293</v>
      </c>
      <c r="E1640" s="101" t="s">
        <v>118</v>
      </c>
      <c r="F1640" s="101" t="s">
        <v>1053</v>
      </c>
      <c r="G1640" s="101" t="s">
        <v>1039</v>
      </c>
      <c r="H1640" s="101"/>
      <c r="I1640" s="101">
        <v>0</v>
      </c>
      <c r="J1640" s="101">
        <v>1</v>
      </c>
      <c r="K1640" s="101">
        <v>1</v>
      </c>
      <c r="L1640" s="101">
        <v>100</v>
      </c>
    </row>
    <row r="1641" spans="1:12">
      <c r="A1641" s="101"/>
      <c r="B1641" s="101">
        <v>89</v>
      </c>
      <c r="C1641" s="101" t="s">
        <v>2435</v>
      </c>
      <c r="D1641" s="101" t="s">
        <v>880</v>
      </c>
      <c r="E1641" s="101" t="s">
        <v>118</v>
      </c>
      <c r="F1641" s="101" t="s">
        <v>1053</v>
      </c>
      <c r="G1641" s="101" t="s">
        <v>1039</v>
      </c>
      <c r="H1641" s="101"/>
      <c r="I1641" s="101">
        <v>1</v>
      </c>
      <c r="J1641" s="101">
        <v>0</v>
      </c>
      <c r="K1641" s="101">
        <v>1</v>
      </c>
      <c r="L1641" s="101">
        <v>100</v>
      </c>
    </row>
    <row r="1642" spans="1:12">
      <c r="A1642" s="101"/>
      <c r="B1642" s="101">
        <v>90</v>
      </c>
      <c r="C1642" s="101" t="s">
        <v>2436</v>
      </c>
      <c r="D1642" s="101" t="s">
        <v>880</v>
      </c>
      <c r="E1642" s="101" t="s">
        <v>118</v>
      </c>
      <c r="F1642" s="101" t="s">
        <v>1053</v>
      </c>
      <c r="G1642" s="101" t="s">
        <v>1039</v>
      </c>
      <c r="H1642" s="101"/>
      <c r="I1642" s="101">
        <v>2</v>
      </c>
      <c r="J1642" s="101">
        <v>1</v>
      </c>
      <c r="K1642" s="101">
        <v>3</v>
      </c>
      <c r="L1642" s="101">
        <v>100</v>
      </c>
    </row>
    <row r="1643" spans="1:12">
      <c r="A1643" s="101"/>
      <c r="B1643" s="101">
        <v>91</v>
      </c>
      <c r="C1643" s="101" t="s">
        <v>2437</v>
      </c>
      <c r="D1643" s="101" t="s">
        <v>880</v>
      </c>
      <c r="E1643" s="101" t="s">
        <v>118</v>
      </c>
      <c r="F1643" s="101" t="s">
        <v>1053</v>
      </c>
      <c r="G1643" s="101" t="s">
        <v>1039</v>
      </c>
      <c r="H1643" s="101"/>
      <c r="I1643" s="101">
        <v>3</v>
      </c>
      <c r="J1643" s="101">
        <v>4</v>
      </c>
      <c r="K1643" s="101">
        <v>7</v>
      </c>
      <c r="L1643" s="101">
        <v>100</v>
      </c>
    </row>
    <row r="1644" spans="1:12">
      <c r="A1644" s="101"/>
      <c r="B1644" s="101">
        <v>92</v>
      </c>
      <c r="C1644" s="101" t="s">
        <v>2438</v>
      </c>
      <c r="D1644" s="101" t="s">
        <v>880</v>
      </c>
      <c r="E1644" s="101" t="s">
        <v>118</v>
      </c>
      <c r="F1644" s="101" t="s">
        <v>1053</v>
      </c>
      <c r="G1644" s="101" t="s">
        <v>1039</v>
      </c>
      <c r="H1644" s="101"/>
      <c r="I1644" s="101">
        <v>3</v>
      </c>
      <c r="J1644" s="101">
        <v>4</v>
      </c>
      <c r="K1644" s="101">
        <v>7</v>
      </c>
      <c r="L1644" s="101">
        <v>100</v>
      </c>
    </row>
    <row r="1645" spans="1:12">
      <c r="A1645" s="101"/>
      <c r="B1645" s="101">
        <v>93</v>
      </c>
      <c r="C1645" s="101" t="s">
        <v>2439</v>
      </c>
      <c r="D1645" s="101" t="s">
        <v>880</v>
      </c>
      <c r="E1645" s="101" t="s">
        <v>118</v>
      </c>
      <c r="F1645" s="101" t="s">
        <v>1053</v>
      </c>
      <c r="G1645" s="101" t="s">
        <v>1039</v>
      </c>
      <c r="H1645" s="101"/>
      <c r="I1645" s="101">
        <v>3</v>
      </c>
      <c r="J1645" s="101">
        <v>3</v>
      </c>
      <c r="K1645" s="101">
        <v>6</v>
      </c>
      <c r="L1645" s="101">
        <v>100</v>
      </c>
    </row>
    <row r="1646" spans="1:12">
      <c r="A1646" s="101"/>
      <c r="B1646" s="101">
        <v>94</v>
      </c>
      <c r="C1646" s="101" t="s">
        <v>2440</v>
      </c>
      <c r="D1646" s="101" t="s">
        <v>880</v>
      </c>
      <c r="E1646" s="101" t="s">
        <v>118</v>
      </c>
      <c r="F1646" s="101" t="s">
        <v>1053</v>
      </c>
      <c r="G1646" s="101" t="s">
        <v>1039</v>
      </c>
      <c r="H1646" s="101"/>
      <c r="I1646" s="101">
        <v>1</v>
      </c>
      <c r="J1646" s="101">
        <v>3</v>
      </c>
      <c r="K1646" s="101">
        <v>4</v>
      </c>
      <c r="L1646" s="101">
        <v>1000</v>
      </c>
    </row>
    <row r="1647" spans="1:12">
      <c r="A1647" s="101"/>
      <c r="B1647" s="101">
        <v>95</v>
      </c>
      <c r="C1647" s="101" t="s">
        <v>2441</v>
      </c>
      <c r="D1647" s="101" t="s">
        <v>880</v>
      </c>
      <c r="E1647" s="101" t="s">
        <v>118</v>
      </c>
      <c r="F1647" s="101" t="s">
        <v>1053</v>
      </c>
      <c r="G1647" s="101" t="s">
        <v>1039</v>
      </c>
      <c r="H1647" s="101"/>
      <c r="I1647" s="101">
        <v>1</v>
      </c>
      <c r="J1647" s="101">
        <v>3</v>
      </c>
      <c r="K1647" s="101">
        <v>4</v>
      </c>
      <c r="L1647" s="101">
        <v>1000</v>
      </c>
    </row>
    <row r="1648" spans="1:12">
      <c r="A1648" s="101"/>
      <c r="B1648" s="101">
        <v>96</v>
      </c>
      <c r="C1648" s="101" t="s">
        <v>2442</v>
      </c>
      <c r="D1648" s="101" t="s">
        <v>880</v>
      </c>
      <c r="E1648" s="101" t="s">
        <v>118</v>
      </c>
      <c r="F1648" s="101" t="s">
        <v>1053</v>
      </c>
      <c r="G1648" s="101" t="s">
        <v>1039</v>
      </c>
      <c r="H1648" s="101"/>
      <c r="I1648" s="101">
        <v>2</v>
      </c>
      <c r="J1648" s="101">
        <v>3</v>
      </c>
      <c r="K1648" s="101">
        <v>5</v>
      </c>
      <c r="L1648" s="101">
        <v>1000</v>
      </c>
    </row>
    <row r="1649" spans="1:12">
      <c r="A1649" s="101"/>
      <c r="B1649" s="101">
        <v>97</v>
      </c>
      <c r="C1649" s="101" t="s">
        <v>2443</v>
      </c>
      <c r="D1649" s="101" t="s">
        <v>880</v>
      </c>
      <c r="E1649" s="101" t="s">
        <v>118</v>
      </c>
      <c r="F1649" s="101" t="s">
        <v>1053</v>
      </c>
      <c r="G1649" s="101" t="s">
        <v>1039</v>
      </c>
      <c r="H1649" s="101"/>
      <c r="I1649" s="101">
        <v>2</v>
      </c>
      <c r="J1649" s="101">
        <v>3</v>
      </c>
      <c r="K1649" s="101">
        <v>5</v>
      </c>
      <c r="L1649" s="101">
        <v>2000</v>
      </c>
    </row>
    <row r="1650" spans="1:12">
      <c r="A1650" s="101"/>
      <c r="B1650" s="101">
        <v>98</v>
      </c>
      <c r="C1650" s="101" t="s">
        <v>1377</v>
      </c>
      <c r="D1650" s="101" t="s">
        <v>880</v>
      </c>
      <c r="E1650" s="101" t="s">
        <v>118</v>
      </c>
      <c r="F1650" s="101" t="s">
        <v>1053</v>
      </c>
      <c r="G1650" s="101" t="s">
        <v>1039</v>
      </c>
      <c r="H1650" s="101"/>
      <c r="I1650" s="101">
        <v>2</v>
      </c>
      <c r="J1650" s="101">
        <v>4</v>
      </c>
      <c r="K1650" s="101">
        <v>6</v>
      </c>
      <c r="L1650" s="101">
        <v>1000</v>
      </c>
    </row>
    <row r="1651" spans="1:12">
      <c r="A1651" s="101"/>
      <c r="B1651" s="101">
        <v>99</v>
      </c>
      <c r="C1651" s="101" t="s">
        <v>2444</v>
      </c>
      <c r="D1651" s="101" t="s">
        <v>880</v>
      </c>
      <c r="E1651" s="101" t="s">
        <v>118</v>
      </c>
      <c r="F1651" s="101" t="s">
        <v>1053</v>
      </c>
      <c r="G1651" s="101" t="s">
        <v>1039</v>
      </c>
      <c r="H1651" s="101"/>
      <c r="I1651" s="101">
        <v>1</v>
      </c>
      <c r="J1651" s="101">
        <v>1</v>
      </c>
      <c r="K1651" s="101">
        <v>2</v>
      </c>
      <c r="L1651" s="101">
        <v>2000</v>
      </c>
    </row>
    <row r="1652" spans="1:12">
      <c r="A1652" s="101"/>
      <c r="B1652" s="101">
        <v>100</v>
      </c>
      <c r="C1652" s="101" t="s">
        <v>2445</v>
      </c>
      <c r="D1652" s="101" t="s">
        <v>880</v>
      </c>
      <c r="E1652" s="101" t="s">
        <v>118</v>
      </c>
      <c r="F1652" s="101" t="s">
        <v>1053</v>
      </c>
      <c r="G1652" s="101" t="s">
        <v>1039</v>
      </c>
      <c r="H1652" s="101"/>
      <c r="I1652" s="101">
        <v>1</v>
      </c>
      <c r="J1652" s="101">
        <v>2</v>
      </c>
      <c r="K1652" s="101">
        <v>3</v>
      </c>
      <c r="L1652" s="101">
        <v>10</v>
      </c>
    </row>
    <row r="1653" spans="1:12">
      <c r="A1653" s="101"/>
      <c r="B1653" s="101">
        <v>101</v>
      </c>
      <c r="C1653" s="101" t="s">
        <v>2446</v>
      </c>
      <c r="D1653" s="101" t="s">
        <v>880</v>
      </c>
      <c r="E1653" s="101" t="s">
        <v>118</v>
      </c>
      <c r="F1653" s="101" t="s">
        <v>1053</v>
      </c>
      <c r="G1653" s="101" t="s">
        <v>1039</v>
      </c>
      <c r="H1653" s="101"/>
      <c r="I1653" s="101">
        <v>5</v>
      </c>
      <c r="J1653" s="101">
        <v>6</v>
      </c>
      <c r="K1653" s="101">
        <v>11</v>
      </c>
      <c r="L1653" s="101">
        <v>2000</v>
      </c>
    </row>
    <row r="1654" spans="1:12">
      <c r="A1654" s="101"/>
      <c r="B1654" s="101">
        <v>102</v>
      </c>
      <c r="C1654" s="101" t="s">
        <v>2447</v>
      </c>
      <c r="D1654" s="101" t="s">
        <v>880</v>
      </c>
      <c r="E1654" s="101" t="s">
        <v>118</v>
      </c>
      <c r="F1654" s="101" t="s">
        <v>1053</v>
      </c>
      <c r="G1654" s="101" t="s">
        <v>1039</v>
      </c>
      <c r="H1654" s="101"/>
      <c r="I1654" s="101">
        <v>2</v>
      </c>
      <c r="J1654" s="101">
        <v>4</v>
      </c>
      <c r="K1654" s="101">
        <v>6</v>
      </c>
      <c r="L1654" s="101">
        <v>100</v>
      </c>
    </row>
    <row r="1655" spans="1:12">
      <c r="A1655" s="101"/>
      <c r="B1655" s="101">
        <v>103</v>
      </c>
      <c r="C1655" s="101" t="s">
        <v>2448</v>
      </c>
      <c r="D1655" s="101" t="s">
        <v>880</v>
      </c>
      <c r="E1655" s="101" t="s">
        <v>118</v>
      </c>
      <c r="F1655" s="101" t="s">
        <v>1053</v>
      </c>
      <c r="G1655" s="101" t="s">
        <v>1039</v>
      </c>
      <c r="H1655" s="101"/>
      <c r="I1655" s="101">
        <v>2</v>
      </c>
      <c r="J1655" s="101">
        <v>3</v>
      </c>
      <c r="K1655" s="101">
        <v>5</v>
      </c>
      <c r="L1655" s="101">
        <v>100</v>
      </c>
    </row>
    <row r="1656" spans="1:12">
      <c r="A1656" s="101"/>
      <c r="B1656" s="101">
        <v>104</v>
      </c>
      <c r="C1656" s="101" t="s">
        <v>2449</v>
      </c>
      <c r="D1656" s="101" t="s">
        <v>880</v>
      </c>
      <c r="E1656" s="101" t="s">
        <v>118</v>
      </c>
      <c r="F1656" s="101" t="s">
        <v>1053</v>
      </c>
      <c r="G1656" s="101" t="s">
        <v>1039</v>
      </c>
      <c r="H1656" s="101"/>
      <c r="I1656" s="101">
        <v>2</v>
      </c>
      <c r="J1656" s="101">
        <v>4</v>
      </c>
      <c r="K1656" s="101">
        <v>6</v>
      </c>
      <c r="L1656" s="101">
        <v>100</v>
      </c>
    </row>
    <row r="1657" spans="1:12">
      <c r="A1657" s="101"/>
      <c r="B1657" s="101">
        <v>105</v>
      </c>
      <c r="C1657" s="101" t="s">
        <v>2450</v>
      </c>
      <c r="D1657" s="101" t="s">
        <v>880</v>
      </c>
      <c r="E1657" s="101" t="s">
        <v>118</v>
      </c>
      <c r="F1657" s="101" t="s">
        <v>1053</v>
      </c>
      <c r="G1657" s="101" t="s">
        <v>1039</v>
      </c>
      <c r="H1657" s="101"/>
      <c r="I1657" s="101">
        <v>5</v>
      </c>
      <c r="J1657" s="101">
        <v>3</v>
      </c>
      <c r="K1657" s="101">
        <v>8</v>
      </c>
      <c r="L1657" s="101">
        <v>100</v>
      </c>
    </row>
    <row r="1658" spans="1:12">
      <c r="A1658" s="79"/>
      <c r="B1658" s="79"/>
      <c r="C1658" s="79">
        <f>SUBTOTAL(3,C1553:C1657)</f>
        <v>105</v>
      </c>
      <c r="D1658" s="79"/>
      <c r="E1658" s="79"/>
      <c r="F1658" s="79"/>
      <c r="G1658" s="79"/>
      <c r="H1658" s="79"/>
      <c r="I1658" s="79"/>
      <c r="J1658" s="79"/>
      <c r="K1658" s="79">
        <f>SUM(K1553:K1657)</f>
        <v>482</v>
      </c>
      <c r="L1658" s="80">
        <f>AVERAGE(L1553:L1657)</f>
        <v>520.09523809523807</v>
      </c>
    </row>
    <row r="1659" spans="1:12">
      <c r="A1659" s="102" t="s">
        <v>122</v>
      </c>
      <c r="B1659" s="102">
        <v>1</v>
      </c>
      <c r="C1659" s="102" t="s">
        <v>2451</v>
      </c>
      <c r="D1659" s="102" t="s">
        <v>880</v>
      </c>
      <c r="E1659" s="102" t="s">
        <v>122</v>
      </c>
      <c r="F1659" s="102" t="s">
        <v>802</v>
      </c>
      <c r="G1659" s="102" t="s">
        <v>882</v>
      </c>
      <c r="H1659" s="102"/>
      <c r="I1659" s="102">
        <v>5</v>
      </c>
      <c r="J1659" s="102">
        <v>6</v>
      </c>
      <c r="K1659" s="102">
        <v>11</v>
      </c>
      <c r="L1659" s="102">
        <v>1000</v>
      </c>
    </row>
    <row r="1660" spans="1:12">
      <c r="A1660" s="102"/>
      <c r="B1660" s="102">
        <v>2</v>
      </c>
      <c r="C1660" s="102" t="s">
        <v>2452</v>
      </c>
      <c r="D1660" s="102" t="s">
        <v>880</v>
      </c>
      <c r="E1660" s="102" t="s">
        <v>122</v>
      </c>
      <c r="F1660" s="102" t="s">
        <v>802</v>
      </c>
      <c r="G1660" s="102" t="s">
        <v>882</v>
      </c>
      <c r="H1660" s="102"/>
      <c r="I1660" s="102">
        <v>4</v>
      </c>
      <c r="J1660" s="102">
        <v>4</v>
      </c>
      <c r="K1660" s="102">
        <v>8</v>
      </c>
      <c r="L1660" s="102">
        <v>1000</v>
      </c>
    </row>
    <row r="1661" spans="1:12">
      <c r="A1661" s="102"/>
      <c r="B1661" s="102">
        <v>3</v>
      </c>
      <c r="C1661" s="102" t="s">
        <v>2453</v>
      </c>
      <c r="D1661" s="102" t="s">
        <v>880</v>
      </c>
      <c r="E1661" s="102" t="s">
        <v>122</v>
      </c>
      <c r="F1661" s="102" t="s">
        <v>802</v>
      </c>
      <c r="G1661" s="102" t="s">
        <v>882</v>
      </c>
      <c r="H1661" s="102"/>
      <c r="I1661" s="102">
        <v>2</v>
      </c>
      <c r="J1661" s="102">
        <v>3</v>
      </c>
      <c r="K1661" s="102">
        <v>5</v>
      </c>
      <c r="L1661" s="102">
        <v>500</v>
      </c>
    </row>
    <row r="1662" spans="1:12">
      <c r="A1662" s="102"/>
      <c r="B1662" s="102">
        <v>4</v>
      </c>
      <c r="C1662" s="102" t="s">
        <v>2454</v>
      </c>
      <c r="D1662" s="102" t="s">
        <v>880</v>
      </c>
      <c r="E1662" s="102" t="s">
        <v>122</v>
      </c>
      <c r="F1662" s="102" t="s">
        <v>802</v>
      </c>
      <c r="G1662" s="102" t="s">
        <v>882</v>
      </c>
      <c r="H1662" s="102"/>
      <c r="I1662" s="102">
        <v>5</v>
      </c>
      <c r="J1662" s="102">
        <v>3</v>
      </c>
      <c r="K1662" s="102">
        <v>8</v>
      </c>
      <c r="L1662" s="102">
        <v>500</v>
      </c>
    </row>
    <row r="1663" spans="1:12">
      <c r="A1663" s="102"/>
      <c r="B1663" s="102">
        <v>5</v>
      </c>
      <c r="C1663" s="102" t="s">
        <v>1578</v>
      </c>
      <c r="D1663" s="102" t="s">
        <v>880</v>
      </c>
      <c r="E1663" s="102" t="s">
        <v>122</v>
      </c>
      <c r="F1663" s="102" t="s">
        <v>802</v>
      </c>
      <c r="G1663" s="102" t="s">
        <v>882</v>
      </c>
      <c r="H1663" s="102"/>
      <c r="I1663" s="102">
        <v>1</v>
      </c>
      <c r="J1663" s="102">
        <v>2</v>
      </c>
      <c r="K1663" s="102">
        <v>3</v>
      </c>
      <c r="L1663" s="102">
        <v>500</v>
      </c>
    </row>
    <row r="1664" spans="1:12">
      <c r="A1664" s="102"/>
      <c r="B1664" s="102">
        <v>6</v>
      </c>
      <c r="C1664" s="102" t="s">
        <v>2455</v>
      </c>
      <c r="D1664" s="102" t="s">
        <v>880</v>
      </c>
      <c r="E1664" s="102" t="s">
        <v>122</v>
      </c>
      <c r="F1664" s="102" t="s">
        <v>802</v>
      </c>
      <c r="G1664" s="102" t="s">
        <v>882</v>
      </c>
      <c r="H1664" s="102"/>
      <c r="I1664" s="102">
        <v>4</v>
      </c>
      <c r="J1664" s="102">
        <v>2</v>
      </c>
      <c r="K1664" s="102">
        <v>6</v>
      </c>
      <c r="L1664" s="102">
        <v>1000</v>
      </c>
    </row>
    <row r="1665" spans="1:12">
      <c r="A1665" s="102"/>
      <c r="B1665" s="102">
        <v>7</v>
      </c>
      <c r="C1665" s="102" t="s">
        <v>2456</v>
      </c>
      <c r="D1665" s="102" t="s">
        <v>880</v>
      </c>
      <c r="E1665" s="102" t="s">
        <v>122</v>
      </c>
      <c r="F1665" s="102" t="s">
        <v>802</v>
      </c>
      <c r="G1665" s="102" t="s">
        <v>882</v>
      </c>
      <c r="H1665" s="102"/>
      <c r="I1665" s="102">
        <v>1</v>
      </c>
      <c r="J1665" s="102">
        <v>1</v>
      </c>
      <c r="K1665" s="102">
        <v>2</v>
      </c>
      <c r="L1665" s="102">
        <v>1000</v>
      </c>
    </row>
    <row r="1666" spans="1:12">
      <c r="A1666" s="102"/>
      <c r="B1666" s="102">
        <v>8</v>
      </c>
      <c r="C1666" s="102" t="s">
        <v>2457</v>
      </c>
      <c r="D1666" s="102" t="s">
        <v>880</v>
      </c>
      <c r="E1666" s="102" t="s">
        <v>122</v>
      </c>
      <c r="F1666" s="102" t="s">
        <v>802</v>
      </c>
      <c r="G1666" s="102" t="s">
        <v>882</v>
      </c>
      <c r="H1666" s="102"/>
      <c r="I1666" s="102">
        <v>5</v>
      </c>
      <c r="J1666" s="102">
        <v>3</v>
      </c>
      <c r="K1666" s="102">
        <v>8</v>
      </c>
      <c r="L1666" s="102">
        <v>1500</v>
      </c>
    </row>
    <row r="1667" spans="1:12">
      <c r="A1667" s="102"/>
      <c r="B1667" s="102">
        <v>9</v>
      </c>
      <c r="C1667" s="102" t="s">
        <v>2458</v>
      </c>
      <c r="D1667" s="102" t="s">
        <v>880</v>
      </c>
      <c r="E1667" s="102" t="s">
        <v>122</v>
      </c>
      <c r="F1667" s="102" t="s">
        <v>802</v>
      </c>
      <c r="G1667" s="102" t="s">
        <v>882</v>
      </c>
      <c r="H1667" s="102"/>
      <c r="I1667" s="102">
        <v>2</v>
      </c>
      <c r="J1667" s="102">
        <v>2</v>
      </c>
      <c r="K1667" s="102">
        <v>4</v>
      </c>
      <c r="L1667" s="102">
        <v>1000</v>
      </c>
    </row>
    <row r="1668" spans="1:12">
      <c r="A1668" s="102"/>
      <c r="B1668" s="102">
        <v>10</v>
      </c>
      <c r="C1668" s="102" t="s">
        <v>2459</v>
      </c>
      <c r="D1668" s="102" t="s">
        <v>880</v>
      </c>
      <c r="E1668" s="102" t="s">
        <v>122</v>
      </c>
      <c r="F1668" s="102" t="s">
        <v>802</v>
      </c>
      <c r="G1668" s="102" t="s">
        <v>882</v>
      </c>
      <c r="H1668" s="102"/>
      <c r="I1668" s="102">
        <v>3</v>
      </c>
      <c r="J1668" s="102">
        <v>3</v>
      </c>
      <c r="K1668" s="102">
        <v>6</v>
      </c>
      <c r="L1668" s="102">
        <v>1500</v>
      </c>
    </row>
    <row r="1669" spans="1:12">
      <c r="A1669" s="102"/>
      <c r="B1669" s="102">
        <v>11</v>
      </c>
      <c r="C1669" s="102" t="s">
        <v>2460</v>
      </c>
      <c r="D1669" s="102" t="s">
        <v>880</v>
      </c>
      <c r="E1669" s="102" t="s">
        <v>122</v>
      </c>
      <c r="F1669" s="102" t="s">
        <v>802</v>
      </c>
      <c r="G1669" s="102" t="s">
        <v>882</v>
      </c>
      <c r="H1669" s="102"/>
      <c r="I1669" s="102">
        <v>5</v>
      </c>
      <c r="J1669" s="102">
        <v>3</v>
      </c>
      <c r="K1669" s="102">
        <v>8</v>
      </c>
      <c r="L1669" s="102">
        <v>1000</v>
      </c>
    </row>
    <row r="1670" spans="1:12">
      <c r="A1670" s="102"/>
      <c r="B1670" s="102">
        <v>12</v>
      </c>
      <c r="C1670" s="102" t="s">
        <v>2461</v>
      </c>
      <c r="D1670" s="102" t="s">
        <v>880</v>
      </c>
      <c r="E1670" s="102" t="s">
        <v>122</v>
      </c>
      <c r="F1670" s="102" t="s">
        <v>802</v>
      </c>
      <c r="G1670" s="102" t="s">
        <v>882</v>
      </c>
      <c r="H1670" s="102"/>
      <c r="I1670" s="102">
        <v>2</v>
      </c>
      <c r="J1670" s="102">
        <v>1</v>
      </c>
      <c r="K1670" s="102">
        <v>3</v>
      </c>
      <c r="L1670" s="102">
        <v>2000</v>
      </c>
    </row>
    <row r="1671" spans="1:12">
      <c r="A1671" s="102"/>
      <c r="B1671" s="102">
        <v>13</v>
      </c>
      <c r="C1671" s="102" t="s">
        <v>2462</v>
      </c>
      <c r="D1671" s="102" t="s">
        <v>880</v>
      </c>
      <c r="E1671" s="102" t="s">
        <v>122</v>
      </c>
      <c r="F1671" s="102" t="s">
        <v>802</v>
      </c>
      <c r="G1671" s="102" t="s">
        <v>882</v>
      </c>
      <c r="H1671" s="102"/>
      <c r="I1671" s="102">
        <v>4</v>
      </c>
      <c r="J1671" s="102">
        <v>3</v>
      </c>
      <c r="K1671" s="102">
        <v>7</v>
      </c>
      <c r="L1671" s="102">
        <v>1000</v>
      </c>
    </row>
    <row r="1672" spans="1:12">
      <c r="A1672" s="102"/>
      <c r="B1672" s="102">
        <v>14</v>
      </c>
      <c r="C1672" s="102" t="s">
        <v>2463</v>
      </c>
      <c r="D1672" s="102" t="s">
        <v>880</v>
      </c>
      <c r="E1672" s="102" t="s">
        <v>122</v>
      </c>
      <c r="F1672" s="102" t="s">
        <v>802</v>
      </c>
      <c r="G1672" s="102" t="s">
        <v>882</v>
      </c>
      <c r="H1672" s="102"/>
      <c r="I1672" s="102">
        <v>2</v>
      </c>
      <c r="J1672" s="102">
        <v>5</v>
      </c>
      <c r="K1672" s="102">
        <v>7</v>
      </c>
      <c r="L1672" s="102">
        <v>500</v>
      </c>
    </row>
    <row r="1673" spans="1:12">
      <c r="A1673" s="102"/>
      <c r="B1673" s="102">
        <v>15</v>
      </c>
      <c r="C1673" s="102" t="s">
        <v>2464</v>
      </c>
      <c r="D1673" s="102" t="s">
        <v>880</v>
      </c>
      <c r="E1673" s="102" t="s">
        <v>122</v>
      </c>
      <c r="F1673" s="102" t="s">
        <v>802</v>
      </c>
      <c r="G1673" s="102" t="s">
        <v>882</v>
      </c>
      <c r="H1673" s="102"/>
      <c r="I1673" s="102">
        <v>3</v>
      </c>
      <c r="J1673" s="102">
        <v>4</v>
      </c>
      <c r="K1673" s="102">
        <v>7</v>
      </c>
      <c r="L1673" s="102">
        <v>500</v>
      </c>
    </row>
    <row r="1674" spans="1:12">
      <c r="A1674" s="102"/>
      <c r="B1674" s="102">
        <v>16</v>
      </c>
      <c r="C1674" s="102" t="s">
        <v>2465</v>
      </c>
      <c r="D1674" s="102" t="s">
        <v>880</v>
      </c>
      <c r="E1674" s="102" t="s">
        <v>122</v>
      </c>
      <c r="F1674" s="102" t="s">
        <v>802</v>
      </c>
      <c r="G1674" s="102" t="s">
        <v>882</v>
      </c>
      <c r="H1674" s="102"/>
      <c r="I1674" s="102">
        <v>2</v>
      </c>
      <c r="J1674" s="102">
        <v>3</v>
      </c>
      <c r="K1674" s="102">
        <v>5</v>
      </c>
      <c r="L1674" s="102">
        <v>1000</v>
      </c>
    </row>
    <row r="1675" spans="1:12">
      <c r="A1675" s="102"/>
      <c r="B1675" s="102">
        <v>17</v>
      </c>
      <c r="C1675" s="102" t="s">
        <v>2466</v>
      </c>
      <c r="D1675" s="102" t="s">
        <v>880</v>
      </c>
      <c r="E1675" s="102" t="s">
        <v>122</v>
      </c>
      <c r="F1675" s="102" t="s">
        <v>802</v>
      </c>
      <c r="G1675" s="102" t="s">
        <v>882</v>
      </c>
      <c r="H1675" s="102"/>
      <c r="I1675" s="102">
        <v>1</v>
      </c>
      <c r="J1675" s="102">
        <v>1</v>
      </c>
      <c r="K1675" s="102">
        <v>2</v>
      </c>
      <c r="L1675" s="102">
        <v>500</v>
      </c>
    </row>
    <row r="1676" spans="1:12">
      <c r="A1676" s="102"/>
      <c r="B1676" s="102">
        <v>18</v>
      </c>
      <c r="C1676" s="102" t="s">
        <v>2467</v>
      </c>
      <c r="D1676" s="102" t="s">
        <v>1293</v>
      </c>
      <c r="E1676" s="102" t="s">
        <v>122</v>
      </c>
      <c r="F1676" s="102" t="s">
        <v>802</v>
      </c>
      <c r="G1676" s="102" t="s">
        <v>882</v>
      </c>
      <c r="H1676" s="102"/>
      <c r="I1676" s="102">
        <v>3</v>
      </c>
      <c r="J1676" s="102">
        <v>2</v>
      </c>
      <c r="K1676" s="102">
        <v>5</v>
      </c>
      <c r="L1676" s="102">
        <v>1000</v>
      </c>
    </row>
    <row r="1677" spans="1:12">
      <c r="A1677" s="102"/>
      <c r="B1677" s="102">
        <v>19</v>
      </c>
      <c r="C1677" s="102" t="s">
        <v>2468</v>
      </c>
      <c r="D1677" s="102" t="s">
        <v>1293</v>
      </c>
      <c r="E1677" s="102" t="s">
        <v>122</v>
      </c>
      <c r="F1677" s="102" t="s">
        <v>802</v>
      </c>
      <c r="G1677" s="102" t="s">
        <v>882</v>
      </c>
      <c r="H1677" s="102"/>
      <c r="I1677" s="102">
        <v>2</v>
      </c>
      <c r="J1677" s="102">
        <v>2</v>
      </c>
      <c r="K1677" s="102">
        <v>4</v>
      </c>
      <c r="L1677" s="102">
        <v>1000</v>
      </c>
    </row>
    <row r="1678" spans="1:12">
      <c r="A1678" s="102"/>
      <c r="B1678" s="102">
        <v>20</v>
      </c>
      <c r="C1678" s="102" t="s">
        <v>2469</v>
      </c>
      <c r="D1678" s="102" t="s">
        <v>880</v>
      </c>
      <c r="E1678" s="102" t="s">
        <v>122</v>
      </c>
      <c r="F1678" s="102" t="s">
        <v>802</v>
      </c>
      <c r="G1678" s="102" t="s">
        <v>882</v>
      </c>
      <c r="H1678" s="102"/>
      <c r="I1678" s="102">
        <v>3</v>
      </c>
      <c r="J1678" s="102">
        <v>2</v>
      </c>
      <c r="K1678" s="102">
        <v>5</v>
      </c>
      <c r="L1678" s="102">
        <v>1500</v>
      </c>
    </row>
    <row r="1679" spans="1:12">
      <c r="A1679" s="102"/>
      <c r="B1679" s="102">
        <v>21</v>
      </c>
      <c r="C1679" s="102" t="s">
        <v>2470</v>
      </c>
      <c r="D1679" s="102" t="s">
        <v>1293</v>
      </c>
      <c r="E1679" s="102" t="s">
        <v>122</v>
      </c>
      <c r="F1679" s="102" t="s">
        <v>802</v>
      </c>
      <c r="G1679" s="102" t="s">
        <v>882</v>
      </c>
      <c r="H1679" s="102"/>
      <c r="I1679" s="102">
        <v>3</v>
      </c>
      <c r="J1679" s="102">
        <v>1</v>
      </c>
      <c r="K1679" s="102">
        <v>4</v>
      </c>
      <c r="L1679" s="102">
        <v>1000</v>
      </c>
    </row>
    <row r="1680" spans="1:12">
      <c r="A1680" s="102"/>
      <c r="B1680" s="102">
        <v>22</v>
      </c>
      <c r="C1680" s="102" t="s">
        <v>2471</v>
      </c>
      <c r="D1680" s="102" t="s">
        <v>880</v>
      </c>
      <c r="E1680" s="102" t="s">
        <v>122</v>
      </c>
      <c r="F1680" s="102" t="s">
        <v>802</v>
      </c>
      <c r="G1680" s="102" t="s">
        <v>882</v>
      </c>
      <c r="H1680" s="102"/>
      <c r="I1680" s="102">
        <v>3</v>
      </c>
      <c r="J1680" s="102">
        <v>4</v>
      </c>
      <c r="K1680" s="102">
        <v>7</v>
      </c>
      <c r="L1680" s="102">
        <v>1000</v>
      </c>
    </row>
    <row r="1681" spans="1:12">
      <c r="A1681" s="102"/>
      <c r="B1681" s="102">
        <v>23</v>
      </c>
      <c r="C1681" s="102" t="s">
        <v>2472</v>
      </c>
      <c r="D1681" s="102" t="s">
        <v>1293</v>
      </c>
      <c r="E1681" s="102" t="s">
        <v>122</v>
      </c>
      <c r="F1681" s="102" t="s">
        <v>802</v>
      </c>
      <c r="G1681" s="102" t="s">
        <v>882</v>
      </c>
      <c r="H1681" s="102"/>
      <c r="I1681" s="102">
        <v>0</v>
      </c>
      <c r="J1681" s="102">
        <v>1</v>
      </c>
      <c r="K1681" s="102">
        <v>1</v>
      </c>
      <c r="L1681" s="102">
        <v>500</v>
      </c>
    </row>
    <row r="1682" spans="1:12">
      <c r="A1682" s="102"/>
      <c r="B1682" s="102">
        <v>24</v>
      </c>
      <c r="C1682" s="102" t="s">
        <v>2473</v>
      </c>
      <c r="D1682" s="102" t="s">
        <v>1293</v>
      </c>
      <c r="E1682" s="102" t="s">
        <v>122</v>
      </c>
      <c r="F1682" s="102" t="s">
        <v>802</v>
      </c>
      <c r="G1682" s="102" t="s">
        <v>882</v>
      </c>
      <c r="H1682" s="102"/>
      <c r="I1682" s="102">
        <v>3</v>
      </c>
      <c r="J1682" s="102">
        <v>3</v>
      </c>
      <c r="K1682" s="102">
        <v>6</v>
      </c>
      <c r="L1682" s="102">
        <v>1000</v>
      </c>
    </row>
    <row r="1683" spans="1:12">
      <c r="A1683" s="102"/>
      <c r="B1683" s="102">
        <v>25</v>
      </c>
      <c r="C1683" s="102" t="s">
        <v>2474</v>
      </c>
      <c r="D1683" s="102" t="s">
        <v>880</v>
      </c>
      <c r="E1683" s="102" t="s">
        <v>122</v>
      </c>
      <c r="F1683" s="102" t="s">
        <v>802</v>
      </c>
      <c r="G1683" s="102" t="s">
        <v>882</v>
      </c>
      <c r="H1683" s="102"/>
      <c r="I1683" s="102">
        <v>2</v>
      </c>
      <c r="J1683" s="102">
        <v>3</v>
      </c>
      <c r="K1683" s="102">
        <v>5</v>
      </c>
      <c r="L1683" s="102">
        <v>1000</v>
      </c>
    </row>
    <row r="1684" spans="1:12">
      <c r="A1684" s="102"/>
      <c r="B1684" s="102">
        <v>26</v>
      </c>
      <c r="C1684" s="102" t="s">
        <v>2475</v>
      </c>
      <c r="D1684" s="102" t="s">
        <v>880</v>
      </c>
      <c r="E1684" s="102" t="s">
        <v>122</v>
      </c>
      <c r="F1684" s="102" t="s">
        <v>802</v>
      </c>
      <c r="G1684" s="102" t="s">
        <v>882</v>
      </c>
      <c r="H1684" s="102"/>
      <c r="I1684" s="102">
        <v>1</v>
      </c>
      <c r="J1684" s="102">
        <v>1</v>
      </c>
      <c r="K1684" s="102">
        <v>2</v>
      </c>
      <c r="L1684" s="102">
        <v>1000</v>
      </c>
    </row>
    <row r="1685" spans="1:12">
      <c r="A1685" s="102"/>
      <c r="B1685" s="102">
        <v>27</v>
      </c>
      <c r="C1685" s="102" t="s">
        <v>1478</v>
      </c>
      <c r="D1685" s="102" t="s">
        <v>880</v>
      </c>
      <c r="E1685" s="102" t="s">
        <v>122</v>
      </c>
      <c r="F1685" s="102" t="s">
        <v>802</v>
      </c>
      <c r="G1685" s="102" t="s">
        <v>882</v>
      </c>
      <c r="H1685" s="102"/>
      <c r="I1685" s="102">
        <v>1</v>
      </c>
      <c r="J1685" s="102">
        <v>1</v>
      </c>
      <c r="K1685" s="102">
        <v>2</v>
      </c>
      <c r="L1685" s="102">
        <v>1000</v>
      </c>
    </row>
    <row r="1686" spans="1:12">
      <c r="A1686" s="102"/>
      <c r="B1686" s="102">
        <v>28</v>
      </c>
      <c r="C1686" s="102" t="s">
        <v>2476</v>
      </c>
      <c r="D1686" s="102" t="s">
        <v>958</v>
      </c>
      <c r="E1686" s="102" t="s">
        <v>122</v>
      </c>
      <c r="F1686" s="102" t="s">
        <v>802</v>
      </c>
      <c r="G1686" s="102" t="s">
        <v>882</v>
      </c>
      <c r="H1686" s="102"/>
      <c r="I1686" s="102">
        <v>4</v>
      </c>
      <c r="J1686" s="102">
        <v>1</v>
      </c>
      <c r="K1686" s="102">
        <v>5</v>
      </c>
      <c r="L1686" s="102">
        <v>2000</v>
      </c>
    </row>
    <row r="1687" spans="1:12">
      <c r="A1687" s="102"/>
      <c r="B1687" s="102">
        <v>29</v>
      </c>
      <c r="C1687" s="102" t="s">
        <v>2477</v>
      </c>
      <c r="D1687" s="102" t="s">
        <v>880</v>
      </c>
      <c r="E1687" s="102" t="s">
        <v>122</v>
      </c>
      <c r="F1687" s="102" t="s">
        <v>802</v>
      </c>
      <c r="G1687" s="102" t="s">
        <v>882</v>
      </c>
      <c r="H1687" s="102"/>
      <c r="I1687" s="102">
        <v>4</v>
      </c>
      <c r="J1687" s="102">
        <v>2</v>
      </c>
      <c r="K1687" s="102">
        <v>6</v>
      </c>
      <c r="L1687" s="102">
        <v>2000</v>
      </c>
    </row>
    <row r="1688" spans="1:12">
      <c r="A1688" s="102"/>
      <c r="B1688" s="102">
        <v>30</v>
      </c>
      <c r="C1688" s="102" t="s">
        <v>2478</v>
      </c>
      <c r="D1688" s="102" t="s">
        <v>880</v>
      </c>
      <c r="E1688" s="102" t="s">
        <v>122</v>
      </c>
      <c r="F1688" s="102" t="s">
        <v>802</v>
      </c>
      <c r="G1688" s="102" t="s">
        <v>882</v>
      </c>
      <c r="H1688" s="102"/>
      <c r="I1688" s="102">
        <v>2</v>
      </c>
      <c r="J1688" s="102">
        <v>1</v>
      </c>
      <c r="K1688" s="102">
        <v>3</v>
      </c>
      <c r="L1688" s="102">
        <v>1000</v>
      </c>
    </row>
    <row r="1689" spans="1:12">
      <c r="A1689" s="102"/>
      <c r="B1689" s="102">
        <v>31</v>
      </c>
      <c r="C1689" s="102" t="s">
        <v>2479</v>
      </c>
      <c r="D1689" s="102" t="s">
        <v>880</v>
      </c>
      <c r="E1689" s="102" t="s">
        <v>122</v>
      </c>
      <c r="F1689" s="102" t="s">
        <v>802</v>
      </c>
      <c r="G1689" s="102" t="s">
        <v>882</v>
      </c>
      <c r="H1689" s="102"/>
      <c r="I1689" s="102">
        <v>4</v>
      </c>
      <c r="J1689" s="102">
        <v>3</v>
      </c>
      <c r="K1689" s="102">
        <v>7</v>
      </c>
      <c r="L1689" s="102">
        <v>2000</v>
      </c>
    </row>
    <row r="1690" spans="1:12">
      <c r="A1690" s="102"/>
      <c r="B1690" s="102">
        <v>32</v>
      </c>
      <c r="C1690" s="102" t="s">
        <v>2480</v>
      </c>
      <c r="D1690" s="102" t="s">
        <v>880</v>
      </c>
      <c r="E1690" s="102" t="s">
        <v>122</v>
      </c>
      <c r="F1690" s="102" t="s">
        <v>802</v>
      </c>
      <c r="G1690" s="102" t="s">
        <v>882</v>
      </c>
      <c r="H1690" s="102"/>
      <c r="I1690" s="102">
        <v>6</v>
      </c>
      <c r="J1690" s="102">
        <v>5</v>
      </c>
      <c r="K1690" s="102">
        <v>11</v>
      </c>
      <c r="L1690" s="102">
        <v>2000</v>
      </c>
    </row>
    <row r="1691" spans="1:12">
      <c r="A1691" s="102"/>
      <c r="B1691" s="102">
        <v>33</v>
      </c>
      <c r="C1691" s="102" t="s">
        <v>2481</v>
      </c>
      <c r="D1691" s="102" t="s">
        <v>880</v>
      </c>
      <c r="E1691" s="102" t="s">
        <v>122</v>
      </c>
      <c r="F1691" s="102" t="s">
        <v>802</v>
      </c>
      <c r="G1691" s="102" t="s">
        <v>882</v>
      </c>
      <c r="H1691" s="102"/>
      <c r="I1691" s="102">
        <v>3</v>
      </c>
      <c r="J1691" s="102">
        <v>3</v>
      </c>
      <c r="K1691" s="102">
        <v>6</v>
      </c>
      <c r="L1691" s="102">
        <v>1000</v>
      </c>
    </row>
    <row r="1692" spans="1:12">
      <c r="A1692" s="102"/>
      <c r="B1692" s="102">
        <v>34</v>
      </c>
      <c r="C1692" s="102" t="s">
        <v>2482</v>
      </c>
      <c r="D1692" s="102" t="s">
        <v>880</v>
      </c>
      <c r="E1692" s="102" t="s">
        <v>122</v>
      </c>
      <c r="F1692" s="102" t="s">
        <v>802</v>
      </c>
      <c r="G1692" s="102" t="s">
        <v>882</v>
      </c>
      <c r="H1692" s="102"/>
      <c r="I1692" s="102">
        <v>5</v>
      </c>
      <c r="J1692" s="102">
        <v>3</v>
      </c>
      <c r="K1692" s="102">
        <v>8</v>
      </c>
      <c r="L1692" s="102">
        <v>500</v>
      </c>
    </row>
    <row r="1693" spans="1:12">
      <c r="A1693" s="102"/>
      <c r="B1693" s="102">
        <v>35</v>
      </c>
      <c r="C1693" s="102" t="s">
        <v>1468</v>
      </c>
      <c r="D1693" s="102" t="s">
        <v>880</v>
      </c>
      <c r="E1693" s="102" t="s">
        <v>122</v>
      </c>
      <c r="F1693" s="102" t="s">
        <v>802</v>
      </c>
      <c r="G1693" s="102" t="s">
        <v>882</v>
      </c>
      <c r="H1693" s="102"/>
      <c r="I1693" s="102">
        <v>2</v>
      </c>
      <c r="J1693" s="102">
        <v>2</v>
      </c>
      <c r="K1693" s="102">
        <v>4</v>
      </c>
      <c r="L1693" s="102">
        <v>1000</v>
      </c>
    </row>
    <row r="1694" spans="1:12">
      <c r="A1694" s="102"/>
      <c r="B1694" s="102">
        <v>36</v>
      </c>
      <c r="C1694" s="102" t="s">
        <v>2483</v>
      </c>
      <c r="D1694" s="102" t="s">
        <v>880</v>
      </c>
      <c r="E1694" s="102" t="s">
        <v>122</v>
      </c>
      <c r="F1694" s="102" t="s">
        <v>802</v>
      </c>
      <c r="G1694" s="102" t="s">
        <v>882</v>
      </c>
      <c r="H1694" s="102"/>
      <c r="I1694" s="102">
        <v>1</v>
      </c>
      <c r="J1694" s="102">
        <v>1</v>
      </c>
      <c r="K1694" s="102">
        <v>2</v>
      </c>
      <c r="L1694" s="102">
        <v>500</v>
      </c>
    </row>
    <row r="1695" spans="1:12">
      <c r="A1695" s="102"/>
      <c r="B1695" s="102">
        <v>37</v>
      </c>
      <c r="C1695" s="102" t="s">
        <v>2484</v>
      </c>
      <c r="D1695" s="102" t="s">
        <v>880</v>
      </c>
      <c r="E1695" s="102" t="s">
        <v>122</v>
      </c>
      <c r="F1695" s="102" t="s">
        <v>802</v>
      </c>
      <c r="G1695" s="102" t="s">
        <v>882</v>
      </c>
      <c r="H1695" s="102"/>
      <c r="I1695" s="102">
        <v>3</v>
      </c>
      <c r="J1695" s="102">
        <v>2</v>
      </c>
      <c r="K1695" s="102">
        <v>5</v>
      </c>
      <c r="L1695" s="102">
        <v>1000</v>
      </c>
    </row>
    <row r="1696" spans="1:12">
      <c r="A1696" s="102"/>
      <c r="B1696" s="102">
        <v>38</v>
      </c>
      <c r="C1696" s="102" t="s">
        <v>2485</v>
      </c>
      <c r="D1696" s="102" t="s">
        <v>880</v>
      </c>
      <c r="E1696" s="102" t="s">
        <v>122</v>
      </c>
      <c r="F1696" s="102" t="s">
        <v>802</v>
      </c>
      <c r="G1696" s="102" t="s">
        <v>882</v>
      </c>
      <c r="H1696" s="102"/>
      <c r="I1696" s="102">
        <v>4</v>
      </c>
      <c r="J1696" s="102">
        <v>3</v>
      </c>
      <c r="K1696" s="102">
        <v>7</v>
      </c>
      <c r="L1696" s="102">
        <v>100</v>
      </c>
    </row>
    <row r="1697" spans="1:12">
      <c r="A1697" s="102"/>
      <c r="B1697" s="102">
        <v>39</v>
      </c>
      <c r="C1697" s="102" t="s">
        <v>2486</v>
      </c>
      <c r="D1697" s="102" t="s">
        <v>880</v>
      </c>
      <c r="E1697" s="102" t="s">
        <v>122</v>
      </c>
      <c r="F1697" s="102" t="s">
        <v>802</v>
      </c>
      <c r="G1697" s="102" t="s">
        <v>882</v>
      </c>
      <c r="H1697" s="102"/>
      <c r="I1697" s="102">
        <v>2</v>
      </c>
      <c r="J1697" s="102">
        <v>1</v>
      </c>
      <c r="K1697" s="102">
        <v>3</v>
      </c>
      <c r="L1697" s="102">
        <v>500</v>
      </c>
    </row>
    <row r="1698" spans="1:12">
      <c r="A1698" s="102"/>
      <c r="B1698" s="102">
        <v>40</v>
      </c>
      <c r="C1698" s="102" t="s">
        <v>2487</v>
      </c>
      <c r="D1698" s="102" t="s">
        <v>958</v>
      </c>
      <c r="E1698" s="102" t="s">
        <v>122</v>
      </c>
      <c r="F1698" s="102" t="s">
        <v>802</v>
      </c>
      <c r="G1698" s="102" t="s">
        <v>882</v>
      </c>
      <c r="H1698" s="102"/>
      <c r="I1698" s="102">
        <v>3</v>
      </c>
      <c r="J1698" s="102">
        <v>1</v>
      </c>
      <c r="K1698" s="102">
        <v>4</v>
      </c>
      <c r="L1698" s="102">
        <v>1000</v>
      </c>
    </row>
    <row r="1699" spans="1:12">
      <c r="A1699" s="102"/>
      <c r="B1699" s="102">
        <v>41</v>
      </c>
      <c r="C1699" s="102" t="s">
        <v>2488</v>
      </c>
      <c r="D1699" s="102" t="s">
        <v>1293</v>
      </c>
      <c r="E1699" s="102" t="s">
        <v>122</v>
      </c>
      <c r="F1699" s="102" t="s">
        <v>802</v>
      </c>
      <c r="G1699" s="102" t="s">
        <v>882</v>
      </c>
      <c r="H1699" s="102"/>
      <c r="I1699" s="102">
        <v>4</v>
      </c>
      <c r="J1699" s="102">
        <v>2</v>
      </c>
      <c r="K1699" s="102">
        <v>6</v>
      </c>
      <c r="L1699" s="102">
        <v>1000</v>
      </c>
    </row>
    <row r="1700" spans="1:12">
      <c r="A1700" s="102"/>
      <c r="B1700" s="102">
        <v>42</v>
      </c>
      <c r="C1700" s="102" t="s">
        <v>2489</v>
      </c>
      <c r="D1700" s="102" t="s">
        <v>880</v>
      </c>
      <c r="E1700" s="102" t="s">
        <v>122</v>
      </c>
      <c r="F1700" s="102" t="s">
        <v>802</v>
      </c>
      <c r="G1700" s="102" t="s">
        <v>882</v>
      </c>
      <c r="H1700" s="102"/>
      <c r="I1700" s="102">
        <v>1</v>
      </c>
      <c r="J1700" s="102">
        <v>1</v>
      </c>
      <c r="K1700" s="102">
        <v>2</v>
      </c>
      <c r="L1700" s="102">
        <v>1000</v>
      </c>
    </row>
    <row r="1701" spans="1:12">
      <c r="A1701" s="102"/>
      <c r="B1701" s="102">
        <v>43</v>
      </c>
      <c r="C1701" s="102" t="s">
        <v>2490</v>
      </c>
      <c r="D1701" s="102" t="s">
        <v>958</v>
      </c>
      <c r="E1701" s="102" t="s">
        <v>122</v>
      </c>
      <c r="F1701" s="102" t="s">
        <v>802</v>
      </c>
      <c r="G1701" s="102" t="s">
        <v>882</v>
      </c>
      <c r="H1701" s="102"/>
      <c r="I1701" s="102">
        <v>0</v>
      </c>
      <c r="J1701" s="102">
        <v>1</v>
      </c>
      <c r="K1701" s="102">
        <v>1</v>
      </c>
      <c r="L1701" s="102">
        <v>1000</v>
      </c>
    </row>
    <row r="1702" spans="1:12">
      <c r="A1702" s="102"/>
      <c r="B1702" s="102">
        <v>44</v>
      </c>
      <c r="C1702" s="102" t="s">
        <v>2491</v>
      </c>
      <c r="D1702" s="102" t="s">
        <v>1293</v>
      </c>
      <c r="E1702" s="102" t="s">
        <v>122</v>
      </c>
      <c r="F1702" s="102" t="s">
        <v>802</v>
      </c>
      <c r="G1702" s="102" t="s">
        <v>882</v>
      </c>
      <c r="H1702" s="102"/>
      <c r="I1702" s="102">
        <v>4</v>
      </c>
      <c r="J1702" s="102">
        <v>3</v>
      </c>
      <c r="K1702" s="102">
        <v>7</v>
      </c>
      <c r="L1702" s="102">
        <v>1500</v>
      </c>
    </row>
    <row r="1703" spans="1:12">
      <c r="A1703" s="102"/>
      <c r="B1703" s="102">
        <v>45</v>
      </c>
      <c r="C1703" s="102" t="s">
        <v>2492</v>
      </c>
      <c r="D1703" s="102" t="s">
        <v>1293</v>
      </c>
      <c r="E1703" s="102" t="s">
        <v>122</v>
      </c>
      <c r="F1703" s="102" t="s">
        <v>802</v>
      </c>
      <c r="G1703" s="102" t="s">
        <v>882</v>
      </c>
      <c r="H1703" s="102"/>
      <c r="I1703" s="102">
        <v>0</v>
      </c>
      <c r="J1703" s="102">
        <v>1</v>
      </c>
      <c r="K1703" s="102">
        <v>1</v>
      </c>
      <c r="L1703" s="102">
        <v>1000</v>
      </c>
    </row>
    <row r="1704" spans="1:12">
      <c r="A1704" s="102"/>
      <c r="B1704" s="102">
        <v>46</v>
      </c>
      <c r="C1704" s="102" t="s">
        <v>2493</v>
      </c>
      <c r="D1704" s="102" t="s">
        <v>958</v>
      </c>
      <c r="E1704" s="102" t="s">
        <v>122</v>
      </c>
      <c r="F1704" s="102" t="s">
        <v>802</v>
      </c>
      <c r="G1704" s="102" t="s">
        <v>882</v>
      </c>
      <c r="H1704" s="102"/>
      <c r="I1704" s="102">
        <v>4</v>
      </c>
      <c r="J1704" s="102">
        <v>1</v>
      </c>
      <c r="K1704" s="102">
        <v>5</v>
      </c>
      <c r="L1704" s="102">
        <v>2000</v>
      </c>
    </row>
    <row r="1705" spans="1:12">
      <c r="A1705" s="102"/>
      <c r="B1705" s="102">
        <v>47</v>
      </c>
      <c r="C1705" s="102" t="s">
        <v>2098</v>
      </c>
      <c r="D1705" s="102" t="s">
        <v>880</v>
      </c>
      <c r="E1705" s="102" t="s">
        <v>122</v>
      </c>
      <c r="F1705" s="102" t="s">
        <v>802</v>
      </c>
      <c r="G1705" s="102" t="s">
        <v>882</v>
      </c>
      <c r="H1705" s="102"/>
      <c r="I1705" s="102">
        <v>2</v>
      </c>
      <c r="J1705" s="102">
        <v>2</v>
      </c>
      <c r="K1705" s="102">
        <v>4</v>
      </c>
      <c r="L1705" s="102">
        <v>500</v>
      </c>
    </row>
    <row r="1706" spans="1:12">
      <c r="A1706" s="102"/>
      <c r="B1706" s="102">
        <v>48</v>
      </c>
      <c r="C1706" s="102" t="s">
        <v>2494</v>
      </c>
      <c r="D1706" s="102" t="s">
        <v>880</v>
      </c>
      <c r="E1706" s="102" t="s">
        <v>122</v>
      </c>
      <c r="F1706" s="102" t="s">
        <v>802</v>
      </c>
      <c r="G1706" s="102" t="s">
        <v>882</v>
      </c>
      <c r="H1706" s="102"/>
      <c r="I1706" s="102">
        <v>1</v>
      </c>
      <c r="J1706" s="102">
        <v>4</v>
      </c>
      <c r="K1706" s="102">
        <v>5</v>
      </c>
      <c r="L1706" s="102">
        <v>500</v>
      </c>
    </row>
    <row r="1707" spans="1:12">
      <c r="A1707" s="102"/>
      <c r="B1707" s="102">
        <v>49</v>
      </c>
      <c r="C1707" s="102" t="s">
        <v>2495</v>
      </c>
      <c r="D1707" s="102" t="s">
        <v>880</v>
      </c>
      <c r="E1707" s="102" t="s">
        <v>122</v>
      </c>
      <c r="F1707" s="102" t="s">
        <v>802</v>
      </c>
      <c r="G1707" s="102" t="s">
        <v>882</v>
      </c>
      <c r="H1707" s="102"/>
      <c r="I1707" s="102">
        <v>4</v>
      </c>
      <c r="J1707" s="102">
        <v>2</v>
      </c>
      <c r="K1707" s="102">
        <v>6</v>
      </c>
      <c r="L1707" s="102">
        <v>500</v>
      </c>
    </row>
    <row r="1708" spans="1:12">
      <c r="A1708" s="102"/>
      <c r="B1708" s="102">
        <v>50</v>
      </c>
      <c r="C1708" s="102" t="s">
        <v>2496</v>
      </c>
      <c r="D1708" s="102" t="s">
        <v>880</v>
      </c>
      <c r="E1708" s="102" t="s">
        <v>122</v>
      </c>
      <c r="F1708" s="102" t="s">
        <v>802</v>
      </c>
      <c r="G1708" s="102" t="s">
        <v>882</v>
      </c>
      <c r="H1708" s="102"/>
      <c r="I1708" s="102">
        <v>4</v>
      </c>
      <c r="J1708" s="102">
        <v>2</v>
      </c>
      <c r="K1708" s="102">
        <v>6</v>
      </c>
      <c r="L1708" s="102">
        <v>1000</v>
      </c>
    </row>
    <row r="1709" spans="1:12">
      <c r="A1709" s="102"/>
      <c r="B1709" s="102">
        <v>51</v>
      </c>
      <c r="C1709" s="102" t="s">
        <v>2460</v>
      </c>
      <c r="D1709" s="102" t="s">
        <v>880</v>
      </c>
      <c r="E1709" s="102" t="s">
        <v>122</v>
      </c>
      <c r="F1709" s="102" t="s">
        <v>802</v>
      </c>
      <c r="G1709" s="102" t="s">
        <v>882</v>
      </c>
      <c r="H1709" s="102"/>
      <c r="I1709" s="102">
        <v>2</v>
      </c>
      <c r="J1709" s="102">
        <v>2</v>
      </c>
      <c r="K1709" s="102">
        <v>4</v>
      </c>
      <c r="L1709" s="102">
        <v>1000</v>
      </c>
    </row>
    <row r="1710" spans="1:12">
      <c r="A1710" s="102"/>
      <c r="B1710" s="102">
        <v>52</v>
      </c>
      <c r="C1710" s="102" t="s">
        <v>2497</v>
      </c>
      <c r="D1710" s="102" t="s">
        <v>880</v>
      </c>
      <c r="E1710" s="102" t="s">
        <v>122</v>
      </c>
      <c r="F1710" s="102" t="s">
        <v>802</v>
      </c>
      <c r="G1710" s="102" t="s">
        <v>882</v>
      </c>
      <c r="H1710" s="102"/>
      <c r="I1710" s="102">
        <v>3</v>
      </c>
      <c r="J1710" s="102">
        <v>2</v>
      </c>
      <c r="K1710" s="102">
        <v>5</v>
      </c>
      <c r="L1710" s="102">
        <v>1000</v>
      </c>
    </row>
    <row r="1711" spans="1:12">
      <c r="A1711" s="102"/>
      <c r="B1711" s="102">
        <v>53</v>
      </c>
      <c r="C1711" s="102" t="s">
        <v>2498</v>
      </c>
      <c r="D1711" s="102" t="s">
        <v>880</v>
      </c>
      <c r="E1711" s="102" t="s">
        <v>122</v>
      </c>
      <c r="F1711" s="102" t="s">
        <v>802</v>
      </c>
      <c r="G1711" s="102" t="s">
        <v>882</v>
      </c>
      <c r="H1711" s="102"/>
      <c r="I1711" s="102">
        <v>2</v>
      </c>
      <c r="J1711" s="102">
        <v>2</v>
      </c>
      <c r="K1711" s="102">
        <v>4</v>
      </c>
      <c r="L1711" s="102">
        <v>1000</v>
      </c>
    </row>
    <row r="1712" spans="1:12">
      <c r="A1712" s="102"/>
      <c r="B1712" s="102">
        <v>54</v>
      </c>
      <c r="C1712" s="102" t="s">
        <v>2499</v>
      </c>
      <c r="D1712" s="102" t="s">
        <v>880</v>
      </c>
      <c r="E1712" s="102" t="s">
        <v>122</v>
      </c>
      <c r="F1712" s="102" t="s">
        <v>802</v>
      </c>
      <c r="G1712" s="102" t="s">
        <v>882</v>
      </c>
      <c r="H1712" s="102"/>
      <c r="I1712" s="102">
        <v>2</v>
      </c>
      <c r="J1712" s="102">
        <v>3</v>
      </c>
      <c r="K1712" s="102">
        <v>5</v>
      </c>
      <c r="L1712" s="102">
        <v>1000</v>
      </c>
    </row>
    <row r="1713" spans="1:12">
      <c r="A1713" s="102"/>
      <c r="B1713" s="102">
        <v>55</v>
      </c>
      <c r="C1713" s="102" t="s">
        <v>2500</v>
      </c>
      <c r="D1713" s="102" t="s">
        <v>880</v>
      </c>
      <c r="E1713" s="102" t="s">
        <v>122</v>
      </c>
      <c r="F1713" s="102" t="s">
        <v>802</v>
      </c>
      <c r="G1713" s="102" t="s">
        <v>882</v>
      </c>
      <c r="H1713" s="102"/>
      <c r="I1713" s="102">
        <v>2</v>
      </c>
      <c r="J1713" s="102">
        <v>3</v>
      </c>
      <c r="K1713" s="102">
        <v>5</v>
      </c>
      <c r="L1713" s="102">
        <v>500</v>
      </c>
    </row>
    <row r="1714" spans="1:12">
      <c r="A1714" s="102"/>
      <c r="B1714" s="102">
        <v>56</v>
      </c>
      <c r="C1714" s="102" t="s">
        <v>2501</v>
      </c>
      <c r="D1714" s="102" t="s">
        <v>880</v>
      </c>
      <c r="E1714" s="102" t="s">
        <v>122</v>
      </c>
      <c r="F1714" s="102" t="s">
        <v>802</v>
      </c>
      <c r="G1714" s="102" t="s">
        <v>882</v>
      </c>
      <c r="H1714" s="102"/>
      <c r="I1714" s="102">
        <v>1</v>
      </c>
      <c r="J1714" s="102">
        <v>1</v>
      </c>
      <c r="K1714" s="102">
        <v>2</v>
      </c>
      <c r="L1714" s="102">
        <v>500</v>
      </c>
    </row>
    <row r="1715" spans="1:12">
      <c r="A1715" s="102"/>
      <c r="B1715" s="102">
        <v>57</v>
      </c>
      <c r="C1715" s="102" t="s">
        <v>2434</v>
      </c>
      <c r="D1715" s="102" t="s">
        <v>880</v>
      </c>
      <c r="E1715" s="102" t="s">
        <v>122</v>
      </c>
      <c r="F1715" s="102" t="s">
        <v>802</v>
      </c>
      <c r="G1715" s="102" t="s">
        <v>882</v>
      </c>
      <c r="H1715" s="102"/>
      <c r="I1715" s="102">
        <v>4</v>
      </c>
      <c r="J1715" s="102">
        <v>2</v>
      </c>
      <c r="K1715" s="102">
        <v>6</v>
      </c>
      <c r="L1715" s="102">
        <v>500</v>
      </c>
    </row>
    <row r="1716" spans="1:12">
      <c r="A1716" s="102"/>
      <c r="B1716" s="102">
        <v>58</v>
      </c>
      <c r="C1716" s="102" t="s">
        <v>2502</v>
      </c>
      <c r="D1716" s="102" t="s">
        <v>880</v>
      </c>
      <c r="E1716" s="102" t="s">
        <v>122</v>
      </c>
      <c r="F1716" s="102" t="s">
        <v>802</v>
      </c>
      <c r="G1716" s="102" t="s">
        <v>882</v>
      </c>
      <c r="H1716" s="102"/>
      <c r="I1716" s="102">
        <v>2</v>
      </c>
      <c r="J1716" s="102">
        <v>3</v>
      </c>
      <c r="K1716" s="102">
        <v>5</v>
      </c>
      <c r="L1716" s="102">
        <v>500</v>
      </c>
    </row>
    <row r="1717" spans="1:12">
      <c r="A1717" s="102"/>
      <c r="B1717" s="102">
        <v>59</v>
      </c>
      <c r="C1717" s="102" t="s">
        <v>2503</v>
      </c>
      <c r="D1717" s="102" t="s">
        <v>880</v>
      </c>
      <c r="E1717" s="102" t="s">
        <v>122</v>
      </c>
      <c r="F1717" s="102" t="s">
        <v>802</v>
      </c>
      <c r="G1717" s="102" t="s">
        <v>882</v>
      </c>
      <c r="H1717" s="102"/>
      <c r="I1717" s="102">
        <v>1</v>
      </c>
      <c r="J1717" s="102">
        <v>1</v>
      </c>
      <c r="K1717" s="102">
        <v>2</v>
      </c>
      <c r="L1717" s="102">
        <v>500</v>
      </c>
    </row>
    <row r="1718" spans="1:12">
      <c r="A1718" s="102"/>
      <c r="B1718" s="102">
        <v>60</v>
      </c>
      <c r="C1718" s="102" t="s">
        <v>2504</v>
      </c>
      <c r="D1718" s="102" t="s">
        <v>880</v>
      </c>
      <c r="E1718" s="102" t="s">
        <v>122</v>
      </c>
      <c r="F1718" s="102" t="s">
        <v>802</v>
      </c>
      <c r="G1718" s="102" t="s">
        <v>882</v>
      </c>
      <c r="H1718" s="102"/>
      <c r="I1718" s="102">
        <v>2</v>
      </c>
      <c r="J1718" s="102">
        <v>3</v>
      </c>
      <c r="K1718" s="102">
        <v>5</v>
      </c>
      <c r="L1718" s="102">
        <v>500</v>
      </c>
    </row>
    <row r="1719" spans="1:12">
      <c r="A1719" s="102"/>
      <c r="B1719" s="102">
        <v>61</v>
      </c>
      <c r="C1719" s="102" t="s">
        <v>2505</v>
      </c>
      <c r="D1719" s="102" t="s">
        <v>880</v>
      </c>
      <c r="E1719" s="102" t="s">
        <v>122</v>
      </c>
      <c r="F1719" s="102" t="s">
        <v>802</v>
      </c>
      <c r="G1719" s="102" t="s">
        <v>882</v>
      </c>
      <c r="H1719" s="102"/>
      <c r="I1719" s="102">
        <v>2</v>
      </c>
      <c r="J1719" s="102">
        <v>2</v>
      </c>
      <c r="K1719" s="102">
        <v>4</v>
      </c>
      <c r="L1719" s="102">
        <v>1000</v>
      </c>
    </row>
    <row r="1720" spans="1:12">
      <c r="A1720" s="102"/>
      <c r="B1720" s="102">
        <v>62</v>
      </c>
      <c r="C1720" s="102" t="s">
        <v>2506</v>
      </c>
      <c r="D1720" s="102" t="s">
        <v>880</v>
      </c>
      <c r="E1720" s="102" t="s">
        <v>122</v>
      </c>
      <c r="F1720" s="102" t="s">
        <v>802</v>
      </c>
      <c r="G1720" s="102" t="s">
        <v>882</v>
      </c>
      <c r="H1720" s="102"/>
      <c r="I1720" s="102">
        <v>2</v>
      </c>
      <c r="J1720" s="102">
        <v>2</v>
      </c>
      <c r="K1720" s="102">
        <v>4</v>
      </c>
      <c r="L1720" s="102">
        <v>1000</v>
      </c>
    </row>
    <row r="1721" spans="1:12">
      <c r="A1721" s="102"/>
      <c r="B1721" s="102">
        <v>63</v>
      </c>
      <c r="C1721" s="102" t="s">
        <v>2507</v>
      </c>
      <c r="D1721" s="102" t="s">
        <v>880</v>
      </c>
      <c r="E1721" s="102" t="s">
        <v>122</v>
      </c>
      <c r="F1721" s="102" t="s">
        <v>802</v>
      </c>
      <c r="G1721" s="102" t="s">
        <v>882</v>
      </c>
      <c r="H1721" s="102"/>
      <c r="I1721" s="102">
        <v>1</v>
      </c>
      <c r="J1721" s="102">
        <v>1</v>
      </c>
      <c r="K1721" s="102">
        <v>2</v>
      </c>
      <c r="L1721" s="102">
        <v>1000</v>
      </c>
    </row>
    <row r="1722" spans="1:12">
      <c r="A1722" s="102"/>
      <c r="B1722" s="102">
        <v>64</v>
      </c>
      <c r="C1722" s="102" t="s">
        <v>2508</v>
      </c>
      <c r="D1722" s="102" t="s">
        <v>880</v>
      </c>
      <c r="E1722" s="102" t="s">
        <v>122</v>
      </c>
      <c r="F1722" s="102" t="s">
        <v>802</v>
      </c>
      <c r="G1722" s="102" t="s">
        <v>882</v>
      </c>
      <c r="H1722" s="102"/>
      <c r="I1722" s="102">
        <v>4</v>
      </c>
      <c r="J1722" s="102">
        <v>3</v>
      </c>
      <c r="K1722" s="102">
        <v>7</v>
      </c>
      <c r="L1722" s="102">
        <v>1500</v>
      </c>
    </row>
    <row r="1723" spans="1:12">
      <c r="A1723" s="102"/>
      <c r="B1723" s="102">
        <v>65</v>
      </c>
      <c r="C1723" s="102" t="s">
        <v>2509</v>
      </c>
      <c r="D1723" s="102" t="s">
        <v>880</v>
      </c>
      <c r="E1723" s="102" t="s">
        <v>122</v>
      </c>
      <c r="F1723" s="102" t="s">
        <v>802</v>
      </c>
      <c r="G1723" s="102" t="s">
        <v>882</v>
      </c>
      <c r="H1723" s="102"/>
      <c r="I1723" s="102">
        <v>3</v>
      </c>
      <c r="J1723" s="102">
        <v>4</v>
      </c>
      <c r="K1723" s="102">
        <v>7</v>
      </c>
      <c r="L1723" s="102">
        <v>1500</v>
      </c>
    </row>
    <row r="1724" spans="1:12">
      <c r="A1724" s="102"/>
      <c r="B1724" s="102">
        <v>66</v>
      </c>
      <c r="C1724" s="102" t="s">
        <v>2312</v>
      </c>
      <c r="D1724" s="102" t="s">
        <v>880</v>
      </c>
      <c r="E1724" s="102" t="s">
        <v>122</v>
      </c>
      <c r="F1724" s="102" t="s">
        <v>802</v>
      </c>
      <c r="G1724" s="102" t="s">
        <v>882</v>
      </c>
      <c r="H1724" s="102"/>
      <c r="I1724" s="102">
        <v>4</v>
      </c>
      <c r="J1724" s="102">
        <v>3</v>
      </c>
      <c r="K1724" s="102">
        <v>7</v>
      </c>
      <c r="L1724" s="102">
        <v>1000</v>
      </c>
    </row>
    <row r="1725" spans="1:12">
      <c r="A1725" s="102"/>
      <c r="B1725" s="102">
        <v>67</v>
      </c>
      <c r="C1725" s="102" t="s">
        <v>2510</v>
      </c>
      <c r="D1725" s="102" t="s">
        <v>1484</v>
      </c>
      <c r="E1725" s="102" t="s">
        <v>122</v>
      </c>
      <c r="F1725" s="102" t="s">
        <v>802</v>
      </c>
      <c r="G1725" s="102" t="s">
        <v>882</v>
      </c>
      <c r="H1725" s="102"/>
      <c r="I1725" s="102">
        <v>0</v>
      </c>
      <c r="J1725" s="102">
        <v>4</v>
      </c>
      <c r="K1725" s="102">
        <v>4</v>
      </c>
      <c r="L1725" s="102">
        <v>1000</v>
      </c>
    </row>
    <row r="1726" spans="1:12">
      <c r="A1726" s="102"/>
      <c r="B1726" s="102">
        <v>68</v>
      </c>
      <c r="C1726" s="102" t="s">
        <v>2511</v>
      </c>
      <c r="D1726" s="102" t="s">
        <v>958</v>
      </c>
      <c r="E1726" s="102" t="s">
        <v>122</v>
      </c>
      <c r="F1726" s="102" t="s">
        <v>802</v>
      </c>
      <c r="G1726" s="102" t="s">
        <v>882</v>
      </c>
      <c r="H1726" s="102"/>
      <c r="I1726" s="102">
        <v>0</v>
      </c>
      <c r="J1726" s="102">
        <v>1</v>
      </c>
      <c r="K1726" s="102">
        <v>1</v>
      </c>
      <c r="L1726" s="102">
        <v>1000</v>
      </c>
    </row>
    <row r="1727" spans="1:12">
      <c r="A1727" s="102"/>
      <c r="B1727" s="102">
        <v>69</v>
      </c>
      <c r="C1727" s="102" t="s">
        <v>2512</v>
      </c>
      <c r="D1727" s="102" t="s">
        <v>880</v>
      </c>
      <c r="E1727" s="102" t="s">
        <v>122</v>
      </c>
      <c r="F1727" s="102" t="s">
        <v>802</v>
      </c>
      <c r="G1727" s="102" t="s">
        <v>882</v>
      </c>
      <c r="H1727" s="102"/>
      <c r="I1727" s="102">
        <v>1</v>
      </c>
      <c r="J1727" s="102">
        <v>1</v>
      </c>
      <c r="K1727" s="102">
        <v>2</v>
      </c>
      <c r="L1727" s="102">
        <v>500</v>
      </c>
    </row>
    <row r="1728" spans="1:12">
      <c r="A1728" s="102"/>
      <c r="B1728" s="102">
        <v>70</v>
      </c>
      <c r="C1728" s="102" t="s">
        <v>2459</v>
      </c>
      <c r="D1728" s="102" t="s">
        <v>880</v>
      </c>
      <c r="E1728" s="102" t="s">
        <v>122</v>
      </c>
      <c r="F1728" s="102" t="s">
        <v>802</v>
      </c>
      <c r="G1728" s="102" t="s">
        <v>882</v>
      </c>
      <c r="H1728" s="102"/>
      <c r="I1728" s="102">
        <v>4</v>
      </c>
      <c r="J1728" s="102">
        <v>2</v>
      </c>
      <c r="K1728" s="102">
        <v>6</v>
      </c>
      <c r="L1728" s="102">
        <v>500</v>
      </c>
    </row>
    <row r="1729" spans="1:12">
      <c r="A1729" s="102"/>
      <c r="B1729" s="102">
        <v>71</v>
      </c>
      <c r="C1729" s="102" t="s">
        <v>2513</v>
      </c>
      <c r="D1729" s="102" t="s">
        <v>880</v>
      </c>
      <c r="E1729" s="102" t="s">
        <v>122</v>
      </c>
      <c r="F1729" s="102" t="s">
        <v>802</v>
      </c>
      <c r="G1729" s="102" t="s">
        <v>882</v>
      </c>
      <c r="H1729" s="102"/>
      <c r="I1729" s="102">
        <v>2</v>
      </c>
      <c r="J1729" s="102">
        <v>2</v>
      </c>
      <c r="K1729" s="102">
        <v>4</v>
      </c>
      <c r="L1729" s="102">
        <v>500</v>
      </c>
    </row>
    <row r="1730" spans="1:12">
      <c r="A1730" s="102"/>
      <c r="B1730" s="102">
        <v>72</v>
      </c>
      <c r="C1730" s="102" t="s">
        <v>2514</v>
      </c>
      <c r="D1730" s="102" t="s">
        <v>880</v>
      </c>
      <c r="E1730" s="102" t="s">
        <v>122</v>
      </c>
      <c r="F1730" s="102" t="s">
        <v>802</v>
      </c>
      <c r="G1730" s="102" t="s">
        <v>882</v>
      </c>
      <c r="H1730" s="102"/>
      <c r="I1730" s="102">
        <v>4</v>
      </c>
      <c r="J1730" s="102">
        <v>3</v>
      </c>
      <c r="K1730" s="102">
        <v>7</v>
      </c>
      <c r="L1730" s="102">
        <v>500</v>
      </c>
    </row>
    <row r="1731" spans="1:12">
      <c r="A1731" s="102"/>
      <c r="B1731" s="102">
        <v>73</v>
      </c>
      <c r="C1731" s="102" t="s">
        <v>2515</v>
      </c>
      <c r="D1731" s="102" t="s">
        <v>880</v>
      </c>
      <c r="E1731" s="102" t="s">
        <v>122</v>
      </c>
      <c r="F1731" s="102" t="s">
        <v>802</v>
      </c>
      <c r="G1731" s="102" t="s">
        <v>882</v>
      </c>
      <c r="H1731" s="102"/>
      <c r="I1731" s="102">
        <v>3</v>
      </c>
      <c r="J1731" s="102">
        <v>2</v>
      </c>
      <c r="K1731" s="102">
        <v>5</v>
      </c>
      <c r="L1731" s="102">
        <v>500</v>
      </c>
    </row>
    <row r="1732" spans="1:12">
      <c r="A1732" s="102"/>
      <c r="B1732" s="102">
        <v>74</v>
      </c>
      <c r="C1732" s="102" t="s">
        <v>2516</v>
      </c>
      <c r="D1732" s="102" t="s">
        <v>880</v>
      </c>
      <c r="E1732" s="102" t="s">
        <v>122</v>
      </c>
      <c r="F1732" s="102" t="s">
        <v>802</v>
      </c>
      <c r="G1732" s="102" t="s">
        <v>882</v>
      </c>
      <c r="H1732" s="102"/>
      <c r="I1732" s="102">
        <v>3</v>
      </c>
      <c r="J1732" s="102">
        <v>2</v>
      </c>
      <c r="K1732" s="102">
        <v>5</v>
      </c>
      <c r="L1732" s="102">
        <v>500</v>
      </c>
    </row>
    <row r="1733" spans="1:12">
      <c r="A1733" s="102"/>
      <c r="B1733" s="102">
        <v>75</v>
      </c>
      <c r="C1733" s="102" t="s">
        <v>2517</v>
      </c>
      <c r="D1733" s="102" t="s">
        <v>880</v>
      </c>
      <c r="E1733" s="102" t="s">
        <v>122</v>
      </c>
      <c r="F1733" s="102" t="s">
        <v>802</v>
      </c>
      <c r="G1733" s="102" t="s">
        <v>882</v>
      </c>
      <c r="H1733" s="102"/>
      <c r="I1733" s="102">
        <v>3</v>
      </c>
      <c r="J1733" s="102">
        <v>2</v>
      </c>
      <c r="K1733" s="102">
        <v>5</v>
      </c>
      <c r="L1733" s="102">
        <v>1000</v>
      </c>
    </row>
    <row r="1734" spans="1:12">
      <c r="A1734" s="102"/>
      <c r="B1734" s="102">
        <v>76</v>
      </c>
      <c r="C1734" s="102" t="s">
        <v>2518</v>
      </c>
      <c r="D1734" s="102" t="s">
        <v>880</v>
      </c>
      <c r="E1734" s="102" t="s">
        <v>122</v>
      </c>
      <c r="F1734" s="102" t="s">
        <v>802</v>
      </c>
      <c r="G1734" s="102" t="s">
        <v>882</v>
      </c>
      <c r="H1734" s="102"/>
      <c r="I1734" s="102">
        <v>3</v>
      </c>
      <c r="J1734" s="102">
        <v>2</v>
      </c>
      <c r="K1734" s="102">
        <v>5</v>
      </c>
      <c r="L1734" s="102">
        <v>1000</v>
      </c>
    </row>
    <row r="1735" spans="1:12">
      <c r="A1735" s="102"/>
      <c r="B1735" s="102">
        <v>77</v>
      </c>
      <c r="C1735" s="102" t="s">
        <v>2095</v>
      </c>
      <c r="D1735" s="102" t="s">
        <v>880</v>
      </c>
      <c r="E1735" s="102" t="s">
        <v>122</v>
      </c>
      <c r="F1735" s="102" t="s">
        <v>802</v>
      </c>
      <c r="G1735" s="102" t="s">
        <v>882</v>
      </c>
      <c r="H1735" s="102"/>
      <c r="I1735" s="102">
        <v>2</v>
      </c>
      <c r="J1735" s="102">
        <v>2</v>
      </c>
      <c r="K1735" s="102">
        <v>4</v>
      </c>
      <c r="L1735" s="102">
        <v>1000</v>
      </c>
    </row>
    <row r="1736" spans="1:12">
      <c r="A1736" s="102"/>
      <c r="B1736" s="102">
        <v>78</v>
      </c>
      <c r="C1736" s="102" t="s">
        <v>2519</v>
      </c>
      <c r="D1736" s="102" t="s">
        <v>880</v>
      </c>
      <c r="E1736" s="102" t="s">
        <v>122</v>
      </c>
      <c r="F1736" s="102" t="s">
        <v>802</v>
      </c>
      <c r="G1736" s="102" t="s">
        <v>882</v>
      </c>
      <c r="H1736" s="102"/>
      <c r="I1736" s="102">
        <v>1</v>
      </c>
      <c r="J1736" s="102">
        <v>2</v>
      </c>
      <c r="K1736" s="102">
        <v>3</v>
      </c>
      <c r="L1736" s="102">
        <v>1000</v>
      </c>
    </row>
    <row r="1737" spans="1:12">
      <c r="A1737" s="102"/>
      <c r="B1737" s="102">
        <v>79</v>
      </c>
      <c r="C1737" s="102" t="s">
        <v>2520</v>
      </c>
      <c r="D1737" s="102" t="s">
        <v>880</v>
      </c>
      <c r="E1737" s="102" t="s">
        <v>122</v>
      </c>
      <c r="F1737" s="102" t="s">
        <v>802</v>
      </c>
      <c r="G1737" s="102" t="s">
        <v>882</v>
      </c>
      <c r="H1737" s="102"/>
      <c r="I1737" s="102">
        <v>2</v>
      </c>
      <c r="J1737" s="102">
        <v>2</v>
      </c>
      <c r="K1737" s="102">
        <v>4</v>
      </c>
      <c r="L1737" s="102">
        <v>2000</v>
      </c>
    </row>
    <row r="1738" spans="1:12">
      <c r="A1738" s="102"/>
      <c r="B1738" s="102">
        <v>80</v>
      </c>
      <c r="C1738" s="102" t="s">
        <v>2521</v>
      </c>
      <c r="D1738" s="102" t="s">
        <v>880</v>
      </c>
      <c r="E1738" s="102" t="s">
        <v>122</v>
      </c>
      <c r="F1738" s="102" t="s">
        <v>802</v>
      </c>
      <c r="G1738" s="102" t="s">
        <v>882</v>
      </c>
      <c r="H1738" s="102"/>
      <c r="I1738" s="102">
        <v>1</v>
      </c>
      <c r="J1738" s="102">
        <v>2</v>
      </c>
      <c r="K1738" s="102">
        <v>3</v>
      </c>
      <c r="L1738" s="102">
        <v>2000</v>
      </c>
    </row>
    <row r="1739" spans="1:12">
      <c r="A1739" s="102"/>
      <c r="B1739" s="102">
        <v>81</v>
      </c>
      <c r="C1739" s="102" t="s">
        <v>2522</v>
      </c>
      <c r="D1739" s="102" t="s">
        <v>880</v>
      </c>
      <c r="E1739" s="102" t="s">
        <v>122</v>
      </c>
      <c r="F1739" s="102" t="s">
        <v>802</v>
      </c>
      <c r="G1739" s="102" t="s">
        <v>882</v>
      </c>
      <c r="H1739" s="102"/>
      <c r="I1739" s="102">
        <v>2</v>
      </c>
      <c r="J1739" s="102">
        <v>1</v>
      </c>
      <c r="K1739" s="102">
        <v>3</v>
      </c>
      <c r="L1739" s="102">
        <v>2000</v>
      </c>
    </row>
    <row r="1740" spans="1:12">
      <c r="A1740" s="102"/>
      <c r="B1740" s="102">
        <v>82</v>
      </c>
      <c r="C1740" s="102" t="s">
        <v>2523</v>
      </c>
      <c r="D1740" s="102" t="s">
        <v>880</v>
      </c>
      <c r="E1740" s="102" t="s">
        <v>122</v>
      </c>
      <c r="F1740" s="102" t="s">
        <v>802</v>
      </c>
      <c r="G1740" s="102" t="s">
        <v>882</v>
      </c>
      <c r="H1740" s="102"/>
      <c r="I1740" s="102">
        <v>4</v>
      </c>
      <c r="J1740" s="102">
        <v>4</v>
      </c>
      <c r="K1740" s="102">
        <v>8</v>
      </c>
      <c r="L1740" s="102">
        <v>2000</v>
      </c>
    </row>
    <row r="1741" spans="1:12">
      <c r="A1741" s="102"/>
      <c r="B1741" s="102">
        <v>83</v>
      </c>
      <c r="C1741" s="102" t="s">
        <v>2524</v>
      </c>
      <c r="D1741" s="102" t="s">
        <v>880</v>
      </c>
      <c r="E1741" s="102" t="s">
        <v>122</v>
      </c>
      <c r="F1741" s="102" t="s">
        <v>802</v>
      </c>
      <c r="G1741" s="102" t="s">
        <v>882</v>
      </c>
      <c r="H1741" s="102"/>
      <c r="I1741" s="102">
        <v>1</v>
      </c>
      <c r="J1741" s="102">
        <v>1</v>
      </c>
      <c r="K1741" s="102">
        <v>2</v>
      </c>
      <c r="L1741" s="102">
        <v>3000</v>
      </c>
    </row>
    <row r="1742" spans="1:12">
      <c r="A1742" s="102"/>
      <c r="B1742" s="102">
        <v>84</v>
      </c>
      <c r="C1742" s="102" t="s">
        <v>2525</v>
      </c>
      <c r="D1742" s="102" t="s">
        <v>880</v>
      </c>
      <c r="E1742" s="102" t="s">
        <v>122</v>
      </c>
      <c r="F1742" s="102" t="s">
        <v>802</v>
      </c>
      <c r="G1742" s="102" t="s">
        <v>882</v>
      </c>
      <c r="H1742" s="102"/>
      <c r="I1742" s="102">
        <v>1</v>
      </c>
      <c r="J1742" s="102">
        <v>1</v>
      </c>
      <c r="K1742" s="102">
        <v>2</v>
      </c>
      <c r="L1742" s="102">
        <v>1000</v>
      </c>
    </row>
    <row r="1743" spans="1:12">
      <c r="A1743" s="102"/>
      <c r="B1743" s="102">
        <v>85</v>
      </c>
      <c r="C1743" s="102" t="s">
        <v>2526</v>
      </c>
      <c r="D1743" s="102" t="s">
        <v>880</v>
      </c>
      <c r="E1743" s="102" t="s">
        <v>122</v>
      </c>
      <c r="F1743" s="102" t="s">
        <v>802</v>
      </c>
      <c r="G1743" s="102" t="s">
        <v>882</v>
      </c>
      <c r="H1743" s="102"/>
      <c r="I1743" s="102">
        <v>1</v>
      </c>
      <c r="J1743" s="102">
        <v>1</v>
      </c>
      <c r="K1743" s="102">
        <v>2</v>
      </c>
      <c r="L1743" s="102">
        <v>2000</v>
      </c>
    </row>
    <row r="1744" spans="1:12">
      <c r="A1744" s="103"/>
      <c r="B1744" s="103"/>
      <c r="C1744" s="103">
        <f>SUBTOTAL(3,C1659:C1743)</f>
        <v>85</v>
      </c>
      <c r="D1744" s="103"/>
      <c r="E1744" s="103"/>
      <c r="F1744" s="103"/>
      <c r="G1744" s="103"/>
      <c r="H1744" s="103"/>
      <c r="I1744" s="103"/>
      <c r="J1744" s="103"/>
      <c r="K1744" s="103">
        <f>SUM(K1659:K1743)</f>
        <v>404</v>
      </c>
      <c r="L1744" s="80">
        <f>AVERAGE(L1659:L1743)</f>
        <v>1030.5882352941176</v>
      </c>
    </row>
    <row r="1745" spans="1:12">
      <c r="A1745" s="93" t="s">
        <v>124</v>
      </c>
      <c r="B1745" s="93">
        <v>1</v>
      </c>
      <c r="C1745" s="93" t="s">
        <v>2527</v>
      </c>
      <c r="D1745" s="93" t="s">
        <v>880</v>
      </c>
      <c r="E1745" s="93" t="s">
        <v>124</v>
      </c>
      <c r="F1745" s="93" t="s">
        <v>1213</v>
      </c>
      <c r="G1745" s="93" t="s">
        <v>1214</v>
      </c>
      <c r="H1745" s="93">
        <v>753733443</v>
      </c>
      <c r="I1745" s="93">
        <v>6</v>
      </c>
      <c r="J1745" s="93">
        <v>6</v>
      </c>
      <c r="K1745" s="93">
        <v>12</v>
      </c>
      <c r="L1745" s="93">
        <v>800</v>
      </c>
    </row>
    <row r="1746" spans="1:12">
      <c r="A1746" s="93"/>
      <c r="B1746" s="93">
        <v>2</v>
      </c>
      <c r="C1746" s="93" t="s">
        <v>1326</v>
      </c>
      <c r="D1746" s="93" t="s">
        <v>880</v>
      </c>
      <c r="E1746" s="93" t="s">
        <v>124</v>
      </c>
      <c r="F1746" s="93" t="s">
        <v>1213</v>
      </c>
      <c r="G1746" s="93" t="s">
        <v>1214</v>
      </c>
      <c r="H1746" s="93"/>
      <c r="I1746" s="93">
        <v>4</v>
      </c>
      <c r="J1746" s="93">
        <v>4</v>
      </c>
      <c r="K1746" s="93">
        <v>8</v>
      </c>
      <c r="L1746" s="93">
        <v>800</v>
      </c>
    </row>
    <row r="1747" spans="1:12">
      <c r="A1747" s="93"/>
      <c r="B1747" s="93">
        <v>3</v>
      </c>
      <c r="C1747" s="93" t="s">
        <v>2528</v>
      </c>
      <c r="D1747" s="93" t="s">
        <v>880</v>
      </c>
      <c r="E1747" s="93" t="s">
        <v>124</v>
      </c>
      <c r="F1747" s="93" t="s">
        <v>1213</v>
      </c>
      <c r="G1747" s="93" t="s">
        <v>1214</v>
      </c>
      <c r="H1747" s="93"/>
      <c r="I1747" s="93">
        <v>3</v>
      </c>
      <c r="J1747" s="93">
        <v>7</v>
      </c>
      <c r="K1747" s="93">
        <v>10</v>
      </c>
      <c r="L1747" s="93">
        <v>900</v>
      </c>
    </row>
    <row r="1748" spans="1:12">
      <c r="A1748" s="93"/>
      <c r="B1748" s="93">
        <v>4</v>
      </c>
      <c r="C1748" s="93" t="s">
        <v>2529</v>
      </c>
      <c r="D1748" s="93" t="s">
        <v>880</v>
      </c>
      <c r="E1748" s="93" t="s">
        <v>124</v>
      </c>
      <c r="F1748" s="93" t="s">
        <v>1213</v>
      </c>
      <c r="G1748" s="93" t="s">
        <v>1214</v>
      </c>
      <c r="H1748" s="93"/>
      <c r="I1748" s="93">
        <v>3</v>
      </c>
      <c r="J1748" s="93">
        <v>6</v>
      </c>
      <c r="K1748" s="93">
        <v>9</v>
      </c>
      <c r="L1748" s="93">
        <v>500</v>
      </c>
    </row>
    <row r="1749" spans="1:12">
      <c r="A1749" s="93"/>
      <c r="B1749" s="93">
        <v>5</v>
      </c>
      <c r="C1749" s="93" t="s">
        <v>2530</v>
      </c>
      <c r="D1749" s="93" t="s">
        <v>880</v>
      </c>
      <c r="E1749" s="93" t="s">
        <v>124</v>
      </c>
      <c r="F1749" s="93" t="s">
        <v>1213</v>
      </c>
      <c r="G1749" s="93" t="s">
        <v>1214</v>
      </c>
      <c r="H1749" s="93"/>
      <c r="I1749" s="93">
        <v>3</v>
      </c>
      <c r="J1749" s="93">
        <v>8</v>
      </c>
      <c r="K1749" s="93">
        <v>11</v>
      </c>
      <c r="L1749" s="93">
        <v>500</v>
      </c>
    </row>
    <row r="1750" spans="1:12">
      <c r="A1750" s="93"/>
      <c r="B1750" s="93">
        <v>6</v>
      </c>
      <c r="C1750" s="93" t="s">
        <v>2531</v>
      </c>
      <c r="D1750" s="93" t="s">
        <v>880</v>
      </c>
      <c r="E1750" s="93" t="s">
        <v>124</v>
      </c>
      <c r="F1750" s="93" t="s">
        <v>1213</v>
      </c>
      <c r="G1750" s="93" t="s">
        <v>1214</v>
      </c>
      <c r="H1750" s="93"/>
      <c r="I1750" s="93">
        <v>4</v>
      </c>
      <c r="J1750" s="93">
        <v>5</v>
      </c>
      <c r="K1750" s="93">
        <v>9</v>
      </c>
      <c r="L1750" s="93">
        <v>500</v>
      </c>
    </row>
    <row r="1751" spans="1:12">
      <c r="A1751" s="93"/>
      <c r="B1751" s="93">
        <v>7</v>
      </c>
      <c r="C1751" s="93" t="s">
        <v>2532</v>
      </c>
      <c r="D1751" s="93" t="s">
        <v>880</v>
      </c>
      <c r="E1751" s="93" t="s">
        <v>124</v>
      </c>
      <c r="F1751" s="93" t="s">
        <v>1213</v>
      </c>
      <c r="G1751" s="93" t="s">
        <v>1214</v>
      </c>
      <c r="H1751" s="93"/>
      <c r="I1751" s="93">
        <v>4</v>
      </c>
      <c r="J1751" s="93">
        <v>4</v>
      </c>
      <c r="K1751" s="93">
        <v>8</v>
      </c>
      <c r="L1751" s="93">
        <v>800</v>
      </c>
    </row>
    <row r="1752" spans="1:12">
      <c r="A1752" s="93"/>
      <c r="B1752" s="93">
        <v>8</v>
      </c>
      <c r="C1752" s="93" t="s">
        <v>2533</v>
      </c>
      <c r="D1752" s="93" t="s">
        <v>880</v>
      </c>
      <c r="E1752" s="93" t="s">
        <v>124</v>
      </c>
      <c r="F1752" s="93" t="s">
        <v>1213</v>
      </c>
      <c r="G1752" s="93" t="s">
        <v>1214</v>
      </c>
      <c r="H1752" s="93"/>
      <c r="I1752" s="93">
        <v>5</v>
      </c>
      <c r="J1752" s="93">
        <v>3</v>
      </c>
      <c r="K1752" s="93">
        <v>8</v>
      </c>
      <c r="L1752" s="93">
        <v>700</v>
      </c>
    </row>
    <row r="1753" spans="1:12">
      <c r="A1753" s="93"/>
      <c r="B1753" s="93">
        <v>9</v>
      </c>
      <c r="C1753" s="93" t="s">
        <v>2534</v>
      </c>
      <c r="D1753" s="93" t="s">
        <v>887</v>
      </c>
      <c r="E1753" s="93" t="s">
        <v>124</v>
      </c>
      <c r="F1753" s="93" t="s">
        <v>1213</v>
      </c>
      <c r="G1753" s="93" t="s">
        <v>1214</v>
      </c>
      <c r="H1753" s="93"/>
      <c r="I1753" s="93">
        <v>0</v>
      </c>
      <c r="J1753" s="93">
        <v>1</v>
      </c>
      <c r="K1753" s="93">
        <v>1</v>
      </c>
      <c r="L1753" s="93">
        <v>500</v>
      </c>
    </row>
    <row r="1754" spans="1:12">
      <c r="A1754" s="93"/>
      <c r="B1754" s="93">
        <v>10</v>
      </c>
      <c r="C1754" s="93" t="s">
        <v>2535</v>
      </c>
      <c r="D1754" s="93" t="s">
        <v>880</v>
      </c>
      <c r="E1754" s="93" t="s">
        <v>124</v>
      </c>
      <c r="F1754" s="93" t="s">
        <v>1213</v>
      </c>
      <c r="G1754" s="93" t="s">
        <v>1214</v>
      </c>
      <c r="H1754" s="93"/>
      <c r="I1754" s="93">
        <v>4</v>
      </c>
      <c r="J1754" s="93">
        <v>5</v>
      </c>
      <c r="K1754" s="93">
        <v>9</v>
      </c>
      <c r="L1754" s="93">
        <v>700</v>
      </c>
    </row>
    <row r="1755" spans="1:12">
      <c r="A1755" s="93"/>
      <c r="B1755" s="93">
        <v>11</v>
      </c>
      <c r="C1755" s="93" t="s">
        <v>2536</v>
      </c>
      <c r="D1755" s="93" t="s">
        <v>880</v>
      </c>
      <c r="E1755" s="93" t="s">
        <v>124</v>
      </c>
      <c r="F1755" s="93" t="s">
        <v>1213</v>
      </c>
      <c r="G1755" s="93" t="s">
        <v>1214</v>
      </c>
      <c r="H1755" s="93"/>
      <c r="I1755" s="93">
        <v>6</v>
      </c>
      <c r="J1755" s="93">
        <v>2</v>
      </c>
      <c r="K1755" s="93">
        <v>8</v>
      </c>
      <c r="L1755" s="93">
        <v>800</v>
      </c>
    </row>
    <row r="1756" spans="1:12">
      <c r="A1756" s="93"/>
      <c r="B1756" s="93">
        <v>12</v>
      </c>
      <c r="C1756" s="93" t="s">
        <v>2537</v>
      </c>
      <c r="D1756" s="93" t="s">
        <v>887</v>
      </c>
      <c r="E1756" s="93" t="s">
        <v>124</v>
      </c>
      <c r="F1756" s="93" t="s">
        <v>1213</v>
      </c>
      <c r="G1756" s="93" t="s">
        <v>1214</v>
      </c>
      <c r="H1756" s="93"/>
      <c r="I1756" s="93">
        <v>0</v>
      </c>
      <c r="J1756" s="93">
        <v>1</v>
      </c>
      <c r="K1756" s="93">
        <v>1</v>
      </c>
      <c r="L1756" s="93">
        <v>800</v>
      </c>
    </row>
    <row r="1757" spans="1:12">
      <c r="A1757" s="93"/>
      <c r="B1757" s="93">
        <v>13</v>
      </c>
      <c r="C1757" s="93" t="s">
        <v>2538</v>
      </c>
      <c r="D1757" s="93" t="s">
        <v>880</v>
      </c>
      <c r="E1757" s="93" t="s">
        <v>124</v>
      </c>
      <c r="F1757" s="93" t="s">
        <v>1213</v>
      </c>
      <c r="G1757" s="93" t="s">
        <v>1214</v>
      </c>
      <c r="H1757" s="93"/>
      <c r="I1757" s="93">
        <v>4</v>
      </c>
      <c r="J1757" s="93">
        <v>6</v>
      </c>
      <c r="K1757" s="93">
        <v>10</v>
      </c>
      <c r="L1757" s="93">
        <v>800</v>
      </c>
    </row>
    <row r="1758" spans="1:12">
      <c r="A1758" s="93"/>
      <c r="B1758" s="93">
        <v>14</v>
      </c>
      <c r="C1758" s="93" t="s">
        <v>2539</v>
      </c>
      <c r="D1758" s="93" t="s">
        <v>880</v>
      </c>
      <c r="E1758" s="93" t="s">
        <v>124</v>
      </c>
      <c r="F1758" s="93" t="s">
        <v>1213</v>
      </c>
      <c r="G1758" s="93" t="s">
        <v>1214</v>
      </c>
      <c r="H1758" s="93"/>
      <c r="I1758" s="93">
        <v>4</v>
      </c>
      <c r="J1758" s="93">
        <v>4</v>
      </c>
      <c r="K1758" s="93">
        <v>8</v>
      </c>
      <c r="L1758" s="93">
        <v>1000</v>
      </c>
    </row>
    <row r="1759" spans="1:12">
      <c r="A1759" s="93"/>
      <c r="B1759" s="93">
        <v>15</v>
      </c>
      <c r="C1759" s="93" t="s">
        <v>2540</v>
      </c>
      <c r="D1759" s="93" t="s">
        <v>880</v>
      </c>
      <c r="E1759" s="93" t="s">
        <v>124</v>
      </c>
      <c r="F1759" s="93" t="s">
        <v>1213</v>
      </c>
      <c r="G1759" s="93" t="s">
        <v>1214</v>
      </c>
      <c r="H1759" s="93"/>
      <c r="I1759" s="93">
        <v>2</v>
      </c>
      <c r="J1759" s="93">
        <v>4</v>
      </c>
      <c r="K1759" s="93">
        <v>6</v>
      </c>
      <c r="L1759" s="93">
        <v>1000</v>
      </c>
    </row>
    <row r="1760" spans="1:12">
      <c r="A1760" s="93"/>
      <c r="B1760" s="93">
        <v>16</v>
      </c>
      <c r="C1760" s="93" t="s">
        <v>2541</v>
      </c>
      <c r="D1760" s="93" t="s">
        <v>880</v>
      </c>
      <c r="E1760" s="93" t="s">
        <v>124</v>
      </c>
      <c r="F1760" s="93" t="s">
        <v>1213</v>
      </c>
      <c r="G1760" s="93" t="s">
        <v>1214</v>
      </c>
      <c r="H1760" s="93"/>
      <c r="I1760" s="93">
        <v>2</v>
      </c>
      <c r="J1760" s="93">
        <v>3</v>
      </c>
      <c r="K1760" s="93">
        <v>5</v>
      </c>
      <c r="L1760" s="93">
        <v>1000</v>
      </c>
    </row>
    <row r="1761" spans="1:12">
      <c r="A1761" s="93"/>
      <c r="B1761" s="93">
        <v>17</v>
      </c>
      <c r="C1761" s="93" t="s">
        <v>2542</v>
      </c>
      <c r="D1761" s="93" t="s">
        <v>880</v>
      </c>
      <c r="E1761" s="93" t="s">
        <v>124</v>
      </c>
      <c r="F1761" s="93" t="s">
        <v>1213</v>
      </c>
      <c r="G1761" s="93" t="s">
        <v>1214</v>
      </c>
      <c r="H1761" s="93"/>
      <c r="I1761" s="93">
        <v>3</v>
      </c>
      <c r="J1761" s="93">
        <v>2</v>
      </c>
      <c r="K1761" s="93">
        <v>5</v>
      </c>
      <c r="L1761" s="93">
        <v>1500</v>
      </c>
    </row>
    <row r="1762" spans="1:12">
      <c r="A1762" s="93"/>
      <c r="B1762" s="93">
        <v>18</v>
      </c>
      <c r="C1762" s="93" t="s">
        <v>2543</v>
      </c>
      <c r="D1762" s="93" t="s">
        <v>880</v>
      </c>
      <c r="E1762" s="93" t="s">
        <v>124</v>
      </c>
      <c r="F1762" s="93" t="s">
        <v>1213</v>
      </c>
      <c r="G1762" s="93" t="s">
        <v>1214</v>
      </c>
      <c r="H1762" s="93"/>
      <c r="I1762" s="93">
        <v>2</v>
      </c>
      <c r="J1762" s="93">
        <v>4</v>
      </c>
      <c r="K1762" s="93">
        <v>6</v>
      </c>
      <c r="L1762" s="93">
        <v>1500</v>
      </c>
    </row>
    <row r="1763" spans="1:12">
      <c r="A1763" s="93"/>
      <c r="B1763" s="93">
        <v>19</v>
      </c>
      <c r="C1763" s="93" t="s">
        <v>1590</v>
      </c>
      <c r="D1763" s="93" t="s">
        <v>880</v>
      </c>
      <c r="E1763" s="93" t="s">
        <v>124</v>
      </c>
      <c r="F1763" s="93" t="s">
        <v>1213</v>
      </c>
      <c r="G1763" s="93" t="s">
        <v>1214</v>
      </c>
      <c r="H1763" s="93"/>
      <c r="I1763" s="93">
        <v>3</v>
      </c>
      <c r="J1763" s="93">
        <v>4</v>
      </c>
      <c r="K1763" s="93">
        <v>7</v>
      </c>
      <c r="L1763" s="93">
        <v>1500</v>
      </c>
    </row>
    <row r="1764" spans="1:12">
      <c r="A1764" s="93"/>
      <c r="B1764" s="93">
        <v>20</v>
      </c>
      <c r="C1764" s="93" t="s">
        <v>2544</v>
      </c>
      <c r="D1764" s="93" t="s">
        <v>880</v>
      </c>
      <c r="E1764" s="93" t="s">
        <v>124</v>
      </c>
      <c r="F1764" s="93" t="s">
        <v>1213</v>
      </c>
      <c r="G1764" s="93" t="s">
        <v>1214</v>
      </c>
      <c r="H1764" s="93"/>
      <c r="I1764" s="93">
        <v>5</v>
      </c>
      <c r="J1764" s="93">
        <v>2</v>
      </c>
      <c r="K1764" s="93">
        <v>7</v>
      </c>
      <c r="L1764" s="93">
        <v>1000</v>
      </c>
    </row>
    <row r="1765" spans="1:12">
      <c r="A1765" s="93"/>
      <c r="B1765" s="93">
        <v>21</v>
      </c>
      <c r="C1765" s="93" t="s">
        <v>1609</v>
      </c>
      <c r="D1765" s="93" t="s">
        <v>880</v>
      </c>
      <c r="E1765" s="93" t="s">
        <v>124</v>
      </c>
      <c r="F1765" s="93" t="s">
        <v>1213</v>
      </c>
      <c r="G1765" s="93" t="s">
        <v>1214</v>
      </c>
      <c r="H1765" s="93"/>
      <c r="I1765" s="93">
        <v>3</v>
      </c>
      <c r="J1765" s="93">
        <v>3</v>
      </c>
      <c r="K1765" s="93">
        <v>6</v>
      </c>
      <c r="L1765" s="93">
        <v>2000</v>
      </c>
    </row>
    <row r="1766" spans="1:12">
      <c r="A1766" s="93"/>
      <c r="B1766" s="93">
        <v>22</v>
      </c>
      <c r="C1766" s="93" t="s">
        <v>1400</v>
      </c>
      <c r="D1766" s="93" t="s">
        <v>880</v>
      </c>
      <c r="E1766" s="93" t="s">
        <v>124</v>
      </c>
      <c r="F1766" s="93" t="s">
        <v>1213</v>
      </c>
      <c r="G1766" s="93" t="s">
        <v>1214</v>
      </c>
      <c r="H1766" s="93"/>
      <c r="I1766" s="93">
        <v>3</v>
      </c>
      <c r="J1766" s="93">
        <v>4</v>
      </c>
      <c r="K1766" s="93">
        <v>7</v>
      </c>
      <c r="L1766" s="93">
        <v>2000</v>
      </c>
    </row>
    <row r="1767" spans="1:12">
      <c r="A1767" s="93"/>
      <c r="B1767" s="93">
        <v>23</v>
      </c>
      <c r="C1767" s="93" t="s">
        <v>2545</v>
      </c>
      <c r="D1767" s="93" t="s">
        <v>880</v>
      </c>
      <c r="E1767" s="93" t="s">
        <v>124</v>
      </c>
      <c r="F1767" s="93" t="s">
        <v>1213</v>
      </c>
      <c r="G1767" s="93" t="s">
        <v>1214</v>
      </c>
      <c r="H1767" s="93"/>
      <c r="I1767" s="93">
        <v>5</v>
      </c>
      <c r="J1767" s="93">
        <v>3</v>
      </c>
      <c r="K1767" s="93">
        <v>8</v>
      </c>
      <c r="L1767" s="93">
        <v>1000</v>
      </c>
    </row>
    <row r="1768" spans="1:12">
      <c r="A1768" s="93"/>
      <c r="B1768" s="93">
        <v>24</v>
      </c>
      <c r="C1768" s="93" t="s">
        <v>2504</v>
      </c>
      <c r="D1768" s="93" t="s">
        <v>880</v>
      </c>
      <c r="E1768" s="93" t="s">
        <v>124</v>
      </c>
      <c r="F1768" s="93" t="s">
        <v>1213</v>
      </c>
      <c r="G1768" s="93" t="s">
        <v>1214</v>
      </c>
      <c r="H1768" s="93"/>
      <c r="I1768" s="93">
        <v>3</v>
      </c>
      <c r="J1768" s="93">
        <v>4</v>
      </c>
      <c r="K1768" s="93">
        <v>7</v>
      </c>
      <c r="L1768" s="93">
        <v>1000</v>
      </c>
    </row>
    <row r="1769" spans="1:12">
      <c r="A1769" s="93"/>
      <c r="B1769" s="93">
        <v>25</v>
      </c>
      <c r="C1769" s="93" t="s">
        <v>2546</v>
      </c>
      <c r="D1769" s="93" t="s">
        <v>880</v>
      </c>
      <c r="E1769" s="93" t="s">
        <v>124</v>
      </c>
      <c r="F1769" s="93" t="s">
        <v>1213</v>
      </c>
      <c r="G1769" s="93" t="s">
        <v>1214</v>
      </c>
      <c r="H1769" s="93"/>
      <c r="I1769" s="93">
        <v>3</v>
      </c>
      <c r="J1769" s="93">
        <v>5</v>
      </c>
      <c r="K1769" s="93">
        <v>8</v>
      </c>
      <c r="L1769" s="93">
        <v>1000</v>
      </c>
    </row>
    <row r="1770" spans="1:12">
      <c r="A1770" s="93"/>
      <c r="B1770" s="93">
        <v>26</v>
      </c>
      <c r="C1770" s="93" t="s">
        <v>2547</v>
      </c>
      <c r="D1770" s="93" t="s">
        <v>880</v>
      </c>
      <c r="E1770" s="93" t="s">
        <v>124</v>
      </c>
      <c r="F1770" s="93" t="s">
        <v>1213</v>
      </c>
      <c r="G1770" s="93" t="s">
        <v>1214</v>
      </c>
      <c r="H1770" s="93"/>
      <c r="I1770" s="93">
        <v>4</v>
      </c>
      <c r="J1770" s="93">
        <v>5</v>
      </c>
      <c r="K1770" s="93">
        <v>9</v>
      </c>
      <c r="L1770" s="93">
        <v>1000</v>
      </c>
    </row>
    <row r="1771" spans="1:12">
      <c r="A1771" s="93"/>
      <c r="B1771" s="93">
        <v>27</v>
      </c>
      <c r="C1771" s="93" t="s">
        <v>1810</v>
      </c>
      <c r="D1771" s="93" t="s">
        <v>880</v>
      </c>
      <c r="E1771" s="93" t="s">
        <v>124</v>
      </c>
      <c r="F1771" s="93" t="s">
        <v>1213</v>
      </c>
      <c r="G1771" s="93" t="s">
        <v>1214</v>
      </c>
      <c r="H1771" s="93"/>
      <c r="I1771" s="93">
        <v>4</v>
      </c>
      <c r="J1771" s="93">
        <v>5</v>
      </c>
      <c r="K1771" s="93">
        <v>9</v>
      </c>
      <c r="L1771" s="93">
        <v>2000</v>
      </c>
    </row>
    <row r="1772" spans="1:12">
      <c r="A1772" s="93"/>
      <c r="B1772" s="93">
        <v>28</v>
      </c>
      <c r="C1772" s="93" t="s">
        <v>2542</v>
      </c>
      <c r="D1772" s="93" t="s">
        <v>880</v>
      </c>
      <c r="E1772" s="93" t="s">
        <v>124</v>
      </c>
      <c r="F1772" s="93" t="s">
        <v>1213</v>
      </c>
      <c r="G1772" s="93" t="s">
        <v>1214</v>
      </c>
      <c r="H1772" s="93"/>
      <c r="I1772" s="93">
        <v>4</v>
      </c>
      <c r="J1772" s="93">
        <v>6</v>
      </c>
      <c r="K1772" s="93">
        <v>10</v>
      </c>
      <c r="L1772" s="93">
        <v>2000</v>
      </c>
    </row>
    <row r="1773" spans="1:12">
      <c r="A1773" s="93"/>
      <c r="B1773" s="93">
        <v>29</v>
      </c>
      <c r="C1773" s="93" t="s">
        <v>2548</v>
      </c>
      <c r="D1773" s="93" t="s">
        <v>880</v>
      </c>
      <c r="E1773" s="93" t="s">
        <v>124</v>
      </c>
      <c r="F1773" s="93" t="s">
        <v>1213</v>
      </c>
      <c r="G1773" s="93" t="s">
        <v>1214</v>
      </c>
      <c r="H1773" s="93"/>
      <c r="I1773" s="93">
        <v>4</v>
      </c>
      <c r="J1773" s="93">
        <v>7</v>
      </c>
      <c r="K1773" s="93">
        <v>11</v>
      </c>
      <c r="L1773" s="93">
        <v>1000</v>
      </c>
    </row>
    <row r="1774" spans="1:12">
      <c r="A1774" s="93"/>
      <c r="B1774" s="93">
        <v>30</v>
      </c>
      <c r="C1774" s="93" t="s">
        <v>2549</v>
      </c>
      <c r="D1774" s="93" t="s">
        <v>880</v>
      </c>
      <c r="E1774" s="93" t="s">
        <v>124</v>
      </c>
      <c r="F1774" s="93" t="s">
        <v>1213</v>
      </c>
      <c r="G1774" s="93" t="s">
        <v>1214</v>
      </c>
      <c r="H1774" s="93"/>
      <c r="I1774" s="93">
        <v>2</v>
      </c>
      <c r="J1774" s="93">
        <v>7</v>
      </c>
      <c r="K1774" s="93">
        <v>9</v>
      </c>
      <c r="L1774" s="93">
        <v>1000</v>
      </c>
    </row>
    <row r="1775" spans="1:12">
      <c r="A1775" s="93"/>
      <c r="B1775" s="93">
        <v>31</v>
      </c>
      <c r="C1775" s="93" t="s">
        <v>2550</v>
      </c>
      <c r="D1775" s="93" t="s">
        <v>880</v>
      </c>
      <c r="E1775" s="93" t="s">
        <v>124</v>
      </c>
      <c r="F1775" s="93" t="s">
        <v>1213</v>
      </c>
      <c r="G1775" s="93" t="s">
        <v>1214</v>
      </c>
      <c r="H1775" s="93"/>
      <c r="I1775" s="93">
        <v>4</v>
      </c>
      <c r="J1775" s="93">
        <v>7</v>
      </c>
      <c r="K1775" s="93">
        <v>11</v>
      </c>
      <c r="L1775" s="93">
        <v>2000</v>
      </c>
    </row>
    <row r="1776" spans="1:12">
      <c r="A1776" s="93"/>
      <c r="B1776" s="93">
        <v>32</v>
      </c>
      <c r="C1776" s="93" t="s">
        <v>2551</v>
      </c>
      <c r="D1776" s="93" t="s">
        <v>880</v>
      </c>
      <c r="E1776" s="93" t="s">
        <v>124</v>
      </c>
      <c r="F1776" s="93" t="s">
        <v>1213</v>
      </c>
      <c r="G1776" s="93" t="s">
        <v>1214</v>
      </c>
      <c r="H1776" s="93"/>
      <c r="I1776" s="93">
        <v>6</v>
      </c>
      <c r="J1776" s="93">
        <v>6</v>
      </c>
      <c r="K1776" s="93">
        <v>12</v>
      </c>
      <c r="L1776" s="93">
        <v>900</v>
      </c>
    </row>
    <row r="1777" spans="1:12">
      <c r="A1777" s="93"/>
      <c r="B1777" s="93">
        <v>33</v>
      </c>
      <c r="C1777" s="93" t="s">
        <v>2552</v>
      </c>
      <c r="D1777" s="93" t="s">
        <v>880</v>
      </c>
      <c r="E1777" s="93" t="s">
        <v>124</v>
      </c>
      <c r="F1777" s="93" t="s">
        <v>1213</v>
      </c>
      <c r="G1777" s="93" t="s">
        <v>1214</v>
      </c>
      <c r="H1777" s="93"/>
      <c r="I1777" s="93">
        <v>4</v>
      </c>
      <c r="J1777" s="93">
        <v>7</v>
      </c>
      <c r="K1777" s="93">
        <v>11</v>
      </c>
      <c r="L1777" s="93">
        <v>900</v>
      </c>
    </row>
    <row r="1778" spans="1:12">
      <c r="A1778" s="93"/>
      <c r="B1778" s="93">
        <v>34</v>
      </c>
      <c r="C1778" s="93" t="s">
        <v>2553</v>
      </c>
      <c r="D1778" s="93" t="s">
        <v>880</v>
      </c>
      <c r="E1778" s="93" t="s">
        <v>124</v>
      </c>
      <c r="F1778" s="93" t="s">
        <v>1213</v>
      </c>
      <c r="G1778" s="93" t="s">
        <v>1214</v>
      </c>
      <c r="H1778" s="93"/>
      <c r="I1778" s="93">
        <v>2</v>
      </c>
      <c r="J1778" s="93">
        <v>5</v>
      </c>
      <c r="K1778" s="93">
        <v>7</v>
      </c>
      <c r="L1778" s="93">
        <v>800</v>
      </c>
    </row>
    <row r="1779" spans="1:12">
      <c r="A1779" s="93"/>
      <c r="B1779" s="93">
        <v>35</v>
      </c>
      <c r="C1779" s="93" t="s">
        <v>2554</v>
      </c>
      <c r="D1779" s="93" t="s">
        <v>887</v>
      </c>
      <c r="E1779" s="93" t="s">
        <v>124</v>
      </c>
      <c r="F1779" s="93" t="s">
        <v>1213</v>
      </c>
      <c r="G1779" s="93" t="s">
        <v>1214</v>
      </c>
      <c r="H1779" s="93"/>
      <c r="I1779" s="93">
        <v>0</v>
      </c>
      <c r="J1779" s="93">
        <v>2</v>
      </c>
      <c r="K1779" s="93">
        <v>2</v>
      </c>
      <c r="L1779" s="93">
        <v>2000</v>
      </c>
    </row>
    <row r="1780" spans="1:12">
      <c r="A1780" s="93"/>
      <c r="B1780" s="93">
        <v>36</v>
      </c>
      <c r="C1780" s="93" t="s">
        <v>2555</v>
      </c>
      <c r="D1780" s="93" t="s">
        <v>880</v>
      </c>
      <c r="E1780" s="93" t="s">
        <v>124</v>
      </c>
      <c r="F1780" s="93" t="s">
        <v>1213</v>
      </c>
      <c r="G1780" s="93" t="s">
        <v>1214</v>
      </c>
      <c r="H1780" s="93"/>
      <c r="I1780" s="93">
        <v>5</v>
      </c>
      <c r="J1780" s="93">
        <v>6</v>
      </c>
      <c r="K1780" s="93">
        <v>11</v>
      </c>
      <c r="L1780" s="93">
        <v>2000</v>
      </c>
    </row>
    <row r="1781" spans="1:12">
      <c r="A1781" s="93"/>
      <c r="B1781" s="93">
        <v>37</v>
      </c>
      <c r="C1781" s="93" t="s">
        <v>2556</v>
      </c>
      <c r="D1781" s="93" t="s">
        <v>880</v>
      </c>
      <c r="E1781" s="93" t="s">
        <v>124</v>
      </c>
      <c r="F1781" s="93" t="s">
        <v>1213</v>
      </c>
      <c r="G1781" s="93" t="s">
        <v>1214</v>
      </c>
      <c r="H1781" s="93"/>
      <c r="I1781" s="93">
        <v>4</v>
      </c>
      <c r="J1781" s="93">
        <v>4</v>
      </c>
      <c r="K1781" s="93">
        <v>8</v>
      </c>
      <c r="L1781" s="93">
        <v>1000</v>
      </c>
    </row>
    <row r="1782" spans="1:12">
      <c r="A1782" s="93"/>
      <c r="B1782" s="93">
        <v>38</v>
      </c>
      <c r="C1782" s="93" t="s">
        <v>2557</v>
      </c>
      <c r="D1782" s="93" t="s">
        <v>880</v>
      </c>
      <c r="E1782" s="93" t="s">
        <v>124</v>
      </c>
      <c r="F1782" s="93" t="s">
        <v>1213</v>
      </c>
      <c r="G1782" s="93" t="s">
        <v>1214</v>
      </c>
      <c r="H1782" s="93"/>
      <c r="I1782" s="93">
        <v>2</v>
      </c>
      <c r="J1782" s="93">
        <v>2</v>
      </c>
      <c r="K1782" s="93">
        <v>4</v>
      </c>
      <c r="L1782" s="93">
        <v>1000</v>
      </c>
    </row>
    <row r="1783" spans="1:12">
      <c r="A1783" s="93"/>
      <c r="B1783" s="93">
        <v>39</v>
      </c>
      <c r="C1783" s="93" t="s">
        <v>2558</v>
      </c>
      <c r="D1783" s="93" t="s">
        <v>880</v>
      </c>
      <c r="E1783" s="93" t="s">
        <v>124</v>
      </c>
      <c r="F1783" s="93" t="s">
        <v>1213</v>
      </c>
      <c r="G1783" s="93" t="s">
        <v>1214</v>
      </c>
      <c r="H1783" s="93"/>
      <c r="I1783" s="93">
        <v>2</v>
      </c>
      <c r="J1783" s="93">
        <v>5</v>
      </c>
      <c r="K1783" s="93">
        <v>7</v>
      </c>
      <c r="L1783" s="93">
        <v>2000</v>
      </c>
    </row>
    <row r="1784" spans="1:12">
      <c r="A1784" s="93"/>
      <c r="B1784" s="93">
        <v>40</v>
      </c>
      <c r="C1784" s="93" t="s">
        <v>2559</v>
      </c>
      <c r="D1784" s="93" t="s">
        <v>880</v>
      </c>
      <c r="E1784" s="93" t="s">
        <v>124</v>
      </c>
      <c r="F1784" s="93" t="s">
        <v>1213</v>
      </c>
      <c r="G1784" s="93" t="s">
        <v>1214</v>
      </c>
      <c r="H1784" s="93"/>
      <c r="I1784" s="93">
        <v>2</v>
      </c>
      <c r="J1784" s="93">
        <v>5</v>
      </c>
      <c r="K1784" s="93">
        <v>7</v>
      </c>
      <c r="L1784" s="93">
        <v>200</v>
      </c>
    </row>
    <row r="1785" spans="1:12">
      <c r="A1785" s="93"/>
      <c r="B1785" s="93">
        <v>41</v>
      </c>
      <c r="C1785" s="93" t="s">
        <v>1329</v>
      </c>
      <c r="D1785" s="93" t="s">
        <v>880</v>
      </c>
      <c r="E1785" s="93" t="s">
        <v>124</v>
      </c>
      <c r="F1785" s="93" t="s">
        <v>1213</v>
      </c>
      <c r="G1785" s="93" t="s">
        <v>1214</v>
      </c>
      <c r="H1785" s="93"/>
      <c r="I1785" s="93">
        <v>2</v>
      </c>
      <c r="J1785" s="93">
        <v>6</v>
      </c>
      <c r="K1785" s="93">
        <v>8</v>
      </c>
      <c r="L1785" s="93">
        <v>500</v>
      </c>
    </row>
    <row r="1786" spans="1:12">
      <c r="A1786" s="93"/>
      <c r="B1786" s="93">
        <v>42</v>
      </c>
      <c r="C1786" s="93" t="s">
        <v>2560</v>
      </c>
      <c r="D1786" s="93" t="s">
        <v>887</v>
      </c>
      <c r="E1786" s="93" t="s">
        <v>124</v>
      </c>
      <c r="F1786" s="93" t="s">
        <v>1213</v>
      </c>
      <c r="G1786" s="93" t="s">
        <v>1214</v>
      </c>
      <c r="H1786" s="93"/>
      <c r="I1786" s="93">
        <v>0</v>
      </c>
      <c r="J1786" s="93">
        <v>3</v>
      </c>
      <c r="K1786" s="93">
        <v>3</v>
      </c>
      <c r="L1786" s="93">
        <v>600</v>
      </c>
    </row>
    <row r="1787" spans="1:12">
      <c r="A1787" s="93"/>
      <c r="B1787" s="93">
        <v>43</v>
      </c>
      <c r="C1787" s="93" t="s">
        <v>2561</v>
      </c>
      <c r="D1787" s="93" t="s">
        <v>880</v>
      </c>
      <c r="E1787" s="93" t="s">
        <v>124</v>
      </c>
      <c r="F1787" s="93" t="s">
        <v>1213</v>
      </c>
      <c r="G1787" s="93" t="s">
        <v>1214</v>
      </c>
      <c r="H1787" s="93"/>
      <c r="I1787" s="93">
        <v>3</v>
      </c>
      <c r="J1787" s="93">
        <v>7</v>
      </c>
      <c r="K1787" s="93">
        <v>10</v>
      </c>
      <c r="L1787" s="93">
        <v>900</v>
      </c>
    </row>
    <row r="1788" spans="1:12">
      <c r="A1788" s="93"/>
      <c r="B1788" s="93">
        <v>44</v>
      </c>
      <c r="C1788" s="93" t="s">
        <v>2562</v>
      </c>
      <c r="D1788" s="93" t="s">
        <v>887</v>
      </c>
      <c r="E1788" s="93" t="s">
        <v>124</v>
      </c>
      <c r="F1788" s="93" t="s">
        <v>1213</v>
      </c>
      <c r="G1788" s="93" t="s">
        <v>1214</v>
      </c>
      <c r="H1788" s="93"/>
      <c r="I1788" s="93">
        <v>1</v>
      </c>
      <c r="J1788" s="93">
        <v>0</v>
      </c>
      <c r="K1788" s="93">
        <v>1</v>
      </c>
      <c r="L1788" s="93">
        <v>1000</v>
      </c>
    </row>
    <row r="1789" spans="1:12">
      <c r="A1789" s="93"/>
      <c r="B1789" s="93">
        <v>45</v>
      </c>
      <c r="C1789" s="93" t="s">
        <v>1208</v>
      </c>
      <c r="D1789" s="93" t="s">
        <v>887</v>
      </c>
      <c r="E1789" s="93" t="s">
        <v>124</v>
      </c>
      <c r="F1789" s="93" t="s">
        <v>1213</v>
      </c>
      <c r="G1789" s="93" t="s">
        <v>1214</v>
      </c>
      <c r="H1789" s="93"/>
      <c r="I1789" s="93">
        <v>0</v>
      </c>
      <c r="J1789" s="93">
        <v>3</v>
      </c>
      <c r="K1789" s="93">
        <v>3</v>
      </c>
      <c r="L1789" s="93">
        <v>1000</v>
      </c>
    </row>
    <row r="1790" spans="1:12">
      <c r="A1790" s="93"/>
      <c r="B1790" s="93">
        <v>46</v>
      </c>
      <c r="C1790" s="93" t="s">
        <v>2563</v>
      </c>
      <c r="D1790" s="93" t="s">
        <v>880</v>
      </c>
      <c r="E1790" s="93" t="s">
        <v>124</v>
      </c>
      <c r="F1790" s="93" t="s">
        <v>1213</v>
      </c>
      <c r="G1790" s="93" t="s">
        <v>1214</v>
      </c>
      <c r="H1790" s="93"/>
      <c r="I1790" s="93">
        <v>4</v>
      </c>
      <c r="J1790" s="93">
        <v>5</v>
      </c>
      <c r="K1790" s="93">
        <v>9</v>
      </c>
      <c r="L1790" s="93">
        <v>1000</v>
      </c>
    </row>
    <row r="1791" spans="1:12">
      <c r="A1791" s="93"/>
      <c r="B1791" s="93">
        <v>47</v>
      </c>
      <c r="C1791" s="93" t="s">
        <v>2564</v>
      </c>
      <c r="D1791" s="93" t="s">
        <v>880</v>
      </c>
      <c r="E1791" s="93" t="s">
        <v>124</v>
      </c>
      <c r="F1791" s="93" t="s">
        <v>1213</v>
      </c>
      <c r="G1791" s="93" t="s">
        <v>1214</v>
      </c>
      <c r="H1791" s="93"/>
      <c r="I1791" s="93">
        <v>4</v>
      </c>
      <c r="J1791" s="93">
        <v>5</v>
      </c>
      <c r="K1791" s="93">
        <v>9</v>
      </c>
      <c r="L1791" s="93">
        <v>900</v>
      </c>
    </row>
    <row r="1792" spans="1:12">
      <c r="A1792" s="93"/>
      <c r="B1792" s="93">
        <v>48</v>
      </c>
      <c r="C1792" s="93" t="s">
        <v>2565</v>
      </c>
      <c r="D1792" s="93" t="s">
        <v>880</v>
      </c>
      <c r="E1792" s="93" t="s">
        <v>124</v>
      </c>
      <c r="F1792" s="93" t="s">
        <v>1213</v>
      </c>
      <c r="G1792" s="93" t="s">
        <v>1214</v>
      </c>
      <c r="H1792" s="93"/>
      <c r="I1792" s="93">
        <v>2</v>
      </c>
      <c r="J1792" s="93">
        <v>7</v>
      </c>
      <c r="K1792" s="93">
        <v>9</v>
      </c>
      <c r="L1792" s="93">
        <v>800</v>
      </c>
    </row>
    <row r="1793" spans="1:12">
      <c r="A1793" s="93"/>
      <c r="B1793" s="93">
        <v>49</v>
      </c>
      <c r="C1793" s="93" t="s">
        <v>2566</v>
      </c>
      <c r="D1793" s="93" t="s">
        <v>880</v>
      </c>
      <c r="E1793" s="93" t="s">
        <v>124</v>
      </c>
      <c r="F1793" s="93" t="s">
        <v>1213</v>
      </c>
      <c r="G1793" s="93" t="s">
        <v>1214</v>
      </c>
      <c r="H1793" s="93"/>
      <c r="I1793" s="93">
        <v>5</v>
      </c>
      <c r="J1793" s="93">
        <v>5</v>
      </c>
      <c r="K1793" s="93">
        <v>10</v>
      </c>
      <c r="L1793" s="93">
        <v>800</v>
      </c>
    </row>
    <row r="1794" spans="1:12">
      <c r="A1794" s="93"/>
      <c r="B1794" s="93">
        <v>50</v>
      </c>
      <c r="C1794" s="93" t="s">
        <v>2567</v>
      </c>
      <c r="D1794" s="93" t="s">
        <v>880</v>
      </c>
      <c r="E1794" s="93" t="s">
        <v>124</v>
      </c>
      <c r="F1794" s="93" t="s">
        <v>1213</v>
      </c>
      <c r="G1794" s="93" t="s">
        <v>1214</v>
      </c>
      <c r="H1794" s="93"/>
      <c r="I1794" s="93">
        <v>5</v>
      </c>
      <c r="J1794" s="93">
        <v>2</v>
      </c>
      <c r="K1794" s="93">
        <v>7</v>
      </c>
      <c r="L1794" s="93">
        <v>800</v>
      </c>
    </row>
    <row r="1795" spans="1:12">
      <c r="A1795" s="93"/>
      <c r="B1795" s="93">
        <v>51</v>
      </c>
      <c r="C1795" s="93" t="s">
        <v>2568</v>
      </c>
      <c r="D1795" s="93" t="s">
        <v>880</v>
      </c>
      <c r="E1795" s="93" t="s">
        <v>124</v>
      </c>
      <c r="F1795" s="93" t="s">
        <v>1213</v>
      </c>
      <c r="G1795" s="93" t="s">
        <v>1214</v>
      </c>
      <c r="H1795" s="93"/>
      <c r="I1795" s="93">
        <v>4</v>
      </c>
      <c r="J1795" s="93">
        <v>4</v>
      </c>
      <c r="K1795" s="93">
        <v>8</v>
      </c>
      <c r="L1795" s="93">
        <v>1000</v>
      </c>
    </row>
    <row r="1796" spans="1:12">
      <c r="A1796" s="93"/>
      <c r="B1796" s="93">
        <v>52</v>
      </c>
      <c r="C1796" s="93" t="s">
        <v>2569</v>
      </c>
      <c r="D1796" s="93" t="s">
        <v>887</v>
      </c>
      <c r="E1796" s="93" t="s">
        <v>124</v>
      </c>
      <c r="F1796" s="93" t="s">
        <v>1213</v>
      </c>
      <c r="G1796" s="93" t="s">
        <v>1214</v>
      </c>
      <c r="H1796" s="93"/>
      <c r="I1796" s="93">
        <v>4</v>
      </c>
      <c r="J1796" s="93">
        <v>4</v>
      </c>
      <c r="K1796" s="93">
        <v>8</v>
      </c>
      <c r="L1796" s="93">
        <v>1000</v>
      </c>
    </row>
    <row r="1797" spans="1:12">
      <c r="A1797" s="93"/>
      <c r="B1797" s="93">
        <v>53</v>
      </c>
      <c r="C1797" s="93" t="s">
        <v>1560</v>
      </c>
      <c r="D1797" s="93" t="s">
        <v>880</v>
      </c>
      <c r="E1797" s="93" t="s">
        <v>124</v>
      </c>
      <c r="F1797" s="93" t="s">
        <v>1213</v>
      </c>
      <c r="G1797" s="93" t="s">
        <v>1214</v>
      </c>
      <c r="H1797" s="93"/>
      <c r="I1797" s="93">
        <v>3</v>
      </c>
      <c r="J1797" s="93">
        <v>4</v>
      </c>
      <c r="K1797" s="93">
        <v>7</v>
      </c>
      <c r="L1797" s="93">
        <v>500</v>
      </c>
    </row>
    <row r="1798" spans="1:12">
      <c r="A1798" s="93"/>
      <c r="B1798" s="93">
        <v>54</v>
      </c>
      <c r="C1798" s="93" t="s">
        <v>2570</v>
      </c>
      <c r="D1798" s="93" t="s">
        <v>880</v>
      </c>
      <c r="E1798" s="93" t="s">
        <v>124</v>
      </c>
      <c r="F1798" s="93" t="s">
        <v>1213</v>
      </c>
      <c r="G1798" s="93" t="s">
        <v>1214</v>
      </c>
      <c r="H1798" s="93"/>
      <c r="I1798" s="93">
        <v>4</v>
      </c>
      <c r="J1798" s="93">
        <v>4</v>
      </c>
      <c r="K1798" s="93">
        <v>8</v>
      </c>
      <c r="L1798" s="93">
        <v>700</v>
      </c>
    </row>
    <row r="1799" spans="1:12">
      <c r="A1799" s="93"/>
      <c r="B1799" s="93">
        <v>55</v>
      </c>
      <c r="C1799" s="93" t="s">
        <v>2571</v>
      </c>
      <c r="D1799" s="93" t="s">
        <v>880</v>
      </c>
      <c r="E1799" s="93" t="s">
        <v>124</v>
      </c>
      <c r="F1799" s="93" t="s">
        <v>1213</v>
      </c>
      <c r="G1799" s="93" t="s">
        <v>1214</v>
      </c>
      <c r="H1799" s="93"/>
      <c r="I1799" s="93">
        <v>4</v>
      </c>
      <c r="J1799" s="93">
        <v>5</v>
      </c>
      <c r="K1799" s="93">
        <v>9</v>
      </c>
      <c r="L1799" s="93">
        <v>1000</v>
      </c>
    </row>
    <row r="1800" spans="1:12">
      <c r="A1800" s="93"/>
      <c r="B1800" s="93">
        <v>56</v>
      </c>
      <c r="C1800" s="93" t="s">
        <v>2572</v>
      </c>
      <c r="D1800" s="93" t="s">
        <v>880</v>
      </c>
      <c r="E1800" s="93" t="s">
        <v>124</v>
      </c>
      <c r="F1800" s="93" t="s">
        <v>1213</v>
      </c>
      <c r="G1800" s="93" t="s">
        <v>1214</v>
      </c>
      <c r="H1800" s="93"/>
      <c r="I1800" s="93">
        <v>2</v>
      </c>
      <c r="J1800" s="93">
        <v>6</v>
      </c>
      <c r="K1800" s="93">
        <v>8</v>
      </c>
      <c r="L1800" s="93">
        <v>1000</v>
      </c>
    </row>
    <row r="1801" spans="1:12">
      <c r="A1801" s="93"/>
      <c r="B1801" s="93">
        <v>57</v>
      </c>
      <c r="C1801" s="93" t="s">
        <v>2573</v>
      </c>
      <c r="D1801" s="93" t="s">
        <v>880</v>
      </c>
      <c r="E1801" s="93" t="s">
        <v>124</v>
      </c>
      <c r="F1801" s="93" t="s">
        <v>1213</v>
      </c>
      <c r="G1801" s="93" t="s">
        <v>1214</v>
      </c>
      <c r="H1801" s="93"/>
      <c r="I1801" s="93">
        <v>3</v>
      </c>
      <c r="J1801" s="93">
        <v>4</v>
      </c>
      <c r="K1801" s="93">
        <v>7</v>
      </c>
      <c r="L1801" s="93">
        <v>1000</v>
      </c>
    </row>
    <row r="1802" spans="1:12">
      <c r="A1802" s="93"/>
      <c r="B1802" s="93">
        <v>58</v>
      </c>
      <c r="C1802" s="93" t="s">
        <v>2574</v>
      </c>
      <c r="D1802" s="93" t="s">
        <v>880</v>
      </c>
      <c r="E1802" s="93" t="s">
        <v>124</v>
      </c>
      <c r="F1802" s="93" t="s">
        <v>1213</v>
      </c>
      <c r="G1802" s="93" t="s">
        <v>1214</v>
      </c>
      <c r="H1802" s="93"/>
      <c r="I1802" s="93">
        <v>2</v>
      </c>
      <c r="J1802" s="93">
        <v>4</v>
      </c>
      <c r="K1802" s="93">
        <v>6</v>
      </c>
      <c r="L1802" s="93">
        <v>2000</v>
      </c>
    </row>
    <row r="1803" spans="1:12">
      <c r="A1803" s="93"/>
      <c r="B1803" s="93">
        <v>59</v>
      </c>
      <c r="C1803" s="93" t="s">
        <v>2575</v>
      </c>
      <c r="D1803" s="93" t="s">
        <v>880</v>
      </c>
      <c r="E1803" s="93" t="s">
        <v>124</v>
      </c>
      <c r="F1803" s="93" t="s">
        <v>1213</v>
      </c>
      <c r="G1803" s="93" t="s">
        <v>1214</v>
      </c>
      <c r="H1803" s="93"/>
      <c r="I1803" s="93">
        <v>2</v>
      </c>
      <c r="J1803" s="93">
        <v>7</v>
      </c>
      <c r="K1803" s="93">
        <v>9</v>
      </c>
      <c r="L1803" s="93">
        <v>2000</v>
      </c>
    </row>
    <row r="1804" spans="1:12">
      <c r="A1804" s="93"/>
      <c r="B1804" s="93">
        <v>60</v>
      </c>
      <c r="C1804" s="93" t="s">
        <v>2576</v>
      </c>
      <c r="D1804" s="93" t="s">
        <v>880</v>
      </c>
      <c r="E1804" s="93" t="s">
        <v>124</v>
      </c>
      <c r="F1804" s="93" t="s">
        <v>1213</v>
      </c>
      <c r="G1804" s="93" t="s">
        <v>1214</v>
      </c>
      <c r="H1804" s="93"/>
      <c r="I1804" s="93">
        <v>2</v>
      </c>
      <c r="J1804" s="93">
        <v>5</v>
      </c>
      <c r="K1804" s="93">
        <v>7</v>
      </c>
      <c r="L1804" s="93">
        <v>500</v>
      </c>
    </row>
    <row r="1805" spans="1:12">
      <c r="A1805" s="93"/>
      <c r="B1805" s="93">
        <v>61</v>
      </c>
      <c r="C1805" s="93" t="s">
        <v>2577</v>
      </c>
      <c r="D1805" s="93" t="s">
        <v>880</v>
      </c>
      <c r="E1805" s="93" t="s">
        <v>124</v>
      </c>
      <c r="F1805" s="93" t="s">
        <v>1213</v>
      </c>
      <c r="G1805" s="93" t="s">
        <v>1214</v>
      </c>
      <c r="H1805" s="93"/>
      <c r="I1805" s="93">
        <v>4</v>
      </c>
      <c r="J1805" s="93">
        <v>4</v>
      </c>
      <c r="K1805" s="93">
        <v>8</v>
      </c>
      <c r="L1805" s="93">
        <v>800</v>
      </c>
    </row>
    <row r="1806" spans="1:12">
      <c r="A1806" s="93"/>
      <c r="B1806" s="93">
        <v>62</v>
      </c>
      <c r="C1806" s="93" t="s">
        <v>1609</v>
      </c>
      <c r="D1806" s="93" t="s">
        <v>880</v>
      </c>
      <c r="E1806" s="93" t="s">
        <v>124</v>
      </c>
      <c r="F1806" s="93" t="s">
        <v>1213</v>
      </c>
      <c r="G1806" s="93" t="s">
        <v>1214</v>
      </c>
      <c r="H1806" s="93"/>
      <c r="I1806" s="93">
        <v>2</v>
      </c>
      <c r="J1806" s="93">
        <v>5</v>
      </c>
      <c r="K1806" s="93">
        <v>7</v>
      </c>
      <c r="L1806" s="93">
        <v>2000</v>
      </c>
    </row>
    <row r="1807" spans="1:12">
      <c r="A1807" s="93"/>
      <c r="B1807" s="93">
        <v>63</v>
      </c>
      <c r="C1807" s="93" t="s">
        <v>2578</v>
      </c>
      <c r="D1807" s="93" t="s">
        <v>887</v>
      </c>
      <c r="E1807" s="93" t="s">
        <v>124</v>
      </c>
      <c r="F1807" s="93" t="s">
        <v>1213</v>
      </c>
      <c r="G1807" s="93" t="s">
        <v>1214</v>
      </c>
      <c r="H1807" s="93"/>
      <c r="I1807" s="93">
        <v>4</v>
      </c>
      <c r="J1807" s="93">
        <v>3</v>
      </c>
      <c r="K1807" s="93">
        <v>7</v>
      </c>
      <c r="L1807" s="93">
        <v>2000</v>
      </c>
    </row>
    <row r="1808" spans="1:12">
      <c r="A1808" s="93"/>
      <c r="B1808" s="93">
        <v>64</v>
      </c>
      <c r="C1808" s="93" t="s">
        <v>2579</v>
      </c>
      <c r="D1808" s="93" t="s">
        <v>880</v>
      </c>
      <c r="E1808" s="93" t="s">
        <v>124</v>
      </c>
      <c r="F1808" s="93" t="s">
        <v>1213</v>
      </c>
      <c r="G1808" s="93" t="s">
        <v>1214</v>
      </c>
      <c r="H1808" s="93"/>
      <c r="I1808" s="93">
        <v>2</v>
      </c>
      <c r="J1808" s="93">
        <v>3</v>
      </c>
      <c r="K1808" s="93">
        <v>5</v>
      </c>
      <c r="L1808" s="93">
        <v>2000</v>
      </c>
    </row>
    <row r="1809" spans="1:12">
      <c r="A1809" s="93"/>
      <c r="B1809" s="93">
        <v>65</v>
      </c>
      <c r="C1809" s="93" t="s">
        <v>2504</v>
      </c>
      <c r="D1809" s="93" t="s">
        <v>880</v>
      </c>
      <c r="E1809" s="93" t="s">
        <v>124</v>
      </c>
      <c r="F1809" s="93" t="s">
        <v>1213</v>
      </c>
      <c r="G1809" s="93" t="s">
        <v>1214</v>
      </c>
      <c r="H1809" s="93"/>
      <c r="I1809" s="93">
        <v>2</v>
      </c>
      <c r="J1809" s="93">
        <v>4</v>
      </c>
      <c r="K1809" s="93">
        <v>6</v>
      </c>
      <c r="L1809" s="93">
        <v>2000</v>
      </c>
    </row>
    <row r="1810" spans="1:12">
      <c r="A1810" s="93"/>
      <c r="B1810" s="93">
        <v>66</v>
      </c>
      <c r="C1810" s="93" t="s">
        <v>2580</v>
      </c>
      <c r="D1810" s="93" t="s">
        <v>880</v>
      </c>
      <c r="E1810" s="93" t="s">
        <v>124</v>
      </c>
      <c r="F1810" s="93" t="s">
        <v>1213</v>
      </c>
      <c r="G1810" s="93" t="s">
        <v>1214</v>
      </c>
      <c r="H1810" s="93"/>
      <c r="I1810" s="93">
        <v>2</v>
      </c>
      <c r="J1810" s="93">
        <v>4</v>
      </c>
      <c r="K1810" s="93">
        <v>6</v>
      </c>
      <c r="L1810" s="93">
        <v>2000</v>
      </c>
    </row>
    <row r="1811" spans="1:12">
      <c r="A1811" s="93"/>
      <c r="B1811" s="93">
        <v>67</v>
      </c>
      <c r="C1811" s="93" t="s">
        <v>2581</v>
      </c>
      <c r="D1811" s="93" t="s">
        <v>880</v>
      </c>
      <c r="E1811" s="93" t="s">
        <v>124</v>
      </c>
      <c r="F1811" s="93" t="s">
        <v>1213</v>
      </c>
      <c r="G1811" s="93" t="s">
        <v>1214</v>
      </c>
      <c r="H1811" s="93"/>
      <c r="I1811" s="93">
        <v>3</v>
      </c>
      <c r="J1811" s="93">
        <v>3</v>
      </c>
      <c r="K1811" s="93">
        <v>6</v>
      </c>
      <c r="L1811" s="93">
        <v>2000</v>
      </c>
    </row>
    <row r="1812" spans="1:12">
      <c r="A1812" s="103"/>
      <c r="B1812" s="103"/>
      <c r="C1812" s="103">
        <f>SUBTOTAL(3,C1745:C1811)</f>
        <v>67</v>
      </c>
      <c r="D1812" s="103"/>
      <c r="E1812" s="103"/>
      <c r="F1812" s="103"/>
      <c r="G1812" s="103"/>
      <c r="H1812" s="103"/>
      <c r="I1812" s="103"/>
      <c r="J1812" s="103"/>
      <c r="K1812" s="103">
        <f>SUM(K1745:K1811)</f>
        <v>503</v>
      </c>
      <c r="L1812" s="80">
        <f>AVERAGE(L1745:L1811)</f>
        <v>1137.313432835821</v>
      </c>
    </row>
    <row r="1813" spans="1:12">
      <c r="A1813" s="104" t="s">
        <v>2582</v>
      </c>
      <c r="B1813" s="104">
        <v>1</v>
      </c>
      <c r="C1813" s="104" t="s">
        <v>1784</v>
      </c>
      <c r="D1813" s="104" t="s">
        <v>958</v>
      </c>
      <c r="E1813" s="104" t="s">
        <v>2583</v>
      </c>
      <c r="F1813" s="104" t="s">
        <v>2584</v>
      </c>
      <c r="G1813" s="104" t="s">
        <v>1358</v>
      </c>
      <c r="H1813" s="104"/>
      <c r="I1813" s="104">
        <v>1</v>
      </c>
      <c r="J1813" s="104">
        <v>3</v>
      </c>
      <c r="K1813" s="104">
        <v>4</v>
      </c>
      <c r="L1813" s="104">
        <v>1500</v>
      </c>
    </row>
    <row r="1814" spans="1:12">
      <c r="A1814" s="104"/>
      <c r="B1814" s="104">
        <v>2</v>
      </c>
      <c r="C1814" s="104" t="s">
        <v>2585</v>
      </c>
      <c r="D1814" s="104" t="s">
        <v>958</v>
      </c>
      <c r="E1814" s="104" t="s">
        <v>2583</v>
      </c>
      <c r="F1814" s="104" t="s">
        <v>2584</v>
      </c>
      <c r="G1814" s="104" t="s">
        <v>1358</v>
      </c>
      <c r="H1814" s="104"/>
      <c r="I1814" s="104">
        <v>3</v>
      </c>
      <c r="J1814" s="104">
        <v>0</v>
      </c>
      <c r="K1814" s="104">
        <v>3</v>
      </c>
      <c r="L1814" s="104">
        <v>1500</v>
      </c>
    </row>
    <row r="1815" spans="1:12">
      <c r="A1815" s="104"/>
      <c r="B1815" s="104">
        <v>3</v>
      </c>
      <c r="C1815" s="104" t="s">
        <v>2586</v>
      </c>
      <c r="D1815" s="104" t="s">
        <v>958</v>
      </c>
      <c r="E1815" s="104" t="s">
        <v>2583</v>
      </c>
      <c r="F1815" s="104" t="s">
        <v>2584</v>
      </c>
      <c r="G1815" s="104" t="s">
        <v>1358</v>
      </c>
      <c r="H1815" s="104"/>
      <c r="I1815" s="104">
        <v>3</v>
      </c>
      <c r="J1815" s="104">
        <v>2</v>
      </c>
      <c r="K1815" s="104">
        <v>5</v>
      </c>
      <c r="L1815" s="104">
        <v>1500</v>
      </c>
    </row>
    <row r="1816" spans="1:12">
      <c r="A1816" s="104"/>
      <c r="B1816" s="104">
        <v>4</v>
      </c>
      <c r="C1816" s="104" t="s">
        <v>2587</v>
      </c>
      <c r="D1816" s="104" t="s">
        <v>958</v>
      </c>
      <c r="E1816" s="104" t="s">
        <v>2583</v>
      </c>
      <c r="F1816" s="104" t="s">
        <v>2584</v>
      </c>
      <c r="G1816" s="104" t="s">
        <v>1358</v>
      </c>
      <c r="H1816" s="104"/>
      <c r="I1816" s="104">
        <v>2</v>
      </c>
      <c r="J1816" s="104"/>
      <c r="K1816" s="104">
        <v>2</v>
      </c>
      <c r="L1816" s="104">
        <v>1500</v>
      </c>
    </row>
    <row r="1817" spans="1:12">
      <c r="A1817" s="104"/>
      <c r="B1817" s="104">
        <v>5</v>
      </c>
      <c r="C1817" s="104" t="s">
        <v>2588</v>
      </c>
      <c r="D1817" s="104" t="s">
        <v>880</v>
      </c>
      <c r="E1817" s="104" t="s">
        <v>2583</v>
      </c>
      <c r="F1817" s="104" t="s">
        <v>2584</v>
      </c>
      <c r="G1817" s="104" t="s">
        <v>1358</v>
      </c>
      <c r="H1817" s="104"/>
      <c r="I1817" s="104">
        <v>4</v>
      </c>
      <c r="J1817" s="104">
        <v>3</v>
      </c>
      <c r="K1817" s="104">
        <v>7</v>
      </c>
      <c r="L1817" s="104">
        <v>1000</v>
      </c>
    </row>
    <row r="1818" spans="1:12">
      <c r="A1818" s="104"/>
      <c r="B1818" s="104">
        <v>6</v>
      </c>
      <c r="C1818" s="104" t="s">
        <v>2589</v>
      </c>
      <c r="D1818" s="104" t="s">
        <v>958</v>
      </c>
      <c r="E1818" s="104" t="s">
        <v>2583</v>
      </c>
      <c r="F1818" s="104" t="s">
        <v>2584</v>
      </c>
      <c r="G1818" s="104" t="s">
        <v>1358</v>
      </c>
      <c r="H1818" s="104"/>
      <c r="I1818" s="104">
        <v>3</v>
      </c>
      <c r="J1818" s="104">
        <v>5</v>
      </c>
      <c r="K1818" s="104">
        <v>8</v>
      </c>
      <c r="L1818" s="104">
        <v>1000</v>
      </c>
    </row>
    <row r="1819" spans="1:12">
      <c r="A1819" s="104"/>
      <c r="B1819" s="104">
        <v>7</v>
      </c>
      <c r="C1819" s="104" t="s">
        <v>2458</v>
      </c>
      <c r="D1819" s="104" t="s">
        <v>880</v>
      </c>
      <c r="E1819" s="104" t="s">
        <v>2583</v>
      </c>
      <c r="F1819" s="104" t="s">
        <v>2584</v>
      </c>
      <c r="G1819" s="104" t="s">
        <v>1358</v>
      </c>
      <c r="H1819" s="104"/>
      <c r="I1819" s="104">
        <v>4</v>
      </c>
      <c r="J1819" s="104">
        <v>6</v>
      </c>
      <c r="K1819" s="104">
        <v>10</v>
      </c>
      <c r="L1819" s="104">
        <v>1000</v>
      </c>
    </row>
    <row r="1820" spans="1:12">
      <c r="A1820" s="104"/>
      <c r="B1820" s="104">
        <v>8</v>
      </c>
      <c r="C1820" s="104" t="s">
        <v>2590</v>
      </c>
      <c r="D1820" s="104" t="s">
        <v>880</v>
      </c>
      <c r="E1820" s="104" t="s">
        <v>2583</v>
      </c>
      <c r="F1820" s="104" t="s">
        <v>2584</v>
      </c>
      <c r="G1820" s="104" t="s">
        <v>1358</v>
      </c>
      <c r="H1820" s="104"/>
      <c r="I1820" s="104">
        <v>2</v>
      </c>
      <c r="J1820" s="104">
        <v>6</v>
      </c>
      <c r="K1820" s="104">
        <v>8</v>
      </c>
      <c r="L1820" s="104">
        <v>1500</v>
      </c>
    </row>
    <row r="1821" spans="1:12">
      <c r="A1821" s="104"/>
      <c r="B1821" s="104">
        <v>9</v>
      </c>
      <c r="C1821" s="104" t="s">
        <v>2591</v>
      </c>
      <c r="D1821" s="104" t="s">
        <v>880</v>
      </c>
      <c r="E1821" s="104" t="s">
        <v>2583</v>
      </c>
      <c r="F1821" s="104" t="s">
        <v>2584</v>
      </c>
      <c r="G1821" s="104" t="s">
        <v>1358</v>
      </c>
      <c r="H1821" s="104">
        <v>779003485</v>
      </c>
      <c r="I1821" s="104">
        <v>5</v>
      </c>
      <c r="J1821" s="104">
        <v>7</v>
      </c>
      <c r="K1821" s="104">
        <v>12</v>
      </c>
      <c r="L1821" s="104">
        <v>1000</v>
      </c>
    </row>
    <row r="1822" spans="1:12">
      <c r="A1822" s="104"/>
      <c r="B1822" s="104">
        <v>10</v>
      </c>
      <c r="C1822" s="104" t="s">
        <v>1273</v>
      </c>
      <c r="D1822" s="104" t="s">
        <v>880</v>
      </c>
      <c r="E1822" s="104" t="s">
        <v>2583</v>
      </c>
      <c r="F1822" s="104" t="s">
        <v>2584</v>
      </c>
      <c r="G1822" s="104" t="s">
        <v>1358</v>
      </c>
      <c r="H1822" s="104"/>
      <c r="I1822" s="104">
        <v>5</v>
      </c>
      <c r="J1822" s="104">
        <v>2</v>
      </c>
      <c r="K1822" s="104">
        <v>7</v>
      </c>
      <c r="L1822" s="104">
        <v>1000</v>
      </c>
    </row>
    <row r="1823" spans="1:12">
      <c r="A1823" s="104"/>
      <c r="B1823" s="104">
        <v>11</v>
      </c>
      <c r="C1823" s="104" t="s">
        <v>2592</v>
      </c>
      <c r="D1823" s="104" t="s">
        <v>880</v>
      </c>
      <c r="E1823" s="104" t="s">
        <v>2583</v>
      </c>
      <c r="F1823" s="104" t="s">
        <v>2584</v>
      </c>
      <c r="G1823" s="104" t="s">
        <v>1358</v>
      </c>
      <c r="H1823" s="104"/>
      <c r="I1823" s="104">
        <v>4</v>
      </c>
      <c r="J1823" s="104">
        <v>2</v>
      </c>
      <c r="K1823" s="104">
        <v>6</v>
      </c>
      <c r="L1823" s="104">
        <v>1000</v>
      </c>
    </row>
    <row r="1824" spans="1:12">
      <c r="A1824" s="104"/>
      <c r="B1824" s="104">
        <v>12</v>
      </c>
      <c r="C1824" s="104" t="s">
        <v>2253</v>
      </c>
      <c r="D1824" s="104" t="s">
        <v>880</v>
      </c>
      <c r="E1824" s="104" t="s">
        <v>2583</v>
      </c>
      <c r="F1824" s="104" t="s">
        <v>2584</v>
      </c>
      <c r="G1824" s="104" t="s">
        <v>1358</v>
      </c>
      <c r="H1824" s="104"/>
      <c r="I1824" s="104">
        <v>2</v>
      </c>
      <c r="J1824" s="104">
        <v>4</v>
      </c>
      <c r="K1824" s="104">
        <v>6</v>
      </c>
      <c r="L1824" s="104">
        <v>1000</v>
      </c>
    </row>
    <row r="1825" spans="1:12">
      <c r="A1825" s="104"/>
      <c r="B1825" s="104">
        <v>13</v>
      </c>
      <c r="C1825" s="104" t="s">
        <v>924</v>
      </c>
      <c r="D1825" s="104" t="s">
        <v>880</v>
      </c>
      <c r="E1825" s="104" t="s">
        <v>2583</v>
      </c>
      <c r="F1825" s="104" t="s">
        <v>2584</v>
      </c>
      <c r="G1825" s="104" t="s">
        <v>1358</v>
      </c>
      <c r="H1825" s="104">
        <v>773621188</v>
      </c>
      <c r="I1825" s="104">
        <v>6</v>
      </c>
      <c r="J1825" s="104">
        <v>5</v>
      </c>
      <c r="K1825" s="104">
        <v>11</v>
      </c>
      <c r="L1825" s="104">
        <v>1000</v>
      </c>
    </row>
    <row r="1826" spans="1:12" ht="15.75">
      <c r="A1826" s="104"/>
      <c r="B1826" s="104">
        <v>14</v>
      </c>
      <c r="C1826" s="104" t="s">
        <v>2593</v>
      </c>
      <c r="D1826" s="104" t="s">
        <v>880</v>
      </c>
      <c r="E1826" s="105" t="s">
        <v>2583</v>
      </c>
      <c r="F1826" s="104" t="s">
        <v>2584</v>
      </c>
      <c r="G1826" s="104" t="s">
        <v>1358</v>
      </c>
      <c r="H1826" s="104"/>
      <c r="I1826" s="104">
        <v>2</v>
      </c>
      <c r="J1826" s="104">
        <v>3</v>
      </c>
      <c r="K1826" s="104">
        <v>5</v>
      </c>
      <c r="L1826" s="104">
        <v>1000</v>
      </c>
    </row>
    <row r="1827" spans="1:12">
      <c r="A1827" s="104"/>
      <c r="B1827" s="104">
        <v>15</v>
      </c>
      <c r="C1827" s="104" t="s">
        <v>2594</v>
      </c>
      <c r="D1827" s="104" t="s">
        <v>880</v>
      </c>
      <c r="E1827" s="104" t="s">
        <v>2583</v>
      </c>
      <c r="F1827" s="104" t="s">
        <v>2584</v>
      </c>
      <c r="G1827" s="104" t="s">
        <v>1358</v>
      </c>
      <c r="H1827" s="104"/>
      <c r="I1827" s="104">
        <v>4</v>
      </c>
      <c r="J1827" s="104">
        <v>3</v>
      </c>
      <c r="K1827" s="104">
        <v>7</v>
      </c>
      <c r="L1827" s="104">
        <v>1000</v>
      </c>
    </row>
    <row r="1828" spans="1:12">
      <c r="A1828" s="104"/>
      <c r="B1828" s="104">
        <v>16</v>
      </c>
      <c r="C1828" s="104" t="s">
        <v>2595</v>
      </c>
      <c r="D1828" s="104" t="s">
        <v>880</v>
      </c>
      <c r="E1828" s="104" t="s">
        <v>2583</v>
      </c>
      <c r="F1828" s="104" t="s">
        <v>2584</v>
      </c>
      <c r="G1828" s="104" t="s">
        <v>1358</v>
      </c>
      <c r="H1828" s="104"/>
      <c r="I1828" s="104">
        <v>2</v>
      </c>
      <c r="J1828" s="104">
        <v>2</v>
      </c>
      <c r="K1828" s="104">
        <v>4</v>
      </c>
      <c r="L1828" s="104">
        <v>1000</v>
      </c>
    </row>
    <row r="1829" spans="1:12">
      <c r="A1829" s="104"/>
      <c r="B1829" s="104">
        <v>17</v>
      </c>
      <c r="C1829" s="104" t="s">
        <v>1871</v>
      </c>
      <c r="D1829" s="104" t="s">
        <v>880</v>
      </c>
      <c r="E1829" s="104" t="s">
        <v>2583</v>
      </c>
      <c r="F1829" s="104" t="s">
        <v>2584</v>
      </c>
      <c r="G1829" s="104" t="s">
        <v>1358</v>
      </c>
      <c r="H1829" s="104"/>
      <c r="I1829" s="104">
        <v>4</v>
      </c>
      <c r="J1829" s="104">
        <v>6</v>
      </c>
      <c r="K1829" s="104">
        <v>10</v>
      </c>
      <c r="L1829" s="104">
        <v>1500</v>
      </c>
    </row>
    <row r="1830" spans="1:12">
      <c r="A1830" s="104"/>
      <c r="B1830" s="104">
        <v>18</v>
      </c>
      <c r="C1830" s="104" t="s">
        <v>1594</v>
      </c>
      <c r="D1830" s="104" t="s">
        <v>958</v>
      </c>
      <c r="E1830" s="104" t="s">
        <v>2583</v>
      </c>
      <c r="F1830" s="104" t="s">
        <v>2584</v>
      </c>
      <c r="G1830" s="104" t="s">
        <v>1358</v>
      </c>
      <c r="H1830" s="104"/>
      <c r="I1830" s="104">
        <v>1</v>
      </c>
      <c r="J1830" s="104">
        <v>1</v>
      </c>
      <c r="K1830" s="104">
        <v>2</v>
      </c>
      <c r="L1830" s="104">
        <v>1000</v>
      </c>
    </row>
    <row r="1831" spans="1:12">
      <c r="A1831" s="104"/>
      <c r="B1831" s="104">
        <v>19</v>
      </c>
      <c r="C1831" s="104" t="s">
        <v>2596</v>
      </c>
      <c r="D1831" s="104" t="s">
        <v>958</v>
      </c>
      <c r="E1831" s="104" t="s">
        <v>2583</v>
      </c>
      <c r="F1831" s="104" t="s">
        <v>2584</v>
      </c>
      <c r="G1831" s="104" t="s">
        <v>1358</v>
      </c>
      <c r="H1831" s="104"/>
      <c r="I1831" s="104">
        <v>2</v>
      </c>
      <c r="J1831" s="104">
        <v>2</v>
      </c>
      <c r="K1831" s="104">
        <v>4</v>
      </c>
      <c r="L1831" s="104">
        <v>1000</v>
      </c>
    </row>
    <row r="1832" spans="1:12">
      <c r="A1832" s="104"/>
      <c r="B1832" s="104">
        <v>20</v>
      </c>
      <c r="C1832" s="104" t="s">
        <v>2597</v>
      </c>
      <c r="D1832" s="104" t="s">
        <v>880</v>
      </c>
      <c r="E1832" s="104" t="s">
        <v>2583</v>
      </c>
      <c r="F1832" s="104" t="s">
        <v>2584</v>
      </c>
      <c r="G1832" s="104" t="s">
        <v>1358</v>
      </c>
      <c r="H1832" s="104"/>
      <c r="I1832" s="104">
        <v>4</v>
      </c>
      <c r="J1832" s="104">
        <v>3</v>
      </c>
      <c r="K1832" s="104">
        <v>7</v>
      </c>
      <c r="L1832" s="104">
        <v>1000</v>
      </c>
    </row>
    <row r="1833" spans="1:12">
      <c r="A1833" s="104"/>
      <c r="B1833" s="104">
        <v>21</v>
      </c>
      <c r="C1833" s="104" t="s">
        <v>1225</v>
      </c>
      <c r="D1833" s="104" t="s">
        <v>880</v>
      </c>
      <c r="E1833" s="104" t="s">
        <v>2583</v>
      </c>
      <c r="F1833" s="104" t="s">
        <v>2584</v>
      </c>
      <c r="G1833" s="104" t="s">
        <v>1358</v>
      </c>
      <c r="H1833" s="104">
        <v>777569233</v>
      </c>
      <c r="I1833" s="104">
        <v>4</v>
      </c>
      <c r="J1833" s="104">
        <v>3</v>
      </c>
      <c r="K1833" s="104">
        <v>7</v>
      </c>
      <c r="L1833" s="104">
        <v>1000</v>
      </c>
    </row>
    <row r="1834" spans="1:12">
      <c r="A1834" s="104"/>
      <c r="B1834" s="104">
        <v>22</v>
      </c>
      <c r="C1834" s="104" t="s">
        <v>2598</v>
      </c>
      <c r="D1834" s="104" t="s">
        <v>880</v>
      </c>
      <c r="E1834" s="104" t="s">
        <v>2583</v>
      </c>
      <c r="F1834" s="104" t="s">
        <v>2584</v>
      </c>
      <c r="G1834" s="104" t="s">
        <v>1358</v>
      </c>
      <c r="H1834" s="104"/>
      <c r="I1834" s="104">
        <v>2</v>
      </c>
      <c r="J1834" s="104">
        <v>3</v>
      </c>
      <c r="K1834" s="104">
        <v>5</v>
      </c>
      <c r="L1834" s="104">
        <v>1500</v>
      </c>
    </row>
    <row r="1835" spans="1:12">
      <c r="A1835" s="104"/>
      <c r="B1835" s="104">
        <v>23</v>
      </c>
      <c r="C1835" s="104" t="s">
        <v>2599</v>
      </c>
      <c r="D1835" s="104" t="s">
        <v>880</v>
      </c>
      <c r="E1835" s="104" t="s">
        <v>2583</v>
      </c>
      <c r="F1835" s="104" t="s">
        <v>2584</v>
      </c>
      <c r="G1835" s="104" t="s">
        <v>1358</v>
      </c>
      <c r="H1835" s="104">
        <v>772672014</v>
      </c>
      <c r="I1835" s="104">
        <v>4</v>
      </c>
      <c r="J1835" s="104">
        <v>7</v>
      </c>
      <c r="K1835" s="104">
        <v>11</v>
      </c>
      <c r="L1835" s="104">
        <v>1000</v>
      </c>
    </row>
    <row r="1836" spans="1:12">
      <c r="A1836" s="104"/>
      <c r="B1836" s="104">
        <v>24</v>
      </c>
      <c r="C1836" s="104" t="s">
        <v>2600</v>
      </c>
      <c r="D1836" s="104" t="s">
        <v>1762</v>
      </c>
      <c r="E1836" s="104" t="s">
        <v>2583</v>
      </c>
      <c r="F1836" s="104" t="s">
        <v>2584</v>
      </c>
      <c r="G1836" s="104" t="s">
        <v>1358</v>
      </c>
      <c r="H1836" s="104"/>
      <c r="I1836" s="104">
        <v>3</v>
      </c>
      <c r="J1836" s="104">
        <v>0</v>
      </c>
      <c r="K1836" s="104">
        <v>3</v>
      </c>
      <c r="L1836" s="104">
        <v>1000</v>
      </c>
    </row>
    <row r="1837" spans="1:12">
      <c r="A1837" s="104"/>
      <c r="B1837" s="104">
        <v>25</v>
      </c>
      <c r="C1837" s="104" t="s">
        <v>2601</v>
      </c>
      <c r="D1837" s="104" t="s">
        <v>880</v>
      </c>
      <c r="E1837" s="104" t="s">
        <v>2583</v>
      </c>
      <c r="F1837" s="104" t="s">
        <v>2584</v>
      </c>
      <c r="G1837" s="104" t="s">
        <v>1358</v>
      </c>
      <c r="H1837" s="104"/>
      <c r="I1837" s="104">
        <v>2</v>
      </c>
      <c r="J1837" s="104">
        <v>4</v>
      </c>
      <c r="K1837" s="104">
        <v>6</v>
      </c>
      <c r="L1837" s="104">
        <v>2.1</v>
      </c>
    </row>
    <row r="1838" spans="1:12">
      <c r="A1838" s="104"/>
      <c r="B1838" s="104">
        <v>26</v>
      </c>
      <c r="C1838" s="104" t="s">
        <v>2602</v>
      </c>
      <c r="D1838" s="104" t="s">
        <v>880</v>
      </c>
      <c r="E1838" s="104" t="s">
        <v>2583</v>
      </c>
      <c r="F1838" s="104" t="s">
        <v>2584</v>
      </c>
      <c r="G1838" s="104" t="s">
        <v>1358</v>
      </c>
      <c r="H1838" s="104"/>
      <c r="I1838" s="104">
        <v>2</v>
      </c>
      <c r="J1838" s="104">
        <v>3</v>
      </c>
      <c r="K1838" s="104">
        <v>5</v>
      </c>
      <c r="L1838" s="104">
        <v>3000</v>
      </c>
    </row>
    <row r="1839" spans="1:12">
      <c r="A1839" s="104"/>
      <c r="B1839" s="104">
        <v>27</v>
      </c>
      <c r="C1839" s="104" t="s">
        <v>2603</v>
      </c>
      <c r="D1839" s="104" t="s">
        <v>880</v>
      </c>
      <c r="E1839" s="104" t="s">
        <v>2583</v>
      </c>
      <c r="F1839" s="104" t="s">
        <v>2584</v>
      </c>
      <c r="G1839" s="104" t="s">
        <v>1358</v>
      </c>
      <c r="H1839" s="104"/>
      <c r="I1839" s="104">
        <v>4</v>
      </c>
      <c r="J1839" s="104">
        <v>4</v>
      </c>
      <c r="K1839" s="104">
        <v>8</v>
      </c>
      <c r="L1839" s="104">
        <v>1000</v>
      </c>
    </row>
    <row r="1840" spans="1:12">
      <c r="A1840" s="104"/>
      <c r="B1840" s="104">
        <v>28</v>
      </c>
      <c r="C1840" s="104" t="s">
        <v>2604</v>
      </c>
      <c r="D1840" s="104" t="s">
        <v>880</v>
      </c>
      <c r="E1840" s="104" t="s">
        <v>2583</v>
      </c>
      <c r="F1840" s="104" t="s">
        <v>2584</v>
      </c>
      <c r="G1840" s="104" t="s">
        <v>1358</v>
      </c>
      <c r="H1840" s="104"/>
      <c r="I1840" s="104">
        <v>2</v>
      </c>
      <c r="J1840" s="104">
        <v>3</v>
      </c>
      <c r="K1840" s="104">
        <v>5</v>
      </c>
      <c r="L1840" s="104">
        <v>1000</v>
      </c>
    </row>
    <row r="1841" spans="1:12">
      <c r="A1841" s="104"/>
      <c r="B1841" s="104">
        <v>29</v>
      </c>
      <c r="C1841" s="104" t="s">
        <v>2605</v>
      </c>
      <c r="D1841" s="104" t="s">
        <v>880</v>
      </c>
      <c r="E1841" s="104" t="s">
        <v>2583</v>
      </c>
      <c r="F1841" s="104" t="s">
        <v>2584</v>
      </c>
      <c r="G1841" s="104" t="s">
        <v>1358</v>
      </c>
      <c r="H1841" s="104"/>
      <c r="I1841" s="104">
        <v>3</v>
      </c>
      <c r="J1841" s="104">
        <v>4</v>
      </c>
      <c r="K1841" s="104">
        <v>7</v>
      </c>
      <c r="L1841" s="104">
        <v>1000</v>
      </c>
    </row>
    <row r="1842" spans="1:12">
      <c r="A1842" s="104"/>
      <c r="B1842" s="104">
        <v>30</v>
      </c>
      <c r="C1842" s="104" t="s">
        <v>1854</v>
      </c>
      <c r="D1842" s="104" t="s">
        <v>880</v>
      </c>
      <c r="E1842" s="104" t="s">
        <v>2583</v>
      </c>
      <c r="F1842" s="104" t="s">
        <v>2584</v>
      </c>
      <c r="G1842" s="104" t="s">
        <v>1358</v>
      </c>
      <c r="H1842" s="104"/>
      <c r="I1842" s="104">
        <v>3</v>
      </c>
      <c r="J1842" s="104">
        <v>6</v>
      </c>
      <c r="K1842" s="104">
        <v>9</v>
      </c>
      <c r="L1842" s="104">
        <v>1500</v>
      </c>
    </row>
    <row r="1843" spans="1:12">
      <c r="A1843" s="104"/>
      <c r="B1843" s="104">
        <v>31</v>
      </c>
      <c r="C1843" s="104" t="s">
        <v>2606</v>
      </c>
      <c r="D1843" s="104" t="s">
        <v>880</v>
      </c>
      <c r="E1843" s="104" t="s">
        <v>2583</v>
      </c>
      <c r="F1843" s="104" t="s">
        <v>2584</v>
      </c>
      <c r="G1843" s="104" t="s">
        <v>1358</v>
      </c>
      <c r="H1843" s="104"/>
      <c r="I1843" s="104">
        <v>2</v>
      </c>
      <c r="J1843" s="104">
        <v>5</v>
      </c>
      <c r="K1843" s="104">
        <v>7</v>
      </c>
      <c r="L1843" s="104">
        <v>2000</v>
      </c>
    </row>
    <row r="1844" spans="1:12">
      <c r="A1844" s="104"/>
      <c r="B1844" s="104">
        <v>32</v>
      </c>
      <c r="C1844" s="104" t="s">
        <v>2607</v>
      </c>
      <c r="D1844" s="104" t="s">
        <v>958</v>
      </c>
      <c r="E1844" s="104" t="s">
        <v>2583</v>
      </c>
      <c r="F1844" s="104" t="s">
        <v>2584</v>
      </c>
      <c r="G1844" s="104" t="s">
        <v>1358</v>
      </c>
      <c r="H1844" s="104"/>
      <c r="I1844" s="104">
        <v>1</v>
      </c>
      <c r="J1844" s="104">
        <v>1</v>
      </c>
      <c r="K1844" s="104">
        <v>2</v>
      </c>
      <c r="L1844" s="104">
        <v>1500</v>
      </c>
    </row>
    <row r="1845" spans="1:12">
      <c r="A1845" s="104"/>
      <c r="B1845" s="104">
        <v>33</v>
      </c>
      <c r="C1845" s="104" t="s">
        <v>2608</v>
      </c>
      <c r="D1845" s="104" t="s">
        <v>1293</v>
      </c>
      <c r="E1845" s="104" t="s">
        <v>2583</v>
      </c>
      <c r="F1845" s="104" t="s">
        <v>2584</v>
      </c>
      <c r="G1845" s="104" t="s">
        <v>1358</v>
      </c>
      <c r="H1845" s="104"/>
      <c r="I1845" s="104">
        <v>2</v>
      </c>
      <c r="J1845" s="104">
        <v>4</v>
      </c>
      <c r="K1845" s="104">
        <v>6</v>
      </c>
      <c r="L1845" s="104">
        <v>2000</v>
      </c>
    </row>
    <row r="1846" spans="1:12">
      <c r="A1846" s="104"/>
      <c r="B1846" s="104">
        <v>34</v>
      </c>
      <c r="C1846" s="104" t="s">
        <v>2279</v>
      </c>
      <c r="D1846" s="104" t="s">
        <v>880</v>
      </c>
      <c r="E1846" s="104" t="s">
        <v>2583</v>
      </c>
      <c r="F1846" s="104" t="s">
        <v>2584</v>
      </c>
      <c r="G1846" s="104" t="s">
        <v>1358</v>
      </c>
      <c r="H1846" s="104"/>
      <c r="I1846" s="104">
        <v>4</v>
      </c>
      <c r="J1846" s="104">
        <v>5</v>
      </c>
      <c r="K1846" s="104">
        <v>9</v>
      </c>
      <c r="L1846" s="104">
        <v>1000</v>
      </c>
    </row>
    <row r="1847" spans="1:12">
      <c r="A1847" s="104"/>
      <c r="B1847" s="104">
        <v>35</v>
      </c>
      <c r="C1847" s="104" t="s">
        <v>2609</v>
      </c>
      <c r="D1847" s="104" t="s">
        <v>880</v>
      </c>
      <c r="E1847" s="104" t="s">
        <v>2583</v>
      </c>
      <c r="F1847" s="104" t="s">
        <v>2584</v>
      </c>
      <c r="G1847" s="104" t="s">
        <v>1358</v>
      </c>
      <c r="H1847" s="104"/>
      <c r="I1847" s="104">
        <v>3</v>
      </c>
      <c r="J1847" s="104">
        <v>2</v>
      </c>
      <c r="K1847" s="104">
        <v>5</v>
      </c>
      <c r="L1847" s="104">
        <v>1500</v>
      </c>
    </row>
    <row r="1848" spans="1:12">
      <c r="A1848" s="104"/>
      <c r="B1848" s="104">
        <v>36</v>
      </c>
      <c r="C1848" s="104" t="s">
        <v>2610</v>
      </c>
      <c r="D1848" s="104" t="s">
        <v>880</v>
      </c>
      <c r="E1848" s="104" t="s">
        <v>2583</v>
      </c>
      <c r="F1848" s="104" t="s">
        <v>2584</v>
      </c>
      <c r="G1848" s="104" t="s">
        <v>1358</v>
      </c>
      <c r="H1848" s="104"/>
      <c r="I1848" s="104">
        <v>2</v>
      </c>
      <c r="J1848" s="104">
        <v>2</v>
      </c>
      <c r="K1848" s="104">
        <v>4</v>
      </c>
      <c r="L1848" s="104">
        <v>1000</v>
      </c>
    </row>
    <row r="1849" spans="1:12">
      <c r="A1849" s="104"/>
      <c r="B1849" s="104">
        <v>37</v>
      </c>
      <c r="C1849" s="104" t="s">
        <v>2611</v>
      </c>
      <c r="D1849" s="104" t="s">
        <v>958</v>
      </c>
      <c r="E1849" s="104" t="s">
        <v>2583</v>
      </c>
      <c r="F1849" s="104" t="s">
        <v>2584</v>
      </c>
      <c r="G1849" s="104" t="s">
        <v>1358</v>
      </c>
      <c r="H1849" s="104"/>
      <c r="I1849" s="104">
        <v>1</v>
      </c>
      <c r="J1849" s="104">
        <v>1</v>
      </c>
      <c r="K1849" s="104">
        <v>2</v>
      </c>
      <c r="L1849" s="104">
        <v>1000</v>
      </c>
    </row>
    <row r="1850" spans="1:12">
      <c r="A1850" s="104"/>
      <c r="B1850" s="104">
        <v>38</v>
      </c>
      <c r="C1850" s="104" t="s">
        <v>2612</v>
      </c>
      <c r="D1850" s="104" t="s">
        <v>958</v>
      </c>
      <c r="E1850" s="104" t="s">
        <v>2583</v>
      </c>
      <c r="F1850" s="104" t="s">
        <v>2584</v>
      </c>
      <c r="G1850" s="104" t="s">
        <v>1358</v>
      </c>
      <c r="H1850" s="104"/>
      <c r="I1850" s="104">
        <v>2</v>
      </c>
      <c r="J1850" s="104">
        <v>1</v>
      </c>
      <c r="K1850" s="104">
        <v>3</v>
      </c>
      <c r="L1850" s="104">
        <v>2000</v>
      </c>
    </row>
    <row r="1851" spans="1:12">
      <c r="A1851" s="104"/>
      <c r="B1851" s="104">
        <v>39</v>
      </c>
      <c r="C1851" s="104" t="s">
        <v>2613</v>
      </c>
      <c r="D1851" s="104" t="s">
        <v>880</v>
      </c>
      <c r="E1851" s="104" t="s">
        <v>2583</v>
      </c>
      <c r="F1851" s="104" t="s">
        <v>2584</v>
      </c>
      <c r="G1851" s="104" t="s">
        <v>1358</v>
      </c>
      <c r="H1851" s="104"/>
      <c r="I1851" s="104">
        <v>2</v>
      </c>
      <c r="J1851" s="104">
        <v>2</v>
      </c>
      <c r="K1851" s="104">
        <v>4</v>
      </c>
      <c r="L1851" s="104">
        <v>1500</v>
      </c>
    </row>
    <row r="1852" spans="1:12">
      <c r="A1852" s="104"/>
      <c r="B1852" s="104">
        <v>40</v>
      </c>
      <c r="C1852" s="104" t="s">
        <v>2614</v>
      </c>
      <c r="D1852" s="104" t="s">
        <v>880</v>
      </c>
      <c r="E1852" s="104" t="s">
        <v>2583</v>
      </c>
      <c r="F1852" s="104" t="s">
        <v>2584</v>
      </c>
      <c r="G1852" s="104" t="s">
        <v>1358</v>
      </c>
      <c r="H1852" s="104">
        <v>774353139</v>
      </c>
      <c r="I1852" s="104">
        <v>4</v>
      </c>
      <c r="J1852" s="104">
        <v>6</v>
      </c>
      <c r="K1852" s="104">
        <v>10</v>
      </c>
      <c r="L1852" s="104">
        <v>2000</v>
      </c>
    </row>
    <row r="1853" spans="1:12">
      <c r="A1853" s="104"/>
      <c r="B1853" s="104">
        <v>41</v>
      </c>
      <c r="C1853" s="104" t="s">
        <v>1137</v>
      </c>
      <c r="D1853" s="104" t="s">
        <v>880</v>
      </c>
      <c r="E1853" s="104" t="s">
        <v>2583</v>
      </c>
      <c r="F1853" s="104" t="s">
        <v>2584</v>
      </c>
      <c r="G1853" s="104" t="s">
        <v>1358</v>
      </c>
      <c r="H1853" s="104"/>
      <c r="I1853" s="104">
        <v>4</v>
      </c>
      <c r="J1853" s="104">
        <v>5</v>
      </c>
      <c r="K1853" s="104">
        <v>9</v>
      </c>
      <c r="L1853" s="104">
        <v>2500</v>
      </c>
    </row>
    <row r="1854" spans="1:12">
      <c r="A1854" s="104"/>
      <c r="B1854" s="104">
        <v>42</v>
      </c>
      <c r="C1854" s="104" t="s">
        <v>2615</v>
      </c>
      <c r="D1854" s="104" t="s">
        <v>880</v>
      </c>
      <c r="E1854" s="104" t="s">
        <v>2583</v>
      </c>
      <c r="F1854" s="104" t="s">
        <v>2584</v>
      </c>
      <c r="G1854" s="104" t="s">
        <v>1358</v>
      </c>
      <c r="H1854" s="104"/>
      <c r="I1854" s="104">
        <v>3</v>
      </c>
      <c r="J1854" s="104">
        <v>4</v>
      </c>
      <c r="K1854" s="104">
        <v>7</v>
      </c>
      <c r="L1854" s="104">
        <v>2500</v>
      </c>
    </row>
    <row r="1855" spans="1:12">
      <c r="A1855" s="104"/>
      <c r="B1855" s="104">
        <v>43</v>
      </c>
      <c r="C1855" s="104" t="s">
        <v>2616</v>
      </c>
      <c r="D1855" s="104" t="s">
        <v>880</v>
      </c>
      <c r="E1855" s="104" t="s">
        <v>2583</v>
      </c>
      <c r="F1855" s="104" t="s">
        <v>2584</v>
      </c>
      <c r="G1855" s="104" t="s">
        <v>1358</v>
      </c>
      <c r="H1855" s="104"/>
      <c r="I1855" s="104">
        <v>4</v>
      </c>
      <c r="J1855" s="104">
        <v>7</v>
      </c>
      <c r="K1855" s="104">
        <v>11</v>
      </c>
      <c r="L1855" s="104">
        <v>2000</v>
      </c>
    </row>
    <row r="1856" spans="1:12">
      <c r="A1856" s="104"/>
      <c r="B1856" s="104">
        <v>44</v>
      </c>
      <c r="C1856" s="104" t="s">
        <v>2617</v>
      </c>
      <c r="D1856" s="104" t="s">
        <v>880</v>
      </c>
      <c r="E1856" s="104" t="s">
        <v>2583</v>
      </c>
      <c r="F1856" s="104" t="s">
        <v>2584</v>
      </c>
      <c r="G1856" s="104" t="s">
        <v>1358</v>
      </c>
      <c r="H1856" s="104"/>
      <c r="I1856" s="104">
        <v>5</v>
      </c>
      <c r="J1856" s="104">
        <v>8</v>
      </c>
      <c r="K1856" s="104">
        <v>13</v>
      </c>
      <c r="L1856" s="104">
        <v>1000</v>
      </c>
    </row>
    <row r="1857" spans="1:12">
      <c r="A1857" s="104"/>
      <c r="B1857" s="104">
        <v>45</v>
      </c>
      <c r="C1857" s="104" t="s">
        <v>1015</v>
      </c>
      <c r="D1857" s="104" t="s">
        <v>880</v>
      </c>
      <c r="E1857" s="104" t="s">
        <v>2583</v>
      </c>
      <c r="F1857" s="104" t="s">
        <v>2584</v>
      </c>
      <c r="G1857" s="104" t="s">
        <v>1358</v>
      </c>
      <c r="H1857" s="104"/>
      <c r="I1857" s="104">
        <v>4</v>
      </c>
      <c r="J1857" s="104">
        <v>3</v>
      </c>
      <c r="K1857" s="104">
        <v>7</v>
      </c>
      <c r="L1857" s="104">
        <v>1000</v>
      </c>
    </row>
    <row r="1858" spans="1:12">
      <c r="A1858" s="104"/>
      <c r="B1858" s="104">
        <v>46</v>
      </c>
      <c r="C1858" s="104" t="s">
        <v>1373</v>
      </c>
      <c r="D1858" s="104" t="s">
        <v>880</v>
      </c>
      <c r="E1858" s="104" t="s">
        <v>2583</v>
      </c>
      <c r="F1858" s="104" t="s">
        <v>2584</v>
      </c>
      <c r="G1858" s="104" t="s">
        <v>1358</v>
      </c>
      <c r="H1858" s="104"/>
      <c r="I1858" s="104">
        <v>3</v>
      </c>
      <c r="J1858" s="104">
        <v>2</v>
      </c>
      <c r="K1858" s="104">
        <v>5</v>
      </c>
      <c r="L1858" s="104">
        <v>1500</v>
      </c>
    </row>
    <row r="1859" spans="1:12">
      <c r="A1859" s="104"/>
      <c r="B1859" s="104">
        <v>47</v>
      </c>
      <c r="C1859" s="104" t="s">
        <v>2603</v>
      </c>
      <c r="D1859" s="104" t="s">
        <v>880</v>
      </c>
      <c r="E1859" s="104" t="s">
        <v>2583</v>
      </c>
      <c r="F1859" s="104" t="s">
        <v>2584</v>
      </c>
      <c r="G1859" s="104" t="s">
        <v>1358</v>
      </c>
      <c r="H1859" s="104"/>
      <c r="I1859" s="104">
        <v>4</v>
      </c>
      <c r="J1859" s="104">
        <v>2</v>
      </c>
      <c r="K1859" s="104">
        <v>6</v>
      </c>
      <c r="L1859" s="104">
        <v>1000</v>
      </c>
    </row>
    <row r="1860" spans="1:12">
      <c r="A1860" s="104"/>
      <c r="B1860" s="104">
        <v>48</v>
      </c>
      <c r="C1860" s="104" t="s">
        <v>2618</v>
      </c>
      <c r="D1860" s="104" t="s">
        <v>880</v>
      </c>
      <c r="E1860" s="104" t="s">
        <v>2583</v>
      </c>
      <c r="F1860" s="104" t="s">
        <v>2584</v>
      </c>
      <c r="G1860" s="104" t="s">
        <v>1358</v>
      </c>
      <c r="H1860" s="104"/>
      <c r="I1860" s="104">
        <v>7</v>
      </c>
      <c r="J1860" s="104">
        <v>4</v>
      </c>
      <c r="K1860" s="104">
        <v>11</v>
      </c>
      <c r="L1860" s="104">
        <v>1000</v>
      </c>
    </row>
    <row r="1861" spans="1:12">
      <c r="A1861" s="104"/>
      <c r="B1861" s="104">
        <v>49</v>
      </c>
      <c r="C1861" s="104" t="s">
        <v>2619</v>
      </c>
      <c r="D1861" s="104" t="s">
        <v>880</v>
      </c>
      <c r="E1861" s="104" t="s">
        <v>2583</v>
      </c>
      <c r="F1861" s="104" t="s">
        <v>2584</v>
      </c>
      <c r="G1861" s="104" t="s">
        <v>1358</v>
      </c>
      <c r="H1861" s="104"/>
      <c r="I1861" s="104">
        <v>2</v>
      </c>
      <c r="J1861" s="104">
        <v>2</v>
      </c>
      <c r="K1861" s="104">
        <v>4</v>
      </c>
      <c r="L1861" s="104">
        <v>1000</v>
      </c>
    </row>
    <row r="1862" spans="1:12">
      <c r="A1862" s="104"/>
      <c r="B1862" s="104">
        <v>50</v>
      </c>
      <c r="C1862" s="104" t="s">
        <v>2620</v>
      </c>
      <c r="D1862" s="104" t="s">
        <v>880</v>
      </c>
      <c r="E1862" s="104" t="s">
        <v>2583</v>
      </c>
      <c r="F1862" s="104" t="s">
        <v>2584</v>
      </c>
      <c r="G1862" s="104" t="s">
        <v>1358</v>
      </c>
      <c r="H1862" s="104"/>
      <c r="I1862" s="104">
        <v>2</v>
      </c>
      <c r="J1862" s="104">
        <v>4</v>
      </c>
      <c r="K1862" s="104">
        <v>6</v>
      </c>
      <c r="L1862" s="104">
        <v>2000</v>
      </c>
    </row>
    <row r="1863" spans="1:12">
      <c r="A1863" s="104"/>
      <c r="B1863" s="104">
        <v>51</v>
      </c>
      <c r="C1863" s="104" t="s">
        <v>2621</v>
      </c>
      <c r="D1863" s="104" t="s">
        <v>880</v>
      </c>
      <c r="E1863" s="104" t="s">
        <v>2583</v>
      </c>
      <c r="F1863" s="104" t="s">
        <v>2584</v>
      </c>
      <c r="G1863" s="104" t="s">
        <v>1358</v>
      </c>
      <c r="H1863" s="104"/>
      <c r="I1863" s="104">
        <v>3</v>
      </c>
      <c r="J1863" s="104">
        <v>2</v>
      </c>
      <c r="K1863" s="104">
        <v>5</v>
      </c>
      <c r="L1863" s="104">
        <v>2000</v>
      </c>
    </row>
    <row r="1864" spans="1:12">
      <c r="A1864" s="104"/>
      <c r="B1864" s="104">
        <v>52</v>
      </c>
      <c r="C1864" s="104" t="s">
        <v>2622</v>
      </c>
      <c r="D1864" s="104" t="s">
        <v>880</v>
      </c>
      <c r="E1864" s="104" t="s">
        <v>2583</v>
      </c>
      <c r="F1864" s="104" t="s">
        <v>2584</v>
      </c>
      <c r="G1864" s="104" t="s">
        <v>1358</v>
      </c>
      <c r="H1864" s="104"/>
      <c r="I1864" s="104">
        <v>2</v>
      </c>
      <c r="J1864" s="104">
        <v>4</v>
      </c>
      <c r="K1864" s="104">
        <v>6</v>
      </c>
      <c r="L1864" s="104">
        <v>2000</v>
      </c>
    </row>
    <row r="1865" spans="1:12">
      <c r="A1865" s="104"/>
      <c r="B1865" s="104">
        <v>53</v>
      </c>
      <c r="C1865" s="104" t="s">
        <v>2623</v>
      </c>
      <c r="D1865" s="104" t="s">
        <v>880</v>
      </c>
      <c r="E1865" s="104" t="s">
        <v>2583</v>
      </c>
      <c r="F1865" s="104" t="s">
        <v>2584</v>
      </c>
      <c r="G1865" s="104" t="s">
        <v>1358</v>
      </c>
      <c r="H1865" s="104"/>
      <c r="I1865" s="104">
        <v>2</v>
      </c>
      <c r="J1865" s="104">
        <v>5</v>
      </c>
      <c r="K1865" s="104">
        <v>7</v>
      </c>
      <c r="L1865" s="104">
        <v>1500</v>
      </c>
    </row>
    <row r="1866" spans="1:12">
      <c r="A1866" s="104"/>
      <c r="B1866" s="104">
        <v>54</v>
      </c>
      <c r="C1866" s="104" t="s">
        <v>2624</v>
      </c>
      <c r="D1866" s="104" t="s">
        <v>880</v>
      </c>
      <c r="E1866" s="104" t="s">
        <v>2583</v>
      </c>
      <c r="F1866" s="104" t="s">
        <v>2584</v>
      </c>
      <c r="G1866" s="104" t="s">
        <v>1358</v>
      </c>
      <c r="H1866" s="104"/>
      <c r="I1866" s="104">
        <v>1</v>
      </c>
      <c r="J1866" s="104">
        <v>2</v>
      </c>
      <c r="K1866" s="104">
        <v>3</v>
      </c>
      <c r="L1866" s="104">
        <v>2000</v>
      </c>
    </row>
    <row r="1867" spans="1:12">
      <c r="A1867" s="104"/>
      <c r="B1867" s="104">
        <v>55</v>
      </c>
      <c r="C1867" s="104" t="s">
        <v>2625</v>
      </c>
      <c r="D1867" s="104" t="s">
        <v>880</v>
      </c>
      <c r="E1867" s="104" t="s">
        <v>2583</v>
      </c>
      <c r="F1867" s="104" t="s">
        <v>2584</v>
      </c>
      <c r="G1867" s="104" t="s">
        <v>1358</v>
      </c>
      <c r="H1867" s="104"/>
      <c r="I1867" s="104">
        <v>2</v>
      </c>
      <c r="J1867" s="104">
        <v>1</v>
      </c>
      <c r="K1867" s="104">
        <v>3</v>
      </c>
      <c r="L1867" s="104">
        <v>2000</v>
      </c>
    </row>
    <row r="1868" spans="1:12">
      <c r="A1868" s="104"/>
      <c r="B1868" s="104">
        <v>56</v>
      </c>
      <c r="C1868" s="104" t="s">
        <v>2626</v>
      </c>
      <c r="D1868" s="104" t="s">
        <v>880</v>
      </c>
      <c r="E1868" s="104" t="s">
        <v>2583</v>
      </c>
      <c r="F1868" s="104" t="s">
        <v>2584</v>
      </c>
      <c r="G1868" s="104" t="s">
        <v>1358</v>
      </c>
      <c r="H1868" s="104"/>
      <c r="I1868" s="104">
        <v>3</v>
      </c>
      <c r="J1868" s="104">
        <v>2</v>
      </c>
      <c r="K1868" s="104">
        <v>5</v>
      </c>
      <c r="L1868" s="104">
        <v>2000</v>
      </c>
    </row>
    <row r="1869" spans="1:12">
      <c r="A1869" s="104"/>
      <c r="B1869" s="104">
        <v>57</v>
      </c>
      <c r="C1869" s="104" t="s">
        <v>2627</v>
      </c>
      <c r="D1869" s="104" t="s">
        <v>880</v>
      </c>
      <c r="E1869" s="104" t="s">
        <v>2583</v>
      </c>
      <c r="F1869" s="104" t="s">
        <v>2584</v>
      </c>
      <c r="G1869" s="104" t="s">
        <v>1358</v>
      </c>
      <c r="H1869" s="104"/>
      <c r="I1869" s="104">
        <v>5</v>
      </c>
      <c r="J1869" s="104">
        <v>3</v>
      </c>
      <c r="K1869" s="104">
        <v>8</v>
      </c>
      <c r="L1869" s="104">
        <v>2000</v>
      </c>
    </row>
    <row r="1870" spans="1:12">
      <c r="A1870" s="104"/>
      <c r="B1870" s="104">
        <v>58</v>
      </c>
      <c r="C1870" s="104" t="s">
        <v>2628</v>
      </c>
      <c r="D1870" s="104" t="s">
        <v>880</v>
      </c>
      <c r="E1870" s="104" t="s">
        <v>2583</v>
      </c>
      <c r="F1870" s="104" t="s">
        <v>2584</v>
      </c>
      <c r="G1870" s="104" t="s">
        <v>1358</v>
      </c>
      <c r="H1870" s="104">
        <v>781336322</v>
      </c>
      <c r="I1870" s="104">
        <v>2</v>
      </c>
      <c r="J1870" s="104">
        <v>2</v>
      </c>
      <c r="K1870" s="104">
        <v>4</v>
      </c>
      <c r="L1870" s="104">
        <v>2000</v>
      </c>
    </row>
    <row r="1871" spans="1:12">
      <c r="A1871" s="104"/>
      <c r="B1871" s="104">
        <v>59</v>
      </c>
      <c r="C1871" s="104" t="s">
        <v>2629</v>
      </c>
      <c r="D1871" s="104" t="s">
        <v>880</v>
      </c>
      <c r="E1871" s="104" t="s">
        <v>2583</v>
      </c>
      <c r="F1871" s="104" t="s">
        <v>2584</v>
      </c>
      <c r="G1871" s="104" t="s">
        <v>1358</v>
      </c>
      <c r="H1871" s="104"/>
      <c r="I1871" s="104">
        <v>4</v>
      </c>
      <c r="J1871" s="104">
        <v>4</v>
      </c>
      <c r="K1871" s="104">
        <v>8</v>
      </c>
      <c r="L1871" s="104">
        <v>1000</v>
      </c>
    </row>
    <row r="1872" spans="1:12">
      <c r="A1872" s="104"/>
      <c r="B1872" s="104">
        <v>60</v>
      </c>
      <c r="C1872" s="104" t="s">
        <v>1731</v>
      </c>
      <c r="D1872" s="104" t="s">
        <v>880</v>
      </c>
      <c r="E1872" s="104" t="s">
        <v>2583</v>
      </c>
      <c r="F1872" s="104" t="s">
        <v>2584</v>
      </c>
      <c r="G1872" s="104" t="s">
        <v>1358</v>
      </c>
      <c r="H1872" s="104"/>
      <c r="I1872" s="104">
        <v>4</v>
      </c>
      <c r="J1872" s="104">
        <v>3</v>
      </c>
      <c r="K1872" s="104">
        <v>7</v>
      </c>
      <c r="L1872" s="104">
        <v>2500</v>
      </c>
    </row>
    <row r="1873" spans="1:12">
      <c r="A1873" s="104"/>
      <c r="B1873" s="104">
        <v>61</v>
      </c>
      <c r="C1873" s="104" t="s">
        <v>2630</v>
      </c>
      <c r="D1873" s="104" t="s">
        <v>880</v>
      </c>
      <c r="E1873" s="104" t="s">
        <v>2583</v>
      </c>
      <c r="F1873" s="104" t="s">
        <v>2584</v>
      </c>
      <c r="G1873" s="104" t="s">
        <v>1358</v>
      </c>
      <c r="H1873" s="104"/>
      <c r="I1873" s="104">
        <v>3</v>
      </c>
      <c r="J1873" s="104">
        <v>6</v>
      </c>
      <c r="K1873" s="104">
        <v>9</v>
      </c>
      <c r="L1873" s="104">
        <v>1000</v>
      </c>
    </row>
    <row r="1874" spans="1:12">
      <c r="A1874" s="104"/>
      <c r="B1874" s="104">
        <v>62</v>
      </c>
      <c r="C1874" s="104" t="s">
        <v>2631</v>
      </c>
      <c r="D1874" s="104" t="s">
        <v>880</v>
      </c>
      <c r="E1874" s="104" t="s">
        <v>2632</v>
      </c>
      <c r="F1874" s="104" t="s">
        <v>2584</v>
      </c>
      <c r="G1874" s="104" t="s">
        <v>1358</v>
      </c>
      <c r="H1874" s="104"/>
      <c r="I1874" s="104">
        <v>2</v>
      </c>
      <c r="J1874" s="104">
        <v>4</v>
      </c>
      <c r="K1874" s="104">
        <v>6</v>
      </c>
      <c r="L1874" s="104">
        <v>1500</v>
      </c>
    </row>
    <row r="1875" spans="1:12">
      <c r="A1875" s="104"/>
      <c r="B1875" s="104">
        <v>63</v>
      </c>
      <c r="C1875" s="104" t="s">
        <v>2633</v>
      </c>
      <c r="D1875" s="104" t="s">
        <v>880</v>
      </c>
      <c r="E1875" s="104" t="s">
        <v>2583</v>
      </c>
      <c r="F1875" s="104" t="s">
        <v>2584</v>
      </c>
      <c r="G1875" s="104" t="s">
        <v>1358</v>
      </c>
      <c r="H1875" s="104"/>
      <c r="I1875" s="104">
        <v>3</v>
      </c>
      <c r="J1875" s="104">
        <v>5</v>
      </c>
      <c r="K1875" s="104">
        <v>8</v>
      </c>
      <c r="L1875" s="104">
        <v>1500</v>
      </c>
    </row>
    <row r="1876" spans="1:12">
      <c r="A1876" s="104"/>
      <c r="B1876" s="104">
        <v>64</v>
      </c>
      <c r="C1876" s="104" t="s">
        <v>2634</v>
      </c>
      <c r="D1876" s="104" t="s">
        <v>880</v>
      </c>
      <c r="E1876" s="104" t="s">
        <v>2632</v>
      </c>
      <c r="F1876" s="104" t="s">
        <v>2584</v>
      </c>
      <c r="G1876" s="104" t="s">
        <v>1358</v>
      </c>
      <c r="H1876" s="104"/>
      <c r="I1876" s="104">
        <v>5</v>
      </c>
      <c r="J1876" s="104">
        <v>7</v>
      </c>
      <c r="K1876" s="104">
        <v>12</v>
      </c>
      <c r="L1876" s="104">
        <v>2000</v>
      </c>
    </row>
    <row r="1877" spans="1:12">
      <c r="A1877" s="104"/>
      <c r="B1877" s="104">
        <v>65</v>
      </c>
      <c r="C1877" s="104" t="s">
        <v>2635</v>
      </c>
      <c r="D1877" s="104" t="s">
        <v>880</v>
      </c>
      <c r="E1877" s="104" t="s">
        <v>2632</v>
      </c>
      <c r="F1877" s="104" t="s">
        <v>2584</v>
      </c>
      <c r="G1877" s="104" t="s">
        <v>1358</v>
      </c>
      <c r="H1877" s="104"/>
      <c r="I1877" s="104">
        <v>4</v>
      </c>
      <c r="J1877" s="104">
        <v>6</v>
      </c>
      <c r="K1877" s="104">
        <v>10</v>
      </c>
      <c r="L1877" s="104">
        <v>1500</v>
      </c>
    </row>
    <row r="1878" spans="1:12">
      <c r="A1878" s="104"/>
      <c r="B1878" s="104">
        <v>66</v>
      </c>
      <c r="C1878" s="104" t="s">
        <v>2636</v>
      </c>
      <c r="D1878" s="104" t="s">
        <v>880</v>
      </c>
      <c r="E1878" s="104" t="s">
        <v>2637</v>
      </c>
      <c r="F1878" s="104" t="s">
        <v>2584</v>
      </c>
      <c r="G1878" s="104" t="s">
        <v>1358</v>
      </c>
      <c r="H1878" s="104"/>
      <c r="I1878" s="104">
        <v>5</v>
      </c>
      <c r="J1878" s="104">
        <v>4</v>
      </c>
      <c r="K1878" s="104">
        <v>9</v>
      </c>
      <c r="L1878" s="104">
        <v>1000</v>
      </c>
    </row>
    <row r="1879" spans="1:12">
      <c r="A1879" s="104"/>
      <c r="B1879" s="104">
        <v>67</v>
      </c>
      <c r="C1879" s="104" t="s">
        <v>2638</v>
      </c>
      <c r="D1879" s="104" t="s">
        <v>880</v>
      </c>
      <c r="E1879" s="104" t="s">
        <v>2637</v>
      </c>
      <c r="F1879" s="104" t="s">
        <v>2584</v>
      </c>
      <c r="G1879" s="104" t="s">
        <v>1358</v>
      </c>
      <c r="H1879" s="104"/>
      <c r="I1879" s="104">
        <v>3</v>
      </c>
      <c r="J1879" s="104">
        <v>5</v>
      </c>
      <c r="K1879" s="104">
        <v>8</v>
      </c>
      <c r="L1879" s="104">
        <v>1000</v>
      </c>
    </row>
    <row r="1880" spans="1:12">
      <c r="A1880" s="104"/>
      <c r="B1880" s="104">
        <v>68</v>
      </c>
      <c r="C1880" s="104" t="s">
        <v>2639</v>
      </c>
      <c r="D1880" s="104" t="s">
        <v>880</v>
      </c>
      <c r="E1880" s="104" t="s">
        <v>2637</v>
      </c>
      <c r="F1880" s="104" t="s">
        <v>2584</v>
      </c>
      <c r="G1880" s="104" t="s">
        <v>1358</v>
      </c>
      <c r="H1880" s="104"/>
      <c r="I1880" s="104">
        <v>5</v>
      </c>
      <c r="J1880" s="104">
        <v>3</v>
      </c>
      <c r="K1880" s="104">
        <v>8</v>
      </c>
      <c r="L1880" s="104">
        <v>1000</v>
      </c>
    </row>
    <row r="1881" spans="1:12">
      <c r="A1881" s="104"/>
      <c r="B1881" s="104">
        <v>69</v>
      </c>
      <c r="C1881" s="104" t="s">
        <v>2640</v>
      </c>
      <c r="D1881" s="104" t="s">
        <v>887</v>
      </c>
      <c r="E1881" s="104" t="s">
        <v>2637</v>
      </c>
      <c r="F1881" s="104" t="s">
        <v>2584</v>
      </c>
      <c r="G1881" s="104" t="s">
        <v>1358</v>
      </c>
      <c r="H1881" s="104"/>
      <c r="I1881" s="104">
        <v>1</v>
      </c>
      <c r="J1881" s="104">
        <v>4</v>
      </c>
      <c r="K1881" s="104">
        <v>5</v>
      </c>
      <c r="L1881" s="104">
        <v>1000</v>
      </c>
    </row>
    <row r="1882" spans="1:12">
      <c r="A1882" s="104"/>
      <c r="B1882" s="104">
        <v>70</v>
      </c>
      <c r="C1882" s="104" t="s">
        <v>2641</v>
      </c>
      <c r="D1882" s="104" t="s">
        <v>880</v>
      </c>
      <c r="E1882" s="104" t="s">
        <v>2637</v>
      </c>
      <c r="F1882" s="104" t="s">
        <v>2584</v>
      </c>
      <c r="G1882" s="104" t="s">
        <v>1358</v>
      </c>
      <c r="H1882" s="104"/>
      <c r="I1882" s="104">
        <v>1</v>
      </c>
      <c r="J1882" s="104">
        <v>2</v>
      </c>
      <c r="K1882" s="104">
        <v>3</v>
      </c>
      <c r="L1882" s="104">
        <v>1000</v>
      </c>
    </row>
    <row r="1883" spans="1:12">
      <c r="A1883" s="104"/>
      <c r="B1883" s="104">
        <v>71</v>
      </c>
      <c r="C1883" s="104" t="s">
        <v>2642</v>
      </c>
      <c r="D1883" s="104" t="s">
        <v>958</v>
      </c>
      <c r="E1883" s="104" t="s">
        <v>2637</v>
      </c>
      <c r="F1883" s="104" t="s">
        <v>2584</v>
      </c>
      <c r="G1883" s="104" t="s">
        <v>1358</v>
      </c>
      <c r="H1883" s="104"/>
      <c r="I1883" s="104">
        <v>1</v>
      </c>
      <c r="J1883" s="104">
        <v>0</v>
      </c>
      <c r="K1883" s="104">
        <v>1</v>
      </c>
      <c r="L1883" s="104">
        <v>1000</v>
      </c>
    </row>
    <row r="1884" spans="1:12">
      <c r="A1884" s="104"/>
      <c r="B1884" s="104">
        <v>72</v>
      </c>
      <c r="C1884" s="104" t="s">
        <v>2643</v>
      </c>
      <c r="D1884" s="104" t="s">
        <v>1484</v>
      </c>
      <c r="E1884" s="104" t="s">
        <v>2637</v>
      </c>
      <c r="F1884" s="104" t="s">
        <v>2584</v>
      </c>
      <c r="G1884" s="104" t="s">
        <v>1358</v>
      </c>
      <c r="H1884" s="104"/>
      <c r="I1884" s="104">
        <v>2</v>
      </c>
      <c r="J1884" s="104">
        <v>4</v>
      </c>
      <c r="K1884" s="104">
        <v>6</v>
      </c>
      <c r="L1884" s="104">
        <v>1000</v>
      </c>
    </row>
    <row r="1885" spans="1:12">
      <c r="A1885" s="104"/>
      <c r="B1885" s="104">
        <v>73</v>
      </c>
      <c r="C1885" s="104" t="s">
        <v>2644</v>
      </c>
      <c r="D1885" s="104" t="s">
        <v>880</v>
      </c>
      <c r="E1885" s="104" t="s">
        <v>2637</v>
      </c>
      <c r="F1885" s="104" t="s">
        <v>2584</v>
      </c>
      <c r="G1885" s="104" t="s">
        <v>1358</v>
      </c>
      <c r="H1885" s="104"/>
      <c r="I1885" s="106">
        <v>4</v>
      </c>
      <c r="J1885" s="106">
        <v>3</v>
      </c>
      <c r="K1885" s="104">
        <v>7</v>
      </c>
      <c r="L1885" s="104">
        <v>1000</v>
      </c>
    </row>
    <row r="1886" spans="1:12">
      <c r="A1886" s="107"/>
      <c r="B1886" s="107"/>
      <c r="C1886" s="107">
        <f>SUBTOTAL(3,C1813:C1885)</f>
        <v>73</v>
      </c>
      <c r="D1886" s="107"/>
      <c r="E1886" s="107"/>
      <c r="F1886" s="107"/>
      <c r="G1886" s="107"/>
      <c r="H1886" s="108"/>
      <c r="I1886" s="108"/>
      <c r="J1886" s="109"/>
      <c r="K1886" s="109">
        <f>SUM(K1813:K1885)</f>
        <v>473</v>
      </c>
      <c r="L1886" s="110">
        <f>AVERAGE(L1813:L1885)</f>
        <v>1376.7410958904111</v>
      </c>
    </row>
    <row r="1887" spans="1:12">
      <c r="A1887" s="69" t="s">
        <v>2645</v>
      </c>
      <c r="B1887" s="69">
        <v>1</v>
      </c>
      <c r="C1887" s="69" t="s">
        <v>2646</v>
      </c>
      <c r="D1887" s="69" t="s">
        <v>880</v>
      </c>
      <c r="E1887" s="69" t="s">
        <v>2647</v>
      </c>
      <c r="F1887" s="69" t="s">
        <v>2647</v>
      </c>
      <c r="G1887" s="69" t="s">
        <v>2648</v>
      </c>
      <c r="H1887" s="69">
        <v>777489249</v>
      </c>
      <c r="I1887" s="111">
        <v>5</v>
      </c>
      <c r="J1887" s="111">
        <v>2</v>
      </c>
      <c r="K1887" s="69">
        <v>7</v>
      </c>
      <c r="L1887" s="69">
        <v>1000</v>
      </c>
    </row>
    <row r="1888" spans="1:12">
      <c r="A1888" s="69"/>
      <c r="B1888" s="69">
        <v>2</v>
      </c>
      <c r="C1888" s="69" t="s">
        <v>2649</v>
      </c>
      <c r="D1888" s="69" t="s">
        <v>880</v>
      </c>
      <c r="E1888" s="69" t="s">
        <v>2647</v>
      </c>
      <c r="F1888" s="69" t="s">
        <v>2647</v>
      </c>
      <c r="G1888" s="69" t="s">
        <v>2648</v>
      </c>
      <c r="H1888" s="69">
        <v>775522032</v>
      </c>
      <c r="I1888" s="69">
        <v>3</v>
      </c>
      <c r="J1888" s="69">
        <v>1</v>
      </c>
      <c r="K1888" s="69">
        <v>4</v>
      </c>
      <c r="L1888" s="69">
        <v>200</v>
      </c>
    </row>
    <row r="1889" spans="1:12">
      <c r="A1889" s="112"/>
      <c r="B1889" s="69">
        <v>3</v>
      </c>
      <c r="C1889" s="69" t="s">
        <v>2650</v>
      </c>
      <c r="D1889" s="69" t="s">
        <v>880</v>
      </c>
      <c r="E1889" s="69" t="s">
        <v>2647</v>
      </c>
      <c r="F1889" s="69" t="s">
        <v>2647</v>
      </c>
      <c r="G1889" s="69" t="s">
        <v>2648</v>
      </c>
      <c r="H1889" s="69"/>
      <c r="I1889" s="69">
        <v>6</v>
      </c>
      <c r="J1889" s="69">
        <v>2</v>
      </c>
      <c r="K1889" s="69">
        <v>8</v>
      </c>
      <c r="L1889" s="69">
        <v>200</v>
      </c>
    </row>
    <row r="1890" spans="1:12">
      <c r="A1890" s="69"/>
      <c r="B1890" s="69">
        <v>4</v>
      </c>
      <c r="C1890" s="69" t="s">
        <v>2651</v>
      </c>
      <c r="D1890" s="69" t="s">
        <v>880</v>
      </c>
      <c r="E1890" s="69" t="s">
        <v>2647</v>
      </c>
      <c r="F1890" s="69" t="s">
        <v>2647</v>
      </c>
      <c r="G1890" s="69" t="s">
        <v>2648</v>
      </c>
      <c r="H1890" s="69"/>
      <c r="I1890" s="69">
        <v>1</v>
      </c>
      <c r="J1890" s="69">
        <v>1</v>
      </c>
      <c r="K1890" s="69">
        <v>2</v>
      </c>
      <c r="L1890" s="69">
        <v>500</v>
      </c>
    </row>
    <row r="1891" spans="1:12">
      <c r="A1891" s="69"/>
      <c r="B1891" s="69">
        <v>5</v>
      </c>
      <c r="C1891" s="69" t="s">
        <v>2652</v>
      </c>
      <c r="D1891" s="69" t="s">
        <v>1293</v>
      </c>
      <c r="E1891" s="69" t="s">
        <v>2647</v>
      </c>
      <c r="F1891" s="69" t="s">
        <v>2647</v>
      </c>
      <c r="G1891" s="69" t="s">
        <v>2648</v>
      </c>
      <c r="H1891" s="69"/>
      <c r="I1891" s="69">
        <v>3</v>
      </c>
      <c r="J1891" s="69">
        <v>1</v>
      </c>
      <c r="K1891" s="69">
        <v>4</v>
      </c>
      <c r="L1891" s="69">
        <v>1500</v>
      </c>
    </row>
    <row r="1892" spans="1:12">
      <c r="A1892" s="69"/>
      <c r="B1892" s="69">
        <v>6</v>
      </c>
      <c r="C1892" s="69" t="s">
        <v>2653</v>
      </c>
      <c r="D1892" s="69" t="s">
        <v>880</v>
      </c>
      <c r="E1892" s="69" t="s">
        <v>2647</v>
      </c>
      <c r="F1892" s="69" t="s">
        <v>2647</v>
      </c>
      <c r="G1892" s="69" t="s">
        <v>2648</v>
      </c>
      <c r="H1892" s="69">
        <v>777787769</v>
      </c>
      <c r="I1892" s="69">
        <v>3</v>
      </c>
      <c r="J1892" s="69">
        <v>4</v>
      </c>
      <c r="K1892" s="69">
        <v>7</v>
      </c>
      <c r="L1892" s="69">
        <v>500</v>
      </c>
    </row>
    <row r="1893" spans="1:12">
      <c r="A1893" s="69"/>
      <c r="B1893" s="69">
        <v>7</v>
      </c>
      <c r="C1893" s="69" t="s">
        <v>2654</v>
      </c>
      <c r="D1893" s="69" t="s">
        <v>880</v>
      </c>
      <c r="E1893" s="69" t="s">
        <v>2647</v>
      </c>
      <c r="F1893" s="69" t="s">
        <v>2647</v>
      </c>
      <c r="G1893" s="69" t="s">
        <v>2648</v>
      </c>
      <c r="H1893" s="69"/>
      <c r="I1893" s="69">
        <v>1</v>
      </c>
      <c r="J1893" s="69">
        <v>1</v>
      </c>
      <c r="K1893" s="69">
        <v>2</v>
      </c>
      <c r="L1893" s="69">
        <v>500</v>
      </c>
    </row>
    <row r="1894" spans="1:12">
      <c r="A1894" s="69"/>
      <c r="B1894" s="69">
        <v>8</v>
      </c>
      <c r="C1894" s="69" t="s">
        <v>2655</v>
      </c>
      <c r="D1894" s="69" t="s">
        <v>880</v>
      </c>
      <c r="E1894" s="69" t="s">
        <v>2647</v>
      </c>
      <c r="F1894" s="69" t="s">
        <v>2647</v>
      </c>
      <c r="G1894" s="69" t="s">
        <v>2648</v>
      </c>
      <c r="H1894" s="69"/>
      <c r="I1894" s="69">
        <v>1</v>
      </c>
      <c r="J1894" s="69">
        <v>4</v>
      </c>
      <c r="K1894" s="69">
        <v>5</v>
      </c>
      <c r="L1894" s="69">
        <v>300</v>
      </c>
    </row>
    <row r="1895" spans="1:12">
      <c r="A1895" s="69"/>
      <c r="B1895" s="69">
        <v>9</v>
      </c>
      <c r="C1895" s="69" t="s">
        <v>2656</v>
      </c>
      <c r="D1895" s="69" t="s">
        <v>880</v>
      </c>
      <c r="E1895" s="69" t="s">
        <v>2647</v>
      </c>
      <c r="F1895" s="69" t="s">
        <v>2647</v>
      </c>
      <c r="G1895" s="69" t="s">
        <v>2648</v>
      </c>
      <c r="H1895" s="69">
        <v>772004318</v>
      </c>
      <c r="I1895" s="69">
        <v>4</v>
      </c>
      <c r="J1895" s="69">
        <v>2</v>
      </c>
      <c r="K1895" s="69">
        <v>6</v>
      </c>
      <c r="L1895" s="69">
        <v>200</v>
      </c>
    </row>
    <row r="1896" spans="1:12">
      <c r="A1896" s="69"/>
      <c r="B1896" s="69">
        <v>10</v>
      </c>
      <c r="C1896" s="69" t="s">
        <v>2657</v>
      </c>
      <c r="D1896" s="69" t="s">
        <v>880</v>
      </c>
      <c r="E1896" s="69" t="s">
        <v>2647</v>
      </c>
      <c r="F1896" s="69" t="s">
        <v>2647</v>
      </c>
      <c r="G1896" s="69" t="s">
        <v>2648</v>
      </c>
      <c r="H1896" s="69">
        <v>775874838</v>
      </c>
      <c r="I1896" s="69">
        <v>2</v>
      </c>
      <c r="J1896" s="69">
        <v>6</v>
      </c>
      <c r="K1896" s="69">
        <v>8</v>
      </c>
      <c r="L1896" s="69">
        <v>500</v>
      </c>
    </row>
    <row r="1897" spans="1:12">
      <c r="A1897" s="69"/>
      <c r="B1897" s="69">
        <v>11</v>
      </c>
      <c r="C1897" s="69" t="s">
        <v>2658</v>
      </c>
      <c r="D1897" s="69" t="s">
        <v>880</v>
      </c>
      <c r="E1897" s="69" t="s">
        <v>2647</v>
      </c>
      <c r="F1897" s="69" t="s">
        <v>2647</v>
      </c>
      <c r="G1897" s="69" t="s">
        <v>2648</v>
      </c>
      <c r="H1897" s="69"/>
      <c r="I1897" s="69">
        <v>3</v>
      </c>
      <c r="J1897" s="69">
        <v>5</v>
      </c>
      <c r="K1897" s="69">
        <v>8</v>
      </c>
      <c r="L1897" s="69">
        <v>1000</v>
      </c>
    </row>
    <row r="1898" spans="1:12">
      <c r="A1898" s="69"/>
      <c r="B1898" s="69">
        <v>12</v>
      </c>
      <c r="C1898" s="69" t="s">
        <v>2659</v>
      </c>
      <c r="D1898" s="69" t="s">
        <v>880</v>
      </c>
      <c r="E1898" s="69" t="s">
        <v>2660</v>
      </c>
      <c r="F1898" s="69" t="s">
        <v>2647</v>
      </c>
      <c r="G1898" s="69" t="s">
        <v>2648</v>
      </c>
      <c r="H1898" s="69">
        <v>785449429</v>
      </c>
      <c r="I1898" s="69">
        <v>4</v>
      </c>
      <c r="J1898" s="69">
        <v>2</v>
      </c>
      <c r="K1898" s="69">
        <v>6</v>
      </c>
      <c r="L1898" s="69">
        <v>1000</v>
      </c>
    </row>
    <row r="1899" spans="1:12">
      <c r="A1899" s="69"/>
      <c r="B1899" s="69">
        <v>13</v>
      </c>
      <c r="C1899" s="69" t="s">
        <v>1149</v>
      </c>
      <c r="D1899" s="69" t="s">
        <v>880</v>
      </c>
      <c r="E1899" s="69" t="s">
        <v>2647</v>
      </c>
      <c r="F1899" s="69" t="s">
        <v>2647</v>
      </c>
      <c r="G1899" s="69" t="s">
        <v>2648</v>
      </c>
      <c r="H1899" s="69"/>
      <c r="I1899" s="69">
        <v>2</v>
      </c>
      <c r="J1899" s="69">
        <v>4</v>
      </c>
      <c r="K1899" s="69">
        <v>6</v>
      </c>
      <c r="L1899" s="69">
        <v>1000</v>
      </c>
    </row>
    <row r="1900" spans="1:12">
      <c r="A1900" s="69"/>
      <c r="B1900" s="69">
        <v>14</v>
      </c>
      <c r="C1900" s="69" t="s">
        <v>2661</v>
      </c>
      <c r="D1900" s="69" t="s">
        <v>880</v>
      </c>
      <c r="E1900" s="69" t="s">
        <v>2662</v>
      </c>
      <c r="F1900" s="69" t="s">
        <v>2647</v>
      </c>
      <c r="G1900" s="69" t="s">
        <v>2648</v>
      </c>
      <c r="H1900" s="69">
        <v>777808093</v>
      </c>
      <c r="I1900" s="69">
        <v>3</v>
      </c>
      <c r="J1900" s="69">
        <v>1</v>
      </c>
      <c r="K1900" s="69">
        <v>4</v>
      </c>
      <c r="L1900" s="69">
        <v>1000</v>
      </c>
    </row>
    <row r="1901" spans="1:12">
      <c r="A1901" s="69"/>
      <c r="B1901" s="69">
        <v>15</v>
      </c>
      <c r="C1901" s="69" t="s">
        <v>2663</v>
      </c>
      <c r="D1901" s="69" t="s">
        <v>880</v>
      </c>
      <c r="E1901" s="69" t="s">
        <v>2647</v>
      </c>
      <c r="F1901" s="69" t="s">
        <v>2647</v>
      </c>
      <c r="G1901" s="69" t="s">
        <v>2648</v>
      </c>
      <c r="H1901" s="69"/>
      <c r="I1901" s="69">
        <v>4</v>
      </c>
      <c r="J1901" s="69">
        <v>2</v>
      </c>
      <c r="K1901" s="69">
        <v>6</v>
      </c>
      <c r="L1901" s="69">
        <v>1500</v>
      </c>
    </row>
    <row r="1902" spans="1:12">
      <c r="A1902" s="69"/>
      <c r="B1902" s="69">
        <v>16</v>
      </c>
      <c r="C1902" s="69" t="s">
        <v>2664</v>
      </c>
      <c r="D1902" s="69" t="s">
        <v>880</v>
      </c>
      <c r="E1902" s="69" t="s">
        <v>2647</v>
      </c>
      <c r="F1902" s="69" t="s">
        <v>2647</v>
      </c>
      <c r="G1902" s="69" t="s">
        <v>2648</v>
      </c>
      <c r="H1902" s="69"/>
      <c r="I1902" s="69">
        <v>1</v>
      </c>
      <c r="J1902" s="69">
        <v>5</v>
      </c>
      <c r="K1902" s="69">
        <v>6</v>
      </c>
      <c r="L1902" s="69">
        <v>1000</v>
      </c>
    </row>
    <row r="1903" spans="1:12">
      <c r="A1903" s="69"/>
      <c r="B1903" s="69">
        <v>17</v>
      </c>
      <c r="C1903" s="69" t="s">
        <v>2665</v>
      </c>
      <c r="D1903" s="69" t="s">
        <v>880</v>
      </c>
      <c r="E1903" s="69" t="s">
        <v>2647</v>
      </c>
      <c r="F1903" s="69" t="s">
        <v>2647</v>
      </c>
      <c r="G1903" s="69" t="s">
        <v>2648</v>
      </c>
      <c r="H1903" s="69"/>
      <c r="I1903" s="69">
        <v>2</v>
      </c>
      <c r="J1903" s="69">
        <v>4</v>
      </c>
      <c r="K1903" s="69">
        <v>6</v>
      </c>
      <c r="L1903" s="69">
        <v>1000</v>
      </c>
    </row>
    <row r="1904" spans="1:12">
      <c r="A1904" s="69"/>
      <c r="B1904" s="69">
        <v>18</v>
      </c>
      <c r="C1904" s="69" t="s">
        <v>980</v>
      </c>
      <c r="D1904" s="69" t="s">
        <v>880</v>
      </c>
      <c r="E1904" s="69" t="s">
        <v>2647</v>
      </c>
      <c r="F1904" s="69" t="s">
        <v>2647</v>
      </c>
      <c r="G1904" s="69" t="s">
        <v>2648</v>
      </c>
      <c r="H1904" s="69"/>
      <c r="I1904" s="69">
        <v>4</v>
      </c>
      <c r="J1904" s="69">
        <v>5</v>
      </c>
      <c r="K1904" s="69">
        <v>9</v>
      </c>
      <c r="L1904" s="69">
        <v>1500</v>
      </c>
    </row>
    <row r="1905" spans="1:12">
      <c r="A1905" s="69"/>
      <c r="B1905" s="69">
        <v>19</v>
      </c>
      <c r="C1905" s="69" t="s">
        <v>2666</v>
      </c>
      <c r="D1905" s="69" t="s">
        <v>880</v>
      </c>
      <c r="E1905" s="69" t="s">
        <v>2662</v>
      </c>
      <c r="F1905" s="69" t="s">
        <v>2647</v>
      </c>
      <c r="G1905" s="69" t="s">
        <v>2648</v>
      </c>
      <c r="H1905" s="69"/>
      <c r="I1905" s="69">
        <v>2</v>
      </c>
      <c r="J1905" s="69">
        <v>6</v>
      </c>
      <c r="K1905" s="69">
        <v>8</v>
      </c>
      <c r="L1905" s="69">
        <v>1500</v>
      </c>
    </row>
    <row r="1906" spans="1:12">
      <c r="A1906" s="69"/>
      <c r="B1906" s="69">
        <v>20</v>
      </c>
      <c r="C1906" s="69" t="s">
        <v>2667</v>
      </c>
      <c r="D1906" s="69" t="s">
        <v>1638</v>
      </c>
      <c r="E1906" s="69" t="s">
        <v>2647</v>
      </c>
      <c r="F1906" s="69" t="s">
        <v>2647</v>
      </c>
      <c r="G1906" s="69" t="s">
        <v>2648</v>
      </c>
      <c r="H1906" s="69"/>
      <c r="I1906" s="69">
        <v>4</v>
      </c>
      <c r="J1906" s="69">
        <v>3</v>
      </c>
      <c r="K1906" s="69">
        <v>7</v>
      </c>
      <c r="L1906" s="69">
        <v>1500</v>
      </c>
    </row>
    <row r="1907" spans="1:12">
      <c r="A1907" s="69"/>
      <c r="B1907" s="69">
        <v>21</v>
      </c>
      <c r="C1907" s="69" t="s">
        <v>2668</v>
      </c>
      <c r="D1907" s="69" t="s">
        <v>880</v>
      </c>
      <c r="E1907" s="69" t="s">
        <v>2647</v>
      </c>
      <c r="F1907" s="69" t="s">
        <v>2647</v>
      </c>
      <c r="G1907" s="69" t="s">
        <v>2648</v>
      </c>
      <c r="H1907" s="69"/>
      <c r="I1907" s="69">
        <v>6</v>
      </c>
      <c r="J1907" s="69">
        <v>2</v>
      </c>
      <c r="K1907" s="69">
        <v>8</v>
      </c>
      <c r="L1907" s="69">
        <v>1000</v>
      </c>
    </row>
    <row r="1908" spans="1:12">
      <c r="A1908" s="69"/>
      <c r="B1908" s="69">
        <v>22</v>
      </c>
      <c r="C1908" s="69" t="s">
        <v>2669</v>
      </c>
      <c r="D1908" s="69" t="s">
        <v>880</v>
      </c>
      <c r="E1908" s="69" t="s">
        <v>2662</v>
      </c>
      <c r="F1908" s="69" t="s">
        <v>2647</v>
      </c>
      <c r="G1908" s="69" t="s">
        <v>2648</v>
      </c>
      <c r="H1908" s="69"/>
      <c r="I1908" s="69">
        <v>2</v>
      </c>
      <c r="J1908" s="69">
        <v>4</v>
      </c>
      <c r="K1908" s="69">
        <v>6</v>
      </c>
      <c r="L1908" s="69">
        <v>1500</v>
      </c>
    </row>
    <row r="1909" spans="1:12">
      <c r="A1909" s="69"/>
      <c r="B1909" s="69">
        <v>23</v>
      </c>
      <c r="C1909" s="69" t="s">
        <v>2670</v>
      </c>
      <c r="D1909" s="69" t="s">
        <v>880</v>
      </c>
      <c r="E1909" s="69" t="s">
        <v>2647</v>
      </c>
      <c r="F1909" s="69" t="s">
        <v>2647</v>
      </c>
      <c r="G1909" s="69" t="s">
        <v>2648</v>
      </c>
      <c r="H1909" s="69"/>
      <c r="I1909" s="69">
        <v>1</v>
      </c>
      <c r="J1909" s="69">
        <v>1</v>
      </c>
      <c r="K1909" s="69">
        <v>2</v>
      </c>
      <c r="L1909" s="69">
        <v>1500</v>
      </c>
    </row>
    <row r="1910" spans="1:12">
      <c r="A1910" s="69"/>
      <c r="B1910" s="69">
        <v>24</v>
      </c>
      <c r="C1910" s="69" t="s">
        <v>2671</v>
      </c>
      <c r="D1910" s="69" t="s">
        <v>880</v>
      </c>
      <c r="E1910" s="69" t="s">
        <v>2647</v>
      </c>
      <c r="F1910" s="69" t="s">
        <v>2647</v>
      </c>
      <c r="G1910" s="69" t="s">
        <v>2648</v>
      </c>
      <c r="H1910" s="69"/>
      <c r="I1910" s="69">
        <v>7</v>
      </c>
      <c r="J1910" s="69">
        <v>3</v>
      </c>
      <c r="K1910" s="69">
        <v>10</v>
      </c>
      <c r="L1910" s="69">
        <v>1500</v>
      </c>
    </row>
    <row r="1911" spans="1:12">
      <c r="A1911" s="69"/>
      <c r="B1911" s="69">
        <v>25</v>
      </c>
      <c r="C1911" s="69" t="s">
        <v>2672</v>
      </c>
      <c r="D1911" s="69" t="s">
        <v>880</v>
      </c>
      <c r="E1911" s="69" t="s">
        <v>2647</v>
      </c>
      <c r="F1911" s="69" t="s">
        <v>2647</v>
      </c>
      <c r="G1911" s="69" t="s">
        <v>2648</v>
      </c>
      <c r="H1911" s="69">
        <v>783192885</v>
      </c>
      <c r="I1911" s="69">
        <v>2</v>
      </c>
      <c r="J1911" s="69">
        <v>1</v>
      </c>
      <c r="K1911" s="69">
        <v>3</v>
      </c>
      <c r="L1911" s="69">
        <v>200</v>
      </c>
    </row>
    <row r="1912" spans="1:12">
      <c r="A1912" s="69"/>
      <c r="B1912" s="69">
        <v>26</v>
      </c>
      <c r="C1912" s="69" t="s">
        <v>2673</v>
      </c>
      <c r="D1912" s="69" t="s">
        <v>880</v>
      </c>
      <c r="E1912" s="69" t="s">
        <v>2662</v>
      </c>
      <c r="F1912" s="69" t="s">
        <v>2647</v>
      </c>
      <c r="G1912" s="69" t="s">
        <v>2648</v>
      </c>
      <c r="H1912" s="69"/>
      <c r="I1912" s="69">
        <v>2</v>
      </c>
      <c r="J1912" s="69">
        <v>1</v>
      </c>
      <c r="K1912" s="69">
        <v>3</v>
      </c>
      <c r="L1912" s="69">
        <v>50</v>
      </c>
    </row>
    <row r="1913" spans="1:12">
      <c r="A1913" s="69"/>
      <c r="B1913" s="69">
        <v>27</v>
      </c>
      <c r="C1913" s="69" t="s">
        <v>2674</v>
      </c>
      <c r="D1913" s="69" t="s">
        <v>880</v>
      </c>
      <c r="E1913" s="69" t="s">
        <v>2662</v>
      </c>
      <c r="F1913" s="69" t="s">
        <v>2647</v>
      </c>
      <c r="G1913" s="69" t="s">
        <v>2648</v>
      </c>
      <c r="H1913" s="69">
        <v>771837985</v>
      </c>
      <c r="I1913" s="69">
        <v>4</v>
      </c>
      <c r="J1913" s="69">
        <v>4</v>
      </c>
      <c r="K1913" s="69">
        <v>8</v>
      </c>
      <c r="L1913" s="69">
        <v>200</v>
      </c>
    </row>
    <row r="1914" spans="1:12">
      <c r="A1914" s="69"/>
      <c r="B1914" s="69">
        <v>28</v>
      </c>
      <c r="C1914" s="69" t="s">
        <v>2132</v>
      </c>
      <c r="D1914" s="69" t="s">
        <v>1293</v>
      </c>
      <c r="E1914" s="69" t="s">
        <v>2660</v>
      </c>
      <c r="F1914" s="69" t="s">
        <v>2647</v>
      </c>
      <c r="G1914" s="69" t="s">
        <v>2648</v>
      </c>
      <c r="H1914" s="69"/>
      <c r="I1914" s="69">
        <v>3</v>
      </c>
      <c r="J1914" s="69">
        <v>3</v>
      </c>
      <c r="K1914" s="69">
        <v>6</v>
      </c>
      <c r="L1914" s="69">
        <v>200</v>
      </c>
    </row>
    <row r="1915" spans="1:12">
      <c r="A1915" s="69"/>
      <c r="B1915" s="69">
        <v>29</v>
      </c>
      <c r="C1915" s="69" t="s">
        <v>2675</v>
      </c>
      <c r="D1915" s="69" t="s">
        <v>1638</v>
      </c>
      <c r="E1915" s="69" t="s">
        <v>2647</v>
      </c>
      <c r="F1915" s="69" t="s">
        <v>2647</v>
      </c>
      <c r="G1915" s="69" t="s">
        <v>2648</v>
      </c>
      <c r="H1915" s="69"/>
      <c r="I1915" s="69">
        <v>4</v>
      </c>
      <c r="J1915" s="69">
        <v>3</v>
      </c>
      <c r="K1915" s="69">
        <v>7</v>
      </c>
      <c r="L1915" s="69">
        <v>500</v>
      </c>
    </row>
    <row r="1916" spans="1:12">
      <c r="A1916" s="69"/>
      <c r="B1916" s="69">
        <v>30</v>
      </c>
      <c r="C1916" s="69" t="s">
        <v>2676</v>
      </c>
      <c r="D1916" s="69" t="s">
        <v>880</v>
      </c>
      <c r="E1916" s="69" t="s">
        <v>2647</v>
      </c>
      <c r="F1916" s="69" t="s">
        <v>2647</v>
      </c>
      <c r="G1916" s="69" t="s">
        <v>2648</v>
      </c>
      <c r="H1916" s="69">
        <v>788917885</v>
      </c>
      <c r="I1916" s="69">
        <v>4</v>
      </c>
      <c r="J1916" s="69">
        <v>3</v>
      </c>
      <c r="K1916" s="69">
        <v>7</v>
      </c>
      <c r="L1916" s="69">
        <v>500</v>
      </c>
    </row>
    <row r="1917" spans="1:12">
      <c r="A1917" s="69"/>
      <c r="B1917" s="69">
        <v>31</v>
      </c>
      <c r="C1917" s="69" t="s">
        <v>1402</v>
      </c>
      <c r="D1917" s="69" t="s">
        <v>880</v>
      </c>
      <c r="E1917" s="69" t="s">
        <v>2662</v>
      </c>
      <c r="F1917" s="69" t="s">
        <v>2647</v>
      </c>
      <c r="G1917" s="69" t="s">
        <v>2648</v>
      </c>
      <c r="H1917" s="69"/>
      <c r="I1917" s="69">
        <v>1</v>
      </c>
      <c r="J1917" s="69">
        <v>5</v>
      </c>
      <c r="K1917" s="69">
        <v>6</v>
      </c>
      <c r="L1917" s="69">
        <v>1000</v>
      </c>
    </row>
    <row r="1918" spans="1:12">
      <c r="A1918" s="69"/>
      <c r="B1918" s="69">
        <v>32</v>
      </c>
      <c r="C1918" s="69" t="s">
        <v>2677</v>
      </c>
      <c r="D1918" s="69" t="s">
        <v>880</v>
      </c>
      <c r="E1918" s="69" t="s">
        <v>2647</v>
      </c>
      <c r="F1918" s="69" t="s">
        <v>2647</v>
      </c>
      <c r="G1918" s="69" t="s">
        <v>2648</v>
      </c>
      <c r="H1918" s="69"/>
      <c r="I1918" s="69">
        <v>1</v>
      </c>
      <c r="J1918" s="69">
        <v>1</v>
      </c>
      <c r="K1918" s="69">
        <v>2</v>
      </c>
      <c r="L1918" s="69">
        <v>1000</v>
      </c>
    </row>
    <row r="1919" spans="1:12">
      <c r="A1919" s="69"/>
      <c r="B1919" s="69">
        <v>33</v>
      </c>
      <c r="C1919" s="69" t="s">
        <v>2678</v>
      </c>
      <c r="D1919" s="69" t="s">
        <v>880</v>
      </c>
      <c r="E1919" s="69" t="s">
        <v>2647</v>
      </c>
      <c r="F1919" s="69" t="s">
        <v>2647</v>
      </c>
      <c r="G1919" s="69" t="s">
        <v>2648</v>
      </c>
      <c r="H1919" s="69"/>
      <c r="I1919" s="69">
        <v>4</v>
      </c>
      <c r="J1919" s="69">
        <v>3</v>
      </c>
      <c r="K1919" s="69">
        <v>7</v>
      </c>
      <c r="L1919" s="69">
        <v>1500</v>
      </c>
    </row>
    <row r="1920" spans="1:12">
      <c r="A1920" s="69"/>
      <c r="B1920" s="69">
        <v>34</v>
      </c>
      <c r="C1920" s="69" t="s">
        <v>2679</v>
      </c>
      <c r="D1920" s="69" t="s">
        <v>880</v>
      </c>
      <c r="E1920" s="69" t="s">
        <v>2660</v>
      </c>
      <c r="F1920" s="69" t="s">
        <v>2647</v>
      </c>
      <c r="G1920" s="69" t="s">
        <v>2648</v>
      </c>
      <c r="H1920" s="69"/>
      <c r="I1920" s="69">
        <v>5</v>
      </c>
      <c r="J1920" s="69">
        <v>1</v>
      </c>
      <c r="K1920" s="69">
        <v>6</v>
      </c>
      <c r="L1920" s="69">
        <v>1500</v>
      </c>
    </row>
    <row r="1921" spans="1:12">
      <c r="A1921" s="69"/>
      <c r="B1921" s="69">
        <v>35</v>
      </c>
      <c r="C1921" s="69" t="s">
        <v>2680</v>
      </c>
      <c r="D1921" s="69" t="s">
        <v>880</v>
      </c>
      <c r="E1921" s="69" t="s">
        <v>2660</v>
      </c>
      <c r="F1921" s="69" t="s">
        <v>2647</v>
      </c>
      <c r="G1921" s="69" t="s">
        <v>2648</v>
      </c>
      <c r="H1921" s="69"/>
      <c r="I1921" s="69">
        <v>2</v>
      </c>
      <c r="J1921" s="69">
        <v>6</v>
      </c>
      <c r="K1921" s="69">
        <v>8</v>
      </c>
      <c r="L1921" s="69">
        <v>2000</v>
      </c>
    </row>
    <row r="1922" spans="1:12">
      <c r="A1922" s="69"/>
      <c r="B1922" s="69">
        <v>36</v>
      </c>
      <c r="C1922" s="69" t="s">
        <v>2681</v>
      </c>
      <c r="D1922" s="69" t="s">
        <v>880</v>
      </c>
      <c r="E1922" s="69" t="s">
        <v>2660</v>
      </c>
      <c r="F1922" s="69" t="s">
        <v>2647</v>
      </c>
      <c r="G1922" s="69" t="s">
        <v>2648</v>
      </c>
      <c r="H1922" s="69">
        <v>777036194</v>
      </c>
      <c r="I1922" s="69">
        <v>1</v>
      </c>
      <c r="J1922" s="69">
        <v>2</v>
      </c>
      <c r="K1922" s="69">
        <v>3</v>
      </c>
      <c r="L1922" s="69">
        <v>2000</v>
      </c>
    </row>
    <row r="1923" spans="1:12">
      <c r="A1923" s="69"/>
      <c r="B1923" s="69">
        <v>37</v>
      </c>
      <c r="C1923" s="69" t="s">
        <v>2682</v>
      </c>
      <c r="D1923" s="69" t="s">
        <v>1293</v>
      </c>
      <c r="E1923" s="69" t="s">
        <v>2660</v>
      </c>
      <c r="F1923" s="69" t="s">
        <v>2647</v>
      </c>
      <c r="G1923" s="69" t="s">
        <v>2648</v>
      </c>
      <c r="H1923" s="69"/>
      <c r="I1923" s="69">
        <v>2</v>
      </c>
      <c r="J1923" s="69">
        <v>4</v>
      </c>
      <c r="K1923" s="69">
        <v>6</v>
      </c>
      <c r="L1923" s="69">
        <v>2000</v>
      </c>
    </row>
    <row r="1924" spans="1:12">
      <c r="A1924" s="69"/>
      <c r="B1924" s="69">
        <v>38</v>
      </c>
      <c r="C1924" s="69" t="s">
        <v>2683</v>
      </c>
      <c r="D1924" s="69" t="s">
        <v>880</v>
      </c>
      <c r="E1924" s="69" t="s">
        <v>2660</v>
      </c>
      <c r="F1924" s="69" t="s">
        <v>2647</v>
      </c>
      <c r="G1924" s="69" t="s">
        <v>2648</v>
      </c>
      <c r="H1924" s="69">
        <v>784551155</v>
      </c>
      <c r="I1924" s="69">
        <v>1</v>
      </c>
      <c r="J1924" s="69">
        <v>1</v>
      </c>
      <c r="K1924" s="69">
        <v>2</v>
      </c>
      <c r="L1924" s="69">
        <v>2000</v>
      </c>
    </row>
    <row r="1925" spans="1:12">
      <c r="A1925" s="69"/>
      <c r="B1925" s="69">
        <v>39</v>
      </c>
      <c r="C1925" s="69" t="s">
        <v>2684</v>
      </c>
      <c r="D1925" s="69" t="s">
        <v>958</v>
      </c>
      <c r="E1925" s="69" t="s">
        <v>2662</v>
      </c>
      <c r="F1925" s="69" t="s">
        <v>2647</v>
      </c>
      <c r="G1925" s="69" t="s">
        <v>2648</v>
      </c>
      <c r="H1925" s="69">
        <v>779473165</v>
      </c>
      <c r="I1925" s="69">
        <v>1</v>
      </c>
      <c r="J1925" s="69">
        <v>0</v>
      </c>
      <c r="K1925" s="69">
        <v>1</v>
      </c>
      <c r="L1925" s="69">
        <v>1500</v>
      </c>
    </row>
    <row r="1926" spans="1:12">
      <c r="A1926" s="69"/>
      <c r="B1926" s="69">
        <v>40</v>
      </c>
      <c r="C1926" s="69" t="s">
        <v>2685</v>
      </c>
      <c r="D1926" s="69" t="s">
        <v>1293</v>
      </c>
      <c r="E1926" s="69" t="s">
        <v>2662</v>
      </c>
      <c r="F1926" s="69" t="s">
        <v>2647</v>
      </c>
      <c r="G1926" s="69" t="s">
        <v>2648</v>
      </c>
      <c r="H1926" s="69"/>
      <c r="I1926" s="69">
        <v>2</v>
      </c>
      <c r="J1926" s="69">
        <v>4</v>
      </c>
      <c r="K1926" s="69">
        <v>6</v>
      </c>
      <c r="L1926" s="69">
        <v>500</v>
      </c>
    </row>
    <row r="1927" spans="1:12">
      <c r="A1927" s="69"/>
      <c r="B1927" s="69">
        <v>41</v>
      </c>
      <c r="C1927" s="69" t="s">
        <v>2686</v>
      </c>
      <c r="D1927" s="69" t="s">
        <v>880</v>
      </c>
      <c r="E1927" s="69" t="s">
        <v>2662</v>
      </c>
      <c r="F1927" s="69" t="s">
        <v>2647</v>
      </c>
      <c r="G1927" s="69" t="s">
        <v>2648</v>
      </c>
      <c r="H1927" s="69"/>
      <c r="I1927" s="69">
        <v>1</v>
      </c>
      <c r="J1927" s="69">
        <v>1</v>
      </c>
      <c r="K1927" s="69">
        <v>2</v>
      </c>
      <c r="L1927" s="69">
        <v>500</v>
      </c>
    </row>
    <row r="1928" spans="1:12">
      <c r="A1928" s="69"/>
      <c r="B1928" s="69">
        <v>42</v>
      </c>
      <c r="C1928" s="69" t="s">
        <v>2687</v>
      </c>
      <c r="D1928" s="69" t="s">
        <v>958</v>
      </c>
      <c r="E1928" s="69" t="s">
        <v>2688</v>
      </c>
      <c r="F1928" s="69" t="s">
        <v>2647</v>
      </c>
      <c r="G1928" s="69" t="s">
        <v>2648</v>
      </c>
      <c r="H1928" s="69"/>
      <c r="I1928" s="69">
        <v>3</v>
      </c>
      <c r="J1928" s="69">
        <v>2</v>
      </c>
      <c r="K1928" s="69">
        <v>5</v>
      </c>
      <c r="L1928" s="69">
        <v>200</v>
      </c>
    </row>
    <row r="1929" spans="1:12">
      <c r="A1929" s="69"/>
      <c r="B1929" s="69">
        <v>43</v>
      </c>
      <c r="C1929" s="69" t="s">
        <v>2689</v>
      </c>
      <c r="D1929" s="69" t="s">
        <v>880</v>
      </c>
      <c r="E1929" s="69" t="s">
        <v>2688</v>
      </c>
      <c r="F1929" s="69" t="s">
        <v>2647</v>
      </c>
      <c r="G1929" s="69" t="s">
        <v>2648</v>
      </c>
      <c r="H1929" s="69"/>
      <c r="I1929" s="69">
        <v>2</v>
      </c>
      <c r="J1929" s="69">
        <v>3</v>
      </c>
      <c r="K1929" s="69">
        <v>5</v>
      </c>
      <c r="L1929" s="69">
        <v>1000</v>
      </c>
    </row>
    <row r="1930" spans="1:12">
      <c r="A1930" s="69"/>
      <c r="B1930" s="69">
        <v>44</v>
      </c>
      <c r="C1930" s="69" t="s">
        <v>2690</v>
      </c>
      <c r="D1930" s="69" t="s">
        <v>880</v>
      </c>
      <c r="E1930" s="69" t="s">
        <v>2660</v>
      </c>
      <c r="F1930" s="69" t="s">
        <v>2647</v>
      </c>
      <c r="G1930" s="69" t="s">
        <v>2648</v>
      </c>
      <c r="H1930" s="69">
        <v>777776829</v>
      </c>
      <c r="I1930" s="69">
        <v>1</v>
      </c>
      <c r="J1930" s="69">
        <v>1</v>
      </c>
      <c r="K1930" s="69">
        <v>2</v>
      </c>
      <c r="L1930" s="69">
        <v>2000</v>
      </c>
    </row>
    <row r="1931" spans="1:12">
      <c r="A1931" s="69"/>
      <c r="B1931" s="69">
        <v>45</v>
      </c>
      <c r="C1931" s="69" t="s">
        <v>2691</v>
      </c>
      <c r="D1931" s="69" t="s">
        <v>880</v>
      </c>
      <c r="E1931" s="69" t="s">
        <v>2660</v>
      </c>
      <c r="F1931" s="69" t="s">
        <v>2647</v>
      </c>
      <c r="G1931" s="69" t="s">
        <v>2648</v>
      </c>
      <c r="H1931" s="69"/>
      <c r="I1931" s="69">
        <v>3</v>
      </c>
      <c r="J1931" s="69">
        <v>2</v>
      </c>
      <c r="K1931" s="69">
        <v>5</v>
      </c>
      <c r="L1931" s="69">
        <v>2000</v>
      </c>
    </row>
    <row r="1932" spans="1:12">
      <c r="A1932" s="69"/>
      <c r="B1932" s="69">
        <v>46</v>
      </c>
      <c r="C1932" s="69" t="s">
        <v>2692</v>
      </c>
      <c r="D1932" s="69" t="s">
        <v>880</v>
      </c>
      <c r="E1932" s="69" t="s">
        <v>2693</v>
      </c>
      <c r="F1932" s="69" t="s">
        <v>2647</v>
      </c>
      <c r="G1932" s="69" t="s">
        <v>2648</v>
      </c>
      <c r="H1932" s="69">
        <v>777113476</v>
      </c>
      <c r="I1932" s="69">
        <v>4</v>
      </c>
      <c r="J1932" s="69">
        <v>2</v>
      </c>
      <c r="K1932" s="69">
        <v>6</v>
      </c>
      <c r="L1932" s="69">
        <v>2000</v>
      </c>
    </row>
    <row r="1933" spans="1:12">
      <c r="A1933" s="69"/>
      <c r="B1933" s="69">
        <v>47</v>
      </c>
      <c r="C1933" s="69" t="s">
        <v>2694</v>
      </c>
      <c r="D1933" s="69" t="s">
        <v>880</v>
      </c>
      <c r="E1933" s="69" t="s">
        <v>2647</v>
      </c>
      <c r="F1933" s="69" t="s">
        <v>2647</v>
      </c>
      <c r="G1933" s="69" t="s">
        <v>2648</v>
      </c>
      <c r="H1933" s="69"/>
      <c r="I1933" s="69">
        <v>4</v>
      </c>
      <c r="J1933" s="69">
        <v>3</v>
      </c>
      <c r="K1933" s="69">
        <v>7</v>
      </c>
      <c r="L1933" s="69">
        <v>1500</v>
      </c>
    </row>
    <row r="1934" spans="1:12">
      <c r="A1934" s="69"/>
      <c r="B1934" s="69">
        <v>48</v>
      </c>
      <c r="C1934" s="69" t="s">
        <v>2279</v>
      </c>
      <c r="D1934" s="69" t="s">
        <v>880</v>
      </c>
      <c r="E1934" s="69" t="s">
        <v>2662</v>
      </c>
      <c r="F1934" s="69" t="s">
        <v>2647</v>
      </c>
      <c r="G1934" s="69" t="s">
        <v>2648</v>
      </c>
      <c r="H1934" s="69"/>
      <c r="I1934" s="69">
        <v>3</v>
      </c>
      <c r="J1934" s="69">
        <v>1</v>
      </c>
      <c r="K1934" s="69">
        <v>4</v>
      </c>
      <c r="L1934" s="69">
        <v>100</v>
      </c>
    </row>
    <row r="1935" spans="1:12">
      <c r="A1935" s="69"/>
      <c r="B1935" s="69">
        <v>49</v>
      </c>
      <c r="C1935" s="69" t="s">
        <v>2695</v>
      </c>
      <c r="D1935" s="69" t="s">
        <v>880</v>
      </c>
      <c r="E1935" s="69" t="s">
        <v>2662</v>
      </c>
      <c r="F1935" s="69" t="s">
        <v>2647</v>
      </c>
      <c r="G1935" s="69" t="s">
        <v>2648</v>
      </c>
      <c r="H1935" s="69">
        <v>785759940</v>
      </c>
      <c r="I1935" s="69">
        <v>4</v>
      </c>
      <c r="J1935" s="69">
        <v>3</v>
      </c>
      <c r="K1935" s="69">
        <v>7</v>
      </c>
      <c r="L1935" s="69">
        <v>1000</v>
      </c>
    </row>
    <row r="1936" spans="1:12">
      <c r="A1936" s="69"/>
      <c r="B1936" s="69">
        <v>50</v>
      </c>
      <c r="C1936" s="69" t="s">
        <v>1020</v>
      </c>
      <c r="D1936" s="69" t="s">
        <v>880</v>
      </c>
      <c r="E1936" s="69" t="s">
        <v>2662</v>
      </c>
      <c r="F1936" s="69" t="s">
        <v>2647</v>
      </c>
      <c r="G1936" s="69" t="s">
        <v>2648</v>
      </c>
      <c r="H1936" s="69"/>
      <c r="I1936" s="69">
        <v>1</v>
      </c>
      <c r="J1936" s="69">
        <v>4</v>
      </c>
      <c r="K1936" s="69">
        <v>5</v>
      </c>
      <c r="L1936" s="69">
        <v>500</v>
      </c>
    </row>
    <row r="1937" spans="1:12">
      <c r="A1937" s="69"/>
      <c r="B1937" s="69">
        <v>51</v>
      </c>
      <c r="C1937" s="69" t="s">
        <v>2696</v>
      </c>
      <c r="D1937" s="69" t="s">
        <v>958</v>
      </c>
      <c r="E1937" s="69" t="s">
        <v>2647</v>
      </c>
      <c r="F1937" s="69" t="s">
        <v>2647</v>
      </c>
      <c r="G1937" s="69" t="s">
        <v>2648</v>
      </c>
      <c r="H1937" s="69"/>
      <c r="I1937" s="69">
        <v>0</v>
      </c>
      <c r="J1937" s="69">
        <v>1</v>
      </c>
      <c r="K1937" s="69">
        <v>1</v>
      </c>
      <c r="L1937" s="69">
        <v>500</v>
      </c>
    </row>
    <row r="1938" spans="1:12">
      <c r="A1938" s="69"/>
      <c r="B1938" s="69">
        <v>52</v>
      </c>
      <c r="C1938" s="69" t="s">
        <v>2697</v>
      </c>
      <c r="D1938" s="69" t="s">
        <v>1638</v>
      </c>
      <c r="E1938" s="69" t="s">
        <v>2662</v>
      </c>
      <c r="F1938" s="69" t="s">
        <v>2647</v>
      </c>
      <c r="G1938" s="69" t="s">
        <v>2648</v>
      </c>
      <c r="H1938" s="69"/>
      <c r="I1938" s="69">
        <v>0</v>
      </c>
      <c r="J1938" s="69">
        <v>1</v>
      </c>
      <c r="K1938" s="69">
        <v>1</v>
      </c>
      <c r="L1938" s="69">
        <v>600</v>
      </c>
    </row>
    <row r="1939" spans="1:12">
      <c r="A1939" s="69"/>
      <c r="B1939" s="69">
        <v>53</v>
      </c>
      <c r="C1939" s="69" t="s">
        <v>2698</v>
      </c>
      <c r="D1939" s="69" t="s">
        <v>880</v>
      </c>
      <c r="E1939" s="69" t="s">
        <v>2662</v>
      </c>
      <c r="F1939" s="69" t="s">
        <v>2647</v>
      </c>
      <c r="G1939" s="69" t="s">
        <v>2648</v>
      </c>
      <c r="H1939" s="69"/>
      <c r="I1939" s="69">
        <v>3</v>
      </c>
      <c r="J1939" s="69">
        <v>1</v>
      </c>
      <c r="K1939" s="69">
        <v>4</v>
      </c>
      <c r="L1939" s="69">
        <v>600</v>
      </c>
    </row>
    <row r="1940" spans="1:12">
      <c r="A1940" s="69"/>
      <c r="B1940" s="69">
        <v>54</v>
      </c>
      <c r="C1940" s="69" t="s">
        <v>904</v>
      </c>
      <c r="D1940" s="69" t="s">
        <v>880</v>
      </c>
      <c r="E1940" s="69" t="s">
        <v>2662</v>
      </c>
      <c r="F1940" s="69" t="s">
        <v>2647</v>
      </c>
      <c r="G1940" s="69" t="s">
        <v>2648</v>
      </c>
      <c r="H1940" s="69"/>
      <c r="I1940" s="69">
        <v>2</v>
      </c>
      <c r="J1940" s="69">
        <v>1</v>
      </c>
      <c r="K1940" s="69">
        <v>3</v>
      </c>
      <c r="L1940" s="69">
        <v>600</v>
      </c>
    </row>
    <row r="1941" spans="1:12">
      <c r="A1941" s="69"/>
      <c r="B1941" s="69">
        <v>55</v>
      </c>
      <c r="C1941" s="69" t="s">
        <v>2699</v>
      </c>
      <c r="D1941" s="69" t="s">
        <v>880</v>
      </c>
      <c r="E1941" s="69" t="s">
        <v>2647</v>
      </c>
      <c r="F1941" s="69" t="s">
        <v>2647</v>
      </c>
      <c r="G1941" s="69" t="s">
        <v>2648</v>
      </c>
      <c r="H1941" s="69"/>
      <c r="I1941" s="69">
        <v>3</v>
      </c>
      <c r="J1941" s="69">
        <v>1</v>
      </c>
      <c r="K1941" s="69">
        <v>4</v>
      </c>
      <c r="L1941" s="69">
        <v>500</v>
      </c>
    </row>
    <row r="1942" spans="1:12">
      <c r="A1942" s="69"/>
      <c r="B1942" s="69">
        <v>56</v>
      </c>
      <c r="C1942" s="69" t="s">
        <v>2700</v>
      </c>
      <c r="D1942" s="69" t="s">
        <v>880</v>
      </c>
      <c r="E1942" s="69" t="s">
        <v>2647</v>
      </c>
      <c r="F1942" s="69" t="s">
        <v>2647</v>
      </c>
      <c r="G1942" s="69" t="s">
        <v>2648</v>
      </c>
      <c r="H1942" s="69"/>
      <c r="I1942" s="69">
        <v>2</v>
      </c>
      <c r="J1942" s="69">
        <v>2</v>
      </c>
      <c r="K1942" s="69">
        <v>4</v>
      </c>
      <c r="L1942" s="69">
        <v>500</v>
      </c>
    </row>
    <row r="1943" spans="1:12">
      <c r="A1943" s="69"/>
      <c r="B1943" s="69">
        <v>57</v>
      </c>
      <c r="C1943" s="69" t="s">
        <v>2701</v>
      </c>
      <c r="D1943" s="69" t="s">
        <v>880</v>
      </c>
      <c r="E1943" s="69" t="s">
        <v>2647</v>
      </c>
      <c r="F1943" s="69" t="s">
        <v>2647</v>
      </c>
      <c r="G1943" s="69" t="s">
        <v>2648</v>
      </c>
      <c r="H1943" s="69"/>
      <c r="I1943" s="69">
        <v>3</v>
      </c>
      <c r="J1943" s="69">
        <v>2</v>
      </c>
      <c r="K1943" s="69">
        <v>5</v>
      </c>
      <c r="L1943" s="69">
        <v>500</v>
      </c>
    </row>
    <row r="1944" spans="1:12">
      <c r="A1944" s="69"/>
      <c r="B1944" s="69">
        <v>58</v>
      </c>
      <c r="C1944" s="69" t="s">
        <v>2702</v>
      </c>
      <c r="D1944" s="69" t="s">
        <v>880</v>
      </c>
      <c r="E1944" s="69" t="s">
        <v>2647</v>
      </c>
      <c r="F1944" s="69" t="s">
        <v>2647</v>
      </c>
      <c r="G1944" s="69" t="s">
        <v>2648</v>
      </c>
      <c r="H1944" s="69"/>
      <c r="I1944" s="69">
        <v>4</v>
      </c>
      <c r="J1944" s="69">
        <v>2</v>
      </c>
      <c r="K1944" s="69">
        <v>6</v>
      </c>
      <c r="L1944" s="69">
        <v>1500</v>
      </c>
    </row>
    <row r="1945" spans="1:12">
      <c r="A1945" s="69"/>
      <c r="B1945" s="69">
        <v>59</v>
      </c>
      <c r="C1945" s="69" t="s">
        <v>2703</v>
      </c>
      <c r="D1945" s="69" t="s">
        <v>1293</v>
      </c>
      <c r="E1945" s="69" t="s">
        <v>2647</v>
      </c>
      <c r="F1945" s="69" t="s">
        <v>2647</v>
      </c>
      <c r="G1945" s="69" t="s">
        <v>2648</v>
      </c>
      <c r="H1945" s="69"/>
      <c r="I1945" s="69">
        <v>3</v>
      </c>
      <c r="J1945" s="69">
        <v>4</v>
      </c>
      <c r="K1945" s="69">
        <v>7</v>
      </c>
      <c r="L1945" s="69">
        <v>1500</v>
      </c>
    </row>
    <row r="1946" spans="1:12">
      <c r="A1946" s="69"/>
      <c r="B1946" s="69">
        <v>60</v>
      </c>
      <c r="C1946" s="69" t="s">
        <v>2704</v>
      </c>
      <c r="D1946" s="69" t="s">
        <v>1293</v>
      </c>
      <c r="E1946" s="69" t="s">
        <v>2647</v>
      </c>
      <c r="F1946" s="69" t="s">
        <v>2647</v>
      </c>
      <c r="G1946" s="69" t="s">
        <v>2648</v>
      </c>
      <c r="H1946" s="69"/>
      <c r="I1946" s="69">
        <v>5</v>
      </c>
      <c r="J1946" s="69">
        <v>4</v>
      </c>
      <c r="K1946" s="69">
        <v>9</v>
      </c>
      <c r="L1946" s="69">
        <v>1000</v>
      </c>
    </row>
    <row r="1947" spans="1:12">
      <c r="A1947" s="69"/>
      <c r="B1947" s="69">
        <v>61</v>
      </c>
      <c r="C1947" s="69" t="s">
        <v>2705</v>
      </c>
      <c r="D1947" s="69" t="s">
        <v>880</v>
      </c>
      <c r="E1947" s="69" t="s">
        <v>2706</v>
      </c>
      <c r="F1947" s="69" t="s">
        <v>2647</v>
      </c>
      <c r="G1947" s="69" t="s">
        <v>2648</v>
      </c>
      <c r="H1947" s="69"/>
      <c r="I1947" s="69">
        <v>3</v>
      </c>
      <c r="J1947" s="69">
        <v>6</v>
      </c>
      <c r="K1947" s="69">
        <v>9</v>
      </c>
      <c r="L1947" s="69">
        <v>1500</v>
      </c>
    </row>
    <row r="1948" spans="1:12">
      <c r="A1948" s="69"/>
      <c r="B1948" s="69">
        <v>62</v>
      </c>
      <c r="C1948" s="69" t="s">
        <v>2707</v>
      </c>
      <c r="D1948" s="69" t="s">
        <v>880</v>
      </c>
      <c r="E1948" s="69" t="s">
        <v>2688</v>
      </c>
      <c r="F1948" s="69" t="s">
        <v>2647</v>
      </c>
      <c r="G1948" s="69" t="s">
        <v>2648</v>
      </c>
      <c r="H1948" s="69">
        <v>784123745</v>
      </c>
      <c r="I1948" s="69">
        <v>2</v>
      </c>
      <c r="J1948" s="69">
        <v>4</v>
      </c>
      <c r="K1948" s="69">
        <v>6</v>
      </c>
      <c r="L1948" s="69">
        <v>1500</v>
      </c>
    </row>
    <row r="1949" spans="1:12">
      <c r="A1949" s="69"/>
      <c r="B1949" s="69">
        <v>63</v>
      </c>
      <c r="C1949" s="69" t="s">
        <v>2708</v>
      </c>
      <c r="D1949" s="69" t="s">
        <v>880</v>
      </c>
      <c r="E1949" s="69" t="s">
        <v>2709</v>
      </c>
      <c r="F1949" s="69" t="s">
        <v>2647</v>
      </c>
      <c r="G1949" s="69" t="s">
        <v>2648</v>
      </c>
      <c r="H1949" s="69">
        <v>789007515</v>
      </c>
      <c r="I1949" s="69">
        <v>3</v>
      </c>
      <c r="J1949" s="69">
        <v>4</v>
      </c>
      <c r="K1949" s="69">
        <v>7</v>
      </c>
      <c r="L1949" s="69">
        <v>1500</v>
      </c>
    </row>
    <row r="1950" spans="1:12">
      <c r="A1950" s="69"/>
      <c r="B1950" s="69">
        <v>64</v>
      </c>
      <c r="C1950" s="69" t="s">
        <v>2710</v>
      </c>
      <c r="D1950" s="69" t="s">
        <v>1293</v>
      </c>
      <c r="E1950" s="69" t="s">
        <v>2647</v>
      </c>
      <c r="F1950" s="69" t="s">
        <v>2647</v>
      </c>
      <c r="G1950" s="69" t="s">
        <v>2648</v>
      </c>
      <c r="H1950" s="69"/>
      <c r="I1950" s="69"/>
      <c r="J1950" s="69">
        <v>4</v>
      </c>
      <c r="K1950" s="69">
        <v>4</v>
      </c>
      <c r="L1950" s="69">
        <v>500</v>
      </c>
    </row>
    <row r="1951" spans="1:12">
      <c r="A1951" s="69"/>
      <c r="B1951" s="69">
        <v>65</v>
      </c>
      <c r="C1951" s="69" t="s">
        <v>2711</v>
      </c>
      <c r="D1951" s="69" t="s">
        <v>880</v>
      </c>
      <c r="E1951" s="69" t="s">
        <v>2660</v>
      </c>
      <c r="F1951" s="69" t="s">
        <v>2647</v>
      </c>
      <c r="G1951" s="69" t="s">
        <v>2648</v>
      </c>
      <c r="H1951" s="69"/>
      <c r="I1951" s="69">
        <v>2</v>
      </c>
      <c r="J1951" s="69">
        <v>4</v>
      </c>
      <c r="K1951" s="69">
        <v>6</v>
      </c>
      <c r="L1951" s="69">
        <v>1500</v>
      </c>
    </row>
    <row r="1952" spans="1:12">
      <c r="A1952" s="69"/>
      <c r="B1952" s="69">
        <v>66</v>
      </c>
      <c r="C1952" s="69" t="s">
        <v>1654</v>
      </c>
      <c r="D1952" s="69" t="s">
        <v>1638</v>
      </c>
      <c r="E1952" s="69" t="s">
        <v>2660</v>
      </c>
      <c r="F1952" s="69" t="s">
        <v>2647</v>
      </c>
      <c r="G1952" s="69" t="s">
        <v>2648</v>
      </c>
      <c r="H1952" s="69"/>
      <c r="I1952" s="69">
        <v>4</v>
      </c>
      <c r="J1952" s="69">
        <v>3</v>
      </c>
      <c r="K1952" s="69">
        <v>7</v>
      </c>
      <c r="L1952" s="69">
        <v>1000</v>
      </c>
    </row>
    <row r="1953" spans="1:12">
      <c r="A1953" s="69"/>
      <c r="B1953" s="69">
        <v>67</v>
      </c>
      <c r="C1953" s="69" t="s">
        <v>2712</v>
      </c>
      <c r="D1953" s="69" t="s">
        <v>880</v>
      </c>
      <c r="E1953" s="69" t="s">
        <v>2660</v>
      </c>
      <c r="F1953" s="69" t="s">
        <v>2647</v>
      </c>
      <c r="G1953" s="69" t="s">
        <v>2648</v>
      </c>
      <c r="H1953" s="69"/>
      <c r="I1953" s="69">
        <v>5</v>
      </c>
      <c r="J1953" s="69">
        <v>3</v>
      </c>
      <c r="K1953" s="69">
        <v>8</v>
      </c>
      <c r="L1953" s="69">
        <v>1000</v>
      </c>
    </row>
    <row r="1954" spans="1:12">
      <c r="A1954" s="69"/>
      <c r="B1954" s="69">
        <v>68</v>
      </c>
      <c r="C1954" s="69" t="s">
        <v>2713</v>
      </c>
      <c r="D1954" s="69" t="s">
        <v>880</v>
      </c>
      <c r="E1954" s="69" t="s">
        <v>2660</v>
      </c>
      <c r="F1954" s="69" t="s">
        <v>2647</v>
      </c>
      <c r="G1954" s="69" t="s">
        <v>2648</v>
      </c>
      <c r="H1954" s="69"/>
      <c r="I1954" s="69">
        <v>1</v>
      </c>
      <c r="J1954" s="69">
        <v>2</v>
      </c>
      <c r="K1954" s="69">
        <v>3</v>
      </c>
      <c r="L1954" s="69">
        <v>1000</v>
      </c>
    </row>
    <row r="1955" spans="1:12">
      <c r="A1955" s="69"/>
      <c r="B1955" s="69">
        <v>69</v>
      </c>
      <c r="C1955" s="69" t="s">
        <v>2714</v>
      </c>
      <c r="D1955" s="69" t="s">
        <v>880</v>
      </c>
      <c r="E1955" s="69" t="s">
        <v>2660</v>
      </c>
      <c r="F1955" s="69" t="s">
        <v>2647</v>
      </c>
      <c r="G1955" s="69" t="s">
        <v>2648</v>
      </c>
      <c r="H1955" s="69"/>
      <c r="I1955" s="69">
        <v>1</v>
      </c>
      <c r="J1955" s="69">
        <v>3</v>
      </c>
      <c r="K1955" s="69">
        <v>4</v>
      </c>
      <c r="L1955" s="69">
        <v>2000</v>
      </c>
    </row>
    <row r="1956" spans="1:12">
      <c r="A1956" s="70"/>
      <c r="B1956" s="70"/>
      <c r="C1956" s="70">
        <f>SUBTOTAL(3,C1887:C1955)</f>
        <v>69</v>
      </c>
      <c r="D1956" s="70"/>
      <c r="E1956" s="70"/>
      <c r="F1956" s="70"/>
      <c r="G1956" s="70"/>
      <c r="H1956" s="70"/>
      <c r="I1956" s="70"/>
      <c r="J1956" s="70"/>
      <c r="K1956" s="70">
        <f>SUM(K1887:K1955)</f>
        <v>372</v>
      </c>
      <c r="L1956" s="71">
        <f>AVERAGE(L1887:L1955)</f>
        <v>1009.4202898550725</v>
      </c>
    </row>
    <row r="1957" spans="1:12">
      <c r="A1957" s="74" t="s">
        <v>2715</v>
      </c>
      <c r="B1957" s="74">
        <v>1</v>
      </c>
      <c r="C1957" s="74" t="s">
        <v>1402</v>
      </c>
      <c r="D1957" s="74" t="s">
        <v>2716</v>
      </c>
      <c r="E1957" s="74" t="s">
        <v>131</v>
      </c>
      <c r="F1957" s="74" t="s">
        <v>2717</v>
      </c>
      <c r="G1957" s="74" t="s">
        <v>2718</v>
      </c>
      <c r="H1957" s="74">
        <v>782675137</v>
      </c>
      <c r="I1957" s="74">
        <v>4</v>
      </c>
      <c r="J1957" s="74">
        <v>5</v>
      </c>
      <c r="K1957" s="74">
        <f>J1957+I1957</f>
        <v>9</v>
      </c>
      <c r="L1957" s="74">
        <v>1000</v>
      </c>
    </row>
    <row r="1958" spans="1:12">
      <c r="A1958" s="74"/>
      <c r="B1958" s="74">
        <v>2</v>
      </c>
      <c r="C1958" s="74" t="s">
        <v>2719</v>
      </c>
      <c r="D1958" s="74" t="s">
        <v>2716</v>
      </c>
      <c r="E1958" s="74" t="s">
        <v>131</v>
      </c>
      <c r="F1958" s="74" t="s">
        <v>2717</v>
      </c>
      <c r="G1958" s="74" t="s">
        <v>2718</v>
      </c>
      <c r="H1958" s="74">
        <v>773896895</v>
      </c>
      <c r="I1958" s="74">
        <v>6</v>
      </c>
      <c r="J1958" s="74">
        <v>3</v>
      </c>
      <c r="K1958" s="74">
        <f t="shared" ref="K1958:K2021" si="14">J1958+I1958</f>
        <v>9</v>
      </c>
      <c r="L1958" s="74">
        <v>1500</v>
      </c>
    </row>
    <row r="1959" spans="1:12">
      <c r="A1959" s="74"/>
      <c r="B1959" s="74">
        <v>3</v>
      </c>
      <c r="C1959" s="74" t="s">
        <v>2720</v>
      </c>
      <c r="D1959" s="74" t="s">
        <v>2716</v>
      </c>
      <c r="E1959" s="74" t="s">
        <v>131</v>
      </c>
      <c r="F1959" s="74" t="s">
        <v>2717</v>
      </c>
      <c r="G1959" s="74" t="s">
        <v>2718</v>
      </c>
      <c r="H1959" s="74">
        <v>775650187</v>
      </c>
      <c r="I1959" s="74">
        <v>4</v>
      </c>
      <c r="J1959" s="74">
        <v>4</v>
      </c>
      <c r="K1959" s="74">
        <f t="shared" si="14"/>
        <v>8</v>
      </c>
      <c r="L1959" s="74">
        <v>500</v>
      </c>
    </row>
    <row r="1960" spans="1:12">
      <c r="A1960" s="74"/>
      <c r="B1960" s="74">
        <v>4</v>
      </c>
      <c r="C1960" s="74" t="s">
        <v>2721</v>
      </c>
      <c r="D1960" s="74" t="s">
        <v>2716</v>
      </c>
      <c r="E1960" s="74" t="s">
        <v>131</v>
      </c>
      <c r="F1960" s="74" t="s">
        <v>2717</v>
      </c>
      <c r="G1960" s="74" t="s">
        <v>2718</v>
      </c>
      <c r="H1960" s="74">
        <v>775172330</v>
      </c>
      <c r="I1960" s="74">
        <v>3</v>
      </c>
      <c r="J1960" s="74">
        <v>8</v>
      </c>
      <c r="K1960" s="74">
        <f t="shared" si="14"/>
        <v>11</v>
      </c>
      <c r="L1960" s="74">
        <v>500</v>
      </c>
    </row>
    <row r="1961" spans="1:12">
      <c r="A1961" s="74"/>
      <c r="B1961" s="74">
        <v>5</v>
      </c>
      <c r="C1961" s="74" t="s">
        <v>2722</v>
      </c>
      <c r="D1961" s="74" t="s">
        <v>2716</v>
      </c>
      <c r="E1961" s="74" t="s">
        <v>131</v>
      </c>
      <c r="F1961" s="74" t="s">
        <v>2717</v>
      </c>
      <c r="G1961" s="74" t="s">
        <v>2718</v>
      </c>
      <c r="H1961" s="74">
        <v>779619251</v>
      </c>
      <c r="I1961" s="74">
        <v>6</v>
      </c>
      <c r="J1961" s="74">
        <v>7</v>
      </c>
      <c r="K1961" s="74">
        <f t="shared" si="14"/>
        <v>13</v>
      </c>
      <c r="L1961" s="74">
        <v>500</v>
      </c>
    </row>
    <row r="1962" spans="1:12">
      <c r="A1962" s="74"/>
      <c r="B1962" s="74">
        <v>6</v>
      </c>
      <c r="C1962" s="74" t="s">
        <v>2723</v>
      </c>
      <c r="D1962" s="74" t="s">
        <v>2716</v>
      </c>
      <c r="E1962" s="74" t="s">
        <v>131</v>
      </c>
      <c r="F1962" s="74" t="s">
        <v>2717</v>
      </c>
      <c r="G1962" s="74" t="s">
        <v>2718</v>
      </c>
      <c r="H1962" s="74">
        <v>781950843</v>
      </c>
      <c r="I1962" s="74">
        <v>7</v>
      </c>
      <c r="J1962" s="74">
        <v>6</v>
      </c>
      <c r="K1962" s="74">
        <f t="shared" si="14"/>
        <v>13</v>
      </c>
      <c r="L1962" s="74">
        <v>500</v>
      </c>
    </row>
    <row r="1963" spans="1:12">
      <c r="A1963" s="74"/>
      <c r="B1963" s="74">
        <v>7</v>
      </c>
      <c r="C1963" s="74" t="s">
        <v>2724</v>
      </c>
      <c r="D1963" s="74" t="s">
        <v>2716</v>
      </c>
      <c r="E1963" s="74" t="s">
        <v>131</v>
      </c>
      <c r="F1963" s="74" t="s">
        <v>2717</v>
      </c>
      <c r="G1963" s="74" t="s">
        <v>2718</v>
      </c>
      <c r="H1963" s="74"/>
      <c r="I1963" s="74">
        <v>7</v>
      </c>
      <c r="J1963" s="74">
        <v>9</v>
      </c>
      <c r="K1963" s="74">
        <f t="shared" si="14"/>
        <v>16</v>
      </c>
      <c r="L1963" s="74">
        <v>500</v>
      </c>
    </row>
    <row r="1964" spans="1:12">
      <c r="A1964" s="74"/>
      <c r="B1964" s="74">
        <v>8</v>
      </c>
      <c r="C1964" s="74" t="s">
        <v>2725</v>
      </c>
      <c r="D1964" s="74" t="s">
        <v>2716</v>
      </c>
      <c r="E1964" s="74" t="s">
        <v>131</v>
      </c>
      <c r="F1964" s="74" t="s">
        <v>2717</v>
      </c>
      <c r="G1964" s="74" t="s">
        <v>2718</v>
      </c>
      <c r="H1964" s="74">
        <v>775154304</v>
      </c>
      <c r="I1964" s="74">
        <v>8</v>
      </c>
      <c r="J1964" s="74">
        <v>9</v>
      </c>
      <c r="K1964" s="74">
        <f t="shared" si="14"/>
        <v>17</v>
      </c>
      <c r="L1964" s="74">
        <v>500</v>
      </c>
    </row>
    <row r="1965" spans="1:12">
      <c r="A1965" s="74"/>
      <c r="B1965" s="74">
        <v>9</v>
      </c>
      <c r="C1965" s="74" t="s">
        <v>2726</v>
      </c>
      <c r="D1965" s="74" t="s">
        <v>2716</v>
      </c>
      <c r="E1965" s="74" t="s">
        <v>131</v>
      </c>
      <c r="F1965" s="74" t="s">
        <v>2717</v>
      </c>
      <c r="G1965" s="74" t="s">
        <v>2718</v>
      </c>
      <c r="H1965" s="74">
        <v>774810288</v>
      </c>
      <c r="I1965" s="74">
        <v>1</v>
      </c>
      <c r="J1965" s="74">
        <v>8</v>
      </c>
      <c r="K1965" s="74">
        <f t="shared" si="14"/>
        <v>9</v>
      </c>
      <c r="L1965" s="74">
        <v>1500</v>
      </c>
    </row>
    <row r="1966" spans="1:12">
      <c r="A1966" s="74"/>
      <c r="B1966" s="74">
        <v>10</v>
      </c>
      <c r="C1966" s="74" t="s">
        <v>2727</v>
      </c>
      <c r="D1966" s="74" t="s">
        <v>2716</v>
      </c>
      <c r="E1966" s="74" t="s">
        <v>131</v>
      </c>
      <c r="F1966" s="74" t="s">
        <v>2717</v>
      </c>
      <c r="G1966" s="74" t="s">
        <v>2718</v>
      </c>
      <c r="H1966" s="74">
        <v>777080317</v>
      </c>
      <c r="I1966" s="74">
        <v>3</v>
      </c>
      <c r="J1966" s="74">
        <v>3</v>
      </c>
      <c r="K1966" s="74">
        <f t="shared" si="14"/>
        <v>6</v>
      </c>
      <c r="L1966" s="74">
        <v>1500</v>
      </c>
    </row>
    <row r="1967" spans="1:12">
      <c r="A1967" s="74"/>
      <c r="B1967" s="74">
        <v>11</v>
      </c>
      <c r="C1967" s="74" t="s">
        <v>2728</v>
      </c>
      <c r="D1967" s="74" t="s">
        <v>2716</v>
      </c>
      <c r="E1967" s="74" t="s">
        <v>131</v>
      </c>
      <c r="F1967" s="74" t="s">
        <v>2717</v>
      </c>
      <c r="G1967" s="74" t="s">
        <v>2718</v>
      </c>
      <c r="H1967" s="74">
        <v>775154317</v>
      </c>
      <c r="I1967" s="74">
        <v>2</v>
      </c>
      <c r="J1967" s="74">
        <v>4</v>
      </c>
      <c r="K1967" s="74">
        <f t="shared" si="14"/>
        <v>6</v>
      </c>
      <c r="L1967" s="74">
        <v>1500</v>
      </c>
    </row>
    <row r="1968" spans="1:12">
      <c r="A1968" s="74"/>
      <c r="B1968" s="74">
        <v>12</v>
      </c>
      <c r="C1968" s="74" t="s">
        <v>2729</v>
      </c>
      <c r="D1968" s="74" t="s">
        <v>2716</v>
      </c>
      <c r="E1968" s="74" t="s">
        <v>131</v>
      </c>
      <c r="F1968" s="74" t="s">
        <v>2717</v>
      </c>
      <c r="G1968" s="74" t="s">
        <v>2718</v>
      </c>
      <c r="H1968" s="74"/>
      <c r="I1968" s="74">
        <v>1</v>
      </c>
      <c r="J1968" s="74">
        <v>6</v>
      </c>
      <c r="K1968" s="74">
        <f t="shared" si="14"/>
        <v>7</v>
      </c>
      <c r="L1968" s="74">
        <v>1500</v>
      </c>
    </row>
    <row r="1969" spans="1:12">
      <c r="A1969" s="74"/>
      <c r="B1969" s="74">
        <v>13</v>
      </c>
      <c r="C1969" s="74" t="s">
        <v>2730</v>
      </c>
      <c r="D1969" s="74" t="s">
        <v>2716</v>
      </c>
      <c r="E1969" s="74" t="s">
        <v>131</v>
      </c>
      <c r="F1969" s="74" t="s">
        <v>2717</v>
      </c>
      <c r="G1969" s="74" t="s">
        <v>2718</v>
      </c>
      <c r="H1969" s="74"/>
      <c r="I1969" s="74">
        <v>1</v>
      </c>
      <c r="J1969" s="74">
        <v>7</v>
      </c>
      <c r="K1969" s="74">
        <f t="shared" si="14"/>
        <v>8</v>
      </c>
      <c r="L1969" s="74">
        <v>1500</v>
      </c>
    </row>
    <row r="1970" spans="1:12">
      <c r="A1970" s="74"/>
      <c r="B1970" s="74">
        <v>14</v>
      </c>
      <c r="C1970" s="74" t="s">
        <v>2731</v>
      </c>
      <c r="D1970" s="74" t="s">
        <v>2716</v>
      </c>
      <c r="E1970" s="74" t="s">
        <v>131</v>
      </c>
      <c r="F1970" s="74" t="s">
        <v>2717</v>
      </c>
      <c r="G1970" s="74" t="s">
        <v>2718</v>
      </c>
      <c r="H1970" s="74"/>
      <c r="I1970" s="74">
        <v>1</v>
      </c>
      <c r="J1970" s="74">
        <v>9</v>
      </c>
      <c r="K1970" s="74">
        <f t="shared" si="14"/>
        <v>10</v>
      </c>
      <c r="L1970" s="74">
        <v>1500</v>
      </c>
    </row>
    <row r="1971" spans="1:12">
      <c r="A1971" s="74"/>
      <c r="B1971" s="74">
        <v>15</v>
      </c>
      <c r="C1971" s="74" t="s">
        <v>2732</v>
      </c>
      <c r="D1971" s="74" t="s">
        <v>2716</v>
      </c>
      <c r="E1971" s="74" t="s">
        <v>131</v>
      </c>
      <c r="F1971" s="74" t="s">
        <v>2717</v>
      </c>
      <c r="G1971" s="74" t="s">
        <v>2718</v>
      </c>
      <c r="H1971" s="74"/>
      <c r="I1971" s="74">
        <v>1</v>
      </c>
      <c r="J1971" s="74">
        <v>9</v>
      </c>
      <c r="K1971" s="74">
        <f t="shared" si="14"/>
        <v>10</v>
      </c>
      <c r="L1971" s="74">
        <v>1500</v>
      </c>
    </row>
    <row r="1972" spans="1:12">
      <c r="A1972" s="74"/>
      <c r="B1972" s="74">
        <v>16</v>
      </c>
      <c r="C1972" s="74" t="s">
        <v>2733</v>
      </c>
      <c r="D1972" s="74" t="s">
        <v>2716</v>
      </c>
      <c r="E1972" s="74" t="s">
        <v>131</v>
      </c>
      <c r="F1972" s="74" t="s">
        <v>2717</v>
      </c>
      <c r="G1972" s="74" t="s">
        <v>2718</v>
      </c>
      <c r="H1972" s="74">
        <v>787260684</v>
      </c>
      <c r="I1972" s="74">
        <v>1</v>
      </c>
      <c r="J1972" s="74">
        <v>7</v>
      </c>
      <c r="K1972" s="74">
        <f t="shared" si="14"/>
        <v>8</v>
      </c>
      <c r="L1972" s="74">
        <v>500</v>
      </c>
    </row>
    <row r="1973" spans="1:12">
      <c r="A1973" s="74"/>
      <c r="B1973" s="74">
        <v>17</v>
      </c>
      <c r="C1973" s="74" t="s">
        <v>2734</v>
      </c>
      <c r="D1973" s="74" t="s">
        <v>2716</v>
      </c>
      <c r="E1973" s="74" t="s">
        <v>131</v>
      </c>
      <c r="F1973" s="74" t="s">
        <v>2717</v>
      </c>
      <c r="G1973" s="74" t="s">
        <v>2718</v>
      </c>
      <c r="H1973" s="74"/>
      <c r="I1973" s="74">
        <v>1</v>
      </c>
      <c r="J1973" s="74">
        <v>9</v>
      </c>
      <c r="K1973" s="74">
        <f t="shared" si="14"/>
        <v>10</v>
      </c>
      <c r="L1973" s="74">
        <v>500</v>
      </c>
    </row>
    <row r="1974" spans="1:12">
      <c r="A1974" s="74"/>
      <c r="B1974" s="74">
        <v>18</v>
      </c>
      <c r="C1974" s="74" t="s">
        <v>1867</v>
      </c>
      <c r="D1974" s="74" t="s">
        <v>2716</v>
      </c>
      <c r="E1974" s="74" t="s">
        <v>131</v>
      </c>
      <c r="F1974" s="74" t="s">
        <v>2717</v>
      </c>
      <c r="G1974" s="74" t="s">
        <v>2718</v>
      </c>
      <c r="H1974" s="74"/>
      <c r="I1974" s="74">
        <v>1</v>
      </c>
      <c r="J1974" s="74">
        <v>8</v>
      </c>
      <c r="K1974" s="74">
        <f t="shared" si="14"/>
        <v>9</v>
      </c>
      <c r="L1974" s="74">
        <v>500</v>
      </c>
    </row>
    <row r="1975" spans="1:12">
      <c r="A1975" s="74"/>
      <c r="B1975" s="74">
        <v>19</v>
      </c>
      <c r="C1975" s="74" t="s">
        <v>2735</v>
      </c>
      <c r="D1975" s="74" t="s">
        <v>2716</v>
      </c>
      <c r="E1975" s="74" t="s">
        <v>131</v>
      </c>
      <c r="F1975" s="74" t="s">
        <v>2717</v>
      </c>
      <c r="G1975" s="74" t="s">
        <v>2718</v>
      </c>
      <c r="H1975" s="74"/>
      <c r="I1975" s="74">
        <v>1</v>
      </c>
      <c r="J1975" s="74">
        <v>2</v>
      </c>
      <c r="K1975" s="74">
        <f t="shared" si="14"/>
        <v>3</v>
      </c>
      <c r="L1975" s="74">
        <v>1000</v>
      </c>
    </row>
    <row r="1976" spans="1:12">
      <c r="A1976" s="74"/>
      <c r="B1976" s="74">
        <v>20</v>
      </c>
      <c r="C1976" s="74" t="s">
        <v>2736</v>
      </c>
      <c r="D1976" s="74" t="s">
        <v>2716</v>
      </c>
      <c r="E1976" s="74" t="s">
        <v>131</v>
      </c>
      <c r="F1976" s="74" t="s">
        <v>2717</v>
      </c>
      <c r="G1976" s="74" t="s">
        <v>2718</v>
      </c>
      <c r="H1976" s="74">
        <v>782280186</v>
      </c>
      <c r="I1976" s="74">
        <v>3</v>
      </c>
      <c r="J1976" s="74">
        <v>3</v>
      </c>
      <c r="K1976" s="74">
        <f t="shared" si="14"/>
        <v>6</v>
      </c>
      <c r="L1976" s="74">
        <v>1500</v>
      </c>
    </row>
    <row r="1977" spans="1:12">
      <c r="A1977" s="74"/>
      <c r="B1977" s="74">
        <v>21</v>
      </c>
      <c r="C1977" s="74" t="s">
        <v>2737</v>
      </c>
      <c r="D1977" s="74" t="s">
        <v>2716</v>
      </c>
      <c r="E1977" s="74" t="s">
        <v>131</v>
      </c>
      <c r="F1977" s="74" t="s">
        <v>2717</v>
      </c>
      <c r="G1977" s="74" t="s">
        <v>2718</v>
      </c>
      <c r="H1977" s="74">
        <v>777417388</v>
      </c>
      <c r="I1977" s="74">
        <v>2</v>
      </c>
      <c r="J1977" s="74">
        <v>4</v>
      </c>
      <c r="K1977" s="74">
        <f t="shared" si="14"/>
        <v>6</v>
      </c>
      <c r="L1977" s="74">
        <v>1500</v>
      </c>
    </row>
    <row r="1978" spans="1:12">
      <c r="A1978" s="74"/>
      <c r="B1978" s="74">
        <v>22</v>
      </c>
      <c r="C1978" s="74" t="s">
        <v>2738</v>
      </c>
      <c r="D1978" s="74" t="s">
        <v>2716</v>
      </c>
      <c r="E1978" s="74" t="s">
        <v>131</v>
      </c>
      <c r="F1978" s="74" t="s">
        <v>2717</v>
      </c>
      <c r="G1978" s="74" t="s">
        <v>2718</v>
      </c>
      <c r="H1978" s="74"/>
      <c r="I1978" s="74">
        <v>1</v>
      </c>
      <c r="J1978" s="74">
        <v>6</v>
      </c>
      <c r="K1978" s="74">
        <f t="shared" si="14"/>
        <v>7</v>
      </c>
      <c r="L1978" s="74">
        <v>1500</v>
      </c>
    </row>
    <row r="1979" spans="1:12">
      <c r="A1979" s="74"/>
      <c r="B1979" s="74">
        <v>23</v>
      </c>
      <c r="C1979" s="74" t="s">
        <v>2739</v>
      </c>
      <c r="D1979" s="74" t="s">
        <v>2716</v>
      </c>
      <c r="E1979" s="74" t="s">
        <v>131</v>
      </c>
      <c r="F1979" s="74" t="s">
        <v>2717</v>
      </c>
      <c r="G1979" s="74" t="s">
        <v>2718</v>
      </c>
      <c r="H1979" s="74"/>
      <c r="I1979" s="74">
        <v>1</v>
      </c>
      <c r="J1979" s="74">
        <v>8</v>
      </c>
      <c r="K1979" s="74">
        <f t="shared" si="14"/>
        <v>9</v>
      </c>
      <c r="L1979" s="74">
        <v>1000</v>
      </c>
    </row>
    <row r="1980" spans="1:12">
      <c r="A1980" s="74"/>
      <c r="B1980" s="74">
        <v>24</v>
      </c>
      <c r="C1980" s="74" t="s">
        <v>1510</v>
      </c>
      <c r="D1980" s="74" t="s">
        <v>2716</v>
      </c>
      <c r="E1980" s="74" t="s">
        <v>131</v>
      </c>
      <c r="F1980" s="74" t="s">
        <v>2717</v>
      </c>
      <c r="G1980" s="74" t="s">
        <v>2718</v>
      </c>
      <c r="H1980" s="74"/>
      <c r="I1980" s="74">
        <v>8</v>
      </c>
      <c r="J1980" s="74">
        <v>7</v>
      </c>
      <c r="K1980" s="74">
        <f t="shared" si="14"/>
        <v>15</v>
      </c>
      <c r="L1980" s="74">
        <v>1000</v>
      </c>
    </row>
    <row r="1981" spans="1:12">
      <c r="A1981" s="74"/>
      <c r="B1981" s="74">
        <v>25</v>
      </c>
      <c r="C1981" s="74" t="s">
        <v>2740</v>
      </c>
      <c r="D1981" s="74" t="s">
        <v>2716</v>
      </c>
      <c r="E1981" s="74" t="s">
        <v>131</v>
      </c>
      <c r="F1981" s="74" t="s">
        <v>2717</v>
      </c>
      <c r="G1981" s="74" t="s">
        <v>2718</v>
      </c>
      <c r="H1981" s="74"/>
      <c r="I1981" s="74">
        <v>9</v>
      </c>
      <c r="J1981" s="74">
        <v>4</v>
      </c>
      <c r="K1981" s="74">
        <f t="shared" si="14"/>
        <v>13</v>
      </c>
      <c r="L1981" s="74">
        <v>1000</v>
      </c>
    </row>
    <row r="1982" spans="1:12">
      <c r="A1982" s="74"/>
      <c r="B1982" s="74">
        <v>26</v>
      </c>
      <c r="C1982" s="74" t="s">
        <v>2741</v>
      </c>
      <c r="D1982" s="74" t="s">
        <v>2716</v>
      </c>
      <c r="E1982" s="74" t="s">
        <v>131</v>
      </c>
      <c r="F1982" s="74" t="s">
        <v>2717</v>
      </c>
      <c r="G1982" s="74" t="s">
        <v>2718</v>
      </c>
      <c r="H1982" s="74">
        <v>783664962</v>
      </c>
      <c r="I1982" s="74">
        <v>6</v>
      </c>
      <c r="J1982" s="74">
        <v>8</v>
      </c>
      <c r="K1982" s="74">
        <f t="shared" si="14"/>
        <v>14</v>
      </c>
      <c r="L1982" s="74">
        <v>1000</v>
      </c>
    </row>
    <row r="1983" spans="1:12">
      <c r="A1983" s="74"/>
      <c r="B1983" s="74">
        <v>27</v>
      </c>
      <c r="C1983" s="74" t="s">
        <v>2742</v>
      </c>
      <c r="D1983" s="74" t="s">
        <v>2716</v>
      </c>
      <c r="E1983" s="74" t="s">
        <v>131</v>
      </c>
      <c r="F1983" s="74" t="s">
        <v>2717</v>
      </c>
      <c r="G1983" s="74" t="s">
        <v>2718</v>
      </c>
      <c r="H1983" s="74"/>
      <c r="I1983" s="74">
        <v>1</v>
      </c>
      <c r="J1983" s="74">
        <v>6</v>
      </c>
      <c r="K1983" s="74">
        <f t="shared" si="14"/>
        <v>7</v>
      </c>
      <c r="L1983" s="74">
        <v>1000</v>
      </c>
    </row>
    <row r="1984" spans="1:12">
      <c r="A1984" s="74"/>
      <c r="B1984" s="74">
        <v>28</v>
      </c>
      <c r="C1984" s="74" t="s">
        <v>1018</v>
      </c>
      <c r="D1984" s="74" t="s">
        <v>2716</v>
      </c>
      <c r="E1984" s="74" t="s">
        <v>131</v>
      </c>
      <c r="F1984" s="74" t="s">
        <v>2717</v>
      </c>
      <c r="G1984" s="74" t="s">
        <v>2718</v>
      </c>
      <c r="H1984" s="74"/>
      <c r="I1984" s="74">
        <v>4</v>
      </c>
      <c r="J1984" s="74">
        <v>7</v>
      </c>
      <c r="K1984" s="74">
        <f t="shared" si="14"/>
        <v>11</v>
      </c>
      <c r="L1984" s="74">
        <v>1500</v>
      </c>
    </row>
    <row r="1985" spans="1:12">
      <c r="A1985" s="74"/>
      <c r="B1985" s="74">
        <v>29</v>
      </c>
      <c r="C1985" s="74" t="s">
        <v>2743</v>
      </c>
      <c r="D1985" s="74" t="s">
        <v>2716</v>
      </c>
      <c r="E1985" s="74" t="s">
        <v>131</v>
      </c>
      <c r="F1985" s="74" t="s">
        <v>2717</v>
      </c>
      <c r="G1985" s="74" t="s">
        <v>2718</v>
      </c>
      <c r="H1985" s="74"/>
      <c r="I1985" s="74">
        <v>3</v>
      </c>
      <c r="J1985" s="74">
        <v>4</v>
      </c>
      <c r="K1985" s="74">
        <f t="shared" si="14"/>
        <v>7</v>
      </c>
      <c r="L1985" s="74">
        <v>1500</v>
      </c>
    </row>
    <row r="1986" spans="1:12">
      <c r="A1986" s="74"/>
      <c r="B1986" s="74">
        <v>30</v>
      </c>
      <c r="C1986" s="74" t="s">
        <v>2744</v>
      </c>
      <c r="D1986" s="74" t="s">
        <v>2716</v>
      </c>
      <c r="E1986" s="74" t="s">
        <v>131</v>
      </c>
      <c r="F1986" s="74" t="s">
        <v>2717</v>
      </c>
      <c r="G1986" s="74" t="s">
        <v>2718</v>
      </c>
      <c r="H1986" s="74"/>
      <c r="I1986" s="74">
        <v>2</v>
      </c>
      <c r="J1986" s="74">
        <v>1</v>
      </c>
      <c r="K1986" s="74">
        <f t="shared" si="14"/>
        <v>3</v>
      </c>
      <c r="L1986" s="74">
        <v>1500</v>
      </c>
    </row>
    <row r="1987" spans="1:12">
      <c r="A1987" s="74"/>
      <c r="B1987" s="74">
        <v>31</v>
      </c>
      <c r="C1987" s="74" t="s">
        <v>2745</v>
      </c>
      <c r="D1987" s="74" t="s">
        <v>2716</v>
      </c>
      <c r="E1987" s="74" t="s">
        <v>131</v>
      </c>
      <c r="F1987" s="74" t="s">
        <v>2717</v>
      </c>
      <c r="G1987" s="74" t="s">
        <v>2718</v>
      </c>
      <c r="H1987" s="74">
        <v>784558922</v>
      </c>
      <c r="I1987" s="74">
        <v>1</v>
      </c>
      <c r="J1987" s="74">
        <v>3</v>
      </c>
      <c r="K1987" s="74">
        <f t="shared" si="14"/>
        <v>4</v>
      </c>
      <c r="L1987" s="74">
        <v>1500</v>
      </c>
    </row>
    <row r="1988" spans="1:12">
      <c r="A1988" s="74"/>
      <c r="B1988" s="74">
        <v>32</v>
      </c>
      <c r="C1988" s="74" t="s">
        <v>2746</v>
      </c>
      <c r="D1988" s="74" t="s">
        <v>2716</v>
      </c>
      <c r="E1988" s="74" t="s">
        <v>131</v>
      </c>
      <c r="F1988" s="74" t="s">
        <v>2717</v>
      </c>
      <c r="G1988" s="74" t="s">
        <v>2718</v>
      </c>
      <c r="H1988" s="74"/>
      <c r="I1988" s="74">
        <v>8</v>
      </c>
      <c r="J1988" s="74">
        <v>6</v>
      </c>
      <c r="K1988" s="74">
        <f t="shared" si="14"/>
        <v>14</v>
      </c>
      <c r="L1988" s="74">
        <v>1500</v>
      </c>
    </row>
    <row r="1989" spans="1:12">
      <c r="A1989" s="74"/>
      <c r="B1989" s="74">
        <v>33</v>
      </c>
      <c r="C1989" s="74" t="s">
        <v>2747</v>
      </c>
      <c r="D1989" s="74" t="s">
        <v>2716</v>
      </c>
      <c r="E1989" s="74" t="s">
        <v>131</v>
      </c>
      <c r="F1989" s="74" t="s">
        <v>2717</v>
      </c>
      <c r="G1989" s="74" t="s">
        <v>2718</v>
      </c>
      <c r="H1989" s="74"/>
      <c r="I1989" s="74">
        <v>8</v>
      </c>
      <c r="J1989" s="74">
        <v>9</v>
      </c>
      <c r="K1989" s="74">
        <f t="shared" si="14"/>
        <v>17</v>
      </c>
      <c r="L1989" s="74">
        <v>1000</v>
      </c>
    </row>
    <row r="1990" spans="1:12">
      <c r="A1990" s="74"/>
      <c r="B1990" s="74">
        <v>34</v>
      </c>
      <c r="C1990" s="74" t="s">
        <v>2748</v>
      </c>
      <c r="D1990" s="74" t="s">
        <v>2716</v>
      </c>
      <c r="E1990" s="74" t="s">
        <v>131</v>
      </c>
      <c r="F1990" s="74" t="s">
        <v>2717</v>
      </c>
      <c r="G1990" s="74" t="s">
        <v>2718</v>
      </c>
      <c r="H1990" s="74"/>
      <c r="I1990" s="74">
        <v>9</v>
      </c>
      <c r="J1990" s="74">
        <v>8</v>
      </c>
      <c r="K1990" s="74">
        <f t="shared" si="14"/>
        <v>17</v>
      </c>
      <c r="L1990" s="74">
        <v>1500</v>
      </c>
    </row>
    <row r="1991" spans="1:12">
      <c r="A1991" s="74"/>
      <c r="B1991" s="74">
        <v>35</v>
      </c>
      <c r="C1991" s="74" t="s">
        <v>2749</v>
      </c>
      <c r="D1991" s="74" t="s">
        <v>2716</v>
      </c>
      <c r="E1991" s="74" t="s">
        <v>131</v>
      </c>
      <c r="F1991" s="74" t="s">
        <v>2717</v>
      </c>
      <c r="G1991" s="74" t="s">
        <v>2718</v>
      </c>
      <c r="H1991" s="74"/>
      <c r="I1991" s="74">
        <v>9</v>
      </c>
      <c r="J1991" s="74">
        <v>7</v>
      </c>
      <c r="K1991" s="74">
        <f t="shared" si="14"/>
        <v>16</v>
      </c>
      <c r="L1991" s="74">
        <v>1000</v>
      </c>
    </row>
    <row r="1992" spans="1:12">
      <c r="A1992" s="74"/>
      <c r="B1992" s="74">
        <v>36</v>
      </c>
      <c r="C1992" s="74" t="s">
        <v>1673</v>
      </c>
      <c r="D1992" s="74" t="s">
        <v>2716</v>
      </c>
      <c r="E1992" s="74" t="s">
        <v>131</v>
      </c>
      <c r="F1992" s="74" t="s">
        <v>2717</v>
      </c>
      <c r="G1992" s="74" t="s">
        <v>2718</v>
      </c>
      <c r="H1992" s="74"/>
      <c r="I1992" s="74">
        <v>1</v>
      </c>
      <c r="J1992" s="74">
        <v>6</v>
      </c>
      <c r="K1992" s="74">
        <f t="shared" si="14"/>
        <v>7</v>
      </c>
      <c r="L1992" s="74">
        <v>500</v>
      </c>
    </row>
    <row r="1993" spans="1:12">
      <c r="A1993" s="74"/>
      <c r="B1993" s="74">
        <v>37</v>
      </c>
      <c r="C1993" s="74" t="s">
        <v>2750</v>
      </c>
      <c r="D1993" s="74" t="s">
        <v>2716</v>
      </c>
      <c r="E1993" s="74" t="s">
        <v>131</v>
      </c>
      <c r="F1993" s="74" t="s">
        <v>2717</v>
      </c>
      <c r="G1993" s="74" t="s">
        <v>2718</v>
      </c>
      <c r="H1993" s="74"/>
      <c r="I1993" s="74">
        <v>1</v>
      </c>
      <c r="J1993" s="74">
        <v>4</v>
      </c>
      <c r="K1993" s="74">
        <f t="shared" si="14"/>
        <v>5</v>
      </c>
      <c r="L1993" s="74">
        <v>500</v>
      </c>
    </row>
    <row r="1994" spans="1:12">
      <c r="A1994" s="74"/>
      <c r="B1994" s="74">
        <v>38</v>
      </c>
      <c r="C1994" s="74" t="s">
        <v>2751</v>
      </c>
      <c r="D1994" s="74" t="s">
        <v>2716</v>
      </c>
      <c r="E1994" s="74" t="s">
        <v>131</v>
      </c>
      <c r="F1994" s="74" t="s">
        <v>2717</v>
      </c>
      <c r="G1994" s="74" t="s">
        <v>2718</v>
      </c>
      <c r="H1994" s="74"/>
      <c r="I1994" s="74">
        <v>3</v>
      </c>
      <c r="J1994" s="74">
        <v>3</v>
      </c>
      <c r="K1994" s="74">
        <f t="shared" si="14"/>
        <v>6</v>
      </c>
      <c r="L1994" s="74">
        <v>1000</v>
      </c>
    </row>
    <row r="1995" spans="1:12">
      <c r="A1995" s="74"/>
      <c r="B1995" s="74">
        <v>39</v>
      </c>
      <c r="C1995" s="74" t="s">
        <v>1725</v>
      </c>
      <c r="D1995" s="74" t="s">
        <v>2716</v>
      </c>
      <c r="E1995" s="74" t="s">
        <v>131</v>
      </c>
      <c r="F1995" s="74" t="s">
        <v>2717</v>
      </c>
      <c r="G1995" s="74" t="s">
        <v>2718</v>
      </c>
      <c r="H1995" s="74">
        <v>775240065</v>
      </c>
      <c r="I1995" s="74">
        <v>2</v>
      </c>
      <c r="J1995" s="74">
        <v>4</v>
      </c>
      <c r="K1995" s="74">
        <f t="shared" si="14"/>
        <v>6</v>
      </c>
      <c r="L1995" s="74">
        <v>1000</v>
      </c>
    </row>
    <row r="1996" spans="1:12">
      <c r="A1996" s="74"/>
      <c r="B1996" s="74">
        <v>40</v>
      </c>
      <c r="C1996" s="74" t="s">
        <v>2752</v>
      </c>
      <c r="D1996" s="74" t="s">
        <v>2716</v>
      </c>
      <c r="E1996" s="74" t="s">
        <v>131</v>
      </c>
      <c r="F1996" s="74" t="s">
        <v>2717</v>
      </c>
      <c r="G1996" s="74" t="s">
        <v>2718</v>
      </c>
      <c r="H1996" s="74"/>
      <c r="I1996" s="74">
        <v>3</v>
      </c>
      <c r="J1996" s="74">
        <v>2</v>
      </c>
      <c r="K1996" s="74">
        <f t="shared" si="14"/>
        <v>5</v>
      </c>
      <c r="L1996" s="74">
        <v>1000</v>
      </c>
    </row>
    <row r="1997" spans="1:12">
      <c r="A1997" s="74"/>
      <c r="B1997" s="74">
        <v>41</v>
      </c>
      <c r="C1997" s="74" t="s">
        <v>2753</v>
      </c>
      <c r="D1997" s="74" t="s">
        <v>2716</v>
      </c>
      <c r="E1997" s="74" t="s">
        <v>131</v>
      </c>
      <c r="F1997" s="74" t="s">
        <v>2717</v>
      </c>
      <c r="G1997" s="74" t="s">
        <v>2718</v>
      </c>
      <c r="H1997" s="74"/>
      <c r="I1997" s="74">
        <v>6</v>
      </c>
      <c r="J1997" s="74">
        <v>3</v>
      </c>
      <c r="K1997" s="74">
        <f t="shared" si="14"/>
        <v>9</v>
      </c>
      <c r="L1997" s="74">
        <v>1000</v>
      </c>
    </row>
    <row r="1998" spans="1:12">
      <c r="A1998" s="74"/>
      <c r="B1998" s="74">
        <v>42</v>
      </c>
      <c r="C1998" s="74" t="s">
        <v>2754</v>
      </c>
      <c r="D1998" s="74" t="s">
        <v>2716</v>
      </c>
      <c r="E1998" s="74" t="s">
        <v>131</v>
      </c>
      <c r="F1998" s="74" t="s">
        <v>2717</v>
      </c>
      <c r="G1998" s="74" t="s">
        <v>2718</v>
      </c>
      <c r="H1998" s="74"/>
      <c r="I1998" s="74">
        <v>6</v>
      </c>
      <c r="J1998" s="74">
        <v>9</v>
      </c>
      <c r="K1998" s="74">
        <f t="shared" si="14"/>
        <v>15</v>
      </c>
      <c r="L1998" s="74">
        <v>1000</v>
      </c>
    </row>
    <row r="1999" spans="1:12">
      <c r="A1999" s="74"/>
      <c r="B1999" s="74">
        <v>43</v>
      </c>
      <c r="C1999" s="74" t="s">
        <v>2755</v>
      </c>
      <c r="D1999" s="74" t="s">
        <v>2716</v>
      </c>
      <c r="E1999" s="74" t="s">
        <v>131</v>
      </c>
      <c r="F1999" s="74" t="s">
        <v>2717</v>
      </c>
      <c r="G1999" s="74" t="s">
        <v>2718</v>
      </c>
      <c r="H1999" s="74"/>
      <c r="I1999" s="74">
        <v>7</v>
      </c>
      <c r="J1999" s="74">
        <v>8</v>
      </c>
      <c r="K1999" s="74">
        <f t="shared" si="14"/>
        <v>15</v>
      </c>
      <c r="L1999" s="74">
        <v>1000</v>
      </c>
    </row>
    <row r="2000" spans="1:12">
      <c r="A2000" s="74"/>
      <c r="B2000" s="74">
        <v>44</v>
      </c>
      <c r="C2000" s="74" t="s">
        <v>2756</v>
      </c>
      <c r="D2000" s="74" t="s">
        <v>2716</v>
      </c>
      <c r="E2000" s="74" t="s">
        <v>131</v>
      </c>
      <c r="F2000" s="74" t="s">
        <v>2717</v>
      </c>
      <c r="G2000" s="74" t="s">
        <v>2718</v>
      </c>
      <c r="H2000" s="74"/>
      <c r="I2000" s="74">
        <v>6</v>
      </c>
      <c r="J2000" s="74">
        <v>1</v>
      </c>
      <c r="K2000" s="74">
        <f t="shared" si="14"/>
        <v>7</v>
      </c>
      <c r="L2000" s="74">
        <v>500</v>
      </c>
    </row>
    <row r="2001" spans="1:12">
      <c r="A2001" s="74"/>
      <c r="B2001" s="74">
        <v>45</v>
      </c>
      <c r="C2001" s="74" t="s">
        <v>2757</v>
      </c>
      <c r="D2001" s="74" t="s">
        <v>2716</v>
      </c>
      <c r="E2001" s="74" t="s">
        <v>131</v>
      </c>
      <c r="F2001" s="74" t="s">
        <v>2717</v>
      </c>
      <c r="G2001" s="74" t="s">
        <v>2718</v>
      </c>
      <c r="H2001" s="74"/>
      <c r="I2001" s="74">
        <v>3</v>
      </c>
      <c r="J2001" s="74">
        <v>3</v>
      </c>
      <c r="K2001" s="74">
        <f t="shared" si="14"/>
        <v>6</v>
      </c>
      <c r="L2001" s="74">
        <v>1000</v>
      </c>
    </row>
    <row r="2002" spans="1:12">
      <c r="A2002" s="74"/>
      <c r="B2002" s="74">
        <v>46</v>
      </c>
      <c r="C2002" s="74" t="s">
        <v>2758</v>
      </c>
      <c r="D2002" s="74" t="s">
        <v>2716</v>
      </c>
      <c r="E2002" s="74" t="s">
        <v>131</v>
      </c>
      <c r="F2002" s="74" t="s">
        <v>2717</v>
      </c>
      <c r="G2002" s="74" t="s">
        <v>2718</v>
      </c>
      <c r="H2002" s="74"/>
      <c r="I2002" s="74">
        <v>2</v>
      </c>
      <c r="J2002" s="74">
        <v>2</v>
      </c>
      <c r="K2002" s="74">
        <f t="shared" si="14"/>
        <v>4</v>
      </c>
      <c r="L2002" s="74">
        <v>1000</v>
      </c>
    </row>
    <row r="2003" spans="1:12">
      <c r="A2003" s="74"/>
      <c r="B2003" s="74">
        <v>47</v>
      </c>
      <c r="C2003" s="74" t="s">
        <v>1797</v>
      </c>
      <c r="D2003" s="74" t="s">
        <v>2716</v>
      </c>
      <c r="E2003" s="74" t="s">
        <v>131</v>
      </c>
      <c r="F2003" s="74" t="s">
        <v>2717</v>
      </c>
      <c r="G2003" s="74" t="s">
        <v>2718</v>
      </c>
      <c r="H2003" s="74"/>
      <c r="I2003" s="74">
        <v>1</v>
      </c>
      <c r="J2003" s="74">
        <v>1</v>
      </c>
      <c r="K2003" s="74">
        <f t="shared" si="14"/>
        <v>2</v>
      </c>
      <c r="L2003" s="74">
        <v>1000</v>
      </c>
    </row>
    <row r="2004" spans="1:12">
      <c r="A2004" s="74"/>
      <c r="B2004" s="74">
        <v>48</v>
      </c>
      <c r="C2004" s="74" t="s">
        <v>2759</v>
      </c>
      <c r="D2004" s="74" t="s">
        <v>2716</v>
      </c>
      <c r="E2004" s="74" t="s">
        <v>131</v>
      </c>
      <c r="F2004" s="74" t="s">
        <v>2717</v>
      </c>
      <c r="G2004" s="74" t="s">
        <v>2718</v>
      </c>
      <c r="H2004" s="74"/>
      <c r="I2004" s="74">
        <v>9</v>
      </c>
      <c r="J2004" s="74">
        <v>2</v>
      </c>
      <c r="K2004" s="74">
        <f t="shared" si="14"/>
        <v>11</v>
      </c>
      <c r="L2004" s="74">
        <v>1000</v>
      </c>
    </row>
    <row r="2005" spans="1:12">
      <c r="A2005" s="74"/>
      <c r="B2005" s="74">
        <v>49</v>
      </c>
      <c r="C2005" s="74" t="s">
        <v>2760</v>
      </c>
      <c r="D2005" s="74" t="s">
        <v>2716</v>
      </c>
      <c r="E2005" s="74" t="s">
        <v>131</v>
      </c>
      <c r="F2005" s="74" t="s">
        <v>2717</v>
      </c>
      <c r="G2005" s="74" t="s">
        <v>2718</v>
      </c>
      <c r="H2005" s="74"/>
      <c r="I2005" s="74">
        <v>8</v>
      </c>
      <c r="J2005" s="74">
        <v>3</v>
      </c>
      <c r="K2005" s="74">
        <f t="shared" si="14"/>
        <v>11</v>
      </c>
      <c r="L2005" s="74">
        <v>1500</v>
      </c>
    </row>
    <row r="2006" spans="1:12">
      <c r="A2006" s="74"/>
      <c r="B2006" s="74">
        <v>50</v>
      </c>
      <c r="C2006" s="74" t="s">
        <v>2761</v>
      </c>
      <c r="D2006" s="74" t="s">
        <v>2716</v>
      </c>
      <c r="E2006" s="74" t="s">
        <v>131</v>
      </c>
      <c r="F2006" s="74" t="s">
        <v>2717</v>
      </c>
      <c r="G2006" s="74" t="s">
        <v>2718</v>
      </c>
      <c r="H2006" s="74"/>
      <c r="I2006" s="74">
        <v>7</v>
      </c>
      <c r="J2006" s="74">
        <v>6</v>
      </c>
      <c r="K2006" s="74">
        <f t="shared" si="14"/>
        <v>13</v>
      </c>
      <c r="L2006" s="74">
        <v>1000</v>
      </c>
    </row>
    <row r="2007" spans="1:12">
      <c r="A2007" s="74"/>
      <c r="B2007" s="74">
        <v>51</v>
      </c>
      <c r="C2007" s="74" t="s">
        <v>2762</v>
      </c>
      <c r="D2007" s="74" t="s">
        <v>2716</v>
      </c>
      <c r="E2007" s="74" t="s">
        <v>2763</v>
      </c>
      <c r="F2007" s="74" t="s">
        <v>2764</v>
      </c>
      <c r="G2007" s="74" t="s">
        <v>2648</v>
      </c>
      <c r="H2007" s="74"/>
      <c r="I2007" s="74">
        <v>7</v>
      </c>
      <c r="J2007" s="74">
        <v>7</v>
      </c>
      <c r="K2007" s="74">
        <f t="shared" si="14"/>
        <v>14</v>
      </c>
      <c r="L2007" s="74">
        <v>1500</v>
      </c>
    </row>
    <row r="2008" spans="1:12">
      <c r="A2008" s="74"/>
      <c r="B2008" s="74">
        <v>52</v>
      </c>
      <c r="C2008" s="74" t="s">
        <v>1097</v>
      </c>
      <c r="D2008" s="74" t="s">
        <v>2716</v>
      </c>
      <c r="E2008" s="74" t="s">
        <v>2763</v>
      </c>
      <c r="F2008" s="74" t="s">
        <v>2764</v>
      </c>
      <c r="G2008" s="74" t="s">
        <v>2648</v>
      </c>
      <c r="H2008" s="74"/>
      <c r="I2008" s="74">
        <v>6</v>
      </c>
      <c r="J2008" s="74">
        <v>8</v>
      </c>
      <c r="K2008" s="74">
        <f t="shared" si="14"/>
        <v>14</v>
      </c>
      <c r="L2008" s="74">
        <v>1500</v>
      </c>
    </row>
    <row r="2009" spans="1:12">
      <c r="A2009" s="74"/>
      <c r="B2009" s="74">
        <v>53</v>
      </c>
      <c r="C2009" s="74" t="s">
        <v>2765</v>
      </c>
      <c r="D2009" s="74" t="s">
        <v>2716</v>
      </c>
      <c r="E2009" s="74" t="s">
        <v>2763</v>
      </c>
      <c r="F2009" s="74" t="s">
        <v>2764</v>
      </c>
      <c r="G2009" s="74" t="s">
        <v>2648</v>
      </c>
      <c r="H2009" s="74"/>
      <c r="I2009" s="74">
        <v>1</v>
      </c>
      <c r="J2009" s="74">
        <v>9</v>
      </c>
      <c r="K2009" s="74">
        <f t="shared" si="14"/>
        <v>10</v>
      </c>
      <c r="L2009" s="74">
        <v>1500</v>
      </c>
    </row>
    <row r="2010" spans="1:12">
      <c r="A2010" s="74"/>
      <c r="B2010" s="74">
        <v>54</v>
      </c>
      <c r="C2010" s="74" t="s">
        <v>2766</v>
      </c>
      <c r="D2010" s="74" t="s">
        <v>2716</v>
      </c>
      <c r="E2010" s="74" t="s">
        <v>2763</v>
      </c>
      <c r="F2010" s="74" t="s">
        <v>2764</v>
      </c>
      <c r="G2010" s="74" t="s">
        <v>2648</v>
      </c>
      <c r="H2010" s="74">
        <v>77778742</v>
      </c>
      <c r="I2010" s="74">
        <v>1</v>
      </c>
      <c r="J2010" s="74">
        <v>9</v>
      </c>
      <c r="K2010" s="74">
        <f t="shared" si="14"/>
        <v>10</v>
      </c>
      <c r="L2010" s="74">
        <v>1500</v>
      </c>
    </row>
    <row r="2011" spans="1:12">
      <c r="A2011" s="74"/>
      <c r="B2011" s="74">
        <v>55</v>
      </c>
      <c r="C2011" s="74" t="s">
        <v>1661</v>
      </c>
      <c r="D2011" s="74" t="s">
        <v>958</v>
      </c>
      <c r="E2011" s="74" t="s">
        <v>2763</v>
      </c>
      <c r="F2011" s="74" t="s">
        <v>2764</v>
      </c>
      <c r="G2011" s="74" t="s">
        <v>2648</v>
      </c>
      <c r="H2011" s="74"/>
      <c r="I2011" s="74">
        <v>1</v>
      </c>
      <c r="J2011" s="74">
        <v>8</v>
      </c>
      <c r="K2011" s="74">
        <f t="shared" si="14"/>
        <v>9</v>
      </c>
      <c r="L2011" s="74">
        <v>2000</v>
      </c>
    </row>
    <row r="2012" spans="1:12">
      <c r="A2012" s="74"/>
      <c r="B2012" s="74">
        <v>56</v>
      </c>
      <c r="C2012" s="74" t="s">
        <v>2767</v>
      </c>
      <c r="D2012" s="74" t="s">
        <v>958</v>
      </c>
      <c r="E2012" s="74" t="s">
        <v>2763</v>
      </c>
      <c r="F2012" s="74" t="s">
        <v>2764</v>
      </c>
      <c r="G2012" s="74" t="s">
        <v>2648</v>
      </c>
      <c r="H2012" s="74"/>
      <c r="I2012" s="74">
        <v>1</v>
      </c>
      <c r="J2012" s="74">
        <v>1</v>
      </c>
      <c r="K2012" s="74">
        <f t="shared" si="14"/>
        <v>2</v>
      </c>
      <c r="L2012" s="74">
        <v>2000</v>
      </c>
    </row>
    <row r="2013" spans="1:12">
      <c r="A2013" s="74"/>
      <c r="B2013" s="74">
        <v>57</v>
      </c>
      <c r="C2013" s="74" t="s">
        <v>1157</v>
      </c>
      <c r="D2013" s="74" t="s">
        <v>2716</v>
      </c>
      <c r="E2013" s="74" t="s">
        <v>2763</v>
      </c>
      <c r="F2013" s="74" t="s">
        <v>2764</v>
      </c>
      <c r="G2013" s="74" t="s">
        <v>2648</v>
      </c>
      <c r="H2013" s="74"/>
      <c r="I2013" s="74">
        <v>1</v>
      </c>
      <c r="J2013" s="74">
        <v>3</v>
      </c>
      <c r="K2013" s="74">
        <f t="shared" si="14"/>
        <v>4</v>
      </c>
      <c r="L2013" s="74">
        <v>2000</v>
      </c>
    </row>
    <row r="2014" spans="1:12">
      <c r="A2014" s="74"/>
      <c r="B2014" s="74">
        <v>58</v>
      </c>
      <c r="C2014" s="74" t="s">
        <v>2768</v>
      </c>
      <c r="D2014" s="74" t="s">
        <v>2716</v>
      </c>
      <c r="E2014" s="74" t="s">
        <v>2763</v>
      </c>
      <c r="F2014" s="74" t="s">
        <v>2764</v>
      </c>
      <c r="G2014" s="74" t="s">
        <v>2648</v>
      </c>
      <c r="H2014" s="74"/>
      <c r="I2014" s="74">
        <v>8</v>
      </c>
      <c r="J2014" s="74">
        <v>4</v>
      </c>
      <c r="K2014" s="74">
        <f t="shared" si="14"/>
        <v>12</v>
      </c>
      <c r="L2014" s="74">
        <v>2000</v>
      </c>
    </row>
    <row r="2015" spans="1:12">
      <c r="A2015" s="74"/>
      <c r="B2015" s="74">
        <v>59</v>
      </c>
      <c r="C2015" s="74" t="s">
        <v>2769</v>
      </c>
      <c r="D2015" s="74" t="s">
        <v>2716</v>
      </c>
      <c r="E2015" s="74" t="s">
        <v>2763</v>
      </c>
      <c r="F2015" s="74" t="s">
        <v>2764</v>
      </c>
      <c r="G2015" s="74" t="s">
        <v>2648</v>
      </c>
      <c r="H2015" s="74"/>
      <c r="I2015" s="74">
        <v>7</v>
      </c>
      <c r="J2015" s="74">
        <v>2</v>
      </c>
      <c r="K2015" s="74">
        <f t="shared" si="14"/>
        <v>9</v>
      </c>
      <c r="L2015" s="74">
        <v>2500</v>
      </c>
    </row>
    <row r="2016" spans="1:12">
      <c r="A2016" s="74"/>
      <c r="B2016" s="74">
        <v>60</v>
      </c>
      <c r="C2016" s="74" t="s">
        <v>2770</v>
      </c>
      <c r="D2016" s="74" t="s">
        <v>2716</v>
      </c>
      <c r="E2016" s="74" t="s">
        <v>131</v>
      </c>
      <c r="F2016" s="74" t="s">
        <v>2717</v>
      </c>
      <c r="G2016" s="74" t="s">
        <v>2718</v>
      </c>
      <c r="H2016" s="74"/>
      <c r="I2016" s="74">
        <v>6</v>
      </c>
      <c r="J2016" s="74">
        <v>1</v>
      </c>
      <c r="K2016" s="74">
        <f t="shared" si="14"/>
        <v>7</v>
      </c>
      <c r="L2016" s="74">
        <v>2500</v>
      </c>
    </row>
    <row r="2017" spans="1:12">
      <c r="A2017" s="74"/>
      <c r="B2017" s="74">
        <v>61</v>
      </c>
      <c r="C2017" s="74" t="s">
        <v>1427</v>
      </c>
      <c r="D2017" s="74" t="s">
        <v>2716</v>
      </c>
      <c r="E2017" s="74" t="s">
        <v>131</v>
      </c>
      <c r="F2017" s="74" t="s">
        <v>2717</v>
      </c>
      <c r="G2017" s="74" t="s">
        <v>2718</v>
      </c>
      <c r="H2017" s="74"/>
      <c r="I2017" s="74">
        <v>1</v>
      </c>
      <c r="J2017" s="74">
        <v>1</v>
      </c>
      <c r="K2017" s="74">
        <f t="shared" si="14"/>
        <v>2</v>
      </c>
      <c r="L2017" s="74">
        <v>500</v>
      </c>
    </row>
    <row r="2018" spans="1:12">
      <c r="A2018" s="74"/>
      <c r="B2018" s="74">
        <v>62</v>
      </c>
      <c r="C2018" s="74" t="s">
        <v>2771</v>
      </c>
      <c r="D2018" s="74" t="s">
        <v>2716</v>
      </c>
      <c r="E2018" s="74" t="s">
        <v>2717</v>
      </c>
      <c r="F2018" s="74" t="s">
        <v>2717</v>
      </c>
      <c r="G2018" s="74" t="s">
        <v>2718</v>
      </c>
      <c r="H2018" s="74">
        <v>777417391</v>
      </c>
      <c r="I2018" s="74">
        <v>2</v>
      </c>
      <c r="J2018" s="74">
        <v>6</v>
      </c>
      <c r="K2018" s="74">
        <f t="shared" si="14"/>
        <v>8</v>
      </c>
      <c r="L2018" s="74">
        <v>2000</v>
      </c>
    </row>
    <row r="2019" spans="1:12">
      <c r="A2019" s="74"/>
      <c r="B2019" s="74">
        <v>63</v>
      </c>
      <c r="C2019" s="74" t="s">
        <v>2772</v>
      </c>
      <c r="D2019" s="74" t="s">
        <v>2716</v>
      </c>
      <c r="E2019" s="74" t="s">
        <v>2717</v>
      </c>
      <c r="F2019" s="74" t="s">
        <v>2717</v>
      </c>
      <c r="G2019" s="74" t="s">
        <v>2718</v>
      </c>
      <c r="H2019" s="74"/>
      <c r="I2019" s="74">
        <v>1</v>
      </c>
      <c r="J2019" s="74">
        <v>8</v>
      </c>
      <c r="K2019" s="74">
        <f t="shared" si="14"/>
        <v>9</v>
      </c>
      <c r="L2019" s="74">
        <v>1500</v>
      </c>
    </row>
    <row r="2020" spans="1:12">
      <c r="A2020" s="74"/>
      <c r="B2020" s="74">
        <v>64</v>
      </c>
      <c r="C2020" s="74" t="s">
        <v>2773</v>
      </c>
      <c r="D2020" s="74" t="s">
        <v>2716</v>
      </c>
      <c r="E2020" s="74" t="s">
        <v>2717</v>
      </c>
      <c r="F2020" s="74" t="s">
        <v>2717</v>
      </c>
      <c r="G2020" s="74" t="s">
        <v>2718</v>
      </c>
      <c r="H2020" s="74"/>
      <c r="I2020" s="74">
        <v>8</v>
      </c>
      <c r="J2020" s="74">
        <v>9</v>
      </c>
      <c r="K2020" s="74">
        <f t="shared" si="14"/>
        <v>17</v>
      </c>
      <c r="L2020" s="74">
        <v>2500</v>
      </c>
    </row>
    <row r="2021" spans="1:12">
      <c r="A2021" s="74"/>
      <c r="B2021" s="74">
        <v>65</v>
      </c>
      <c r="C2021" s="74" t="s">
        <v>2774</v>
      </c>
      <c r="D2021" s="74" t="s">
        <v>2716</v>
      </c>
      <c r="E2021" s="74" t="s">
        <v>2717</v>
      </c>
      <c r="F2021" s="74" t="s">
        <v>2717</v>
      </c>
      <c r="G2021" s="74" t="s">
        <v>2718</v>
      </c>
      <c r="H2021" s="74"/>
      <c r="I2021" s="74">
        <v>1</v>
      </c>
      <c r="J2021" s="74">
        <v>8</v>
      </c>
      <c r="K2021" s="74">
        <f t="shared" si="14"/>
        <v>9</v>
      </c>
      <c r="L2021" s="74">
        <v>1500</v>
      </c>
    </row>
    <row r="2022" spans="1:12">
      <c r="A2022" s="74"/>
      <c r="B2022" s="74">
        <v>66</v>
      </c>
      <c r="C2022" s="74" t="s">
        <v>1473</v>
      </c>
      <c r="D2022" s="74" t="s">
        <v>887</v>
      </c>
      <c r="E2022" s="74" t="s">
        <v>2717</v>
      </c>
      <c r="F2022" s="74" t="s">
        <v>2717</v>
      </c>
      <c r="G2022" s="74" t="s">
        <v>2718</v>
      </c>
      <c r="H2022" s="74"/>
      <c r="I2022" s="74">
        <v>3</v>
      </c>
      <c r="J2022" s="74">
        <v>5</v>
      </c>
      <c r="K2022" s="74">
        <f t="shared" ref="K2022:K2026" si="15">J2022+I2022</f>
        <v>8</v>
      </c>
      <c r="L2022" s="74">
        <v>1500</v>
      </c>
    </row>
    <row r="2023" spans="1:12">
      <c r="A2023" s="74"/>
      <c r="B2023" s="74">
        <v>67</v>
      </c>
      <c r="C2023" s="74" t="s">
        <v>2775</v>
      </c>
      <c r="D2023" s="74" t="s">
        <v>2716</v>
      </c>
      <c r="E2023" s="74" t="s">
        <v>2717</v>
      </c>
      <c r="F2023" s="74" t="s">
        <v>2717</v>
      </c>
      <c r="G2023" s="74" t="s">
        <v>2718</v>
      </c>
      <c r="H2023" s="74"/>
      <c r="I2023" s="74">
        <v>4</v>
      </c>
      <c r="J2023" s="74">
        <v>6</v>
      </c>
      <c r="K2023" s="74">
        <f t="shared" si="15"/>
        <v>10</v>
      </c>
      <c r="L2023" s="74">
        <v>1500</v>
      </c>
    </row>
    <row r="2024" spans="1:12">
      <c r="A2024" s="74"/>
      <c r="B2024" s="74">
        <v>68</v>
      </c>
      <c r="C2024" s="74" t="s">
        <v>2776</v>
      </c>
      <c r="D2024" s="74" t="s">
        <v>2716</v>
      </c>
      <c r="E2024" s="74" t="s">
        <v>2717</v>
      </c>
      <c r="F2024" s="74" t="s">
        <v>2717</v>
      </c>
      <c r="G2024" s="74" t="s">
        <v>2718</v>
      </c>
      <c r="H2024" s="74"/>
      <c r="I2024" s="74">
        <v>2</v>
      </c>
      <c r="J2024" s="74">
        <v>2</v>
      </c>
      <c r="K2024" s="74">
        <f t="shared" si="15"/>
        <v>4</v>
      </c>
      <c r="L2024" s="74">
        <v>1000</v>
      </c>
    </row>
    <row r="2025" spans="1:12">
      <c r="A2025" s="74"/>
      <c r="B2025" s="74">
        <v>69</v>
      </c>
      <c r="C2025" s="74" t="s">
        <v>1140</v>
      </c>
      <c r="D2025" s="74" t="s">
        <v>2716</v>
      </c>
      <c r="E2025" s="74" t="s">
        <v>2717</v>
      </c>
      <c r="F2025" s="74" t="s">
        <v>2717</v>
      </c>
      <c r="G2025" s="74" t="s">
        <v>2718</v>
      </c>
      <c r="H2025" s="74"/>
      <c r="I2025" s="74">
        <v>2</v>
      </c>
      <c r="J2025" s="74">
        <v>2</v>
      </c>
      <c r="K2025" s="74">
        <f t="shared" si="15"/>
        <v>4</v>
      </c>
      <c r="L2025" s="74">
        <v>1000</v>
      </c>
    </row>
    <row r="2026" spans="1:12">
      <c r="A2026" s="74"/>
      <c r="B2026" s="74">
        <v>70</v>
      </c>
      <c r="C2026" s="74" t="s">
        <v>2099</v>
      </c>
      <c r="D2026" s="74" t="s">
        <v>2716</v>
      </c>
      <c r="E2026" s="74" t="s">
        <v>131</v>
      </c>
      <c r="F2026" s="74" t="s">
        <v>2717</v>
      </c>
      <c r="G2026" s="74" t="s">
        <v>2718</v>
      </c>
      <c r="H2026" s="74"/>
      <c r="I2026" s="74">
        <v>7</v>
      </c>
      <c r="J2026" s="74">
        <v>1</v>
      </c>
      <c r="K2026" s="74">
        <f t="shared" si="15"/>
        <v>8</v>
      </c>
      <c r="L2026" s="74">
        <v>1000</v>
      </c>
    </row>
    <row r="2027" spans="1:12">
      <c r="A2027" s="113"/>
      <c r="B2027" s="113"/>
      <c r="C2027" s="113">
        <f>SUBTOTAL(3,C1957:C2026)</f>
        <v>70</v>
      </c>
      <c r="D2027" s="113"/>
      <c r="E2027" s="113"/>
      <c r="F2027" s="113"/>
      <c r="G2027" s="113"/>
      <c r="H2027" s="113"/>
      <c r="I2027" s="113"/>
      <c r="J2027" s="113"/>
      <c r="K2027" s="113">
        <f>SUM(K1957:K2026)</f>
        <v>640</v>
      </c>
      <c r="L2027" s="114">
        <f>AVERAGE(L1957:L2026)</f>
        <v>1228.5714285714287</v>
      </c>
    </row>
    <row r="2028" spans="1:12">
      <c r="A2028" s="115" t="s">
        <v>2777</v>
      </c>
      <c r="B2028" s="115">
        <v>1</v>
      </c>
      <c r="C2028" s="115" t="s">
        <v>2778</v>
      </c>
      <c r="D2028" s="115" t="s">
        <v>880</v>
      </c>
      <c r="E2028" s="115" t="s">
        <v>135</v>
      </c>
      <c r="F2028" s="115" t="s">
        <v>2779</v>
      </c>
      <c r="G2028" s="115" t="s">
        <v>2046</v>
      </c>
      <c r="H2028" s="115"/>
      <c r="I2028" s="115">
        <v>5</v>
      </c>
      <c r="J2028" s="115">
        <v>2</v>
      </c>
      <c r="K2028" s="115">
        <f t="shared" ref="K2028:K2091" si="16">J2028+I2028</f>
        <v>7</v>
      </c>
      <c r="L2028" s="115">
        <v>700</v>
      </c>
    </row>
    <row r="2029" spans="1:12">
      <c r="A2029" s="115"/>
      <c r="B2029" s="115">
        <v>2</v>
      </c>
      <c r="C2029" s="115" t="s">
        <v>2780</v>
      </c>
      <c r="D2029" s="115" t="s">
        <v>880</v>
      </c>
      <c r="E2029" s="115" t="s">
        <v>135</v>
      </c>
      <c r="F2029" s="115" t="s">
        <v>2779</v>
      </c>
      <c r="G2029" s="115" t="s">
        <v>2046</v>
      </c>
      <c r="H2029" s="115"/>
      <c r="I2029" s="115">
        <v>2</v>
      </c>
      <c r="J2029" s="115">
        <v>5</v>
      </c>
      <c r="K2029" s="115">
        <f t="shared" si="16"/>
        <v>7</v>
      </c>
      <c r="L2029" s="115">
        <v>50</v>
      </c>
    </row>
    <row r="2030" spans="1:12">
      <c r="A2030" s="115"/>
      <c r="B2030" s="115">
        <v>3</v>
      </c>
      <c r="C2030" s="115" t="s">
        <v>2781</v>
      </c>
      <c r="D2030" s="115" t="s">
        <v>880</v>
      </c>
      <c r="E2030" s="115" t="s">
        <v>135</v>
      </c>
      <c r="F2030" s="115" t="s">
        <v>2779</v>
      </c>
      <c r="G2030" s="115" t="s">
        <v>2046</v>
      </c>
      <c r="H2030" s="115">
        <v>779616974</v>
      </c>
      <c r="I2030" s="115">
        <v>5</v>
      </c>
      <c r="J2030" s="115">
        <v>4</v>
      </c>
      <c r="K2030" s="115">
        <f t="shared" si="16"/>
        <v>9</v>
      </c>
      <c r="L2030" s="115">
        <v>100</v>
      </c>
    </row>
    <row r="2031" spans="1:12">
      <c r="A2031" s="115"/>
      <c r="B2031" s="115">
        <v>4</v>
      </c>
      <c r="C2031" s="115" t="s">
        <v>1388</v>
      </c>
      <c r="D2031" s="115" t="s">
        <v>880</v>
      </c>
      <c r="E2031" s="115" t="s">
        <v>135</v>
      </c>
      <c r="F2031" s="115" t="s">
        <v>2779</v>
      </c>
      <c r="G2031" s="115" t="s">
        <v>2046</v>
      </c>
      <c r="H2031" s="115">
        <v>773813978</v>
      </c>
      <c r="I2031" s="115">
        <v>7</v>
      </c>
      <c r="J2031" s="115">
        <v>4</v>
      </c>
      <c r="K2031" s="115">
        <f t="shared" si="16"/>
        <v>11</v>
      </c>
      <c r="L2031" s="115">
        <v>200</v>
      </c>
    </row>
    <row r="2032" spans="1:12">
      <c r="A2032" s="115"/>
      <c r="B2032" s="115">
        <v>5</v>
      </c>
      <c r="C2032" s="115" t="s">
        <v>1667</v>
      </c>
      <c r="D2032" s="115" t="s">
        <v>880</v>
      </c>
      <c r="E2032" s="115" t="s">
        <v>135</v>
      </c>
      <c r="F2032" s="115" t="s">
        <v>2779</v>
      </c>
      <c r="G2032" s="115" t="s">
        <v>2046</v>
      </c>
      <c r="H2032" s="115"/>
      <c r="I2032" s="115">
        <v>7</v>
      </c>
      <c r="J2032" s="115">
        <v>4</v>
      </c>
      <c r="K2032" s="115">
        <f t="shared" si="16"/>
        <v>11</v>
      </c>
      <c r="L2032" s="115">
        <v>200</v>
      </c>
    </row>
    <row r="2033" spans="1:12">
      <c r="A2033" s="115"/>
      <c r="B2033" s="115">
        <v>6</v>
      </c>
      <c r="C2033" s="115" t="s">
        <v>983</v>
      </c>
      <c r="D2033" s="115" t="s">
        <v>880</v>
      </c>
      <c r="E2033" s="115" t="s">
        <v>135</v>
      </c>
      <c r="F2033" s="115" t="s">
        <v>2779</v>
      </c>
      <c r="G2033" s="115" t="s">
        <v>2046</v>
      </c>
      <c r="H2033" s="115"/>
      <c r="I2033" s="115">
        <v>1</v>
      </c>
      <c r="J2033" s="115">
        <v>3</v>
      </c>
      <c r="K2033" s="115">
        <f t="shared" si="16"/>
        <v>4</v>
      </c>
      <c r="L2033" s="115">
        <v>500</v>
      </c>
    </row>
    <row r="2034" spans="1:12">
      <c r="A2034" s="115"/>
      <c r="B2034" s="115">
        <v>7</v>
      </c>
      <c r="C2034" s="115" t="s">
        <v>1424</v>
      </c>
      <c r="D2034" s="115" t="s">
        <v>880</v>
      </c>
      <c r="E2034" s="115" t="s">
        <v>135</v>
      </c>
      <c r="F2034" s="115" t="s">
        <v>2779</v>
      </c>
      <c r="G2034" s="115" t="s">
        <v>2046</v>
      </c>
      <c r="H2034" s="115"/>
      <c r="I2034" s="115">
        <v>1</v>
      </c>
      <c r="J2034" s="115">
        <v>1</v>
      </c>
      <c r="K2034" s="115">
        <f t="shared" si="16"/>
        <v>2</v>
      </c>
      <c r="L2034" s="115">
        <v>400</v>
      </c>
    </row>
    <row r="2035" spans="1:12">
      <c r="A2035" s="115"/>
      <c r="B2035" s="115">
        <v>8</v>
      </c>
      <c r="C2035" s="115" t="s">
        <v>2782</v>
      </c>
      <c r="D2035" s="115" t="s">
        <v>880</v>
      </c>
      <c r="E2035" s="115" t="s">
        <v>135</v>
      </c>
      <c r="F2035" s="115" t="s">
        <v>2779</v>
      </c>
      <c r="G2035" s="115" t="s">
        <v>2046</v>
      </c>
      <c r="H2035" s="115"/>
      <c r="I2035" s="115">
        <v>4</v>
      </c>
      <c r="J2035" s="115">
        <v>3</v>
      </c>
      <c r="K2035" s="115">
        <f t="shared" si="16"/>
        <v>7</v>
      </c>
      <c r="L2035" s="115">
        <v>500</v>
      </c>
    </row>
    <row r="2036" spans="1:12">
      <c r="A2036" s="115"/>
      <c r="B2036" s="115">
        <v>9</v>
      </c>
      <c r="C2036" s="115" t="s">
        <v>2783</v>
      </c>
      <c r="D2036" s="115" t="s">
        <v>880</v>
      </c>
      <c r="E2036" s="115" t="s">
        <v>135</v>
      </c>
      <c r="F2036" s="115" t="s">
        <v>2779</v>
      </c>
      <c r="G2036" s="115" t="s">
        <v>2046</v>
      </c>
      <c r="H2036" s="115"/>
      <c r="I2036" s="115">
        <v>3</v>
      </c>
      <c r="J2036" s="115">
        <v>4</v>
      </c>
      <c r="K2036" s="115">
        <f t="shared" si="16"/>
        <v>7</v>
      </c>
      <c r="L2036" s="115">
        <v>300</v>
      </c>
    </row>
    <row r="2037" spans="1:12">
      <c r="A2037" s="115"/>
      <c r="B2037" s="115">
        <v>10</v>
      </c>
      <c r="C2037" s="115" t="s">
        <v>2784</v>
      </c>
      <c r="D2037" s="115" t="s">
        <v>880</v>
      </c>
      <c r="E2037" s="115" t="s">
        <v>135</v>
      </c>
      <c r="F2037" s="115" t="s">
        <v>2779</v>
      </c>
      <c r="G2037" s="115" t="s">
        <v>2046</v>
      </c>
      <c r="H2037" s="115"/>
      <c r="I2037" s="115">
        <v>3</v>
      </c>
      <c r="J2037" s="115">
        <v>3</v>
      </c>
      <c r="K2037" s="115">
        <f t="shared" si="16"/>
        <v>6</v>
      </c>
      <c r="L2037" s="115">
        <v>300</v>
      </c>
    </row>
    <row r="2038" spans="1:12">
      <c r="A2038" s="115"/>
      <c r="B2038" s="115">
        <v>11</v>
      </c>
      <c r="C2038" s="115" t="s">
        <v>2785</v>
      </c>
      <c r="D2038" s="115" t="s">
        <v>880</v>
      </c>
      <c r="E2038" s="115" t="s">
        <v>135</v>
      </c>
      <c r="F2038" s="115" t="s">
        <v>2779</v>
      </c>
      <c r="G2038" s="115" t="s">
        <v>2046</v>
      </c>
      <c r="H2038" s="115"/>
      <c r="I2038" s="115">
        <v>1</v>
      </c>
      <c r="J2038" s="115">
        <v>2</v>
      </c>
      <c r="K2038" s="115">
        <f t="shared" si="16"/>
        <v>3</v>
      </c>
      <c r="L2038" s="115">
        <v>400</v>
      </c>
    </row>
    <row r="2039" spans="1:12">
      <c r="A2039" s="115"/>
      <c r="B2039" s="115">
        <v>12</v>
      </c>
      <c r="C2039" s="115" t="s">
        <v>1803</v>
      </c>
      <c r="D2039" s="115" t="s">
        <v>880</v>
      </c>
      <c r="E2039" s="115" t="s">
        <v>135</v>
      </c>
      <c r="F2039" s="115" t="s">
        <v>2779</v>
      </c>
      <c r="G2039" s="115" t="s">
        <v>2046</v>
      </c>
      <c r="H2039" s="115"/>
      <c r="I2039" s="115">
        <v>2</v>
      </c>
      <c r="J2039" s="115">
        <v>2</v>
      </c>
      <c r="K2039" s="115">
        <f t="shared" si="16"/>
        <v>4</v>
      </c>
      <c r="L2039" s="115">
        <v>400</v>
      </c>
    </row>
    <row r="2040" spans="1:12">
      <c r="A2040" s="115"/>
      <c r="B2040" s="115">
        <v>13</v>
      </c>
      <c r="C2040" s="115" t="s">
        <v>2786</v>
      </c>
      <c r="D2040" s="115" t="s">
        <v>880</v>
      </c>
      <c r="E2040" s="115" t="s">
        <v>135</v>
      </c>
      <c r="F2040" s="115" t="s">
        <v>2779</v>
      </c>
      <c r="G2040" s="115" t="s">
        <v>2046</v>
      </c>
      <c r="H2040" s="115"/>
      <c r="I2040" s="115">
        <v>3</v>
      </c>
      <c r="J2040" s="115">
        <v>2</v>
      </c>
      <c r="K2040" s="115">
        <f t="shared" si="16"/>
        <v>5</v>
      </c>
      <c r="L2040" s="115">
        <v>700</v>
      </c>
    </row>
    <row r="2041" spans="1:12">
      <c r="A2041" s="115"/>
      <c r="B2041" s="115">
        <v>14</v>
      </c>
      <c r="C2041" s="115" t="s">
        <v>2787</v>
      </c>
      <c r="D2041" s="115" t="s">
        <v>880</v>
      </c>
      <c r="E2041" s="115" t="s">
        <v>135</v>
      </c>
      <c r="F2041" s="115" t="s">
        <v>2779</v>
      </c>
      <c r="G2041" s="115" t="s">
        <v>2046</v>
      </c>
      <c r="H2041" s="115"/>
      <c r="I2041" s="115">
        <v>2</v>
      </c>
      <c r="J2041" s="115">
        <v>1</v>
      </c>
      <c r="K2041" s="115">
        <f t="shared" si="16"/>
        <v>3</v>
      </c>
      <c r="L2041" s="115">
        <v>800</v>
      </c>
    </row>
    <row r="2042" spans="1:12">
      <c r="A2042" s="115"/>
      <c r="B2042" s="115">
        <v>15</v>
      </c>
      <c r="C2042" s="115" t="s">
        <v>2788</v>
      </c>
      <c r="D2042" s="115" t="s">
        <v>880</v>
      </c>
      <c r="E2042" s="115" t="s">
        <v>135</v>
      </c>
      <c r="F2042" s="115" t="s">
        <v>2779</v>
      </c>
      <c r="G2042" s="115" t="s">
        <v>2046</v>
      </c>
      <c r="H2042" s="115"/>
      <c r="I2042" s="115">
        <v>2</v>
      </c>
      <c r="J2042" s="115">
        <v>3</v>
      </c>
      <c r="K2042" s="115">
        <f t="shared" si="16"/>
        <v>5</v>
      </c>
      <c r="L2042" s="115">
        <v>500</v>
      </c>
    </row>
    <row r="2043" spans="1:12">
      <c r="A2043" s="115"/>
      <c r="B2043" s="115">
        <v>16</v>
      </c>
      <c r="C2043" s="115" t="s">
        <v>1892</v>
      </c>
      <c r="D2043" s="115" t="s">
        <v>880</v>
      </c>
      <c r="E2043" s="115" t="s">
        <v>135</v>
      </c>
      <c r="F2043" s="115" t="s">
        <v>2779</v>
      </c>
      <c r="G2043" s="115" t="s">
        <v>2046</v>
      </c>
      <c r="H2043" s="115"/>
      <c r="I2043" s="115">
        <v>1</v>
      </c>
      <c r="J2043" s="115">
        <v>3</v>
      </c>
      <c r="K2043" s="115">
        <f t="shared" si="16"/>
        <v>4</v>
      </c>
      <c r="L2043" s="115">
        <v>600</v>
      </c>
    </row>
    <row r="2044" spans="1:12">
      <c r="A2044" s="115"/>
      <c r="B2044" s="115">
        <v>17</v>
      </c>
      <c r="C2044" s="115" t="s">
        <v>2789</v>
      </c>
      <c r="D2044" s="115" t="s">
        <v>880</v>
      </c>
      <c r="E2044" s="115" t="s">
        <v>135</v>
      </c>
      <c r="F2044" s="115" t="s">
        <v>2779</v>
      </c>
      <c r="G2044" s="115" t="s">
        <v>2046</v>
      </c>
      <c r="H2044" s="115"/>
      <c r="I2044" s="115">
        <v>5</v>
      </c>
      <c r="J2044" s="115">
        <v>1</v>
      </c>
      <c r="K2044" s="115">
        <f t="shared" si="16"/>
        <v>6</v>
      </c>
      <c r="L2044" s="115">
        <v>600</v>
      </c>
    </row>
    <row r="2045" spans="1:12">
      <c r="A2045" s="115"/>
      <c r="B2045" s="115">
        <v>18</v>
      </c>
      <c r="C2045" s="115" t="s">
        <v>2790</v>
      </c>
      <c r="D2045" s="115" t="s">
        <v>880</v>
      </c>
      <c r="E2045" s="115" t="s">
        <v>135</v>
      </c>
      <c r="F2045" s="115" t="s">
        <v>2779</v>
      </c>
      <c r="G2045" s="115" t="s">
        <v>2046</v>
      </c>
      <c r="H2045" s="115"/>
      <c r="I2045" s="115">
        <v>1</v>
      </c>
      <c r="J2045" s="115">
        <v>2</v>
      </c>
      <c r="K2045" s="115">
        <f t="shared" si="16"/>
        <v>3</v>
      </c>
      <c r="L2045" s="115">
        <v>600</v>
      </c>
    </row>
    <row r="2046" spans="1:12">
      <c r="A2046" s="115"/>
      <c r="B2046" s="115">
        <v>19</v>
      </c>
      <c r="C2046" s="115" t="s">
        <v>2791</v>
      </c>
      <c r="D2046" s="115" t="s">
        <v>880</v>
      </c>
      <c r="E2046" s="115" t="s">
        <v>135</v>
      </c>
      <c r="F2046" s="115" t="s">
        <v>2779</v>
      </c>
      <c r="G2046" s="115" t="s">
        <v>2046</v>
      </c>
      <c r="H2046" s="115"/>
      <c r="I2046" s="115">
        <v>4</v>
      </c>
      <c r="J2046" s="115">
        <v>1</v>
      </c>
      <c r="K2046" s="115">
        <f t="shared" si="16"/>
        <v>5</v>
      </c>
      <c r="L2046" s="115">
        <v>400</v>
      </c>
    </row>
    <row r="2047" spans="1:12">
      <c r="A2047" s="115"/>
      <c r="B2047" s="115">
        <v>20</v>
      </c>
      <c r="C2047" s="115" t="s">
        <v>2792</v>
      </c>
      <c r="D2047" s="115" t="s">
        <v>880</v>
      </c>
      <c r="E2047" s="115" t="s">
        <v>135</v>
      </c>
      <c r="F2047" s="115" t="s">
        <v>2779</v>
      </c>
      <c r="G2047" s="115" t="s">
        <v>2046</v>
      </c>
      <c r="H2047" s="115"/>
      <c r="I2047" s="115">
        <v>1</v>
      </c>
      <c r="J2047" s="115">
        <v>3</v>
      </c>
      <c r="K2047" s="115">
        <f t="shared" si="16"/>
        <v>4</v>
      </c>
      <c r="L2047" s="115">
        <v>400</v>
      </c>
    </row>
    <row r="2048" spans="1:12">
      <c r="A2048" s="115"/>
      <c r="B2048" s="115">
        <v>21</v>
      </c>
      <c r="C2048" s="115" t="s">
        <v>2793</v>
      </c>
      <c r="D2048" s="115" t="s">
        <v>880</v>
      </c>
      <c r="E2048" s="115" t="s">
        <v>135</v>
      </c>
      <c r="F2048" s="115" t="s">
        <v>2779</v>
      </c>
      <c r="G2048" s="115" t="s">
        <v>2046</v>
      </c>
      <c r="H2048" s="115"/>
      <c r="I2048" s="115">
        <v>3</v>
      </c>
      <c r="J2048" s="115">
        <v>3</v>
      </c>
      <c r="K2048" s="115">
        <f t="shared" si="16"/>
        <v>6</v>
      </c>
      <c r="L2048" s="115">
        <v>700</v>
      </c>
    </row>
    <row r="2049" spans="1:12">
      <c r="A2049" s="115"/>
      <c r="B2049" s="115">
        <v>22</v>
      </c>
      <c r="C2049" s="115" t="s">
        <v>2794</v>
      </c>
      <c r="D2049" s="115" t="s">
        <v>880</v>
      </c>
      <c r="E2049" s="115" t="s">
        <v>135</v>
      </c>
      <c r="F2049" s="115" t="s">
        <v>2779</v>
      </c>
      <c r="G2049" s="115" t="s">
        <v>2046</v>
      </c>
      <c r="H2049" s="115"/>
      <c r="I2049" s="115">
        <v>5</v>
      </c>
      <c r="J2049" s="115">
        <v>3</v>
      </c>
      <c r="K2049" s="115">
        <f t="shared" si="16"/>
        <v>8</v>
      </c>
      <c r="L2049" s="115">
        <v>700</v>
      </c>
    </row>
    <row r="2050" spans="1:12">
      <c r="A2050" s="115"/>
      <c r="B2050" s="115">
        <v>23</v>
      </c>
      <c r="C2050" s="115" t="s">
        <v>2795</v>
      </c>
      <c r="D2050" s="115" t="s">
        <v>880</v>
      </c>
      <c r="E2050" s="115" t="s">
        <v>135</v>
      </c>
      <c r="F2050" s="115" t="s">
        <v>2779</v>
      </c>
      <c r="G2050" s="115" t="s">
        <v>2046</v>
      </c>
      <c r="H2050" s="115"/>
      <c r="I2050" s="115">
        <v>2</v>
      </c>
      <c r="J2050" s="115">
        <v>2</v>
      </c>
      <c r="K2050" s="115">
        <f t="shared" si="16"/>
        <v>4</v>
      </c>
      <c r="L2050" s="115">
        <v>700</v>
      </c>
    </row>
    <row r="2051" spans="1:12">
      <c r="A2051" s="115"/>
      <c r="B2051" s="115">
        <v>24</v>
      </c>
      <c r="C2051" s="115" t="s">
        <v>2796</v>
      </c>
      <c r="D2051" s="115" t="s">
        <v>880</v>
      </c>
      <c r="E2051" s="115" t="s">
        <v>135</v>
      </c>
      <c r="F2051" s="115" t="s">
        <v>2779</v>
      </c>
      <c r="G2051" s="115" t="s">
        <v>2046</v>
      </c>
      <c r="H2051" s="115"/>
      <c r="I2051" s="115">
        <v>2</v>
      </c>
      <c r="J2051" s="115">
        <v>5</v>
      </c>
      <c r="K2051" s="115">
        <f t="shared" si="16"/>
        <v>7</v>
      </c>
      <c r="L2051" s="115">
        <v>800</v>
      </c>
    </row>
    <row r="2052" spans="1:12">
      <c r="A2052" s="115"/>
      <c r="B2052" s="115">
        <v>25</v>
      </c>
      <c r="C2052" s="115" t="s">
        <v>1020</v>
      </c>
      <c r="D2052" s="115" t="s">
        <v>880</v>
      </c>
      <c r="E2052" s="115" t="s">
        <v>135</v>
      </c>
      <c r="F2052" s="115" t="s">
        <v>2779</v>
      </c>
      <c r="G2052" s="115" t="s">
        <v>2046</v>
      </c>
      <c r="H2052" s="115"/>
      <c r="I2052" s="115">
        <v>2</v>
      </c>
      <c r="J2052" s="115">
        <v>3</v>
      </c>
      <c r="K2052" s="115">
        <f t="shared" si="16"/>
        <v>5</v>
      </c>
      <c r="L2052" s="115">
        <v>800</v>
      </c>
    </row>
    <row r="2053" spans="1:12">
      <c r="A2053" s="115"/>
      <c r="B2053" s="115">
        <v>26</v>
      </c>
      <c r="C2053" s="115" t="s">
        <v>2797</v>
      </c>
      <c r="D2053" s="115" t="s">
        <v>880</v>
      </c>
      <c r="E2053" s="115" t="s">
        <v>135</v>
      </c>
      <c r="F2053" s="115" t="s">
        <v>2779</v>
      </c>
      <c r="G2053" s="115" t="s">
        <v>2046</v>
      </c>
      <c r="H2053" s="115"/>
      <c r="I2053" s="115">
        <v>3</v>
      </c>
      <c r="J2053" s="115">
        <v>4</v>
      </c>
      <c r="K2053" s="115">
        <f t="shared" si="16"/>
        <v>7</v>
      </c>
      <c r="L2053" s="115">
        <v>700</v>
      </c>
    </row>
    <row r="2054" spans="1:12">
      <c r="A2054" s="115"/>
      <c r="B2054" s="115">
        <v>27</v>
      </c>
      <c r="C2054" s="115" t="s">
        <v>2798</v>
      </c>
      <c r="D2054" s="115" t="s">
        <v>880</v>
      </c>
      <c r="E2054" s="115" t="s">
        <v>135</v>
      </c>
      <c r="F2054" s="115" t="s">
        <v>2779</v>
      </c>
      <c r="G2054" s="115" t="s">
        <v>2046</v>
      </c>
      <c r="H2054" s="115"/>
      <c r="I2054" s="115">
        <v>4</v>
      </c>
      <c r="J2054" s="115">
        <v>2</v>
      </c>
      <c r="K2054" s="115">
        <f t="shared" si="16"/>
        <v>6</v>
      </c>
      <c r="L2054" s="115">
        <v>600</v>
      </c>
    </row>
    <row r="2055" spans="1:12">
      <c r="A2055" s="115"/>
      <c r="B2055" s="115">
        <v>28</v>
      </c>
      <c r="C2055" s="115" t="s">
        <v>1797</v>
      </c>
      <c r="D2055" s="115" t="s">
        <v>880</v>
      </c>
      <c r="E2055" s="115" t="s">
        <v>135</v>
      </c>
      <c r="F2055" s="115" t="s">
        <v>2779</v>
      </c>
      <c r="G2055" s="115" t="s">
        <v>2046</v>
      </c>
      <c r="H2055" s="115"/>
      <c r="I2055" s="115">
        <v>6</v>
      </c>
      <c r="J2055" s="115">
        <v>4</v>
      </c>
      <c r="K2055" s="115">
        <f t="shared" si="16"/>
        <v>10</v>
      </c>
      <c r="L2055" s="115">
        <v>700</v>
      </c>
    </row>
    <row r="2056" spans="1:12">
      <c r="A2056" s="115"/>
      <c r="B2056" s="115">
        <v>29</v>
      </c>
      <c r="C2056" s="115" t="s">
        <v>2799</v>
      </c>
      <c r="D2056" s="115" t="s">
        <v>880</v>
      </c>
      <c r="E2056" s="115" t="s">
        <v>135</v>
      </c>
      <c r="F2056" s="115" t="s">
        <v>2779</v>
      </c>
      <c r="G2056" s="115" t="s">
        <v>2046</v>
      </c>
      <c r="H2056" s="115"/>
      <c r="I2056" s="115">
        <v>2</v>
      </c>
      <c r="J2056" s="115">
        <v>4</v>
      </c>
      <c r="K2056" s="115">
        <f t="shared" si="16"/>
        <v>6</v>
      </c>
      <c r="L2056" s="115">
        <v>700</v>
      </c>
    </row>
    <row r="2057" spans="1:12">
      <c r="A2057" s="115"/>
      <c r="B2057" s="115">
        <v>30</v>
      </c>
      <c r="C2057" s="115" t="s">
        <v>2800</v>
      </c>
      <c r="D2057" s="115" t="s">
        <v>880</v>
      </c>
      <c r="E2057" s="115" t="s">
        <v>135</v>
      </c>
      <c r="F2057" s="115" t="s">
        <v>2779</v>
      </c>
      <c r="G2057" s="115" t="s">
        <v>2046</v>
      </c>
      <c r="H2057" s="115"/>
      <c r="I2057" s="115">
        <v>2</v>
      </c>
      <c r="J2057" s="115">
        <v>4</v>
      </c>
      <c r="K2057" s="115">
        <f t="shared" si="16"/>
        <v>6</v>
      </c>
      <c r="L2057" s="115">
        <v>800</v>
      </c>
    </row>
    <row r="2058" spans="1:12">
      <c r="A2058" s="115"/>
      <c r="B2058" s="115">
        <v>31</v>
      </c>
      <c r="C2058" s="115" t="s">
        <v>2574</v>
      </c>
      <c r="D2058" s="115" t="s">
        <v>880</v>
      </c>
      <c r="E2058" s="115" t="s">
        <v>135</v>
      </c>
      <c r="F2058" s="115" t="s">
        <v>2779</v>
      </c>
      <c r="G2058" s="115" t="s">
        <v>2046</v>
      </c>
      <c r="H2058" s="115"/>
      <c r="I2058" s="115">
        <v>1</v>
      </c>
      <c r="J2058" s="115">
        <v>1</v>
      </c>
      <c r="K2058" s="115">
        <f t="shared" si="16"/>
        <v>2</v>
      </c>
      <c r="L2058" s="115">
        <v>800</v>
      </c>
    </row>
    <row r="2059" spans="1:12">
      <c r="A2059" s="115"/>
      <c r="B2059" s="115">
        <v>32</v>
      </c>
      <c r="C2059" s="115" t="s">
        <v>2801</v>
      </c>
      <c r="D2059" s="115" t="s">
        <v>880</v>
      </c>
      <c r="E2059" s="115" t="s">
        <v>135</v>
      </c>
      <c r="F2059" s="115" t="s">
        <v>2779</v>
      </c>
      <c r="G2059" s="115" t="s">
        <v>2046</v>
      </c>
      <c r="H2059" s="115"/>
      <c r="I2059" s="115">
        <v>3</v>
      </c>
      <c r="J2059" s="115">
        <v>1</v>
      </c>
      <c r="K2059" s="115">
        <f t="shared" si="16"/>
        <v>4</v>
      </c>
      <c r="L2059" s="115">
        <v>800</v>
      </c>
    </row>
    <row r="2060" spans="1:12">
      <c r="A2060" s="115"/>
      <c r="B2060" s="115">
        <v>33</v>
      </c>
      <c r="C2060" s="115" t="s">
        <v>2802</v>
      </c>
      <c r="D2060" s="115" t="s">
        <v>880</v>
      </c>
      <c r="E2060" s="115" t="s">
        <v>135</v>
      </c>
      <c r="F2060" s="115" t="s">
        <v>2779</v>
      </c>
      <c r="G2060" s="115" t="s">
        <v>2046</v>
      </c>
      <c r="H2060" s="115"/>
      <c r="I2060" s="115">
        <v>1</v>
      </c>
      <c r="J2060" s="115">
        <v>1</v>
      </c>
      <c r="K2060" s="115">
        <f t="shared" si="16"/>
        <v>2</v>
      </c>
      <c r="L2060" s="115">
        <v>800</v>
      </c>
    </row>
    <row r="2061" spans="1:12">
      <c r="A2061" s="115"/>
      <c r="B2061" s="115">
        <v>34</v>
      </c>
      <c r="C2061" s="115" t="s">
        <v>2803</v>
      </c>
      <c r="D2061" s="115" t="s">
        <v>880</v>
      </c>
      <c r="E2061" s="115" t="s">
        <v>135</v>
      </c>
      <c r="F2061" s="115" t="s">
        <v>2779</v>
      </c>
      <c r="G2061" s="115" t="s">
        <v>2046</v>
      </c>
      <c r="H2061" s="115"/>
      <c r="I2061" s="115">
        <v>2</v>
      </c>
      <c r="J2061" s="115">
        <v>1</v>
      </c>
      <c r="K2061" s="115">
        <f t="shared" si="16"/>
        <v>3</v>
      </c>
      <c r="L2061" s="115">
        <v>800</v>
      </c>
    </row>
    <row r="2062" spans="1:12">
      <c r="A2062" s="115"/>
      <c r="B2062" s="115">
        <v>35</v>
      </c>
      <c r="C2062" s="115" t="s">
        <v>2804</v>
      </c>
      <c r="D2062" s="115" t="s">
        <v>880</v>
      </c>
      <c r="E2062" s="115" t="s">
        <v>135</v>
      </c>
      <c r="F2062" s="115" t="s">
        <v>2779</v>
      </c>
      <c r="G2062" s="115" t="s">
        <v>2046</v>
      </c>
      <c r="H2062" s="115"/>
      <c r="I2062" s="115">
        <v>1</v>
      </c>
      <c r="J2062" s="115">
        <v>5</v>
      </c>
      <c r="K2062" s="115">
        <f t="shared" si="16"/>
        <v>6</v>
      </c>
      <c r="L2062" s="115">
        <v>800</v>
      </c>
    </row>
    <row r="2063" spans="1:12">
      <c r="A2063" s="115"/>
      <c r="B2063" s="115">
        <v>36</v>
      </c>
      <c r="C2063" s="115" t="s">
        <v>944</v>
      </c>
      <c r="D2063" s="115" t="s">
        <v>880</v>
      </c>
      <c r="E2063" s="115" t="s">
        <v>135</v>
      </c>
      <c r="F2063" s="115" t="s">
        <v>2779</v>
      </c>
      <c r="G2063" s="115" t="s">
        <v>2046</v>
      </c>
      <c r="H2063" s="115"/>
      <c r="I2063" s="115">
        <v>3</v>
      </c>
      <c r="J2063" s="115">
        <v>1</v>
      </c>
      <c r="K2063" s="115">
        <f t="shared" si="16"/>
        <v>4</v>
      </c>
      <c r="L2063" s="115">
        <v>600</v>
      </c>
    </row>
    <row r="2064" spans="1:12">
      <c r="A2064" s="115"/>
      <c r="B2064" s="115">
        <v>37</v>
      </c>
      <c r="C2064" s="115" t="s">
        <v>1600</v>
      </c>
      <c r="D2064" s="115" t="s">
        <v>958</v>
      </c>
      <c r="E2064" s="115" t="s">
        <v>135</v>
      </c>
      <c r="F2064" s="115" t="s">
        <v>2779</v>
      </c>
      <c r="G2064" s="115" t="s">
        <v>2046</v>
      </c>
      <c r="H2064" s="115"/>
      <c r="I2064" s="115">
        <v>1</v>
      </c>
      <c r="J2064" s="115">
        <v>0</v>
      </c>
      <c r="K2064" s="115">
        <f t="shared" si="16"/>
        <v>1</v>
      </c>
      <c r="L2064" s="115">
        <v>700</v>
      </c>
    </row>
    <row r="2065" spans="1:12">
      <c r="A2065" s="115"/>
      <c r="B2065" s="115">
        <v>38</v>
      </c>
      <c r="C2065" s="115" t="s">
        <v>1673</v>
      </c>
      <c r="D2065" s="115" t="s">
        <v>880</v>
      </c>
      <c r="E2065" s="115" t="s">
        <v>135</v>
      </c>
      <c r="F2065" s="115" t="s">
        <v>2779</v>
      </c>
      <c r="G2065" s="115" t="s">
        <v>2046</v>
      </c>
      <c r="H2065" s="115"/>
      <c r="I2065" s="115">
        <v>3</v>
      </c>
      <c r="J2065" s="116">
        <v>4</v>
      </c>
      <c r="K2065" s="115">
        <f t="shared" si="16"/>
        <v>7</v>
      </c>
      <c r="L2065" s="115">
        <v>500</v>
      </c>
    </row>
    <row r="2066" spans="1:12">
      <c r="A2066" s="115"/>
      <c r="B2066" s="115">
        <v>39</v>
      </c>
      <c r="C2066" s="115" t="s">
        <v>2805</v>
      </c>
      <c r="D2066" s="115" t="s">
        <v>880</v>
      </c>
      <c r="E2066" s="115" t="s">
        <v>135</v>
      </c>
      <c r="F2066" s="115" t="s">
        <v>2779</v>
      </c>
      <c r="G2066" s="115" t="s">
        <v>2046</v>
      </c>
      <c r="H2066" s="115"/>
      <c r="I2066" s="115">
        <v>2</v>
      </c>
      <c r="J2066" s="116">
        <v>2</v>
      </c>
      <c r="K2066" s="115">
        <f t="shared" si="16"/>
        <v>4</v>
      </c>
      <c r="L2066" s="115">
        <v>1000</v>
      </c>
    </row>
    <row r="2067" spans="1:12">
      <c r="A2067" s="115"/>
      <c r="B2067" s="115">
        <v>40</v>
      </c>
      <c r="C2067" s="115" t="s">
        <v>2806</v>
      </c>
      <c r="D2067" s="115" t="s">
        <v>880</v>
      </c>
      <c r="E2067" s="115" t="s">
        <v>135</v>
      </c>
      <c r="F2067" s="115" t="s">
        <v>2779</v>
      </c>
      <c r="G2067" s="115" t="s">
        <v>2046</v>
      </c>
      <c r="H2067" s="115"/>
      <c r="I2067" s="115">
        <v>2</v>
      </c>
      <c r="J2067" s="116">
        <v>3</v>
      </c>
      <c r="K2067" s="115">
        <f t="shared" si="16"/>
        <v>5</v>
      </c>
      <c r="L2067" s="115">
        <v>900</v>
      </c>
    </row>
    <row r="2068" spans="1:12">
      <c r="A2068" s="115"/>
      <c r="B2068" s="115">
        <v>41</v>
      </c>
      <c r="C2068" s="115" t="s">
        <v>2807</v>
      </c>
      <c r="D2068" s="115" t="s">
        <v>880</v>
      </c>
      <c r="E2068" s="115" t="s">
        <v>135</v>
      </c>
      <c r="F2068" s="115" t="s">
        <v>2779</v>
      </c>
      <c r="G2068" s="115" t="s">
        <v>2046</v>
      </c>
      <c r="H2068" s="115"/>
      <c r="I2068" s="115">
        <v>4</v>
      </c>
      <c r="J2068" s="116">
        <v>1</v>
      </c>
      <c r="K2068" s="115">
        <f t="shared" si="16"/>
        <v>5</v>
      </c>
      <c r="L2068" s="115">
        <v>800</v>
      </c>
    </row>
    <row r="2069" spans="1:12">
      <c r="A2069" s="115"/>
      <c r="B2069" s="115">
        <v>42</v>
      </c>
      <c r="C2069" s="115" t="s">
        <v>2808</v>
      </c>
      <c r="D2069" s="115" t="s">
        <v>880</v>
      </c>
      <c r="E2069" s="115" t="s">
        <v>135</v>
      </c>
      <c r="F2069" s="115" t="s">
        <v>2779</v>
      </c>
      <c r="G2069" s="115" t="s">
        <v>2046</v>
      </c>
      <c r="H2069" s="115"/>
      <c r="I2069" s="115">
        <v>2</v>
      </c>
      <c r="J2069" s="116">
        <v>1</v>
      </c>
      <c r="K2069" s="115">
        <f t="shared" si="16"/>
        <v>3</v>
      </c>
      <c r="L2069" s="115">
        <v>800</v>
      </c>
    </row>
    <row r="2070" spans="1:12">
      <c r="A2070" s="115"/>
      <c r="B2070" s="115">
        <v>43</v>
      </c>
      <c r="C2070" s="115" t="s">
        <v>2809</v>
      </c>
      <c r="D2070" s="115" t="s">
        <v>880</v>
      </c>
      <c r="E2070" s="115" t="s">
        <v>2810</v>
      </c>
      <c r="F2070" s="115" t="s">
        <v>2779</v>
      </c>
      <c r="G2070" s="115" t="s">
        <v>2046</v>
      </c>
      <c r="H2070" s="115"/>
      <c r="I2070" s="115">
        <v>5</v>
      </c>
      <c r="J2070" s="116">
        <v>5</v>
      </c>
      <c r="K2070" s="115">
        <f t="shared" si="16"/>
        <v>10</v>
      </c>
      <c r="L2070" s="115">
        <v>800</v>
      </c>
    </row>
    <row r="2071" spans="1:12">
      <c r="A2071" s="115"/>
      <c r="B2071" s="115">
        <v>44</v>
      </c>
      <c r="C2071" s="115" t="s">
        <v>2811</v>
      </c>
      <c r="D2071" s="115" t="s">
        <v>887</v>
      </c>
      <c r="E2071" s="115" t="s">
        <v>2810</v>
      </c>
      <c r="F2071" s="115" t="s">
        <v>2779</v>
      </c>
      <c r="G2071" s="115" t="s">
        <v>2046</v>
      </c>
      <c r="H2071" s="115"/>
      <c r="I2071" s="115">
        <v>0</v>
      </c>
      <c r="J2071" s="116">
        <v>2</v>
      </c>
      <c r="K2071" s="115">
        <f t="shared" si="16"/>
        <v>2</v>
      </c>
      <c r="L2071" s="115">
        <v>900</v>
      </c>
    </row>
    <row r="2072" spans="1:12">
      <c r="A2072" s="115"/>
      <c r="B2072" s="115">
        <v>45</v>
      </c>
      <c r="C2072" s="115" t="s">
        <v>967</v>
      </c>
      <c r="D2072" s="115" t="s">
        <v>880</v>
      </c>
      <c r="E2072" s="115" t="s">
        <v>2810</v>
      </c>
      <c r="F2072" s="115" t="s">
        <v>2779</v>
      </c>
      <c r="G2072" s="115" t="s">
        <v>2046</v>
      </c>
      <c r="H2072" s="115"/>
      <c r="I2072" s="115">
        <v>3</v>
      </c>
      <c r="J2072" s="116">
        <v>4</v>
      </c>
      <c r="K2072" s="115">
        <f t="shared" si="16"/>
        <v>7</v>
      </c>
      <c r="L2072" s="115">
        <v>900</v>
      </c>
    </row>
    <row r="2073" spans="1:12">
      <c r="A2073" s="115"/>
      <c r="B2073" s="115">
        <v>46</v>
      </c>
      <c r="C2073" s="115" t="s">
        <v>2812</v>
      </c>
      <c r="D2073" s="115" t="s">
        <v>880</v>
      </c>
      <c r="E2073" s="115" t="s">
        <v>2810</v>
      </c>
      <c r="F2073" s="115" t="s">
        <v>2779</v>
      </c>
      <c r="G2073" s="115" t="s">
        <v>2046</v>
      </c>
      <c r="H2073" s="115">
        <v>784210759</v>
      </c>
      <c r="I2073" s="115">
        <v>3</v>
      </c>
      <c r="J2073" s="116">
        <v>4</v>
      </c>
      <c r="K2073" s="115">
        <f t="shared" si="16"/>
        <v>7</v>
      </c>
      <c r="L2073" s="115">
        <v>800</v>
      </c>
    </row>
    <row r="2074" spans="1:12">
      <c r="A2074" s="115"/>
      <c r="B2074" s="115">
        <v>47</v>
      </c>
      <c r="C2074" s="115" t="s">
        <v>1854</v>
      </c>
      <c r="D2074" s="115" t="s">
        <v>880</v>
      </c>
      <c r="E2074" s="115" t="s">
        <v>2810</v>
      </c>
      <c r="F2074" s="115" t="s">
        <v>2779</v>
      </c>
      <c r="G2074" s="115" t="s">
        <v>2046</v>
      </c>
      <c r="H2074" s="115">
        <v>777213496</v>
      </c>
      <c r="I2074" s="115">
        <v>4</v>
      </c>
      <c r="J2074" s="116">
        <v>5</v>
      </c>
      <c r="K2074" s="115">
        <f t="shared" si="16"/>
        <v>9</v>
      </c>
      <c r="L2074" s="115">
        <v>800</v>
      </c>
    </row>
    <row r="2075" spans="1:12">
      <c r="A2075" s="115"/>
      <c r="B2075" s="115">
        <v>48</v>
      </c>
      <c r="C2075" s="115" t="s">
        <v>1547</v>
      </c>
      <c r="D2075" s="115" t="s">
        <v>880</v>
      </c>
      <c r="E2075" s="115" t="s">
        <v>2810</v>
      </c>
      <c r="F2075" s="115" t="s">
        <v>2779</v>
      </c>
      <c r="G2075" s="115" t="s">
        <v>2046</v>
      </c>
      <c r="H2075" s="115">
        <v>774593535</v>
      </c>
      <c r="I2075" s="115">
        <v>4</v>
      </c>
      <c r="J2075" s="116">
        <v>8</v>
      </c>
      <c r="K2075" s="115">
        <f t="shared" si="16"/>
        <v>12</v>
      </c>
      <c r="L2075" s="115">
        <v>600</v>
      </c>
    </row>
    <row r="2076" spans="1:12">
      <c r="A2076" s="115"/>
      <c r="B2076" s="115">
        <v>49</v>
      </c>
      <c r="C2076" s="115" t="s">
        <v>2813</v>
      </c>
      <c r="D2076" s="115" t="s">
        <v>880</v>
      </c>
      <c r="E2076" s="115" t="s">
        <v>135</v>
      </c>
      <c r="F2076" s="115" t="s">
        <v>2779</v>
      </c>
      <c r="G2076" s="115" t="s">
        <v>2046</v>
      </c>
      <c r="H2076" s="115"/>
      <c r="I2076" s="115">
        <v>2</v>
      </c>
      <c r="J2076" s="116">
        <v>5</v>
      </c>
      <c r="K2076" s="115">
        <f t="shared" si="16"/>
        <v>7</v>
      </c>
      <c r="L2076" s="115">
        <v>300</v>
      </c>
    </row>
    <row r="2077" spans="1:12">
      <c r="A2077" s="115"/>
      <c r="B2077" s="115">
        <v>50</v>
      </c>
      <c r="C2077" s="115" t="s">
        <v>2814</v>
      </c>
      <c r="D2077" s="115" t="s">
        <v>880</v>
      </c>
      <c r="E2077" s="115" t="s">
        <v>2815</v>
      </c>
      <c r="F2077" s="115" t="s">
        <v>2779</v>
      </c>
      <c r="G2077" s="115" t="s">
        <v>2046</v>
      </c>
      <c r="H2077" s="115"/>
      <c r="I2077" s="115">
        <v>6</v>
      </c>
      <c r="J2077" s="116">
        <v>3</v>
      </c>
      <c r="K2077" s="115">
        <f t="shared" si="16"/>
        <v>9</v>
      </c>
      <c r="L2077" s="115">
        <v>700</v>
      </c>
    </row>
    <row r="2078" spans="1:12">
      <c r="A2078" s="115"/>
      <c r="B2078" s="115">
        <v>51</v>
      </c>
      <c r="C2078" s="115" t="s">
        <v>1107</v>
      </c>
      <c r="D2078" s="115" t="s">
        <v>880</v>
      </c>
      <c r="E2078" s="115" t="s">
        <v>2815</v>
      </c>
      <c r="F2078" s="115" t="s">
        <v>2779</v>
      </c>
      <c r="G2078" s="115" t="s">
        <v>2046</v>
      </c>
      <c r="H2078" s="115">
        <v>777510544</v>
      </c>
      <c r="I2078" s="115">
        <v>3</v>
      </c>
      <c r="J2078" s="116">
        <v>3</v>
      </c>
      <c r="K2078" s="115">
        <f t="shared" si="16"/>
        <v>6</v>
      </c>
      <c r="L2078" s="115">
        <v>700</v>
      </c>
    </row>
    <row r="2079" spans="1:12">
      <c r="A2079" s="115"/>
      <c r="B2079" s="115">
        <v>52</v>
      </c>
      <c r="C2079" s="115" t="s">
        <v>2816</v>
      </c>
      <c r="D2079" s="115" t="s">
        <v>880</v>
      </c>
      <c r="E2079" s="115" t="s">
        <v>2815</v>
      </c>
      <c r="F2079" s="115" t="s">
        <v>2779</v>
      </c>
      <c r="G2079" s="115" t="s">
        <v>2046</v>
      </c>
      <c r="H2079" s="115"/>
      <c r="I2079" s="115">
        <v>2</v>
      </c>
      <c r="J2079" s="116">
        <v>1</v>
      </c>
      <c r="K2079" s="115">
        <f t="shared" si="16"/>
        <v>3</v>
      </c>
      <c r="L2079" s="115">
        <v>600</v>
      </c>
    </row>
    <row r="2080" spans="1:12">
      <c r="A2080" s="115"/>
      <c r="B2080" s="115">
        <v>53</v>
      </c>
      <c r="C2080" s="115" t="s">
        <v>1538</v>
      </c>
      <c r="D2080" s="115" t="s">
        <v>880</v>
      </c>
      <c r="E2080" s="115" t="s">
        <v>2815</v>
      </c>
      <c r="F2080" s="115" t="s">
        <v>2779</v>
      </c>
      <c r="G2080" s="115" t="s">
        <v>2046</v>
      </c>
      <c r="H2080" s="115"/>
      <c r="I2080" s="115">
        <v>2</v>
      </c>
      <c r="J2080" s="116">
        <v>3</v>
      </c>
      <c r="K2080" s="115">
        <f t="shared" si="16"/>
        <v>5</v>
      </c>
      <c r="L2080" s="115">
        <v>500</v>
      </c>
    </row>
    <row r="2081" spans="1:12">
      <c r="A2081" s="115"/>
      <c r="B2081" s="115">
        <v>54</v>
      </c>
      <c r="C2081" s="115" t="s">
        <v>2817</v>
      </c>
      <c r="D2081" s="115" t="s">
        <v>880</v>
      </c>
      <c r="E2081" s="115" t="s">
        <v>2815</v>
      </c>
      <c r="F2081" s="115" t="s">
        <v>2779</v>
      </c>
      <c r="G2081" s="115" t="s">
        <v>2046</v>
      </c>
      <c r="H2081" s="115"/>
      <c r="I2081" s="115">
        <v>3</v>
      </c>
      <c r="J2081" s="116">
        <v>1</v>
      </c>
      <c r="K2081" s="115">
        <f t="shared" si="16"/>
        <v>4</v>
      </c>
      <c r="L2081" s="115">
        <v>500</v>
      </c>
    </row>
    <row r="2082" spans="1:12">
      <c r="A2082" s="115"/>
      <c r="B2082" s="115">
        <v>55</v>
      </c>
      <c r="C2082" s="115" t="s">
        <v>2818</v>
      </c>
      <c r="D2082" s="115" t="s">
        <v>880</v>
      </c>
      <c r="E2082" s="115" t="s">
        <v>2815</v>
      </c>
      <c r="F2082" s="115" t="s">
        <v>2779</v>
      </c>
      <c r="G2082" s="115" t="s">
        <v>2046</v>
      </c>
      <c r="H2082" s="115"/>
      <c r="I2082" s="115">
        <v>4</v>
      </c>
      <c r="J2082" s="116">
        <v>1</v>
      </c>
      <c r="K2082" s="115">
        <f t="shared" si="16"/>
        <v>5</v>
      </c>
      <c r="L2082" s="115">
        <v>400</v>
      </c>
    </row>
    <row r="2083" spans="1:12">
      <c r="A2083" s="115"/>
      <c r="B2083" s="115">
        <v>56</v>
      </c>
      <c r="C2083" s="115" t="s">
        <v>2819</v>
      </c>
      <c r="D2083" s="115" t="s">
        <v>880</v>
      </c>
      <c r="E2083" s="115" t="s">
        <v>2815</v>
      </c>
      <c r="F2083" s="115" t="s">
        <v>2779</v>
      </c>
      <c r="G2083" s="115" t="s">
        <v>2046</v>
      </c>
      <c r="H2083" s="115"/>
      <c r="I2083" s="115">
        <v>3</v>
      </c>
      <c r="J2083" s="116">
        <v>1</v>
      </c>
      <c r="K2083" s="115">
        <f t="shared" si="16"/>
        <v>4</v>
      </c>
      <c r="L2083" s="115">
        <v>400</v>
      </c>
    </row>
    <row r="2084" spans="1:12">
      <c r="A2084" s="115"/>
      <c r="B2084" s="115">
        <v>57</v>
      </c>
      <c r="C2084" s="115" t="s">
        <v>1487</v>
      </c>
      <c r="D2084" s="115" t="s">
        <v>880</v>
      </c>
      <c r="E2084" s="115" t="s">
        <v>2815</v>
      </c>
      <c r="F2084" s="115" t="s">
        <v>2779</v>
      </c>
      <c r="G2084" s="115" t="s">
        <v>2046</v>
      </c>
      <c r="H2084" s="115">
        <v>776315080</v>
      </c>
      <c r="I2084" s="115">
        <v>2</v>
      </c>
      <c r="J2084" s="116">
        <v>4</v>
      </c>
      <c r="K2084" s="115">
        <f t="shared" si="16"/>
        <v>6</v>
      </c>
      <c r="L2084" s="115">
        <v>600</v>
      </c>
    </row>
    <row r="2085" spans="1:12">
      <c r="A2085" s="115"/>
      <c r="B2085" s="115">
        <v>58</v>
      </c>
      <c r="C2085" s="115" t="s">
        <v>2040</v>
      </c>
      <c r="D2085" s="115" t="s">
        <v>880</v>
      </c>
      <c r="E2085" s="115" t="s">
        <v>2815</v>
      </c>
      <c r="F2085" s="115" t="s">
        <v>2779</v>
      </c>
      <c r="G2085" s="115" t="s">
        <v>2046</v>
      </c>
      <c r="H2085" s="115"/>
      <c r="I2085" s="115">
        <v>1</v>
      </c>
      <c r="J2085" s="116">
        <v>2</v>
      </c>
      <c r="K2085" s="115">
        <f t="shared" si="16"/>
        <v>3</v>
      </c>
      <c r="L2085" s="115">
        <v>600</v>
      </c>
    </row>
    <row r="2086" spans="1:12">
      <c r="A2086" s="115"/>
      <c r="B2086" s="115">
        <v>59</v>
      </c>
      <c r="C2086" s="115" t="s">
        <v>2820</v>
      </c>
      <c r="D2086" s="115" t="s">
        <v>880</v>
      </c>
      <c r="E2086" s="115" t="s">
        <v>135</v>
      </c>
      <c r="F2086" s="115" t="s">
        <v>2779</v>
      </c>
      <c r="G2086" s="115" t="s">
        <v>2046</v>
      </c>
      <c r="H2086" s="115"/>
      <c r="I2086" s="115">
        <v>2</v>
      </c>
      <c r="J2086" s="116">
        <v>2</v>
      </c>
      <c r="K2086" s="115">
        <f t="shared" si="16"/>
        <v>4</v>
      </c>
      <c r="L2086" s="115">
        <v>600</v>
      </c>
    </row>
    <row r="2087" spans="1:12">
      <c r="A2087" s="115"/>
      <c r="B2087" s="115">
        <v>60</v>
      </c>
      <c r="C2087" s="115" t="s">
        <v>1854</v>
      </c>
      <c r="D2087" s="115" t="s">
        <v>880</v>
      </c>
      <c r="E2087" s="115" t="s">
        <v>2815</v>
      </c>
      <c r="F2087" s="115" t="s">
        <v>2779</v>
      </c>
      <c r="G2087" s="115" t="s">
        <v>2046</v>
      </c>
      <c r="H2087" s="115"/>
      <c r="I2087" s="115">
        <v>4</v>
      </c>
      <c r="J2087" s="116">
        <v>2</v>
      </c>
      <c r="K2087" s="115">
        <f t="shared" si="16"/>
        <v>6</v>
      </c>
      <c r="L2087" s="115">
        <v>400</v>
      </c>
    </row>
    <row r="2088" spans="1:12">
      <c r="A2088" s="115"/>
      <c r="B2088" s="115">
        <v>61</v>
      </c>
      <c r="C2088" s="115" t="s">
        <v>2821</v>
      </c>
      <c r="D2088" s="115" t="s">
        <v>880</v>
      </c>
      <c r="E2088" s="115" t="s">
        <v>135</v>
      </c>
      <c r="F2088" s="115" t="s">
        <v>2779</v>
      </c>
      <c r="G2088" s="115" t="s">
        <v>2046</v>
      </c>
      <c r="H2088" s="115"/>
      <c r="I2088" s="115">
        <v>2</v>
      </c>
      <c r="J2088" s="116">
        <v>1</v>
      </c>
      <c r="K2088" s="115">
        <f t="shared" si="16"/>
        <v>3</v>
      </c>
      <c r="L2088" s="115">
        <v>50</v>
      </c>
    </row>
    <row r="2089" spans="1:12">
      <c r="A2089" s="115"/>
      <c r="B2089" s="115">
        <v>62</v>
      </c>
      <c r="C2089" s="115" t="s">
        <v>2822</v>
      </c>
      <c r="D2089" s="115" t="s">
        <v>880</v>
      </c>
      <c r="E2089" s="115" t="s">
        <v>135</v>
      </c>
      <c r="F2089" s="115" t="s">
        <v>2779</v>
      </c>
      <c r="G2089" s="115" t="s">
        <v>2046</v>
      </c>
      <c r="H2089" s="115"/>
      <c r="I2089" s="115">
        <v>1</v>
      </c>
      <c r="J2089" s="116">
        <v>1</v>
      </c>
      <c r="K2089" s="115">
        <f t="shared" si="16"/>
        <v>2</v>
      </c>
      <c r="L2089" s="115">
        <v>50</v>
      </c>
    </row>
    <row r="2090" spans="1:12">
      <c r="A2090" s="115"/>
      <c r="B2090" s="115">
        <v>63</v>
      </c>
      <c r="C2090" s="115" t="s">
        <v>2823</v>
      </c>
      <c r="D2090" s="115" t="s">
        <v>880</v>
      </c>
      <c r="E2090" s="115" t="s">
        <v>135</v>
      </c>
      <c r="F2090" s="115" t="s">
        <v>2779</v>
      </c>
      <c r="G2090" s="115" t="s">
        <v>2046</v>
      </c>
      <c r="H2090" s="115"/>
      <c r="I2090" s="115">
        <v>2</v>
      </c>
      <c r="J2090" s="116">
        <v>1</v>
      </c>
      <c r="K2090" s="115">
        <f t="shared" si="16"/>
        <v>3</v>
      </c>
      <c r="L2090" s="115">
        <v>300</v>
      </c>
    </row>
    <row r="2091" spans="1:12">
      <c r="A2091" s="115"/>
      <c r="B2091" s="115">
        <v>64</v>
      </c>
      <c r="C2091" s="115" t="s">
        <v>2824</v>
      </c>
      <c r="D2091" s="115" t="s">
        <v>880</v>
      </c>
      <c r="E2091" s="115" t="s">
        <v>135</v>
      </c>
      <c r="F2091" s="115" t="s">
        <v>2779</v>
      </c>
      <c r="G2091" s="115" t="s">
        <v>2046</v>
      </c>
      <c r="H2091" s="115"/>
      <c r="I2091" s="115">
        <v>2</v>
      </c>
      <c r="J2091" s="116">
        <v>1</v>
      </c>
      <c r="K2091" s="115">
        <f t="shared" si="16"/>
        <v>3</v>
      </c>
      <c r="L2091" s="115">
        <v>300</v>
      </c>
    </row>
    <row r="2092" spans="1:12">
      <c r="A2092" s="115"/>
      <c r="B2092" s="115">
        <v>65</v>
      </c>
      <c r="C2092" s="115" t="s">
        <v>2825</v>
      </c>
      <c r="D2092" s="115" t="s">
        <v>880</v>
      </c>
      <c r="E2092" s="115" t="s">
        <v>135</v>
      </c>
      <c r="F2092" s="115" t="s">
        <v>2779</v>
      </c>
      <c r="G2092" s="115" t="s">
        <v>2046</v>
      </c>
      <c r="H2092" s="115"/>
      <c r="I2092" s="115">
        <v>1</v>
      </c>
      <c r="J2092" s="116">
        <v>5</v>
      </c>
      <c r="K2092" s="115">
        <f t="shared" ref="K2092:K2155" si="17">J2092+I2092</f>
        <v>6</v>
      </c>
      <c r="L2092" s="115">
        <v>300</v>
      </c>
    </row>
    <row r="2093" spans="1:12">
      <c r="A2093" s="115"/>
      <c r="B2093" s="115">
        <v>66</v>
      </c>
      <c r="C2093" s="115" t="s">
        <v>2826</v>
      </c>
      <c r="D2093" s="115" t="s">
        <v>880</v>
      </c>
      <c r="E2093" s="115" t="s">
        <v>135</v>
      </c>
      <c r="F2093" s="115" t="s">
        <v>2779</v>
      </c>
      <c r="G2093" s="115" t="s">
        <v>2046</v>
      </c>
      <c r="H2093" s="115">
        <v>778162556</v>
      </c>
      <c r="I2093" s="115">
        <v>1</v>
      </c>
      <c r="J2093" s="116">
        <v>2</v>
      </c>
      <c r="K2093" s="115">
        <f t="shared" si="17"/>
        <v>3</v>
      </c>
      <c r="L2093" s="115">
        <v>400</v>
      </c>
    </row>
    <row r="2094" spans="1:12">
      <c r="A2094" s="117"/>
      <c r="B2094" s="117"/>
      <c r="C2094" s="117">
        <f>SUBTOTAL(3,C2028:C2093)</f>
        <v>66</v>
      </c>
      <c r="D2094" s="117"/>
      <c r="E2094" s="117"/>
      <c r="F2094" s="117"/>
      <c r="G2094" s="117"/>
      <c r="H2094" s="117"/>
      <c r="I2094" s="117"/>
      <c r="J2094" s="118"/>
      <c r="K2094" s="117">
        <f>SUM(K2028:K2093)</f>
        <v>353</v>
      </c>
      <c r="L2094" s="119">
        <f>AVERAGE(L2028:L2093)</f>
        <v>570.4545454545455</v>
      </c>
    </row>
    <row r="2095" spans="1:12">
      <c r="A2095" s="93" t="s">
        <v>2827</v>
      </c>
      <c r="B2095" s="93">
        <v>1</v>
      </c>
      <c r="C2095" s="93" t="s">
        <v>2828</v>
      </c>
      <c r="D2095" s="93" t="s">
        <v>880</v>
      </c>
      <c r="E2095" s="93" t="s">
        <v>2829</v>
      </c>
      <c r="F2095" s="93" t="s">
        <v>2830</v>
      </c>
      <c r="G2095" s="93" t="s">
        <v>2046</v>
      </c>
      <c r="H2095" s="93">
        <v>774964290</v>
      </c>
      <c r="I2095" s="93">
        <v>5</v>
      </c>
      <c r="J2095" s="120">
        <v>3</v>
      </c>
      <c r="K2095" s="93">
        <f t="shared" si="17"/>
        <v>8</v>
      </c>
      <c r="L2095" s="93">
        <v>100</v>
      </c>
    </row>
    <row r="2096" spans="1:12">
      <c r="A2096" s="93"/>
      <c r="B2096" s="93">
        <v>2</v>
      </c>
      <c r="C2096" s="93" t="s">
        <v>2831</v>
      </c>
      <c r="D2096" s="93" t="s">
        <v>880</v>
      </c>
      <c r="E2096" s="93" t="s">
        <v>2829</v>
      </c>
      <c r="F2096" s="93" t="s">
        <v>2830</v>
      </c>
      <c r="G2096" s="93" t="s">
        <v>2046</v>
      </c>
      <c r="H2096" s="93">
        <v>784658010</v>
      </c>
      <c r="I2096" s="93">
        <v>2</v>
      </c>
      <c r="J2096" s="120">
        <v>3</v>
      </c>
      <c r="K2096" s="93">
        <f t="shared" si="17"/>
        <v>5</v>
      </c>
      <c r="L2096" s="93">
        <v>200</v>
      </c>
    </row>
    <row r="2097" spans="1:12">
      <c r="A2097" s="93"/>
      <c r="B2097" s="93">
        <v>3</v>
      </c>
      <c r="C2097" s="93" t="s">
        <v>2832</v>
      </c>
      <c r="D2097" s="93" t="s">
        <v>880</v>
      </c>
      <c r="E2097" s="93" t="s">
        <v>2829</v>
      </c>
      <c r="F2097" s="93" t="s">
        <v>2830</v>
      </c>
      <c r="G2097" s="93" t="s">
        <v>2046</v>
      </c>
      <c r="H2097" s="93">
        <v>783634797</v>
      </c>
      <c r="I2097" s="93">
        <v>3</v>
      </c>
      <c r="J2097" s="120">
        <v>3</v>
      </c>
      <c r="K2097" s="93">
        <f t="shared" si="17"/>
        <v>6</v>
      </c>
      <c r="L2097" s="93">
        <v>1000</v>
      </c>
    </row>
    <row r="2098" spans="1:12">
      <c r="A2098" s="93"/>
      <c r="B2098" s="93">
        <v>4</v>
      </c>
      <c r="C2098" s="93" t="s">
        <v>2833</v>
      </c>
      <c r="D2098" s="93" t="s">
        <v>880</v>
      </c>
      <c r="E2098" s="93" t="s">
        <v>2829</v>
      </c>
      <c r="F2098" s="93" t="s">
        <v>2830</v>
      </c>
      <c r="G2098" s="93" t="s">
        <v>2046</v>
      </c>
      <c r="H2098" s="93">
        <v>784280132</v>
      </c>
      <c r="I2098" s="93">
        <v>4</v>
      </c>
      <c r="J2098" s="120">
        <v>2</v>
      </c>
      <c r="K2098" s="93">
        <f t="shared" si="17"/>
        <v>6</v>
      </c>
      <c r="L2098" s="93">
        <v>2000</v>
      </c>
    </row>
    <row r="2099" spans="1:12">
      <c r="A2099" s="93"/>
      <c r="B2099" s="93">
        <v>5</v>
      </c>
      <c r="C2099" s="93" t="s">
        <v>2834</v>
      </c>
      <c r="D2099" s="93" t="s">
        <v>880</v>
      </c>
      <c r="E2099" s="93" t="s">
        <v>2829</v>
      </c>
      <c r="F2099" s="93" t="s">
        <v>2830</v>
      </c>
      <c r="G2099" s="93" t="s">
        <v>2046</v>
      </c>
      <c r="H2099" s="93"/>
      <c r="I2099" s="93">
        <v>5</v>
      </c>
      <c r="J2099" s="120">
        <v>3</v>
      </c>
      <c r="K2099" s="93">
        <f t="shared" si="17"/>
        <v>8</v>
      </c>
      <c r="L2099" s="93">
        <v>500</v>
      </c>
    </row>
    <row r="2100" spans="1:12">
      <c r="A2100" s="93"/>
      <c r="B2100" s="93">
        <v>6</v>
      </c>
      <c r="C2100" s="93" t="s">
        <v>2835</v>
      </c>
      <c r="D2100" s="93" t="s">
        <v>880</v>
      </c>
      <c r="E2100" s="93" t="s">
        <v>2829</v>
      </c>
      <c r="F2100" s="93" t="s">
        <v>2830</v>
      </c>
      <c r="G2100" s="93" t="s">
        <v>2046</v>
      </c>
      <c r="H2100" s="93">
        <v>775652314</v>
      </c>
      <c r="I2100" s="93">
        <v>3</v>
      </c>
      <c r="J2100" s="120">
        <v>4</v>
      </c>
      <c r="K2100" s="93">
        <f t="shared" si="17"/>
        <v>7</v>
      </c>
      <c r="L2100" s="93">
        <v>500</v>
      </c>
    </row>
    <row r="2101" spans="1:12">
      <c r="A2101" s="93"/>
      <c r="B2101" s="93">
        <v>7</v>
      </c>
      <c r="C2101" s="93" t="s">
        <v>2825</v>
      </c>
      <c r="D2101" s="93" t="s">
        <v>880</v>
      </c>
      <c r="E2101" s="93" t="s">
        <v>2829</v>
      </c>
      <c r="F2101" s="93" t="s">
        <v>2830</v>
      </c>
      <c r="G2101" s="93" t="s">
        <v>2046</v>
      </c>
      <c r="H2101" s="93"/>
      <c r="I2101" s="93">
        <v>4</v>
      </c>
      <c r="J2101" s="120">
        <v>2</v>
      </c>
      <c r="K2101" s="93">
        <f t="shared" si="17"/>
        <v>6</v>
      </c>
      <c r="L2101" s="93">
        <v>500</v>
      </c>
    </row>
    <row r="2102" spans="1:12">
      <c r="A2102" s="93"/>
      <c r="B2102" s="93">
        <v>8</v>
      </c>
      <c r="C2102" s="93" t="s">
        <v>2836</v>
      </c>
      <c r="D2102" s="93" t="s">
        <v>880</v>
      </c>
      <c r="E2102" s="93" t="s">
        <v>2829</v>
      </c>
      <c r="F2102" s="93" t="s">
        <v>2830</v>
      </c>
      <c r="G2102" s="93" t="s">
        <v>2046</v>
      </c>
      <c r="H2102" s="93">
        <v>78363528</v>
      </c>
      <c r="I2102" s="93">
        <v>4</v>
      </c>
      <c r="J2102" s="120">
        <v>2</v>
      </c>
      <c r="K2102" s="93">
        <f t="shared" si="17"/>
        <v>6</v>
      </c>
      <c r="L2102" s="93">
        <v>500</v>
      </c>
    </row>
    <row r="2103" spans="1:12">
      <c r="A2103" s="93"/>
      <c r="B2103" s="93">
        <v>9</v>
      </c>
      <c r="C2103" s="93" t="s">
        <v>2837</v>
      </c>
      <c r="D2103" s="93" t="s">
        <v>880</v>
      </c>
      <c r="E2103" s="93" t="s">
        <v>2829</v>
      </c>
      <c r="F2103" s="93" t="s">
        <v>2830</v>
      </c>
      <c r="G2103" s="93" t="s">
        <v>2046</v>
      </c>
      <c r="H2103" s="93">
        <v>783646122</v>
      </c>
      <c r="I2103" s="93">
        <v>4</v>
      </c>
      <c r="J2103" s="120">
        <v>3</v>
      </c>
      <c r="K2103" s="93">
        <f t="shared" si="17"/>
        <v>7</v>
      </c>
      <c r="L2103" s="93">
        <v>500</v>
      </c>
    </row>
    <row r="2104" spans="1:12">
      <c r="A2104" s="93"/>
      <c r="B2104" s="93">
        <v>10</v>
      </c>
      <c r="C2104" s="93" t="s">
        <v>2838</v>
      </c>
      <c r="D2104" s="93" t="s">
        <v>880</v>
      </c>
      <c r="E2104" s="93" t="s">
        <v>2829</v>
      </c>
      <c r="F2104" s="93" t="s">
        <v>2830</v>
      </c>
      <c r="G2104" s="93" t="s">
        <v>2046</v>
      </c>
      <c r="H2104" s="93"/>
      <c r="I2104" s="93">
        <v>6</v>
      </c>
      <c r="J2104" s="120">
        <v>6</v>
      </c>
      <c r="K2104" s="93">
        <f t="shared" si="17"/>
        <v>12</v>
      </c>
      <c r="L2104" s="93">
        <v>1500</v>
      </c>
    </row>
    <row r="2105" spans="1:12">
      <c r="A2105" s="93"/>
      <c r="B2105" s="93">
        <v>11</v>
      </c>
      <c r="C2105" s="93" t="s">
        <v>2707</v>
      </c>
      <c r="D2105" s="93" t="s">
        <v>880</v>
      </c>
      <c r="E2105" s="93" t="s">
        <v>2829</v>
      </c>
      <c r="F2105" s="93" t="s">
        <v>2830</v>
      </c>
      <c r="G2105" s="93" t="s">
        <v>2046</v>
      </c>
      <c r="H2105" s="93"/>
      <c r="I2105" s="93">
        <v>3</v>
      </c>
      <c r="J2105" s="120">
        <v>1</v>
      </c>
      <c r="K2105" s="93">
        <f t="shared" si="17"/>
        <v>4</v>
      </c>
      <c r="L2105" s="93">
        <v>1500</v>
      </c>
    </row>
    <row r="2106" spans="1:12">
      <c r="A2106" s="93"/>
      <c r="B2106" s="93">
        <v>12</v>
      </c>
      <c r="C2106" s="93" t="s">
        <v>2839</v>
      </c>
      <c r="D2106" s="93" t="s">
        <v>880</v>
      </c>
      <c r="E2106" s="93" t="s">
        <v>2829</v>
      </c>
      <c r="F2106" s="93" t="s">
        <v>2830</v>
      </c>
      <c r="G2106" s="93" t="s">
        <v>2046</v>
      </c>
      <c r="H2106" s="93"/>
      <c r="I2106" s="93">
        <v>4</v>
      </c>
      <c r="J2106" s="120">
        <v>2</v>
      </c>
      <c r="K2106" s="93">
        <f t="shared" si="17"/>
        <v>6</v>
      </c>
      <c r="L2106" s="93">
        <v>1000</v>
      </c>
    </row>
    <row r="2107" spans="1:12">
      <c r="A2107" s="93"/>
      <c r="B2107" s="93">
        <v>13</v>
      </c>
      <c r="C2107" s="93" t="s">
        <v>2806</v>
      </c>
      <c r="D2107" s="93" t="s">
        <v>880</v>
      </c>
      <c r="E2107" s="93" t="s">
        <v>2829</v>
      </c>
      <c r="F2107" s="93" t="s">
        <v>2830</v>
      </c>
      <c r="G2107" s="93" t="s">
        <v>2046</v>
      </c>
      <c r="H2107" s="93"/>
      <c r="I2107" s="93">
        <v>2</v>
      </c>
      <c r="J2107" s="120">
        <v>1</v>
      </c>
      <c r="K2107" s="93">
        <f t="shared" si="17"/>
        <v>3</v>
      </c>
      <c r="L2107" s="93">
        <v>500</v>
      </c>
    </row>
    <row r="2108" spans="1:12">
      <c r="A2108" s="93"/>
      <c r="B2108" s="93">
        <v>14</v>
      </c>
      <c r="C2108" s="93" t="s">
        <v>2840</v>
      </c>
      <c r="D2108" s="93" t="s">
        <v>880</v>
      </c>
      <c r="E2108" s="93" t="s">
        <v>2829</v>
      </c>
      <c r="F2108" s="93" t="s">
        <v>2830</v>
      </c>
      <c r="G2108" s="93" t="s">
        <v>2046</v>
      </c>
      <c r="H2108" s="93"/>
      <c r="I2108" s="93">
        <v>2</v>
      </c>
      <c r="J2108" s="120">
        <v>1</v>
      </c>
      <c r="K2108" s="93">
        <f t="shared" si="17"/>
        <v>3</v>
      </c>
      <c r="L2108" s="93">
        <v>500</v>
      </c>
    </row>
    <row r="2109" spans="1:12">
      <c r="A2109" s="93"/>
      <c r="B2109" s="93">
        <v>15</v>
      </c>
      <c r="C2109" s="93" t="s">
        <v>2841</v>
      </c>
      <c r="D2109" s="93" t="s">
        <v>880</v>
      </c>
      <c r="E2109" s="93" t="s">
        <v>2829</v>
      </c>
      <c r="F2109" s="93" t="s">
        <v>2830</v>
      </c>
      <c r="G2109" s="93" t="s">
        <v>2046</v>
      </c>
      <c r="H2109" s="93"/>
      <c r="I2109" s="93">
        <v>1</v>
      </c>
      <c r="J2109" s="120">
        <v>2</v>
      </c>
      <c r="K2109" s="93">
        <f t="shared" si="17"/>
        <v>3</v>
      </c>
      <c r="L2109" s="93">
        <v>2000</v>
      </c>
    </row>
    <row r="2110" spans="1:12">
      <c r="A2110" s="93"/>
      <c r="B2110" s="93">
        <v>16</v>
      </c>
      <c r="C2110" s="93" t="s">
        <v>2842</v>
      </c>
      <c r="D2110" s="93" t="s">
        <v>958</v>
      </c>
      <c r="E2110" s="93" t="s">
        <v>2829</v>
      </c>
      <c r="F2110" s="93" t="s">
        <v>2830</v>
      </c>
      <c r="G2110" s="93" t="s">
        <v>2046</v>
      </c>
      <c r="H2110" s="93"/>
      <c r="I2110" s="93">
        <v>0</v>
      </c>
      <c r="J2110" s="120">
        <v>1</v>
      </c>
      <c r="K2110" s="93">
        <f t="shared" si="17"/>
        <v>1</v>
      </c>
      <c r="L2110" s="93">
        <v>2000</v>
      </c>
    </row>
    <row r="2111" spans="1:12">
      <c r="A2111" s="93"/>
      <c r="B2111" s="93">
        <v>17</v>
      </c>
      <c r="C2111" s="93" t="s">
        <v>2843</v>
      </c>
      <c r="D2111" s="93" t="s">
        <v>958</v>
      </c>
      <c r="E2111" s="93" t="s">
        <v>2829</v>
      </c>
      <c r="F2111" s="93" t="s">
        <v>2830</v>
      </c>
      <c r="G2111" s="93" t="s">
        <v>2046</v>
      </c>
      <c r="H2111" s="93"/>
      <c r="I2111" s="93">
        <v>1</v>
      </c>
      <c r="J2111" s="120">
        <v>0</v>
      </c>
      <c r="K2111" s="93">
        <f t="shared" si="17"/>
        <v>1</v>
      </c>
      <c r="L2111" s="93">
        <v>2000</v>
      </c>
    </row>
    <row r="2112" spans="1:12">
      <c r="A2112" s="93"/>
      <c r="B2112" s="93">
        <v>18</v>
      </c>
      <c r="C2112" s="93" t="s">
        <v>2844</v>
      </c>
      <c r="D2112" s="93" t="s">
        <v>880</v>
      </c>
      <c r="E2112" s="93" t="s">
        <v>2829</v>
      </c>
      <c r="F2112" s="93" t="s">
        <v>2830</v>
      </c>
      <c r="G2112" s="93" t="s">
        <v>2046</v>
      </c>
      <c r="H2112" s="93"/>
      <c r="I2112" s="93">
        <v>2</v>
      </c>
      <c r="J2112" s="120">
        <v>2</v>
      </c>
      <c r="K2112" s="93">
        <f t="shared" si="17"/>
        <v>4</v>
      </c>
      <c r="L2112" s="93">
        <v>1000</v>
      </c>
    </row>
    <row r="2113" spans="1:12">
      <c r="A2113" s="93"/>
      <c r="B2113" s="93">
        <v>19</v>
      </c>
      <c r="C2113" s="93" t="s">
        <v>2845</v>
      </c>
      <c r="D2113" s="93" t="s">
        <v>880</v>
      </c>
      <c r="E2113" s="93" t="s">
        <v>2829</v>
      </c>
      <c r="F2113" s="93" t="s">
        <v>2830</v>
      </c>
      <c r="G2113" s="93" t="s">
        <v>2046</v>
      </c>
      <c r="H2113" s="93"/>
      <c r="I2113" s="93">
        <v>1</v>
      </c>
      <c r="J2113" s="120">
        <v>6</v>
      </c>
      <c r="K2113" s="93">
        <f t="shared" si="17"/>
        <v>7</v>
      </c>
      <c r="L2113" s="93">
        <v>1000</v>
      </c>
    </row>
    <row r="2114" spans="1:12">
      <c r="A2114" s="93"/>
      <c r="B2114" s="93">
        <v>20</v>
      </c>
      <c r="C2114" s="93" t="s">
        <v>2846</v>
      </c>
      <c r="D2114" s="93" t="s">
        <v>880</v>
      </c>
      <c r="E2114" s="93" t="s">
        <v>2829</v>
      </c>
      <c r="F2114" s="93" t="s">
        <v>2830</v>
      </c>
      <c r="G2114" s="93" t="s">
        <v>2046</v>
      </c>
      <c r="H2114" s="93">
        <v>774252967</v>
      </c>
      <c r="I2114" s="93">
        <v>3</v>
      </c>
      <c r="J2114" s="120">
        <v>7</v>
      </c>
      <c r="K2114" s="93">
        <f t="shared" si="17"/>
        <v>10</v>
      </c>
      <c r="L2114" s="93">
        <v>1500</v>
      </c>
    </row>
    <row r="2115" spans="1:12">
      <c r="A2115" s="93"/>
      <c r="B2115" s="93">
        <v>21</v>
      </c>
      <c r="C2115" s="93" t="s">
        <v>2847</v>
      </c>
      <c r="D2115" s="93" t="s">
        <v>880</v>
      </c>
      <c r="E2115" s="93" t="s">
        <v>2829</v>
      </c>
      <c r="F2115" s="93" t="s">
        <v>2830</v>
      </c>
      <c r="G2115" s="93" t="s">
        <v>2046</v>
      </c>
      <c r="H2115" s="93"/>
      <c r="I2115" s="93">
        <v>2</v>
      </c>
      <c r="J2115" s="120">
        <v>6</v>
      </c>
      <c r="K2115" s="93">
        <f t="shared" si="17"/>
        <v>8</v>
      </c>
      <c r="L2115" s="93">
        <v>1000</v>
      </c>
    </row>
    <row r="2116" spans="1:12">
      <c r="A2116" s="93"/>
      <c r="B2116" s="93">
        <v>22</v>
      </c>
      <c r="C2116" s="93" t="s">
        <v>2848</v>
      </c>
      <c r="D2116" s="93" t="s">
        <v>880</v>
      </c>
      <c r="E2116" s="93" t="s">
        <v>2829</v>
      </c>
      <c r="F2116" s="93" t="s">
        <v>2830</v>
      </c>
      <c r="G2116" s="93" t="s">
        <v>2046</v>
      </c>
      <c r="H2116" s="93">
        <v>779407067</v>
      </c>
      <c r="I2116" s="93">
        <v>1</v>
      </c>
      <c r="J2116" s="120">
        <v>2</v>
      </c>
      <c r="K2116" s="93">
        <f t="shared" si="17"/>
        <v>3</v>
      </c>
      <c r="L2116" s="93">
        <v>500</v>
      </c>
    </row>
    <row r="2117" spans="1:12">
      <c r="A2117" s="93"/>
      <c r="B2117" s="93">
        <v>23</v>
      </c>
      <c r="C2117" s="93" t="s">
        <v>2849</v>
      </c>
      <c r="D2117" s="93" t="s">
        <v>958</v>
      </c>
      <c r="E2117" s="93" t="s">
        <v>2829</v>
      </c>
      <c r="F2117" s="93" t="s">
        <v>2830</v>
      </c>
      <c r="G2117" s="93" t="s">
        <v>2046</v>
      </c>
      <c r="H2117" s="93"/>
      <c r="I2117" s="93">
        <v>1</v>
      </c>
      <c r="J2117" s="120">
        <v>0</v>
      </c>
      <c r="K2117" s="93">
        <f t="shared" si="17"/>
        <v>1</v>
      </c>
      <c r="L2117" s="93">
        <v>500</v>
      </c>
    </row>
    <row r="2118" spans="1:12">
      <c r="A2118" s="93"/>
      <c r="B2118" s="93">
        <v>24</v>
      </c>
      <c r="C2118" s="93" t="s">
        <v>2850</v>
      </c>
      <c r="D2118" s="93" t="s">
        <v>880</v>
      </c>
      <c r="E2118" s="93" t="s">
        <v>2829</v>
      </c>
      <c r="F2118" s="93" t="s">
        <v>2830</v>
      </c>
      <c r="G2118" s="93" t="s">
        <v>2046</v>
      </c>
      <c r="H2118" s="93"/>
      <c r="I2118" s="93">
        <v>1</v>
      </c>
      <c r="J2118" s="120">
        <v>2</v>
      </c>
      <c r="K2118" s="93">
        <f t="shared" si="17"/>
        <v>3</v>
      </c>
      <c r="L2118" s="93">
        <v>1000</v>
      </c>
    </row>
    <row r="2119" spans="1:12">
      <c r="A2119" s="93"/>
      <c r="B2119" s="93">
        <v>25</v>
      </c>
      <c r="C2119" s="93" t="s">
        <v>2851</v>
      </c>
      <c r="D2119" s="93" t="s">
        <v>880</v>
      </c>
      <c r="E2119" s="93" t="s">
        <v>2829</v>
      </c>
      <c r="F2119" s="93" t="s">
        <v>2830</v>
      </c>
      <c r="G2119" s="93" t="s">
        <v>2046</v>
      </c>
      <c r="H2119" s="93"/>
      <c r="I2119" s="93">
        <v>3</v>
      </c>
      <c r="J2119" s="120">
        <v>5</v>
      </c>
      <c r="K2119" s="93">
        <f t="shared" si="17"/>
        <v>8</v>
      </c>
      <c r="L2119" s="93">
        <v>1000</v>
      </c>
    </row>
    <row r="2120" spans="1:12">
      <c r="A2120" s="93"/>
      <c r="B2120" s="93">
        <v>26</v>
      </c>
      <c r="C2120" s="93" t="s">
        <v>2852</v>
      </c>
      <c r="D2120" s="93" t="s">
        <v>880</v>
      </c>
      <c r="E2120" s="93" t="s">
        <v>2829</v>
      </c>
      <c r="F2120" s="93" t="s">
        <v>2830</v>
      </c>
      <c r="G2120" s="93" t="s">
        <v>2046</v>
      </c>
      <c r="H2120" s="93"/>
      <c r="I2120" s="93">
        <v>1</v>
      </c>
      <c r="J2120" s="120">
        <v>3</v>
      </c>
      <c r="K2120" s="93">
        <f t="shared" si="17"/>
        <v>4</v>
      </c>
      <c r="L2120" s="93">
        <v>1000</v>
      </c>
    </row>
    <row r="2121" spans="1:12">
      <c r="A2121" s="93"/>
      <c r="B2121" s="93">
        <v>27</v>
      </c>
      <c r="C2121" s="93" t="s">
        <v>2853</v>
      </c>
      <c r="D2121" s="93" t="s">
        <v>887</v>
      </c>
      <c r="E2121" s="93" t="s">
        <v>2829</v>
      </c>
      <c r="F2121" s="93" t="s">
        <v>2830</v>
      </c>
      <c r="G2121" s="93" t="s">
        <v>2046</v>
      </c>
      <c r="H2121" s="93"/>
      <c r="I2121" s="93">
        <v>0</v>
      </c>
      <c r="J2121" s="120">
        <v>4</v>
      </c>
      <c r="K2121" s="93">
        <f t="shared" si="17"/>
        <v>4</v>
      </c>
      <c r="L2121" s="93">
        <v>500</v>
      </c>
    </row>
    <row r="2122" spans="1:12">
      <c r="A2122" s="93"/>
      <c r="B2122" s="93">
        <v>28</v>
      </c>
      <c r="C2122" s="93" t="s">
        <v>2854</v>
      </c>
      <c r="D2122" s="93" t="s">
        <v>958</v>
      </c>
      <c r="E2122" s="93" t="s">
        <v>2829</v>
      </c>
      <c r="F2122" s="93" t="s">
        <v>2830</v>
      </c>
      <c r="G2122" s="93" t="s">
        <v>2046</v>
      </c>
      <c r="H2122" s="93"/>
      <c r="I2122" s="93">
        <v>4</v>
      </c>
      <c r="J2122" s="120">
        <v>6</v>
      </c>
      <c r="K2122" s="93">
        <f t="shared" si="17"/>
        <v>10</v>
      </c>
      <c r="L2122" s="93">
        <v>500</v>
      </c>
    </row>
    <row r="2123" spans="1:12">
      <c r="A2123" s="93"/>
      <c r="B2123" s="93">
        <v>29</v>
      </c>
      <c r="C2123" s="93" t="s">
        <v>2855</v>
      </c>
      <c r="D2123" s="93" t="s">
        <v>880</v>
      </c>
      <c r="E2123" s="93" t="s">
        <v>2829</v>
      </c>
      <c r="F2123" s="93" t="s">
        <v>2830</v>
      </c>
      <c r="G2123" s="93" t="s">
        <v>2046</v>
      </c>
      <c r="H2123" s="93">
        <v>773663181</v>
      </c>
      <c r="I2123" s="93">
        <v>3</v>
      </c>
      <c r="J2123" s="120">
        <v>4</v>
      </c>
      <c r="K2123" s="93">
        <f t="shared" si="17"/>
        <v>7</v>
      </c>
      <c r="L2123" s="93">
        <v>1000</v>
      </c>
    </row>
    <row r="2124" spans="1:12">
      <c r="A2124" s="93"/>
      <c r="B2124" s="93">
        <v>30</v>
      </c>
      <c r="C2124" s="93" t="s">
        <v>2856</v>
      </c>
      <c r="D2124" s="93" t="s">
        <v>880</v>
      </c>
      <c r="E2124" s="93" t="s">
        <v>2829</v>
      </c>
      <c r="F2124" s="93" t="s">
        <v>2830</v>
      </c>
      <c r="G2124" s="93" t="s">
        <v>2046</v>
      </c>
      <c r="H2124" s="93"/>
      <c r="I2124" s="93">
        <v>3</v>
      </c>
      <c r="J2124" s="120">
        <v>3</v>
      </c>
      <c r="K2124" s="93">
        <f t="shared" si="17"/>
        <v>6</v>
      </c>
      <c r="L2124" s="93">
        <v>1000</v>
      </c>
    </row>
    <row r="2125" spans="1:12">
      <c r="A2125" s="93"/>
      <c r="B2125" s="93">
        <v>31</v>
      </c>
      <c r="C2125" s="93" t="s">
        <v>2857</v>
      </c>
      <c r="D2125" s="93" t="s">
        <v>880</v>
      </c>
      <c r="E2125" s="93" t="s">
        <v>2829</v>
      </c>
      <c r="F2125" s="93" t="s">
        <v>2830</v>
      </c>
      <c r="G2125" s="93" t="s">
        <v>2046</v>
      </c>
      <c r="H2125" s="93">
        <v>776198036</v>
      </c>
      <c r="I2125" s="93">
        <v>2</v>
      </c>
      <c r="J2125" s="120">
        <v>1</v>
      </c>
      <c r="K2125" s="93">
        <f t="shared" si="17"/>
        <v>3</v>
      </c>
      <c r="L2125" s="93">
        <v>2000</v>
      </c>
    </row>
    <row r="2126" spans="1:12">
      <c r="A2126" s="93"/>
      <c r="B2126" s="93">
        <v>32</v>
      </c>
      <c r="C2126" s="93" t="s">
        <v>2858</v>
      </c>
      <c r="D2126" s="93" t="s">
        <v>880</v>
      </c>
      <c r="E2126" s="93" t="s">
        <v>2829</v>
      </c>
      <c r="F2126" s="93" t="s">
        <v>2830</v>
      </c>
      <c r="G2126" s="93" t="s">
        <v>2046</v>
      </c>
      <c r="H2126" s="93">
        <v>789805749</v>
      </c>
      <c r="I2126" s="93">
        <v>1</v>
      </c>
      <c r="J2126" s="120">
        <v>5</v>
      </c>
      <c r="K2126" s="93">
        <f t="shared" si="17"/>
        <v>6</v>
      </c>
      <c r="L2126" s="93">
        <v>50</v>
      </c>
    </row>
    <row r="2127" spans="1:12">
      <c r="A2127" s="93"/>
      <c r="B2127" s="93">
        <v>33</v>
      </c>
      <c r="C2127" s="93" t="s">
        <v>2859</v>
      </c>
      <c r="D2127" s="93" t="s">
        <v>880</v>
      </c>
      <c r="E2127" s="93" t="s">
        <v>2829</v>
      </c>
      <c r="F2127" s="93" t="s">
        <v>2830</v>
      </c>
      <c r="G2127" s="93" t="s">
        <v>2046</v>
      </c>
      <c r="H2127" s="93"/>
      <c r="I2127" s="93">
        <v>2</v>
      </c>
      <c r="J2127" s="120">
        <v>2</v>
      </c>
      <c r="K2127" s="93">
        <f t="shared" si="17"/>
        <v>4</v>
      </c>
      <c r="L2127" s="93">
        <v>500</v>
      </c>
    </row>
    <row r="2128" spans="1:12">
      <c r="A2128" s="93"/>
      <c r="B2128" s="93">
        <v>34</v>
      </c>
      <c r="C2128" s="93" t="s">
        <v>2860</v>
      </c>
      <c r="D2128" s="93" t="s">
        <v>880</v>
      </c>
      <c r="E2128" s="93" t="s">
        <v>2829</v>
      </c>
      <c r="F2128" s="93" t="s">
        <v>2830</v>
      </c>
      <c r="G2128" s="93" t="s">
        <v>2046</v>
      </c>
      <c r="H2128" s="93">
        <v>77337504</v>
      </c>
      <c r="I2128" s="93">
        <v>2</v>
      </c>
      <c r="J2128" s="120">
        <v>1</v>
      </c>
      <c r="K2128" s="93">
        <f t="shared" si="17"/>
        <v>3</v>
      </c>
      <c r="L2128" s="93">
        <v>40</v>
      </c>
    </row>
    <row r="2129" spans="1:12">
      <c r="A2129" s="93"/>
      <c r="B2129" s="93">
        <v>35</v>
      </c>
      <c r="C2129" s="93" t="s">
        <v>2707</v>
      </c>
      <c r="D2129" s="93" t="s">
        <v>880</v>
      </c>
      <c r="E2129" s="93" t="s">
        <v>2829</v>
      </c>
      <c r="F2129" s="93" t="s">
        <v>2830</v>
      </c>
      <c r="G2129" s="93" t="s">
        <v>2046</v>
      </c>
      <c r="H2129" s="93"/>
      <c r="I2129" s="93">
        <v>1</v>
      </c>
      <c r="J2129" s="120">
        <v>3</v>
      </c>
      <c r="K2129" s="93">
        <f t="shared" si="17"/>
        <v>4</v>
      </c>
      <c r="L2129" s="93">
        <v>1000</v>
      </c>
    </row>
    <row r="2130" spans="1:12">
      <c r="A2130" s="93"/>
      <c r="B2130" s="93">
        <v>36</v>
      </c>
      <c r="C2130" s="93" t="s">
        <v>2861</v>
      </c>
      <c r="D2130" s="93" t="s">
        <v>880</v>
      </c>
      <c r="E2130" s="93" t="s">
        <v>2829</v>
      </c>
      <c r="F2130" s="93" t="s">
        <v>2830</v>
      </c>
      <c r="G2130" s="93" t="s">
        <v>2046</v>
      </c>
      <c r="H2130" s="93"/>
      <c r="I2130" s="93">
        <v>1</v>
      </c>
      <c r="J2130" s="120">
        <v>2</v>
      </c>
      <c r="K2130" s="93">
        <f t="shared" si="17"/>
        <v>3</v>
      </c>
      <c r="L2130" s="93">
        <v>40</v>
      </c>
    </row>
    <row r="2131" spans="1:12">
      <c r="A2131" s="93"/>
      <c r="B2131" s="93">
        <v>37</v>
      </c>
      <c r="C2131" s="93" t="s">
        <v>2862</v>
      </c>
      <c r="D2131" s="93" t="s">
        <v>880</v>
      </c>
      <c r="E2131" s="93" t="s">
        <v>2829</v>
      </c>
      <c r="F2131" s="93" t="s">
        <v>2830</v>
      </c>
      <c r="G2131" s="93" t="s">
        <v>2046</v>
      </c>
      <c r="H2131" s="93">
        <v>779613917</v>
      </c>
      <c r="I2131" s="93">
        <v>3</v>
      </c>
      <c r="J2131" s="120">
        <v>3</v>
      </c>
      <c r="K2131" s="93">
        <f t="shared" si="17"/>
        <v>6</v>
      </c>
      <c r="L2131" s="93">
        <v>2000</v>
      </c>
    </row>
    <row r="2132" spans="1:12">
      <c r="A2132" s="93"/>
      <c r="B2132" s="93">
        <v>38</v>
      </c>
      <c r="C2132" s="93" t="s">
        <v>2863</v>
      </c>
      <c r="D2132" s="93" t="s">
        <v>880</v>
      </c>
      <c r="E2132" s="93" t="s">
        <v>2829</v>
      </c>
      <c r="F2132" s="93" t="s">
        <v>2830</v>
      </c>
      <c r="G2132" s="93" t="s">
        <v>2046</v>
      </c>
      <c r="H2132" s="93">
        <v>789100689</v>
      </c>
      <c r="I2132" s="93">
        <v>4</v>
      </c>
      <c r="J2132" s="120">
        <v>6</v>
      </c>
      <c r="K2132" s="93">
        <f t="shared" si="17"/>
        <v>10</v>
      </c>
      <c r="L2132" s="93">
        <v>1000</v>
      </c>
    </row>
    <row r="2133" spans="1:12">
      <c r="A2133" s="93"/>
      <c r="B2133" s="93">
        <v>39</v>
      </c>
      <c r="C2133" s="93" t="s">
        <v>2864</v>
      </c>
      <c r="D2133" s="93" t="s">
        <v>880</v>
      </c>
      <c r="E2133" s="93" t="s">
        <v>2829</v>
      </c>
      <c r="F2133" s="93" t="s">
        <v>2830</v>
      </c>
      <c r="G2133" s="93" t="s">
        <v>2046</v>
      </c>
      <c r="H2133" s="93"/>
      <c r="I2133" s="93">
        <v>1</v>
      </c>
      <c r="J2133" s="120">
        <v>4</v>
      </c>
      <c r="K2133" s="93">
        <f t="shared" si="17"/>
        <v>5</v>
      </c>
      <c r="L2133" s="93">
        <v>1000</v>
      </c>
    </row>
    <row r="2134" spans="1:12">
      <c r="A2134" s="93"/>
      <c r="B2134" s="93">
        <v>40</v>
      </c>
      <c r="C2134" s="93" t="s">
        <v>2712</v>
      </c>
      <c r="D2134" s="93" t="s">
        <v>880</v>
      </c>
      <c r="E2134" s="93" t="s">
        <v>2829</v>
      </c>
      <c r="F2134" s="93" t="s">
        <v>2830</v>
      </c>
      <c r="G2134" s="93" t="s">
        <v>2046</v>
      </c>
      <c r="H2134" s="93">
        <v>781132748</v>
      </c>
      <c r="I2134" s="93">
        <v>2</v>
      </c>
      <c r="J2134" s="120">
        <v>1</v>
      </c>
      <c r="K2134" s="93">
        <f t="shared" si="17"/>
        <v>3</v>
      </c>
      <c r="L2134" s="93">
        <v>1000</v>
      </c>
    </row>
    <row r="2135" spans="1:12">
      <c r="A2135" s="93"/>
      <c r="B2135" s="93">
        <v>41</v>
      </c>
      <c r="C2135" s="93" t="s">
        <v>2865</v>
      </c>
      <c r="D2135" s="93" t="s">
        <v>958</v>
      </c>
      <c r="E2135" s="93" t="s">
        <v>2829</v>
      </c>
      <c r="F2135" s="93" t="s">
        <v>2830</v>
      </c>
      <c r="G2135" s="93" t="s">
        <v>2046</v>
      </c>
      <c r="H2135" s="93">
        <v>781262519</v>
      </c>
      <c r="I2135" s="93">
        <v>0</v>
      </c>
      <c r="J2135" s="120">
        <v>1</v>
      </c>
      <c r="K2135" s="93">
        <f t="shared" si="17"/>
        <v>1</v>
      </c>
      <c r="L2135" s="93">
        <v>100</v>
      </c>
    </row>
    <row r="2136" spans="1:12">
      <c r="A2136" s="93"/>
      <c r="B2136" s="93">
        <v>42</v>
      </c>
      <c r="C2136" s="93" t="s">
        <v>2866</v>
      </c>
      <c r="D2136" s="93" t="s">
        <v>880</v>
      </c>
      <c r="E2136" s="93" t="s">
        <v>2829</v>
      </c>
      <c r="F2136" s="93" t="s">
        <v>2830</v>
      </c>
      <c r="G2136" s="93" t="s">
        <v>2046</v>
      </c>
      <c r="H2136" s="93">
        <v>774801440</v>
      </c>
      <c r="I2136" s="93">
        <v>6</v>
      </c>
      <c r="J2136" s="120">
        <v>1</v>
      </c>
      <c r="K2136" s="93">
        <f t="shared" si="17"/>
        <v>7</v>
      </c>
      <c r="L2136" s="93">
        <v>1000</v>
      </c>
    </row>
    <row r="2137" spans="1:12">
      <c r="A2137" s="93"/>
      <c r="B2137" s="93">
        <v>43</v>
      </c>
      <c r="C2137" s="93" t="s">
        <v>2867</v>
      </c>
      <c r="D2137" s="93" t="s">
        <v>880</v>
      </c>
      <c r="E2137" s="93" t="s">
        <v>2829</v>
      </c>
      <c r="F2137" s="93" t="s">
        <v>2830</v>
      </c>
      <c r="G2137" s="93" t="s">
        <v>2046</v>
      </c>
      <c r="H2137" s="93">
        <v>785206247</v>
      </c>
      <c r="I2137" s="93">
        <v>1</v>
      </c>
      <c r="J2137" s="120">
        <v>3</v>
      </c>
      <c r="K2137" s="93">
        <f t="shared" si="17"/>
        <v>4</v>
      </c>
      <c r="L2137" s="93">
        <v>1000</v>
      </c>
    </row>
    <row r="2138" spans="1:12">
      <c r="A2138" s="93"/>
      <c r="B2138" s="93">
        <v>44</v>
      </c>
      <c r="C2138" s="93" t="s">
        <v>2868</v>
      </c>
      <c r="D2138" s="93" t="s">
        <v>880</v>
      </c>
      <c r="E2138" s="93" t="s">
        <v>2829</v>
      </c>
      <c r="F2138" s="93" t="s">
        <v>2830</v>
      </c>
      <c r="G2138" s="93" t="s">
        <v>2046</v>
      </c>
      <c r="H2138" s="93"/>
      <c r="I2138" s="93">
        <v>3</v>
      </c>
      <c r="J2138" s="120">
        <v>3</v>
      </c>
      <c r="K2138" s="93">
        <f t="shared" si="17"/>
        <v>6</v>
      </c>
      <c r="L2138" s="93">
        <v>1500</v>
      </c>
    </row>
    <row r="2139" spans="1:12">
      <c r="A2139" s="93"/>
      <c r="B2139" s="93">
        <v>45</v>
      </c>
      <c r="C2139" s="93" t="s">
        <v>2869</v>
      </c>
      <c r="D2139" s="93" t="s">
        <v>958</v>
      </c>
      <c r="E2139" s="93" t="s">
        <v>2829</v>
      </c>
      <c r="F2139" s="93" t="s">
        <v>2830</v>
      </c>
      <c r="G2139" s="93" t="s">
        <v>2046</v>
      </c>
      <c r="H2139" s="93">
        <v>781946167</v>
      </c>
      <c r="I2139" s="93">
        <v>1</v>
      </c>
      <c r="J2139" s="120">
        <v>0</v>
      </c>
      <c r="K2139" s="93">
        <f t="shared" si="17"/>
        <v>1</v>
      </c>
      <c r="L2139" s="93">
        <v>1000</v>
      </c>
    </row>
    <row r="2140" spans="1:12">
      <c r="A2140" s="93"/>
      <c r="B2140" s="93">
        <v>46</v>
      </c>
      <c r="C2140" s="93" t="s">
        <v>2870</v>
      </c>
      <c r="D2140" s="93" t="s">
        <v>880</v>
      </c>
      <c r="E2140" s="93" t="s">
        <v>2829</v>
      </c>
      <c r="F2140" s="93" t="s">
        <v>2830</v>
      </c>
      <c r="G2140" s="93" t="s">
        <v>2046</v>
      </c>
      <c r="H2140" s="93">
        <v>777142867</v>
      </c>
      <c r="I2140" s="93">
        <v>1</v>
      </c>
      <c r="J2140" s="120">
        <v>6</v>
      </c>
      <c r="K2140" s="93">
        <f t="shared" si="17"/>
        <v>7</v>
      </c>
      <c r="L2140" s="93">
        <v>1500</v>
      </c>
    </row>
    <row r="2141" spans="1:12">
      <c r="A2141" s="93"/>
      <c r="B2141" s="93">
        <v>47</v>
      </c>
      <c r="C2141" s="93" t="s">
        <v>2871</v>
      </c>
      <c r="D2141" s="93" t="s">
        <v>880</v>
      </c>
      <c r="E2141" s="93" t="s">
        <v>2829</v>
      </c>
      <c r="F2141" s="93" t="s">
        <v>2830</v>
      </c>
      <c r="G2141" s="93" t="s">
        <v>2046</v>
      </c>
      <c r="H2141" s="93">
        <v>781369970</v>
      </c>
      <c r="I2141" s="93">
        <v>1</v>
      </c>
      <c r="J2141" s="120">
        <v>4</v>
      </c>
      <c r="K2141" s="93">
        <f t="shared" si="17"/>
        <v>5</v>
      </c>
      <c r="L2141" s="93">
        <v>1500</v>
      </c>
    </row>
    <row r="2142" spans="1:12">
      <c r="A2142" s="93"/>
      <c r="B2142" s="93">
        <v>48</v>
      </c>
      <c r="C2142" s="93" t="s">
        <v>2872</v>
      </c>
      <c r="D2142" s="93" t="s">
        <v>880</v>
      </c>
      <c r="E2142" s="93" t="s">
        <v>2829</v>
      </c>
      <c r="F2142" s="93" t="s">
        <v>2830</v>
      </c>
      <c r="G2142" s="93" t="s">
        <v>2046</v>
      </c>
      <c r="H2142" s="93">
        <v>771419583</v>
      </c>
      <c r="I2142" s="93">
        <v>2</v>
      </c>
      <c r="J2142" s="120">
        <v>1</v>
      </c>
      <c r="K2142" s="93">
        <f t="shared" si="17"/>
        <v>3</v>
      </c>
      <c r="L2142" s="93">
        <v>500</v>
      </c>
    </row>
    <row r="2143" spans="1:12">
      <c r="A2143" s="93"/>
      <c r="B2143" s="93">
        <v>49</v>
      </c>
      <c r="C2143" s="93" t="s">
        <v>2873</v>
      </c>
      <c r="D2143" s="93" t="s">
        <v>880</v>
      </c>
      <c r="E2143" s="93" t="s">
        <v>2829</v>
      </c>
      <c r="F2143" s="93" t="s">
        <v>2830</v>
      </c>
      <c r="G2143" s="93" t="s">
        <v>2046</v>
      </c>
      <c r="H2143" s="93">
        <v>787166215</v>
      </c>
      <c r="I2143" s="93">
        <v>2</v>
      </c>
      <c r="J2143" s="120">
        <v>6</v>
      </c>
      <c r="K2143" s="93">
        <f t="shared" si="17"/>
        <v>8</v>
      </c>
      <c r="L2143" s="93">
        <v>300</v>
      </c>
    </row>
    <row r="2144" spans="1:12">
      <c r="A2144" s="93"/>
      <c r="B2144" s="93">
        <v>50</v>
      </c>
      <c r="C2144" s="93" t="s">
        <v>2874</v>
      </c>
      <c r="D2144" s="93" t="s">
        <v>880</v>
      </c>
      <c r="E2144" s="93" t="s">
        <v>2829</v>
      </c>
      <c r="F2144" s="93" t="s">
        <v>2830</v>
      </c>
      <c r="G2144" s="93" t="s">
        <v>2046</v>
      </c>
      <c r="H2144" s="93">
        <v>781753189</v>
      </c>
      <c r="I2144" s="93">
        <v>5</v>
      </c>
      <c r="J2144" s="120">
        <v>3</v>
      </c>
      <c r="K2144" s="93">
        <f t="shared" si="17"/>
        <v>8</v>
      </c>
      <c r="L2144" s="93">
        <v>2000</v>
      </c>
    </row>
    <row r="2145" spans="1:12">
      <c r="A2145" s="93"/>
      <c r="B2145" s="93">
        <v>51</v>
      </c>
      <c r="C2145" s="93" t="s">
        <v>2875</v>
      </c>
      <c r="D2145" s="93" t="s">
        <v>880</v>
      </c>
      <c r="E2145" s="93" t="s">
        <v>2829</v>
      </c>
      <c r="F2145" s="93" t="s">
        <v>2830</v>
      </c>
      <c r="G2145" s="93" t="s">
        <v>2046</v>
      </c>
      <c r="H2145" s="93">
        <v>783337992</v>
      </c>
      <c r="I2145" s="93">
        <v>8</v>
      </c>
      <c r="J2145" s="120">
        <v>3</v>
      </c>
      <c r="K2145" s="93">
        <f t="shared" si="17"/>
        <v>11</v>
      </c>
      <c r="L2145" s="93">
        <v>2000</v>
      </c>
    </row>
    <row r="2146" spans="1:12">
      <c r="A2146" s="93"/>
      <c r="B2146" s="93">
        <v>52</v>
      </c>
      <c r="C2146" s="93" t="s">
        <v>1609</v>
      </c>
      <c r="D2146" s="93" t="s">
        <v>880</v>
      </c>
      <c r="E2146" s="93" t="s">
        <v>2829</v>
      </c>
      <c r="F2146" s="93" t="s">
        <v>2830</v>
      </c>
      <c r="G2146" s="93" t="s">
        <v>2046</v>
      </c>
      <c r="H2146" s="93">
        <v>779099592</v>
      </c>
      <c r="I2146" s="93">
        <v>3</v>
      </c>
      <c r="J2146" s="120">
        <v>3</v>
      </c>
      <c r="K2146" s="93">
        <f t="shared" si="17"/>
        <v>6</v>
      </c>
      <c r="L2146" s="93">
        <v>2000</v>
      </c>
    </row>
    <row r="2147" spans="1:12">
      <c r="A2147" s="93"/>
      <c r="B2147" s="93">
        <v>53</v>
      </c>
      <c r="C2147" s="93" t="s">
        <v>2876</v>
      </c>
      <c r="D2147" s="93" t="s">
        <v>880</v>
      </c>
      <c r="E2147" s="93" t="s">
        <v>2829</v>
      </c>
      <c r="F2147" s="93" t="s">
        <v>2830</v>
      </c>
      <c r="G2147" s="93" t="s">
        <v>2046</v>
      </c>
      <c r="H2147" s="93"/>
      <c r="I2147" s="93">
        <v>3</v>
      </c>
      <c r="J2147" s="120">
        <v>2</v>
      </c>
      <c r="K2147" s="93">
        <f t="shared" si="17"/>
        <v>5</v>
      </c>
      <c r="L2147" s="93">
        <v>1500</v>
      </c>
    </row>
    <row r="2148" spans="1:12">
      <c r="A2148" s="93"/>
      <c r="B2148" s="93">
        <v>54</v>
      </c>
      <c r="C2148" s="93" t="s">
        <v>2877</v>
      </c>
      <c r="D2148" s="93" t="s">
        <v>880</v>
      </c>
      <c r="E2148" s="93" t="s">
        <v>2829</v>
      </c>
      <c r="F2148" s="93" t="s">
        <v>2830</v>
      </c>
      <c r="G2148" s="93" t="s">
        <v>2046</v>
      </c>
      <c r="H2148" s="93">
        <v>777142152</v>
      </c>
      <c r="I2148" s="93">
        <v>5</v>
      </c>
      <c r="J2148" s="120">
        <v>3</v>
      </c>
      <c r="K2148" s="93">
        <f t="shared" si="17"/>
        <v>8</v>
      </c>
      <c r="L2148" s="93">
        <v>2000</v>
      </c>
    </row>
    <row r="2149" spans="1:12">
      <c r="A2149" s="93"/>
      <c r="B2149" s="93">
        <v>55</v>
      </c>
      <c r="C2149" s="93" t="s">
        <v>2878</v>
      </c>
      <c r="D2149" s="93" t="s">
        <v>880</v>
      </c>
      <c r="E2149" s="93" t="s">
        <v>2829</v>
      </c>
      <c r="F2149" s="93" t="s">
        <v>2830</v>
      </c>
      <c r="G2149" s="93" t="s">
        <v>2046</v>
      </c>
      <c r="H2149" s="93">
        <v>774518645</v>
      </c>
      <c r="I2149" s="93">
        <v>2</v>
      </c>
      <c r="J2149" s="120">
        <v>1</v>
      </c>
      <c r="K2149" s="93">
        <f t="shared" si="17"/>
        <v>3</v>
      </c>
      <c r="L2149" s="93">
        <v>2000</v>
      </c>
    </row>
    <row r="2150" spans="1:12">
      <c r="A2150" s="93"/>
      <c r="B2150" s="93">
        <v>56</v>
      </c>
      <c r="C2150" s="93" t="s">
        <v>2879</v>
      </c>
      <c r="D2150" s="93" t="s">
        <v>880</v>
      </c>
      <c r="E2150" s="93" t="s">
        <v>2829</v>
      </c>
      <c r="F2150" s="93" t="s">
        <v>2830</v>
      </c>
      <c r="G2150" s="93" t="s">
        <v>2046</v>
      </c>
      <c r="H2150" s="93"/>
      <c r="I2150" s="93">
        <v>6</v>
      </c>
      <c r="J2150" s="120">
        <v>3</v>
      </c>
      <c r="K2150" s="93">
        <f t="shared" si="17"/>
        <v>9</v>
      </c>
      <c r="L2150" s="93">
        <v>500</v>
      </c>
    </row>
    <row r="2151" spans="1:12">
      <c r="A2151" s="93"/>
      <c r="B2151" s="93">
        <v>57</v>
      </c>
      <c r="C2151" s="93" t="s">
        <v>2880</v>
      </c>
      <c r="D2151" s="93" t="s">
        <v>880</v>
      </c>
      <c r="E2151" s="93" t="s">
        <v>2829</v>
      </c>
      <c r="F2151" s="93" t="s">
        <v>2830</v>
      </c>
      <c r="G2151" s="93" t="s">
        <v>2046</v>
      </c>
      <c r="H2151" s="93"/>
      <c r="I2151" s="93">
        <v>4</v>
      </c>
      <c r="J2151" s="120">
        <v>1</v>
      </c>
      <c r="K2151" s="93">
        <f t="shared" si="17"/>
        <v>5</v>
      </c>
      <c r="L2151" s="93">
        <v>500</v>
      </c>
    </row>
    <row r="2152" spans="1:12">
      <c r="A2152" s="93"/>
      <c r="B2152" s="93">
        <v>58</v>
      </c>
      <c r="C2152" s="93" t="s">
        <v>2881</v>
      </c>
      <c r="D2152" s="93" t="s">
        <v>880</v>
      </c>
      <c r="E2152" s="93" t="s">
        <v>2829</v>
      </c>
      <c r="F2152" s="93" t="s">
        <v>2830</v>
      </c>
      <c r="G2152" s="93" t="s">
        <v>2046</v>
      </c>
      <c r="H2152" s="93"/>
      <c r="I2152" s="93">
        <v>4</v>
      </c>
      <c r="J2152" s="120">
        <v>1</v>
      </c>
      <c r="K2152" s="93">
        <f t="shared" si="17"/>
        <v>5</v>
      </c>
      <c r="L2152" s="93">
        <v>500</v>
      </c>
    </row>
    <row r="2153" spans="1:12">
      <c r="A2153" s="93"/>
      <c r="B2153" s="93">
        <v>59</v>
      </c>
      <c r="C2153" s="93" t="s">
        <v>2882</v>
      </c>
      <c r="D2153" s="93" t="s">
        <v>880</v>
      </c>
      <c r="E2153" s="93" t="s">
        <v>2829</v>
      </c>
      <c r="F2153" s="93" t="s">
        <v>2830</v>
      </c>
      <c r="G2153" s="93" t="s">
        <v>2046</v>
      </c>
      <c r="H2153" s="93"/>
      <c r="I2153" s="93">
        <v>1</v>
      </c>
      <c r="J2153" s="120">
        <v>5</v>
      </c>
      <c r="K2153" s="93">
        <f t="shared" si="17"/>
        <v>6</v>
      </c>
      <c r="L2153" s="93">
        <v>1500</v>
      </c>
    </row>
    <row r="2154" spans="1:12">
      <c r="A2154" s="93"/>
      <c r="B2154" s="93">
        <v>60</v>
      </c>
      <c r="C2154" s="93" t="s">
        <v>2883</v>
      </c>
      <c r="D2154" s="93" t="s">
        <v>880</v>
      </c>
      <c r="E2154" s="93" t="s">
        <v>2829</v>
      </c>
      <c r="F2154" s="93" t="s">
        <v>2830</v>
      </c>
      <c r="G2154" s="93" t="s">
        <v>2046</v>
      </c>
      <c r="H2154" s="93"/>
      <c r="I2154" s="93">
        <v>6</v>
      </c>
      <c r="J2154" s="120">
        <v>6</v>
      </c>
      <c r="K2154" s="93">
        <f t="shared" si="17"/>
        <v>12</v>
      </c>
      <c r="L2154" s="93">
        <v>1000</v>
      </c>
    </row>
    <row r="2155" spans="1:12">
      <c r="A2155" s="93"/>
      <c r="B2155" s="93">
        <v>61</v>
      </c>
      <c r="C2155" s="93" t="s">
        <v>2884</v>
      </c>
      <c r="D2155" s="93" t="s">
        <v>880</v>
      </c>
      <c r="E2155" s="93" t="s">
        <v>2829</v>
      </c>
      <c r="F2155" s="93" t="s">
        <v>2830</v>
      </c>
      <c r="G2155" s="93" t="s">
        <v>2046</v>
      </c>
      <c r="H2155" s="93">
        <v>773663395</v>
      </c>
      <c r="I2155" s="93">
        <v>1</v>
      </c>
      <c r="J2155" s="120">
        <v>3</v>
      </c>
      <c r="K2155" s="93">
        <f t="shared" si="17"/>
        <v>4</v>
      </c>
      <c r="L2155" s="93">
        <v>1000</v>
      </c>
    </row>
    <row r="2156" spans="1:12">
      <c r="A2156" s="93"/>
      <c r="B2156" s="93">
        <v>62</v>
      </c>
      <c r="C2156" s="93" t="s">
        <v>2885</v>
      </c>
      <c r="D2156" s="93" t="s">
        <v>880</v>
      </c>
      <c r="E2156" s="93" t="s">
        <v>2829</v>
      </c>
      <c r="F2156" s="93" t="s">
        <v>2830</v>
      </c>
      <c r="G2156" s="93" t="s">
        <v>2046</v>
      </c>
      <c r="H2156" s="93">
        <v>776102357</v>
      </c>
      <c r="I2156" s="93">
        <v>1</v>
      </c>
      <c r="J2156" s="120">
        <v>1</v>
      </c>
      <c r="K2156" s="93">
        <f t="shared" ref="K2156:K2162" si="18">J2156+I2156</f>
        <v>2</v>
      </c>
      <c r="L2156" s="93">
        <v>2000</v>
      </c>
    </row>
    <row r="2157" spans="1:12">
      <c r="A2157" s="93"/>
      <c r="B2157" s="93">
        <v>63</v>
      </c>
      <c r="C2157" s="93" t="s">
        <v>2502</v>
      </c>
      <c r="D2157" s="93" t="s">
        <v>880</v>
      </c>
      <c r="E2157" s="93" t="s">
        <v>2829</v>
      </c>
      <c r="F2157" s="93" t="s">
        <v>2830</v>
      </c>
      <c r="G2157" s="93" t="s">
        <v>2046</v>
      </c>
      <c r="H2157" s="93">
        <v>777251838</v>
      </c>
      <c r="I2157" s="93">
        <v>2</v>
      </c>
      <c r="J2157" s="120">
        <v>7</v>
      </c>
      <c r="K2157" s="93">
        <f t="shared" si="18"/>
        <v>9</v>
      </c>
      <c r="L2157" s="93">
        <v>30</v>
      </c>
    </row>
    <row r="2158" spans="1:12">
      <c r="A2158" s="93"/>
      <c r="B2158" s="93">
        <v>64</v>
      </c>
      <c r="C2158" s="93" t="s">
        <v>2886</v>
      </c>
      <c r="D2158" s="93" t="s">
        <v>880</v>
      </c>
      <c r="E2158" s="93" t="s">
        <v>2829</v>
      </c>
      <c r="F2158" s="93" t="s">
        <v>2830</v>
      </c>
      <c r="G2158" s="93" t="s">
        <v>2046</v>
      </c>
      <c r="H2158" s="93">
        <v>773276467</v>
      </c>
      <c r="I2158" s="93">
        <v>6</v>
      </c>
      <c r="J2158" s="120">
        <v>4</v>
      </c>
      <c r="K2158" s="93">
        <f t="shared" si="18"/>
        <v>10</v>
      </c>
      <c r="L2158" s="93">
        <v>2000</v>
      </c>
    </row>
    <row r="2159" spans="1:12">
      <c r="A2159" s="93"/>
      <c r="B2159" s="93">
        <v>65</v>
      </c>
      <c r="C2159" s="93" t="s">
        <v>2887</v>
      </c>
      <c r="D2159" s="93" t="s">
        <v>880</v>
      </c>
      <c r="E2159" s="93" t="s">
        <v>2829</v>
      </c>
      <c r="F2159" s="93" t="s">
        <v>2830</v>
      </c>
      <c r="G2159" s="93" t="s">
        <v>2046</v>
      </c>
      <c r="H2159" s="93"/>
      <c r="I2159" s="93">
        <v>2</v>
      </c>
      <c r="J2159" s="120">
        <v>2</v>
      </c>
      <c r="K2159" s="93">
        <f t="shared" si="18"/>
        <v>4</v>
      </c>
      <c r="L2159" s="93">
        <v>2000</v>
      </c>
    </row>
    <row r="2160" spans="1:12">
      <c r="A2160" s="93"/>
      <c r="B2160" s="93">
        <v>66</v>
      </c>
      <c r="C2160" s="93" t="s">
        <v>2888</v>
      </c>
      <c r="D2160" s="93" t="s">
        <v>880</v>
      </c>
      <c r="E2160" s="93" t="s">
        <v>2829</v>
      </c>
      <c r="F2160" s="93" t="s">
        <v>2830</v>
      </c>
      <c r="G2160" s="93" t="s">
        <v>2046</v>
      </c>
      <c r="H2160" s="93">
        <v>774469304</v>
      </c>
      <c r="I2160" s="93">
        <v>3</v>
      </c>
      <c r="J2160" s="120">
        <v>1</v>
      </c>
      <c r="K2160" s="93">
        <f t="shared" si="18"/>
        <v>4</v>
      </c>
      <c r="L2160" s="93">
        <v>1000</v>
      </c>
    </row>
    <row r="2161" spans="1:12">
      <c r="A2161" s="93"/>
      <c r="B2161" s="93">
        <v>67</v>
      </c>
      <c r="C2161" s="93" t="s">
        <v>2861</v>
      </c>
      <c r="D2161" s="93" t="s">
        <v>880</v>
      </c>
      <c r="E2161" s="93" t="s">
        <v>2829</v>
      </c>
      <c r="F2161" s="93" t="s">
        <v>2830</v>
      </c>
      <c r="G2161" s="93" t="s">
        <v>2046</v>
      </c>
      <c r="H2161" s="93">
        <v>778179837</v>
      </c>
      <c r="I2161" s="93">
        <v>2</v>
      </c>
      <c r="J2161" s="120">
        <v>5</v>
      </c>
      <c r="K2161" s="93">
        <f t="shared" si="18"/>
        <v>7</v>
      </c>
      <c r="L2161" s="93">
        <v>90</v>
      </c>
    </row>
    <row r="2162" spans="1:12">
      <c r="A2162" s="93"/>
      <c r="B2162" s="93">
        <v>68</v>
      </c>
      <c r="C2162" s="93" t="s">
        <v>2889</v>
      </c>
      <c r="D2162" s="93" t="s">
        <v>880</v>
      </c>
      <c r="E2162" s="93" t="s">
        <v>2829</v>
      </c>
      <c r="F2162" s="93" t="s">
        <v>2830</v>
      </c>
      <c r="G2162" s="93" t="s">
        <v>2046</v>
      </c>
      <c r="H2162" s="93"/>
      <c r="I2162" s="93">
        <v>1</v>
      </c>
      <c r="J2162" s="93">
        <v>2</v>
      </c>
      <c r="K2162" s="93">
        <f t="shared" si="18"/>
        <v>3</v>
      </c>
      <c r="L2162" s="121">
        <v>500</v>
      </c>
    </row>
    <row r="2163" spans="1:12">
      <c r="A2163" s="64">
        <v>73</v>
      </c>
      <c r="B2163" s="65" t="s">
        <v>11</v>
      </c>
      <c r="C2163" s="115">
        <f>SUBTOTAL(3,C2095:C2162)</f>
        <v>68</v>
      </c>
      <c r="D2163" s="115"/>
      <c r="E2163" s="115"/>
      <c r="F2163" s="115"/>
      <c r="G2163" s="115"/>
      <c r="H2163" s="115"/>
      <c r="I2163" s="116"/>
      <c r="J2163" s="115"/>
      <c r="K2163" s="115">
        <f>SUM(K2095:K2162)</f>
        <v>377</v>
      </c>
      <c r="L2163" s="122">
        <f>AVERAGE(L2095:L2162)</f>
        <v>1021.3235294117648</v>
      </c>
    </row>
    <row r="2164" spans="1:12">
      <c r="A2164" s="100" t="s">
        <v>2890</v>
      </c>
      <c r="B2164" s="100">
        <v>1</v>
      </c>
      <c r="C2164" s="100" t="s">
        <v>2891</v>
      </c>
      <c r="D2164" s="100" t="s">
        <v>880</v>
      </c>
      <c r="E2164" s="100" t="s">
        <v>142</v>
      </c>
      <c r="F2164" s="100" t="s">
        <v>2892</v>
      </c>
      <c r="G2164" s="100" t="s">
        <v>1358</v>
      </c>
      <c r="H2164" s="100">
        <v>784600126</v>
      </c>
      <c r="I2164" s="100">
        <v>3</v>
      </c>
      <c r="J2164" s="100">
        <v>7</v>
      </c>
      <c r="K2164" s="100">
        <v>10</v>
      </c>
      <c r="L2164" s="100">
        <v>2000</v>
      </c>
    </row>
    <row r="2165" spans="1:12">
      <c r="A2165" s="100"/>
      <c r="B2165" s="100">
        <v>2</v>
      </c>
      <c r="C2165" s="100" t="s">
        <v>2893</v>
      </c>
      <c r="D2165" s="100" t="s">
        <v>880</v>
      </c>
      <c r="E2165" s="100" t="s">
        <v>142</v>
      </c>
      <c r="F2165" s="100" t="s">
        <v>2892</v>
      </c>
      <c r="G2165" s="100" t="s">
        <v>1358</v>
      </c>
      <c r="H2165" s="100">
        <v>785398956</v>
      </c>
      <c r="I2165" s="100">
        <v>2</v>
      </c>
      <c r="J2165" s="100">
        <v>4</v>
      </c>
      <c r="K2165" s="100">
        <v>6</v>
      </c>
      <c r="L2165" s="100">
        <v>2000</v>
      </c>
    </row>
    <row r="2166" spans="1:12">
      <c r="A2166" s="100"/>
      <c r="B2166" s="100">
        <v>3</v>
      </c>
      <c r="C2166" s="100" t="s">
        <v>2894</v>
      </c>
      <c r="D2166" s="100" t="s">
        <v>880</v>
      </c>
      <c r="E2166" s="100" t="s">
        <v>142</v>
      </c>
      <c r="F2166" s="100" t="s">
        <v>2892</v>
      </c>
      <c r="G2166" s="100" t="s">
        <v>1358</v>
      </c>
      <c r="H2166" s="100">
        <v>774055066</v>
      </c>
      <c r="I2166" s="100">
        <v>3</v>
      </c>
      <c r="J2166" s="100">
        <v>5</v>
      </c>
      <c r="K2166" s="100">
        <v>8</v>
      </c>
      <c r="L2166" s="100">
        <v>2000</v>
      </c>
    </row>
    <row r="2167" spans="1:12">
      <c r="A2167" s="100"/>
      <c r="B2167" s="100">
        <v>4</v>
      </c>
      <c r="C2167" s="100" t="s">
        <v>2895</v>
      </c>
      <c r="D2167" s="100" t="s">
        <v>880</v>
      </c>
      <c r="E2167" s="100" t="s">
        <v>142</v>
      </c>
      <c r="F2167" s="100" t="s">
        <v>2892</v>
      </c>
      <c r="G2167" s="100" t="s">
        <v>1358</v>
      </c>
      <c r="H2167" s="100">
        <v>788587508</v>
      </c>
      <c r="I2167" s="100">
        <v>4</v>
      </c>
      <c r="J2167" s="100">
        <v>3</v>
      </c>
      <c r="K2167" s="100">
        <v>7</v>
      </c>
      <c r="L2167" s="100">
        <v>2000</v>
      </c>
    </row>
    <row r="2168" spans="1:12">
      <c r="A2168" s="100"/>
      <c r="B2168" s="100">
        <v>5</v>
      </c>
      <c r="C2168" s="100" t="s">
        <v>2896</v>
      </c>
      <c r="D2168" s="100" t="s">
        <v>880</v>
      </c>
      <c r="E2168" s="100" t="s">
        <v>142</v>
      </c>
      <c r="F2168" s="100" t="s">
        <v>2892</v>
      </c>
      <c r="G2168" s="100" t="s">
        <v>1358</v>
      </c>
      <c r="H2168" s="100">
        <v>773669753</v>
      </c>
      <c r="I2168" s="100">
        <v>5</v>
      </c>
      <c r="J2168" s="100">
        <v>6</v>
      </c>
      <c r="K2168" s="100">
        <v>11</v>
      </c>
      <c r="L2168" s="100">
        <v>2000</v>
      </c>
    </row>
    <row r="2169" spans="1:12">
      <c r="A2169" s="100"/>
      <c r="B2169" s="100">
        <v>6</v>
      </c>
      <c r="C2169" s="100" t="s">
        <v>2165</v>
      </c>
      <c r="D2169" s="100" t="s">
        <v>880</v>
      </c>
      <c r="E2169" s="100" t="s">
        <v>142</v>
      </c>
      <c r="F2169" s="100" t="s">
        <v>2892</v>
      </c>
      <c r="G2169" s="100" t="s">
        <v>1358</v>
      </c>
      <c r="H2169" s="100">
        <v>783944713</v>
      </c>
      <c r="I2169" s="100">
        <v>1</v>
      </c>
      <c r="J2169" s="100">
        <v>4</v>
      </c>
      <c r="K2169" s="100">
        <v>5</v>
      </c>
      <c r="L2169" s="100">
        <v>2000</v>
      </c>
    </row>
    <row r="2170" spans="1:12">
      <c r="A2170" s="100"/>
      <c r="B2170" s="100">
        <v>7</v>
      </c>
      <c r="C2170" s="100" t="s">
        <v>924</v>
      </c>
      <c r="D2170" s="100" t="s">
        <v>880</v>
      </c>
      <c r="E2170" s="100" t="s">
        <v>142</v>
      </c>
      <c r="F2170" s="100" t="s">
        <v>2892</v>
      </c>
      <c r="G2170" s="100" t="s">
        <v>1358</v>
      </c>
      <c r="H2170" s="100"/>
      <c r="I2170" s="100">
        <v>1</v>
      </c>
      <c r="J2170" s="100">
        <v>5</v>
      </c>
      <c r="K2170" s="100">
        <v>6</v>
      </c>
      <c r="L2170" s="100">
        <v>2000</v>
      </c>
    </row>
    <row r="2171" spans="1:12">
      <c r="A2171" s="100"/>
      <c r="B2171" s="100">
        <v>8</v>
      </c>
      <c r="C2171" s="100" t="s">
        <v>2897</v>
      </c>
      <c r="D2171" s="100" t="s">
        <v>880</v>
      </c>
      <c r="E2171" s="100" t="s">
        <v>2898</v>
      </c>
      <c r="F2171" s="100" t="s">
        <v>2892</v>
      </c>
      <c r="G2171" s="100" t="s">
        <v>1358</v>
      </c>
      <c r="H2171" s="100">
        <v>7779366544</v>
      </c>
      <c r="I2171" s="100">
        <v>3</v>
      </c>
      <c r="J2171" s="100">
        <v>3</v>
      </c>
      <c r="K2171" s="100">
        <v>6</v>
      </c>
      <c r="L2171" s="100">
        <v>2000</v>
      </c>
    </row>
    <row r="2172" spans="1:12">
      <c r="A2172" s="100"/>
      <c r="B2172" s="100">
        <v>9</v>
      </c>
      <c r="C2172" s="100" t="s">
        <v>2899</v>
      </c>
      <c r="D2172" s="100" t="s">
        <v>880</v>
      </c>
      <c r="E2172" s="100" t="s">
        <v>142</v>
      </c>
      <c r="F2172" s="100" t="s">
        <v>2892</v>
      </c>
      <c r="G2172" s="100" t="s">
        <v>1358</v>
      </c>
      <c r="H2172" s="100"/>
      <c r="I2172" s="100">
        <v>3</v>
      </c>
      <c r="J2172" s="100">
        <v>1</v>
      </c>
      <c r="K2172" s="100">
        <v>4</v>
      </c>
      <c r="L2172" s="100">
        <v>2000</v>
      </c>
    </row>
    <row r="2173" spans="1:12">
      <c r="A2173" s="100"/>
      <c r="B2173" s="100">
        <v>10</v>
      </c>
      <c r="C2173" s="100" t="s">
        <v>2900</v>
      </c>
      <c r="D2173" s="100" t="s">
        <v>880</v>
      </c>
      <c r="E2173" s="100" t="s">
        <v>142</v>
      </c>
      <c r="F2173" s="100" t="s">
        <v>2892</v>
      </c>
      <c r="G2173" s="100" t="s">
        <v>1358</v>
      </c>
      <c r="H2173" s="100">
        <v>78450786</v>
      </c>
      <c r="I2173" s="100">
        <v>2</v>
      </c>
      <c r="J2173" s="100">
        <v>5</v>
      </c>
      <c r="K2173" s="100">
        <v>7</v>
      </c>
      <c r="L2173" s="100">
        <v>2000</v>
      </c>
    </row>
    <row r="2174" spans="1:12">
      <c r="A2174" s="100"/>
      <c r="B2174" s="100">
        <v>11</v>
      </c>
      <c r="C2174" s="100" t="s">
        <v>2901</v>
      </c>
      <c r="D2174" s="100" t="s">
        <v>880</v>
      </c>
      <c r="E2174" s="100" t="s">
        <v>142</v>
      </c>
      <c r="F2174" s="100" t="s">
        <v>2892</v>
      </c>
      <c r="G2174" s="100" t="s">
        <v>1358</v>
      </c>
      <c r="H2174" s="100">
        <v>789283291</v>
      </c>
      <c r="I2174" s="100">
        <v>1</v>
      </c>
      <c r="J2174" s="100">
        <v>2</v>
      </c>
      <c r="K2174" s="100">
        <v>3</v>
      </c>
      <c r="L2174" s="100">
        <v>1000</v>
      </c>
    </row>
    <row r="2175" spans="1:12">
      <c r="A2175" s="100"/>
      <c r="B2175" s="100">
        <v>12</v>
      </c>
      <c r="C2175" s="100" t="s">
        <v>1547</v>
      </c>
      <c r="D2175" s="100" t="s">
        <v>880</v>
      </c>
      <c r="E2175" s="100" t="s">
        <v>2898</v>
      </c>
      <c r="F2175" s="100" t="s">
        <v>2892</v>
      </c>
      <c r="G2175" s="100" t="s">
        <v>1358</v>
      </c>
      <c r="H2175" s="100">
        <v>787176588</v>
      </c>
      <c r="I2175" s="100">
        <v>5</v>
      </c>
      <c r="J2175" s="100">
        <v>4</v>
      </c>
      <c r="K2175" s="100">
        <v>9</v>
      </c>
      <c r="L2175" s="100">
        <v>1000</v>
      </c>
    </row>
    <row r="2176" spans="1:12">
      <c r="A2176" s="100"/>
      <c r="B2176" s="100">
        <v>13</v>
      </c>
      <c r="C2176" s="100" t="s">
        <v>2902</v>
      </c>
      <c r="D2176" s="100" t="s">
        <v>880</v>
      </c>
      <c r="E2176" s="100" t="s">
        <v>142</v>
      </c>
      <c r="F2176" s="100" t="s">
        <v>2892</v>
      </c>
      <c r="G2176" s="100" t="s">
        <v>1358</v>
      </c>
      <c r="H2176" s="100">
        <v>7720827714</v>
      </c>
      <c r="I2176" s="100">
        <v>4</v>
      </c>
      <c r="J2176" s="100">
        <v>2</v>
      </c>
      <c r="K2176" s="100">
        <v>6</v>
      </c>
      <c r="L2176" s="100">
        <v>1000</v>
      </c>
    </row>
    <row r="2177" spans="1:12">
      <c r="A2177" s="100"/>
      <c r="B2177" s="100">
        <v>14</v>
      </c>
      <c r="C2177" s="100" t="s">
        <v>2802</v>
      </c>
      <c r="D2177" s="100" t="s">
        <v>880</v>
      </c>
      <c r="E2177" s="100" t="s">
        <v>2903</v>
      </c>
      <c r="F2177" s="100" t="s">
        <v>2892</v>
      </c>
      <c r="G2177" s="100" t="s">
        <v>1358</v>
      </c>
      <c r="H2177" s="100">
        <v>779613173</v>
      </c>
      <c r="I2177" s="100">
        <v>2</v>
      </c>
      <c r="J2177" s="100">
        <v>9</v>
      </c>
      <c r="K2177" s="100">
        <v>11</v>
      </c>
      <c r="L2177" s="100">
        <v>1000</v>
      </c>
    </row>
    <row r="2178" spans="1:12">
      <c r="A2178" s="100"/>
      <c r="B2178" s="100">
        <v>15</v>
      </c>
      <c r="C2178" s="100" t="s">
        <v>2904</v>
      </c>
      <c r="D2178" s="100" t="s">
        <v>880</v>
      </c>
      <c r="E2178" s="100" t="s">
        <v>142</v>
      </c>
      <c r="F2178" s="100" t="s">
        <v>2892</v>
      </c>
      <c r="G2178" s="100" t="s">
        <v>1358</v>
      </c>
      <c r="H2178" s="100">
        <v>781938269</v>
      </c>
      <c r="I2178" s="100">
        <v>2</v>
      </c>
      <c r="J2178" s="100">
        <v>3</v>
      </c>
      <c r="K2178" s="100">
        <v>5</v>
      </c>
      <c r="L2178" s="100">
        <v>1000</v>
      </c>
    </row>
    <row r="2179" spans="1:12">
      <c r="A2179" s="100"/>
      <c r="B2179" s="100">
        <v>16</v>
      </c>
      <c r="C2179" s="100" t="s">
        <v>2905</v>
      </c>
      <c r="D2179" s="100" t="s">
        <v>880</v>
      </c>
      <c r="E2179" s="100" t="s">
        <v>142</v>
      </c>
      <c r="F2179" s="100" t="s">
        <v>2892</v>
      </c>
      <c r="G2179" s="100" t="s">
        <v>1358</v>
      </c>
      <c r="H2179" s="100">
        <v>785833637</v>
      </c>
      <c r="I2179" s="100">
        <v>2</v>
      </c>
      <c r="J2179" s="100">
        <v>2</v>
      </c>
      <c r="K2179" s="100">
        <v>4</v>
      </c>
      <c r="L2179" s="100">
        <v>1000</v>
      </c>
    </row>
    <row r="2180" spans="1:12">
      <c r="A2180" s="100"/>
      <c r="B2180" s="100">
        <v>17</v>
      </c>
      <c r="C2180" s="100" t="s">
        <v>2906</v>
      </c>
      <c r="D2180" s="100" t="s">
        <v>880</v>
      </c>
      <c r="E2180" s="100" t="s">
        <v>142</v>
      </c>
      <c r="F2180" s="100" t="s">
        <v>2892</v>
      </c>
      <c r="G2180" s="100" t="s">
        <v>1358</v>
      </c>
      <c r="H2180" s="100"/>
      <c r="I2180" s="100">
        <v>3</v>
      </c>
      <c r="J2180" s="100">
        <v>5</v>
      </c>
      <c r="K2180" s="100">
        <v>8</v>
      </c>
      <c r="L2180" s="100">
        <v>1000</v>
      </c>
    </row>
    <row r="2181" spans="1:12">
      <c r="A2181" s="100"/>
      <c r="B2181" s="100">
        <v>18</v>
      </c>
      <c r="C2181" s="100" t="s">
        <v>2907</v>
      </c>
      <c r="D2181" s="100" t="s">
        <v>880</v>
      </c>
      <c r="E2181" s="100" t="s">
        <v>142</v>
      </c>
      <c r="F2181" s="100" t="s">
        <v>2892</v>
      </c>
      <c r="G2181" s="100" t="s">
        <v>1358</v>
      </c>
      <c r="H2181" s="100"/>
      <c r="I2181" s="100">
        <v>3</v>
      </c>
      <c r="J2181" s="100">
        <v>2</v>
      </c>
      <c r="K2181" s="100">
        <v>5</v>
      </c>
      <c r="L2181" s="100">
        <v>1500</v>
      </c>
    </row>
    <row r="2182" spans="1:12">
      <c r="A2182" s="100"/>
      <c r="B2182" s="100">
        <v>19</v>
      </c>
      <c r="C2182" s="100" t="s">
        <v>2908</v>
      </c>
      <c r="D2182" s="100" t="s">
        <v>880</v>
      </c>
      <c r="E2182" s="100" t="s">
        <v>142</v>
      </c>
      <c r="F2182" s="100" t="s">
        <v>2892</v>
      </c>
      <c r="G2182" s="100" t="s">
        <v>1358</v>
      </c>
      <c r="H2182" s="100"/>
      <c r="I2182" s="100">
        <v>4</v>
      </c>
      <c r="J2182" s="100">
        <v>3</v>
      </c>
      <c r="K2182" s="100">
        <v>7</v>
      </c>
      <c r="L2182" s="100">
        <v>1500</v>
      </c>
    </row>
    <row r="2183" spans="1:12">
      <c r="A2183" s="100"/>
      <c r="B2183" s="100">
        <v>20</v>
      </c>
      <c r="C2183" s="100" t="s">
        <v>2909</v>
      </c>
      <c r="D2183" s="100" t="s">
        <v>880</v>
      </c>
      <c r="E2183" s="100" t="s">
        <v>2903</v>
      </c>
      <c r="F2183" s="100" t="s">
        <v>2892</v>
      </c>
      <c r="G2183" s="100" t="s">
        <v>1358</v>
      </c>
      <c r="H2183" s="100">
        <v>777472376</v>
      </c>
      <c r="I2183" s="100">
        <v>2</v>
      </c>
      <c r="J2183" s="100">
        <v>5</v>
      </c>
      <c r="K2183" s="100">
        <v>7</v>
      </c>
      <c r="L2183" s="100">
        <v>1500</v>
      </c>
    </row>
    <row r="2184" spans="1:12">
      <c r="A2184" s="100"/>
      <c r="B2184" s="100">
        <v>21</v>
      </c>
      <c r="C2184" s="100" t="s">
        <v>2910</v>
      </c>
      <c r="D2184" s="100" t="s">
        <v>1293</v>
      </c>
      <c r="E2184" s="100" t="s">
        <v>142</v>
      </c>
      <c r="F2184" s="100" t="s">
        <v>2892</v>
      </c>
      <c r="G2184" s="100" t="s">
        <v>1358</v>
      </c>
      <c r="H2184" s="100"/>
      <c r="I2184" s="100">
        <v>2</v>
      </c>
      <c r="J2184" s="100">
        <v>2</v>
      </c>
      <c r="K2184" s="100">
        <v>4</v>
      </c>
      <c r="L2184" s="100">
        <v>1500</v>
      </c>
    </row>
    <row r="2185" spans="1:12">
      <c r="A2185" s="100"/>
      <c r="B2185" s="100">
        <v>22</v>
      </c>
      <c r="C2185" s="100" t="s">
        <v>2911</v>
      </c>
      <c r="D2185" s="100" t="s">
        <v>880</v>
      </c>
      <c r="E2185" s="100" t="s">
        <v>142</v>
      </c>
      <c r="F2185" s="100" t="s">
        <v>2892</v>
      </c>
      <c r="G2185" s="100" t="s">
        <v>1358</v>
      </c>
      <c r="H2185" s="100">
        <v>777802546</v>
      </c>
      <c r="I2185" s="100">
        <v>2</v>
      </c>
      <c r="J2185" s="100">
        <v>4</v>
      </c>
      <c r="K2185" s="100">
        <v>6</v>
      </c>
      <c r="L2185" s="100">
        <v>1500</v>
      </c>
    </row>
    <row r="2186" spans="1:12">
      <c r="A2186" s="100"/>
      <c r="B2186" s="100">
        <v>23</v>
      </c>
      <c r="C2186" s="100" t="s">
        <v>2912</v>
      </c>
      <c r="D2186" s="100" t="s">
        <v>880</v>
      </c>
      <c r="E2186" s="100" t="s">
        <v>2892</v>
      </c>
      <c r="F2186" s="100" t="s">
        <v>2892</v>
      </c>
      <c r="G2186" s="100" t="s">
        <v>1358</v>
      </c>
      <c r="H2186" s="100">
        <v>788009570</v>
      </c>
      <c r="I2186" s="100">
        <v>4</v>
      </c>
      <c r="J2186" s="100">
        <v>2</v>
      </c>
      <c r="K2186" s="100">
        <v>6</v>
      </c>
      <c r="L2186" s="100">
        <v>1500</v>
      </c>
    </row>
    <row r="2187" spans="1:12">
      <c r="A2187" s="100"/>
      <c r="B2187" s="100">
        <v>24</v>
      </c>
      <c r="C2187" s="100" t="s">
        <v>2913</v>
      </c>
      <c r="D2187" s="100" t="s">
        <v>880</v>
      </c>
      <c r="E2187" s="100" t="s">
        <v>2903</v>
      </c>
      <c r="F2187" s="100" t="s">
        <v>2892</v>
      </c>
      <c r="G2187" s="100" t="s">
        <v>1358</v>
      </c>
      <c r="H2187" s="100"/>
      <c r="I2187" s="100">
        <v>4</v>
      </c>
      <c r="J2187" s="100">
        <v>2</v>
      </c>
      <c r="K2187" s="100">
        <v>6</v>
      </c>
      <c r="L2187" s="100">
        <v>2000</v>
      </c>
    </row>
    <row r="2188" spans="1:12">
      <c r="A2188" s="100"/>
      <c r="B2188" s="100">
        <v>25</v>
      </c>
      <c r="C2188" s="100" t="s">
        <v>2914</v>
      </c>
      <c r="D2188" s="100" t="s">
        <v>880</v>
      </c>
      <c r="E2188" s="100" t="s">
        <v>2892</v>
      </c>
      <c r="F2188" s="100" t="s">
        <v>2892</v>
      </c>
      <c r="G2188" s="100" t="s">
        <v>1358</v>
      </c>
      <c r="H2188" s="100"/>
      <c r="I2188" s="100">
        <v>4</v>
      </c>
      <c r="J2188" s="100">
        <v>3</v>
      </c>
      <c r="K2188" s="100">
        <v>7</v>
      </c>
      <c r="L2188" s="100">
        <v>2000</v>
      </c>
    </row>
    <row r="2189" spans="1:12">
      <c r="A2189" s="100"/>
      <c r="B2189" s="100">
        <v>26</v>
      </c>
      <c r="C2189" s="100" t="s">
        <v>2915</v>
      </c>
      <c r="D2189" s="100" t="s">
        <v>880</v>
      </c>
      <c r="E2189" s="100" t="s">
        <v>2903</v>
      </c>
      <c r="F2189" s="100" t="s">
        <v>2892</v>
      </c>
      <c r="G2189" s="100" t="s">
        <v>1358</v>
      </c>
      <c r="H2189" s="100">
        <v>783488890</v>
      </c>
      <c r="I2189" s="100">
        <v>2</v>
      </c>
      <c r="J2189" s="100">
        <v>12</v>
      </c>
      <c r="K2189" s="100">
        <v>14</v>
      </c>
      <c r="L2189" s="100">
        <v>2000</v>
      </c>
    </row>
    <row r="2190" spans="1:12">
      <c r="A2190" s="100"/>
      <c r="B2190" s="100">
        <v>27</v>
      </c>
      <c r="C2190" s="100" t="s">
        <v>2916</v>
      </c>
      <c r="D2190" s="100" t="s">
        <v>880</v>
      </c>
      <c r="E2190" s="100" t="s">
        <v>2898</v>
      </c>
      <c r="F2190" s="100" t="s">
        <v>2892</v>
      </c>
      <c r="G2190" s="100" t="s">
        <v>1358</v>
      </c>
      <c r="H2190" s="100">
        <v>774042481</v>
      </c>
      <c r="I2190" s="100">
        <v>2</v>
      </c>
      <c r="J2190" s="100">
        <v>5</v>
      </c>
      <c r="K2190" s="100">
        <v>7</v>
      </c>
      <c r="L2190" s="100">
        <v>2000</v>
      </c>
    </row>
    <row r="2191" spans="1:12">
      <c r="A2191" s="100"/>
      <c r="B2191" s="100">
        <v>28</v>
      </c>
      <c r="C2191" s="100" t="s">
        <v>2917</v>
      </c>
      <c r="D2191" s="100" t="s">
        <v>880</v>
      </c>
      <c r="E2191" s="100" t="s">
        <v>2892</v>
      </c>
      <c r="F2191" s="100" t="s">
        <v>2892</v>
      </c>
      <c r="G2191" s="100" t="s">
        <v>1358</v>
      </c>
      <c r="H2191" s="100">
        <v>776805262</v>
      </c>
      <c r="I2191" s="100">
        <v>3</v>
      </c>
      <c r="J2191" s="100">
        <v>3</v>
      </c>
      <c r="K2191" s="100">
        <v>6</v>
      </c>
      <c r="L2191" s="100">
        <v>2000</v>
      </c>
    </row>
    <row r="2192" spans="1:12">
      <c r="A2192" s="100"/>
      <c r="B2192" s="100">
        <v>29</v>
      </c>
      <c r="C2192" s="100" t="s">
        <v>2918</v>
      </c>
      <c r="D2192" s="100" t="s">
        <v>880</v>
      </c>
      <c r="E2192" s="100" t="s">
        <v>2903</v>
      </c>
      <c r="F2192" s="100" t="s">
        <v>2892</v>
      </c>
      <c r="G2192" s="100" t="s">
        <v>1358</v>
      </c>
      <c r="H2192" s="100"/>
      <c r="I2192" s="100">
        <v>4</v>
      </c>
      <c r="J2192" s="100">
        <v>3</v>
      </c>
      <c r="K2192" s="100">
        <v>7</v>
      </c>
      <c r="L2192" s="100">
        <v>2000</v>
      </c>
    </row>
    <row r="2193" spans="1:12">
      <c r="A2193" s="100"/>
      <c r="B2193" s="100">
        <v>30</v>
      </c>
      <c r="C2193" s="100" t="s">
        <v>2919</v>
      </c>
      <c r="D2193" s="100" t="s">
        <v>880</v>
      </c>
      <c r="E2193" s="100" t="s">
        <v>2892</v>
      </c>
      <c r="F2193" s="100" t="s">
        <v>2892</v>
      </c>
      <c r="G2193" s="100" t="s">
        <v>1358</v>
      </c>
      <c r="H2193" s="100"/>
      <c r="I2193" s="100">
        <v>2</v>
      </c>
      <c r="J2193" s="100">
        <v>4</v>
      </c>
      <c r="K2193" s="100">
        <v>6</v>
      </c>
      <c r="L2193" s="100">
        <v>2000</v>
      </c>
    </row>
    <row r="2194" spans="1:12">
      <c r="A2194" s="100"/>
      <c r="B2194" s="100">
        <v>31</v>
      </c>
      <c r="C2194" s="100" t="s">
        <v>2253</v>
      </c>
      <c r="D2194" s="100" t="s">
        <v>880</v>
      </c>
      <c r="E2194" s="100" t="s">
        <v>2903</v>
      </c>
      <c r="F2194" s="100" t="s">
        <v>2892</v>
      </c>
      <c r="G2194" s="100" t="s">
        <v>1358</v>
      </c>
      <c r="H2194" s="100"/>
      <c r="I2194" s="100">
        <v>6</v>
      </c>
      <c r="J2194" s="100">
        <v>4</v>
      </c>
      <c r="K2194" s="100">
        <v>10</v>
      </c>
      <c r="L2194" s="100">
        <v>1500</v>
      </c>
    </row>
    <row r="2195" spans="1:12">
      <c r="A2195" s="100"/>
      <c r="B2195" s="100">
        <v>32</v>
      </c>
      <c r="C2195" s="100" t="s">
        <v>2058</v>
      </c>
      <c r="D2195" s="100" t="s">
        <v>1293</v>
      </c>
      <c r="E2195" s="100" t="s">
        <v>2903</v>
      </c>
      <c r="F2195" s="100" t="s">
        <v>2892</v>
      </c>
      <c r="G2195" s="100" t="s">
        <v>1358</v>
      </c>
      <c r="H2195" s="100"/>
      <c r="I2195" s="100">
        <v>1</v>
      </c>
      <c r="J2195" s="100">
        <v>3</v>
      </c>
      <c r="K2195" s="100">
        <v>4</v>
      </c>
      <c r="L2195" s="100">
        <v>1500</v>
      </c>
    </row>
    <row r="2196" spans="1:12">
      <c r="A2196" s="100"/>
      <c r="B2196" s="100">
        <v>33</v>
      </c>
      <c r="C2196" s="100" t="s">
        <v>2920</v>
      </c>
      <c r="D2196" s="100" t="s">
        <v>880</v>
      </c>
      <c r="E2196" s="100" t="s">
        <v>2892</v>
      </c>
      <c r="F2196" s="100" t="s">
        <v>2892</v>
      </c>
      <c r="G2196" s="100" t="s">
        <v>1358</v>
      </c>
      <c r="H2196" s="100">
        <v>789856631</v>
      </c>
      <c r="I2196" s="100">
        <v>1</v>
      </c>
      <c r="J2196" s="100">
        <v>3</v>
      </c>
      <c r="K2196" s="100">
        <v>4</v>
      </c>
      <c r="L2196" s="100">
        <v>1500</v>
      </c>
    </row>
    <row r="2197" spans="1:12">
      <c r="A2197" s="100"/>
      <c r="B2197" s="100">
        <v>34</v>
      </c>
      <c r="C2197" s="100" t="s">
        <v>2921</v>
      </c>
      <c r="D2197" s="100" t="s">
        <v>880</v>
      </c>
      <c r="E2197" s="100" t="s">
        <v>2903</v>
      </c>
      <c r="F2197" s="100" t="s">
        <v>2892</v>
      </c>
      <c r="G2197" s="100" t="s">
        <v>1358</v>
      </c>
      <c r="H2197" s="100"/>
      <c r="I2197" s="100">
        <v>3</v>
      </c>
      <c r="J2197" s="100">
        <v>3</v>
      </c>
      <c r="K2197" s="100">
        <v>6</v>
      </c>
      <c r="L2197" s="100">
        <v>1500</v>
      </c>
    </row>
    <row r="2198" spans="1:12">
      <c r="A2198" s="100"/>
      <c r="B2198" s="100">
        <v>35</v>
      </c>
      <c r="C2198" s="100" t="s">
        <v>2922</v>
      </c>
      <c r="D2198" s="100" t="s">
        <v>880</v>
      </c>
      <c r="E2198" s="100" t="s">
        <v>2892</v>
      </c>
      <c r="F2198" s="100" t="s">
        <v>2892</v>
      </c>
      <c r="G2198" s="100" t="s">
        <v>1358</v>
      </c>
      <c r="H2198" s="100">
        <v>787725825</v>
      </c>
      <c r="I2198" s="100">
        <v>2</v>
      </c>
      <c r="J2198" s="100">
        <v>1</v>
      </c>
      <c r="K2198" s="100">
        <v>3</v>
      </c>
      <c r="L2198" s="100">
        <v>1500</v>
      </c>
    </row>
    <row r="2199" spans="1:12">
      <c r="A2199" s="100"/>
      <c r="B2199" s="100">
        <v>36</v>
      </c>
      <c r="C2199" s="100" t="s">
        <v>2923</v>
      </c>
      <c r="D2199" s="100" t="s">
        <v>880</v>
      </c>
      <c r="E2199" s="100" t="s">
        <v>2892</v>
      </c>
      <c r="F2199" s="100" t="s">
        <v>2892</v>
      </c>
      <c r="G2199" s="100" t="s">
        <v>1358</v>
      </c>
      <c r="H2199" s="100"/>
      <c r="I2199" s="100">
        <v>7</v>
      </c>
      <c r="J2199" s="100">
        <v>4</v>
      </c>
      <c r="K2199" s="100">
        <v>11</v>
      </c>
      <c r="L2199" s="100">
        <v>1000</v>
      </c>
    </row>
    <row r="2200" spans="1:12">
      <c r="A2200" s="100"/>
      <c r="B2200" s="100">
        <v>37</v>
      </c>
      <c r="C2200" s="100" t="s">
        <v>2924</v>
      </c>
      <c r="D2200" s="100" t="s">
        <v>880</v>
      </c>
      <c r="E2200" s="100" t="s">
        <v>2892</v>
      </c>
      <c r="F2200" s="100" t="s">
        <v>2892</v>
      </c>
      <c r="G2200" s="100" t="s">
        <v>1358</v>
      </c>
      <c r="H2200" s="100"/>
      <c r="I2200" s="100">
        <v>1</v>
      </c>
      <c r="J2200" s="100">
        <v>1</v>
      </c>
      <c r="K2200" s="100">
        <v>2</v>
      </c>
      <c r="L2200" s="100">
        <v>1000</v>
      </c>
    </row>
    <row r="2201" spans="1:12">
      <c r="A2201" s="100"/>
      <c r="B2201" s="100">
        <v>38</v>
      </c>
      <c r="C2201" s="100" t="s">
        <v>2925</v>
      </c>
      <c r="D2201" s="100" t="s">
        <v>880</v>
      </c>
      <c r="E2201" s="100" t="s">
        <v>2892</v>
      </c>
      <c r="F2201" s="100" t="s">
        <v>2892</v>
      </c>
      <c r="G2201" s="100" t="s">
        <v>1358</v>
      </c>
      <c r="H2201" s="100">
        <v>778163133</v>
      </c>
      <c r="I2201" s="100">
        <v>2</v>
      </c>
      <c r="J2201" s="100">
        <v>2</v>
      </c>
      <c r="K2201" s="100">
        <v>4</v>
      </c>
      <c r="L2201" s="100">
        <v>1000</v>
      </c>
    </row>
    <row r="2202" spans="1:12">
      <c r="A2202" s="100"/>
      <c r="B2202" s="100">
        <v>39</v>
      </c>
      <c r="C2202" s="100" t="s">
        <v>904</v>
      </c>
      <c r="D2202" s="100" t="s">
        <v>880</v>
      </c>
      <c r="E2202" s="100" t="s">
        <v>142</v>
      </c>
      <c r="F2202" s="100" t="s">
        <v>2892</v>
      </c>
      <c r="G2202" s="100" t="s">
        <v>1358</v>
      </c>
      <c r="H2202" s="100">
        <v>788698697</v>
      </c>
      <c r="I2202" s="100">
        <v>1</v>
      </c>
      <c r="J2202" s="100">
        <v>5</v>
      </c>
      <c r="K2202" s="100">
        <v>6</v>
      </c>
      <c r="L2202" s="100">
        <v>1000</v>
      </c>
    </row>
    <row r="2203" spans="1:12">
      <c r="A2203" s="100"/>
      <c r="B2203" s="100">
        <v>40</v>
      </c>
      <c r="C2203" s="100" t="s">
        <v>2926</v>
      </c>
      <c r="D2203" s="100" t="s">
        <v>880</v>
      </c>
      <c r="E2203" s="100" t="s">
        <v>142</v>
      </c>
      <c r="F2203" s="100" t="s">
        <v>2892</v>
      </c>
      <c r="G2203" s="100" t="s">
        <v>1358</v>
      </c>
      <c r="H2203" s="100">
        <v>784247763</v>
      </c>
      <c r="I2203" s="100">
        <v>1</v>
      </c>
      <c r="J2203" s="100">
        <v>2</v>
      </c>
      <c r="K2203" s="100">
        <v>3</v>
      </c>
      <c r="L2203" s="100">
        <v>1000</v>
      </c>
    </row>
    <row r="2204" spans="1:12">
      <c r="A2204" s="100"/>
      <c r="B2204" s="100">
        <v>41</v>
      </c>
      <c r="C2204" s="100" t="s">
        <v>2927</v>
      </c>
      <c r="D2204" s="100" t="s">
        <v>880</v>
      </c>
      <c r="E2204" s="100" t="s">
        <v>2903</v>
      </c>
      <c r="F2204" s="100" t="s">
        <v>2892</v>
      </c>
      <c r="G2204" s="100" t="s">
        <v>1358</v>
      </c>
      <c r="H2204" s="100">
        <v>771846598</v>
      </c>
      <c r="I2204" s="100">
        <v>2</v>
      </c>
      <c r="J2204" s="100">
        <v>2</v>
      </c>
      <c r="K2204" s="100">
        <v>4</v>
      </c>
      <c r="L2204" s="100">
        <v>1500</v>
      </c>
    </row>
    <row r="2205" spans="1:12">
      <c r="A2205" s="100"/>
      <c r="B2205" s="100">
        <v>42</v>
      </c>
      <c r="C2205" s="100" t="s">
        <v>2928</v>
      </c>
      <c r="D2205" s="100" t="s">
        <v>880</v>
      </c>
      <c r="E2205" s="100" t="s">
        <v>2903</v>
      </c>
      <c r="F2205" s="100" t="s">
        <v>2892</v>
      </c>
      <c r="G2205" s="100" t="s">
        <v>1358</v>
      </c>
      <c r="H2205" s="100">
        <v>777114305</v>
      </c>
      <c r="I2205" s="100">
        <v>4</v>
      </c>
      <c r="J2205" s="100">
        <v>5</v>
      </c>
      <c r="K2205" s="100">
        <v>9</v>
      </c>
      <c r="L2205" s="100">
        <v>2000</v>
      </c>
    </row>
    <row r="2206" spans="1:12">
      <c r="A2206" s="100"/>
      <c r="B2206" s="100">
        <v>43</v>
      </c>
      <c r="C2206" s="100" t="s">
        <v>2929</v>
      </c>
      <c r="D2206" s="100" t="s">
        <v>880</v>
      </c>
      <c r="E2206" s="100" t="s">
        <v>2903</v>
      </c>
      <c r="F2206" s="100" t="s">
        <v>2892</v>
      </c>
      <c r="G2206" s="100" t="s">
        <v>1358</v>
      </c>
      <c r="H2206" s="100"/>
      <c r="I2206" s="100">
        <v>7</v>
      </c>
      <c r="J2206" s="100">
        <v>5</v>
      </c>
      <c r="K2206" s="100">
        <v>12</v>
      </c>
      <c r="L2206" s="100">
        <v>2000</v>
      </c>
    </row>
    <row r="2207" spans="1:12">
      <c r="A2207" s="100"/>
      <c r="B2207" s="100">
        <v>44</v>
      </c>
      <c r="C2207" s="100" t="s">
        <v>2930</v>
      </c>
      <c r="D2207" s="100" t="s">
        <v>880</v>
      </c>
      <c r="E2207" s="100" t="s">
        <v>2892</v>
      </c>
      <c r="F2207" s="100" t="s">
        <v>2892</v>
      </c>
      <c r="G2207" s="100" t="s">
        <v>1358</v>
      </c>
      <c r="H2207" s="100"/>
      <c r="I2207" s="100">
        <v>1</v>
      </c>
      <c r="J2207" s="100">
        <v>2</v>
      </c>
      <c r="K2207" s="100">
        <v>3</v>
      </c>
      <c r="L2207" s="100">
        <v>1500</v>
      </c>
    </row>
    <row r="2208" spans="1:12">
      <c r="A2208" s="100"/>
      <c r="B2208" s="100">
        <v>45</v>
      </c>
      <c r="C2208" s="100" t="s">
        <v>2931</v>
      </c>
      <c r="D2208" s="100" t="s">
        <v>880</v>
      </c>
      <c r="E2208" s="100" t="s">
        <v>142</v>
      </c>
      <c r="F2208" s="100" t="s">
        <v>2892</v>
      </c>
      <c r="G2208" s="100" t="s">
        <v>1358</v>
      </c>
      <c r="H2208" s="100"/>
      <c r="I2208" s="100">
        <v>2</v>
      </c>
      <c r="J2208" s="100">
        <v>4</v>
      </c>
      <c r="K2208" s="100">
        <v>6</v>
      </c>
      <c r="L2208" s="100">
        <v>2000</v>
      </c>
    </row>
    <row r="2209" spans="1:12">
      <c r="A2209" s="100"/>
      <c r="B2209" s="100">
        <v>46</v>
      </c>
      <c r="C2209" s="100" t="s">
        <v>2932</v>
      </c>
      <c r="D2209" s="100" t="s">
        <v>880</v>
      </c>
      <c r="E2209" s="100" t="s">
        <v>142</v>
      </c>
      <c r="F2209" s="100" t="s">
        <v>2892</v>
      </c>
      <c r="G2209" s="100" t="s">
        <v>1358</v>
      </c>
      <c r="H2209" s="100"/>
      <c r="I2209" s="100">
        <v>4</v>
      </c>
      <c r="J2209" s="100">
        <v>6</v>
      </c>
      <c r="K2209" s="100">
        <v>10</v>
      </c>
      <c r="L2209" s="100">
        <v>2000</v>
      </c>
    </row>
    <row r="2210" spans="1:12">
      <c r="A2210" s="100"/>
      <c r="B2210" s="100">
        <v>47</v>
      </c>
      <c r="C2210" s="100" t="s">
        <v>1661</v>
      </c>
      <c r="D2210" s="100" t="s">
        <v>880</v>
      </c>
      <c r="E2210" s="100" t="s">
        <v>2903</v>
      </c>
      <c r="F2210" s="100" t="s">
        <v>2892</v>
      </c>
      <c r="G2210" s="100" t="s">
        <v>1358</v>
      </c>
      <c r="H2210" s="100">
        <v>788556980</v>
      </c>
      <c r="I2210" s="100">
        <v>5</v>
      </c>
      <c r="J2210" s="100">
        <v>7</v>
      </c>
      <c r="K2210" s="100">
        <v>12</v>
      </c>
      <c r="L2210" s="100">
        <v>2000</v>
      </c>
    </row>
    <row r="2211" spans="1:12">
      <c r="A2211" s="100"/>
      <c r="B2211" s="100">
        <v>48</v>
      </c>
      <c r="C2211" s="100" t="s">
        <v>2933</v>
      </c>
      <c r="D2211" s="100" t="s">
        <v>880</v>
      </c>
      <c r="E2211" s="100" t="s">
        <v>2903</v>
      </c>
      <c r="F2211" s="100" t="s">
        <v>2892</v>
      </c>
      <c r="G2211" s="100" t="s">
        <v>1358</v>
      </c>
      <c r="H2211" s="100"/>
      <c r="I2211" s="100">
        <v>2</v>
      </c>
      <c r="J2211" s="100">
        <v>2</v>
      </c>
      <c r="K2211" s="100">
        <v>4</v>
      </c>
      <c r="L2211" s="100">
        <v>1500</v>
      </c>
    </row>
    <row r="2212" spans="1:12">
      <c r="A2212" s="100"/>
      <c r="B2212" s="100">
        <v>49</v>
      </c>
      <c r="C2212" s="100" t="s">
        <v>2934</v>
      </c>
      <c r="D2212" s="100" t="s">
        <v>880</v>
      </c>
      <c r="E2212" s="100" t="s">
        <v>2903</v>
      </c>
      <c r="F2212" s="100" t="s">
        <v>2892</v>
      </c>
      <c r="G2212" s="100" t="s">
        <v>1358</v>
      </c>
      <c r="H2212" s="100">
        <v>774267814</v>
      </c>
      <c r="I2212" s="100">
        <v>2</v>
      </c>
      <c r="J2212" s="100">
        <v>1</v>
      </c>
      <c r="K2212" s="100">
        <v>3</v>
      </c>
      <c r="L2212" s="100">
        <v>2000</v>
      </c>
    </row>
    <row r="2213" spans="1:12">
      <c r="A2213" s="100"/>
      <c r="B2213" s="100">
        <v>50</v>
      </c>
      <c r="C2213" s="100" t="s">
        <v>2935</v>
      </c>
      <c r="D2213" s="100" t="s">
        <v>1293</v>
      </c>
      <c r="E2213" s="100" t="s">
        <v>2903</v>
      </c>
      <c r="F2213" s="100" t="s">
        <v>2892</v>
      </c>
      <c r="G2213" s="100" t="s">
        <v>1358</v>
      </c>
      <c r="H2213" s="100"/>
      <c r="I2213" s="100">
        <v>2</v>
      </c>
      <c r="J2213" s="100">
        <v>1</v>
      </c>
      <c r="K2213" s="100">
        <v>3</v>
      </c>
      <c r="L2213" s="100">
        <v>2000</v>
      </c>
    </row>
    <row r="2214" spans="1:12">
      <c r="A2214" s="100"/>
      <c r="B2214" s="100">
        <v>51</v>
      </c>
      <c r="C2214" s="100" t="s">
        <v>2936</v>
      </c>
      <c r="D2214" s="100" t="s">
        <v>880</v>
      </c>
      <c r="E2214" s="100" t="s">
        <v>2903</v>
      </c>
      <c r="F2214" s="100" t="s">
        <v>2892</v>
      </c>
      <c r="G2214" s="100" t="s">
        <v>1358</v>
      </c>
      <c r="H2214" s="100"/>
      <c r="I2214" s="100">
        <v>6</v>
      </c>
      <c r="J2214" s="100">
        <v>2</v>
      </c>
      <c r="K2214" s="100">
        <v>8</v>
      </c>
      <c r="L2214" s="100">
        <v>1000</v>
      </c>
    </row>
    <row r="2215" spans="1:12">
      <c r="A2215" s="100"/>
      <c r="B2215" s="100">
        <v>52</v>
      </c>
      <c r="C2215" s="100" t="s">
        <v>2937</v>
      </c>
      <c r="D2215" s="100" t="s">
        <v>880</v>
      </c>
      <c r="E2215" s="100" t="s">
        <v>2903</v>
      </c>
      <c r="F2215" s="100" t="s">
        <v>2892</v>
      </c>
      <c r="G2215" s="100" t="s">
        <v>1358</v>
      </c>
      <c r="H2215" s="100">
        <v>777113824</v>
      </c>
      <c r="I2215" s="100">
        <v>4</v>
      </c>
      <c r="J2215" s="100">
        <v>1</v>
      </c>
      <c r="K2215" s="100">
        <v>5</v>
      </c>
      <c r="L2215" s="100">
        <v>2000</v>
      </c>
    </row>
    <row r="2216" spans="1:12">
      <c r="A2216" s="100"/>
      <c r="B2216" s="100">
        <v>53</v>
      </c>
      <c r="C2216" s="100" t="s">
        <v>2938</v>
      </c>
      <c r="D2216" s="100" t="s">
        <v>880</v>
      </c>
      <c r="E2216" s="100" t="s">
        <v>2903</v>
      </c>
      <c r="F2216" s="100" t="s">
        <v>2892</v>
      </c>
      <c r="G2216" s="100" t="s">
        <v>1358</v>
      </c>
      <c r="H2216" s="100"/>
      <c r="I2216" s="100">
        <v>1</v>
      </c>
      <c r="J2216" s="100">
        <v>2</v>
      </c>
      <c r="K2216" s="100">
        <v>3</v>
      </c>
      <c r="L2216" s="100">
        <v>2000</v>
      </c>
    </row>
    <row r="2217" spans="1:12">
      <c r="A2217" s="100"/>
      <c r="B2217" s="100">
        <v>54</v>
      </c>
      <c r="C2217" s="100" t="s">
        <v>1424</v>
      </c>
      <c r="D2217" s="100" t="s">
        <v>880</v>
      </c>
      <c r="E2217" s="100" t="s">
        <v>2892</v>
      </c>
      <c r="F2217" s="100" t="s">
        <v>2892</v>
      </c>
      <c r="G2217" s="100" t="s">
        <v>1358</v>
      </c>
      <c r="H2217" s="100"/>
      <c r="I2217" s="100">
        <v>1</v>
      </c>
      <c r="J2217" s="100">
        <v>2</v>
      </c>
      <c r="K2217" s="100">
        <v>3</v>
      </c>
      <c r="L2217" s="100">
        <v>2000</v>
      </c>
    </row>
    <row r="2218" spans="1:12">
      <c r="A2218" s="100"/>
      <c r="B2218" s="100">
        <v>55</v>
      </c>
      <c r="C2218" s="100" t="s">
        <v>2939</v>
      </c>
      <c r="D2218" s="100" t="s">
        <v>880</v>
      </c>
      <c r="E2218" s="100" t="s">
        <v>2898</v>
      </c>
      <c r="F2218" s="100" t="s">
        <v>2892</v>
      </c>
      <c r="G2218" s="100" t="s">
        <v>1358</v>
      </c>
      <c r="H2218" s="100">
        <v>785466066</v>
      </c>
      <c r="I2218" s="100">
        <v>3</v>
      </c>
      <c r="J2218" s="100">
        <v>2</v>
      </c>
      <c r="K2218" s="100">
        <v>5</v>
      </c>
      <c r="L2218" s="100">
        <v>1000</v>
      </c>
    </row>
    <row r="2219" spans="1:12">
      <c r="A2219" s="100"/>
      <c r="B2219" s="100">
        <v>56</v>
      </c>
      <c r="C2219" s="100" t="s">
        <v>2940</v>
      </c>
      <c r="D2219" s="100" t="s">
        <v>880</v>
      </c>
      <c r="E2219" s="100" t="s">
        <v>2892</v>
      </c>
      <c r="F2219" s="100" t="s">
        <v>2892</v>
      </c>
      <c r="G2219" s="100" t="s">
        <v>1358</v>
      </c>
      <c r="H2219" s="100"/>
      <c r="I2219" s="100">
        <v>3</v>
      </c>
      <c r="J2219" s="100">
        <v>4</v>
      </c>
      <c r="K2219" s="100">
        <v>7</v>
      </c>
      <c r="L2219" s="100">
        <v>2000</v>
      </c>
    </row>
    <row r="2220" spans="1:12">
      <c r="A2220" s="100"/>
      <c r="B2220" s="100">
        <v>57</v>
      </c>
      <c r="C2220" s="100" t="s">
        <v>2941</v>
      </c>
      <c r="D2220" s="100" t="s">
        <v>880</v>
      </c>
      <c r="E2220" s="100" t="s">
        <v>2892</v>
      </c>
      <c r="F2220" s="100" t="s">
        <v>2892</v>
      </c>
      <c r="G2220" s="100" t="s">
        <v>1358</v>
      </c>
      <c r="H2220" s="100"/>
      <c r="I2220" s="100">
        <v>3</v>
      </c>
      <c r="J2220" s="100">
        <v>2</v>
      </c>
      <c r="K2220" s="100">
        <v>5</v>
      </c>
      <c r="L2220" s="100">
        <v>2000</v>
      </c>
    </row>
    <row r="2221" spans="1:12">
      <c r="A2221" s="100"/>
      <c r="B2221" s="100">
        <v>58</v>
      </c>
      <c r="C2221" s="100" t="s">
        <v>1356</v>
      </c>
      <c r="D2221" s="100" t="s">
        <v>880</v>
      </c>
      <c r="E2221" s="100" t="s">
        <v>2898</v>
      </c>
      <c r="F2221" s="100" t="s">
        <v>2892</v>
      </c>
      <c r="G2221" s="100" t="s">
        <v>1358</v>
      </c>
      <c r="H2221" s="100">
        <v>774337017</v>
      </c>
      <c r="I2221" s="100">
        <v>7</v>
      </c>
      <c r="J2221" s="100">
        <v>3</v>
      </c>
      <c r="K2221" s="100">
        <v>10</v>
      </c>
      <c r="L2221" s="100">
        <v>2000</v>
      </c>
    </row>
    <row r="2222" spans="1:12">
      <c r="A2222" s="100"/>
      <c r="B2222" s="100">
        <v>59</v>
      </c>
      <c r="C2222" s="100" t="s">
        <v>2942</v>
      </c>
      <c r="D2222" s="100" t="s">
        <v>880</v>
      </c>
      <c r="E2222" s="100" t="s">
        <v>2898</v>
      </c>
      <c r="F2222" s="100" t="s">
        <v>2892</v>
      </c>
      <c r="G2222" s="100" t="s">
        <v>1358</v>
      </c>
      <c r="H2222" s="100">
        <v>783592113</v>
      </c>
      <c r="I2222" s="100">
        <v>2</v>
      </c>
      <c r="J2222" s="100">
        <v>4</v>
      </c>
      <c r="K2222" s="100">
        <v>6</v>
      </c>
      <c r="L2222" s="100">
        <v>1500</v>
      </c>
    </row>
    <row r="2223" spans="1:12">
      <c r="A2223" s="100"/>
      <c r="B2223" s="100">
        <v>60</v>
      </c>
      <c r="C2223" s="100" t="s">
        <v>2943</v>
      </c>
      <c r="D2223" s="100" t="s">
        <v>880</v>
      </c>
      <c r="E2223" s="100" t="s">
        <v>2898</v>
      </c>
      <c r="F2223" s="100" t="s">
        <v>2892</v>
      </c>
      <c r="G2223" s="100" t="s">
        <v>1358</v>
      </c>
      <c r="H2223" s="100"/>
      <c r="I2223" s="100">
        <v>4</v>
      </c>
      <c r="J2223" s="100">
        <v>3</v>
      </c>
      <c r="K2223" s="100">
        <v>7</v>
      </c>
      <c r="L2223" s="100">
        <v>2000</v>
      </c>
    </row>
    <row r="2224" spans="1:12">
      <c r="A2224" s="100"/>
      <c r="B2224" s="100">
        <v>61</v>
      </c>
      <c r="C2224" s="100" t="s">
        <v>2944</v>
      </c>
      <c r="D2224" s="100" t="s">
        <v>880</v>
      </c>
      <c r="E2224" s="100" t="s">
        <v>2898</v>
      </c>
      <c r="F2224" s="100" t="s">
        <v>2892</v>
      </c>
      <c r="G2224" s="100" t="s">
        <v>1358</v>
      </c>
      <c r="H2224" s="100"/>
      <c r="I2224" s="100">
        <v>2</v>
      </c>
      <c r="J2224" s="100">
        <v>8</v>
      </c>
      <c r="K2224" s="100">
        <v>10</v>
      </c>
      <c r="L2224" s="100">
        <v>1500</v>
      </c>
    </row>
    <row r="2225" spans="1:12">
      <c r="A2225" s="100"/>
      <c r="B2225" s="100">
        <v>62</v>
      </c>
      <c r="C2225" s="100" t="s">
        <v>2945</v>
      </c>
      <c r="D2225" s="100" t="s">
        <v>880</v>
      </c>
      <c r="E2225" s="100" t="s">
        <v>2898</v>
      </c>
      <c r="F2225" s="100" t="s">
        <v>2892</v>
      </c>
      <c r="G2225" s="100" t="s">
        <v>1358</v>
      </c>
      <c r="H2225" s="100"/>
      <c r="I2225" s="100">
        <v>1</v>
      </c>
      <c r="J2225" s="100">
        <v>4</v>
      </c>
      <c r="K2225" s="100">
        <v>5</v>
      </c>
      <c r="L2225" s="100">
        <v>1500</v>
      </c>
    </row>
    <row r="2226" spans="1:12">
      <c r="A2226" s="100"/>
      <c r="B2226" s="100">
        <v>63</v>
      </c>
      <c r="C2226" s="100" t="s">
        <v>1107</v>
      </c>
      <c r="D2226" s="100" t="s">
        <v>880</v>
      </c>
      <c r="E2226" s="100" t="s">
        <v>2898</v>
      </c>
      <c r="F2226" s="100" t="s">
        <v>2892</v>
      </c>
      <c r="G2226" s="100" t="s">
        <v>1358</v>
      </c>
      <c r="H2226" s="100"/>
      <c r="I2226" s="100">
        <v>3</v>
      </c>
      <c r="J2226" s="100">
        <v>4</v>
      </c>
      <c r="K2226" s="100">
        <v>7</v>
      </c>
      <c r="L2226" s="100">
        <v>1500</v>
      </c>
    </row>
    <row r="2227" spans="1:12">
      <c r="A2227" s="100"/>
      <c r="B2227" s="100">
        <v>64</v>
      </c>
      <c r="C2227" s="100" t="s">
        <v>2946</v>
      </c>
      <c r="D2227" s="100" t="s">
        <v>880</v>
      </c>
      <c r="E2227" s="100" t="s">
        <v>2898</v>
      </c>
      <c r="F2227" s="100" t="s">
        <v>2892</v>
      </c>
      <c r="G2227" s="100" t="s">
        <v>1358</v>
      </c>
      <c r="H2227" s="100"/>
      <c r="I2227" s="100">
        <v>1</v>
      </c>
      <c r="J2227" s="100">
        <v>6</v>
      </c>
      <c r="K2227" s="100">
        <v>7</v>
      </c>
      <c r="L2227" s="100">
        <v>2000</v>
      </c>
    </row>
    <row r="2228" spans="1:12">
      <c r="A2228" s="100"/>
      <c r="B2228" s="100">
        <v>65</v>
      </c>
      <c r="C2228" s="100" t="s">
        <v>1380</v>
      </c>
      <c r="D2228" s="100" t="s">
        <v>880</v>
      </c>
      <c r="E2228" s="100" t="s">
        <v>2898</v>
      </c>
      <c r="F2228" s="100" t="s">
        <v>2892</v>
      </c>
      <c r="G2228" s="100" t="s">
        <v>1358</v>
      </c>
      <c r="H2228" s="100"/>
      <c r="I2228" s="100">
        <v>4</v>
      </c>
      <c r="J2228" s="100">
        <v>3</v>
      </c>
      <c r="K2228" s="100">
        <v>7</v>
      </c>
      <c r="L2228" s="100">
        <v>1500</v>
      </c>
    </row>
    <row r="2229" spans="1:12">
      <c r="A2229" s="100"/>
      <c r="B2229" s="100">
        <v>66</v>
      </c>
      <c r="C2229" s="100" t="s">
        <v>2947</v>
      </c>
      <c r="D2229" s="100" t="s">
        <v>880</v>
      </c>
      <c r="E2229" s="100" t="s">
        <v>2898</v>
      </c>
      <c r="F2229" s="100" t="s">
        <v>2892</v>
      </c>
      <c r="G2229" s="100" t="s">
        <v>1358</v>
      </c>
      <c r="H2229" s="100"/>
      <c r="I2229" s="100">
        <v>2</v>
      </c>
      <c r="J2229" s="100">
        <v>3</v>
      </c>
      <c r="K2229" s="100">
        <v>5</v>
      </c>
      <c r="L2229" s="100">
        <v>2000</v>
      </c>
    </row>
    <row r="2230" spans="1:12">
      <c r="A2230" s="100"/>
      <c r="B2230" s="100">
        <v>67</v>
      </c>
      <c r="C2230" s="100" t="s">
        <v>2948</v>
      </c>
      <c r="D2230" s="100" t="s">
        <v>880</v>
      </c>
      <c r="E2230" s="100" t="s">
        <v>142</v>
      </c>
      <c r="F2230" s="100" t="s">
        <v>2892</v>
      </c>
      <c r="G2230" s="100" t="s">
        <v>1358</v>
      </c>
      <c r="H2230" s="100"/>
      <c r="I2230" s="100">
        <v>3</v>
      </c>
      <c r="J2230" s="100">
        <v>4</v>
      </c>
      <c r="K2230" s="100">
        <v>7</v>
      </c>
      <c r="L2230" s="100">
        <v>500</v>
      </c>
    </row>
    <row r="2231" spans="1:12">
      <c r="A2231" s="100"/>
      <c r="B2231" s="100">
        <v>68</v>
      </c>
      <c r="C2231" s="100" t="s">
        <v>2949</v>
      </c>
      <c r="D2231" s="100" t="s">
        <v>880</v>
      </c>
      <c r="E2231" s="100" t="s">
        <v>142</v>
      </c>
      <c r="F2231" s="100" t="s">
        <v>2892</v>
      </c>
      <c r="G2231" s="100" t="s">
        <v>1358</v>
      </c>
      <c r="H2231" s="100"/>
      <c r="I2231" s="100">
        <v>5</v>
      </c>
      <c r="J2231" s="100">
        <v>7</v>
      </c>
      <c r="K2231" s="100">
        <v>12</v>
      </c>
      <c r="L2231" s="100">
        <v>800</v>
      </c>
    </row>
    <row r="2232" spans="1:12">
      <c r="A2232" s="100"/>
      <c r="B2232" s="100">
        <v>69</v>
      </c>
      <c r="C2232" s="100" t="s">
        <v>2950</v>
      </c>
      <c r="D2232" s="100" t="s">
        <v>880</v>
      </c>
      <c r="E2232" s="100" t="s">
        <v>142</v>
      </c>
      <c r="F2232" s="100" t="s">
        <v>2892</v>
      </c>
      <c r="G2232" s="100" t="s">
        <v>1358</v>
      </c>
      <c r="H2232" s="100"/>
      <c r="I2232" s="100">
        <v>5</v>
      </c>
      <c r="J2232" s="100">
        <v>6</v>
      </c>
      <c r="K2232" s="100">
        <v>11</v>
      </c>
      <c r="L2232" s="100">
        <v>900</v>
      </c>
    </row>
    <row r="2233" spans="1:12">
      <c r="A2233" s="100"/>
      <c r="B2233" s="100">
        <v>70</v>
      </c>
      <c r="C2233" s="100" t="s">
        <v>2951</v>
      </c>
      <c r="D2233" s="100" t="s">
        <v>880</v>
      </c>
      <c r="E2233" s="100" t="s">
        <v>142</v>
      </c>
      <c r="F2233" s="100" t="s">
        <v>2892</v>
      </c>
      <c r="G2233" s="100" t="s">
        <v>1358</v>
      </c>
      <c r="H2233" s="100"/>
      <c r="I2233" s="100">
        <v>4</v>
      </c>
      <c r="J2233" s="100">
        <v>5</v>
      </c>
      <c r="K2233" s="100">
        <v>9</v>
      </c>
      <c r="L2233" s="100">
        <v>1000</v>
      </c>
    </row>
    <row r="2234" spans="1:12">
      <c r="A2234" s="100"/>
      <c r="B2234" s="100">
        <v>71</v>
      </c>
      <c r="C2234" s="100" t="s">
        <v>2952</v>
      </c>
      <c r="D2234" s="100" t="s">
        <v>880</v>
      </c>
      <c r="E2234" s="100" t="s">
        <v>142</v>
      </c>
      <c r="F2234" s="100" t="s">
        <v>2892</v>
      </c>
      <c r="G2234" s="100" t="s">
        <v>1358</v>
      </c>
      <c r="H2234" s="100"/>
      <c r="I2234" s="100">
        <v>5</v>
      </c>
      <c r="J2234" s="100">
        <v>7</v>
      </c>
      <c r="K2234" s="100">
        <v>12</v>
      </c>
      <c r="L2234" s="100">
        <v>2000</v>
      </c>
    </row>
    <row r="2235" spans="1:12">
      <c r="A2235" s="100"/>
      <c r="B2235" s="100">
        <v>72</v>
      </c>
      <c r="C2235" s="100" t="s">
        <v>2953</v>
      </c>
      <c r="D2235" s="100" t="s">
        <v>880</v>
      </c>
      <c r="E2235" s="100" t="s">
        <v>142</v>
      </c>
      <c r="F2235" s="100" t="s">
        <v>2892</v>
      </c>
      <c r="G2235" s="100" t="s">
        <v>1358</v>
      </c>
      <c r="H2235" s="100"/>
      <c r="I2235" s="100">
        <v>5</v>
      </c>
      <c r="J2235" s="100">
        <v>6</v>
      </c>
      <c r="K2235" s="100">
        <v>11</v>
      </c>
      <c r="L2235" s="100">
        <v>1000</v>
      </c>
    </row>
    <row r="2236" spans="1:12">
      <c r="A2236" s="100"/>
      <c r="B2236" s="100">
        <v>73</v>
      </c>
      <c r="C2236" s="100" t="s">
        <v>2954</v>
      </c>
      <c r="D2236" s="100" t="s">
        <v>880</v>
      </c>
      <c r="E2236" s="100" t="s">
        <v>2903</v>
      </c>
      <c r="F2236" s="100" t="s">
        <v>2892</v>
      </c>
      <c r="G2236" s="100" t="s">
        <v>1358</v>
      </c>
      <c r="H2236" s="100"/>
      <c r="I2236" s="100">
        <v>5</v>
      </c>
      <c r="J2236" s="100">
        <v>6</v>
      </c>
      <c r="K2236" s="100">
        <v>11</v>
      </c>
      <c r="L2236" s="100">
        <v>1000</v>
      </c>
    </row>
    <row r="2237" spans="1:12">
      <c r="A2237" s="103"/>
      <c r="B2237" s="103"/>
      <c r="C2237" s="103">
        <v>73</v>
      </c>
      <c r="D2237" s="103"/>
      <c r="E2237" s="103"/>
      <c r="F2237" s="103"/>
      <c r="G2237" s="103"/>
      <c r="H2237" s="103"/>
      <c r="I2237" s="103">
        <v>219</v>
      </c>
      <c r="J2237" s="103">
        <v>277</v>
      </c>
      <c r="K2237" s="103">
        <v>496</v>
      </c>
      <c r="L2237" s="125">
        <v>1.50084931506849E+16</v>
      </c>
    </row>
    <row r="2238" spans="1:12">
      <c r="A2238" s="74" t="s">
        <v>2955</v>
      </c>
      <c r="B2238" s="74">
        <v>1</v>
      </c>
      <c r="C2238" s="74" t="s">
        <v>2956</v>
      </c>
      <c r="D2238" s="74" t="s">
        <v>880</v>
      </c>
      <c r="E2238" s="74" t="s">
        <v>144</v>
      </c>
      <c r="F2238" s="74" t="s">
        <v>144</v>
      </c>
      <c r="G2238" s="74" t="s">
        <v>2957</v>
      </c>
      <c r="H2238" s="126">
        <v>778068772</v>
      </c>
      <c r="I2238" s="74">
        <v>2</v>
      </c>
      <c r="J2238" s="74">
        <v>2</v>
      </c>
      <c r="K2238" s="74">
        <v>4</v>
      </c>
      <c r="L2238" s="74">
        <v>500</v>
      </c>
    </row>
    <row r="2239" spans="1:12">
      <c r="A2239" s="74"/>
      <c r="B2239" s="74">
        <v>2</v>
      </c>
      <c r="C2239" s="74" t="s">
        <v>2958</v>
      </c>
      <c r="D2239" s="74" t="s">
        <v>880</v>
      </c>
      <c r="E2239" s="74" t="s">
        <v>144</v>
      </c>
      <c r="F2239" s="74" t="s">
        <v>144</v>
      </c>
      <c r="G2239" s="127" t="s">
        <v>2957</v>
      </c>
      <c r="H2239" s="74"/>
      <c r="I2239" s="128">
        <v>3</v>
      </c>
      <c r="J2239" s="74">
        <v>2</v>
      </c>
      <c r="K2239" s="74">
        <v>5</v>
      </c>
      <c r="L2239" s="74">
        <v>500</v>
      </c>
    </row>
    <row r="2240" spans="1:12">
      <c r="A2240" s="74"/>
      <c r="B2240" s="74">
        <v>3</v>
      </c>
      <c r="C2240" s="74" t="s">
        <v>2959</v>
      </c>
      <c r="D2240" s="74" t="s">
        <v>880</v>
      </c>
      <c r="E2240" s="74" t="s">
        <v>144</v>
      </c>
      <c r="F2240" s="74" t="s">
        <v>144</v>
      </c>
      <c r="G2240" s="127" t="s">
        <v>2957</v>
      </c>
      <c r="H2240" s="74">
        <v>781802584</v>
      </c>
      <c r="I2240" s="128">
        <v>4</v>
      </c>
      <c r="J2240" s="74">
        <v>5</v>
      </c>
      <c r="K2240" s="74">
        <v>9</v>
      </c>
      <c r="L2240" s="74">
        <v>500</v>
      </c>
    </row>
    <row r="2241" spans="1:12">
      <c r="A2241" s="74"/>
      <c r="B2241" s="74">
        <v>4</v>
      </c>
      <c r="C2241" s="74" t="s">
        <v>2960</v>
      </c>
      <c r="D2241" s="74" t="s">
        <v>880</v>
      </c>
      <c r="E2241" s="74" t="s">
        <v>144</v>
      </c>
      <c r="F2241" s="74" t="s">
        <v>144</v>
      </c>
      <c r="G2241" s="127" t="s">
        <v>2957</v>
      </c>
      <c r="H2241" s="74"/>
      <c r="I2241" s="128">
        <v>4</v>
      </c>
      <c r="J2241" s="74">
        <v>3</v>
      </c>
      <c r="K2241" s="74">
        <v>7</v>
      </c>
      <c r="L2241" s="74">
        <v>500</v>
      </c>
    </row>
    <row r="2242" spans="1:12">
      <c r="A2242" s="74"/>
      <c r="B2242" s="74">
        <v>5</v>
      </c>
      <c r="C2242" s="74" t="s">
        <v>2961</v>
      </c>
      <c r="D2242" s="74" t="s">
        <v>880</v>
      </c>
      <c r="E2242" s="74" t="s">
        <v>144</v>
      </c>
      <c r="F2242" s="74" t="s">
        <v>144</v>
      </c>
      <c r="G2242" s="127" t="s">
        <v>2957</v>
      </c>
      <c r="H2242" s="74"/>
      <c r="I2242" s="128">
        <v>2</v>
      </c>
      <c r="J2242" s="74">
        <v>1</v>
      </c>
      <c r="K2242" s="74">
        <v>3</v>
      </c>
      <c r="L2242" s="74">
        <v>1000</v>
      </c>
    </row>
    <row r="2243" spans="1:12">
      <c r="A2243" s="74"/>
      <c r="B2243" s="74">
        <v>6</v>
      </c>
      <c r="C2243" s="74" t="s">
        <v>2962</v>
      </c>
      <c r="D2243" s="74" t="s">
        <v>880</v>
      </c>
      <c r="E2243" s="74" t="s">
        <v>144</v>
      </c>
      <c r="F2243" s="74" t="s">
        <v>144</v>
      </c>
      <c r="G2243" s="127" t="s">
        <v>2957</v>
      </c>
      <c r="H2243" s="74"/>
      <c r="I2243" s="128">
        <v>3</v>
      </c>
      <c r="J2243" s="74">
        <v>1</v>
      </c>
      <c r="K2243" s="74">
        <v>4</v>
      </c>
      <c r="L2243" s="74">
        <v>500</v>
      </c>
    </row>
    <row r="2244" spans="1:12">
      <c r="A2244" s="74"/>
      <c r="B2244" s="74">
        <v>7</v>
      </c>
      <c r="C2244" s="74" t="s">
        <v>2963</v>
      </c>
      <c r="D2244" s="74" t="s">
        <v>880</v>
      </c>
      <c r="E2244" s="74" t="s">
        <v>144</v>
      </c>
      <c r="F2244" s="74" t="s">
        <v>144</v>
      </c>
      <c r="G2244" s="127" t="s">
        <v>2957</v>
      </c>
      <c r="H2244" s="74"/>
      <c r="I2244" s="128">
        <v>7</v>
      </c>
      <c r="J2244" s="74">
        <v>3</v>
      </c>
      <c r="K2244" s="74">
        <v>10</v>
      </c>
      <c r="L2244" s="74">
        <v>500</v>
      </c>
    </row>
    <row r="2245" spans="1:12">
      <c r="A2245" s="74"/>
      <c r="B2245" s="74">
        <v>8</v>
      </c>
      <c r="C2245" s="74" t="s">
        <v>2964</v>
      </c>
      <c r="D2245" s="74" t="s">
        <v>880</v>
      </c>
      <c r="E2245" s="74" t="s">
        <v>144</v>
      </c>
      <c r="F2245" s="74" t="s">
        <v>144</v>
      </c>
      <c r="G2245" s="127" t="s">
        <v>2957</v>
      </c>
      <c r="H2245" s="74"/>
      <c r="I2245" s="128">
        <v>3</v>
      </c>
      <c r="J2245" s="74">
        <v>2</v>
      </c>
      <c r="K2245" s="74">
        <v>5</v>
      </c>
      <c r="L2245" s="74">
        <v>1000</v>
      </c>
    </row>
    <row r="2246" spans="1:12">
      <c r="A2246" s="74"/>
      <c r="B2246" s="74">
        <v>9</v>
      </c>
      <c r="C2246" s="74" t="s">
        <v>2965</v>
      </c>
      <c r="D2246" s="74" t="s">
        <v>880</v>
      </c>
      <c r="E2246" s="74" t="s">
        <v>144</v>
      </c>
      <c r="F2246" s="74" t="s">
        <v>144</v>
      </c>
      <c r="G2246" s="127" t="s">
        <v>2957</v>
      </c>
      <c r="H2246" s="74"/>
      <c r="I2246" s="128">
        <v>4</v>
      </c>
      <c r="J2246" s="74">
        <v>1</v>
      </c>
      <c r="K2246" s="74">
        <v>5</v>
      </c>
      <c r="L2246" s="74">
        <v>500</v>
      </c>
    </row>
    <row r="2247" spans="1:12">
      <c r="A2247" s="74"/>
      <c r="B2247" s="74">
        <v>10</v>
      </c>
      <c r="C2247" s="74" t="s">
        <v>2966</v>
      </c>
      <c r="D2247" s="74" t="s">
        <v>1293</v>
      </c>
      <c r="E2247" s="74" t="s">
        <v>144</v>
      </c>
      <c r="F2247" s="74" t="s">
        <v>144</v>
      </c>
      <c r="G2247" s="127" t="s">
        <v>2957</v>
      </c>
      <c r="H2247" s="74"/>
      <c r="I2247" s="128">
        <v>3</v>
      </c>
      <c r="J2247" s="74">
        <v>5</v>
      </c>
      <c r="K2247" s="74">
        <v>8</v>
      </c>
      <c r="L2247" s="74">
        <v>500</v>
      </c>
    </row>
    <row r="2248" spans="1:12">
      <c r="A2248" s="74"/>
      <c r="B2248" s="74">
        <v>11</v>
      </c>
      <c r="C2248" s="74" t="s">
        <v>2967</v>
      </c>
      <c r="D2248" s="74" t="s">
        <v>880</v>
      </c>
      <c r="E2248" s="74" t="s">
        <v>144</v>
      </c>
      <c r="F2248" s="74" t="s">
        <v>144</v>
      </c>
      <c r="G2248" s="127" t="s">
        <v>2957</v>
      </c>
      <c r="H2248" s="74"/>
      <c r="I2248" s="128">
        <v>4</v>
      </c>
      <c r="J2248" s="74">
        <v>4</v>
      </c>
      <c r="K2248" s="74">
        <v>8</v>
      </c>
      <c r="L2248" s="74">
        <v>1000</v>
      </c>
    </row>
    <row r="2249" spans="1:12">
      <c r="A2249" s="74"/>
      <c r="B2249" s="74">
        <v>12</v>
      </c>
      <c r="C2249" s="74" t="s">
        <v>2968</v>
      </c>
      <c r="D2249" s="74" t="s">
        <v>880</v>
      </c>
      <c r="E2249" s="74" t="s">
        <v>144</v>
      </c>
      <c r="F2249" s="74" t="s">
        <v>144</v>
      </c>
      <c r="G2249" s="127" t="s">
        <v>2957</v>
      </c>
      <c r="H2249" s="74"/>
      <c r="I2249" s="128">
        <v>4</v>
      </c>
      <c r="J2249" s="74">
        <v>4</v>
      </c>
      <c r="K2249" s="74">
        <v>8</v>
      </c>
      <c r="L2249" s="74">
        <v>500</v>
      </c>
    </row>
    <row r="2250" spans="1:12">
      <c r="A2250" s="74"/>
      <c r="B2250" s="74">
        <v>13</v>
      </c>
      <c r="C2250" s="74" t="s">
        <v>2969</v>
      </c>
      <c r="D2250" s="74" t="s">
        <v>880</v>
      </c>
      <c r="E2250" s="74" t="s">
        <v>144</v>
      </c>
      <c r="F2250" s="74" t="s">
        <v>144</v>
      </c>
      <c r="G2250" s="127" t="s">
        <v>2957</v>
      </c>
      <c r="H2250" s="74"/>
      <c r="I2250" s="128">
        <v>1</v>
      </c>
      <c r="J2250" s="74">
        <v>3</v>
      </c>
      <c r="K2250" s="74">
        <v>4</v>
      </c>
      <c r="L2250" s="74">
        <v>500</v>
      </c>
    </row>
    <row r="2251" spans="1:12">
      <c r="A2251" s="74"/>
      <c r="B2251" s="74">
        <v>14</v>
      </c>
      <c r="C2251" s="74" t="s">
        <v>2970</v>
      </c>
      <c r="D2251" s="74" t="s">
        <v>880</v>
      </c>
      <c r="E2251" s="74" t="s">
        <v>144</v>
      </c>
      <c r="F2251" s="74" t="s">
        <v>144</v>
      </c>
      <c r="G2251" s="127" t="s">
        <v>2957</v>
      </c>
      <c r="H2251" s="74"/>
      <c r="I2251" s="128">
        <v>4</v>
      </c>
      <c r="J2251" s="74">
        <v>2</v>
      </c>
      <c r="K2251" s="74">
        <v>6</v>
      </c>
      <c r="L2251" s="74">
        <v>500</v>
      </c>
    </row>
    <row r="2252" spans="1:12">
      <c r="A2252" s="74"/>
      <c r="B2252" s="74">
        <v>15</v>
      </c>
      <c r="C2252" s="74" t="s">
        <v>2971</v>
      </c>
      <c r="D2252" s="74" t="s">
        <v>880</v>
      </c>
      <c r="E2252" s="74" t="s">
        <v>144</v>
      </c>
      <c r="F2252" s="74" t="s">
        <v>144</v>
      </c>
      <c r="G2252" s="127" t="s">
        <v>2957</v>
      </c>
      <c r="H2252" s="74"/>
      <c r="I2252" s="128">
        <v>5</v>
      </c>
      <c r="J2252" s="74">
        <v>3</v>
      </c>
      <c r="K2252" s="74">
        <v>8</v>
      </c>
      <c r="L2252" s="74">
        <v>1000</v>
      </c>
    </row>
    <row r="2253" spans="1:12">
      <c r="A2253" s="74"/>
      <c r="B2253" s="74">
        <v>16</v>
      </c>
      <c r="C2253" s="74" t="s">
        <v>1283</v>
      </c>
      <c r="D2253" s="74" t="s">
        <v>880</v>
      </c>
      <c r="E2253" s="74" t="s">
        <v>144</v>
      </c>
      <c r="F2253" s="74" t="s">
        <v>144</v>
      </c>
      <c r="G2253" s="127" t="s">
        <v>2957</v>
      </c>
      <c r="H2253" s="74"/>
      <c r="I2253" s="128">
        <v>4</v>
      </c>
      <c r="J2253" s="74">
        <v>4</v>
      </c>
      <c r="K2253" s="74">
        <v>8</v>
      </c>
      <c r="L2253" s="74">
        <v>1000</v>
      </c>
    </row>
    <row r="2254" spans="1:12">
      <c r="A2254" s="74"/>
      <c r="B2254" s="74">
        <v>17</v>
      </c>
      <c r="C2254" s="74" t="s">
        <v>2972</v>
      </c>
      <c r="D2254" s="74" t="s">
        <v>880</v>
      </c>
      <c r="E2254" s="74" t="s">
        <v>144</v>
      </c>
      <c r="F2254" s="74" t="s">
        <v>144</v>
      </c>
      <c r="G2254" s="127" t="s">
        <v>2957</v>
      </c>
      <c r="H2254" s="74"/>
      <c r="I2254" s="128">
        <v>1</v>
      </c>
      <c r="J2254" s="74">
        <v>1</v>
      </c>
      <c r="K2254" s="74">
        <v>2</v>
      </c>
      <c r="L2254" s="74">
        <v>1000</v>
      </c>
    </row>
    <row r="2255" spans="1:12">
      <c r="A2255" s="74"/>
      <c r="B2255" s="74">
        <v>18</v>
      </c>
      <c r="C2255" s="74" t="s">
        <v>2973</v>
      </c>
      <c r="D2255" s="74" t="s">
        <v>880</v>
      </c>
      <c r="E2255" s="74" t="s">
        <v>144</v>
      </c>
      <c r="F2255" s="74" t="s">
        <v>144</v>
      </c>
      <c r="G2255" s="127" t="s">
        <v>2957</v>
      </c>
      <c r="H2255" s="74"/>
      <c r="I2255" s="128">
        <v>7</v>
      </c>
      <c r="J2255" s="74">
        <v>2</v>
      </c>
      <c r="K2255" s="74">
        <v>9</v>
      </c>
      <c r="L2255" s="74">
        <v>1000</v>
      </c>
    </row>
    <row r="2256" spans="1:12">
      <c r="A2256" s="74"/>
      <c r="B2256" s="74">
        <v>19</v>
      </c>
      <c r="C2256" s="74" t="s">
        <v>2974</v>
      </c>
      <c r="D2256" s="74" t="s">
        <v>880</v>
      </c>
      <c r="E2256" s="74" t="s">
        <v>144</v>
      </c>
      <c r="F2256" s="74" t="s">
        <v>144</v>
      </c>
      <c r="G2256" s="127" t="s">
        <v>2957</v>
      </c>
      <c r="H2256" s="74">
        <v>778295789</v>
      </c>
      <c r="I2256" s="128">
        <v>3</v>
      </c>
      <c r="J2256" s="74">
        <v>6</v>
      </c>
      <c r="K2256" s="74">
        <v>9</v>
      </c>
      <c r="L2256" s="74">
        <v>1000</v>
      </c>
    </row>
    <row r="2257" spans="1:12">
      <c r="A2257" s="74"/>
      <c r="B2257" s="74">
        <v>20</v>
      </c>
      <c r="C2257" s="74" t="s">
        <v>2975</v>
      </c>
      <c r="D2257" s="74" t="s">
        <v>880</v>
      </c>
      <c r="E2257" s="74" t="s">
        <v>144</v>
      </c>
      <c r="F2257" s="74" t="s">
        <v>144</v>
      </c>
      <c r="G2257" s="127" t="s">
        <v>2957</v>
      </c>
      <c r="H2257" s="74"/>
      <c r="I2257" s="128">
        <v>4</v>
      </c>
      <c r="J2257" s="74">
        <v>4</v>
      </c>
      <c r="K2257" s="74">
        <v>8</v>
      </c>
      <c r="L2257" s="74">
        <v>1500</v>
      </c>
    </row>
    <row r="2258" spans="1:12">
      <c r="A2258" s="74"/>
      <c r="B2258" s="74">
        <v>21</v>
      </c>
      <c r="C2258" s="74" t="s">
        <v>2798</v>
      </c>
      <c r="D2258" s="74" t="s">
        <v>880</v>
      </c>
      <c r="E2258" s="74" t="s">
        <v>144</v>
      </c>
      <c r="F2258" s="74" t="s">
        <v>144</v>
      </c>
      <c r="G2258" s="127" t="s">
        <v>2957</v>
      </c>
      <c r="H2258" s="74"/>
      <c r="I2258" s="128">
        <v>4</v>
      </c>
      <c r="J2258" s="74">
        <v>6</v>
      </c>
      <c r="K2258" s="74">
        <v>10</v>
      </c>
      <c r="L2258" s="74">
        <v>1000</v>
      </c>
    </row>
    <row r="2259" spans="1:12">
      <c r="A2259" s="74"/>
      <c r="B2259" s="74">
        <v>22</v>
      </c>
      <c r="C2259" s="74" t="s">
        <v>924</v>
      </c>
      <c r="D2259" s="74" t="s">
        <v>880</v>
      </c>
      <c r="E2259" s="74" t="s">
        <v>144</v>
      </c>
      <c r="F2259" s="74" t="s">
        <v>144</v>
      </c>
      <c r="G2259" s="127" t="s">
        <v>2957</v>
      </c>
      <c r="H2259" s="74">
        <v>787581306</v>
      </c>
      <c r="I2259" s="128">
        <v>5</v>
      </c>
      <c r="J2259" s="74">
        <v>5</v>
      </c>
      <c r="K2259" s="74">
        <v>10</v>
      </c>
      <c r="L2259" s="74">
        <v>1000</v>
      </c>
    </row>
    <row r="2260" spans="1:12">
      <c r="A2260" s="74"/>
      <c r="B2260" s="74">
        <v>23</v>
      </c>
      <c r="C2260" s="74" t="s">
        <v>2976</v>
      </c>
      <c r="D2260" s="74" t="s">
        <v>880</v>
      </c>
      <c r="E2260" s="74" t="s">
        <v>144</v>
      </c>
      <c r="F2260" s="74" t="s">
        <v>144</v>
      </c>
      <c r="G2260" s="127" t="s">
        <v>2957</v>
      </c>
      <c r="H2260" s="74">
        <v>786439815</v>
      </c>
      <c r="I2260" s="128">
        <v>4</v>
      </c>
      <c r="J2260" s="74">
        <v>6</v>
      </c>
      <c r="K2260" s="74">
        <v>10</v>
      </c>
      <c r="L2260" s="74">
        <v>500</v>
      </c>
    </row>
    <row r="2261" spans="1:12">
      <c r="A2261" s="74"/>
      <c r="B2261" s="74">
        <v>24</v>
      </c>
      <c r="C2261" s="74" t="s">
        <v>2977</v>
      </c>
      <c r="D2261" s="74" t="s">
        <v>880</v>
      </c>
      <c r="E2261" s="74" t="s">
        <v>144</v>
      </c>
      <c r="F2261" s="74" t="s">
        <v>144</v>
      </c>
      <c r="G2261" s="127" t="s">
        <v>2957</v>
      </c>
      <c r="H2261" s="74"/>
      <c r="I2261" s="128">
        <v>4</v>
      </c>
      <c r="J2261" s="74">
        <v>7</v>
      </c>
      <c r="K2261" s="74">
        <v>11</v>
      </c>
      <c r="L2261" s="74">
        <v>1000</v>
      </c>
    </row>
    <row r="2262" spans="1:12">
      <c r="A2262" s="74"/>
      <c r="B2262" s="74">
        <v>25</v>
      </c>
      <c r="C2262" s="74" t="s">
        <v>2978</v>
      </c>
      <c r="D2262" s="74" t="s">
        <v>880</v>
      </c>
      <c r="E2262" s="74" t="s">
        <v>144</v>
      </c>
      <c r="F2262" s="74" t="s">
        <v>144</v>
      </c>
      <c r="G2262" s="127" t="s">
        <v>2957</v>
      </c>
      <c r="H2262" s="74"/>
      <c r="I2262" s="128">
        <v>2</v>
      </c>
      <c r="J2262" s="74">
        <v>6</v>
      </c>
      <c r="K2262" s="74">
        <v>8</v>
      </c>
      <c r="L2262" s="74">
        <v>1000</v>
      </c>
    </row>
    <row r="2263" spans="1:12">
      <c r="A2263" s="74"/>
      <c r="B2263" s="74">
        <v>26</v>
      </c>
      <c r="C2263" s="74" t="s">
        <v>2979</v>
      </c>
      <c r="D2263" s="74" t="s">
        <v>880</v>
      </c>
      <c r="E2263" s="74" t="s">
        <v>144</v>
      </c>
      <c r="F2263" s="74" t="s">
        <v>144</v>
      </c>
      <c r="G2263" s="127" t="s">
        <v>2957</v>
      </c>
      <c r="H2263" s="74">
        <v>778093713</v>
      </c>
      <c r="I2263" s="128">
        <v>6</v>
      </c>
      <c r="J2263" s="74">
        <v>2</v>
      </c>
      <c r="K2263" s="74">
        <v>8</v>
      </c>
      <c r="L2263" s="74">
        <v>1000</v>
      </c>
    </row>
    <row r="2264" spans="1:12">
      <c r="A2264" s="74"/>
      <c r="B2264" s="74">
        <v>27</v>
      </c>
      <c r="C2264" s="74" t="s">
        <v>2980</v>
      </c>
      <c r="D2264" s="74" t="s">
        <v>880</v>
      </c>
      <c r="E2264" s="74" t="s">
        <v>144</v>
      </c>
      <c r="F2264" s="74" t="s">
        <v>144</v>
      </c>
      <c r="G2264" s="127" t="s">
        <v>2957</v>
      </c>
      <c r="H2264" s="74">
        <v>784660353</v>
      </c>
      <c r="I2264" s="128">
        <v>6</v>
      </c>
      <c r="J2264" s="74">
        <v>2</v>
      </c>
      <c r="K2264" s="74">
        <v>8</v>
      </c>
      <c r="L2264" s="74">
        <v>500</v>
      </c>
    </row>
    <row r="2265" spans="1:12">
      <c r="A2265" s="74"/>
      <c r="B2265" s="74">
        <v>28</v>
      </c>
      <c r="C2265" s="74" t="s">
        <v>2981</v>
      </c>
      <c r="D2265" s="74" t="s">
        <v>880</v>
      </c>
      <c r="E2265" s="74" t="s">
        <v>144</v>
      </c>
      <c r="F2265" s="74" t="s">
        <v>144</v>
      </c>
      <c r="G2265" s="127" t="s">
        <v>2957</v>
      </c>
      <c r="H2265" s="74"/>
      <c r="I2265" s="128">
        <v>3</v>
      </c>
      <c r="J2265" s="74">
        <v>1</v>
      </c>
      <c r="K2265" s="74">
        <v>4</v>
      </c>
      <c r="L2265" s="74">
        <v>500</v>
      </c>
    </row>
    <row r="2266" spans="1:12">
      <c r="A2266" s="74"/>
      <c r="B2266" s="74">
        <v>29</v>
      </c>
      <c r="C2266" s="74" t="s">
        <v>2982</v>
      </c>
      <c r="D2266" s="74" t="s">
        <v>880</v>
      </c>
      <c r="E2266" s="74" t="s">
        <v>144</v>
      </c>
      <c r="F2266" s="74" t="s">
        <v>144</v>
      </c>
      <c r="G2266" s="127" t="s">
        <v>2957</v>
      </c>
      <c r="H2266" s="74"/>
      <c r="I2266" s="128">
        <v>2</v>
      </c>
      <c r="J2266" s="74">
        <v>6</v>
      </c>
      <c r="K2266" s="74">
        <v>8</v>
      </c>
      <c r="L2266" s="74">
        <v>500</v>
      </c>
    </row>
    <row r="2267" spans="1:12">
      <c r="A2267" s="74"/>
      <c r="B2267" s="74">
        <v>30</v>
      </c>
      <c r="C2267" s="74" t="s">
        <v>1815</v>
      </c>
      <c r="D2267" s="74" t="s">
        <v>880</v>
      </c>
      <c r="E2267" s="74" t="s">
        <v>144</v>
      </c>
      <c r="F2267" s="74" t="s">
        <v>144</v>
      </c>
      <c r="G2267" s="127" t="s">
        <v>2957</v>
      </c>
      <c r="H2267" s="74"/>
      <c r="I2267" s="128">
        <v>2</v>
      </c>
      <c r="J2267" s="74">
        <v>5</v>
      </c>
      <c r="K2267" s="74">
        <v>7</v>
      </c>
      <c r="L2267" s="74">
        <v>500</v>
      </c>
    </row>
    <row r="2268" spans="1:12">
      <c r="A2268" s="74"/>
      <c r="B2268" s="74">
        <v>31</v>
      </c>
      <c r="C2268" s="74" t="s">
        <v>2983</v>
      </c>
      <c r="D2268" s="74" t="s">
        <v>880</v>
      </c>
      <c r="E2268" s="74" t="s">
        <v>144</v>
      </c>
      <c r="F2268" s="74" t="s">
        <v>144</v>
      </c>
      <c r="G2268" s="127" t="s">
        <v>2957</v>
      </c>
      <c r="H2268" s="74">
        <v>771835421</v>
      </c>
      <c r="I2268" s="128">
        <v>3</v>
      </c>
      <c r="J2268" s="74">
        <v>4</v>
      </c>
      <c r="K2268" s="74">
        <v>7</v>
      </c>
      <c r="L2268" s="74">
        <v>500</v>
      </c>
    </row>
    <row r="2269" spans="1:12">
      <c r="A2269" s="74"/>
      <c r="B2269" s="74">
        <v>32</v>
      </c>
      <c r="C2269" s="74" t="s">
        <v>2984</v>
      </c>
      <c r="D2269" s="74" t="s">
        <v>880</v>
      </c>
      <c r="E2269" s="74" t="s">
        <v>144</v>
      </c>
      <c r="F2269" s="74" t="s">
        <v>144</v>
      </c>
      <c r="G2269" s="127" t="s">
        <v>2957</v>
      </c>
      <c r="H2269" s="74"/>
      <c r="I2269" s="128">
        <v>5</v>
      </c>
      <c r="J2269" s="74">
        <v>3</v>
      </c>
      <c r="K2269" s="74">
        <v>8</v>
      </c>
      <c r="L2269" s="74">
        <v>500</v>
      </c>
    </row>
    <row r="2270" spans="1:12">
      <c r="A2270" s="74"/>
      <c r="B2270" s="74">
        <v>33</v>
      </c>
      <c r="C2270" s="74" t="s">
        <v>2985</v>
      </c>
      <c r="D2270" s="74" t="s">
        <v>880</v>
      </c>
      <c r="E2270" s="74" t="s">
        <v>144</v>
      </c>
      <c r="F2270" s="74" t="s">
        <v>144</v>
      </c>
      <c r="G2270" s="127" t="s">
        <v>2957</v>
      </c>
      <c r="H2270" s="74"/>
      <c r="I2270" s="128">
        <v>1</v>
      </c>
      <c r="J2270" s="74">
        <v>2</v>
      </c>
      <c r="K2270" s="74">
        <v>3</v>
      </c>
      <c r="L2270" s="74">
        <v>1000</v>
      </c>
    </row>
    <row r="2271" spans="1:12">
      <c r="A2271" s="74"/>
      <c r="B2271" s="74">
        <v>34</v>
      </c>
      <c r="C2271" s="74" t="s">
        <v>2986</v>
      </c>
      <c r="D2271" s="74" t="s">
        <v>880</v>
      </c>
      <c r="E2271" s="74" t="s">
        <v>2987</v>
      </c>
      <c r="F2271" s="74" t="s">
        <v>144</v>
      </c>
      <c r="G2271" s="127" t="s">
        <v>2957</v>
      </c>
      <c r="H2271" s="74"/>
      <c r="I2271" s="128">
        <v>2</v>
      </c>
      <c r="J2271" s="74">
        <v>5</v>
      </c>
      <c r="K2271" s="74">
        <v>7</v>
      </c>
      <c r="L2271" s="74">
        <v>500</v>
      </c>
    </row>
    <row r="2272" spans="1:12">
      <c r="A2272" s="74"/>
      <c r="B2272" s="74">
        <v>35</v>
      </c>
      <c r="C2272" s="74" t="s">
        <v>2988</v>
      </c>
      <c r="D2272" s="74" t="s">
        <v>880</v>
      </c>
      <c r="E2272" s="74" t="s">
        <v>2987</v>
      </c>
      <c r="F2272" s="74" t="s">
        <v>144</v>
      </c>
      <c r="G2272" s="127" t="s">
        <v>2957</v>
      </c>
      <c r="H2272" s="74">
        <v>772002848</v>
      </c>
      <c r="I2272" s="128">
        <v>5</v>
      </c>
      <c r="J2272" s="74">
        <v>8</v>
      </c>
      <c r="K2272" s="74">
        <v>13</v>
      </c>
      <c r="L2272" s="74">
        <v>500</v>
      </c>
    </row>
    <row r="2273" spans="1:12">
      <c r="A2273" s="74"/>
      <c r="B2273" s="74">
        <v>36</v>
      </c>
      <c r="C2273" s="74" t="s">
        <v>2989</v>
      </c>
      <c r="D2273" s="74" t="s">
        <v>880</v>
      </c>
      <c r="E2273" s="74" t="s">
        <v>2987</v>
      </c>
      <c r="F2273" s="74" t="s">
        <v>144</v>
      </c>
      <c r="G2273" s="127" t="s">
        <v>2957</v>
      </c>
      <c r="H2273" s="74"/>
      <c r="I2273" s="128">
        <v>3</v>
      </c>
      <c r="J2273" s="74">
        <v>1</v>
      </c>
      <c r="K2273" s="74">
        <v>4</v>
      </c>
      <c r="L2273" s="74">
        <v>500</v>
      </c>
    </row>
    <row r="2274" spans="1:12">
      <c r="A2274" s="74"/>
      <c r="B2274" s="74">
        <v>37</v>
      </c>
      <c r="C2274" s="74" t="s">
        <v>2990</v>
      </c>
      <c r="D2274" s="74" t="s">
        <v>1293</v>
      </c>
      <c r="E2274" s="74" t="s">
        <v>2987</v>
      </c>
      <c r="F2274" s="74" t="s">
        <v>144</v>
      </c>
      <c r="G2274" s="127" t="s">
        <v>2957</v>
      </c>
      <c r="H2274" s="74"/>
      <c r="I2274" s="128">
        <v>0</v>
      </c>
      <c r="J2274" s="74">
        <v>6</v>
      </c>
      <c r="K2274" s="74">
        <v>6</v>
      </c>
      <c r="L2274" s="74">
        <v>500</v>
      </c>
    </row>
    <row r="2275" spans="1:12">
      <c r="A2275" s="74"/>
      <c r="B2275" s="74">
        <v>38</v>
      </c>
      <c r="C2275" s="74" t="s">
        <v>2991</v>
      </c>
      <c r="D2275" s="74" t="s">
        <v>880</v>
      </c>
      <c r="E2275" s="74" t="s">
        <v>2987</v>
      </c>
      <c r="F2275" s="74" t="s">
        <v>144</v>
      </c>
      <c r="G2275" s="127" t="s">
        <v>2957</v>
      </c>
      <c r="H2275" s="74"/>
      <c r="I2275" s="128">
        <v>2</v>
      </c>
      <c r="J2275" s="74">
        <v>8</v>
      </c>
      <c r="K2275" s="74">
        <v>10</v>
      </c>
      <c r="L2275" s="74">
        <v>1000</v>
      </c>
    </row>
    <row r="2276" spans="1:12">
      <c r="A2276" s="74"/>
      <c r="B2276" s="74">
        <v>39</v>
      </c>
      <c r="C2276" s="74" t="s">
        <v>2992</v>
      </c>
      <c r="D2276" s="74" t="s">
        <v>880</v>
      </c>
      <c r="E2276" s="74" t="s">
        <v>2987</v>
      </c>
      <c r="F2276" s="74" t="s">
        <v>144</v>
      </c>
      <c r="G2276" s="127" t="s">
        <v>2957</v>
      </c>
      <c r="H2276" s="74">
        <v>779379716</v>
      </c>
      <c r="I2276" s="128">
        <v>2</v>
      </c>
      <c r="J2276" s="74">
        <v>2</v>
      </c>
      <c r="K2276" s="74">
        <v>4</v>
      </c>
      <c r="L2276" s="74">
        <v>1000</v>
      </c>
    </row>
    <row r="2277" spans="1:12">
      <c r="A2277" s="74"/>
      <c r="B2277" s="74">
        <v>40</v>
      </c>
      <c r="C2277" s="74" t="s">
        <v>2993</v>
      </c>
      <c r="D2277" s="74" t="s">
        <v>880</v>
      </c>
      <c r="E2277" s="74" t="s">
        <v>2987</v>
      </c>
      <c r="F2277" s="74" t="s">
        <v>144</v>
      </c>
      <c r="G2277" s="127" t="s">
        <v>2957</v>
      </c>
      <c r="H2277" s="74"/>
      <c r="I2277" s="128">
        <v>2</v>
      </c>
      <c r="J2277" s="74">
        <v>2</v>
      </c>
      <c r="K2277" s="74">
        <v>4</v>
      </c>
      <c r="L2277" s="74">
        <v>1000</v>
      </c>
    </row>
    <row r="2278" spans="1:12">
      <c r="A2278" s="74"/>
      <c r="B2278" s="74">
        <v>41</v>
      </c>
      <c r="C2278" s="74" t="s">
        <v>2994</v>
      </c>
      <c r="D2278" s="74" t="s">
        <v>880</v>
      </c>
      <c r="E2278" s="74" t="s">
        <v>2995</v>
      </c>
      <c r="F2278" s="74" t="s">
        <v>144</v>
      </c>
      <c r="G2278" s="127" t="s">
        <v>2957</v>
      </c>
      <c r="H2278" s="74"/>
      <c r="I2278" s="128">
        <v>1</v>
      </c>
      <c r="J2278" s="74">
        <v>2</v>
      </c>
      <c r="K2278" s="74">
        <v>3</v>
      </c>
      <c r="L2278" s="74">
        <v>500</v>
      </c>
    </row>
    <row r="2279" spans="1:12">
      <c r="A2279" s="74"/>
      <c r="B2279" s="74">
        <v>42</v>
      </c>
      <c r="C2279" s="74" t="s">
        <v>2996</v>
      </c>
      <c r="D2279" s="74" t="s">
        <v>880</v>
      </c>
      <c r="E2279" s="74" t="s">
        <v>2995</v>
      </c>
      <c r="F2279" s="74" t="s">
        <v>144</v>
      </c>
      <c r="G2279" s="127" t="s">
        <v>2957</v>
      </c>
      <c r="H2279" s="74"/>
      <c r="I2279" s="128">
        <v>4</v>
      </c>
      <c r="J2279" s="74">
        <v>3</v>
      </c>
      <c r="K2279" s="74">
        <v>7</v>
      </c>
      <c r="L2279" s="74">
        <v>1000</v>
      </c>
    </row>
    <row r="2280" spans="1:12">
      <c r="A2280" s="74"/>
      <c r="B2280" s="74">
        <v>43</v>
      </c>
      <c r="C2280" s="74" t="s">
        <v>2997</v>
      </c>
      <c r="D2280" s="74" t="s">
        <v>880</v>
      </c>
      <c r="E2280" s="74" t="s">
        <v>2995</v>
      </c>
      <c r="F2280" s="74" t="s">
        <v>144</v>
      </c>
      <c r="G2280" s="127" t="s">
        <v>2957</v>
      </c>
      <c r="H2280" s="74"/>
      <c r="I2280" s="128">
        <v>1</v>
      </c>
      <c r="J2280" s="74">
        <v>2</v>
      </c>
      <c r="K2280" s="74">
        <v>3</v>
      </c>
      <c r="L2280" s="74">
        <v>1000</v>
      </c>
    </row>
    <row r="2281" spans="1:12">
      <c r="A2281" s="74"/>
      <c r="B2281" s="74">
        <v>44</v>
      </c>
      <c r="C2281" s="74" t="s">
        <v>2998</v>
      </c>
      <c r="D2281" s="74" t="s">
        <v>880</v>
      </c>
      <c r="E2281" s="74" t="s">
        <v>2995</v>
      </c>
      <c r="F2281" s="74" t="s">
        <v>144</v>
      </c>
      <c r="G2281" s="127" t="s">
        <v>2957</v>
      </c>
      <c r="H2281" s="74"/>
      <c r="I2281" s="128">
        <v>4</v>
      </c>
      <c r="J2281" s="74">
        <v>1</v>
      </c>
      <c r="K2281" s="74">
        <v>5</v>
      </c>
      <c r="L2281" s="74">
        <v>1000</v>
      </c>
    </row>
    <row r="2282" spans="1:12">
      <c r="A2282" s="74"/>
      <c r="B2282" s="74">
        <v>45</v>
      </c>
      <c r="C2282" s="74" t="s">
        <v>2999</v>
      </c>
      <c r="D2282" s="74" t="s">
        <v>880</v>
      </c>
      <c r="E2282" s="74" t="s">
        <v>2995</v>
      </c>
      <c r="F2282" s="74" t="s">
        <v>144</v>
      </c>
      <c r="G2282" s="127" t="s">
        <v>2957</v>
      </c>
      <c r="H2282" s="74">
        <v>774775022</v>
      </c>
      <c r="I2282" s="128">
        <v>10</v>
      </c>
      <c r="J2282" s="74">
        <v>4</v>
      </c>
      <c r="K2282" s="74">
        <v>14</v>
      </c>
      <c r="L2282" s="74">
        <v>1000</v>
      </c>
    </row>
    <row r="2283" spans="1:12">
      <c r="A2283" s="74"/>
      <c r="B2283" s="74">
        <v>46</v>
      </c>
      <c r="C2283" s="74" t="s">
        <v>3000</v>
      </c>
      <c r="D2283" s="74" t="s">
        <v>880</v>
      </c>
      <c r="E2283" s="74" t="s">
        <v>144</v>
      </c>
      <c r="F2283" s="74" t="s">
        <v>144</v>
      </c>
      <c r="G2283" s="127" t="s">
        <v>2957</v>
      </c>
      <c r="H2283" s="74"/>
      <c r="I2283" s="128">
        <v>1</v>
      </c>
      <c r="J2283" s="74">
        <v>2</v>
      </c>
      <c r="K2283" s="74">
        <v>3</v>
      </c>
      <c r="L2283" s="74">
        <v>1000</v>
      </c>
    </row>
    <row r="2284" spans="1:12">
      <c r="A2284" s="74"/>
      <c r="B2284" s="74">
        <v>47</v>
      </c>
      <c r="C2284" s="74" t="s">
        <v>3001</v>
      </c>
      <c r="D2284" s="74" t="s">
        <v>880</v>
      </c>
      <c r="E2284" s="74" t="s">
        <v>144</v>
      </c>
      <c r="F2284" s="74" t="s">
        <v>144</v>
      </c>
      <c r="G2284" s="127" t="s">
        <v>2957</v>
      </c>
      <c r="H2284" s="74"/>
      <c r="I2284" s="128">
        <v>4</v>
      </c>
      <c r="J2284" s="74">
        <v>2</v>
      </c>
      <c r="K2284" s="74">
        <v>6</v>
      </c>
      <c r="L2284" s="74">
        <v>1000</v>
      </c>
    </row>
    <row r="2285" spans="1:12">
      <c r="A2285" s="74"/>
      <c r="B2285" s="74">
        <v>48</v>
      </c>
      <c r="C2285" s="74" t="s">
        <v>3002</v>
      </c>
      <c r="D2285" s="74" t="s">
        <v>880</v>
      </c>
      <c r="E2285" s="74" t="s">
        <v>144</v>
      </c>
      <c r="F2285" s="74" t="s">
        <v>144</v>
      </c>
      <c r="G2285" s="127" t="s">
        <v>2957</v>
      </c>
      <c r="H2285" s="74"/>
      <c r="I2285" s="128">
        <v>2</v>
      </c>
      <c r="J2285" s="74">
        <v>1</v>
      </c>
      <c r="K2285" s="74">
        <v>3</v>
      </c>
      <c r="L2285" s="74">
        <v>1000</v>
      </c>
    </row>
    <row r="2286" spans="1:12">
      <c r="A2286" s="74"/>
      <c r="B2286" s="74">
        <v>49</v>
      </c>
      <c r="C2286" s="74" t="s">
        <v>892</v>
      </c>
      <c r="D2286" s="74" t="s">
        <v>880</v>
      </c>
      <c r="E2286" s="74" t="s">
        <v>3003</v>
      </c>
      <c r="F2286" s="74" t="s">
        <v>144</v>
      </c>
      <c r="G2286" s="127" t="s">
        <v>2957</v>
      </c>
      <c r="H2286" s="74"/>
      <c r="I2286" s="128">
        <v>4</v>
      </c>
      <c r="J2286" s="74">
        <v>3</v>
      </c>
      <c r="K2286" s="74">
        <v>7</v>
      </c>
      <c r="L2286" s="74">
        <v>1000</v>
      </c>
    </row>
    <row r="2287" spans="1:12">
      <c r="A2287" s="74"/>
      <c r="B2287" s="74">
        <v>50</v>
      </c>
      <c r="C2287" s="74" t="s">
        <v>3004</v>
      </c>
      <c r="D2287" s="74" t="s">
        <v>880</v>
      </c>
      <c r="E2287" s="74" t="s">
        <v>3003</v>
      </c>
      <c r="F2287" s="74" t="s">
        <v>144</v>
      </c>
      <c r="G2287" s="127" t="s">
        <v>2957</v>
      </c>
      <c r="H2287" s="74"/>
      <c r="I2287" s="128">
        <v>2</v>
      </c>
      <c r="J2287" s="74">
        <v>4</v>
      </c>
      <c r="K2287" s="74">
        <v>6</v>
      </c>
      <c r="L2287" s="74">
        <v>1000</v>
      </c>
    </row>
    <row r="2288" spans="1:12">
      <c r="A2288" s="74"/>
      <c r="B2288" s="74">
        <v>51</v>
      </c>
      <c r="C2288" s="74" t="s">
        <v>1326</v>
      </c>
      <c r="D2288" s="74" t="s">
        <v>880</v>
      </c>
      <c r="E2288" s="74" t="s">
        <v>3003</v>
      </c>
      <c r="F2288" s="74" t="s">
        <v>144</v>
      </c>
      <c r="G2288" s="127" t="s">
        <v>2957</v>
      </c>
      <c r="H2288" s="74"/>
      <c r="I2288" s="128">
        <v>2</v>
      </c>
      <c r="J2288" s="74">
        <v>4</v>
      </c>
      <c r="K2288" s="74">
        <v>6</v>
      </c>
      <c r="L2288" s="74">
        <v>1000</v>
      </c>
    </row>
    <row r="2289" spans="1:12">
      <c r="A2289" s="74"/>
      <c r="B2289" s="74">
        <v>52</v>
      </c>
      <c r="C2289" s="74" t="s">
        <v>3005</v>
      </c>
      <c r="D2289" s="74" t="s">
        <v>880</v>
      </c>
      <c r="E2289" s="74" t="s">
        <v>3006</v>
      </c>
      <c r="F2289" s="74" t="s">
        <v>144</v>
      </c>
      <c r="G2289" s="127" t="s">
        <v>2957</v>
      </c>
      <c r="H2289" s="74"/>
      <c r="I2289" s="128">
        <v>2</v>
      </c>
      <c r="J2289" s="74">
        <v>2</v>
      </c>
      <c r="K2289" s="74">
        <v>4</v>
      </c>
      <c r="L2289" s="74">
        <v>1000</v>
      </c>
    </row>
    <row r="2290" spans="1:12">
      <c r="A2290" s="74"/>
      <c r="B2290" s="74">
        <v>53</v>
      </c>
      <c r="C2290" s="74" t="s">
        <v>1510</v>
      </c>
      <c r="D2290" s="74" t="s">
        <v>880</v>
      </c>
      <c r="E2290" s="74" t="s">
        <v>3006</v>
      </c>
      <c r="F2290" s="74" t="s">
        <v>144</v>
      </c>
      <c r="G2290" s="127" t="s">
        <v>2957</v>
      </c>
      <c r="H2290" s="74">
        <v>784272265</v>
      </c>
      <c r="I2290" s="128">
        <v>2</v>
      </c>
      <c r="J2290" s="74">
        <v>1</v>
      </c>
      <c r="K2290" s="74">
        <v>3</v>
      </c>
      <c r="L2290" s="74">
        <v>1000</v>
      </c>
    </row>
    <row r="2291" spans="1:12">
      <c r="A2291" s="74"/>
      <c r="B2291" s="74">
        <v>54</v>
      </c>
      <c r="C2291" s="74" t="s">
        <v>3007</v>
      </c>
      <c r="D2291" s="74" t="s">
        <v>880</v>
      </c>
      <c r="E2291" s="74" t="s">
        <v>3006</v>
      </c>
      <c r="F2291" s="74" t="s">
        <v>144</v>
      </c>
      <c r="G2291" s="127" t="s">
        <v>2957</v>
      </c>
      <c r="H2291" s="74"/>
      <c r="I2291" s="128">
        <v>2</v>
      </c>
      <c r="J2291" s="74">
        <v>6</v>
      </c>
      <c r="K2291" s="74">
        <v>8</v>
      </c>
      <c r="L2291" s="74">
        <v>1000</v>
      </c>
    </row>
    <row r="2292" spans="1:12">
      <c r="A2292" s="74"/>
      <c r="B2292" s="74">
        <v>55</v>
      </c>
      <c r="C2292" s="74" t="s">
        <v>3008</v>
      </c>
      <c r="D2292" s="74" t="s">
        <v>880</v>
      </c>
      <c r="E2292" s="74" t="s">
        <v>3006</v>
      </c>
      <c r="F2292" s="74" t="s">
        <v>144</v>
      </c>
      <c r="G2292" s="127" t="s">
        <v>2957</v>
      </c>
      <c r="H2292" s="74"/>
      <c r="I2292" s="128">
        <v>4</v>
      </c>
      <c r="J2292" s="74">
        <v>6</v>
      </c>
      <c r="K2292" s="74">
        <v>10</v>
      </c>
      <c r="L2292" s="74">
        <v>1000</v>
      </c>
    </row>
    <row r="2293" spans="1:12">
      <c r="A2293" s="74"/>
      <c r="B2293" s="74">
        <v>56</v>
      </c>
      <c r="C2293" s="74" t="s">
        <v>3009</v>
      </c>
      <c r="D2293" s="74" t="s">
        <v>880</v>
      </c>
      <c r="E2293" s="74" t="s">
        <v>3006</v>
      </c>
      <c r="F2293" s="74" t="s">
        <v>144</v>
      </c>
      <c r="G2293" s="127" t="s">
        <v>2957</v>
      </c>
      <c r="H2293" s="74"/>
      <c r="I2293" s="128">
        <v>1</v>
      </c>
      <c r="J2293" s="74">
        <v>2</v>
      </c>
      <c r="K2293" s="74">
        <v>3</v>
      </c>
      <c r="L2293" s="74">
        <v>1000</v>
      </c>
    </row>
    <row r="2294" spans="1:12">
      <c r="A2294" s="74"/>
      <c r="B2294" s="74">
        <v>57</v>
      </c>
      <c r="C2294" s="74" t="s">
        <v>3010</v>
      </c>
      <c r="D2294" s="74" t="s">
        <v>1762</v>
      </c>
      <c r="E2294" s="74" t="s">
        <v>3006</v>
      </c>
      <c r="F2294" s="74" t="s">
        <v>144</v>
      </c>
      <c r="G2294" s="127" t="s">
        <v>2957</v>
      </c>
      <c r="H2294" s="74"/>
      <c r="I2294" s="128">
        <v>2</v>
      </c>
      <c r="J2294" s="74">
        <v>0</v>
      </c>
      <c r="K2294" s="74">
        <v>2</v>
      </c>
      <c r="L2294" s="74">
        <v>1000</v>
      </c>
    </row>
    <row r="2295" spans="1:12">
      <c r="A2295" s="74"/>
      <c r="B2295" s="74">
        <v>58</v>
      </c>
      <c r="C2295" s="74" t="s">
        <v>3011</v>
      </c>
      <c r="D2295" s="74" t="s">
        <v>880</v>
      </c>
      <c r="E2295" s="74" t="s">
        <v>144</v>
      </c>
      <c r="F2295" s="74" t="s">
        <v>144</v>
      </c>
      <c r="G2295" s="127" t="s">
        <v>2957</v>
      </c>
      <c r="H2295" s="74"/>
      <c r="I2295" s="128">
        <v>1</v>
      </c>
      <c r="J2295" s="74">
        <v>1</v>
      </c>
      <c r="K2295" s="74">
        <v>2</v>
      </c>
      <c r="L2295" s="74">
        <v>1000</v>
      </c>
    </row>
    <row r="2296" spans="1:12">
      <c r="A2296" s="74"/>
      <c r="B2296" s="74">
        <v>59</v>
      </c>
      <c r="C2296" s="74" t="s">
        <v>3012</v>
      </c>
      <c r="D2296" s="74" t="s">
        <v>880</v>
      </c>
      <c r="E2296" s="74" t="s">
        <v>144</v>
      </c>
      <c r="F2296" s="74" t="s">
        <v>144</v>
      </c>
      <c r="G2296" s="127" t="s">
        <v>2957</v>
      </c>
      <c r="H2296" s="74">
        <v>784034997</v>
      </c>
      <c r="I2296" s="128">
        <v>1</v>
      </c>
      <c r="J2296" s="74">
        <v>3</v>
      </c>
      <c r="K2296" s="74">
        <v>4</v>
      </c>
      <c r="L2296" s="74">
        <v>500</v>
      </c>
    </row>
    <row r="2297" spans="1:12">
      <c r="A2297" s="74"/>
      <c r="B2297" s="74">
        <v>60</v>
      </c>
      <c r="C2297" s="74" t="s">
        <v>3013</v>
      </c>
      <c r="D2297" s="74" t="s">
        <v>880</v>
      </c>
      <c r="E2297" s="74" t="s">
        <v>2987</v>
      </c>
      <c r="F2297" s="74" t="s">
        <v>144</v>
      </c>
      <c r="G2297" s="127" t="s">
        <v>2957</v>
      </c>
      <c r="H2297" s="74"/>
      <c r="I2297" s="128">
        <v>2</v>
      </c>
      <c r="J2297" s="74">
        <v>1</v>
      </c>
      <c r="K2297" s="74">
        <v>3</v>
      </c>
      <c r="L2297" s="74">
        <v>1000</v>
      </c>
    </row>
    <row r="2298" spans="1:12">
      <c r="A2298" s="74"/>
      <c r="B2298" s="74">
        <v>61</v>
      </c>
      <c r="C2298" s="74" t="s">
        <v>3014</v>
      </c>
      <c r="D2298" s="74" t="s">
        <v>880</v>
      </c>
      <c r="E2298" s="74" t="s">
        <v>3015</v>
      </c>
      <c r="F2298" s="74" t="s">
        <v>144</v>
      </c>
      <c r="G2298" s="127" t="s">
        <v>2957</v>
      </c>
      <c r="H2298" s="74"/>
      <c r="I2298" s="128">
        <v>6</v>
      </c>
      <c r="J2298" s="74">
        <v>5</v>
      </c>
      <c r="K2298" s="74">
        <v>11</v>
      </c>
      <c r="L2298" s="74">
        <v>500</v>
      </c>
    </row>
    <row r="2299" spans="1:12">
      <c r="A2299" s="74"/>
      <c r="B2299" s="74">
        <v>62</v>
      </c>
      <c r="C2299" s="74" t="s">
        <v>3016</v>
      </c>
      <c r="D2299" s="74" t="s">
        <v>880</v>
      </c>
      <c r="E2299" s="74" t="s">
        <v>3015</v>
      </c>
      <c r="F2299" s="74" t="s">
        <v>144</v>
      </c>
      <c r="G2299" s="127" t="s">
        <v>2957</v>
      </c>
      <c r="H2299" s="74">
        <v>771888490</v>
      </c>
      <c r="I2299" s="128">
        <v>1</v>
      </c>
      <c r="J2299" s="74">
        <v>3</v>
      </c>
      <c r="K2299" s="74">
        <v>4</v>
      </c>
      <c r="L2299" s="74">
        <v>500</v>
      </c>
    </row>
    <row r="2300" spans="1:12">
      <c r="A2300" s="74"/>
      <c r="B2300" s="74">
        <v>63</v>
      </c>
      <c r="C2300" s="74" t="s">
        <v>3017</v>
      </c>
      <c r="D2300" s="74" t="s">
        <v>880</v>
      </c>
      <c r="E2300" s="74" t="s">
        <v>3015</v>
      </c>
      <c r="F2300" s="74" t="s">
        <v>144</v>
      </c>
      <c r="G2300" s="127" t="s">
        <v>2957</v>
      </c>
      <c r="H2300" s="74"/>
      <c r="I2300" s="128">
        <v>8</v>
      </c>
      <c r="J2300" s="74">
        <v>3</v>
      </c>
      <c r="K2300" s="74">
        <v>11</v>
      </c>
      <c r="L2300" s="74">
        <v>500</v>
      </c>
    </row>
    <row r="2301" spans="1:12">
      <c r="A2301" s="74"/>
      <c r="B2301" s="74">
        <v>64</v>
      </c>
      <c r="C2301" s="74" t="s">
        <v>2681</v>
      </c>
      <c r="D2301" s="74" t="s">
        <v>880</v>
      </c>
      <c r="E2301" s="74" t="s">
        <v>2903</v>
      </c>
      <c r="F2301" s="74" t="s">
        <v>144</v>
      </c>
      <c r="G2301" s="127" t="s">
        <v>2957</v>
      </c>
      <c r="H2301" s="74">
        <v>778341434</v>
      </c>
      <c r="I2301" s="128">
        <v>1</v>
      </c>
      <c r="J2301" s="74">
        <v>3</v>
      </c>
      <c r="K2301" s="74">
        <v>4</v>
      </c>
      <c r="L2301" s="74">
        <v>1000</v>
      </c>
    </row>
    <row r="2302" spans="1:12">
      <c r="A2302" s="74"/>
      <c r="B2302" s="74">
        <v>65</v>
      </c>
      <c r="C2302" s="74" t="s">
        <v>2330</v>
      </c>
      <c r="D2302" s="74" t="s">
        <v>880</v>
      </c>
      <c r="E2302" s="74" t="s">
        <v>2903</v>
      </c>
      <c r="F2302" s="74" t="s">
        <v>144</v>
      </c>
      <c r="G2302" s="127" t="s">
        <v>2957</v>
      </c>
      <c r="H2302" s="74"/>
      <c r="I2302" s="128">
        <v>6</v>
      </c>
      <c r="J2302" s="74">
        <v>4</v>
      </c>
      <c r="K2302" s="74">
        <v>10</v>
      </c>
      <c r="L2302" s="74">
        <v>1000</v>
      </c>
    </row>
    <row r="2303" spans="1:12">
      <c r="A2303" s="74"/>
      <c r="B2303" s="74">
        <v>66</v>
      </c>
      <c r="C2303" s="74" t="s">
        <v>2992</v>
      </c>
      <c r="D2303" s="74" t="s">
        <v>880</v>
      </c>
      <c r="E2303" s="74" t="s">
        <v>144</v>
      </c>
      <c r="F2303" s="74" t="s">
        <v>144</v>
      </c>
      <c r="G2303" s="127" t="s">
        <v>2957</v>
      </c>
      <c r="H2303" s="74"/>
      <c r="I2303" s="128">
        <v>3</v>
      </c>
      <c r="J2303" s="74">
        <v>4</v>
      </c>
      <c r="K2303" s="74">
        <v>7</v>
      </c>
      <c r="L2303" s="74">
        <v>1500</v>
      </c>
    </row>
    <row r="2304" spans="1:12">
      <c r="A2304" s="74"/>
      <c r="B2304" s="74">
        <v>67</v>
      </c>
      <c r="C2304" s="74" t="s">
        <v>2108</v>
      </c>
      <c r="D2304" s="74" t="s">
        <v>880</v>
      </c>
      <c r="E2304" s="74" t="s">
        <v>144</v>
      </c>
      <c r="F2304" s="74" t="s">
        <v>144</v>
      </c>
      <c r="G2304" s="127" t="s">
        <v>2957</v>
      </c>
      <c r="H2304" s="74"/>
      <c r="I2304" s="128">
        <v>4</v>
      </c>
      <c r="J2304" s="74">
        <v>2</v>
      </c>
      <c r="K2304" s="74">
        <v>6</v>
      </c>
      <c r="L2304" s="74">
        <v>2000</v>
      </c>
    </row>
    <row r="2305" spans="1:12">
      <c r="A2305" s="74"/>
      <c r="B2305" s="74">
        <v>68</v>
      </c>
      <c r="C2305" s="74" t="s">
        <v>3018</v>
      </c>
      <c r="D2305" s="74" t="s">
        <v>880</v>
      </c>
      <c r="E2305" s="74" t="s">
        <v>144</v>
      </c>
      <c r="F2305" s="74" t="s">
        <v>144</v>
      </c>
      <c r="G2305" s="127" t="s">
        <v>2957</v>
      </c>
      <c r="H2305" s="74"/>
      <c r="I2305" s="128">
        <v>2</v>
      </c>
      <c r="J2305" s="74">
        <v>4</v>
      </c>
      <c r="K2305" s="74">
        <v>6</v>
      </c>
      <c r="L2305" s="74">
        <v>2000</v>
      </c>
    </row>
    <row r="2306" spans="1:12">
      <c r="A2306" s="74"/>
      <c r="B2306" s="74">
        <v>69</v>
      </c>
      <c r="C2306" s="74" t="s">
        <v>3019</v>
      </c>
      <c r="D2306" s="74" t="s">
        <v>880</v>
      </c>
      <c r="E2306" s="74" t="s">
        <v>3015</v>
      </c>
      <c r="F2306" s="74" t="s">
        <v>144</v>
      </c>
      <c r="G2306" s="127" t="s">
        <v>2957</v>
      </c>
      <c r="H2306" s="74"/>
      <c r="I2306" s="128">
        <v>5</v>
      </c>
      <c r="J2306" s="74">
        <v>4</v>
      </c>
      <c r="K2306" s="74">
        <v>9</v>
      </c>
      <c r="L2306" s="74">
        <v>1000</v>
      </c>
    </row>
    <row r="2307" spans="1:12">
      <c r="A2307" s="103"/>
      <c r="B2307" s="103"/>
      <c r="C2307" s="103">
        <v>69</v>
      </c>
      <c r="D2307" s="103"/>
      <c r="E2307" s="103"/>
      <c r="F2307" s="103"/>
      <c r="G2307" s="103"/>
      <c r="H2307" s="103"/>
      <c r="I2307" s="103">
        <v>223</v>
      </c>
      <c r="J2307" s="103">
        <v>227</v>
      </c>
      <c r="K2307" s="103">
        <v>450</v>
      </c>
      <c r="L2307" s="125">
        <v>8.0047826086956496E+16</v>
      </c>
    </row>
    <row r="2308" spans="1:12">
      <c r="A2308" s="93" t="s">
        <v>3020</v>
      </c>
      <c r="B2308" s="121">
        <v>1</v>
      </c>
      <c r="C2308" s="93" t="s">
        <v>3021</v>
      </c>
      <c r="D2308" s="93" t="s">
        <v>880</v>
      </c>
      <c r="E2308" s="93" t="s">
        <v>148</v>
      </c>
      <c r="F2308" s="93" t="s">
        <v>1955</v>
      </c>
      <c r="G2308" s="93" t="s">
        <v>1503</v>
      </c>
      <c r="H2308" s="93">
        <v>788103663</v>
      </c>
      <c r="I2308" s="93">
        <v>3</v>
      </c>
      <c r="J2308" s="93">
        <v>3</v>
      </c>
      <c r="K2308" s="93">
        <v>6</v>
      </c>
      <c r="L2308" s="93">
        <v>2000</v>
      </c>
    </row>
    <row r="2309" spans="1:12">
      <c r="A2309" s="93"/>
      <c r="B2309" s="121">
        <v>2</v>
      </c>
      <c r="C2309" s="93" t="s">
        <v>3022</v>
      </c>
      <c r="D2309" s="93" t="s">
        <v>880</v>
      </c>
      <c r="E2309" s="93" t="s">
        <v>148</v>
      </c>
      <c r="F2309" s="93" t="s">
        <v>1955</v>
      </c>
      <c r="G2309" s="93" t="s">
        <v>1503</v>
      </c>
      <c r="H2309" s="93">
        <v>773703677</v>
      </c>
      <c r="I2309" s="93">
        <v>3</v>
      </c>
      <c r="J2309" s="93">
        <v>4</v>
      </c>
      <c r="K2309" s="93">
        <v>7</v>
      </c>
      <c r="L2309" s="93">
        <v>1500</v>
      </c>
    </row>
    <row r="2310" spans="1:12">
      <c r="A2310" s="93"/>
      <c r="B2310" s="121">
        <v>3</v>
      </c>
      <c r="C2310" s="93" t="s">
        <v>3023</v>
      </c>
      <c r="D2310" s="93" t="s">
        <v>1293</v>
      </c>
      <c r="E2310" s="93" t="s">
        <v>148</v>
      </c>
      <c r="F2310" s="93" t="s">
        <v>1955</v>
      </c>
      <c r="G2310" s="93" t="s">
        <v>1503</v>
      </c>
      <c r="H2310" s="93"/>
      <c r="I2310" s="93"/>
      <c r="J2310" s="93">
        <v>1</v>
      </c>
      <c r="K2310" s="93">
        <v>1</v>
      </c>
      <c r="L2310" s="93">
        <v>2000</v>
      </c>
    </row>
    <row r="2311" spans="1:12">
      <c r="A2311" s="93"/>
      <c r="B2311" s="121">
        <v>4</v>
      </c>
      <c r="C2311" s="93" t="s">
        <v>3024</v>
      </c>
      <c r="D2311" s="93" t="s">
        <v>880</v>
      </c>
      <c r="E2311" s="93" t="s">
        <v>148</v>
      </c>
      <c r="F2311" s="93" t="s">
        <v>1955</v>
      </c>
      <c r="G2311" s="93" t="s">
        <v>1503</v>
      </c>
      <c r="H2311" s="93"/>
      <c r="I2311" s="93">
        <v>2</v>
      </c>
      <c r="J2311" s="93">
        <v>4</v>
      </c>
      <c r="K2311" s="93">
        <v>6</v>
      </c>
      <c r="L2311" s="93">
        <v>2000</v>
      </c>
    </row>
    <row r="2312" spans="1:12">
      <c r="A2312" s="93"/>
      <c r="B2312" s="121">
        <v>5</v>
      </c>
      <c r="C2312" s="93" t="s">
        <v>3025</v>
      </c>
      <c r="D2312" s="93" t="s">
        <v>880</v>
      </c>
      <c r="E2312" s="93" t="s">
        <v>148</v>
      </c>
      <c r="F2312" s="93" t="s">
        <v>1955</v>
      </c>
      <c r="G2312" s="93" t="s">
        <v>1503</v>
      </c>
      <c r="H2312" s="93"/>
      <c r="I2312" s="93">
        <v>2</v>
      </c>
      <c r="J2312" s="93">
        <v>1</v>
      </c>
      <c r="K2312" s="93">
        <v>3</v>
      </c>
      <c r="L2312" s="93">
        <v>3000</v>
      </c>
    </row>
    <row r="2313" spans="1:12">
      <c r="A2313" s="93"/>
      <c r="B2313" s="121">
        <v>6</v>
      </c>
      <c r="C2313" s="93" t="s">
        <v>3026</v>
      </c>
      <c r="D2313" s="93" t="s">
        <v>880</v>
      </c>
      <c r="E2313" s="93" t="s">
        <v>148</v>
      </c>
      <c r="F2313" s="93" t="s">
        <v>1955</v>
      </c>
      <c r="G2313" s="93" t="s">
        <v>1503</v>
      </c>
      <c r="H2313" s="93"/>
      <c r="I2313" s="93">
        <v>1</v>
      </c>
      <c r="J2313" s="93">
        <v>2</v>
      </c>
      <c r="K2313" s="93">
        <v>3</v>
      </c>
      <c r="L2313" s="93">
        <v>1500</v>
      </c>
    </row>
    <row r="2314" spans="1:12">
      <c r="A2314" s="93"/>
      <c r="B2314" s="121">
        <v>7</v>
      </c>
      <c r="C2314" s="93" t="s">
        <v>3027</v>
      </c>
      <c r="D2314" s="93" t="s">
        <v>880</v>
      </c>
      <c r="E2314" s="93" t="s">
        <v>148</v>
      </c>
      <c r="F2314" s="93" t="s">
        <v>1955</v>
      </c>
      <c r="G2314" s="93" t="s">
        <v>1503</v>
      </c>
      <c r="H2314" s="93">
        <v>777806733</v>
      </c>
      <c r="I2314" s="93">
        <v>3</v>
      </c>
      <c r="J2314" s="93">
        <v>3</v>
      </c>
      <c r="K2314" s="93">
        <v>6</v>
      </c>
      <c r="L2314" s="93">
        <v>1000</v>
      </c>
    </row>
    <row r="2315" spans="1:12">
      <c r="A2315" s="93"/>
      <c r="B2315" s="121">
        <v>8</v>
      </c>
      <c r="C2315" s="93" t="s">
        <v>3028</v>
      </c>
      <c r="D2315" s="93" t="s">
        <v>880</v>
      </c>
      <c r="E2315" s="93" t="s">
        <v>148</v>
      </c>
      <c r="F2315" s="93" t="s">
        <v>1955</v>
      </c>
      <c r="G2315" s="93" t="s">
        <v>1503</v>
      </c>
      <c r="H2315" s="93"/>
      <c r="I2315" s="93">
        <v>2</v>
      </c>
      <c r="J2315" s="93">
        <v>2</v>
      </c>
      <c r="K2315" s="93">
        <v>4</v>
      </c>
      <c r="L2315" s="93">
        <v>1000</v>
      </c>
    </row>
    <row r="2316" spans="1:12">
      <c r="A2316" s="93"/>
      <c r="B2316" s="121">
        <v>9</v>
      </c>
      <c r="C2316" s="93" t="s">
        <v>3029</v>
      </c>
      <c r="D2316" s="93" t="s">
        <v>880</v>
      </c>
      <c r="E2316" s="93" t="s">
        <v>148</v>
      </c>
      <c r="F2316" s="93" t="s">
        <v>1955</v>
      </c>
      <c r="G2316" s="93" t="s">
        <v>1503</v>
      </c>
      <c r="H2316" s="93"/>
      <c r="I2316" s="93">
        <v>1</v>
      </c>
      <c r="J2316" s="93">
        <v>1</v>
      </c>
      <c r="K2316" s="93">
        <v>2</v>
      </c>
      <c r="L2316" s="93">
        <v>2000</v>
      </c>
    </row>
    <row r="2317" spans="1:12">
      <c r="A2317" s="93"/>
      <c r="B2317" s="121">
        <v>10</v>
      </c>
      <c r="C2317" s="93" t="s">
        <v>3030</v>
      </c>
      <c r="D2317" s="93" t="s">
        <v>1293</v>
      </c>
      <c r="E2317" s="93" t="s">
        <v>148</v>
      </c>
      <c r="F2317" s="93" t="s">
        <v>1955</v>
      </c>
      <c r="G2317" s="93" t="s">
        <v>1503</v>
      </c>
      <c r="H2317" s="93"/>
      <c r="I2317" s="93">
        <v>0</v>
      </c>
      <c r="J2317" s="93">
        <v>3</v>
      </c>
      <c r="K2317" s="93">
        <v>3</v>
      </c>
      <c r="L2317" s="93">
        <v>2000</v>
      </c>
    </row>
    <row r="2318" spans="1:12">
      <c r="A2318" s="93"/>
      <c r="B2318" s="121">
        <v>11</v>
      </c>
      <c r="C2318" s="93" t="s">
        <v>3031</v>
      </c>
      <c r="D2318" s="93" t="s">
        <v>880</v>
      </c>
      <c r="E2318" s="93" t="s">
        <v>148</v>
      </c>
      <c r="F2318" s="93" t="s">
        <v>1955</v>
      </c>
      <c r="G2318" s="93" t="s">
        <v>1503</v>
      </c>
      <c r="H2318" s="93"/>
      <c r="I2318" s="93">
        <v>4</v>
      </c>
      <c r="J2318" s="93">
        <v>3</v>
      </c>
      <c r="K2318" s="93">
        <v>7</v>
      </c>
      <c r="L2318" s="93">
        <v>2000</v>
      </c>
    </row>
    <row r="2319" spans="1:12">
      <c r="A2319" s="93"/>
      <c r="B2319" s="121">
        <v>12</v>
      </c>
      <c r="C2319" s="93" t="s">
        <v>3032</v>
      </c>
      <c r="D2319" s="93" t="s">
        <v>880</v>
      </c>
      <c r="E2319" s="93" t="s">
        <v>148</v>
      </c>
      <c r="F2319" s="93" t="s">
        <v>1955</v>
      </c>
      <c r="G2319" s="93" t="s">
        <v>1503</v>
      </c>
      <c r="H2319" s="93"/>
      <c r="I2319" s="93">
        <v>3</v>
      </c>
      <c r="J2319" s="93">
        <v>2</v>
      </c>
      <c r="K2319" s="93">
        <v>5</v>
      </c>
      <c r="L2319" s="93">
        <v>1500</v>
      </c>
    </row>
    <row r="2320" spans="1:12">
      <c r="A2320" s="93"/>
      <c r="B2320" s="121">
        <v>13</v>
      </c>
      <c r="C2320" s="93" t="s">
        <v>3033</v>
      </c>
      <c r="D2320" s="93" t="s">
        <v>880</v>
      </c>
      <c r="E2320" s="93" t="s">
        <v>148</v>
      </c>
      <c r="F2320" s="93" t="s">
        <v>1955</v>
      </c>
      <c r="G2320" s="93" t="s">
        <v>1503</v>
      </c>
      <c r="H2320" s="93"/>
      <c r="I2320" s="93">
        <v>3</v>
      </c>
      <c r="J2320" s="93">
        <v>3</v>
      </c>
      <c r="K2320" s="93">
        <v>6</v>
      </c>
      <c r="L2320" s="93">
        <v>1500</v>
      </c>
    </row>
    <row r="2321" spans="1:12">
      <c r="A2321" s="93"/>
      <c r="B2321" s="121">
        <v>14</v>
      </c>
      <c r="C2321" s="93" t="s">
        <v>3034</v>
      </c>
      <c r="D2321" s="93" t="s">
        <v>880</v>
      </c>
      <c r="E2321" s="93" t="s">
        <v>148</v>
      </c>
      <c r="F2321" s="93" t="s">
        <v>1955</v>
      </c>
      <c r="G2321" s="93" t="s">
        <v>1503</v>
      </c>
      <c r="H2321" s="93"/>
      <c r="I2321" s="93">
        <v>4</v>
      </c>
      <c r="J2321" s="93">
        <v>3</v>
      </c>
      <c r="K2321" s="93">
        <v>7</v>
      </c>
      <c r="L2321" s="93">
        <v>3000</v>
      </c>
    </row>
    <row r="2322" spans="1:12">
      <c r="A2322" s="93"/>
      <c r="B2322" s="121">
        <v>15</v>
      </c>
      <c r="C2322" s="93" t="s">
        <v>3035</v>
      </c>
      <c r="D2322" s="93" t="s">
        <v>880</v>
      </c>
      <c r="E2322" s="93" t="s">
        <v>148</v>
      </c>
      <c r="F2322" s="93" t="s">
        <v>1955</v>
      </c>
      <c r="G2322" s="93" t="s">
        <v>1503</v>
      </c>
      <c r="H2322" s="93"/>
      <c r="I2322" s="93">
        <v>3</v>
      </c>
      <c r="J2322" s="93">
        <v>4</v>
      </c>
      <c r="K2322" s="93">
        <v>7</v>
      </c>
      <c r="L2322" s="93">
        <v>3000</v>
      </c>
    </row>
    <row r="2323" spans="1:12">
      <c r="A2323" s="93"/>
      <c r="B2323" s="121">
        <v>16</v>
      </c>
      <c r="C2323" s="93" t="s">
        <v>1323</v>
      </c>
      <c r="D2323" s="93" t="s">
        <v>880</v>
      </c>
      <c r="E2323" s="93" t="s">
        <v>148</v>
      </c>
      <c r="F2323" s="93" t="s">
        <v>1955</v>
      </c>
      <c r="G2323" s="93" t="s">
        <v>1503</v>
      </c>
      <c r="H2323" s="93"/>
      <c r="I2323" s="93">
        <v>4</v>
      </c>
      <c r="J2323" s="93">
        <v>2</v>
      </c>
      <c r="K2323" s="93">
        <v>6</v>
      </c>
      <c r="L2323" s="93">
        <v>3000</v>
      </c>
    </row>
    <row r="2324" spans="1:12">
      <c r="A2324" s="93"/>
      <c r="B2324" s="121">
        <v>17</v>
      </c>
      <c r="C2324" s="93" t="s">
        <v>3036</v>
      </c>
      <c r="D2324" s="93" t="s">
        <v>880</v>
      </c>
      <c r="E2324" s="93" t="s">
        <v>148</v>
      </c>
      <c r="F2324" s="93" t="s">
        <v>1955</v>
      </c>
      <c r="G2324" s="93" t="s">
        <v>1503</v>
      </c>
      <c r="H2324" s="93">
        <v>781997706</v>
      </c>
      <c r="I2324" s="93">
        <v>4</v>
      </c>
      <c r="J2324" s="93">
        <v>1</v>
      </c>
      <c r="K2324" s="93">
        <v>5</v>
      </c>
      <c r="L2324" s="93">
        <v>2000</v>
      </c>
    </row>
    <row r="2325" spans="1:12">
      <c r="A2325" s="93"/>
      <c r="B2325" s="121">
        <v>18</v>
      </c>
      <c r="C2325" s="93" t="s">
        <v>3037</v>
      </c>
      <c r="D2325" s="93" t="s">
        <v>880</v>
      </c>
      <c r="E2325" s="93" t="s">
        <v>148</v>
      </c>
      <c r="F2325" s="93" t="s">
        <v>1955</v>
      </c>
      <c r="G2325" s="93" t="s">
        <v>1503</v>
      </c>
      <c r="H2325" s="93"/>
      <c r="I2325" s="93">
        <v>3</v>
      </c>
      <c r="J2325" s="93">
        <v>2</v>
      </c>
      <c r="K2325" s="93">
        <v>5</v>
      </c>
      <c r="L2325" s="93">
        <v>2000</v>
      </c>
    </row>
    <row r="2326" spans="1:12">
      <c r="A2326" s="93"/>
      <c r="B2326" s="121">
        <v>19</v>
      </c>
      <c r="C2326" s="93" t="s">
        <v>987</v>
      </c>
      <c r="D2326" s="93" t="s">
        <v>880</v>
      </c>
      <c r="E2326" s="93" t="s">
        <v>148</v>
      </c>
      <c r="F2326" s="93" t="s">
        <v>1955</v>
      </c>
      <c r="G2326" s="93" t="s">
        <v>1503</v>
      </c>
      <c r="H2326" s="93"/>
      <c r="I2326" s="93">
        <v>1</v>
      </c>
      <c r="J2326" s="93">
        <v>2</v>
      </c>
      <c r="K2326" s="93">
        <v>3</v>
      </c>
      <c r="L2326" s="93">
        <v>2500</v>
      </c>
    </row>
    <row r="2327" spans="1:12">
      <c r="A2327" s="93"/>
      <c r="B2327" s="121">
        <v>20</v>
      </c>
      <c r="C2327" s="93" t="s">
        <v>3038</v>
      </c>
      <c r="D2327" s="93" t="s">
        <v>880</v>
      </c>
      <c r="E2327" s="93" t="s">
        <v>148</v>
      </c>
      <c r="F2327" s="93" t="s">
        <v>1955</v>
      </c>
      <c r="G2327" s="93" t="s">
        <v>1503</v>
      </c>
      <c r="H2327" s="93"/>
      <c r="I2327" s="93">
        <v>1</v>
      </c>
      <c r="J2327" s="93">
        <v>3</v>
      </c>
      <c r="K2327" s="93">
        <v>4</v>
      </c>
      <c r="L2327" s="93">
        <v>2500</v>
      </c>
    </row>
    <row r="2328" spans="1:12">
      <c r="A2328" s="93"/>
      <c r="B2328" s="121">
        <v>21</v>
      </c>
      <c r="C2328" s="93" t="s">
        <v>3039</v>
      </c>
      <c r="D2328" s="93" t="s">
        <v>1638</v>
      </c>
      <c r="E2328" s="93" t="s">
        <v>148</v>
      </c>
      <c r="F2328" s="93" t="s">
        <v>1955</v>
      </c>
      <c r="G2328" s="93" t="s">
        <v>1503</v>
      </c>
      <c r="H2328" s="93"/>
      <c r="I2328" s="93">
        <v>4</v>
      </c>
      <c r="J2328" s="93">
        <v>2</v>
      </c>
      <c r="K2328" s="93">
        <v>6</v>
      </c>
      <c r="L2328" s="93">
        <v>2000</v>
      </c>
    </row>
    <row r="2329" spans="1:12">
      <c r="A2329" s="93"/>
      <c r="B2329" s="121">
        <v>22</v>
      </c>
      <c r="C2329" s="93" t="s">
        <v>1402</v>
      </c>
      <c r="D2329" s="93" t="s">
        <v>880</v>
      </c>
      <c r="E2329" s="93" t="s">
        <v>148</v>
      </c>
      <c r="F2329" s="93" t="s">
        <v>1955</v>
      </c>
      <c r="G2329" s="93" t="s">
        <v>1503</v>
      </c>
      <c r="H2329" s="93"/>
      <c r="I2329" s="93">
        <v>2</v>
      </c>
      <c r="J2329" s="93">
        <v>3</v>
      </c>
      <c r="K2329" s="93">
        <v>5</v>
      </c>
      <c r="L2329" s="93">
        <v>2000</v>
      </c>
    </row>
    <row r="2330" spans="1:12">
      <c r="A2330" s="93"/>
      <c r="B2330" s="121">
        <v>23</v>
      </c>
      <c r="C2330" s="93" t="s">
        <v>3040</v>
      </c>
      <c r="D2330" s="93" t="s">
        <v>880</v>
      </c>
      <c r="E2330" s="93" t="s">
        <v>148</v>
      </c>
      <c r="F2330" s="93" t="s">
        <v>1955</v>
      </c>
      <c r="G2330" s="93" t="s">
        <v>1503</v>
      </c>
      <c r="H2330" s="93"/>
      <c r="I2330" s="93">
        <v>8</v>
      </c>
      <c r="J2330" s="93">
        <v>1</v>
      </c>
      <c r="K2330" s="93">
        <v>9</v>
      </c>
      <c r="L2330" s="93">
        <v>3000</v>
      </c>
    </row>
    <row r="2331" spans="1:12">
      <c r="A2331" s="93"/>
      <c r="B2331" s="121">
        <v>24</v>
      </c>
      <c r="C2331" s="93" t="s">
        <v>3041</v>
      </c>
      <c r="D2331" s="93" t="s">
        <v>880</v>
      </c>
      <c r="E2331" s="93" t="s">
        <v>148</v>
      </c>
      <c r="F2331" s="93" t="s">
        <v>1955</v>
      </c>
      <c r="G2331" s="93" t="s">
        <v>1503</v>
      </c>
      <c r="H2331" s="93"/>
      <c r="I2331" s="93">
        <v>3</v>
      </c>
      <c r="J2331" s="93">
        <v>1</v>
      </c>
      <c r="K2331" s="93">
        <v>4</v>
      </c>
      <c r="L2331" s="93">
        <v>3000</v>
      </c>
    </row>
    <row r="2332" spans="1:12">
      <c r="A2332" s="93"/>
      <c r="B2332" s="121">
        <v>25</v>
      </c>
      <c r="C2332" s="93" t="s">
        <v>3042</v>
      </c>
      <c r="D2332" s="93" t="s">
        <v>880</v>
      </c>
      <c r="E2332" s="93" t="s">
        <v>148</v>
      </c>
      <c r="F2332" s="93" t="s">
        <v>1955</v>
      </c>
      <c r="G2332" s="93" t="s">
        <v>1503</v>
      </c>
      <c r="H2332" s="93"/>
      <c r="I2332" s="93">
        <v>4</v>
      </c>
      <c r="J2332" s="93">
        <v>4</v>
      </c>
      <c r="K2332" s="93">
        <v>8</v>
      </c>
      <c r="L2332" s="93">
        <v>3000</v>
      </c>
    </row>
    <row r="2333" spans="1:12">
      <c r="A2333" s="93"/>
      <c r="B2333" s="121">
        <v>26</v>
      </c>
      <c r="C2333" s="93" t="s">
        <v>3043</v>
      </c>
      <c r="D2333" s="93" t="s">
        <v>880</v>
      </c>
      <c r="E2333" s="93" t="s">
        <v>148</v>
      </c>
      <c r="F2333" s="93" t="s">
        <v>1955</v>
      </c>
      <c r="G2333" s="93" t="s">
        <v>1503</v>
      </c>
      <c r="H2333" s="93"/>
      <c r="I2333" s="93">
        <v>1</v>
      </c>
      <c r="J2333" s="93">
        <v>1</v>
      </c>
      <c r="K2333" s="93">
        <v>2</v>
      </c>
      <c r="L2333" s="93">
        <v>1000</v>
      </c>
    </row>
    <row r="2334" spans="1:12">
      <c r="A2334" s="93"/>
      <c r="B2334" s="121">
        <v>27</v>
      </c>
      <c r="C2334" s="93" t="s">
        <v>1558</v>
      </c>
      <c r="D2334" s="93" t="s">
        <v>880</v>
      </c>
      <c r="E2334" s="93" t="s">
        <v>148</v>
      </c>
      <c r="F2334" s="93" t="s">
        <v>1955</v>
      </c>
      <c r="G2334" s="93" t="s">
        <v>1503</v>
      </c>
      <c r="H2334" s="93"/>
      <c r="I2334" s="93">
        <v>3</v>
      </c>
      <c r="J2334" s="93">
        <v>1</v>
      </c>
      <c r="K2334" s="93">
        <v>4</v>
      </c>
      <c r="L2334" s="93">
        <v>1000</v>
      </c>
    </row>
    <row r="2335" spans="1:12">
      <c r="A2335" s="93"/>
      <c r="B2335" s="121">
        <v>28</v>
      </c>
      <c r="C2335" s="93" t="s">
        <v>3044</v>
      </c>
      <c r="D2335" s="93" t="s">
        <v>880</v>
      </c>
      <c r="E2335" s="93" t="s">
        <v>148</v>
      </c>
      <c r="F2335" s="93" t="s">
        <v>1955</v>
      </c>
      <c r="G2335" s="93" t="s">
        <v>1503</v>
      </c>
      <c r="H2335" s="93"/>
      <c r="I2335" s="93">
        <v>2</v>
      </c>
      <c r="J2335" s="93">
        <v>1</v>
      </c>
      <c r="K2335" s="93">
        <v>3</v>
      </c>
      <c r="L2335" s="93">
        <v>2000</v>
      </c>
    </row>
    <row r="2336" spans="1:12">
      <c r="A2336" s="93"/>
      <c r="B2336" s="121">
        <v>29</v>
      </c>
      <c r="C2336" s="93" t="s">
        <v>3045</v>
      </c>
      <c r="D2336" s="93" t="s">
        <v>880</v>
      </c>
      <c r="E2336" s="93" t="s">
        <v>148</v>
      </c>
      <c r="F2336" s="93" t="s">
        <v>1955</v>
      </c>
      <c r="G2336" s="93" t="s">
        <v>1503</v>
      </c>
      <c r="H2336" s="93"/>
      <c r="I2336" s="93">
        <v>2</v>
      </c>
      <c r="J2336" s="93">
        <v>3</v>
      </c>
      <c r="K2336" s="93">
        <v>5</v>
      </c>
      <c r="L2336" s="93">
        <v>1000</v>
      </c>
    </row>
    <row r="2337" spans="1:12">
      <c r="A2337" s="93"/>
      <c r="B2337" s="121">
        <v>30</v>
      </c>
      <c r="C2337" s="93" t="s">
        <v>3046</v>
      </c>
      <c r="D2337" s="93" t="s">
        <v>880</v>
      </c>
      <c r="E2337" s="93" t="s">
        <v>148</v>
      </c>
      <c r="F2337" s="93" t="s">
        <v>1955</v>
      </c>
      <c r="G2337" s="93" t="s">
        <v>1503</v>
      </c>
      <c r="H2337" s="93"/>
      <c r="I2337" s="93">
        <v>1</v>
      </c>
      <c r="J2337" s="93">
        <v>2</v>
      </c>
      <c r="K2337" s="93">
        <v>3</v>
      </c>
      <c r="L2337" s="93">
        <v>2000</v>
      </c>
    </row>
    <row r="2338" spans="1:12">
      <c r="A2338" s="93"/>
      <c r="B2338" s="121">
        <v>31</v>
      </c>
      <c r="C2338" s="93" t="s">
        <v>1402</v>
      </c>
      <c r="D2338" s="93" t="s">
        <v>880</v>
      </c>
      <c r="E2338" s="93" t="s">
        <v>148</v>
      </c>
      <c r="F2338" s="93" t="s">
        <v>1955</v>
      </c>
      <c r="G2338" s="93" t="s">
        <v>1503</v>
      </c>
      <c r="H2338" s="93"/>
      <c r="I2338" s="93">
        <v>2</v>
      </c>
      <c r="J2338" s="93">
        <v>1</v>
      </c>
      <c r="K2338" s="93">
        <v>3</v>
      </c>
      <c r="L2338" s="93">
        <v>2000</v>
      </c>
    </row>
    <row r="2339" spans="1:12">
      <c r="A2339" s="93"/>
      <c r="B2339" s="121">
        <v>32</v>
      </c>
      <c r="C2339" s="93" t="s">
        <v>3047</v>
      </c>
      <c r="D2339" s="93" t="s">
        <v>880</v>
      </c>
      <c r="E2339" s="93" t="s">
        <v>148</v>
      </c>
      <c r="F2339" s="93" t="s">
        <v>1955</v>
      </c>
      <c r="G2339" s="93" t="s">
        <v>1503</v>
      </c>
      <c r="H2339" s="93"/>
      <c r="I2339" s="93">
        <v>2</v>
      </c>
      <c r="J2339" s="93">
        <v>5</v>
      </c>
      <c r="K2339" s="93">
        <v>7</v>
      </c>
      <c r="L2339" s="93">
        <v>1500</v>
      </c>
    </row>
    <row r="2340" spans="1:12">
      <c r="A2340" s="93"/>
      <c r="B2340" s="121">
        <v>33</v>
      </c>
      <c r="C2340" s="93" t="s">
        <v>3048</v>
      </c>
      <c r="D2340" s="93" t="s">
        <v>880</v>
      </c>
      <c r="E2340" s="93" t="s">
        <v>148</v>
      </c>
      <c r="F2340" s="93" t="s">
        <v>1955</v>
      </c>
      <c r="G2340" s="93" t="s">
        <v>1503</v>
      </c>
      <c r="H2340" s="93"/>
      <c r="I2340" s="93">
        <v>2</v>
      </c>
      <c r="J2340" s="93">
        <v>2</v>
      </c>
      <c r="K2340" s="93">
        <v>4</v>
      </c>
      <c r="L2340" s="93">
        <v>1500</v>
      </c>
    </row>
    <row r="2341" spans="1:12">
      <c r="A2341" s="93"/>
      <c r="B2341" s="121">
        <v>34</v>
      </c>
      <c r="C2341" s="93" t="s">
        <v>3049</v>
      </c>
      <c r="D2341" s="93" t="s">
        <v>880</v>
      </c>
      <c r="E2341" s="93" t="s">
        <v>148</v>
      </c>
      <c r="F2341" s="93" t="s">
        <v>1955</v>
      </c>
      <c r="G2341" s="93" t="s">
        <v>1503</v>
      </c>
      <c r="H2341" s="93"/>
      <c r="I2341" s="93">
        <v>1</v>
      </c>
      <c r="J2341" s="93">
        <v>2</v>
      </c>
      <c r="K2341" s="93">
        <v>3</v>
      </c>
      <c r="L2341" s="93">
        <v>1000</v>
      </c>
    </row>
    <row r="2342" spans="1:12">
      <c r="A2342" s="93"/>
      <c r="B2342" s="121">
        <v>35</v>
      </c>
      <c r="C2342" s="93" t="s">
        <v>3050</v>
      </c>
      <c r="D2342" s="93" t="s">
        <v>3051</v>
      </c>
      <c r="E2342" s="93" t="s">
        <v>148</v>
      </c>
      <c r="F2342" s="93" t="s">
        <v>1955</v>
      </c>
      <c r="G2342" s="93" t="s">
        <v>1503</v>
      </c>
      <c r="H2342" s="93"/>
      <c r="I2342" s="93">
        <v>4</v>
      </c>
      <c r="J2342" s="93">
        <v>3</v>
      </c>
      <c r="K2342" s="93">
        <v>7</v>
      </c>
      <c r="L2342" s="93">
        <v>2000</v>
      </c>
    </row>
    <row r="2343" spans="1:12">
      <c r="A2343" s="93"/>
      <c r="B2343" s="121">
        <v>36</v>
      </c>
      <c r="C2343" s="93" t="s">
        <v>3052</v>
      </c>
      <c r="D2343" s="93" t="s">
        <v>880</v>
      </c>
      <c r="E2343" s="93" t="s">
        <v>148</v>
      </c>
      <c r="F2343" s="93" t="s">
        <v>1955</v>
      </c>
      <c r="G2343" s="93" t="s">
        <v>1503</v>
      </c>
      <c r="H2343" s="93"/>
      <c r="I2343" s="93">
        <v>2</v>
      </c>
      <c r="J2343" s="93">
        <v>4</v>
      </c>
      <c r="K2343" s="93">
        <v>6</v>
      </c>
      <c r="L2343" s="93">
        <v>3000</v>
      </c>
    </row>
    <row r="2344" spans="1:12">
      <c r="A2344" s="93"/>
      <c r="B2344" s="121">
        <v>37</v>
      </c>
      <c r="C2344" s="93" t="s">
        <v>1849</v>
      </c>
      <c r="D2344" s="93" t="s">
        <v>880</v>
      </c>
      <c r="E2344" s="93" t="s">
        <v>148</v>
      </c>
      <c r="F2344" s="93" t="s">
        <v>1955</v>
      </c>
      <c r="G2344" s="93" t="s">
        <v>1503</v>
      </c>
      <c r="H2344" s="93"/>
      <c r="I2344" s="93">
        <v>3</v>
      </c>
      <c r="J2344" s="93">
        <v>4</v>
      </c>
      <c r="K2344" s="93">
        <v>7</v>
      </c>
      <c r="L2344" s="93">
        <v>3000</v>
      </c>
    </row>
    <row r="2345" spans="1:12">
      <c r="A2345" s="93"/>
      <c r="B2345" s="121">
        <v>38</v>
      </c>
      <c r="C2345" s="93" t="s">
        <v>3053</v>
      </c>
      <c r="D2345" s="93" t="s">
        <v>880</v>
      </c>
      <c r="E2345" s="93" t="s">
        <v>148</v>
      </c>
      <c r="F2345" s="93" t="s">
        <v>1955</v>
      </c>
      <c r="G2345" s="93" t="s">
        <v>1503</v>
      </c>
      <c r="H2345" s="93"/>
      <c r="I2345" s="93">
        <v>2</v>
      </c>
      <c r="J2345" s="93">
        <v>2</v>
      </c>
      <c r="K2345" s="93">
        <v>4</v>
      </c>
      <c r="L2345" s="93">
        <v>2000</v>
      </c>
    </row>
    <row r="2346" spans="1:12">
      <c r="A2346" s="93"/>
      <c r="B2346" s="121">
        <v>39</v>
      </c>
      <c r="C2346" s="93" t="s">
        <v>3054</v>
      </c>
      <c r="D2346" s="93" t="s">
        <v>880</v>
      </c>
      <c r="E2346" s="93" t="s">
        <v>148</v>
      </c>
      <c r="F2346" s="93" t="s">
        <v>1955</v>
      </c>
      <c r="G2346" s="93" t="s">
        <v>1503</v>
      </c>
      <c r="H2346" s="93"/>
      <c r="I2346" s="93">
        <v>2</v>
      </c>
      <c r="J2346" s="93">
        <v>3</v>
      </c>
      <c r="K2346" s="93">
        <v>5</v>
      </c>
      <c r="L2346" s="93">
        <v>1000</v>
      </c>
    </row>
    <row r="2347" spans="1:12">
      <c r="A2347" s="93"/>
      <c r="B2347" s="121">
        <v>40</v>
      </c>
      <c r="C2347" s="93" t="s">
        <v>3055</v>
      </c>
      <c r="D2347" s="93" t="s">
        <v>880</v>
      </c>
      <c r="E2347" s="93" t="s">
        <v>148</v>
      </c>
      <c r="F2347" s="93" t="s">
        <v>1955</v>
      </c>
      <c r="G2347" s="93" t="s">
        <v>1503</v>
      </c>
      <c r="H2347" s="93"/>
      <c r="I2347" s="93">
        <v>4</v>
      </c>
      <c r="J2347" s="93">
        <v>3</v>
      </c>
      <c r="K2347" s="93">
        <v>7</v>
      </c>
      <c r="L2347" s="93">
        <v>2000</v>
      </c>
    </row>
    <row r="2348" spans="1:12">
      <c r="A2348" s="93"/>
      <c r="B2348" s="121">
        <v>41</v>
      </c>
      <c r="C2348" s="93" t="s">
        <v>1653</v>
      </c>
      <c r="D2348" s="93" t="s">
        <v>880</v>
      </c>
      <c r="E2348" s="93" t="s">
        <v>148</v>
      </c>
      <c r="F2348" s="93" t="s">
        <v>1955</v>
      </c>
      <c r="G2348" s="93" t="s">
        <v>1503</v>
      </c>
      <c r="H2348" s="93"/>
      <c r="I2348" s="93">
        <v>2</v>
      </c>
      <c r="J2348" s="93">
        <v>2</v>
      </c>
      <c r="K2348" s="93">
        <v>4</v>
      </c>
      <c r="L2348" s="93">
        <v>1500</v>
      </c>
    </row>
    <row r="2349" spans="1:12">
      <c r="A2349" s="93"/>
      <c r="B2349" s="121">
        <v>42</v>
      </c>
      <c r="C2349" s="93" t="s">
        <v>3056</v>
      </c>
      <c r="D2349" s="93" t="s">
        <v>880</v>
      </c>
      <c r="E2349" s="93" t="s">
        <v>148</v>
      </c>
      <c r="F2349" s="93" t="s">
        <v>1955</v>
      </c>
      <c r="G2349" s="93" t="s">
        <v>1503</v>
      </c>
      <c r="H2349" s="93"/>
      <c r="I2349" s="93">
        <v>2</v>
      </c>
      <c r="J2349" s="93">
        <v>3</v>
      </c>
      <c r="K2349" s="93">
        <v>5</v>
      </c>
      <c r="L2349" s="93">
        <v>2000</v>
      </c>
    </row>
    <row r="2350" spans="1:12">
      <c r="A2350" s="93"/>
      <c r="B2350" s="121">
        <v>43</v>
      </c>
      <c r="C2350" s="93" t="s">
        <v>3057</v>
      </c>
      <c r="D2350" s="93" t="s">
        <v>880</v>
      </c>
      <c r="E2350" s="93" t="s">
        <v>148</v>
      </c>
      <c r="F2350" s="93" t="s">
        <v>1955</v>
      </c>
      <c r="G2350" s="93" t="s">
        <v>1503</v>
      </c>
      <c r="H2350" s="93"/>
      <c r="I2350" s="93">
        <v>5</v>
      </c>
      <c r="J2350" s="93">
        <v>2</v>
      </c>
      <c r="K2350" s="93">
        <v>7</v>
      </c>
      <c r="L2350" s="93">
        <v>1000</v>
      </c>
    </row>
    <row r="2351" spans="1:12">
      <c r="A2351" s="93"/>
      <c r="B2351" s="121">
        <v>44</v>
      </c>
      <c r="C2351" s="93" t="s">
        <v>3058</v>
      </c>
      <c r="D2351" s="93" t="s">
        <v>880</v>
      </c>
      <c r="E2351" s="93" t="s">
        <v>148</v>
      </c>
      <c r="F2351" s="93" t="s">
        <v>1955</v>
      </c>
      <c r="G2351" s="93" t="s">
        <v>1503</v>
      </c>
      <c r="H2351" s="93"/>
      <c r="I2351" s="93">
        <v>1</v>
      </c>
      <c r="J2351" s="93">
        <v>4</v>
      </c>
      <c r="K2351" s="93">
        <v>5</v>
      </c>
      <c r="L2351" s="93">
        <v>1000</v>
      </c>
    </row>
    <row r="2352" spans="1:12">
      <c r="A2352" s="93"/>
      <c r="B2352" s="121">
        <v>45</v>
      </c>
      <c r="C2352" s="93" t="s">
        <v>3059</v>
      </c>
      <c r="D2352" s="93" t="s">
        <v>880</v>
      </c>
      <c r="E2352" s="93" t="s">
        <v>148</v>
      </c>
      <c r="F2352" s="93" t="s">
        <v>1955</v>
      </c>
      <c r="G2352" s="93" t="s">
        <v>1503</v>
      </c>
      <c r="H2352" s="93"/>
      <c r="I2352" s="93">
        <v>3</v>
      </c>
      <c r="J2352" s="93">
        <v>3</v>
      </c>
      <c r="K2352" s="93">
        <v>6</v>
      </c>
      <c r="L2352" s="93">
        <v>1000</v>
      </c>
    </row>
    <row r="2353" spans="1:12">
      <c r="A2353" s="93"/>
      <c r="B2353" s="121">
        <v>46</v>
      </c>
      <c r="C2353" s="93" t="s">
        <v>1538</v>
      </c>
      <c r="D2353" s="93" t="s">
        <v>880</v>
      </c>
      <c r="E2353" s="93" t="s">
        <v>148</v>
      </c>
      <c r="F2353" s="93" t="s">
        <v>1955</v>
      </c>
      <c r="G2353" s="93" t="s">
        <v>1503</v>
      </c>
      <c r="H2353" s="93"/>
      <c r="I2353" s="93">
        <v>2</v>
      </c>
      <c r="J2353" s="93">
        <v>3</v>
      </c>
      <c r="K2353" s="93">
        <v>5</v>
      </c>
      <c r="L2353" s="93">
        <v>900</v>
      </c>
    </row>
    <row r="2354" spans="1:12">
      <c r="A2354" s="93"/>
      <c r="B2354" s="121">
        <v>47</v>
      </c>
      <c r="C2354" s="93" t="s">
        <v>3060</v>
      </c>
      <c r="D2354" s="93" t="s">
        <v>880</v>
      </c>
      <c r="E2354" s="93" t="s">
        <v>148</v>
      </c>
      <c r="F2354" s="93" t="s">
        <v>1955</v>
      </c>
      <c r="G2354" s="93" t="s">
        <v>1503</v>
      </c>
      <c r="H2354" s="93"/>
      <c r="I2354" s="93">
        <v>1</v>
      </c>
      <c r="J2354" s="93">
        <v>3</v>
      </c>
      <c r="K2354" s="93">
        <v>4</v>
      </c>
      <c r="L2354" s="93">
        <v>900</v>
      </c>
    </row>
    <row r="2355" spans="1:12">
      <c r="A2355" s="93"/>
      <c r="B2355" s="121">
        <v>48</v>
      </c>
      <c r="C2355" s="93" t="s">
        <v>3061</v>
      </c>
      <c r="D2355" s="93" t="s">
        <v>1293</v>
      </c>
      <c r="E2355" s="93" t="s">
        <v>148</v>
      </c>
      <c r="F2355" s="93" t="s">
        <v>1955</v>
      </c>
      <c r="G2355" s="93" t="s">
        <v>1503</v>
      </c>
      <c r="H2355" s="93"/>
      <c r="I2355" s="93">
        <v>2</v>
      </c>
      <c r="J2355" s="93">
        <v>2</v>
      </c>
      <c r="K2355" s="93">
        <v>4</v>
      </c>
      <c r="L2355" s="93">
        <v>2000</v>
      </c>
    </row>
    <row r="2356" spans="1:12">
      <c r="A2356" s="93"/>
      <c r="B2356" s="121">
        <v>49</v>
      </c>
      <c r="C2356" s="93" t="s">
        <v>3062</v>
      </c>
      <c r="D2356" s="93" t="s">
        <v>880</v>
      </c>
      <c r="E2356" s="93" t="s">
        <v>148</v>
      </c>
      <c r="F2356" s="93" t="s">
        <v>1955</v>
      </c>
      <c r="G2356" s="93" t="s">
        <v>1503</v>
      </c>
      <c r="H2356" s="93"/>
      <c r="I2356" s="93">
        <v>4</v>
      </c>
      <c r="J2356" s="93">
        <v>2</v>
      </c>
      <c r="K2356" s="93">
        <v>6</v>
      </c>
      <c r="L2356" s="93">
        <v>2000</v>
      </c>
    </row>
    <row r="2357" spans="1:12">
      <c r="A2357" s="93"/>
      <c r="B2357" s="121">
        <v>50</v>
      </c>
      <c r="C2357" s="93" t="s">
        <v>3063</v>
      </c>
      <c r="D2357" s="93" t="s">
        <v>880</v>
      </c>
      <c r="E2357" s="93" t="s">
        <v>148</v>
      </c>
      <c r="F2357" s="93" t="s">
        <v>1955</v>
      </c>
      <c r="G2357" s="93" t="s">
        <v>1503</v>
      </c>
      <c r="H2357" s="93"/>
      <c r="I2357" s="93">
        <v>4</v>
      </c>
      <c r="J2357" s="93">
        <v>1</v>
      </c>
      <c r="K2357" s="93">
        <v>5</v>
      </c>
      <c r="L2357" s="93">
        <v>2000</v>
      </c>
    </row>
    <row r="2358" spans="1:12">
      <c r="A2358" s="93"/>
      <c r="B2358" s="121">
        <v>51</v>
      </c>
      <c r="C2358" s="93" t="s">
        <v>3064</v>
      </c>
      <c r="D2358" s="93" t="s">
        <v>880</v>
      </c>
      <c r="E2358" s="93" t="s">
        <v>148</v>
      </c>
      <c r="F2358" s="93" t="s">
        <v>1955</v>
      </c>
      <c r="G2358" s="93" t="s">
        <v>1503</v>
      </c>
      <c r="H2358" s="93"/>
      <c r="I2358" s="93">
        <v>3</v>
      </c>
      <c r="J2358" s="93">
        <v>1</v>
      </c>
      <c r="K2358" s="93">
        <v>4</v>
      </c>
      <c r="L2358" s="93">
        <v>1000</v>
      </c>
    </row>
    <row r="2359" spans="1:12">
      <c r="A2359" s="93"/>
      <c r="B2359" s="121">
        <v>52</v>
      </c>
      <c r="C2359" s="93" t="s">
        <v>3065</v>
      </c>
      <c r="D2359" s="93" t="s">
        <v>880</v>
      </c>
      <c r="E2359" s="93" t="s">
        <v>148</v>
      </c>
      <c r="F2359" s="93" t="s">
        <v>1955</v>
      </c>
      <c r="G2359" s="93" t="s">
        <v>1503</v>
      </c>
      <c r="H2359" s="93"/>
      <c r="I2359" s="93">
        <v>1</v>
      </c>
      <c r="J2359" s="93">
        <v>2</v>
      </c>
      <c r="K2359" s="93">
        <v>3</v>
      </c>
      <c r="L2359" s="93">
        <v>2000</v>
      </c>
    </row>
    <row r="2360" spans="1:12">
      <c r="A2360" s="93"/>
      <c r="B2360" s="121">
        <v>53</v>
      </c>
      <c r="C2360" s="93" t="s">
        <v>3066</v>
      </c>
      <c r="D2360" s="93" t="s">
        <v>880</v>
      </c>
      <c r="E2360" s="93" t="s">
        <v>148</v>
      </c>
      <c r="F2360" s="93" t="s">
        <v>1955</v>
      </c>
      <c r="G2360" s="93" t="s">
        <v>1503</v>
      </c>
      <c r="H2360" s="93"/>
      <c r="I2360" s="93">
        <v>2</v>
      </c>
      <c r="J2360" s="93">
        <v>4</v>
      </c>
      <c r="K2360" s="93">
        <v>6</v>
      </c>
      <c r="L2360" s="93">
        <v>1000</v>
      </c>
    </row>
    <row r="2361" spans="1:12">
      <c r="A2361" s="93"/>
      <c r="B2361" s="121">
        <v>54</v>
      </c>
      <c r="C2361" s="93" t="s">
        <v>3067</v>
      </c>
      <c r="D2361" s="93" t="s">
        <v>880</v>
      </c>
      <c r="E2361" s="93" t="s">
        <v>148</v>
      </c>
      <c r="F2361" s="93" t="s">
        <v>1955</v>
      </c>
      <c r="G2361" s="93" t="s">
        <v>1503</v>
      </c>
      <c r="H2361" s="93"/>
      <c r="I2361" s="93">
        <v>4</v>
      </c>
      <c r="J2361" s="93">
        <v>2</v>
      </c>
      <c r="K2361" s="93">
        <v>6</v>
      </c>
      <c r="L2361" s="93">
        <v>2000</v>
      </c>
    </row>
    <row r="2362" spans="1:12">
      <c r="A2362" s="93"/>
      <c r="B2362" s="121">
        <v>55</v>
      </c>
      <c r="C2362" s="93" t="s">
        <v>3068</v>
      </c>
      <c r="D2362" s="93" t="s">
        <v>880</v>
      </c>
      <c r="E2362" s="93" t="s">
        <v>148</v>
      </c>
      <c r="F2362" s="93" t="s">
        <v>1955</v>
      </c>
      <c r="G2362" s="93" t="s">
        <v>1503</v>
      </c>
      <c r="H2362" s="93"/>
      <c r="I2362" s="93">
        <v>3</v>
      </c>
      <c r="J2362" s="93">
        <v>2</v>
      </c>
      <c r="K2362" s="93">
        <v>5</v>
      </c>
      <c r="L2362" s="93">
        <v>2000</v>
      </c>
    </row>
    <row r="2363" spans="1:12">
      <c r="A2363" s="93"/>
      <c r="B2363" s="121">
        <v>56</v>
      </c>
      <c r="C2363" s="93" t="s">
        <v>3069</v>
      </c>
      <c r="D2363" s="93" t="s">
        <v>880</v>
      </c>
      <c r="E2363" s="93" t="s">
        <v>148</v>
      </c>
      <c r="F2363" s="93" t="s">
        <v>1955</v>
      </c>
      <c r="G2363" s="93" t="s">
        <v>1503</v>
      </c>
      <c r="H2363" s="93"/>
      <c r="I2363" s="93">
        <v>4</v>
      </c>
      <c r="J2363" s="93">
        <v>2</v>
      </c>
      <c r="K2363" s="93">
        <v>6</v>
      </c>
      <c r="L2363" s="93">
        <v>2000</v>
      </c>
    </row>
    <row r="2364" spans="1:12">
      <c r="A2364" s="93"/>
      <c r="B2364" s="121">
        <v>57</v>
      </c>
      <c r="C2364" s="93" t="s">
        <v>3070</v>
      </c>
      <c r="D2364" s="93" t="s">
        <v>880</v>
      </c>
      <c r="E2364" s="93" t="s">
        <v>148</v>
      </c>
      <c r="F2364" s="93" t="s">
        <v>1955</v>
      </c>
      <c r="G2364" s="93" t="s">
        <v>1503</v>
      </c>
      <c r="H2364" s="93"/>
      <c r="I2364" s="93">
        <v>3</v>
      </c>
      <c r="J2364" s="93">
        <v>3</v>
      </c>
      <c r="K2364" s="93">
        <v>6</v>
      </c>
      <c r="L2364" s="93">
        <v>2000</v>
      </c>
    </row>
    <row r="2365" spans="1:12">
      <c r="A2365" s="93"/>
      <c r="B2365" s="121">
        <v>58</v>
      </c>
      <c r="C2365" s="93" t="s">
        <v>3071</v>
      </c>
      <c r="D2365" s="93" t="s">
        <v>880</v>
      </c>
      <c r="E2365" s="93" t="s">
        <v>148</v>
      </c>
      <c r="F2365" s="93" t="s">
        <v>1955</v>
      </c>
      <c r="G2365" s="93" t="s">
        <v>1503</v>
      </c>
      <c r="H2365" s="93"/>
      <c r="I2365" s="93">
        <v>4</v>
      </c>
      <c r="J2365" s="93">
        <v>2</v>
      </c>
      <c r="K2365" s="93">
        <v>6</v>
      </c>
      <c r="L2365" s="93">
        <v>2000</v>
      </c>
    </row>
    <row r="2366" spans="1:12">
      <c r="A2366" s="93"/>
      <c r="B2366" s="121">
        <v>59</v>
      </c>
      <c r="C2366" s="93" t="s">
        <v>1369</v>
      </c>
      <c r="D2366" s="93" t="s">
        <v>880</v>
      </c>
      <c r="E2366" s="93" t="s">
        <v>148</v>
      </c>
      <c r="F2366" s="93" t="s">
        <v>1955</v>
      </c>
      <c r="G2366" s="93" t="s">
        <v>1503</v>
      </c>
      <c r="H2366" s="93"/>
      <c r="I2366" s="93">
        <v>3</v>
      </c>
      <c r="J2366" s="93">
        <v>3</v>
      </c>
      <c r="K2366" s="93">
        <v>6</v>
      </c>
      <c r="L2366" s="93">
        <v>2000</v>
      </c>
    </row>
    <row r="2367" spans="1:12">
      <c r="A2367" s="93"/>
      <c r="B2367" s="121">
        <v>60</v>
      </c>
      <c r="C2367" s="93" t="s">
        <v>3072</v>
      </c>
      <c r="D2367" s="93" t="s">
        <v>1293</v>
      </c>
      <c r="E2367" s="93" t="s">
        <v>148</v>
      </c>
      <c r="F2367" s="93" t="s">
        <v>1955</v>
      </c>
      <c r="G2367" s="93" t="s">
        <v>1503</v>
      </c>
      <c r="H2367" s="93"/>
      <c r="I2367" s="93">
        <v>0</v>
      </c>
      <c r="J2367" s="93">
        <v>4</v>
      </c>
      <c r="K2367" s="93">
        <v>4</v>
      </c>
      <c r="L2367" s="93">
        <v>1000</v>
      </c>
    </row>
    <row r="2368" spans="1:12">
      <c r="A2368" s="93"/>
      <c r="B2368" s="121">
        <v>61</v>
      </c>
      <c r="C2368" s="93" t="s">
        <v>3073</v>
      </c>
      <c r="D2368" s="93" t="s">
        <v>880</v>
      </c>
      <c r="E2368" s="93" t="s">
        <v>148</v>
      </c>
      <c r="F2368" s="93" t="s">
        <v>1955</v>
      </c>
      <c r="G2368" s="93" t="s">
        <v>1503</v>
      </c>
      <c r="H2368" s="93"/>
      <c r="I2368" s="93">
        <v>4</v>
      </c>
      <c r="J2368" s="93">
        <v>2</v>
      </c>
      <c r="K2368" s="93">
        <v>6</v>
      </c>
      <c r="L2368" s="93">
        <v>1000</v>
      </c>
    </row>
    <row r="2369" spans="1:12">
      <c r="A2369" s="93"/>
      <c r="B2369" s="121">
        <v>62</v>
      </c>
      <c r="C2369" s="93" t="s">
        <v>3074</v>
      </c>
      <c r="D2369" s="93" t="s">
        <v>1293</v>
      </c>
      <c r="E2369" s="93" t="s">
        <v>148</v>
      </c>
      <c r="F2369" s="93" t="s">
        <v>1955</v>
      </c>
      <c r="G2369" s="93" t="s">
        <v>1503</v>
      </c>
      <c r="H2369" s="93"/>
      <c r="I2369" s="93">
        <v>1</v>
      </c>
      <c r="J2369" s="93">
        <v>3</v>
      </c>
      <c r="K2369" s="93">
        <v>4</v>
      </c>
      <c r="L2369" s="93">
        <v>900</v>
      </c>
    </row>
    <row r="2370" spans="1:12">
      <c r="A2370" s="93"/>
      <c r="B2370" s="121">
        <v>63</v>
      </c>
      <c r="C2370" s="93" t="s">
        <v>3075</v>
      </c>
      <c r="D2370" s="93" t="s">
        <v>880</v>
      </c>
      <c r="E2370" s="93" t="s">
        <v>148</v>
      </c>
      <c r="F2370" s="93" t="s">
        <v>1955</v>
      </c>
      <c r="G2370" s="93" t="s">
        <v>1503</v>
      </c>
      <c r="H2370" s="93"/>
      <c r="I2370" s="93">
        <v>4</v>
      </c>
      <c r="J2370" s="93">
        <v>4</v>
      </c>
      <c r="K2370" s="93">
        <v>8</v>
      </c>
      <c r="L2370" s="93">
        <v>900</v>
      </c>
    </row>
    <row r="2371" spans="1:12">
      <c r="A2371" s="93"/>
      <c r="B2371" s="121">
        <v>64</v>
      </c>
      <c r="C2371" s="93" t="s">
        <v>3076</v>
      </c>
      <c r="D2371" s="93" t="s">
        <v>1293</v>
      </c>
      <c r="E2371" s="93" t="s">
        <v>148</v>
      </c>
      <c r="F2371" s="93" t="s">
        <v>1955</v>
      </c>
      <c r="G2371" s="93" t="s">
        <v>1503</v>
      </c>
      <c r="H2371" s="93"/>
      <c r="I2371" s="93">
        <v>0</v>
      </c>
      <c r="J2371" s="93">
        <v>1</v>
      </c>
      <c r="K2371" s="93">
        <v>1</v>
      </c>
      <c r="L2371" s="93">
        <v>2000</v>
      </c>
    </row>
    <row r="2372" spans="1:12">
      <c r="A2372" s="93"/>
      <c r="B2372" s="121">
        <v>65</v>
      </c>
      <c r="C2372" s="93" t="s">
        <v>1753</v>
      </c>
      <c r="D2372" s="93" t="s">
        <v>880</v>
      </c>
      <c r="E2372" s="93" t="s">
        <v>148</v>
      </c>
      <c r="F2372" s="93" t="s">
        <v>1955</v>
      </c>
      <c r="G2372" s="93" t="s">
        <v>1503</v>
      </c>
      <c r="H2372" s="93"/>
      <c r="I2372" s="93">
        <v>3</v>
      </c>
      <c r="J2372" s="93">
        <v>3</v>
      </c>
      <c r="K2372" s="93">
        <v>6</v>
      </c>
      <c r="L2372" s="93">
        <v>1500</v>
      </c>
    </row>
    <row r="2373" spans="1:12">
      <c r="A2373" s="93"/>
      <c r="B2373" s="121">
        <v>66</v>
      </c>
      <c r="C2373" s="93" t="s">
        <v>3077</v>
      </c>
      <c r="D2373" s="93" t="s">
        <v>1293</v>
      </c>
      <c r="E2373" s="93" t="s">
        <v>148</v>
      </c>
      <c r="F2373" s="93" t="s">
        <v>1955</v>
      </c>
      <c r="G2373" s="93" t="s">
        <v>1503</v>
      </c>
      <c r="H2373" s="93"/>
      <c r="I2373" s="93">
        <v>0</v>
      </c>
      <c r="J2373" s="93">
        <v>1</v>
      </c>
      <c r="K2373" s="93">
        <v>1</v>
      </c>
      <c r="L2373" s="93">
        <v>1500</v>
      </c>
    </row>
    <row r="2374" spans="1:12">
      <c r="A2374" s="93"/>
      <c r="B2374" s="121">
        <v>67</v>
      </c>
      <c r="C2374" s="93" t="s">
        <v>3078</v>
      </c>
      <c r="D2374" s="93" t="s">
        <v>1293</v>
      </c>
      <c r="E2374" s="93" t="s">
        <v>148</v>
      </c>
      <c r="F2374" s="93" t="s">
        <v>1955</v>
      </c>
      <c r="G2374" s="93" t="s">
        <v>1503</v>
      </c>
      <c r="H2374" s="93"/>
      <c r="I2374" s="93">
        <v>0</v>
      </c>
      <c r="J2374" s="93">
        <v>3</v>
      </c>
      <c r="K2374" s="93">
        <v>3</v>
      </c>
      <c r="L2374" s="93">
        <v>1500</v>
      </c>
    </row>
    <row r="2375" spans="1:12">
      <c r="A2375" s="93"/>
      <c r="B2375" s="121">
        <v>68</v>
      </c>
      <c r="C2375" s="93" t="s">
        <v>3079</v>
      </c>
      <c r="D2375" s="93" t="s">
        <v>880</v>
      </c>
      <c r="E2375" s="93" t="s">
        <v>148</v>
      </c>
      <c r="F2375" s="93" t="s">
        <v>1955</v>
      </c>
      <c r="G2375" s="93" t="s">
        <v>1503</v>
      </c>
      <c r="H2375" s="93"/>
      <c r="I2375" s="93">
        <v>2</v>
      </c>
      <c r="J2375" s="93">
        <v>3</v>
      </c>
      <c r="K2375" s="93">
        <v>5</v>
      </c>
      <c r="L2375" s="93">
        <v>1500</v>
      </c>
    </row>
    <row r="2376" spans="1:12">
      <c r="A2376" s="93"/>
      <c r="B2376" s="121">
        <v>69</v>
      </c>
      <c r="C2376" s="93" t="s">
        <v>3080</v>
      </c>
      <c r="D2376" s="93" t="s">
        <v>880</v>
      </c>
      <c r="E2376" s="93" t="s">
        <v>148</v>
      </c>
      <c r="F2376" s="93" t="s">
        <v>1955</v>
      </c>
      <c r="G2376" s="93" t="s">
        <v>1503</v>
      </c>
      <c r="H2376" s="93"/>
      <c r="I2376" s="93">
        <v>2</v>
      </c>
      <c r="J2376" s="93">
        <v>2</v>
      </c>
      <c r="K2376" s="93">
        <v>4</v>
      </c>
      <c r="L2376" s="93">
        <v>1000</v>
      </c>
    </row>
    <row r="2377" spans="1:12">
      <c r="A2377" s="93"/>
      <c r="B2377" s="121">
        <v>70</v>
      </c>
      <c r="C2377" s="93" t="s">
        <v>3081</v>
      </c>
      <c r="D2377" s="93" t="s">
        <v>880</v>
      </c>
      <c r="E2377" s="93" t="s">
        <v>148</v>
      </c>
      <c r="F2377" s="93" t="s">
        <v>1955</v>
      </c>
      <c r="G2377" s="93" t="s">
        <v>1503</v>
      </c>
      <c r="H2377" s="93"/>
      <c r="I2377" s="93">
        <v>1</v>
      </c>
      <c r="J2377" s="93">
        <v>5</v>
      </c>
      <c r="K2377" s="93">
        <v>6</v>
      </c>
      <c r="L2377" s="93">
        <v>1000</v>
      </c>
    </row>
    <row r="2378" spans="1:12">
      <c r="A2378" s="93"/>
      <c r="B2378" s="121">
        <v>71</v>
      </c>
      <c r="C2378" s="93" t="s">
        <v>3082</v>
      </c>
      <c r="D2378" s="93" t="s">
        <v>880</v>
      </c>
      <c r="E2378" s="93" t="s">
        <v>148</v>
      </c>
      <c r="F2378" s="93" t="s">
        <v>1955</v>
      </c>
      <c r="G2378" s="93" t="s">
        <v>1503</v>
      </c>
      <c r="H2378" s="93"/>
      <c r="I2378" s="93">
        <v>2</v>
      </c>
      <c r="J2378" s="93">
        <v>2</v>
      </c>
      <c r="K2378" s="93">
        <v>4</v>
      </c>
      <c r="L2378" s="93">
        <v>800</v>
      </c>
    </row>
    <row r="2379" spans="1:12">
      <c r="A2379" s="93"/>
      <c r="B2379" s="121">
        <v>72</v>
      </c>
      <c r="C2379" s="93" t="s">
        <v>3083</v>
      </c>
      <c r="D2379" s="93" t="s">
        <v>880</v>
      </c>
      <c r="E2379" s="93" t="s">
        <v>148</v>
      </c>
      <c r="F2379" s="93" t="s">
        <v>1955</v>
      </c>
      <c r="G2379" s="93" t="s">
        <v>1503</v>
      </c>
      <c r="H2379" s="93"/>
      <c r="I2379" s="93">
        <v>1</v>
      </c>
      <c r="J2379" s="93">
        <v>2</v>
      </c>
      <c r="K2379" s="93">
        <v>3</v>
      </c>
      <c r="L2379" s="93">
        <v>700</v>
      </c>
    </row>
    <row r="2380" spans="1:12">
      <c r="A2380" s="93"/>
      <c r="B2380" s="121">
        <v>73</v>
      </c>
      <c r="C2380" s="93" t="s">
        <v>950</v>
      </c>
      <c r="D2380" s="93" t="s">
        <v>880</v>
      </c>
      <c r="E2380" s="93" t="s">
        <v>148</v>
      </c>
      <c r="F2380" s="93" t="s">
        <v>1955</v>
      </c>
      <c r="G2380" s="93" t="s">
        <v>1503</v>
      </c>
      <c r="H2380" s="93"/>
      <c r="I2380" s="93">
        <v>2</v>
      </c>
      <c r="J2380" s="93">
        <v>1</v>
      </c>
      <c r="K2380" s="93">
        <v>3</v>
      </c>
      <c r="L2380" s="93">
        <v>800</v>
      </c>
    </row>
    <row r="2381" spans="1:12">
      <c r="A2381" s="93"/>
      <c r="B2381" s="121">
        <v>74</v>
      </c>
      <c r="C2381" s="93" t="s">
        <v>3084</v>
      </c>
      <c r="D2381" s="93" t="s">
        <v>880</v>
      </c>
      <c r="E2381" s="93" t="s">
        <v>148</v>
      </c>
      <c r="F2381" s="93" t="s">
        <v>1955</v>
      </c>
      <c r="G2381" s="93" t="s">
        <v>1503</v>
      </c>
      <c r="H2381" s="93"/>
      <c r="I2381" s="93">
        <v>2</v>
      </c>
      <c r="J2381" s="93">
        <v>2</v>
      </c>
      <c r="K2381" s="93">
        <v>4</v>
      </c>
      <c r="L2381" s="93">
        <v>500</v>
      </c>
    </row>
    <row r="2382" spans="1:12">
      <c r="A2382" s="93"/>
      <c r="B2382" s="121">
        <v>75</v>
      </c>
      <c r="C2382" s="93" t="s">
        <v>3085</v>
      </c>
      <c r="D2382" s="93" t="s">
        <v>880</v>
      </c>
      <c r="E2382" s="93" t="s">
        <v>148</v>
      </c>
      <c r="F2382" s="93" t="s">
        <v>1955</v>
      </c>
      <c r="G2382" s="93" t="s">
        <v>1503</v>
      </c>
      <c r="H2382" s="93"/>
      <c r="I2382" s="93">
        <v>3</v>
      </c>
      <c r="J2382" s="93">
        <v>6</v>
      </c>
      <c r="K2382" s="93">
        <v>9</v>
      </c>
      <c r="L2382" s="93">
        <v>500</v>
      </c>
    </row>
    <row r="2383" spans="1:12">
      <c r="A2383" s="93"/>
      <c r="B2383" s="121">
        <v>76</v>
      </c>
      <c r="C2383" s="93" t="s">
        <v>3086</v>
      </c>
      <c r="D2383" s="93" t="s">
        <v>880</v>
      </c>
      <c r="E2383" s="93" t="s">
        <v>148</v>
      </c>
      <c r="F2383" s="93" t="s">
        <v>1955</v>
      </c>
      <c r="G2383" s="93" t="s">
        <v>1503</v>
      </c>
      <c r="H2383" s="93"/>
      <c r="I2383" s="93">
        <v>2</v>
      </c>
      <c r="J2383" s="93">
        <v>2</v>
      </c>
      <c r="K2383" s="93">
        <v>4</v>
      </c>
      <c r="L2383" s="93">
        <v>500</v>
      </c>
    </row>
    <row r="2384" spans="1:12">
      <c r="A2384" s="93"/>
      <c r="B2384" s="121">
        <v>77</v>
      </c>
      <c r="C2384" s="93" t="s">
        <v>3087</v>
      </c>
      <c r="D2384" s="93" t="s">
        <v>880</v>
      </c>
      <c r="E2384" s="93" t="s">
        <v>148</v>
      </c>
      <c r="F2384" s="93" t="s">
        <v>1955</v>
      </c>
      <c r="G2384" s="93" t="s">
        <v>1503</v>
      </c>
      <c r="H2384" s="93"/>
      <c r="I2384" s="93">
        <v>2</v>
      </c>
      <c r="J2384" s="93">
        <v>3</v>
      </c>
      <c r="K2384" s="93">
        <v>5</v>
      </c>
      <c r="L2384" s="93">
        <v>2000</v>
      </c>
    </row>
    <row r="2385" spans="1:12">
      <c r="A2385" s="93"/>
      <c r="B2385" s="121">
        <v>78</v>
      </c>
      <c r="C2385" s="93" t="s">
        <v>3088</v>
      </c>
      <c r="D2385" s="93" t="s">
        <v>880</v>
      </c>
      <c r="E2385" s="93" t="s">
        <v>148</v>
      </c>
      <c r="F2385" s="93" t="s">
        <v>1955</v>
      </c>
      <c r="G2385" s="93" t="s">
        <v>1503</v>
      </c>
      <c r="H2385" s="93"/>
      <c r="I2385" s="93">
        <v>1</v>
      </c>
      <c r="J2385" s="93">
        <v>4</v>
      </c>
      <c r="K2385" s="93">
        <v>5</v>
      </c>
      <c r="L2385" s="93">
        <v>1500</v>
      </c>
    </row>
    <row r="2386" spans="1:12">
      <c r="A2386" s="93"/>
      <c r="B2386" s="121">
        <v>79</v>
      </c>
      <c r="C2386" s="93" t="s">
        <v>3089</v>
      </c>
      <c r="D2386" s="93" t="s">
        <v>880</v>
      </c>
      <c r="E2386" s="93" t="s">
        <v>148</v>
      </c>
      <c r="F2386" s="93" t="s">
        <v>1955</v>
      </c>
      <c r="G2386" s="93" t="s">
        <v>1503</v>
      </c>
      <c r="H2386" s="93"/>
      <c r="I2386" s="93">
        <v>2</v>
      </c>
      <c r="J2386" s="93">
        <v>3</v>
      </c>
      <c r="K2386" s="93">
        <v>5</v>
      </c>
      <c r="L2386" s="93">
        <v>1500</v>
      </c>
    </row>
    <row r="2387" spans="1:12">
      <c r="A2387" s="93"/>
      <c r="B2387" s="121">
        <v>80</v>
      </c>
      <c r="C2387" s="93" t="s">
        <v>3090</v>
      </c>
      <c r="D2387" s="93" t="s">
        <v>880</v>
      </c>
      <c r="E2387" s="93" t="s">
        <v>148</v>
      </c>
      <c r="F2387" s="93" t="s">
        <v>1955</v>
      </c>
      <c r="G2387" s="93" t="s">
        <v>1503</v>
      </c>
      <c r="H2387" s="93"/>
      <c r="I2387" s="93">
        <v>3</v>
      </c>
      <c r="J2387" s="93">
        <v>5</v>
      </c>
      <c r="K2387" s="93">
        <v>8</v>
      </c>
      <c r="L2387" s="93">
        <v>1500</v>
      </c>
    </row>
    <row r="2388" spans="1:12">
      <c r="A2388" s="93"/>
      <c r="B2388" s="121">
        <v>81</v>
      </c>
      <c r="C2388" s="93" t="s">
        <v>3091</v>
      </c>
      <c r="D2388" s="93" t="s">
        <v>880</v>
      </c>
      <c r="E2388" s="93" t="s">
        <v>148</v>
      </c>
      <c r="F2388" s="93" t="s">
        <v>1955</v>
      </c>
      <c r="G2388" s="93" t="s">
        <v>1503</v>
      </c>
      <c r="H2388" s="93"/>
      <c r="I2388" s="93">
        <v>1</v>
      </c>
      <c r="J2388" s="93">
        <v>1</v>
      </c>
      <c r="K2388" s="93">
        <v>2</v>
      </c>
      <c r="L2388" s="93">
        <v>2000</v>
      </c>
    </row>
    <row r="2389" spans="1:12">
      <c r="A2389" s="93"/>
      <c r="B2389" s="121">
        <v>82</v>
      </c>
      <c r="C2389" s="93" t="s">
        <v>3092</v>
      </c>
      <c r="D2389" s="93" t="s">
        <v>880</v>
      </c>
      <c r="E2389" s="93" t="s">
        <v>148</v>
      </c>
      <c r="F2389" s="93" t="s">
        <v>1955</v>
      </c>
      <c r="G2389" s="93" t="s">
        <v>1503</v>
      </c>
      <c r="H2389" s="93"/>
      <c r="I2389" s="93">
        <v>1</v>
      </c>
      <c r="J2389" s="93">
        <v>5</v>
      </c>
      <c r="K2389" s="93">
        <v>6</v>
      </c>
      <c r="L2389" s="93">
        <v>2000</v>
      </c>
    </row>
    <row r="2390" spans="1:12">
      <c r="A2390" s="93"/>
      <c r="B2390" s="121">
        <v>83</v>
      </c>
      <c r="C2390" s="93" t="s">
        <v>3093</v>
      </c>
      <c r="D2390" s="93" t="s">
        <v>880</v>
      </c>
      <c r="E2390" s="93" t="s">
        <v>148</v>
      </c>
      <c r="F2390" s="93" t="s">
        <v>1955</v>
      </c>
      <c r="G2390" s="93" t="s">
        <v>1503</v>
      </c>
      <c r="H2390" s="93"/>
      <c r="I2390" s="93">
        <v>3</v>
      </c>
      <c r="J2390" s="93">
        <v>2</v>
      </c>
      <c r="K2390" s="93">
        <v>5</v>
      </c>
      <c r="L2390" s="93">
        <v>2000</v>
      </c>
    </row>
    <row r="2391" spans="1:12">
      <c r="A2391" s="93"/>
      <c r="B2391" s="121">
        <v>84</v>
      </c>
      <c r="C2391" s="93" t="s">
        <v>3094</v>
      </c>
      <c r="D2391" s="93" t="s">
        <v>880</v>
      </c>
      <c r="E2391" s="93" t="s">
        <v>148</v>
      </c>
      <c r="F2391" s="93" t="s">
        <v>1955</v>
      </c>
      <c r="G2391" s="93" t="s">
        <v>1503</v>
      </c>
      <c r="H2391" s="93"/>
      <c r="I2391" s="93">
        <v>2</v>
      </c>
      <c r="J2391" s="93">
        <v>2</v>
      </c>
      <c r="K2391" s="93">
        <v>4</v>
      </c>
      <c r="L2391" s="93">
        <v>1000</v>
      </c>
    </row>
    <row r="2392" spans="1:12">
      <c r="A2392" s="93"/>
      <c r="B2392" s="121">
        <v>85</v>
      </c>
      <c r="C2392" s="93" t="s">
        <v>1685</v>
      </c>
      <c r="D2392" s="93" t="s">
        <v>880</v>
      </c>
      <c r="E2392" s="93" t="s">
        <v>148</v>
      </c>
      <c r="F2392" s="93" t="s">
        <v>1955</v>
      </c>
      <c r="G2392" s="93" t="s">
        <v>1503</v>
      </c>
      <c r="H2392" s="93"/>
      <c r="I2392" s="93">
        <v>1</v>
      </c>
      <c r="J2392" s="93">
        <v>2</v>
      </c>
      <c r="K2392" s="93">
        <v>3</v>
      </c>
      <c r="L2392" s="93">
        <v>1000</v>
      </c>
    </row>
    <row r="2393" spans="1:12">
      <c r="A2393" s="93"/>
      <c r="B2393" s="121">
        <v>86</v>
      </c>
      <c r="C2393" s="93" t="s">
        <v>3095</v>
      </c>
      <c r="D2393" s="93" t="s">
        <v>880</v>
      </c>
      <c r="E2393" s="93" t="s">
        <v>148</v>
      </c>
      <c r="F2393" s="93" t="s">
        <v>1955</v>
      </c>
      <c r="G2393" s="93" t="s">
        <v>1503</v>
      </c>
      <c r="H2393" s="93"/>
      <c r="I2393" s="93">
        <v>4</v>
      </c>
      <c r="J2393" s="93">
        <v>4</v>
      </c>
      <c r="K2393" s="93">
        <v>8</v>
      </c>
      <c r="L2393" s="93">
        <v>1000</v>
      </c>
    </row>
    <row r="2394" spans="1:12">
      <c r="A2394" s="93"/>
      <c r="B2394" s="121">
        <v>87</v>
      </c>
      <c r="C2394" s="93" t="s">
        <v>3096</v>
      </c>
      <c r="D2394" s="93" t="s">
        <v>1638</v>
      </c>
      <c r="E2394" s="93" t="s">
        <v>148</v>
      </c>
      <c r="F2394" s="93" t="s">
        <v>1955</v>
      </c>
      <c r="G2394" s="93" t="s">
        <v>1503</v>
      </c>
      <c r="H2394" s="93"/>
      <c r="I2394" s="93">
        <v>2</v>
      </c>
      <c r="J2394" s="93">
        <v>3</v>
      </c>
      <c r="K2394" s="93">
        <v>5</v>
      </c>
      <c r="L2394" s="93">
        <v>1500</v>
      </c>
    </row>
    <row r="2395" spans="1:12">
      <c r="A2395" s="93"/>
      <c r="B2395" s="121">
        <v>88</v>
      </c>
      <c r="C2395" s="93" t="s">
        <v>3097</v>
      </c>
      <c r="D2395" s="93" t="s">
        <v>880</v>
      </c>
      <c r="E2395" s="93" t="s">
        <v>148</v>
      </c>
      <c r="F2395" s="93" t="s">
        <v>1955</v>
      </c>
      <c r="G2395" s="93" t="s">
        <v>1503</v>
      </c>
      <c r="H2395" s="93"/>
      <c r="I2395" s="93">
        <v>3</v>
      </c>
      <c r="J2395" s="93">
        <v>2</v>
      </c>
      <c r="K2395" s="93">
        <v>5</v>
      </c>
      <c r="L2395" s="93">
        <v>900</v>
      </c>
    </row>
    <row r="2396" spans="1:12">
      <c r="A2396" s="93"/>
      <c r="B2396" s="121">
        <v>89</v>
      </c>
      <c r="C2396" s="93" t="s">
        <v>2249</v>
      </c>
      <c r="D2396" s="93" t="s">
        <v>880</v>
      </c>
      <c r="E2396" s="93" t="s">
        <v>148</v>
      </c>
      <c r="F2396" s="93" t="s">
        <v>1955</v>
      </c>
      <c r="G2396" s="93" t="s">
        <v>1503</v>
      </c>
      <c r="H2396" s="93"/>
      <c r="I2396" s="93">
        <v>5</v>
      </c>
      <c r="J2396" s="93">
        <v>3</v>
      </c>
      <c r="K2396" s="93">
        <v>8</v>
      </c>
      <c r="L2396" s="93">
        <v>900</v>
      </c>
    </row>
    <row r="2397" spans="1:12">
      <c r="A2397" s="93"/>
      <c r="B2397" s="121">
        <v>90</v>
      </c>
      <c r="C2397" s="93" t="s">
        <v>3098</v>
      </c>
      <c r="D2397" s="93" t="s">
        <v>880</v>
      </c>
      <c r="E2397" s="93" t="s">
        <v>148</v>
      </c>
      <c r="F2397" s="93" t="s">
        <v>1955</v>
      </c>
      <c r="G2397" s="93" t="s">
        <v>1503</v>
      </c>
      <c r="H2397" s="93"/>
      <c r="I2397" s="93">
        <v>4</v>
      </c>
      <c r="J2397" s="93">
        <v>2</v>
      </c>
      <c r="K2397" s="93">
        <v>6</v>
      </c>
      <c r="L2397" s="93">
        <v>2000</v>
      </c>
    </row>
    <row r="2398" spans="1:12">
      <c r="A2398" s="93"/>
      <c r="B2398" s="121">
        <v>91</v>
      </c>
      <c r="C2398" s="93" t="s">
        <v>3099</v>
      </c>
      <c r="D2398" s="93" t="s">
        <v>880</v>
      </c>
      <c r="E2398" s="93" t="s">
        <v>148</v>
      </c>
      <c r="F2398" s="93" t="s">
        <v>1955</v>
      </c>
      <c r="G2398" s="93" t="s">
        <v>1503</v>
      </c>
      <c r="H2398" s="93"/>
      <c r="I2398" s="93">
        <v>3</v>
      </c>
      <c r="J2398" s="93">
        <v>2</v>
      </c>
      <c r="K2398" s="93">
        <v>5</v>
      </c>
      <c r="L2398" s="93">
        <v>1000</v>
      </c>
    </row>
    <row r="2399" spans="1:12">
      <c r="A2399" s="93"/>
      <c r="B2399" s="121">
        <v>92</v>
      </c>
      <c r="C2399" s="93" t="s">
        <v>3100</v>
      </c>
      <c r="D2399" s="93" t="s">
        <v>880</v>
      </c>
      <c r="E2399" s="93" t="s">
        <v>148</v>
      </c>
      <c r="F2399" s="93" t="s">
        <v>1955</v>
      </c>
      <c r="G2399" s="93" t="s">
        <v>1503</v>
      </c>
      <c r="H2399" s="93"/>
      <c r="I2399" s="93">
        <v>1</v>
      </c>
      <c r="J2399" s="93">
        <v>1</v>
      </c>
      <c r="K2399" s="93">
        <v>2</v>
      </c>
      <c r="L2399" s="93">
        <v>900</v>
      </c>
    </row>
    <row r="2400" spans="1:12">
      <c r="A2400" s="93"/>
      <c r="B2400" s="121">
        <v>93</v>
      </c>
      <c r="C2400" s="93" t="s">
        <v>3101</v>
      </c>
      <c r="D2400" s="93" t="s">
        <v>880</v>
      </c>
      <c r="E2400" s="93" t="s">
        <v>148</v>
      </c>
      <c r="F2400" s="93" t="s">
        <v>1955</v>
      </c>
      <c r="G2400" s="93" t="s">
        <v>1503</v>
      </c>
      <c r="H2400" s="93"/>
      <c r="I2400" s="93">
        <v>3</v>
      </c>
      <c r="J2400" s="93">
        <v>3</v>
      </c>
      <c r="K2400" s="93">
        <v>6</v>
      </c>
      <c r="L2400" s="93">
        <v>900</v>
      </c>
    </row>
    <row r="2401" spans="1:12">
      <c r="A2401" s="93"/>
      <c r="B2401" s="121">
        <v>94</v>
      </c>
      <c r="C2401" s="93" t="s">
        <v>3102</v>
      </c>
      <c r="D2401" s="93" t="s">
        <v>1293</v>
      </c>
      <c r="E2401" s="93" t="s">
        <v>148</v>
      </c>
      <c r="F2401" s="93" t="s">
        <v>1955</v>
      </c>
      <c r="G2401" s="93" t="s">
        <v>1503</v>
      </c>
      <c r="H2401" s="93"/>
      <c r="I2401" s="93">
        <v>0</v>
      </c>
      <c r="J2401" s="93">
        <v>2</v>
      </c>
      <c r="K2401" s="93">
        <v>2</v>
      </c>
      <c r="L2401" s="93">
        <v>900</v>
      </c>
    </row>
    <row r="2402" spans="1:12">
      <c r="A2402" s="93"/>
      <c r="B2402" s="121">
        <v>95</v>
      </c>
      <c r="C2402" s="93" t="s">
        <v>942</v>
      </c>
      <c r="D2402" s="93" t="s">
        <v>880</v>
      </c>
      <c r="E2402" s="93" t="s">
        <v>148</v>
      </c>
      <c r="F2402" s="93" t="s">
        <v>1955</v>
      </c>
      <c r="G2402" s="93" t="s">
        <v>1503</v>
      </c>
      <c r="H2402" s="93"/>
      <c r="I2402" s="93">
        <v>2</v>
      </c>
      <c r="J2402" s="93">
        <v>2</v>
      </c>
      <c r="K2402" s="93">
        <v>4</v>
      </c>
      <c r="L2402" s="93">
        <v>900</v>
      </c>
    </row>
    <row r="2403" spans="1:12">
      <c r="A2403" s="93"/>
      <c r="B2403" s="121">
        <v>96</v>
      </c>
      <c r="C2403" s="93" t="s">
        <v>3103</v>
      </c>
      <c r="D2403" s="93" t="s">
        <v>880</v>
      </c>
      <c r="E2403" s="93" t="s">
        <v>148</v>
      </c>
      <c r="F2403" s="93" t="s">
        <v>1955</v>
      </c>
      <c r="G2403" s="93" t="s">
        <v>1503</v>
      </c>
      <c r="H2403" s="93"/>
      <c r="I2403" s="93">
        <v>3</v>
      </c>
      <c r="J2403" s="93">
        <v>2</v>
      </c>
      <c r="K2403" s="93">
        <v>5</v>
      </c>
      <c r="L2403" s="93">
        <v>900</v>
      </c>
    </row>
    <row r="2404" spans="1:12">
      <c r="A2404" s="93"/>
      <c r="B2404" s="121">
        <v>97</v>
      </c>
      <c r="C2404" s="93" t="s">
        <v>3104</v>
      </c>
      <c r="D2404" s="93" t="s">
        <v>880</v>
      </c>
      <c r="E2404" s="93" t="s">
        <v>148</v>
      </c>
      <c r="F2404" s="93" t="s">
        <v>1955</v>
      </c>
      <c r="G2404" s="93" t="s">
        <v>1503</v>
      </c>
      <c r="H2404" s="93"/>
      <c r="I2404" s="93">
        <v>2</v>
      </c>
      <c r="J2404" s="93">
        <v>4</v>
      </c>
      <c r="K2404" s="93">
        <v>6</v>
      </c>
      <c r="L2404" s="93">
        <v>1000</v>
      </c>
    </row>
    <row r="2405" spans="1:12">
      <c r="A2405" s="93"/>
      <c r="B2405" s="121">
        <v>98</v>
      </c>
      <c r="C2405" s="93" t="s">
        <v>3105</v>
      </c>
      <c r="D2405" s="93" t="s">
        <v>880</v>
      </c>
      <c r="E2405" s="93" t="s">
        <v>148</v>
      </c>
      <c r="F2405" s="93" t="s">
        <v>1955</v>
      </c>
      <c r="G2405" s="93" t="s">
        <v>1503</v>
      </c>
      <c r="H2405" s="93"/>
      <c r="I2405" s="93">
        <v>2</v>
      </c>
      <c r="J2405" s="93">
        <v>2</v>
      </c>
      <c r="K2405" s="93">
        <v>4</v>
      </c>
      <c r="L2405" s="93">
        <v>1000</v>
      </c>
    </row>
    <row r="2406" spans="1:12">
      <c r="A2406" s="93"/>
      <c r="B2406" s="121">
        <v>99</v>
      </c>
      <c r="C2406" s="93" t="s">
        <v>3106</v>
      </c>
      <c r="D2406" s="93" t="s">
        <v>880</v>
      </c>
      <c r="E2406" s="93" t="s">
        <v>148</v>
      </c>
      <c r="F2406" s="93" t="s">
        <v>1955</v>
      </c>
      <c r="G2406" s="93" t="s">
        <v>1503</v>
      </c>
      <c r="H2406" s="93"/>
      <c r="I2406" s="93">
        <v>3</v>
      </c>
      <c r="J2406" s="93">
        <v>2</v>
      </c>
      <c r="K2406" s="93">
        <v>5</v>
      </c>
      <c r="L2406" s="93">
        <v>1000</v>
      </c>
    </row>
    <row r="2407" spans="1:12">
      <c r="A2407" s="93"/>
      <c r="B2407" s="121">
        <v>100</v>
      </c>
      <c r="C2407" s="93" t="s">
        <v>3107</v>
      </c>
      <c r="D2407" s="93" t="s">
        <v>880</v>
      </c>
      <c r="E2407" s="93" t="s">
        <v>148</v>
      </c>
      <c r="F2407" s="93" t="s">
        <v>1955</v>
      </c>
      <c r="G2407" s="93" t="s">
        <v>1503</v>
      </c>
      <c r="H2407" s="93"/>
      <c r="I2407" s="93">
        <v>2</v>
      </c>
      <c r="J2407" s="93">
        <v>1</v>
      </c>
      <c r="K2407" s="93">
        <v>3</v>
      </c>
      <c r="L2407" s="93">
        <v>2000</v>
      </c>
    </row>
    <row r="2408" spans="1:12">
      <c r="A2408" s="93"/>
      <c r="B2408" s="121">
        <v>101</v>
      </c>
      <c r="C2408" s="93" t="s">
        <v>3108</v>
      </c>
      <c r="D2408" s="93" t="s">
        <v>880</v>
      </c>
      <c r="E2408" s="93" t="s">
        <v>148</v>
      </c>
      <c r="F2408" s="93" t="s">
        <v>1955</v>
      </c>
      <c r="G2408" s="93" t="s">
        <v>1503</v>
      </c>
      <c r="H2408" s="93"/>
      <c r="I2408" s="93">
        <v>1</v>
      </c>
      <c r="J2408" s="93">
        <v>3</v>
      </c>
      <c r="K2408" s="93">
        <v>4</v>
      </c>
      <c r="L2408" s="93">
        <v>2000</v>
      </c>
    </row>
    <row r="2409" spans="1:12">
      <c r="A2409" s="93"/>
      <c r="B2409" s="121">
        <v>102</v>
      </c>
      <c r="C2409" s="93" t="s">
        <v>1207</v>
      </c>
      <c r="D2409" s="93" t="s">
        <v>880</v>
      </c>
      <c r="E2409" s="93" t="s">
        <v>148</v>
      </c>
      <c r="F2409" s="93" t="s">
        <v>1955</v>
      </c>
      <c r="G2409" s="93" t="s">
        <v>1503</v>
      </c>
      <c r="H2409" s="93"/>
      <c r="I2409" s="93">
        <v>1</v>
      </c>
      <c r="J2409" s="93">
        <v>4</v>
      </c>
      <c r="K2409" s="93">
        <v>5</v>
      </c>
      <c r="L2409" s="93">
        <v>2500</v>
      </c>
    </row>
    <row r="2410" spans="1:12">
      <c r="A2410" s="93"/>
      <c r="B2410" s="121">
        <v>103</v>
      </c>
      <c r="C2410" s="93" t="s">
        <v>970</v>
      </c>
      <c r="D2410" s="93" t="s">
        <v>880</v>
      </c>
      <c r="E2410" s="93" t="s">
        <v>148</v>
      </c>
      <c r="F2410" s="93" t="s">
        <v>1955</v>
      </c>
      <c r="G2410" s="93" t="s">
        <v>1503</v>
      </c>
      <c r="H2410" s="93"/>
      <c r="I2410" s="93">
        <v>3</v>
      </c>
      <c r="J2410" s="93">
        <v>2</v>
      </c>
      <c r="K2410" s="93">
        <v>5</v>
      </c>
      <c r="L2410" s="93">
        <v>2500</v>
      </c>
    </row>
    <row r="2411" spans="1:12">
      <c r="A2411" s="93"/>
      <c r="B2411" s="121">
        <v>104</v>
      </c>
      <c r="C2411" s="93" t="s">
        <v>3109</v>
      </c>
      <c r="D2411" s="93" t="s">
        <v>1293</v>
      </c>
      <c r="E2411" s="93" t="s">
        <v>148</v>
      </c>
      <c r="F2411" s="93" t="s">
        <v>1955</v>
      </c>
      <c r="G2411" s="93" t="s">
        <v>1503</v>
      </c>
      <c r="H2411" s="93"/>
      <c r="I2411" s="93">
        <v>0</v>
      </c>
      <c r="J2411" s="93">
        <v>2</v>
      </c>
      <c r="K2411" s="93">
        <v>2</v>
      </c>
      <c r="L2411" s="93">
        <v>2500</v>
      </c>
    </row>
    <row r="2412" spans="1:12">
      <c r="A2412" s="93"/>
      <c r="B2412" s="121">
        <v>105</v>
      </c>
      <c r="C2412" s="93" t="s">
        <v>3110</v>
      </c>
      <c r="D2412" s="93" t="s">
        <v>1293</v>
      </c>
      <c r="E2412" s="93" t="s">
        <v>148</v>
      </c>
      <c r="F2412" s="93" t="s">
        <v>1955</v>
      </c>
      <c r="G2412" s="93" t="s">
        <v>1503</v>
      </c>
      <c r="H2412" s="93"/>
      <c r="I2412" s="93">
        <v>1</v>
      </c>
      <c r="J2412" s="93">
        <v>2</v>
      </c>
      <c r="K2412" s="93">
        <v>3</v>
      </c>
      <c r="L2412" s="93">
        <v>1000</v>
      </c>
    </row>
    <row r="2413" spans="1:12">
      <c r="A2413" s="93"/>
      <c r="B2413" s="121">
        <v>106</v>
      </c>
      <c r="C2413" s="93" t="s">
        <v>3111</v>
      </c>
      <c r="D2413" s="93" t="s">
        <v>1293</v>
      </c>
      <c r="E2413" s="93" t="s">
        <v>148</v>
      </c>
      <c r="F2413" s="93" t="s">
        <v>1955</v>
      </c>
      <c r="G2413" s="93" t="s">
        <v>1503</v>
      </c>
      <c r="H2413" s="93"/>
      <c r="I2413" s="93">
        <v>0</v>
      </c>
      <c r="J2413" s="93">
        <v>1</v>
      </c>
      <c r="K2413" s="93">
        <v>1</v>
      </c>
      <c r="L2413" s="93">
        <v>1000</v>
      </c>
    </row>
    <row r="2414" spans="1:12">
      <c r="A2414" s="93"/>
      <c r="B2414" s="121">
        <v>107</v>
      </c>
      <c r="C2414" s="93" t="s">
        <v>3112</v>
      </c>
      <c r="D2414" s="93" t="s">
        <v>880</v>
      </c>
      <c r="E2414" s="93" t="s">
        <v>148</v>
      </c>
      <c r="F2414" s="93" t="s">
        <v>1955</v>
      </c>
      <c r="G2414" s="93" t="s">
        <v>1503</v>
      </c>
      <c r="H2414" s="93"/>
      <c r="I2414" s="93">
        <v>2</v>
      </c>
      <c r="J2414" s="93">
        <v>2</v>
      </c>
      <c r="K2414" s="93">
        <v>4</v>
      </c>
      <c r="L2414" s="93">
        <v>900</v>
      </c>
    </row>
    <row r="2415" spans="1:12">
      <c r="A2415" s="93"/>
      <c r="B2415" s="121">
        <v>108</v>
      </c>
      <c r="C2415" s="93" t="s">
        <v>3113</v>
      </c>
      <c r="D2415" s="93" t="s">
        <v>880</v>
      </c>
      <c r="E2415" s="93" t="s">
        <v>148</v>
      </c>
      <c r="F2415" s="93" t="s">
        <v>1955</v>
      </c>
      <c r="G2415" s="93" t="s">
        <v>1503</v>
      </c>
      <c r="H2415" s="93"/>
      <c r="I2415" s="93">
        <v>6</v>
      </c>
      <c r="J2415" s="93">
        <v>2</v>
      </c>
      <c r="K2415" s="93">
        <v>8</v>
      </c>
      <c r="L2415" s="93">
        <v>1500</v>
      </c>
    </row>
    <row r="2416" spans="1:12">
      <c r="A2416" s="93"/>
      <c r="B2416" s="121">
        <v>109</v>
      </c>
      <c r="C2416" s="93" t="s">
        <v>1018</v>
      </c>
      <c r="D2416" s="93" t="s">
        <v>880</v>
      </c>
      <c r="E2416" s="93" t="s">
        <v>148</v>
      </c>
      <c r="F2416" s="93" t="s">
        <v>1955</v>
      </c>
      <c r="G2416" s="93" t="s">
        <v>1503</v>
      </c>
      <c r="H2416" s="93"/>
      <c r="I2416" s="93">
        <v>3</v>
      </c>
      <c r="J2416" s="93">
        <v>3</v>
      </c>
      <c r="K2416" s="93">
        <v>6</v>
      </c>
      <c r="L2416" s="93">
        <v>1500</v>
      </c>
    </row>
    <row r="2417" spans="1:12">
      <c r="A2417" s="93"/>
      <c r="B2417" s="121">
        <v>110</v>
      </c>
      <c r="C2417" s="93" t="s">
        <v>3114</v>
      </c>
      <c r="D2417" s="93" t="s">
        <v>880</v>
      </c>
      <c r="E2417" s="93" t="s">
        <v>148</v>
      </c>
      <c r="F2417" s="93" t="s">
        <v>1955</v>
      </c>
      <c r="G2417" s="93" t="s">
        <v>1503</v>
      </c>
      <c r="H2417" s="93"/>
      <c r="I2417" s="93">
        <v>4</v>
      </c>
      <c r="J2417" s="93">
        <v>4</v>
      </c>
      <c r="K2417" s="93">
        <v>8</v>
      </c>
      <c r="L2417" s="93">
        <v>2000</v>
      </c>
    </row>
    <row r="2418" spans="1:12">
      <c r="A2418" s="93"/>
      <c r="B2418" s="121">
        <v>111</v>
      </c>
      <c r="C2418" s="93" t="s">
        <v>3115</v>
      </c>
      <c r="D2418" s="93" t="s">
        <v>1293</v>
      </c>
      <c r="E2418" s="93" t="s">
        <v>148</v>
      </c>
      <c r="F2418" s="93" t="s">
        <v>1955</v>
      </c>
      <c r="G2418" s="93" t="s">
        <v>1503</v>
      </c>
      <c r="H2418" s="93"/>
      <c r="I2418" s="93">
        <v>0</v>
      </c>
      <c r="J2418" s="93">
        <v>1</v>
      </c>
      <c r="K2418" s="93">
        <v>1</v>
      </c>
      <c r="L2418" s="93">
        <v>2000</v>
      </c>
    </row>
    <row r="2419" spans="1:12">
      <c r="A2419" s="93"/>
      <c r="B2419" s="121">
        <v>112</v>
      </c>
      <c r="C2419" s="93" t="s">
        <v>3116</v>
      </c>
      <c r="D2419" s="93" t="s">
        <v>880</v>
      </c>
      <c r="E2419" s="93" t="s">
        <v>148</v>
      </c>
      <c r="F2419" s="93" t="s">
        <v>1955</v>
      </c>
      <c r="G2419" s="93" t="s">
        <v>1503</v>
      </c>
      <c r="H2419" s="93"/>
      <c r="I2419" s="93">
        <v>1</v>
      </c>
      <c r="J2419" s="93">
        <v>3</v>
      </c>
      <c r="K2419" s="93">
        <v>4</v>
      </c>
      <c r="L2419" s="93">
        <v>1000</v>
      </c>
    </row>
    <row r="2420" spans="1:12">
      <c r="A2420" s="93"/>
      <c r="B2420" s="121">
        <v>113</v>
      </c>
      <c r="C2420" s="93" t="s">
        <v>1381</v>
      </c>
      <c r="D2420" s="93" t="s">
        <v>1293</v>
      </c>
      <c r="E2420" s="93" t="s">
        <v>148</v>
      </c>
      <c r="F2420" s="93" t="s">
        <v>1955</v>
      </c>
      <c r="G2420" s="93" t="s">
        <v>1503</v>
      </c>
      <c r="H2420" s="93"/>
      <c r="I2420" s="93">
        <v>0</v>
      </c>
      <c r="J2420" s="93">
        <v>4</v>
      </c>
      <c r="K2420" s="93">
        <v>4</v>
      </c>
      <c r="L2420" s="93">
        <v>500</v>
      </c>
    </row>
    <row r="2421" spans="1:12">
      <c r="A2421" s="93"/>
      <c r="B2421" s="121">
        <v>114</v>
      </c>
      <c r="C2421" s="93" t="s">
        <v>3117</v>
      </c>
      <c r="D2421" s="93" t="s">
        <v>880</v>
      </c>
      <c r="E2421" s="93" t="s">
        <v>148</v>
      </c>
      <c r="F2421" s="93" t="s">
        <v>1955</v>
      </c>
      <c r="G2421" s="93" t="s">
        <v>1503</v>
      </c>
      <c r="H2421" s="93"/>
      <c r="I2421" s="93">
        <v>2</v>
      </c>
      <c r="J2421" s="93">
        <v>3</v>
      </c>
      <c r="K2421" s="93">
        <v>5</v>
      </c>
      <c r="L2421" s="93">
        <v>500</v>
      </c>
    </row>
    <row r="2422" spans="1:12">
      <c r="A2422" s="93"/>
      <c r="B2422" s="121">
        <v>115</v>
      </c>
      <c r="C2422" s="93" t="s">
        <v>2458</v>
      </c>
      <c r="D2422" s="93" t="s">
        <v>880</v>
      </c>
      <c r="E2422" s="93" t="s">
        <v>148</v>
      </c>
      <c r="F2422" s="93" t="s">
        <v>1955</v>
      </c>
      <c r="G2422" s="93" t="s">
        <v>1503</v>
      </c>
      <c r="H2422" s="93"/>
      <c r="I2422" s="93">
        <v>2</v>
      </c>
      <c r="J2422" s="93">
        <v>1</v>
      </c>
      <c r="K2422" s="93">
        <v>3</v>
      </c>
      <c r="L2422" s="93">
        <v>400</v>
      </c>
    </row>
    <row r="2423" spans="1:12">
      <c r="A2423" s="93"/>
      <c r="B2423" s="121">
        <v>116</v>
      </c>
      <c r="C2423" s="93" t="s">
        <v>3118</v>
      </c>
      <c r="D2423" s="93" t="s">
        <v>880</v>
      </c>
      <c r="E2423" s="93" t="s">
        <v>148</v>
      </c>
      <c r="F2423" s="93" t="s">
        <v>1955</v>
      </c>
      <c r="G2423" s="93" t="s">
        <v>1503</v>
      </c>
      <c r="H2423" s="93"/>
      <c r="I2423" s="93">
        <v>2</v>
      </c>
      <c r="J2423" s="93">
        <v>2</v>
      </c>
      <c r="K2423" s="93">
        <v>4</v>
      </c>
      <c r="L2423" s="93">
        <v>1000</v>
      </c>
    </row>
    <row r="2424" spans="1:12">
      <c r="A2424" s="93"/>
      <c r="B2424" s="121">
        <v>117</v>
      </c>
      <c r="C2424" s="93" t="s">
        <v>3119</v>
      </c>
      <c r="D2424" s="93" t="s">
        <v>880</v>
      </c>
      <c r="E2424" s="93" t="s">
        <v>148</v>
      </c>
      <c r="F2424" s="93" t="s">
        <v>1503</v>
      </c>
      <c r="G2424" s="93" t="s">
        <v>1503</v>
      </c>
      <c r="H2424" s="93"/>
      <c r="I2424" s="93">
        <v>2</v>
      </c>
      <c r="J2424" s="93">
        <v>1</v>
      </c>
      <c r="K2424" s="93">
        <v>3</v>
      </c>
      <c r="L2424" s="93">
        <v>2000</v>
      </c>
    </row>
    <row r="2425" spans="1:12">
      <c r="A2425" s="93"/>
      <c r="B2425" s="121">
        <v>118</v>
      </c>
      <c r="C2425" s="93" t="s">
        <v>3120</v>
      </c>
      <c r="D2425" s="93" t="s">
        <v>1293</v>
      </c>
      <c r="E2425" s="93" t="s">
        <v>148</v>
      </c>
      <c r="F2425" s="93" t="s">
        <v>1503</v>
      </c>
      <c r="G2425" s="93" t="s">
        <v>1503</v>
      </c>
      <c r="H2425" s="93"/>
      <c r="I2425" s="93">
        <v>3</v>
      </c>
      <c r="J2425" s="93">
        <v>3</v>
      </c>
      <c r="K2425" s="93">
        <v>6</v>
      </c>
      <c r="L2425" s="93">
        <v>2000</v>
      </c>
    </row>
    <row r="2426" spans="1:12">
      <c r="A2426" s="93"/>
      <c r="B2426" s="121">
        <v>119</v>
      </c>
      <c r="C2426" s="93" t="s">
        <v>3121</v>
      </c>
      <c r="D2426" s="93" t="s">
        <v>1293</v>
      </c>
      <c r="E2426" s="93" t="s">
        <v>148</v>
      </c>
      <c r="F2426" s="93" t="s">
        <v>1503</v>
      </c>
      <c r="G2426" s="93" t="s">
        <v>1503</v>
      </c>
      <c r="H2426" s="93"/>
      <c r="I2426" s="93">
        <v>1</v>
      </c>
      <c r="J2426" s="93">
        <v>4</v>
      </c>
      <c r="K2426" s="93">
        <v>5</v>
      </c>
      <c r="L2426" s="93">
        <v>2000</v>
      </c>
    </row>
    <row r="2427" spans="1:12">
      <c r="A2427" s="93"/>
      <c r="B2427" s="121">
        <v>120</v>
      </c>
      <c r="C2427" s="93" t="s">
        <v>3122</v>
      </c>
      <c r="D2427" s="93" t="s">
        <v>880</v>
      </c>
      <c r="E2427" s="93" t="s">
        <v>148</v>
      </c>
      <c r="F2427" s="93" t="s">
        <v>1503</v>
      </c>
      <c r="G2427" s="93" t="s">
        <v>1503</v>
      </c>
      <c r="H2427" s="93"/>
      <c r="I2427" s="93">
        <v>1</v>
      </c>
      <c r="J2427" s="93">
        <v>4</v>
      </c>
      <c r="K2427" s="93">
        <v>5</v>
      </c>
      <c r="L2427" s="93">
        <v>2000</v>
      </c>
    </row>
    <row r="2428" spans="1:12">
      <c r="A2428" s="129"/>
      <c r="B2428" s="130"/>
      <c r="C2428" s="129">
        <v>120</v>
      </c>
      <c r="D2428" s="129"/>
      <c r="E2428" s="129"/>
      <c r="F2428" s="129"/>
      <c r="G2428" s="129"/>
      <c r="H2428" s="129"/>
      <c r="I2428" s="129">
        <v>273</v>
      </c>
      <c r="J2428" s="129">
        <v>302</v>
      </c>
      <c r="K2428" s="129">
        <v>575</v>
      </c>
      <c r="L2428" s="131">
        <v>1.50083333333333E+16</v>
      </c>
    </row>
    <row r="2429" spans="1:12">
      <c r="A2429" s="132" t="s">
        <v>3123</v>
      </c>
      <c r="B2429" s="133">
        <v>1</v>
      </c>
      <c r="C2429" s="132" t="s">
        <v>3124</v>
      </c>
      <c r="D2429" s="132" t="s">
        <v>880</v>
      </c>
      <c r="E2429" s="132" t="s">
        <v>152</v>
      </c>
      <c r="F2429" s="132" t="s">
        <v>1837</v>
      </c>
      <c r="G2429" s="132" t="s">
        <v>1503</v>
      </c>
      <c r="H2429" s="132">
        <v>78319520</v>
      </c>
      <c r="I2429" s="132">
        <v>6</v>
      </c>
      <c r="J2429" s="132">
        <v>4</v>
      </c>
      <c r="K2429" s="132">
        <v>10</v>
      </c>
      <c r="L2429" s="132">
        <v>3000</v>
      </c>
    </row>
    <row r="2430" spans="1:12">
      <c r="A2430" s="132"/>
      <c r="B2430" s="133">
        <v>2</v>
      </c>
      <c r="C2430" s="132" t="s">
        <v>1853</v>
      </c>
      <c r="D2430" s="132" t="s">
        <v>880</v>
      </c>
      <c r="E2430" s="132" t="s">
        <v>152</v>
      </c>
      <c r="F2430" s="132" t="s">
        <v>1837</v>
      </c>
      <c r="G2430" s="132" t="s">
        <v>1503</v>
      </c>
      <c r="H2430" s="132">
        <v>787087847</v>
      </c>
      <c r="I2430" s="132">
        <v>1</v>
      </c>
      <c r="J2430" s="132">
        <v>3</v>
      </c>
      <c r="K2430" s="132">
        <v>4</v>
      </c>
      <c r="L2430" s="132">
        <v>3000</v>
      </c>
    </row>
    <row r="2431" spans="1:12">
      <c r="A2431" s="132"/>
      <c r="B2431" s="133">
        <v>3</v>
      </c>
      <c r="C2431" s="132" t="s">
        <v>1049</v>
      </c>
      <c r="D2431" s="132" t="s">
        <v>880</v>
      </c>
      <c r="E2431" s="132" t="s">
        <v>152</v>
      </c>
      <c r="F2431" s="132" t="s">
        <v>1837</v>
      </c>
      <c r="G2431" s="132" t="s">
        <v>1503</v>
      </c>
      <c r="H2431" s="132"/>
      <c r="I2431" s="132">
        <v>3</v>
      </c>
      <c r="J2431" s="132">
        <v>4</v>
      </c>
      <c r="K2431" s="132">
        <v>7</v>
      </c>
      <c r="L2431" s="132">
        <v>2500</v>
      </c>
    </row>
    <row r="2432" spans="1:12">
      <c r="A2432" s="132"/>
      <c r="B2432" s="133">
        <v>4</v>
      </c>
      <c r="C2432" s="132" t="s">
        <v>3125</v>
      </c>
      <c r="D2432" s="132" t="s">
        <v>880</v>
      </c>
      <c r="E2432" s="132" t="s">
        <v>3126</v>
      </c>
      <c r="F2432" s="132" t="s">
        <v>1837</v>
      </c>
      <c r="G2432" s="132" t="s">
        <v>1503</v>
      </c>
      <c r="H2432" s="132"/>
      <c r="I2432" s="132">
        <v>1</v>
      </c>
      <c r="J2432" s="132">
        <v>3</v>
      </c>
      <c r="K2432" s="132">
        <v>4</v>
      </c>
      <c r="L2432" s="132">
        <v>2000</v>
      </c>
    </row>
    <row r="2433" spans="1:12">
      <c r="A2433" s="132"/>
      <c r="B2433" s="133">
        <v>5</v>
      </c>
      <c r="C2433" s="132" t="s">
        <v>3127</v>
      </c>
      <c r="D2433" s="132" t="s">
        <v>880</v>
      </c>
      <c r="E2433" s="132" t="s">
        <v>3126</v>
      </c>
      <c r="F2433" s="132" t="s">
        <v>1837</v>
      </c>
      <c r="G2433" s="132" t="s">
        <v>1503</v>
      </c>
      <c r="H2433" s="132"/>
      <c r="I2433" s="132">
        <v>2</v>
      </c>
      <c r="J2433" s="132">
        <v>1</v>
      </c>
      <c r="K2433" s="132">
        <v>3</v>
      </c>
      <c r="L2433" s="132">
        <v>2000</v>
      </c>
    </row>
    <row r="2434" spans="1:12">
      <c r="A2434" s="132"/>
      <c r="B2434" s="133">
        <v>6</v>
      </c>
      <c r="C2434" s="132" t="s">
        <v>3128</v>
      </c>
      <c r="D2434" s="132" t="s">
        <v>880</v>
      </c>
      <c r="E2434" s="132" t="s">
        <v>152</v>
      </c>
      <c r="F2434" s="132" t="s">
        <v>1837</v>
      </c>
      <c r="G2434" s="132" t="s">
        <v>1503</v>
      </c>
      <c r="H2434" s="132"/>
      <c r="I2434" s="132">
        <v>1</v>
      </c>
      <c r="J2434" s="132">
        <v>1</v>
      </c>
      <c r="K2434" s="132">
        <v>2</v>
      </c>
      <c r="L2434" s="132">
        <v>2000</v>
      </c>
    </row>
    <row r="2435" spans="1:12">
      <c r="A2435" s="132"/>
      <c r="B2435" s="133">
        <v>7</v>
      </c>
      <c r="C2435" s="132" t="s">
        <v>3129</v>
      </c>
      <c r="D2435" s="132" t="s">
        <v>880</v>
      </c>
      <c r="E2435" s="132" t="s">
        <v>152</v>
      </c>
      <c r="F2435" s="132" t="s">
        <v>1837</v>
      </c>
      <c r="G2435" s="132" t="s">
        <v>1503</v>
      </c>
      <c r="H2435" s="132"/>
      <c r="I2435" s="132">
        <v>3</v>
      </c>
      <c r="J2435" s="132">
        <v>2</v>
      </c>
      <c r="K2435" s="132">
        <v>5</v>
      </c>
      <c r="L2435" s="132">
        <v>2000</v>
      </c>
    </row>
    <row r="2436" spans="1:12">
      <c r="A2436" s="132"/>
      <c r="B2436" s="133">
        <v>8</v>
      </c>
      <c r="C2436" s="132" t="s">
        <v>3130</v>
      </c>
      <c r="D2436" s="132" t="s">
        <v>880</v>
      </c>
      <c r="E2436" s="132" t="s">
        <v>152</v>
      </c>
      <c r="F2436" s="132" t="s">
        <v>1837</v>
      </c>
      <c r="G2436" s="132" t="s">
        <v>1503</v>
      </c>
      <c r="H2436" s="132"/>
      <c r="I2436" s="132">
        <v>2</v>
      </c>
      <c r="J2436" s="132">
        <v>1</v>
      </c>
      <c r="K2436" s="132">
        <v>3</v>
      </c>
      <c r="L2436" s="132">
        <v>2000</v>
      </c>
    </row>
    <row r="2437" spans="1:12">
      <c r="A2437" s="132"/>
      <c r="B2437" s="133">
        <v>9</v>
      </c>
      <c r="C2437" s="132" t="s">
        <v>1580</v>
      </c>
      <c r="D2437" s="132" t="s">
        <v>880</v>
      </c>
      <c r="E2437" s="132" t="s">
        <v>152</v>
      </c>
      <c r="F2437" s="132" t="s">
        <v>1837</v>
      </c>
      <c r="G2437" s="132" t="s">
        <v>1503</v>
      </c>
      <c r="H2437" s="132">
        <v>783598402</v>
      </c>
      <c r="I2437" s="132">
        <v>2</v>
      </c>
      <c r="J2437" s="132">
        <v>2</v>
      </c>
      <c r="K2437" s="132">
        <v>4</v>
      </c>
      <c r="L2437" s="132">
        <v>1000</v>
      </c>
    </row>
    <row r="2438" spans="1:12">
      <c r="A2438" s="132"/>
      <c r="B2438" s="133">
        <v>10</v>
      </c>
      <c r="C2438" s="132" t="s">
        <v>3131</v>
      </c>
      <c r="D2438" s="132" t="s">
        <v>880</v>
      </c>
      <c r="E2438" s="132" t="s">
        <v>152</v>
      </c>
      <c r="F2438" s="132" t="s">
        <v>1837</v>
      </c>
      <c r="G2438" s="132" t="s">
        <v>1503</v>
      </c>
      <c r="H2438" s="132"/>
      <c r="I2438" s="132">
        <v>1</v>
      </c>
      <c r="J2438" s="132">
        <v>1</v>
      </c>
      <c r="K2438" s="132">
        <v>2</v>
      </c>
      <c r="L2438" s="132">
        <v>1000</v>
      </c>
    </row>
    <row r="2439" spans="1:12">
      <c r="A2439" s="132"/>
      <c r="B2439" s="133">
        <v>11</v>
      </c>
      <c r="C2439" s="132" t="s">
        <v>3132</v>
      </c>
      <c r="D2439" s="132" t="s">
        <v>880</v>
      </c>
      <c r="E2439" s="132" t="s">
        <v>152</v>
      </c>
      <c r="F2439" s="132" t="s">
        <v>1837</v>
      </c>
      <c r="G2439" s="132" t="s">
        <v>1503</v>
      </c>
      <c r="H2439" s="132"/>
      <c r="I2439" s="132">
        <v>4</v>
      </c>
      <c r="J2439" s="132">
        <v>4</v>
      </c>
      <c r="K2439" s="132">
        <v>8</v>
      </c>
      <c r="L2439" s="132">
        <v>2000</v>
      </c>
    </row>
    <row r="2440" spans="1:12">
      <c r="A2440" s="132"/>
      <c r="B2440" s="133">
        <v>12</v>
      </c>
      <c r="C2440" s="132" t="s">
        <v>3133</v>
      </c>
      <c r="D2440" s="132" t="s">
        <v>880</v>
      </c>
      <c r="E2440" s="132" t="s">
        <v>152</v>
      </c>
      <c r="F2440" s="132" t="s">
        <v>1837</v>
      </c>
      <c r="G2440" s="132" t="s">
        <v>1503</v>
      </c>
      <c r="H2440" s="132"/>
      <c r="I2440" s="132">
        <v>3</v>
      </c>
      <c r="J2440" s="132">
        <v>1</v>
      </c>
      <c r="K2440" s="132">
        <v>4</v>
      </c>
      <c r="L2440" s="132">
        <v>2500</v>
      </c>
    </row>
    <row r="2441" spans="1:12">
      <c r="A2441" s="132"/>
      <c r="B2441" s="133">
        <v>13</v>
      </c>
      <c r="C2441" s="132" t="s">
        <v>3134</v>
      </c>
      <c r="D2441" s="132" t="s">
        <v>880</v>
      </c>
      <c r="E2441" s="132" t="s">
        <v>152</v>
      </c>
      <c r="F2441" s="132" t="s">
        <v>1837</v>
      </c>
      <c r="G2441" s="132" t="s">
        <v>1503</v>
      </c>
      <c r="H2441" s="132"/>
      <c r="I2441" s="132">
        <v>3</v>
      </c>
      <c r="J2441" s="132">
        <v>3</v>
      </c>
      <c r="K2441" s="132">
        <v>6</v>
      </c>
      <c r="L2441" s="132">
        <v>2500</v>
      </c>
    </row>
    <row r="2442" spans="1:12">
      <c r="A2442" s="132"/>
      <c r="B2442" s="133">
        <v>14</v>
      </c>
      <c r="C2442" s="132" t="s">
        <v>3135</v>
      </c>
      <c r="D2442" s="132" t="s">
        <v>880</v>
      </c>
      <c r="E2442" s="132" t="s">
        <v>152</v>
      </c>
      <c r="F2442" s="132" t="s">
        <v>1837</v>
      </c>
      <c r="G2442" s="132" t="s">
        <v>1503</v>
      </c>
      <c r="H2442" s="132"/>
      <c r="I2442" s="132">
        <v>4</v>
      </c>
      <c r="J2442" s="132">
        <v>4</v>
      </c>
      <c r="K2442" s="132">
        <v>8</v>
      </c>
      <c r="L2442" s="132">
        <v>2000</v>
      </c>
    </row>
    <row r="2443" spans="1:12">
      <c r="A2443" s="132"/>
      <c r="B2443" s="133">
        <v>15</v>
      </c>
      <c r="C2443" s="132" t="s">
        <v>3136</v>
      </c>
      <c r="D2443" s="132" t="s">
        <v>880</v>
      </c>
      <c r="E2443" s="132" t="s">
        <v>152</v>
      </c>
      <c r="F2443" s="132" t="s">
        <v>1837</v>
      </c>
      <c r="G2443" s="132" t="s">
        <v>1503</v>
      </c>
      <c r="H2443" s="132">
        <v>772001889</v>
      </c>
      <c r="I2443" s="132">
        <v>2</v>
      </c>
      <c r="J2443" s="132">
        <v>4</v>
      </c>
      <c r="K2443" s="132">
        <v>6</v>
      </c>
      <c r="L2443" s="132">
        <v>3000</v>
      </c>
    </row>
    <row r="2444" spans="1:12">
      <c r="A2444" s="132"/>
      <c r="B2444" s="133">
        <v>16</v>
      </c>
      <c r="C2444" s="132" t="s">
        <v>1686</v>
      </c>
      <c r="D2444" s="132" t="s">
        <v>880</v>
      </c>
      <c r="E2444" s="132" t="s">
        <v>3126</v>
      </c>
      <c r="F2444" s="132" t="s">
        <v>1837</v>
      </c>
      <c r="G2444" s="132" t="s">
        <v>1503</v>
      </c>
      <c r="H2444" s="132"/>
      <c r="I2444" s="132">
        <v>2</v>
      </c>
      <c r="J2444" s="132">
        <v>3</v>
      </c>
      <c r="K2444" s="132">
        <v>5</v>
      </c>
      <c r="L2444" s="132">
        <v>3000</v>
      </c>
    </row>
    <row r="2445" spans="1:12">
      <c r="A2445" s="132"/>
      <c r="B2445" s="133">
        <v>17</v>
      </c>
      <c r="C2445" s="132" t="s">
        <v>3137</v>
      </c>
      <c r="D2445" s="132" t="s">
        <v>1293</v>
      </c>
      <c r="E2445" s="132" t="s">
        <v>152</v>
      </c>
      <c r="F2445" s="132" t="s">
        <v>1837</v>
      </c>
      <c r="G2445" s="132" t="s">
        <v>1503</v>
      </c>
      <c r="H2445" s="132"/>
      <c r="I2445" s="132">
        <v>0</v>
      </c>
      <c r="J2445" s="132">
        <v>3</v>
      </c>
      <c r="K2445" s="132">
        <v>3</v>
      </c>
      <c r="L2445" s="132">
        <v>1000</v>
      </c>
    </row>
    <row r="2446" spans="1:12">
      <c r="A2446" s="132"/>
      <c r="B2446" s="133">
        <v>18</v>
      </c>
      <c r="C2446" s="132" t="s">
        <v>3138</v>
      </c>
      <c r="D2446" s="132" t="s">
        <v>880</v>
      </c>
      <c r="E2446" s="132" t="s">
        <v>3139</v>
      </c>
      <c r="F2446" s="132" t="s">
        <v>1837</v>
      </c>
      <c r="G2446" s="132" t="s">
        <v>1503</v>
      </c>
      <c r="H2446" s="132"/>
      <c r="I2446" s="132">
        <v>1</v>
      </c>
      <c r="J2446" s="132">
        <v>3</v>
      </c>
      <c r="K2446" s="132">
        <v>4</v>
      </c>
      <c r="L2446" s="132">
        <v>2000</v>
      </c>
    </row>
    <row r="2447" spans="1:12">
      <c r="A2447" s="132"/>
      <c r="B2447" s="133">
        <v>19</v>
      </c>
      <c r="C2447" s="132" t="s">
        <v>3140</v>
      </c>
      <c r="D2447" s="132" t="s">
        <v>880</v>
      </c>
      <c r="E2447" s="132" t="s">
        <v>3126</v>
      </c>
      <c r="F2447" s="132" t="s">
        <v>1837</v>
      </c>
      <c r="G2447" s="132" t="s">
        <v>1503</v>
      </c>
      <c r="H2447" s="132"/>
      <c r="I2447" s="132">
        <v>5</v>
      </c>
      <c r="J2447" s="132">
        <v>5</v>
      </c>
      <c r="K2447" s="132">
        <v>10</v>
      </c>
      <c r="L2447" s="132">
        <v>2000</v>
      </c>
    </row>
    <row r="2448" spans="1:12">
      <c r="A2448" s="132"/>
      <c r="B2448" s="133">
        <v>20</v>
      </c>
      <c r="C2448" s="132" t="s">
        <v>3141</v>
      </c>
      <c r="D2448" s="132" t="s">
        <v>880</v>
      </c>
      <c r="E2448" s="132" t="s">
        <v>3126</v>
      </c>
      <c r="F2448" s="132" t="s">
        <v>1837</v>
      </c>
      <c r="G2448" s="132" t="s">
        <v>1503</v>
      </c>
      <c r="H2448" s="132"/>
      <c r="I2448" s="132">
        <v>3</v>
      </c>
      <c r="J2448" s="132">
        <v>2</v>
      </c>
      <c r="K2448" s="132">
        <v>5</v>
      </c>
      <c r="L2448" s="132">
        <v>3000</v>
      </c>
    </row>
    <row r="2449" spans="1:12">
      <c r="A2449" s="132"/>
      <c r="B2449" s="133">
        <v>21</v>
      </c>
      <c r="C2449" s="132" t="s">
        <v>3142</v>
      </c>
      <c r="D2449" s="132" t="s">
        <v>880</v>
      </c>
      <c r="E2449" s="132" t="s">
        <v>3126</v>
      </c>
      <c r="F2449" s="132" t="s">
        <v>1837</v>
      </c>
      <c r="G2449" s="132" t="s">
        <v>1503</v>
      </c>
      <c r="H2449" s="132"/>
      <c r="I2449" s="132">
        <v>3</v>
      </c>
      <c r="J2449" s="132">
        <v>1</v>
      </c>
      <c r="K2449" s="132">
        <v>4</v>
      </c>
      <c r="L2449" s="132">
        <v>2000</v>
      </c>
    </row>
    <row r="2450" spans="1:12">
      <c r="A2450" s="132"/>
      <c r="B2450" s="133">
        <v>22</v>
      </c>
      <c r="C2450" s="132" t="s">
        <v>3143</v>
      </c>
      <c r="D2450" s="132" t="s">
        <v>880</v>
      </c>
      <c r="E2450" s="132" t="s">
        <v>3126</v>
      </c>
      <c r="F2450" s="132" t="s">
        <v>1837</v>
      </c>
      <c r="G2450" s="132" t="s">
        <v>1503</v>
      </c>
      <c r="H2450" s="132"/>
      <c r="I2450" s="132">
        <v>4</v>
      </c>
      <c r="J2450" s="132">
        <v>2</v>
      </c>
      <c r="K2450" s="132">
        <v>6</v>
      </c>
      <c r="L2450" s="132">
        <v>2000</v>
      </c>
    </row>
    <row r="2451" spans="1:12">
      <c r="A2451" s="132"/>
      <c r="B2451" s="133">
        <v>23</v>
      </c>
      <c r="C2451" s="132" t="s">
        <v>3144</v>
      </c>
      <c r="D2451" s="132" t="s">
        <v>880</v>
      </c>
      <c r="E2451" s="132" t="s">
        <v>3126</v>
      </c>
      <c r="F2451" s="132" t="s">
        <v>1837</v>
      </c>
      <c r="G2451" s="132" t="s">
        <v>1503</v>
      </c>
      <c r="H2451" s="132">
        <v>77111416</v>
      </c>
      <c r="I2451" s="132">
        <v>3</v>
      </c>
      <c r="J2451" s="132">
        <v>4</v>
      </c>
      <c r="K2451" s="132">
        <v>7</v>
      </c>
      <c r="L2451" s="132">
        <v>400</v>
      </c>
    </row>
    <row r="2452" spans="1:12">
      <c r="A2452" s="132"/>
      <c r="B2452" s="133">
        <v>24</v>
      </c>
      <c r="C2452" s="132" t="s">
        <v>3145</v>
      </c>
      <c r="D2452" s="132" t="s">
        <v>880</v>
      </c>
      <c r="E2452" s="132" t="s">
        <v>3126</v>
      </c>
      <c r="F2452" s="132" t="s">
        <v>1837</v>
      </c>
      <c r="G2452" s="132" t="s">
        <v>1503</v>
      </c>
      <c r="H2452" s="132"/>
      <c r="I2452" s="132">
        <v>2</v>
      </c>
      <c r="J2452" s="132">
        <v>2</v>
      </c>
      <c r="K2452" s="132">
        <v>4</v>
      </c>
      <c r="L2452" s="132">
        <v>400</v>
      </c>
    </row>
    <row r="2453" spans="1:12">
      <c r="A2453" s="132"/>
      <c r="B2453" s="133">
        <v>25</v>
      </c>
      <c r="C2453" s="132" t="s">
        <v>3146</v>
      </c>
      <c r="D2453" s="132" t="s">
        <v>880</v>
      </c>
      <c r="E2453" s="132" t="s">
        <v>3126</v>
      </c>
      <c r="F2453" s="132" t="s">
        <v>1837</v>
      </c>
      <c r="G2453" s="132" t="s">
        <v>1503</v>
      </c>
      <c r="H2453" s="132"/>
      <c r="I2453" s="132">
        <v>4</v>
      </c>
      <c r="J2453" s="132">
        <v>2</v>
      </c>
      <c r="K2453" s="132">
        <v>6</v>
      </c>
      <c r="L2453" s="132">
        <v>2000</v>
      </c>
    </row>
    <row r="2454" spans="1:12">
      <c r="A2454" s="132"/>
      <c r="B2454" s="133">
        <v>26</v>
      </c>
      <c r="C2454" s="132" t="s">
        <v>1104</v>
      </c>
      <c r="D2454" s="132" t="s">
        <v>880</v>
      </c>
      <c r="E2454" s="132" t="s">
        <v>3126</v>
      </c>
      <c r="F2454" s="132" t="s">
        <v>1837</v>
      </c>
      <c r="G2454" s="132" t="s">
        <v>1503</v>
      </c>
      <c r="H2454" s="132"/>
      <c r="I2454" s="132">
        <v>2</v>
      </c>
      <c r="J2454" s="132">
        <v>1</v>
      </c>
      <c r="K2454" s="132">
        <v>3</v>
      </c>
      <c r="L2454" s="132">
        <v>1000</v>
      </c>
    </row>
    <row r="2455" spans="1:12">
      <c r="A2455" s="132"/>
      <c r="B2455" s="133">
        <v>27</v>
      </c>
      <c r="C2455" s="132" t="s">
        <v>1140</v>
      </c>
      <c r="D2455" s="132" t="s">
        <v>880</v>
      </c>
      <c r="E2455" s="132" t="s">
        <v>3126</v>
      </c>
      <c r="F2455" s="132" t="s">
        <v>1837</v>
      </c>
      <c r="G2455" s="132" t="s">
        <v>1503</v>
      </c>
      <c r="H2455" s="132"/>
      <c r="I2455" s="132">
        <v>2</v>
      </c>
      <c r="J2455" s="132">
        <v>1</v>
      </c>
      <c r="K2455" s="132">
        <v>3</v>
      </c>
      <c r="L2455" s="132">
        <v>45</v>
      </c>
    </row>
    <row r="2456" spans="1:12">
      <c r="A2456" s="132"/>
      <c r="B2456" s="133">
        <v>28</v>
      </c>
      <c r="C2456" s="132" t="s">
        <v>3147</v>
      </c>
      <c r="D2456" s="132" t="s">
        <v>880</v>
      </c>
      <c r="E2456" s="132" t="s">
        <v>3126</v>
      </c>
      <c r="F2456" s="132" t="s">
        <v>1837</v>
      </c>
      <c r="G2456" s="132" t="s">
        <v>1503</v>
      </c>
      <c r="H2456" s="132"/>
      <c r="I2456" s="132">
        <v>3</v>
      </c>
      <c r="J2456" s="132">
        <v>1</v>
      </c>
      <c r="K2456" s="132">
        <v>4</v>
      </c>
      <c r="L2456" s="132">
        <v>45</v>
      </c>
    </row>
    <row r="2457" spans="1:12">
      <c r="A2457" s="132"/>
      <c r="B2457" s="133">
        <v>29</v>
      </c>
      <c r="C2457" s="132" t="s">
        <v>1686</v>
      </c>
      <c r="D2457" s="132" t="s">
        <v>880</v>
      </c>
      <c r="E2457" s="132" t="s">
        <v>3126</v>
      </c>
      <c r="F2457" s="132" t="s">
        <v>1837</v>
      </c>
      <c r="G2457" s="132" t="s">
        <v>1503</v>
      </c>
      <c r="H2457" s="132"/>
      <c r="I2457" s="132">
        <v>1</v>
      </c>
      <c r="J2457" s="132">
        <v>1</v>
      </c>
      <c r="K2457" s="132">
        <v>2</v>
      </c>
      <c r="L2457" s="132">
        <v>1000</v>
      </c>
    </row>
    <row r="2458" spans="1:12">
      <c r="A2458" s="132"/>
      <c r="B2458" s="133">
        <v>30</v>
      </c>
      <c r="C2458" s="132" t="s">
        <v>3148</v>
      </c>
      <c r="D2458" s="132" t="s">
        <v>1293</v>
      </c>
      <c r="E2458" s="132" t="s">
        <v>3126</v>
      </c>
      <c r="F2458" s="132" t="s">
        <v>1837</v>
      </c>
      <c r="G2458" s="132" t="s">
        <v>1503</v>
      </c>
      <c r="H2458" s="132"/>
      <c r="I2458" s="132">
        <v>0</v>
      </c>
      <c r="J2458" s="132">
        <v>1</v>
      </c>
      <c r="K2458" s="132">
        <v>1</v>
      </c>
      <c r="L2458" s="132">
        <v>2000</v>
      </c>
    </row>
    <row r="2459" spans="1:12">
      <c r="A2459" s="132"/>
      <c r="B2459" s="133">
        <v>31</v>
      </c>
      <c r="C2459" s="132" t="s">
        <v>2186</v>
      </c>
      <c r="D2459" s="132" t="s">
        <v>880</v>
      </c>
      <c r="E2459" s="132" t="s">
        <v>3126</v>
      </c>
      <c r="F2459" s="132" t="s">
        <v>1837</v>
      </c>
      <c r="G2459" s="132" t="s">
        <v>1503</v>
      </c>
      <c r="H2459" s="132"/>
      <c r="I2459" s="132">
        <v>5</v>
      </c>
      <c r="J2459" s="132">
        <v>2</v>
      </c>
      <c r="K2459" s="132">
        <v>7</v>
      </c>
      <c r="L2459" s="132">
        <v>3000</v>
      </c>
    </row>
    <row r="2460" spans="1:12">
      <c r="A2460" s="132"/>
      <c r="B2460" s="133">
        <v>32</v>
      </c>
      <c r="C2460" s="132" t="s">
        <v>1667</v>
      </c>
      <c r="D2460" s="132" t="s">
        <v>880</v>
      </c>
      <c r="E2460" s="132" t="s">
        <v>3126</v>
      </c>
      <c r="F2460" s="132" t="s">
        <v>1837</v>
      </c>
      <c r="G2460" s="132" t="s">
        <v>1503</v>
      </c>
      <c r="H2460" s="132"/>
      <c r="I2460" s="132">
        <v>2</v>
      </c>
      <c r="J2460" s="132">
        <v>1</v>
      </c>
      <c r="K2460" s="132">
        <v>3</v>
      </c>
      <c r="L2460" s="132">
        <v>3000</v>
      </c>
    </row>
    <row r="2461" spans="1:12">
      <c r="A2461" s="132"/>
      <c r="B2461" s="133">
        <v>33</v>
      </c>
      <c r="C2461" s="132" t="s">
        <v>1706</v>
      </c>
      <c r="D2461" s="132" t="s">
        <v>880</v>
      </c>
      <c r="E2461" s="132" t="s">
        <v>3126</v>
      </c>
      <c r="F2461" s="132" t="s">
        <v>1837</v>
      </c>
      <c r="G2461" s="132" t="s">
        <v>1503</v>
      </c>
      <c r="H2461" s="132"/>
      <c r="I2461" s="132">
        <v>1</v>
      </c>
      <c r="J2461" s="132">
        <v>2</v>
      </c>
      <c r="K2461" s="132">
        <v>3</v>
      </c>
      <c r="L2461" s="132">
        <v>500</v>
      </c>
    </row>
    <row r="2462" spans="1:12">
      <c r="A2462" s="132"/>
      <c r="B2462" s="133">
        <v>34</v>
      </c>
      <c r="C2462" s="132" t="s">
        <v>3149</v>
      </c>
      <c r="D2462" s="132" t="s">
        <v>880</v>
      </c>
      <c r="E2462" s="132" t="s">
        <v>3126</v>
      </c>
      <c r="F2462" s="132" t="s">
        <v>1837</v>
      </c>
      <c r="G2462" s="132" t="s">
        <v>1503</v>
      </c>
      <c r="H2462" s="132"/>
      <c r="I2462" s="132">
        <v>4</v>
      </c>
      <c r="J2462" s="132">
        <v>4</v>
      </c>
      <c r="K2462" s="132">
        <v>8</v>
      </c>
      <c r="L2462" s="132">
        <v>3000</v>
      </c>
    </row>
    <row r="2463" spans="1:12">
      <c r="A2463" s="132"/>
      <c r="B2463" s="133">
        <v>35</v>
      </c>
      <c r="C2463" s="132" t="s">
        <v>3150</v>
      </c>
      <c r="D2463" s="132" t="s">
        <v>1293</v>
      </c>
      <c r="E2463" s="132" t="s">
        <v>3126</v>
      </c>
      <c r="F2463" s="132" t="s">
        <v>1837</v>
      </c>
      <c r="G2463" s="132" t="s">
        <v>1503</v>
      </c>
      <c r="H2463" s="132"/>
      <c r="I2463" s="132">
        <v>0</v>
      </c>
      <c r="J2463" s="132">
        <v>1</v>
      </c>
      <c r="K2463" s="132">
        <v>1</v>
      </c>
      <c r="L2463" s="132">
        <v>3000</v>
      </c>
    </row>
    <row r="2464" spans="1:12">
      <c r="A2464" s="132"/>
      <c r="B2464" s="133">
        <v>36</v>
      </c>
      <c r="C2464" s="132" t="s">
        <v>3151</v>
      </c>
      <c r="D2464" s="132" t="s">
        <v>880</v>
      </c>
      <c r="E2464" s="132" t="s">
        <v>3126</v>
      </c>
      <c r="F2464" s="132" t="s">
        <v>1837</v>
      </c>
      <c r="G2464" s="132" t="s">
        <v>1503</v>
      </c>
      <c r="H2464" s="132"/>
      <c r="I2464" s="132">
        <v>2</v>
      </c>
      <c r="J2464" s="132">
        <v>1</v>
      </c>
      <c r="K2464" s="132">
        <v>3</v>
      </c>
      <c r="L2464" s="132">
        <v>2000</v>
      </c>
    </row>
    <row r="2465" spans="1:12">
      <c r="A2465" s="132"/>
      <c r="B2465" s="133">
        <v>37</v>
      </c>
      <c r="C2465" s="132" t="s">
        <v>3152</v>
      </c>
      <c r="D2465" s="132" t="s">
        <v>880</v>
      </c>
      <c r="E2465" s="132" t="s">
        <v>152</v>
      </c>
      <c r="F2465" s="132" t="s">
        <v>1837</v>
      </c>
      <c r="G2465" s="132" t="s">
        <v>1503</v>
      </c>
      <c r="H2465" s="132"/>
      <c r="I2465" s="132">
        <v>3</v>
      </c>
      <c r="J2465" s="132">
        <v>3</v>
      </c>
      <c r="K2465" s="132">
        <v>6</v>
      </c>
      <c r="L2465" s="132">
        <v>3000</v>
      </c>
    </row>
    <row r="2466" spans="1:12">
      <c r="A2466" s="132"/>
      <c r="B2466" s="133">
        <v>38</v>
      </c>
      <c r="C2466" s="132" t="s">
        <v>3153</v>
      </c>
      <c r="D2466" s="132" t="s">
        <v>880</v>
      </c>
      <c r="E2466" s="132" t="s">
        <v>152</v>
      </c>
      <c r="F2466" s="132" t="s">
        <v>1837</v>
      </c>
      <c r="G2466" s="132" t="s">
        <v>1503</v>
      </c>
      <c r="H2466" s="132"/>
      <c r="I2466" s="132">
        <v>4</v>
      </c>
      <c r="J2466" s="132">
        <v>6</v>
      </c>
      <c r="K2466" s="132">
        <v>10</v>
      </c>
      <c r="L2466" s="132">
        <v>2000</v>
      </c>
    </row>
    <row r="2467" spans="1:12">
      <c r="A2467" s="132"/>
      <c r="B2467" s="133">
        <v>39</v>
      </c>
      <c r="C2467" s="132" t="s">
        <v>3154</v>
      </c>
      <c r="D2467" s="132" t="s">
        <v>880</v>
      </c>
      <c r="E2467" s="132" t="s">
        <v>152</v>
      </c>
      <c r="F2467" s="132" t="s">
        <v>1837</v>
      </c>
      <c r="G2467" s="132" t="s">
        <v>1503</v>
      </c>
      <c r="H2467" s="132"/>
      <c r="I2467" s="132">
        <v>2</v>
      </c>
      <c r="J2467" s="132">
        <v>2</v>
      </c>
      <c r="K2467" s="132">
        <v>4</v>
      </c>
      <c r="L2467" s="132">
        <v>2000</v>
      </c>
    </row>
    <row r="2468" spans="1:12">
      <c r="A2468" s="132"/>
      <c r="B2468" s="133">
        <v>40</v>
      </c>
      <c r="C2468" s="132" t="s">
        <v>3155</v>
      </c>
      <c r="D2468" s="132" t="s">
        <v>880</v>
      </c>
      <c r="E2468" s="132" t="s">
        <v>152</v>
      </c>
      <c r="F2468" s="132" t="s">
        <v>1837</v>
      </c>
      <c r="G2468" s="132" t="s">
        <v>1503</v>
      </c>
      <c r="H2468" s="132"/>
      <c r="I2468" s="132">
        <v>3</v>
      </c>
      <c r="J2468" s="132">
        <v>4</v>
      </c>
      <c r="K2468" s="132">
        <v>7</v>
      </c>
      <c r="L2468" s="132">
        <v>2000</v>
      </c>
    </row>
    <row r="2469" spans="1:12">
      <c r="A2469" s="132"/>
      <c r="B2469" s="133">
        <v>41</v>
      </c>
      <c r="C2469" s="132" t="s">
        <v>1580</v>
      </c>
      <c r="D2469" s="132" t="s">
        <v>880</v>
      </c>
      <c r="E2469" s="132" t="s">
        <v>152</v>
      </c>
      <c r="F2469" s="132" t="s">
        <v>1837</v>
      </c>
      <c r="G2469" s="132" t="s">
        <v>1503</v>
      </c>
      <c r="H2469" s="132"/>
      <c r="I2469" s="132">
        <v>2</v>
      </c>
      <c r="J2469" s="132">
        <v>3</v>
      </c>
      <c r="K2469" s="132">
        <v>5</v>
      </c>
      <c r="L2469" s="132">
        <v>3000</v>
      </c>
    </row>
    <row r="2470" spans="1:12">
      <c r="A2470" s="132"/>
      <c r="B2470" s="133">
        <v>42</v>
      </c>
      <c r="C2470" s="132" t="s">
        <v>3156</v>
      </c>
      <c r="D2470" s="132" t="s">
        <v>880</v>
      </c>
      <c r="E2470" s="132" t="s">
        <v>152</v>
      </c>
      <c r="F2470" s="132" t="s">
        <v>1837</v>
      </c>
      <c r="G2470" s="132" t="s">
        <v>1503</v>
      </c>
      <c r="H2470" s="132">
        <v>786032437</v>
      </c>
      <c r="I2470" s="132">
        <v>1</v>
      </c>
      <c r="J2470" s="132">
        <v>1</v>
      </c>
      <c r="K2470" s="132">
        <v>2</v>
      </c>
      <c r="L2470" s="132">
        <v>2000</v>
      </c>
    </row>
    <row r="2471" spans="1:12">
      <c r="A2471" s="132"/>
      <c r="B2471" s="133">
        <v>43</v>
      </c>
      <c r="C2471" s="132" t="s">
        <v>1478</v>
      </c>
      <c r="D2471" s="132" t="s">
        <v>880</v>
      </c>
      <c r="E2471" s="132" t="s">
        <v>152</v>
      </c>
      <c r="F2471" s="132" t="s">
        <v>1837</v>
      </c>
      <c r="G2471" s="132" t="s">
        <v>1503</v>
      </c>
      <c r="H2471" s="132"/>
      <c r="I2471" s="132">
        <v>3</v>
      </c>
      <c r="J2471" s="132">
        <v>3</v>
      </c>
      <c r="K2471" s="132">
        <v>6</v>
      </c>
      <c r="L2471" s="132">
        <v>3000</v>
      </c>
    </row>
    <row r="2472" spans="1:12">
      <c r="A2472" s="132"/>
      <c r="B2472" s="133">
        <v>44</v>
      </c>
      <c r="C2472" s="132" t="s">
        <v>3157</v>
      </c>
      <c r="D2472" s="132" t="s">
        <v>880</v>
      </c>
      <c r="E2472" s="132" t="s">
        <v>152</v>
      </c>
      <c r="F2472" s="132" t="s">
        <v>1837</v>
      </c>
      <c r="G2472" s="132" t="s">
        <v>1503</v>
      </c>
      <c r="H2472" s="132"/>
      <c r="I2472" s="132">
        <v>1</v>
      </c>
      <c r="J2472" s="132">
        <v>1</v>
      </c>
      <c r="K2472" s="132">
        <v>2</v>
      </c>
      <c r="L2472" s="132">
        <v>2500</v>
      </c>
    </row>
    <row r="2473" spans="1:12">
      <c r="A2473" s="132"/>
      <c r="B2473" s="133">
        <v>45</v>
      </c>
      <c r="C2473" s="132" t="s">
        <v>3158</v>
      </c>
      <c r="D2473" s="132" t="s">
        <v>880</v>
      </c>
      <c r="E2473" s="132" t="s">
        <v>152</v>
      </c>
      <c r="F2473" s="132" t="s">
        <v>1837</v>
      </c>
      <c r="G2473" s="132" t="s">
        <v>1503</v>
      </c>
      <c r="H2473" s="132"/>
      <c r="I2473" s="132">
        <v>2</v>
      </c>
      <c r="J2473" s="132">
        <v>4</v>
      </c>
      <c r="K2473" s="132">
        <v>6</v>
      </c>
      <c r="L2473" s="132">
        <v>3000</v>
      </c>
    </row>
    <row r="2474" spans="1:12">
      <c r="A2474" s="132"/>
      <c r="B2474" s="133">
        <v>46</v>
      </c>
      <c r="C2474" s="132" t="s">
        <v>954</v>
      </c>
      <c r="D2474" s="132" t="s">
        <v>880</v>
      </c>
      <c r="E2474" s="132" t="s">
        <v>152</v>
      </c>
      <c r="F2474" s="132" t="s">
        <v>1837</v>
      </c>
      <c r="G2474" s="132" t="s">
        <v>1503</v>
      </c>
      <c r="H2474" s="132"/>
      <c r="I2474" s="132">
        <v>1</v>
      </c>
      <c r="J2474" s="132">
        <v>1</v>
      </c>
      <c r="K2474" s="132">
        <v>2</v>
      </c>
      <c r="L2474" s="132">
        <v>2000</v>
      </c>
    </row>
    <row r="2475" spans="1:12">
      <c r="A2475" s="132"/>
      <c r="B2475" s="133">
        <v>47</v>
      </c>
      <c r="C2475" s="132" t="s">
        <v>3159</v>
      </c>
      <c r="D2475" s="132" t="s">
        <v>880</v>
      </c>
      <c r="E2475" s="132" t="s">
        <v>152</v>
      </c>
      <c r="F2475" s="132" t="s">
        <v>1837</v>
      </c>
      <c r="G2475" s="132" t="s">
        <v>1503</v>
      </c>
      <c r="H2475" s="132"/>
      <c r="I2475" s="132">
        <v>1</v>
      </c>
      <c r="J2475" s="132">
        <v>1</v>
      </c>
      <c r="K2475" s="132">
        <v>2</v>
      </c>
      <c r="L2475" s="132">
        <v>2000</v>
      </c>
    </row>
    <row r="2476" spans="1:12">
      <c r="A2476" s="132"/>
      <c r="B2476" s="133">
        <v>48</v>
      </c>
      <c r="C2476" s="132" t="s">
        <v>3160</v>
      </c>
      <c r="D2476" s="132" t="s">
        <v>880</v>
      </c>
      <c r="E2476" s="132" t="s">
        <v>152</v>
      </c>
      <c r="F2476" s="132" t="s">
        <v>1837</v>
      </c>
      <c r="G2476" s="132" t="s">
        <v>1503</v>
      </c>
      <c r="H2476" s="132"/>
      <c r="I2476" s="132">
        <v>4</v>
      </c>
      <c r="J2476" s="132">
        <v>2</v>
      </c>
      <c r="K2476" s="132">
        <v>6</v>
      </c>
      <c r="L2476" s="132">
        <v>2000</v>
      </c>
    </row>
    <row r="2477" spans="1:12">
      <c r="A2477" s="132"/>
      <c r="B2477" s="133">
        <v>49</v>
      </c>
      <c r="C2477" s="132" t="s">
        <v>3161</v>
      </c>
      <c r="D2477" s="132" t="s">
        <v>880</v>
      </c>
      <c r="E2477" s="132" t="s">
        <v>152</v>
      </c>
      <c r="F2477" s="132" t="s">
        <v>1837</v>
      </c>
      <c r="G2477" s="132" t="s">
        <v>1503</v>
      </c>
      <c r="H2477" s="132"/>
      <c r="I2477" s="132">
        <v>3</v>
      </c>
      <c r="J2477" s="132">
        <v>4</v>
      </c>
      <c r="K2477" s="132">
        <v>7</v>
      </c>
      <c r="L2477" s="132">
        <v>3000</v>
      </c>
    </row>
    <row r="2478" spans="1:12">
      <c r="A2478" s="132"/>
      <c r="B2478" s="133">
        <v>50</v>
      </c>
      <c r="C2478" s="132" t="s">
        <v>3162</v>
      </c>
      <c r="D2478" s="132" t="s">
        <v>880</v>
      </c>
      <c r="E2478" s="132" t="s">
        <v>152</v>
      </c>
      <c r="F2478" s="132" t="s">
        <v>1837</v>
      </c>
      <c r="G2478" s="132" t="s">
        <v>1503</v>
      </c>
      <c r="H2478" s="132"/>
      <c r="I2478" s="132">
        <v>2</v>
      </c>
      <c r="J2478" s="132">
        <v>1</v>
      </c>
      <c r="K2478" s="132">
        <v>3</v>
      </c>
      <c r="L2478" s="132">
        <v>2000</v>
      </c>
    </row>
    <row r="2479" spans="1:12">
      <c r="A2479" s="132"/>
      <c r="B2479" s="133">
        <v>51</v>
      </c>
      <c r="C2479" s="132" t="s">
        <v>3163</v>
      </c>
      <c r="D2479" s="132" t="s">
        <v>880</v>
      </c>
      <c r="E2479" s="132" t="s">
        <v>152</v>
      </c>
      <c r="F2479" s="132" t="s">
        <v>1837</v>
      </c>
      <c r="G2479" s="132" t="s">
        <v>1503</v>
      </c>
      <c r="H2479" s="132"/>
      <c r="I2479" s="132">
        <v>2</v>
      </c>
      <c r="J2479" s="132">
        <v>3</v>
      </c>
      <c r="K2479" s="132">
        <v>5</v>
      </c>
      <c r="L2479" s="132">
        <v>1500</v>
      </c>
    </row>
    <row r="2480" spans="1:12">
      <c r="A2480" s="132"/>
      <c r="B2480" s="133">
        <v>52</v>
      </c>
      <c r="C2480" s="132" t="s">
        <v>3164</v>
      </c>
      <c r="D2480" s="132" t="s">
        <v>880</v>
      </c>
      <c r="E2480" s="132" t="s">
        <v>152</v>
      </c>
      <c r="F2480" s="132" t="s">
        <v>1837</v>
      </c>
      <c r="G2480" s="132" t="s">
        <v>1503</v>
      </c>
      <c r="H2480" s="132"/>
      <c r="I2480" s="132">
        <v>3</v>
      </c>
      <c r="J2480" s="132">
        <v>4</v>
      </c>
      <c r="K2480" s="132">
        <v>7</v>
      </c>
      <c r="L2480" s="132">
        <v>1500</v>
      </c>
    </row>
    <row r="2481" spans="1:12">
      <c r="A2481" s="132"/>
      <c r="B2481" s="133">
        <v>53</v>
      </c>
      <c r="C2481" s="132" t="s">
        <v>1608</v>
      </c>
      <c r="D2481" s="132" t="s">
        <v>880</v>
      </c>
      <c r="E2481" s="132" t="s">
        <v>152</v>
      </c>
      <c r="F2481" s="132" t="s">
        <v>1837</v>
      </c>
      <c r="G2481" s="132" t="s">
        <v>1503</v>
      </c>
      <c r="H2481" s="132"/>
      <c r="I2481" s="132">
        <v>3</v>
      </c>
      <c r="J2481" s="132">
        <v>4</v>
      </c>
      <c r="K2481" s="132">
        <v>7</v>
      </c>
      <c r="L2481" s="132">
        <v>900</v>
      </c>
    </row>
    <row r="2482" spans="1:12">
      <c r="A2482" s="132"/>
      <c r="B2482" s="133">
        <v>54</v>
      </c>
      <c r="C2482" s="132" t="s">
        <v>3165</v>
      </c>
      <c r="D2482" s="132" t="s">
        <v>880</v>
      </c>
      <c r="E2482" s="132" t="s">
        <v>152</v>
      </c>
      <c r="F2482" s="132" t="s">
        <v>1837</v>
      </c>
      <c r="G2482" s="132" t="s">
        <v>1503</v>
      </c>
      <c r="H2482" s="132"/>
      <c r="I2482" s="132">
        <v>2</v>
      </c>
      <c r="J2482" s="132">
        <v>2</v>
      </c>
      <c r="K2482" s="132">
        <v>4</v>
      </c>
      <c r="L2482" s="132">
        <v>900</v>
      </c>
    </row>
    <row r="2483" spans="1:12">
      <c r="A2483" s="132"/>
      <c r="B2483" s="133">
        <v>55</v>
      </c>
      <c r="C2483" s="132" t="s">
        <v>3166</v>
      </c>
      <c r="D2483" s="132" t="s">
        <v>880</v>
      </c>
      <c r="E2483" s="132" t="s">
        <v>152</v>
      </c>
      <c r="F2483" s="132" t="s">
        <v>1837</v>
      </c>
      <c r="G2483" s="132" t="s">
        <v>1503</v>
      </c>
      <c r="H2483" s="132"/>
      <c r="I2483" s="132">
        <v>1</v>
      </c>
      <c r="J2483" s="132">
        <v>2</v>
      </c>
      <c r="K2483" s="132">
        <v>3</v>
      </c>
      <c r="L2483" s="132">
        <v>1000</v>
      </c>
    </row>
    <row r="2484" spans="1:12">
      <c r="A2484" s="132"/>
      <c r="B2484" s="133">
        <v>56</v>
      </c>
      <c r="C2484" s="132" t="s">
        <v>3167</v>
      </c>
      <c r="D2484" s="132" t="s">
        <v>880</v>
      </c>
      <c r="E2484" s="132" t="s">
        <v>152</v>
      </c>
      <c r="F2484" s="132" t="s">
        <v>1837</v>
      </c>
      <c r="G2484" s="132" t="s">
        <v>1503</v>
      </c>
      <c r="H2484" s="132"/>
      <c r="I2484" s="132">
        <v>3</v>
      </c>
      <c r="J2484" s="132">
        <v>2</v>
      </c>
      <c r="K2484" s="132">
        <v>5</v>
      </c>
      <c r="L2484" s="132">
        <v>1000</v>
      </c>
    </row>
    <row r="2485" spans="1:12">
      <c r="A2485" s="132"/>
      <c r="B2485" s="133">
        <v>57</v>
      </c>
      <c r="C2485" s="132" t="s">
        <v>3168</v>
      </c>
      <c r="D2485" s="132" t="s">
        <v>880</v>
      </c>
      <c r="E2485" s="132" t="s">
        <v>152</v>
      </c>
      <c r="F2485" s="132" t="s">
        <v>1837</v>
      </c>
      <c r="G2485" s="132" t="s">
        <v>1503</v>
      </c>
      <c r="H2485" s="132"/>
      <c r="I2485" s="132">
        <v>2</v>
      </c>
      <c r="J2485" s="132">
        <v>3</v>
      </c>
      <c r="K2485" s="132">
        <v>5</v>
      </c>
      <c r="L2485" s="132">
        <v>2000</v>
      </c>
    </row>
    <row r="2486" spans="1:12">
      <c r="A2486" s="132"/>
      <c r="B2486" s="133">
        <v>58</v>
      </c>
      <c r="C2486" s="132" t="s">
        <v>3169</v>
      </c>
      <c r="D2486" s="132" t="s">
        <v>880</v>
      </c>
      <c r="E2486" s="132" t="s">
        <v>152</v>
      </c>
      <c r="F2486" s="132" t="s">
        <v>1837</v>
      </c>
      <c r="G2486" s="132" t="s">
        <v>1503</v>
      </c>
      <c r="H2486" s="132"/>
      <c r="I2486" s="132">
        <v>2</v>
      </c>
      <c r="J2486" s="132">
        <v>3</v>
      </c>
      <c r="K2486" s="132">
        <v>5</v>
      </c>
      <c r="L2486" s="132">
        <v>2000</v>
      </c>
    </row>
    <row r="2487" spans="1:12">
      <c r="A2487" s="132"/>
      <c r="B2487" s="133">
        <v>59</v>
      </c>
      <c r="C2487" s="132" t="s">
        <v>3170</v>
      </c>
      <c r="D2487" s="132" t="s">
        <v>880</v>
      </c>
      <c r="E2487" s="132" t="s">
        <v>152</v>
      </c>
      <c r="F2487" s="132" t="s">
        <v>1837</v>
      </c>
      <c r="G2487" s="132" t="s">
        <v>1503</v>
      </c>
      <c r="H2487" s="132"/>
      <c r="I2487" s="132">
        <v>1</v>
      </c>
      <c r="J2487" s="132">
        <v>2</v>
      </c>
      <c r="K2487" s="132">
        <v>3</v>
      </c>
      <c r="L2487" s="132">
        <v>2000</v>
      </c>
    </row>
    <row r="2488" spans="1:12">
      <c r="A2488" s="132"/>
      <c r="B2488" s="133">
        <v>60</v>
      </c>
      <c r="C2488" s="132" t="s">
        <v>3171</v>
      </c>
      <c r="D2488" s="132" t="s">
        <v>880</v>
      </c>
      <c r="E2488" s="132" t="s">
        <v>152</v>
      </c>
      <c r="F2488" s="132" t="s">
        <v>1837</v>
      </c>
      <c r="G2488" s="132" t="s">
        <v>1503</v>
      </c>
      <c r="H2488" s="132"/>
      <c r="I2488" s="132">
        <v>2</v>
      </c>
      <c r="J2488" s="132">
        <v>2</v>
      </c>
      <c r="K2488" s="132">
        <v>4</v>
      </c>
      <c r="L2488" s="132">
        <v>1000</v>
      </c>
    </row>
    <row r="2489" spans="1:12">
      <c r="A2489" s="132"/>
      <c r="B2489" s="133">
        <v>61</v>
      </c>
      <c r="C2489" s="132" t="s">
        <v>3172</v>
      </c>
      <c r="D2489" s="132" t="s">
        <v>880</v>
      </c>
      <c r="E2489" s="132" t="s">
        <v>152</v>
      </c>
      <c r="F2489" s="132" t="s">
        <v>1837</v>
      </c>
      <c r="G2489" s="132" t="s">
        <v>1503</v>
      </c>
      <c r="H2489" s="132"/>
      <c r="I2489" s="132">
        <v>1</v>
      </c>
      <c r="J2489" s="132">
        <v>1</v>
      </c>
      <c r="K2489" s="132">
        <v>2</v>
      </c>
      <c r="L2489" s="132">
        <v>900</v>
      </c>
    </row>
    <row r="2490" spans="1:12">
      <c r="A2490" s="132"/>
      <c r="B2490" s="133">
        <v>62</v>
      </c>
      <c r="C2490" s="132" t="s">
        <v>3088</v>
      </c>
      <c r="D2490" s="132" t="s">
        <v>880</v>
      </c>
      <c r="E2490" s="132" t="s">
        <v>152</v>
      </c>
      <c r="F2490" s="132" t="s">
        <v>1837</v>
      </c>
      <c r="G2490" s="132" t="s">
        <v>1503</v>
      </c>
      <c r="H2490" s="132"/>
      <c r="I2490" s="132">
        <v>3</v>
      </c>
      <c r="J2490" s="132">
        <v>4</v>
      </c>
      <c r="K2490" s="132">
        <v>7</v>
      </c>
      <c r="L2490" s="132">
        <v>900</v>
      </c>
    </row>
    <row r="2491" spans="1:12">
      <c r="A2491" s="132"/>
      <c r="B2491" s="133">
        <v>63</v>
      </c>
      <c r="C2491" s="132" t="s">
        <v>3107</v>
      </c>
      <c r="D2491" s="132" t="s">
        <v>880</v>
      </c>
      <c r="E2491" s="132" t="s">
        <v>152</v>
      </c>
      <c r="F2491" s="132" t="s">
        <v>1837</v>
      </c>
      <c r="G2491" s="132" t="s">
        <v>1503</v>
      </c>
      <c r="H2491" s="132"/>
      <c r="I2491" s="132">
        <v>2</v>
      </c>
      <c r="J2491" s="132">
        <v>2</v>
      </c>
      <c r="K2491" s="132">
        <v>4</v>
      </c>
      <c r="L2491" s="132">
        <v>700</v>
      </c>
    </row>
    <row r="2492" spans="1:12">
      <c r="A2492" s="132"/>
      <c r="B2492" s="133">
        <v>64</v>
      </c>
      <c r="C2492" s="132" t="s">
        <v>3173</v>
      </c>
      <c r="D2492" s="132" t="s">
        <v>880</v>
      </c>
      <c r="E2492" s="132" t="s">
        <v>152</v>
      </c>
      <c r="F2492" s="132" t="s">
        <v>1837</v>
      </c>
      <c r="G2492" s="132" t="s">
        <v>1503</v>
      </c>
      <c r="H2492" s="132">
        <v>78027928</v>
      </c>
      <c r="I2492" s="132">
        <v>5</v>
      </c>
      <c r="J2492" s="132">
        <v>3</v>
      </c>
      <c r="K2492" s="132">
        <v>8</v>
      </c>
      <c r="L2492" s="132">
        <v>700</v>
      </c>
    </row>
    <row r="2493" spans="1:12">
      <c r="A2493" s="132"/>
      <c r="B2493" s="133">
        <v>65</v>
      </c>
      <c r="C2493" s="132" t="s">
        <v>3174</v>
      </c>
      <c r="D2493" s="132" t="s">
        <v>880</v>
      </c>
      <c r="E2493" s="132" t="s">
        <v>152</v>
      </c>
      <c r="F2493" s="132" t="s">
        <v>1837</v>
      </c>
      <c r="G2493" s="132" t="s">
        <v>1503</v>
      </c>
      <c r="H2493" s="132">
        <v>775167119</v>
      </c>
      <c r="I2493" s="132">
        <v>5</v>
      </c>
      <c r="J2493" s="132">
        <v>1</v>
      </c>
      <c r="K2493" s="132">
        <v>6</v>
      </c>
      <c r="L2493" s="132">
        <v>700</v>
      </c>
    </row>
    <row r="2494" spans="1:12">
      <c r="A2494" s="132"/>
      <c r="B2494" s="133">
        <v>66</v>
      </c>
      <c r="C2494" s="132" t="s">
        <v>3175</v>
      </c>
      <c r="D2494" s="132" t="s">
        <v>880</v>
      </c>
      <c r="E2494" s="132" t="s">
        <v>152</v>
      </c>
      <c r="F2494" s="132" t="s">
        <v>1837</v>
      </c>
      <c r="G2494" s="132" t="s">
        <v>1503</v>
      </c>
      <c r="H2494" s="132"/>
      <c r="I2494" s="132">
        <v>3</v>
      </c>
      <c r="J2494" s="132">
        <v>3</v>
      </c>
      <c r="K2494" s="132">
        <v>6</v>
      </c>
      <c r="L2494" s="132">
        <v>700</v>
      </c>
    </row>
    <row r="2495" spans="1:12">
      <c r="A2495" s="132"/>
      <c r="B2495" s="133">
        <v>67</v>
      </c>
      <c r="C2495" s="132" t="s">
        <v>3176</v>
      </c>
      <c r="D2495" s="132" t="s">
        <v>880</v>
      </c>
      <c r="E2495" s="132" t="s">
        <v>152</v>
      </c>
      <c r="F2495" s="132" t="s">
        <v>1837</v>
      </c>
      <c r="G2495" s="132" t="s">
        <v>1503</v>
      </c>
      <c r="H2495" s="132">
        <v>787027551</v>
      </c>
      <c r="I2495" s="132">
        <v>4</v>
      </c>
      <c r="J2495" s="132">
        <v>3</v>
      </c>
      <c r="K2495" s="132">
        <v>7</v>
      </c>
      <c r="L2495" s="132">
        <v>700</v>
      </c>
    </row>
    <row r="2496" spans="1:12">
      <c r="A2496" s="132"/>
      <c r="B2496" s="133">
        <v>68</v>
      </c>
      <c r="C2496" s="132" t="s">
        <v>3177</v>
      </c>
      <c r="D2496" s="132" t="s">
        <v>880</v>
      </c>
      <c r="E2496" s="132" t="s">
        <v>152</v>
      </c>
      <c r="F2496" s="132" t="s">
        <v>1837</v>
      </c>
      <c r="G2496" s="132" t="s">
        <v>1503</v>
      </c>
      <c r="H2496" s="132"/>
      <c r="I2496" s="132">
        <v>5</v>
      </c>
      <c r="J2496" s="132">
        <v>3</v>
      </c>
      <c r="K2496" s="132">
        <v>8</v>
      </c>
      <c r="L2496" s="132">
        <v>800</v>
      </c>
    </row>
    <row r="2497" spans="1:12">
      <c r="A2497" s="132"/>
      <c r="B2497" s="133">
        <v>69</v>
      </c>
      <c r="C2497" s="132" t="s">
        <v>3178</v>
      </c>
      <c r="D2497" s="132" t="s">
        <v>880</v>
      </c>
      <c r="E2497" s="132" t="s">
        <v>152</v>
      </c>
      <c r="F2497" s="132" t="s">
        <v>1837</v>
      </c>
      <c r="G2497" s="132" t="s">
        <v>1503</v>
      </c>
      <c r="H2497" s="132"/>
      <c r="I2497" s="132">
        <v>2</v>
      </c>
      <c r="J2497" s="132">
        <v>2</v>
      </c>
      <c r="K2497" s="132">
        <v>4</v>
      </c>
      <c r="L2497" s="132">
        <v>800</v>
      </c>
    </row>
    <row r="2498" spans="1:12">
      <c r="A2498" s="132"/>
      <c r="B2498" s="133">
        <v>70</v>
      </c>
      <c r="C2498" s="132" t="s">
        <v>3179</v>
      </c>
      <c r="D2498" s="132" t="s">
        <v>880</v>
      </c>
      <c r="E2498" s="132" t="s">
        <v>152</v>
      </c>
      <c r="F2498" s="132" t="s">
        <v>1837</v>
      </c>
      <c r="G2498" s="132" t="s">
        <v>1503</v>
      </c>
      <c r="H2498" s="132">
        <v>777416118</v>
      </c>
      <c r="I2498" s="132">
        <v>6</v>
      </c>
      <c r="J2498" s="132">
        <v>5</v>
      </c>
      <c r="K2498" s="132">
        <v>11</v>
      </c>
      <c r="L2498" s="132">
        <v>800</v>
      </c>
    </row>
    <row r="2499" spans="1:12">
      <c r="A2499" s="132"/>
      <c r="B2499" s="133">
        <v>71</v>
      </c>
      <c r="C2499" s="132" t="s">
        <v>2703</v>
      </c>
      <c r="D2499" s="132" t="s">
        <v>1293</v>
      </c>
      <c r="E2499" s="132" t="s">
        <v>152</v>
      </c>
      <c r="F2499" s="132" t="s">
        <v>1837</v>
      </c>
      <c r="G2499" s="132" t="s">
        <v>1503</v>
      </c>
      <c r="H2499" s="132"/>
      <c r="I2499" s="132">
        <v>3</v>
      </c>
      <c r="J2499" s="132">
        <v>3</v>
      </c>
      <c r="K2499" s="132">
        <v>6</v>
      </c>
      <c r="L2499" s="132">
        <v>800</v>
      </c>
    </row>
    <row r="2500" spans="1:12">
      <c r="A2500" s="132"/>
      <c r="B2500" s="133">
        <v>72</v>
      </c>
      <c r="C2500" s="132" t="s">
        <v>3180</v>
      </c>
      <c r="D2500" s="132" t="s">
        <v>958</v>
      </c>
      <c r="E2500" s="132" t="s">
        <v>152</v>
      </c>
      <c r="F2500" s="132" t="s">
        <v>1837</v>
      </c>
      <c r="G2500" s="132" t="s">
        <v>1503</v>
      </c>
      <c r="H2500" s="132"/>
      <c r="I2500" s="132">
        <v>2</v>
      </c>
      <c r="J2500" s="132">
        <v>2</v>
      </c>
      <c r="K2500" s="132">
        <v>4</v>
      </c>
      <c r="L2500" s="132">
        <v>4005</v>
      </c>
    </row>
    <row r="2501" spans="1:12">
      <c r="A2501" s="132"/>
      <c r="B2501" s="133">
        <v>73</v>
      </c>
      <c r="C2501" s="132" t="s">
        <v>3181</v>
      </c>
      <c r="D2501" s="132" t="s">
        <v>880</v>
      </c>
      <c r="E2501" s="132" t="s">
        <v>152</v>
      </c>
      <c r="F2501" s="132" t="s">
        <v>1837</v>
      </c>
      <c r="G2501" s="132" t="s">
        <v>1503</v>
      </c>
      <c r="H2501" s="132"/>
      <c r="I2501" s="132">
        <v>3</v>
      </c>
      <c r="J2501" s="132">
        <v>2</v>
      </c>
      <c r="K2501" s="132">
        <v>5</v>
      </c>
      <c r="L2501" s="132">
        <v>4005</v>
      </c>
    </row>
    <row r="2502" spans="1:12">
      <c r="A2502" s="132"/>
      <c r="B2502" s="133">
        <v>74</v>
      </c>
      <c r="C2502" s="132" t="s">
        <v>3182</v>
      </c>
      <c r="D2502" s="132" t="s">
        <v>880</v>
      </c>
      <c r="E2502" s="132" t="s">
        <v>152</v>
      </c>
      <c r="F2502" s="132" t="s">
        <v>1837</v>
      </c>
      <c r="G2502" s="132" t="s">
        <v>1503</v>
      </c>
      <c r="H2502" s="132"/>
      <c r="I2502" s="132">
        <v>3</v>
      </c>
      <c r="J2502" s="132">
        <v>3</v>
      </c>
      <c r="K2502" s="132">
        <v>6</v>
      </c>
      <c r="L2502" s="132">
        <v>4005</v>
      </c>
    </row>
    <row r="2503" spans="1:12">
      <c r="A2503" s="132"/>
      <c r="B2503" s="133">
        <v>75</v>
      </c>
      <c r="C2503" s="132" t="s">
        <v>3183</v>
      </c>
      <c r="D2503" s="132" t="s">
        <v>880</v>
      </c>
      <c r="E2503" s="132" t="s">
        <v>152</v>
      </c>
      <c r="F2503" s="132" t="s">
        <v>1837</v>
      </c>
      <c r="G2503" s="132" t="s">
        <v>1503</v>
      </c>
      <c r="H2503" s="132"/>
      <c r="I2503" s="132">
        <v>3</v>
      </c>
      <c r="J2503" s="132">
        <v>4</v>
      </c>
      <c r="K2503" s="132">
        <v>7</v>
      </c>
      <c r="L2503" s="132">
        <v>3005</v>
      </c>
    </row>
    <row r="2504" spans="1:12">
      <c r="A2504" s="132"/>
      <c r="B2504" s="133">
        <v>76</v>
      </c>
      <c r="C2504" s="132" t="s">
        <v>3184</v>
      </c>
      <c r="D2504" s="132" t="s">
        <v>880</v>
      </c>
      <c r="E2504" s="132" t="s">
        <v>152</v>
      </c>
      <c r="F2504" s="132" t="s">
        <v>1837</v>
      </c>
      <c r="G2504" s="132" t="s">
        <v>1503</v>
      </c>
      <c r="H2504" s="132"/>
      <c r="I2504" s="132">
        <v>5</v>
      </c>
      <c r="J2504" s="132">
        <v>2</v>
      </c>
      <c r="K2504" s="132">
        <v>7</v>
      </c>
      <c r="L2504" s="132">
        <v>3005</v>
      </c>
    </row>
    <row r="2505" spans="1:12">
      <c r="A2505" s="132"/>
      <c r="B2505" s="133">
        <v>77</v>
      </c>
      <c r="C2505" s="132" t="s">
        <v>3185</v>
      </c>
      <c r="D2505" s="132" t="s">
        <v>880</v>
      </c>
      <c r="E2505" s="132" t="s">
        <v>152</v>
      </c>
      <c r="F2505" s="132" t="s">
        <v>1837</v>
      </c>
      <c r="G2505" s="132" t="s">
        <v>1503</v>
      </c>
      <c r="H2505" s="132"/>
      <c r="I2505" s="132">
        <v>2</v>
      </c>
      <c r="J2505" s="132">
        <v>5</v>
      </c>
      <c r="K2505" s="132">
        <v>7</v>
      </c>
      <c r="L2505" s="132">
        <v>3005</v>
      </c>
    </row>
    <row r="2506" spans="1:12">
      <c r="A2506" s="132"/>
      <c r="B2506" s="133">
        <v>78</v>
      </c>
      <c r="C2506" s="132" t="s">
        <v>3186</v>
      </c>
      <c r="D2506" s="132" t="s">
        <v>880</v>
      </c>
      <c r="E2506" s="132" t="s">
        <v>152</v>
      </c>
      <c r="F2506" s="132" t="s">
        <v>1837</v>
      </c>
      <c r="G2506" s="132" t="s">
        <v>1503</v>
      </c>
      <c r="H2506" s="132"/>
      <c r="I2506" s="132">
        <v>3</v>
      </c>
      <c r="J2506" s="132">
        <v>3</v>
      </c>
      <c r="K2506" s="132">
        <v>6</v>
      </c>
      <c r="L2506" s="132">
        <v>1000</v>
      </c>
    </row>
    <row r="2507" spans="1:12">
      <c r="A2507" s="132"/>
      <c r="B2507" s="133">
        <v>79</v>
      </c>
      <c r="C2507" s="132" t="s">
        <v>3185</v>
      </c>
      <c r="D2507" s="132" t="s">
        <v>880</v>
      </c>
      <c r="E2507" s="132" t="s">
        <v>152</v>
      </c>
      <c r="F2507" s="132" t="s">
        <v>1837</v>
      </c>
      <c r="G2507" s="132" t="s">
        <v>1503</v>
      </c>
      <c r="H2507" s="132"/>
      <c r="I2507" s="132">
        <v>2</v>
      </c>
      <c r="J2507" s="132">
        <v>1</v>
      </c>
      <c r="K2507" s="132">
        <v>3</v>
      </c>
      <c r="L2507" s="132">
        <v>1000</v>
      </c>
    </row>
    <row r="2508" spans="1:12">
      <c r="A2508" s="132"/>
      <c r="B2508" s="133">
        <v>80</v>
      </c>
      <c r="C2508" s="132" t="s">
        <v>3187</v>
      </c>
      <c r="D2508" s="132" t="s">
        <v>880</v>
      </c>
      <c r="E2508" s="132" t="s">
        <v>152</v>
      </c>
      <c r="F2508" s="132" t="s">
        <v>1837</v>
      </c>
      <c r="G2508" s="132" t="s">
        <v>1503</v>
      </c>
      <c r="H2508" s="132">
        <v>782645214</v>
      </c>
      <c r="I2508" s="132">
        <v>3</v>
      </c>
      <c r="J2508" s="132">
        <v>2</v>
      </c>
      <c r="K2508" s="132">
        <v>5</v>
      </c>
      <c r="L2508" s="132">
        <v>1500</v>
      </c>
    </row>
    <row r="2509" spans="1:12">
      <c r="A2509" s="132"/>
      <c r="B2509" s="133">
        <v>81</v>
      </c>
      <c r="C2509" s="132" t="s">
        <v>3188</v>
      </c>
      <c r="D2509" s="132" t="s">
        <v>880</v>
      </c>
      <c r="E2509" s="132" t="s">
        <v>152</v>
      </c>
      <c r="F2509" s="132" t="s">
        <v>1837</v>
      </c>
      <c r="G2509" s="132" t="s">
        <v>1503</v>
      </c>
      <c r="H2509" s="132"/>
      <c r="I2509" s="132">
        <v>3</v>
      </c>
      <c r="J2509" s="132">
        <v>5</v>
      </c>
      <c r="K2509" s="132">
        <v>8</v>
      </c>
      <c r="L2509" s="132">
        <v>700</v>
      </c>
    </row>
    <row r="2510" spans="1:12">
      <c r="A2510" s="132"/>
      <c r="B2510" s="133">
        <v>82</v>
      </c>
      <c r="C2510" s="132" t="s">
        <v>3189</v>
      </c>
      <c r="D2510" s="132" t="s">
        <v>880</v>
      </c>
      <c r="E2510" s="132" t="s">
        <v>152</v>
      </c>
      <c r="F2510" s="132" t="s">
        <v>1837</v>
      </c>
      <c r="G2510" s="132" t="s">
        <v>1503</v>
      </c>
      <c r="H2510" s="132"/>
      <c r="I2510" s="132">
        <v>3</v>
      </c>
      <c r="J2510" s="132">
        <v>3</v>
      </c>
      <c r="K2510" s="132">
        <v>6</v>
      </c>
      <c r="L2510" s="132">
        <v>800</v>
      </c>
    </row>
    <row r="2511" spans="1:12">
      <c r="A2511" s="134"/>
      <c r="B2511" s="134"/>
      <c r="C2511" s="134">
        <v>82</v>
      </c>
      <c r="D2511" s="134"/>
      <c r="E2511" s="134"/>
      <c r="F2511" s="134"/>
      <c r="G2511" s="134"/>
      <c r="H2511" s="134"/>
      <c r="I2511" s="134">
        <v>211</v>
      </c>
      <c r="J2511" s="134">
        <v>206</v>
      </c>
      <c r="K2511" s="134">
        <v>417</v>
      </c>
      <c r="L2511" s="135">
        <v>2.7073170731707314</v>
      </c>
    </row>
    <row r="2512" spans="1:12">
      <c r="A2512" s="100" t="s">
        <v>3190</v>
      </c>
      <c r="B2512" s="100">
        <v>1</v>
      </c>
      <c r="C2512" s="100" t="s">
        <v>3191</v>
      </c>
      <c r="D2512" s="100" t="s">
        <v>880</v>
      </c>
      <c r="E2512" s="100" t="s">
        <v>154</v>
      </c>
      <c r="F2512" s="100" t="s">
        <v>1955</v>
      </c>
      <c r="G2512" s="100" t="s">
        <v>1503</v>
      </c>
      <c r="H2512" s="100"/>
      <c r="I2512" s="100">
        <v>4</v>
      </c>
      <c r="J2512" s="100">
        <v>3</v>
      </c>
      <c r="K2512" s="100">
        <v>7</v>
      </c>
      <c r="L2512" s="100">
        <v>1000</v>
      </c>
    </row>
    <row r="2513" spans="1:12">
      <c r="A2513" s="100"/>
      <c r="B2513" s="100">
        <v>2</v>
      </c>
      <c r="C2513" s="100" t="s">
        <v>3192</v>
      </c>
      <c r="D2513" s="100" t="s">
        <v>880</v>
      </c>
      <c r="E2513" s="100" t="s">
        <v>154</v>
      </c>
      <c r="F2513" s="100" t="s">
        <v>1955</v>
      </c>
      <c r="G2513" s="100" t="s">
        <v>1503</v>
      </c>
      <c r="H2513" s="100"/>
      <c r="I2513" s="100">
        <v>3</v>
      </c>
      <c r="J2513" s="100">
        <v>3</v>
      </c>
      <c r="K2513" s="100">
        <v>6</v>
      </c>
      <c r="L2513" s="100">
        <v>200</v>
      </c>
    </row>
    <row r="2514" spans="1:12">
      <c r="A2514" s="100"/>
      <c r="B2514" s="100">
        <v>3</v>
      </c>
      <c r="C2514" s="100" t="s">
        <v>3193</v>
      </c>
      <c r="D2514" s="100" t="s">
        <v>880</v>
      </c>
      <c r="E2514" s="100" t="s">
        <v>154</v>
      </c>
      <c r="F2514" s="100" t="s">
        <v>1955</v>
      </c>
      <c r="G2514" s="100" t="s">
        <v>1503</v>
      </c>
      <c r="H2514" s="100"/>
      <c r="I2514" s="100">
        <v>4</v>
      </c>
      <c r="J2514" s="100">
        <v>3</v>
      </c>
      <c r="K2514" s="100">
        <v>7</v>
      </c>
      <c r="L2514" s="100">
        <v>200</v>
      </c>
    </row>
    <row r="2515" spans="1:12">
      <c r="A2515" s="100"/>
      <c r="B2515" s="100">
        <v>4</v>
      </c>
      <c r="C2515" s="100" t="s">
        <v>1908</v>
      </c>
      <c r="D2515" s="100" t="s">
        <v>880</v>
      </c>
      <c r="E2515" s="100" t="s">
        <v>154</v>
      </c>
      <c r="F2515" s="100" t="s">
        <v>1955</v>
      </c>
      <c r="G2515" s="100" t="s">
        <v>1503</v>
      </c>
      <c r="H2515" s="100"/>
      <c r="I2515" s="100">
        <v>2</v>
      </c>
      <c r="J2515" s="100">
        <v>4</v>
      </c>
      <c r="K2515" s="100">
        <v>6</v>
      </c>
      <c r="L2515" s="100">
        <v>200</v>
      </c>
    </row>
    <row r="2516" spans="1:12">
      <c r="A2516" s="100"/>
      <c r="B2516" s="100">
        <v>5</v>
      </c>
      <c r="C2516" s="100" t="s">
        <v>3194</v>
      </c>
      <c r="D2516" s="100" t="s">
        <v>880</v>
      </c>
      <c r="E2516" s="100" t="s">
        <v>154</v>
      </c>
      <c r="F2516" s="100" t="s">
        <v>1955</v>
      </c>
      <c r="G2516" s="100" t="s">
        <v>1503</v>
      </c>
      <c r="H2516" s="100"/>
      <c r="I2516" s="100">
        <v>1</v>
      </c>
      <c r="J2516" s="100">
        <v>2</v>
      </c>
      <c r="K2516" s="100">
        <v>3</v>
      </c>
      <c r="L2516" s="100">
        <v>200</v>
      </c>
    </row>
    <row r="2517" spans="1:12">
      <c r="A2517" s="100"/>
      <c r="B2517" s="100">
        <v>6</v>
      </c>
      <c r="C2517" s="100" t="s">
        <v>3195</v>
      </c>
      <c r="D2517" s="100" t="s">
        <v>880</v>
      </c>
      <c r="E2517" s="100" t="s">
        <v>154</v>
      </c>
      <c r="F2517" s="100" t="s">
        <v>1955</v>
      </c>
      <c r="G2517" s="100" t="s">
        <v>1503</v>
      </c>
      <c r="H2517" s="100"/>
      <c r="I2517" s="100">
        <v>4</v>
      </c>
      <c r="J2517" s="100">
        <v>3</v>
      </c>
      <c r="K2517" s="100">
        <v>7</v>
      </c>
      <c r="L2517" s="100">
        <v>1500</v>
      </c>
    </row>
    <row r="2518" spans="1:12">
      <c r="A2518" s="100"/>
      <c r="B2518" s="100">
        <v>7</v>
      </c>
      <c r="C2518" s="100" t="s">
        <v>3196</v>
      </c>
      <c r="D2518" s="100" t="s">
        <v>880</v>
      </c>
      <c r="E2518" s="100" t="s">
        <v>154</v>
      </c>
      <c r="F2518" s="100" t="s">
        <v>1955</v>
      </c>
      <c r="G2518" s="100" t="s">
        <v>1503</v>
      </c>
      <c r="H2518" s="100">
        <v>784247558</v>
      </c>
      <c r="I2518" s="100">
        <v>1</v>
      </c>
      <c r="J2518" s="100">
        <v>1</v>
      </c>
      <c r="K2518" s="100">
        <v>2</v>
      </c>
      <c r="L2518" s="100">
        <v>1500</v>
      </c>
    </row>
    <row r="2519" spans="1:12">
      <c r="A2519" s="100"/>
      <c r="B2519" s="100">
        <v>8</v>
      </c>
      <c r="C2519" s="100" t="s">
        <v>1787</v>
      </c>
      <c r="D2519" s="100" t="s">
        <v>880</v>
      </c>
      <c r="E2519" s="100" t="s">
        <v>154</v>
      </c>
      <c r="F2519" s="100" t="s">
        <v>1955</v>
      </c>
      <c r="G2519" s="100" t="s">
        <v>1503</v>
      </c>
      <c r="H2519" s="100"/>
      <c r="I2519" s="100">
        <v>1</v>
      </c>
      <c r="J2519" s="100">
        <v>2</v>
      </c>
      <c r="K2519" s="100">
        <v>3</v>
      </c>
      <c r="L2519" s="100">
        <v>1000</v>
      </c>
    </row>
    <row r="2520" spans="1:12">
      <c r="A2520" s="100"/>
      <c r="B2520" s="100">
        <v>9</v>
      </c>
      <c r="C2520" s="100" t="s">
        <v>3197</v>
      </c>
      <c r="D2520" s="100" t="s">
        <v>880</v>
      </c>
      <c r="E2520" s="100" t="s">
        <v>154</v>
      </c>
      <c r="F2520" s="100" t="s">
        <v>1955</v>
      </c>
      <c r="G2520" s="100" t="s">
        <v>1503</v>
      </c>
      <c r="H2520" s="100"/>
      <c r="I2520" s="100">
        <v>1</v>
      </c>
      <c r="J2520" s="100">
        <v>3</v>
      </c>
      <c r="K2520" s="100">
        <v>4</v>
      </c>
      <c r="L2520" s="100">
        <v>2000</v>
      </c>
    </row>
    <row r="2521" spans="1:12">
      <c r="A2521" s="100"/>
      <c r="B2521" s="100">
        <v>10</v>
      </c>
      <c r="C2521" s="100" t="s">
        <v>3198</v>
      </c>
      <c r="D2521" s="100" t="s">
        <v>880</v>
      </c>
      <c r="E2521" s="100" t="s">
        <v>154</v>
      </c>
      <c r="F2521" s="100" t="s">
        <v>1955</v>
      </c>
      <c r="G2521" s="100" t="s">
        <v>1503</v>
      </c>
      <c r="H2521" s="100"/>
      <c r="I2521" s="100">
        <v>4</v>
      </c>
      <c r="J2521" s="100">
        <v>5</v>
      </c>
      <c r="K2521" s="100">
        <v>9</v>
      </c>
      <c r="L2521" s="100">
        <v>2500</v>
      </c>
    </row>
    <row r="2522" spans="1:12">
      <c r="A2522" s="100"/>
      <c r="B2522" s="100">
        <v>11</v>
      </c>
      <c r="C2522" s="100" t="s">
        <v>3199</v>
      </c>
      <c r="D2522" s="100" t="s">
        <v>880</v>
      </c>
      <c r="E2522" s="100" t="s">
        <v>154</v>
      </c>
      <c r="F2522" s="100" t="s">
        <v>1955</v>
      </c>
      <c r="G2522" s="100" t="s">
        <v>1503</v>
      </c>
      <c r="H2522" s="100"/>
      <c r="I2522" s="100">
        <v>1</v>
      </c>
      <c r="J2522" s="100">
        <v>2</v>
      </c>
      <c r="K2522" s="100">
        <v>3</v>
      </c>
      <c r="L2522" s="100">
        <v>1500</v>
      </c>
    </row>
    <row r="2523" spans="1:12">
      <c r="A2523" s="100"/>
      <c r="B2523" s="100">
        <v>12</v>
      </c>
      <c r="C2523" s="100" t="s">
        <v>3024</v>
      </c>
      <c r="D2523" s="100" t="s">
        <v>1293</v>
      </c>
      <c r="E2523" s="100" t="s">
        <v>154</v>
      </c>
      <c r="F2523" s="100" t="s">
        <v>1955</v>
      </c>
      <c r="G2523" s="100" t="s">
        <v>1503</v>
      </c>
      <c r="H2523" s="100"/>
      <c r="I2523" s="100">
        <v>3</v>
      </c>
      <c r="J2523" s="100">
        <v>4</v>
      </c>
      <c r="K2523" s="100">
        <v>7</v>
      </c>
      <c r="L2523" s="100">
        <v>2000</v>
      </c>
    </row>
    <row r="2524" spans="1:12">
      <c r="A2524" s="100"/>
      <c r="B2524" s="100">
        <v>13</v>
      </c>
      <c r="C2524" s="100" t="s">
        <v>3200</v>
      </c>
      <c r="D2524" s="100" t="s">
        <v>880</v>
      </c>
      <c r="E2524" s="100" t="s">
        <v>154</v>
      </c>
      <c r="F2524" s="100" t="s">
        <v>1955</v>
      </c>
      <c r="G2524" s="100" t="s">
        <v>1503</v>
      </c>
      <c r="H2524" s="100"/>
      <c r="I2524" s="100">
        <v>4</v>
      </c>
      <c r="J2524" s="100">
        <v>2</v>
      </c>
      <c r="K2524" s="100">
        <v>6</v>
      </c>
      <c r="L2524" s="100">
        <v>2000</v>
      </c>
    </row>
    <row r="2525" spans="1:12">
      <c r="A2525" s="100"/>
      <c r="B2525" s="100">
        <v>14</v>
      </c>
      <c r="C2525" s="100" t="s">
        <v>3201</v>
      </c>
      <c r="D2525" s="100" t="s">
        <v>880</v>
      </c>
      <c r="E2525" s="100" t="s">
        <v>154</v>
      </c>
      <c r="F2525" s="100" t="s">
        <v>1955</v>
      </c>
      <c r="G2525" s="100" t="s">
        <v>1503</v>
      </c>
      <c r="H2525" s="100"/>
      <c r="I2525" s="100">
        <v>4</v>
      </c>
      <c r="J2525" s="100">
        <v>6</v>
      </c>
      <c r="K2525" s="100">
        <v>10</v>
      </c>
      <c r="L2525" s="100">
        <v>2500</v>
      </c>
    </row>
    <row r="2526" spans="1:12">
      <c r="A2526" s="100"/>
      <c r="B2526" s="100">
        <v>15</v>
      </c>
      <c r="C2526" s="100" t="s">
        <v>3202</v>
      </c>
      <c r="D2526" s="100" t="s">
        <v>880</v>
      </c>
      <c r="E2526" s="100" t="s">
        <v>154</v>
      </c>
      <c r="F2526" s="100" t="s">
        <v>1955</v>
      </c>
      <c r="G2526" s="100" t="s">
        <v>1503</v>
      </c>
      <c r="H2526" s="100"/>
      <c r="I2526" s="100">
        <v>2</v>
      </c>
      <c r="J2526" s="100">
        <v>2</v>
      </c>
      <c r="K2526" s="100">
        <v>4</v>
      </c>
      <c r="L2526" s="100">
        <v>2000</v>
      </c>
    </row>
    <row r="2527" spans="1:12">
      <c r="A2527" s="100"/>
      <c r="B2527" s="100">
        <v>16</v>
      </c>
      <c r="C2527" s="100" t="s">
        <v>3203</v>
      </c>
      <c r="D2527" s="100" t="s">
        <v>1293</v>
      </c>
      <c r="E2527" s="100" t="s">
        <v>154</v>
      </c>
      <c r="F2527" s="100" t="s">
        <v>1955</v>
      </c>
      <c r="G2527" s="100" t="s">
        <v>1503</v>
      </c>
      <c r="H2527" s="100"/>
      <c r="I2527" s="100">
        <v>1</v>
      </c>
      <c r="J2527" s="100">
        <v>1</v>
      </c>
      <c r="K2527" s="100">
        <v>2</v>
      </c>
      <c r="L2527" s="100">
        <v>400</v>
      </c>
    </row>
    <row r="2528" spans="1:12">
      <c r="A2528" s="100"/>
      <c r="B2528" s="100">
        <v>17</v>
      </c>
      <c r="C2528" s="100" t="s">
        <v>3204</v>
      </c>
      <c r="D2528" s="100" t="s">
        <v>880</v>
      </c>
      <c r="E2528" s="100" t="s">
        <v>154</v>
      </c>
      <c r="F2528" s="100" t="s">
        <v>1955</v>
      </c>
      <c r="G2528" s="100" t="s">
        <v>1503</v>
      </c>
      <c r="H2528" s="100"/>
      <c r="I2528" s="100">
        <v>2</v>
      </c>
      <c r="J2528" s="100">
        <v>1</v>
      </c>
      <c r="K2528" s="100">
        <v>3</v>
      </c>
      <c r="L2528" s="100">
        <v>400</v>
      </c>
    </row>
    <row r="2529" spans="1:12">
      <c r="A2529" s="100"/>
      <c r="B2529" s="100">
        <v>18</v>
      </c>
      <c r="C2529" s="100" t="s">
        <v>3205</v>
      </c>
      <c r="D2529" s="100" t="s">
        <v>880</v>
      </c>
      <c r="E2529" s="100" t="s">
        <v>154</v>
      </c>
      <c r="F2529" s="100" t="s">
        <v>1955</v>
      </c>
      <c r="G2529" s="100" t="s">
        <v>1503</v>
      </c>
      <c r="H2529" s="100"/>
      <c r="I2529" s="100">
        <v>4</v>
      </c>
      <c r="J2529" s="100">
        <v>1</v>
      </c>
      <c r="K2529" s="100">
        <v>5</v>
      </c>
      <c r="L2529" s="100">
        <v>1000</v>
      </c>
    </row>
    <row r="2530" spans="1:12">
      <c r="A2530" s="100"/>
      <c r="B2530" s="100">
        <v>19</v>
      </c>
      <c r="C2530" s="100" t="s">
        <v>3206</v>
      </c>
      <c r="D2530" s="100" t="s">
        <v>1793</v>
      </c>
      <c r="E2530" s="100" t="s">
        <v>154</v>
      </c>
      <c r="F2530" s="100" t="s">
        <v>1955</v>
      </c>
      <c r="G2530" s="100" t="s">
        <v>1503</v>
      </c>
      <c r="H2530" s="100"/>
      <c r="I2530" s="100">
        <v>2</v>
      </c>
      <c r="J2530" s="100">
        <v>2</v>
      </c>
      <c r="K2530" s="100">
        <v>4</v>
      </c>
      <c r="L2530" s="100">
        <v>1000</v>
      </c>
    </row>
    <row r="2531" spans="1:12">
      <c r="A2531" s="100"/>
      <c r="B2531" s="100">
        <v>20</v>
      </c>
      <c r="C2531" s="100" t="s">
        <v>1841</v>
      </c>
      <c r="D2531" s="100" t="s">
        <v>880</v>
      </c>
      <c r="E2531" s="100" t="s">
        <v>154</v>
      </c>
      <c r="F2531" s="100" t="s">
        <v>1955</v>
      </c>
      <c r="G2531" s="100" t="s">
        <v>1503</v>
      </c>
      <c r="H2531" s="100"/>
      <c r="I2531" s="100">
        <v>3</v>
      </c>
      <c r="J2531" s="100">
        <v>2</v>
      </c>
      <c r="K2531" s="100">
        <v>5</v>
      </c>
      <c r="L2531" s="100">
        <v>1000</v>
      </c>
    </row>
    <row r="2532" spans="1:12">
      <c r="A2532" s="100"/>
      <c r="B2532" s="100">
        <v>21</v>
      </c>
      <c r="C2532" s="100" t="s">
        <v>1905</v>
      </c>
      <c r="D2532" s="100" t="s">
        <v>880</v>
      </c>
      <c r="E2532" s="100" t="s">
        <v>154</v>
      </c>
      <c r="F2532" s="100" t="s">
        <v>1955</v>
      </c>
      <c r="G2532" s="100" t="s">
        <v>1503</v>
      </c>
      <c r="H2532" s="100"/>
      <c r="I2532" s="100">
        <v>5</v>
      </c>
      <c r="J2532" s="100">
        <v>3</v>
      </c>
      <c r="K2532" s="100">
        <v>8</v>
      </c>
      <c r="L2532" s="100">
        <v>2000</v>
      </c>
    </row>
    <row r="2533" spans="1:12">
      <c r="A2533" s="100"/>
      <c r="B2533" s="100">
        <v>22</v>
      </c>
      <c r="C2533" s="100" t="s">
        <v>3207</v>
      </c>
      <c r="D2533" s="100" t="s">
        <v>880</v>
      </c>
      <c r="E2533" s="100" t="s">
        <v>154</v>
      </c>
      <c r="F2533" s="100" t="s">
        <v>1955</v>
      </c>
      <c r="G2533" s="100" t="s">
        <v>1503</v>
      </c>
      <c r="H2533" s="100"/>
      <c r="I2533" s="100">
        <v>5</v>
      </c>
      <c r="J2533" s="100">
        <v>3</v>
      </c>
      <c r="K2533" s="100">
        <v>8</v>
      </c>
      <c r="L2533" s="100">
        <v>2000</v>
      </c>
    </row>
    <row r="2534" spans="1:12">
      <c r="A2534" s="100"/>
      <c r="B2534" s="100">
        <v>23</v>
      </c>
      <c r="C2534" s="100" t="s">
        <v>3208</v>
      </c>
      <c r="D2534" s="100" t="s">
        <v>880</v>
      </c>
      <c r="E2534" s="100" t="s">
        <v>154</v>
      </c>
      <c r="F2534" s="100" t="s">
        <v>1955</v>
      </c>
      <c r="G2534" s="100" t="s">
        <v>1503</v>
      </c>
      <c r="H2534" s="100"/>
      <c r="I2534" s="100">
        <v>5</v>
      </c>
      <c r="J2534" s="100">
        <v>3</v>
      </c>
      <c r="K2534" s="100">
        <v>8</v>
      </c>
      <c r="L2534" s="100">
        <v>2000</v>
      </c>
    </row>
    <row r="2535" spans="1:12">
      <c r="A2535" s="100"/>
      <c r="B2535" s="100">
        <v>24</v>
      </c>
      <c r="C2535" s="100" t="s">
        <v>3209</v>
      </c>
      <c r="D2535" s="100" t="s">
        <v>880</v>
      </c>
      <c r="E2535" s="100" t="s">
        <v>154</v>
      </c>
      <c r="F2535" s="100" t="s">
        <v>1955</v>
      </c>
      <c r="G2535" s="100" t="s">
        <v>1503</v>
      </c>
      <c r="H2535" s="100"/>
      <c r="I2535" s="100">
        <v>2</v>
      </c>
      <c r="J2535" s="100">
        <v>4</v>
      </c>
      <c r="K2535" s="100">
        <v>6</v>
      </c>
      <c r="L2535" s="100">
        <v>2000</v>
      </c>
    </row>
    <row r="2536" spans="1:12">
      <c r="A2536" s="100"/>
      <c r="B2536" s="100">
        <v>25</v>
      </c>
      <c r="C2536" s="100" t="s">
        <v>3210</v>
      </c>
      <c r="D2536" s="100" t="s">
        <v>880</v>
      </c>
      <c r="E2536" s="100" t="s">
        <v>154</v>
      </c>
      <c r="F2536" s="100" t="s">
        <v>1955</v>
      </c>
      <c r="G2536" s="100" t="s">
        <v>1503</v>
      </c>
      <c r="H2536" s="100"/>
      <c r="I2536" s="100">
        <v>2</v>
      </c>
      <c r="J2536" s="100">
        <v>6</v>
      </c>
      <c r="K2536" s="100">
        <v>8</v>
      </c>
      <c r="L2536" s="100">
        <v>2000</v>
      </c>
    </row>
    <row r="2537" spans="1:12">
      <c r="A2537" s="100"/>
      <c r="B2537" s="100">
        <v>26</v>
      </c>
      <c r="C2537" s="100" t="s">
        <v>3211</v>
      </c>
      <c r="D2537" s="100" t="s">
        <v>880</v>
      </c>
      <c r="E2537" s="100" t="s">
        <v>154</v>
      </c>
      <c r="F2537" s="100" t="s">
        <v>1955</v>
      </c>
      <c r="G2537" s="100" t="s">
        <v>1503</v>
      </c>
      <c r="H2537" s="100"/>
      <c r="I2537" s="100">
        <v>1</v>
      </c>
      <c r="J2537" s="100">
        <v>3</v>
      </c>
      <c r="K2537" s="100">
        <v>4</v>
      </c>
      <c r="L2537" s="100">
        <v>1000</v>
      </c>
    </row>
    <row r="2538" spans="1:12">
      <c r="A2538" s="100"/>
      <c r="B2538" s="100">
        <v>27</v>
      </c>
      <c r="C2538" s="100" t="s">
        <v>3212</v>
      </c>
      <c r="D2538" s="100" t="s">
        <v>1293</v>
      </c>
      <c r="E2538" s="100" t="s">
        <v>154</v>
      </c>
      <c r="F2538" s="100" t="s">
        <v>1955</v>
      </c>
      <c r="G2538" s="100" t="s">
        <v>1503</v>
      </c>
      <c r="H2538" s="100"/>
      <c r="I2538" s="100">
        <v>0</v>
      </c>
      <c r="J2538" s="100">
        <v>1</v>
      </c>
      <c r="K2538" s="100">
        <v>1</v>
      </c>
      <c r="L2538" s="100">
        <v>500</v>
      </c>
    </row>
    <row r="2539" spans="1:12">
      <c r="A2539" s="100"/>
      <c r="B2539" s="100">
        <v>28</v>
      </c>
      <c r="C2539" s="100" t="s">
        <v>3213</v>
      </c>
      <c r="D2539" s="100" t="s">
        <v>880</v>
      </c>
      <c r="E2539" s="100" t="s">
        <v>154</v>
      </c>
      <c r="F2539" s="100" t="s">
        <v>1955</v>
      </c>
      <c r="G2539" s="100" t="s">
        <v>1503</v>
      </c>
      <c r="H2539" s="100"/>
      <c r="I2539" s="100">
        <v>3</v>
      </c>
      <c r="J2539" s="100">
        <v>3</v>
      </c>
      <c r="K2539" s="100">
        <v>6</v>
      </c>
      <c r="L2539" s="100">
        <v>1000</v>
      </c>
    </row>
    <row r="2540" spans="1:12">
      <c r="A2540" s="100"/>
      <c r="B2540" s="100">
        <v>29</v>
      </c>
      <c r="C2540" s="100" t="s">
        <v>3214</v>
      </c>
      <c r="D2540" s="100" t="s">
        <v>880</v>
      </c>
      <c r="E2540" s="100" t="s">
        <v>154</v>
      </c>
      <c r="F2540" s="100" t="s">
        <v>1955</v>
      </c>
      <c r="G2540" s="100" t="s">
        <v>1503</v>
      </c>
      <c r="H2540" s="100"/>
      <c r="I2540" s="100">
        <v>3</v>
      </c>
      <c r="J2540" s="100">
        <v>2</v>
      </c>
      <c r="K2540" s="100">
        <v>5</v>
      </c>
      <c r="L2540" s="100">
        <v>1500</v>
      </c>
    </row>
    <row r="2541" spans="1:12">
      <c r="A2541" s="100"/>
      <c r="B2541" s="100">
        <v>30</v>
      </c>
      <c r="C2541" s="100" t="s">
        <v>3215</v>
      </c>
      <c r="D2541" s="100" t="s">
        <v>1793</v>
      </c>
      <c r="E2541" s="100" t="s">
        <v>154</v>
      </c>
      <c r="F2541" s="100" t="s">
        <v>1955</v>
      </c>
      <c r="G2541" s="100" t="s">
        <v>1503</v>
      </c>
      <c r="H2541" s="100"/>
      <c r="I2541" s="100">
        <v>1</v>
      </c>
      <c r="J2541" s="100">
        <v>1</v>
      </c>
      <c r="K2541" s="100">
        <v>2</v>
      </c>
      <c r="L2541" s="100">
        <v>1000</v>
      </c>
    </row>
    <row r="2542" spans="1:12">
      <c r="A2542" s="100"/>
      <c r="B2542" s="100">
        <v>31</v>
      </c>
      <c r="C2542" s="100" t="s">
        <v>3216</v>
      </c>
      <c r="D2542" s="100" t="s">
        <v>880</v>
      </c>
      <c r="E2542" s="100" t="s">
        <v>154</v>
      </c>
      <c r="F2542" s="100" t="s">
        <v>1955</v>
      </c>
      <c r="G2542" s="100" t="s">
        <v>1503</v>
      </c>
      <c r="H2542" s="100"/>
      <c r="I2542" s="100">
        <v>2</v>
      </c>
      <c r="J2542" s="100">
        <v>1</v>
      </c>
      <c r="K2542" s="100">
        <v>3</v>
      </c>
      <c r="L2542" s="100">
        <v>2000</v>
      </c>
    </row>
    <row r="2543" spans="1:12">
      <c r="A2543" s="100"/>
      <c r="B2543" s="100">
        <v>32</v>
      </c>
      <c r="C2543" s="100" t="s">
        <v>3217</v>
      </c>
      <c r="D2543" s="100" t="s">
        <v>880</v>
      </c>
      <c r="E2543" s="100" t="s">
        <v>154</v>
      </c>
      <c r="F2543" s="100" t="s">
        <v>1955</v>
      </c>
      <c r="G2543" s="100" t="s">
        <v>1503</v>
      </c>
      <c r="H2543" s="100"/>
      <c r="I2543" s="100">
        <v>1</v>
      </c>
      <c r="J2543" s="100">
        <v>1</v>
      </c>
      <c r="K2543" s="100">
        <v>2</v>
      </c>
      <c r="L2543" s="100">
        <v>2000</v>
      </c>
    </row>
    <row r="2544" spans="1:12">
      <c r="A2544" s="100"/>
      <c r="B2544" s="100">
        <v>33</v>
      </c>
      <c r="C2544" s="100" t="s">
        <v>3218</v>
      </c>
      <c r="D2544" s="100" t="s">
        <v>880</v>
      </c>
      <c r="E2544" s="100" t="s">
        <v>154</v>
      </c>
      <c r="F2544" s="100" t="s">
        <v>1955</v>
      </c>
      <c r="G2544" s="100" t="s">
        <v>1503</v>
      </c>
      <c r="H2544" s="100"/>
      <c r="I2544" s="100">
        <v>3</v>
      </c>
      <c r="J2544" s="100">
        <v>1</v>
      </c>
      <c r="K2544" s="100">
        <v>4</v>
      </c>
      <c r="L2544" s="100">
        <v>2000</v>
      </c>
    </row>
    <row r="2545" spans="1:12">
      <c r="A2545" s="100"/>
      <c r="B2545" s="100">
        <v>34</v>
      </c>
      <c r="C2545" s="100" t="s">
        <v>3219</v>
      </c>
      <c r="D2545" s="100" t="s">
        <v>1793</v>
      </c>
      <c r="E2545" s="100" t="s">
        <v>154</v>
      </c>
      <c r="F2545" s="100" t="s">
        <v>1955</v>
      </c>
      <c r="G2545" s="100" t="s">
        <v>1503</v>
      </c>
      <c r="H2545" s="100"/>
      <c r="I2545" s="100">
        <v>0</v>
      </c>
      <c r="J2545" s="100">
        <v>1</v>
      </c>
      <c r="K2545" s="100">
        <v>1</v>
      </c>
      <c r="L2545" s="100">
        <v>2000</v>
      </c>
    </row>
    <row r="2546" spans="1:12">
      <c r="A2546" s="100"/>
      <c r="B2546" s="100">
        <v>35</v>
      </c>
      <c r="C2546" s="100" t="s">
        <v>3220</v>
      </c>
      <c r="D2546" s="100" t="s">
        <v>1793</v>
      </c>
      <c r="E2546" s="100" t="s">
        <v>154</v>
      </c>
      <c r="F2546" s="100" t="s">
        <v>1955</v>
      </c>
      <c r="G2546" s="100" t="s">
        <v>1503</v>
      </c>
      <c r="H2546" s="100"/>
      <c r="I2546" s="100">
        <v>1</v>
      </c>
      <c r="J2546" s="100">
        <v>0</v>
      </c>
      <c r="K2546" s="100">
        <v>1</v>
      </c>
      <c r="L2546" s="100">
        <v>2000</v>
      </c>
    </row>
    <row r="2547" spans="1:12">
      <c r="A2547" s="100"/>
      <c r="B2547" s="100">
        <v>36</v>
      </c>
      <c r="C2547" s="100" t="s">
        <v>3221</v>
      </c>
      <c r="D2547" s="100" t="s">
        <v>1293</v>
      </c>
      <c r="E2547" s="100" t="s">
        <v>154</v>
      </c>
      <c r="F2547" s="100" t="s">
        <v>1955</v>
      </c>
      <c r="G2547" s="100" t="s">
        <v>1503</v>
      </c>
      <c r="H2547" s="100"/>
      <c r="I2547" s="100">
        <v>2</v>
      </c>
      <c r="J2547" s="100">
        <v>1</v>
      </c>
      <c r="K2547" s="100">
        <v>3</v>
      </c>
      <c r="L2547" s="100">
        <v>3000</v>
      </c>
    </row>
    <row r="2548" spans="1:12">
      <c r="A2548" s="100"/>
      <c r="B2548" s="100">
        <v>37</v>
      </c>
      <c r="C2548" s="100" t="s">
        <v>3222</v>
      </c>
      <c r="D2548" s="100" t="s">
        <v>880</v>
      </c>
      <c r="E2548" s="100" t="s">
        <v>154</v>
      </c>
      <c r="F2548" s="100" t="s">
        <v>1955</v>
      </c>
      <c r="G2548" s="100" t="s">
        <v>1503</v>
      </c>
      <c r="H2548" s="100"/>
      <c r="I2548" s="100">
        <v>1</v>
      </c>
      <c r="J2548" s="100">
        <v>2</v>
      </c>
      <c r="K2548" s="100">
        <v>3</v>
      </c>
      <c r="L2548" s="100">
        <v>1500</v>
      </c>
    </row>
    <row r="2549" spans="1:12">
      <c r="A2549" s="100"/>
      <c r="B2549" s="100">
        <v>38</v>
      </c>
      <c r="C2549" s="100" t="s">
        <v>3223</v>
      </c>
      <c r="D2549" s="100" t="s">
        <v>880</v>
      </c>
      <c r="E2549" s="100" t="s">
        <v>154</v>
      </c>
      <c r="F2549" s="100" t="s">
        <v>1955</v>
      </c>
      <c r="G2549" s="100" t="s">
        <v>1503</v>
      </c>
      <c r="H2549" s="100"/>
      <c r="I2549" s="100">
        <v>2</v>
      </c>
      <c r="J2549" s="100">
        <v>2</v>
      </c>
      <c r="K2549" s="100">
        <v>4</v>
      </c>
      <c r="L2549" s="100">
        <v>2000</v>
      </c>
    </row>
    <row r="2550" spans="1:12">
      <c r="A2550" s="100"/>
      <c r="B2550" s="100">
        <v>39</v>
      </c>
      <c r="C2550" s="100" t="s">
        <v>3224</v>
      </c>
      <c r="D2550" s="100" t="s">
        <v>880</v>
      </c>
      <c r="E2550" s="100" t="s">
        <v>154</v>
      </c>
      <c r="F2550" s="100" t="s">
        <v>1955</v>
      </c>
      <c r="G2550" s="100" t="s">
        <v>1503</v>
      </c>
      <c r="H2550" s="100"/>
      <c r="I2550" s="100">
        <v>3</v>
      </c>
      <c r="J2550" s="100">
        <v>2</v>
      </c>
      <c r="K2550" s="100">
        <v>5</v>
      </c>
      <c r="L2550" s="100">
        <v>2000</v>
      </c>
    </row>
    <row r="2551" spans="1:12">
      <c r="A2551" s="100"/>
      <c r="B2551" s="100">
        <v>40</v>
      </c>
      <c r="C2551" s="100" t="s">
        <v>3225</v>
      </c>
      <c r="D2551" s="100" t="s">
        <v>1793</v>
      </c>
      <c r="E2551" s="100" t="s">
        <v>154</v>
      </c>
      <c r="F2551" s="100" t="s">
        <v>1955</v>
      </c>
      <c r="G2551" s="100" t="s">
        <v>1503</v>
      </c>
      <c r="H2551" s="100"/>
      <c r="I2551" s="100">
        <v>1</v>
      </c>
      <c r="J2551" s="100">
        <v>0</v>
      </c>
      <c r="K2551" s="100">
        <v>1</v>
      </c>
      <c r="L2551" s="100">
        <v>2000</v>
      </c>
    </row>
    <row r="2552" spans="1:12">
      <c r="A2552" s="100"/>
      <c r="B2552" s="100">
        <v>41</v>
      </c>
      <c r="C2552" s="100" t="s">
        <v>3226</v>
      </c>
      <c r="D2552" s="100" t="s">
        <v>880</v>
      </c>
      <c r="E2552" s="100" t="s">
        <v>154</v>
      </c>
      <c r="F2552" s="100" t="s">
        <v>1955</v>
      </c>
      <c r="G2552" s="100" t="s">
        <v>1503</v>
      </c>
      <c r="H2552" s="100"/>
      <c r="I2552" s="100">
        <v>4</v>
      </c>
      <c r="J2552" s="100">
        <v>1</v>
      </c>
      <c r="K2552" s="100">
        <v>5</v>
      </c>
      <c r="L2552" s="100">
        <v>2000</v>
      </c>
    </row>
    <row r="2553" spans="1:12">
      <c r="A2553" s="100"/>
      <c r="B2553" s="100">
        <v>42</v>
      </c>
      <c r="C2553" s="100" t="s">
        <v>3227</v>
      </c>
      <c r="D2553" s="100" t="s">
        <v>880</v>
      </c>
      <c r="E2553" s="100" t="s">
        <v>154</v>
      </c>
      <c r="F2553" s="100" t="s">
        <v>1955</v>
      </c>
      <c r="G2553" s="100" t="s">
        <v>1503</v>
      </c>
      <c r="H2553" s="100"/>
      <c r="I2553" s="100">
        <v>4</v>
      </c>
      <c r="J2553" s="100">
        <v>2</v>
      </c>
      <c r="K2553" s="100">
        <v>6</v>
      </c>
      <c r="L2553" s="100">
        <v>2000</v>
      </c>
    </row>
    <row r="2554" spans="1:12">
      <c r="A2554" s="100"/>
      <c r="B2554" s="100">
        <v>43</v>
      </c>
      <c r="C2554" s="100" t="s">
        <v>3228</v>
      </c>
      <c r="D2554" s="100" t="s">
        <v>880</v>
      </c>
      <c r="E2554" s="100" t="s">
        <v>154</v>
      </c>
      <c r="F2554" s="100" t="s">
        <v>1955</v>
      </c>
      <c r="G2554" s="100" t="s">
        <v>1503</v>
      </c>
      <c r="H2554" s="100"/>
      <c r="I2554" s="100">
        <v>2</v>
      </c>
      <c r="J2554" s="100">
        <v>3</v>
      </c>
      <c r="K2554" s="100">
        <v>5</v>
      </c>
      <c r="L2554" s="100">
        <v>2000</v>
      </c>
    </row>
    <row r="2555" spans="1:12">
      <c r="A2555" s="100"/>
      <c r="B2555" s="100">
        <v>44</v>
      </c>
      <c r="C2555" s="100" t="s">
        <v>3229</v>
      </c>
      <c r="D2555" s="100" t="s">
        <v>880</v>
      </c>
      <c r="E2555" s="100" t="s">
        <v>154</v>
      </c>
      <c r="F2555" s="100" t="s">
        <v>1955</v>
      </c>
      <c r="G2555" s="100" t="s">
        <v>1503</v>
      </c>
      <c r="H2555" s="100"/>
      <c r="I2555" s="100">
        <v>4</v>
      </c>
      <c r="J2555" s="100">
        <v>2</v>
      </c>
      <c r="K2555" s="100">
        <v>6</v>
      </c>
      <c r="L2555" s="100">
        <v>1500</v>
      </c>
    </row>
    <row r="2556" spans="1:12">
      <c r="A2556" s="100"/>
      <c r="B2556" s="100">
        <v>46</v>
      </c>
      <c r="C2556" s="100" t="s">
        <v>3230</v>
      </c>
      <c r="D2556" s="100" t="s">
        <v>880</v>
      </c>
      <c r="E2556" s="100" t="s">
        <v>154</v>
      </c>
      <c r="F2556" s="100" t="s">
        <v>1955</v>
      </c>
      <c r="G2556" s="100" t="s">
        <v>1503</v>
      </c>
      <c r="H2556" s="100"/>
      <c r="I2556" s="100">
        <v>1</v>
      </c>
      <c r="J2556" s="100">
        <v>3</v>
      </c>
      <c r="K2556" s="100">
        <v>4</v>
      </c>
      <c r="L2556" s="100">
        <v>1000</v>
      </c>
    </row>
    <row r="2557" spans="1:12">
      <c r="A2557" s="100"/>
      <c r="B2557" s="100">
        <v>47</v>
      </c>
      <c r="C2557" s="100" t="s">
        <v>1996</v>
      </c>
      <c r="D2557" s="100" t="s">
        <v>880</v>
      </c>
      <c r="E2557" s="100" t="s">
        <v>154</v>
      </c>
      <c r="F2557" s="100" t="s">
        <v>1955</v>
      </c>
      <c r="G2557" s="100" t="s">
        <v>1503</v>
      </c>
      <c r="H2557" s="100"/>
      <c r="I2557" s="100">
        <v>3</v>
      </c>
      <c r="J2557" s="100">
        <v>3</v>
      </c>
      <c r="K2557" s="100">
        <v>6</v>
      </c>
      <c r="L2557" s="100">
        <v>2000</v>
      </c>
    </row>
    <row r="2558" spans="1:12">
      <c r="A2558" s="100"/>
      <c r="B2558" s="100">
        <v>48</v>
      </c>
      <c r="C2558" s="100" t="s">
        <v>3231</v>
      </c>
      <c r="D2558" s="100" t="s">
        <v>880</v>
      </c>
      <c r="E2558" s="100" t="s">
        <v>154</v>
      </c>
      <c r="F2558" s="100" t="s">
        <v>1955</v>
      </c>
      <c r="G2558" s="100" t="s">
        <v>1503</v>
      </c>
      <c r="H2558" s="100"/>
      <c r="I2558" s="100">
        <v>3</v>
      </c>
      <c r="J2558" s="100">
        <v>5</v>
      </c>
      <c r="K2558" s="100">
        <v>8</v>
      </c>
      <c r="L2558" s="100">
        <v>2000</v>
      </c>
    </row>
    <row r="2559" spans="1:12">
      <c r="A2559" s="100"/>
      <c r="B2559" s="100">
        <v>49</v>
      </c>
      <c r="C2559" s="100" t="s">
        <v>3232</v>
      </c>
      <c r="D2559" s="100" t="s">
        <v>880</v>
      </c>
      <c r="E2559" s="100" t="s">
        <v>154</v>
      </c>
      <c r="F2559" s="100" t="s">
        <v>1955</v>
      </c>
      <c r="G2559" s="100" t="s">
        <v>1503</v>
      </c>
      <c r="H2559" s="100"/>
      <c r="I2559" s="100">
        <v>3</v>
      </c>
      <c r="J2559" s="100">
        <v>4</v>
      </c>
      <c r="K2559" s="100">
        <v>7</v>
      </c>
      <c r="L2559" s="100">
        <v>1000</v>
      </c>
    </row>
    <row r="2560" spans="1:12">
      <c r="A2560" s="100"/>
      <c r="B2560" s="100">
        <v>50</v>
      </c>
      <c r="C2560" s="100" t="s">
        <v>3233</v>
      </c>
      <c r="D2560" s="100" t="s">
        <v>880</v>
      </c>
      <c r="E2560" s="100" t="s">
        <v>154</v>
      </c>
      <c r="F2560" s="100" t="s">
        <v>1955</v>
      </c>
      <c r="G2560" s="100" t="s">
        <v>1503</v>
      </c>
      <c r="H2560" s="100"/>
      <c r="I2560" s="100">
        <v>5</v>
      </c>
      <c r="J2560" s="100">
        <v>2</v>
      </c>
      <c r="K2560" s="100">
        <v>7</v>
      </c>
      <c r="L2560" s="100">
        <v>2500</v>
      </c>
    </row>
    <row r="2561" spans="1:12">
      <c r="A2561" s="100"/>
      <c r="B2561" s="100">
        <v>51</v>
      </c>
      <c r="C2561" s="100" t="s">
        <v>3234</v>
      </c>
      <c r="D2561" s="100" t="s">
        <v>880</v>
      </c>
      <c r="E2561" s="100" t="s">
        <v>154</v>
      </c>
      <c r="F2561" s="100" t="s">
        <v>1955</v>
      </c>
      <c r="G2561" s="100" t="s">
        <v>1503</v>
      </c>
      <c r="H2561" s="100"/>
      <c r="I2561" s="100">
        <v>5</v>
      </c>
      <c r="J2561" s="100">
        <v>3</v>
      </c>
      <c r="K2561" s="100">
        <v>8</v>
      </c>
      <c r="L2561" s="100">
        <v>900</v>
      </c>
    </row>
    <row r="2562" spans="1:12">
      <c r="A2562" s="100"/>
      <c r="B2562" s="100">
        <v>52</v>
      </c>
      <c r="C2562" s="100" t="s">
        <v>3235</v>
      </c>
      <c r="D2562" s="100" t="s">
        <v>880</v>
      </c>
      <c r="E2562" s="100" t="s">
        <v>154</v>
      </c>
      <c r="F2562" s="100" t="s">
        <v>1955</v>
      </c>
      <c r="G2562" s="100" t="s">
        <v>1503</v>
      </c>
      <c r="H2562" s="100"/>
      <c r="I2562" s="100">
        <v>3</v>
      </c>
      <c r="J2562" s="100">
        <v>3</v>
      </c>
      <c r="K2562" s="100">
        <v>6</v>
      </c>
      <c r="L2562" s="100">
        <v>900</v>
      </c>
    </row>
    <row r="2563" spans="1:12">
      <c r="A2563" s="100"/>
      <c r="B2563" s="100">
        <v>53</v>
      </c>
      <c r="C2563" s="100" t="s">
        <v>3236</v>
      </c>
      <c r="D2563" s="100" t="s">
        <v>880</v>
      </c>
      <c r="E2563" s="100" t="s">
        <v>154</v>
      </c>
      <c r="F2563" s="100" t="s">
        <v>1955</v>
      </c>
      <c r="G2563" s="100" t="s">
        <v>1503</v>
      </c>
      <c r="H2563" s="100"/>
      <c r="I2563" s="100">
        <v>3</v>
      </c>
      <c r="J2563" s="100">
        <v>2</v>
      </c>
      <c r="K2563" s="100">
        <v>5</v>
      </c>
      <c r="L2563" s="100">
        <v>900</v>
      </c>
    </row>
    <row r="2564" spans="1:12">
      <c r="A2564" s="100"/>
      <c r="B2564" s="100">
        <v>54</v>
      </c>
      <c r="C2564" s="100" t="s">
        <v>3237</v>
      </c>
      <c r="D2564" s="100" t="s">
        <v>880</v>
      </c>
      <c r="E2564" s="100" t="s">
        <v>154</v>
      </c>
      <c r="F2564" s="100" t="s">
        <v>1955</v>
      </c>
      <c r="G2564" s="100" t="s">
        <v>1503</v>
      </c>
      <c r="H2564" s="100"/>
      <c r="I2564" s="100">
        <v>4</v>
      </c>
      <c r="J2564" s="100">
        <v>4</v>
      </c>
      <c r="K2564" s="100">
        <v>8</v>
      </c>
      <c r="L2564" s="100">
        <v>1000</v>
      </c>
    </row>
    <row r="2565" spans="1:12">
      <c r="A2565" s="100"/>
      <c r="B2565" s="100">
        <v>55</v>
      </c>
      <c r="C2565" s="100" t="s">
        <v>3238</v>
      </c>
      <c r="D2565" s="100" t="s">
        <v>880</v>
      </c>
      <c r="E2565" s="100" t="s">
        <v>154</v>
      </c>
      <c r="F2565" s="100" t="s">
        <v>1955</v>
      </c>
      <c r="G2565" s="100" t="s">
        <v>1503</v>
      </c>
      <c r="H2565" s="100"/>
      <c r="I2565" s="100">
        <v>2</v>
      </c>
      <c r="J2565" s="100">
        <v>3</v>
      </c>
      <c r="K2565" s="100">
        <v>5</v>
      </c>
      <c r="L2565" s="100">
        <v>800</v>
      </c>
    </row>
    <row r="2566" spans="1:12">
      <c r="A2566" s="100"/>
      <c r="B2566" s="100">
        <v>56</v>
      </c>
      <c r="C2566" s="100" t="s">
        <v>3239</v>
      </c>
      <c r="D2566" s="100" t="s">
        <v>880</v>
      </c>
      <c r="E2566" s="100" t="s">
        <v>154</v>
      </c>
      <c r="F2566" s="100" t="s">
        <v>1955</v>
      </c>
      <c r="G2566" s="100" t="s">
        <v>1503</v>
      </c>
      <c r="H2566" s="100"/>
      <c r="I2566" s="100">
        <v>5</v>
      </c>
      <c r="J2566" s="100">
        <v>1</v>
      </c>
      <c r="K2566" s="100">
        <v>6</v>
      </c>
      <c r="L2566" s="100">
        <v>800</v>
      </c>
    </row>
    <row r="2567" spans="1:12">
      <c r="A2567" s="100"/>
      <c r="B2567" s="100">
        <v>57</v>
      </c>
      <c r="C2567" s="100" t="s">
        <v>3240</v>
      </c>
      <c r="D2567" s="100" t="s">
        <v>880</v>
      </c>
      <c r="E2567" s="100" t="s">
        <v>154</v>
      </c>
      <c r="F2567" s="100" t="s">
        <v>1955</v>
      </c>
      <c r="G2567" s="100" t="s">
        <v>1503</v>
      </c>
      <c r="H2567" s="100"/>
      <c r="I2567" s="100">
        <v>1</v>
      </c>
      <c r="J2567" s="100">
        <v>2</v>
      </c>
      <c r="K2567" s="100">
        <v>3</v>
      </c>
      <c r="L2567" s="100">
        <v>500</v>
      </c>
    </row>
    <row r="2568" spans="1:12">
      <c r="A2568" s="100"/>
      <c r="B2568" s="100">
        <v>58</v>
      </c>
      <c r="C2568" s="100" t="s">
        <v>3241</v>
      </c>
      <c r="D2568" s="100" t="s">
        <v>1293</v>
      </c>
      <c r="E2568" s="100" t="s">
        <v>154</v>
      </c>
      <c r="F2568" s="100" t="s">
        <v>1955</v>
      </c>
      <c r="G2568" s="100" t="s">
        <v>1503</v>
      </c>
      <c r="H2568" s="100"/>
      <c r="I2568" s="100">
        <v>2</v>
      </c>
      <c r="J2568" s="100">
        <v>2</v>
      </c>
      <c r="K2568" s="100">
        <v>4</v>
      </c>
      <c r="L2568" s="100">
        <v>500</v>
      </c>
    </row>
    <row r="2569" spans="1:12">
      <c r="A2569" s="100"/>
      <c r="B2569" s="100">
        <v>59</v>
      </c>
      <c r="C2569" s="100" t="s">
        <v>3242</v>
      </c>
      <c r="D2569" s="100" t="s">
        <v>880</v>
      </c>
      <c r="E2569" s="100" t="s">
        <v>154</v>
      </c>
      <c r="F2569" s="100" t="s">
        <v>1955</v>
      </c>
      <c r="G2569" s="100" t="s">
        <v>1503</v>
      </c>
      <c r="H2569" s="100"/>
      <c r="I2569" s="100">
        <v>5</v>
      </c>
      <c r="J2569" s="100">
        <v>3</v>
      </c>
      <c r="K2569" s="100">
        <v>8</v>
      </c>
      <c r="L2569" s="100">
        <v>700</v>
      </c>
    </row>
    <row r="2570" spans="1:12">
      <c r="A2570" s="100"/>
      <c r="B2570" s="100">
        <v>60</v>
      </c>
      <c r="C2570" s="100" t="s">
        <v>3243</v>
      </c>
      <c r="D2570" s="100" t="s">
        <v>880</v>
      </c>
      <c r="E2570" s="100" t="s">
        <v>154</v>
      </c>
      <c r="F2570" s="100" t="s">
        <v>1955</v>
      </c>
      <c r="G2570" s="100" t="s">
        <v>1503</v>
      </c>
      <c r="H2570" s="100"/>
      <c r="I2570" s="100">
        <v>4</v>
      </c>
      <c r="J2570" s="100">
        <v>3</v>
      </c>
      <c r="K2570" s="100">
        <v>7</v>
      </c>
      <c r="L2570" s="100">
        <v>700</v>
      </c>
    </row>
    <row r="2571" spans="1:12">
      <c r="A2571" s="100"/>
      <c r="B2571" s="100">
        <v>61</v>
      </c>
      <c r="C2571" s="100" t="s">
        <v>3244</v>
      </c>
      <c r="D2571" s="100" t="s">
        <v>880</v>
      </c>
      <c r="E2571" s="100" t="s">
        <v>154</v>
      </c>
      <c r="F2571" s="100" t="s">
        <v>1955</v>
      </c>
      <c r="G2571" s="100" t="s">
        <v>1503</v>
      </c>
      <c r="H2571" s="100"/>
      <c r="I2571" s="100">
        <v>3</v>
      </c>
      <c r="J2571" s="100">
        <v>1</v>
      </c>
      <c r="K2571" s="100">
        <v>4</v>
      </c>
      <c r="L2571" s="100">
        <v>800</v>
      </c>
    </row>
    <row r="2572" spans="1:12">
      <c r="A2572" s="100"/>
      <c r="B2572" s="100">
        <v>62</v>
      </c>
      <c r="C2572" s="100" t="s">
        <v>1655</v>
      </c>
      <c r="D2572" s="100" t="s">
        <v>880</v>
      </c>
      <c r="E2572" s="100" t="s">
        <v>154</v>
      </c>
      <c r="F2572" s="100" t="s">
        <v>1955</v>
      </c>
      <c r="G2572" s="100" t="s">
        <v>1503</v>
      </c>
      <c r="H2572" s="100"/>
      <c r="I2572" s="100">
        <v>3</v>
      </c>
      <c r="J2572" s="100">
        <v>1</v>
      </c>
      <c r="K2572" s="100">
        <v>4</v>
      </c>
      <c r="L2572" s="100">
        <v>900</v>
      </c>
    </row>
    <row r="2573" spans="1:12">
      <c r="A2573" s="100"/>
      <c r="B2573" s="100">
        <v>63</v>
      </c>
      <c r="C2573" s="100" t="s">
        <v>3245</v>
      </c>
      <c r="D2573" s="100" t="s">
        <v>880</v>
      </c>
      <c r="E2573" s="100" t="s">
        <v>154</v>
      </c>
      <c r="F2573" s="100" t="s">
        <v>1955</v>
      </c>
      <c r="G2573" s="100" t="s">
        <v>1503</v>
      </c>
      <c r="H2573" s="100"/>
      <c r="I2573" s="100">
        <v>2</v>
      </c>
      <c r="J2573" s="100">
        <v>3</v>
      </c>
      <c r="K2573" s="100">
        <v>5</v>
      </c>
      <c r="L2573" s="100">
        <v>900</v>
      </c>
    </row>
    <row r="2574" spans="1:12">
      <c r="A2574" s="100"/>
      <c r="B2574" s="100">
        <v>64</v>
      </c>
      <c r="C2574" s="100" t="s">
        <v>3246</v>
      </c>
      <c r="D2574" s="100" t="s">
        <v>880</v>
      </c>
      <c r="E2574" s="100" t="s">
        <v>154</v>
      </c>
      <c r="F2574" s="100" t="s">
        <v>1955</v>
      </c>
      <c r="G2574" s="100" t="s">
        <v>1503</v>
      </c>
      <c r="H2574" s="100"/>
      <c r="I2574" s="100">
        <v>2</v>
      </c>
      <c r="J2574" s="100">
        <v>1</v>
      </c>
      <c r="K2574" s="100">
        <v>3</v>
      </c>
      <c r="L2574" s="100">
        <v>1000</v>
      </c>
    </row>
    <row r="2575" spans="1:12">
      <c r="A2575" s="100"/>
      <c r="B2575" s="100">
        <v>64</v>
      </c>
      <c r="C2575" s="100" t="s">
        <v>3247</v>
      </c>
      <c r="D2575" s="100" t="s">
        <v>880</v>
      </c>
      <c r="E2575" s="100" t="s">
        <v>154</v>
      </c>
      <c r="F2575" s="100" t="s">
        <v>1955</v>
      </c>
      <c r="G2575" s="100" t="s">
        <v>1503</v>
      </c>
      <c r="H2575" s="100"/>
      <c r="I2575" s="100">
        <v>1</v>
      </c>
      <c r="J2575" s="100">
        <v>2</v>
      </c>
      <c r="K2575" s="100">
        <v>3</v>
      </c>
      <c r="L2575" s="100">
        <v>500</v>
      </c>
    </row>
    <row r="2576" spans="1:12">
      <c r="A2576" s="100"/>
      <c r="B2576" s="100">
        <v>65</v>
      </c>
      <c r="C2576" s="100" t="s">
        <v>3248</v>
      </c>
      <c r="D2576" s="100" t="s">
        <v>880</v>
      </c>
      <c r="E2576" s="100" t="s">
        <v>154</v>
      </c>
      <c r="F2576" s="100" t="s">
        <v>1955</v>
      </c>
      <c r="G2576" s="100" t="s">
        <v>1503</v>
      </c>
      <c r="H2576" s="100"/>
      <c r="I2576" s="100">
        <v>2</v>
      </c>
      <c r="J2576" s="100">
        <v>2</v>
      </c>
      <c r="K2576" s="100">
        <v>4</v>
      </c>
      <c r="L2576" s="100">
        <v>500</v>
      </c>
    </row>
    <row r="2577" spans="1:12">
      <c r="A2577" s="100"/>
      <c r="B2577" s="100">
        <v>66</v>
      </c>
      <c r="C2577" s="100" t="s">
        <v>3249</v>
      </c>
      <c r="D2577" s="100" t="s">
        <v>880</v>
      </c>
      <c r="E2577" s="100" t="s">
        <v>154</v>
      </c>
      <c r="F2577" s="100" t="s">
        <v>1955</v>
      </c>
      <c r="G2577" s="100" t="s">
        <v>1503</v>
      </c>
      <c r="H2577" s="100"/>
      <c r="I2577" s="100">
        <v>1</v>
      </c>
      <c r="J2577" s="100">
        <v>1</v>
      </c>
      <c r="K2577" s="100">
        <v>2</v>
      </c>
      <c r="L2577" s="100">
        <v>600</v>
      </c>
    </row>
    <row r="2578" spans="1:12">
      <c r="A2578" s="100"/>
      <c r="B2578" s="100">
        <v>67</v>
      </c>
      <c r="C2578" s="100" t="s">
        <v>3250</v>
      </c>
      <c r="D2578" s="100" t="s">
        <v>880</v>
      </c>
      <c r="E2578" s="100" t="s">
        <v>154</v>
      </c>
      <c r="F2578" s="100" t="s">
        <v>1955</v>
      </c>
      <c r="G2578" s="100" t="s">
        <v>1503</v>
      </c>
      <c r="H2578" s="100"/>
      <c r="I2578" s="100">
        <v>6</v>
      </c>
      <c r="J2578" s="100">
        <v>2</v>
      </c>
      <c r="K2578" s="100">
        <v>8</v>
      </c>
      <c r="L2578" s="100">
        <v>700</v>
      </c>
    </row>
    <row r="2579" spans="1:12">
      <c r="A2579" s="100"/>
      <c r="B2579" s="100">
        <v>68</v>
      </c>
      <c r="C2579" s="100" t="s">
        <v>3251</v>
      </c>
      <c r="D2579" s="100" t="s">
        <v>880</v>
      </c>
      <c r="E2579" s="100" t="s">
        <v>154</v>
      </c>
      <c r="F2579" s="100" t="s">
        <v>1955</v>
      </c>
      <c r="G2579" s="100" t="s">
        <v>1503</v>
      </c>
      <c r="H2579" s="100"/>
      <c r="I2579" s="100">
        <v>1</v>
      </c>
      <c r="J2579" s="100">
        <v>2</v>
      </c>
      <c r="K2579" s="100">
        <v>3</v>
      </c>
      <c r="L2579" s="100">
        <v>700</v>
      </c>
    </row>
    <row r="2580" spans="1:12">
      <c r="A2580" s="100"/>
      <c r="B2580" s="100">
        <v>69</v>
      </c>
      <c r="C2580" s="100" t="s">
        <v>3252</v>
      </c>
      <c r="D2580" s="100" t="s">
        <v>880</v>
      </c>
      <c r="E2580" s="100" t="s">
        <v>154</v>
      </c>
      <c r="F2580" s="100" t="s">
        <v>1955</v>
      </c>
      <c r="G2580" s="100" t="s">
        <v>1503</v>
      </c>
      <c r="H2580" s="100"/>
      <c r="I2580" s="100">
        <v>3</v>
      </c>
      <c r="J2580" s="100">
        <v>4</v>
      </c>
      <c r="K2580" s="100">
        <v>7</v>
      </c>
      <c r="L2580" s="100">
        <v>900</v>
      </c>
    </row>
    <row r="2581" spans="1:12">
      <c r="A2581" s="100"/>
      <c r="B2581" s="100">
        <v>70</v>
      </c>
      <c r="C2581" s="100" t="s">
        <v>3253</v>
      </c>
      <c r="D2581" s="100" t="s">
        <v>1293</v>
      </c>
      <c r="E2581" s="100" t="s">
        <v>154</v>
      </c>
      <c r="F2581" s="100" t="s">
        <v>1955</v>
      </c>
      <c r="G2581" s="100" t="s">
        <v>1503</v>
      </c>
      <c r="H2581" s="100"/>
      <c r="I2581" s="100">
        <v>3</v>
      </c>
      <c r="J2581" s="100">
        <v>1</v>
      </c>
      <c r="K2581" s="100">
        <v>4</v>
      </c>
      <c r="L2581" s="100">
        <v>900</v>
      </c>
    </row>
    <row r="2582" spans="1:12">
      <c r="A2582" s="100"/>
      <c r="B2582" s="100">
        <v>71</v>
      </c>
      <c r="C2582" s="100" t="s">
        <v>1105</v>
      </c>
      <c r="D2582" s="100" t="s">
        <v>880</v>
      </c>
      <c r="E2582" s="100" t="s">
        <v>154</v>
      </c>
      <c r="F2582" s="100" t="s">
        <v>1955</v>
      </c>
      <c r="G2582" s="100" t="s">
        <v>1503</v>
      </c>
      <c r="H2582" s="100"/>
      <c r="I2582" s="100">
        <v>3</v>
      </c>
      <c r="J2582" s="100">
        <v>2</v>
      </c>
      <c r="K2582" s="100">
        <v>5</v>
      </c>
      <c r="L2582" s="100">
        <v>1000</v>
      </c>
    </row>
    <row r="2583" spans="1:12">
      <c r="A2583" s="100"/>
      <c r="B2583" s="100">
        <v>72</v>
      </c>
      <c r="C2583" s="100" t="s">
        <v>3254</v>
      </c>
      <c r="D2583" s="100" t="s">
        <v>880</v>
      </c>
      <c r="E2583" s="100" t="s">
        <v>154</v>
      </c>
      <c r="F2583" s="100" t="s">
        <v>1955</v>
      </c>
      <c r="G2583" s="100" t="s">
        <v>1503</v>
      </c>
      <c r="H2583" s="100"/>
      <c r="I2583" s="100">
        <v>3</v>
      </c>
      <c r="J2583" s="100">
        <v>5</v>
      </c>
      <c r="K2583" s="100">
        <v>8</v>
      </c>
      <c r="L2583" s="100">
        <v>1000</v>
      </c>
    </row>
    <row r="2584" spans="1:12">
      <c r="A2584" s="100"/>
      <c r="B2584" s="100">
        <v>73</v>
      </c>
      <c r="C2584" s="100" t="s">
        <v>3255</v>
      </c>
      <c r="D2584" s="100" t="s">
        <v>880</v>
      </c>
      <c r="E2584" s="100" t="s">
        <v>154</v>
      </c>
      <c r="F2584" s="100" t="s">
        <v>1955</v>
      </c>
      <c r="G2584" s="100" t="s">
        <v>1503</v>
      </c>
      <c r="H2584" s="100"/>
      <c r="I2584" s="100">
        <v>2</v>
      </c>
      <c r="J2584" s="100">
        <v>1</v>
      </c>
      <c r="K2584" s="100">
        <v>3</v>
      </c>
      <c r="L2584" s="100">
        <v>2000</v>
      </c>
    </row>
    <row r="2585" spans="1:12">
      <c r="A2585" s="100"/>
      <c r="B2585" s="100">
        <v>74</v>
      </c>
      <c r="C2585" s="100" t="s">
        <v>3256</v>
      </c>
      <c r="D2585" s="100" t="s">
        <v>880</v>
      </c>
      <c r="E2585" s="100" t="s">
        <v>154</v>
      </c>
      <c r="F2585" s="100" t="s">
        <v>1955</v>
      </c>
      <c r="G2585" s="100" t="s">
        <v>1503</v>
      </c>
      <c r="H2585" s="100"/>
      <c r="I2585" s="100">
        <v>1</v>
      </c>
      <c r="J2585" s="100">
        <v>1</v>
      </c>
      <c r="K2585" s="100">
        <v>2</v>
      </c>
      <c r="L2585" s="100">
        <v>1000</v>
      </c>
    </row>
    <row r="2586" spans="1:12">
      <c r="A2586" s="100"/>
      <c r="B2586" s="100">
        <v>75</v>
      </c>
      <c r="C2586" s="100" t="s">
        <v>3257</v>
      </c>
      <c r="D2586" s="100" t="s">
        <v>880</v>
      </c>
      <c r="E2586" s="100" t="s">
        <v>154</v>
      </c>
      <c r="F2586" s="100" t="s">
        <v>1955</v>
      </c>
      <c r="G2586" s="100" t="s">
        <v>1503</v>
      </c>
      <c r="H2586" s="100"/>
      <c r="I2586" s="100">
        <v>1</v>
      </c>
      <c r="J2586" s="100">
        <v>1</v>
      </c>
      <c r="K2586" s="100">
        <v>2</v>
      </c>
      <c r="L2586" s="100">
        <v>2000</v>
      </c>
    </row>
    <row r="2587" spans="1:12">
      <c r="A2587" s="100"/>
      <c r="B2587" s="100">
        <v>76</v>
      </c>
      <c r="C2587" s="100" t="s">
        <v>3258</v>
      </c>
      <c r="D2587" s="100" t="s">
        <v>880</v>
      </c>
      <c r="E2587" s="100" t="s">
        <v>154</v>
      </c>
      <c r="F2587" s="100" t="s">
        <v>1955</v>
      </c>
      <c r="G2587" s="100" t="s">
        <v>1503</v>
      </c>
      <c r="H2587" s="100"/>
      <c r="I2587" s="100">
        <v>2</v>
      </c>
      <c r="J2587" s="100">
        <v>2</v>
      </c>
      <c r="K2587" s="100">
        <v>4</v>
      </c>
      <c r="L2587" s="100">
        <v>1000</v>
      </c>
    </row>
    <row r="2588" spans="1:12">
      <c r="A2588" s="100"/>
      <c r="B2588" s="100">
        <v>77</v>
      </c>
      <c r="C2588" s="100" t="s">
        <v>3259</v>
      </c>
      <c r="D2588" s="100" t="s">
        <v>880</v>
      </c>
      <c r="E2588" s="100" t="s">
        <v>154</v>
      </c>
      <c r="F2588" s="100" t="s">
        <v>1955</v>
      </c>
      <c r="G2588" s="100" t="s">
        <v>1503</v>
      </c>
      <c r="H2588" s="100"/>
      <c r="I2588" s="100">
        <v>2</v>
      </c>
      <c r="J2588" s="100">
        <v>1</v>
      </c>
      <c r="K2588" s="100">
        <v>3</v>
      </c>
      <c r="L2588" s="100">
        <v>900</v>
      </c>
    </row>
    <row r="2589" spans="1:12">
      <c r="A2589" s="100"/>
      <c r="B2589" s="100">
        <v>78</v>
      </c>
      <c r="C2589" s="100" t="s">
        <v>3260</v>
      </c>
      <c r="D2589" s="100" t="s">
        <v>880</v>
      </c>
      <c r="E2589" s="100" t="s">
        <v>154</v>
      </c>
      <c r="F2589" s="100" t="s">
        <v>1955</v>
      </c>
      <c r="G2589" s="100" t="s">
        <v>1503</v>
      </c>
      <c r="H2589" s="100"/>
      <c r="I2589" s="100">
        <v>3</v>
      </c>
      <c r="J2589" s="100">
        <v>2</v>
      </c>
      <c r="K2589" s="100">
        <v>5</v>
      </c>
      <c r="L2589" s="100">
        <v>1500</v>
      </c>
    </row>
    <row r="2590" spans="1:12">
      <c r="A2590" s="100"/>
      <c r="B2590" s="100">
        <v>79</v>
      </c>
      <c r="C2590" s="100" t="s">
        <v>2002</v>
      </c>
      <c r="D2590" s="100" t="s">
        <v>880</v>
      </c>
      <c r="E2590" s="100" t="s">
        <v>154</v>
      </c>
      <c r="F2590" s="100" t="s">
        <v>1955</v>
      </c>
      <c r="G2590" s="100" t="s">
        <v>1503</v>
      </c>
      <c r="H2590" s="100"/>
      <c r="I2590" s="100">
        <v>2</v>
      </c>
      <c r="J2590" s="100">
        <v>2</v>
      </c>
      <c r="K2590" s="100">
        <v>4</v>
      </c>
      <c r="L2590" s="100">
        <v>1500</v>
      </c>
    </row>
    <row r="2591" spans="1:12">
      <c r="A2591" s="100"/>
      <c r="B2591" s="100">
        <v>80</v>
      </c>
      <c r="C2591" s="100" t="s">
        <v>3261</v>
      </c>
      <c r="D2591" s="100" t="s">
        <v>1293</v>
      </c>
      <c r="E2591" s="100" t="s">
        <v>154</v>
      </c>
      <c r="F2591" s="100" t="s">
        <v>1955</v>
      </c>
      <c r="G2591" s="100" t="s">
        <v>1503</v>
      </c>
      <c r="H2591" s="100"/>
      <c r="I2591" s="100">
        <v>2</v>
      </c>
      <c r="J2591" s="100">
        <v>1</v>
      </c>
      <c r="K2591" s="100">
        <v>3</v>
      </c>
      <c r="L2591" s="100">
        <v>1000</v>
      </c>
    </row>
    <row r="2592" spans="1:12">
      <c r="A2592" s="100"/>
      <c r="B2592" s="100">
        <v>81</v>
      </c>
      <c r="C2592" s="100" t="s">
        <v>3262</v>
      </c>
      <c r="D2592" s="100" t="s">
        <v>880</v>
      </c>
      <c r="E2592" s="100" t="s">
        <v>154</v>
      </c>
      <c r="F2592" s="100" t="s">
        <v>1955</v>
      </c>
      <c r="G2592" s="100" t="s">
        <v>1503</v>
      </c>
      <c r="H2592" s="100"/>
      <c r="I2592" s="100">
        <v>3</v>
      </c>
      <c r="J2592" s="100">
        <v>3</v>
      </c>
      <c r="K2592" s="100">
        <v>6</v>
      </c>
      <c r="L2592" s="100">
        <v>1000</v>
      </c>
    </row>
    <row r="2593" spans="1:12">
      <c r="A2593" s="100"/>
      <c r="B2593" s="100">
        <v>82</v>
      </c>
      <c r="C2593" s="100" t="s">
        <v>3263</v>
      </c>
      <c r="D2593" s="100" t="s">
        <v>880</v>
      </c>
      <c r="E2593" s="100" t="s">
        <v>154</v>
      </c>
      <c r="F2593" s="100" t="s">
        <v>1955</v>
      </c>
      <c r="G2593" s="100" t="s">
        <v>1503</v>
      </c>
      <c r="H2593" s="100">
        <v>778072319</v>
      </c>
      <c r="I2593" s="100">
        <v>3</v>
      </c>
      <c r="J2593" s="100">
        <v>4</v>
      </c>
      <c r="K2593" s="100">
        <v>7</v>
      </c>
      <c r="L2593" s="100">
        <v>2000</v>
      </c>
    </row>
    <row r="2594" spans="1:12">
      <c r="A2594" s="100"/>
      <c r="B2594" s="100">
        <v>83</v>
      </c>
      <c r="C2594" s="100" t="s">
        <v>3264</v>
      </c>
      <c r="D2594" s="100" t="s">
        <v>880</v>
      </c>
      <c r="E2594" s="100" t="s">
        <v>154</v>
      </c>
      <c r="F2594" s="100" t="s">
        <v>1955</v>
      </c>
      <c r="G2594" s="100" t="s">
        <v>1503</v>
      </c>
      <c r="H2594" s="100">
        <v>786325008</v>
      </c>
      <c r="I2594" s="100">
        <v>2</v>
      </c>
      <c r="J2594" s="100">
        <v>2</v>
      </c>
      <c r="K2594" s="100">
        <v>4</v>
      </c>
      <c r="L2594" s="100">
        <v>1000</v>
      </c>
    </row>
    <row r="2595" spans="1:12">
      <c r="A2595" s="100"/>
      <c r="B2595" s="100">
        <v>84</v>
      </c>
      <c r="C2595" s="100" t="s">
        <v>3265</v>
      </c>
      <c r="D2595" s="100" t="s">
        <v>880</v>
      </c>
      <c r="E2595" s="100" t="s">
        <v>1954</v>
      </c>
      <c r="F2595" s="100" t="s">
        <v>1955</v>
      </c>
      <c r="G2595" s="100" t="s">
        <v>1503</v>
      </c>
      <c r="H2595" s="100">
        <v>7788324990</v>
      </c>
      <c r="I2595" s="100">
        <v>1</v>
      </c>
      <c r="J2595" s="100">
        <v>3</v>
      </c>
      <c r="K2595" s="100">
        <v>4</v>
      </c>
      <c r="L2595" s="100">
        <v>2000</v>
      </c>
    </row>
    <row r="2596" spans="1:12">
      <c r="A2596" s="100"/>
      <c r="B2596" s="100">
        <v>85</v>
      </c>
      <c r="C2596" s="100" t="s">
        <v>1963</v>
      </c>
      <c r="D2596" s="100" t="s">
        <v>880</v>
      </c>
      <c r="E2596" s="100" t="s">
        <v>1954</v>
      </c>
      <c r="F2596" s="100" t="s">
        <v>1955</v>
      </c>
      <c r="G2596" s="100" t="s">
        <v>1503</v>
      </c>
      <c r="H2596" s="100">
        <v>781636222</v>
      </c>
      <c r="I2596" s="100">
        <v>2</v>
      </c>
      <c r="J2596" s="100">
        <v>3</v>
      </c>
      <c r="K2596" s="100">
        <v>5</v>
      </c>
      <c r="L2596" s="100">
        <v>2000</v>
      </c>
    </row>
    <row r="2597" spans="1:12">
      <c r="A2597" s="100"/>
      <c r="B2597" s="100">
        <v>86</v>
      </c>
      <c r="C2597" s="100" t="s">
        <v>3266</v>
      </c>
      <c r="D2597" s="100" t="s">
        <v>880</v>
      </c>
      <c r="E2597" s="100" t="s">
        <v>1954</v>
      </c>
      <c r="F2597" s="100" t="s">
        <v>1955</v>
      </c>
      <c r="G2597" s="100" t="s">
        <v>1503</v>
      </c>
      <c r="H2597" s="100">
        <v>778877884</v>
      </c>
      <c r="I2597" s="100">
        <v>2</v>
      </c>
      <c r="J2597" s="100">
        <v>2</v>
      </c>
      <c r="K2597" s="100">
        <v>4</v>
      </c>
      <c r="L2597" s="100">
        <v>2000</v>
      </c>
    </row>
    <row r="2598" spans="1:12">
      <c r="A2598" s="98"/>
      <c r="B2598" s="98"/>
      <c r="C2598" s="98">
        <v>86</v>
      </c>
      <c r="D2598" s="98"/>
      <c r="E2598" s="98"/>
      <c r="F2598" s="98"/>
      <c r="G2598" s="98"/>
      <c r="H2598" s="98"/>
      <c r="I2598" s="98">
        <v>218</v>
      </c>
      <c r="J2598" s="98">
        <v>198</v>
      </c>
      <c r="K2598" s="98">
        <v>416</v>
      </c>
      <c r="L2598" s="99">
        <v>1.3337209302325586</v>
      </c>
    </row>
    <row r="2599" spans="1:12">
      <c r="A2599" s="136" t="s">
        <v>3267</v>
      </c>
      <c r="B2599" s="136">
        <v>1</v>
      </c>
      <c r="C2599" s="136" t="s">
        <v>3268</v>
      </c>
      <c r="D2599" s="136" t="s">
        <v>880</v>
      </c>
      <c r="E2599" s="136" t="s">
        <v>156</v>
      </c>
      <c r="F2599" s="136" t="s">
        <v>1837</v>
      </c>
      <c r="G2599" s="136" t="s">
        <v>1503</v>
      </c>
      <c r="H2599" s="136">
        <v>773624290</v>
      </c>
      <c r="I2599" s="136">
        <v>5</v>
      </c>
      <c r="J2599" s="136">
        <v>6</v>
      </c>
      <c r="K2599" s="136">
        <v>11</v>
      </c>
      <c r="L2599" s="136">
        <v>2000</v>
      </c>
    </row>
    <row r="2600" spans="1:12">
      <c r="A2600" s="136"/>
      <c r="B2600" s="136">
        <v>2</v>
      </c>
      <c r="C2600" s="136" t="s">
        <v>3269</v>
      </c>
      <c r="D2600" s="136" t="s">
        <v>880</v>
      </c>
      <c r="E2600" s="136" t="s">
        <v>156</v>
      </c>
      <c r="F2600" s="136" t="s">
        <v>1837</v>
      </c>
      <c r="G2600" s="136" t="s">
        <v>1503</v>
      </c>
      <c r="H2600" s="136">
        <v>774433541</v>
      </c>
      <c r="I2600" s="136">
        <v>1</v>
      </c>
      <c r="J2600" s="136">
        <v>7</v>
      </c>
      <c r="K2600" s="136">
        <v>8</v>
      </c>
      <c r="L2600" s="136">
        <v>1500</v>
      </c>
    </row>
    <row r="2601" spans="1:12">
      <c r="A2601" s="136"/>
      <c r="B2601" s="136">
        <v>3</v>
      </c>
      <c r="C2601" s="136" t="s">
        <v>3270</v>
      </c>
      <c r="D2601" s="136" t="s">
        <v>880</v>
      </c>
      <c r="E2601" s="136" t="s">
        <v>156</v>
      </c>
      <c r="F2601" s="136" t="s">
        <v>1837</v>
      </c>
      <c r="G2601" s="136" t="s">
        <v>1503</v>
      </c>
      <c r="H2601" s="136">
        <v>772093034</v>
      </c>
      <c r="I2601" s="136">
        <v>1</v>
      </c>
      <c r="J2601" s="136">
        <v>2</v>
      </c>
      <c r="K2601" s="136">
        <v>3</v>
      </c>
      <c r="L2601" s="136">
        <v>1000</v>
      </c>
    </row>
    <row r="2602" spans="1:12">
      <c r="A2602" s="136"/>
      <c r="B2602" s="136">
        <v>4</v>
      </c>
      <c r="C2602" s="136" t="s">
        <v>3079</v>
      </c>
      <c r="D2602" s="136" t="s">
        <v>880</v>
      </c>
      <c r="E2602" s="136" t="s">
        <v>156</v>
      </c>
      <c r="F2602" s="136" t="s">
        <v>1837</v>
      </c>
      <c r="G2602" s="136" t="s">
        <v>1503</v>
      </c>
      <c r="H2602" s="136">
        <v>776153600</v>
      </c>
      <c r="I2602" s="136">
        <v>5</v>
      </c>
      <c r="J2602" s="136">
        <v>4</v>
      </c>
      <c r="K2602" s="136">
        <v>9</v>
      </c>
      <c r="L2602" s="136">
        <v>1500</v>
      </c>
    </row>
    <row r="2603" spans="1:12">
      <c r="A2603" s="136"/>
      <c r="B2603" s="136">
        <v>5</v>
      </c>
      <c r="C2603" s="136" t="s">
        <v>3271</v>
      </c>
      <c r="D2603" s="136" t="s">
        <v>880</v>
      </c>
      <c r="E2603" s="136" t="s">
        <v>156</v>
      </c>
      <c r="F2603" s="136" t="s">
        <v>1837</v>
      </c>
      <c r="G2603" s="136" t="s">
        <v>1503</v>
      </c>
      <c r="H2603" s="136"/>
      <c r="I2603" s="136">
        <v>2</v>
      </c>
      <c r="J2603" s="136">
        <v>1</v>
      </c>
      <c r="K2603" s="136">
        <v>3</v>
      </c>
      <c r="L2603" s="136">
        <v>1500</v>
      </c>
    </row>
    <row r="2604" spans="1:12">
      <c r="A2604" s="136"/>
      <c r="B2604" s="136">
        <v>6</v>
      </c>
      <c r="C2604" s="136" t="s">
        <v>3272</v>
      </c>
      <c r="D2604" s="136" t="s">
        <v>880</v>
      </c>
      <c r="E2604" s="136" t="s">
        <v>156</v>
      </c>
      <c r="F2604" s="136" t="s">
        <v>1837</v>
      </c>
      <c r="G2604" s="136" t="s">
        <v>1503</v>
      </c>
      <c r="H2604" s="136"/>
      <c r="I2604" s="136">
        <v>2</v>
      </c>
      <c r="J2604" s="136">
        <v>1</v>
      </c>
      <c r="K2604" s="136">
        <v>3</v>
      </c>
      <c r="L2604" s="136">
        <v>1500</v>
      </c>
    </row>
    <row r="2605" spans="1:12">
      <c r="A2605" s="136"/>
      <c r="B2605" s="136">
        <v>7</v>
      </c>
      <c r="C2605" s="136" t="s">
        <v>3273</v>
      </c>
      <c r="D2605" s="136" t="s">
        <v>958</v>
      </c>
      <c r="E2605" s="136" t="s">
        <v>156</v>
      </c>
      <c r="F2605" s="136" t="s">
        <v>1837</v>
      </c>
      <c r="G2605" s="136" t="s">
        <v>1503</v>
      </c>
      <c r="H2605" s="136"/>
      <c r="I2605" s="136">
        <v>2</v>
      </c>
      <c r="J2605" s="136">
        <v>3</v>
      </c>
      <c r="K2605" s="136">
        <v>5</v>
      </c>
      <c r="L2605" s="136">
        <v>1000</v>
      </c>
    </row>
    <row r="2606" spans="1:12">
      <c r="A2606" s="136"/>
      <c r="B2606" s="136">
        <v>8</v>
      </c>
      <c r="C2606" s="136" t="s">
        <v>3274</v>
      </c>
      <c r="D2606" s="136" t="s">
        <v>880</v>
      </c>
      <c r="E2606" s="136" t="s">
        <v>156</v>
      </c>
      <c r="F2606" s="136" t="s">
        <v>1837</v>
      </c>
      <c r="G2606" s="136" t="s">
        <v>1503</v>
      </c>
      <c r="H2606" s="136"/>
      <c r="I2606" s="136">
        <v>2</v>
      </c>
      <c r="J2606" s="136">
        <v>4</v>
      </c>
      <c r="K2606" s="136">
        <v>6</v>
      </c>
      <c r="L2606" s="136">
        <v>1000</v>
      </c>
    </row>
    <row r="2607" spans="1:12">
      <c r="A2607" s="136"/>
      <c r="B2607" s="136">
        <v>9</v>
      </c>
      <c r="C2607" s="136" t="s">
        <v>3275</v>
      </c>
      <c r="D2607" s="136" t="s">
        <v>880</v>
      </c>
      <c r="E2607" s="136" t="s">
        <v>156</v>
      </c>
      <c r="F2607" s="136" t="s">
        <v>1837</v>
      </c>
      <c r="G2607" s="136" t="s">
        <v>1503</v>
      </c>
      <c r="H2607" s="136">
        <v>778787184</v>
      </c>
      <c r="I2607" s="136">
        <v>4</v>
      </c>
      <c r="J2607" s="136">
        <v>5</v>
      </c>
      <c r="K2607" s="136">
        <v>9</v>
      </c>
      <c r="L2607" s="136">
        <v>1000</v>
      </c>
    </row>
    <row r="2608" spans="1:12">
      <c r="A2608" s="136"/>
      <c r="B2608" s="136">
        <v>10</v>
      </c>
      <c r="C2608" s="136" t="s">
        <v>1024</v>
      </c>
      <c r="D2608" s="136" t="s">
        <v>880</v>
      </c>
      <c r="E2608" s="136" t="s">
        <v>156</v>
      </c>
      <c r="F2608" s="136" t="s">
        <v>1837</v>
      </c>
      <c r="G2608" s="136" t="s">
        <v>1503</v>
      </c>
      <c r="H2608" s="136"/>
      <c r="I2608" s="136">
        <v>3</v>
      </c>
      <c r="J2608" s="136">
        <v>2</v>
      </c>
      <c r="K2608" s="136">
        <v>5</v>
      </c>
      <c r="L2608" s="136">
        <v>1500</v>
      </c>
    </row>
    <row r="2609" spans="1:12">
      <c r="A2609" s="136"/>
      <c r="B2609" s="136">
        <v>11</v>
      </c>
      <c r="C2609" s="136" t="s">
        <v>3276</v>
      </c>
      <c r="D2609" s="136" t="s">
        <v>880</v>
      </c>
      <c r="E2609" s="136" t="s">
        <v>156</v>
      </c>
      <c r="F2609" s="136" t="s">
        <v>1837</v>
      </c>
      <c r="G2609" s="136" t="s">
        <v>1503</v>
      </c>
      <c r="H2609" s="136">
        <v>778513977</v>
      </c>
      <c r="I2609" s="136">
        <v>6</v>
      </c>
      <c r="J2609" s="136">
        <v>6</v>
      </c>
      <c r="K2609" s="136">
        <v>12</v>
      </c>
      <c r="L2609" s="136">
        <v>1000</v>
      </c>
    </row>
    <row r="2610" spans="1:12">
      <c r="A2610" s="136"/>
      <c r="B2610" s="136">
        <v>12</v>
      </c>
      <c r="C2610" s="136" t="s">
        <v>3277</v>
      </c>
      <c r="D2610" s="136" t="s">
        <v>880</v>
      </c>
      <c r="E2610" s="136" t="s">
        <v>156</v>
      </c>
      <c r="F2610" s="136" t="s">
        <v>1837</v>
      </c>
      <c r="G2610" s="136" t="s">
        <v>1503</v>
      </c>
      <c r="H2610" s="136"/>
      <c r="I2610" s="136">
        <v>1</v>
      </c>
      <c r="J2610" s="136">
        <v>2</v>
      </c>
      <c r="K2610" s="136">
        <v>3</v>
      </c>
      <c r="L2610" s="136">
        <v>1000</v>
      </c>
    </row>
    <row r="2611" spans="1:12">
      <c r="A2611" s="136"/>
      <c r="B2611" s="136">
        <v>13</v>
      </c>
      <c r="C2611" s="136" t="s">
        <v>3278</v>
      </c>
      <c r="D2611" s="136" t="s">
        <v>880</v>
      </c>
      <c r="E2611" s="136" t="s">
        <v>156</v>
      </c>
      <c r="F2611" s="136" t="s">
        <v>1837</v>
      </c>
      <c r="G2611" s="136" t="s">
        <v>1503</v>
      </c>
      <c r="H2611" s="136">
        <v>774054240</v>
      </c>
      <c r="I2611" s="136">
        <v>3</v>
      </c>
      <c r="J2611" s="136">
        <v>3</v>
      </c>
      <c r="K2611" s="136">
        <v>6</v>
      </c>
      <c r="L2611" s="136">
        <v>800</v>
      </c>
    </row>
    <row r="2612" spans="1:12">
      <c r="A2612" s="136"/>
      <c r="B2612" s="136">
        <v>14</v>
      </c>
      <c r="C2612" s="136" t="s">
        <v>3279</v>
      </c>
      <c r="D2612" s="136" t="s">
        <v>880</v>
      </c>
      <c r="E2612" s="136" t="s">
        <v>156</v>
      </c>
      <c r="F2612" s="136" t="s">
        <v>1837</v>
      </c>
      <c r="G2612" s="136" t="s">
        <v>1503</v>
      </c>
      <c r="H2612" s="137"/>
      <c r="I2612" s="136">
        <v>6</v>
      </c>
      <c r="J2612" s="136">
        <v>4</v>
      </c>
      <c r="K2612" s="136">
        <v>10</v>
      </c>
      <c r="L2612" s="136">
        <v>800</v>
      </c>
    </row>
    <row r="2613" spans="1:12">
      <c r="A2613" s="136"/>
      <c r="B2613" s="136">
        <v>15</v>
      </c>
      <c r="C2613" s="136" t="s">
        <v>1821</v>
      </c>
      <c r="D2613" s="136" t="s">
        <v>880</v>
      </c>
      <c r="E2613" s="136" t="s">
        <v>156</v>
      </c>
      <c r="F2613" s="136" t="s">
        <v>1837</v>
      </c>
      <c r="G2613" s="136" t="s">
        <v>1503</v>
      </c>
      <c r="H2613" s="136">
        <v>786468609</v>
      </c>
      <c r="I2613" s="136">
        <v>1</v>
      </c>
      <c r="J2613" s="136">
        <v>5</v>
      </c>
      <c r="K2613" s="136">
        <v>6</v>
      </c>
      <c r="L2613" s="136">
        <v>1500</v>
      </c>
    </row>
    <row r="2614" spans="1:12">
      <c r="A2614" s="136"/>
      <c r="B2614" s="136">
        <v>16</v>
      </c>
      <c r="C2614" s="136" t="s">
        <v>3280</v>
      </c>
      <c r="D2614" s="136" t="s">
        <v>3281</v>
      </c>
      <c r="E2614" s="136" t="s">
        <v>156</v>
      </c>
      <c r="F2614" s="136" t="s">
        <v>1837</v>
      </c>
      <c r="G2614" s="136" t="s">
        <v>1503</v>
      </c>
      <c r="H2614" s="136"/>
      <c r="I2614" s="136">
        <v>0</v>
      </c>
      <c r="J2614" s="136">
        <v>1</v>
      </c>
      <c r="K2614" s="136">
        <v>1</v>
      </c>
      <c r="L2614" s="136">
        <v>800</v>
      </c>
    </row>
    <row r="2615" spans="1:12">
      <c r="A2615" s="136"/>
      <c r="B2615" s="136">
        <v>17</v>
      </c>
      <c r="C2615" s="136" t="s">
        <v>3282</v>
      </c>
      <c r="D2615" s="136" t="s">
        <v>880</v>
      </c>
      <c r="E2615" s="136" t="s">
        <v>156</v>
      </c>
      <c r="F2615" s="136" t="s">
        <v>1837</v>
      </c>
      <c r="G2615" s="136" t="s">
        <v>1503</v>
      </c>
      <c r="H2615" s="136"/>
      <c r="I2615" s="136">
        <v>5</v>
      </c>
      <c r="J2615" s="136">
        <v>1</v>
      </c>
      <c r="K2615" s="136">
        <v>6</v>
      </c>
      <c r="L2615" s="136">
        <v>800</v>
      </c>
    </row>
    <row r="2616" spans="1:12">
      <c r="A2616" s="136"/>
      <c r="B2616" s="136">
        <v>18</v>
      </c>
      <c r="C2616" s="136" t="s">
        <v>3283</v>
      </c>
      <c r="D2616" s="136" t="s">
        <v>958</v>
      </c>
      <c r="E2616" s="136" t="s">
        <v>156</v>
      </c>
      <c r="F2616" s="136" t="s">
        <v>1837</v>
      </c>
      <c r="G2616" s="136" t="s">
        <v>1503</v>
      </c>
      <c r="H2616" s="136"/>
      <c r="I2616" s="136">
        <v>4</v>
      </c>
      <c r="J2616" s="136">
        <v>2</v>
      </c>
      <c r="K2616" s="136">
        <v>6</v>
      </c>
      <c r="L2616" s="136">
        <v>800</v>
      </c>
    </row>
    <row r="2617" spans="1:12">
      <c r="A2617" s="136"/>
      <c r="B2617" s="136">
        <v>19</v>
      </c>
      <c r="C2617" s="136" t="s">
        <v>3284</v>
      </c>
      <c r="D2617" s="136" t="s">
        <v>958</v>
      </c>
      <c r="E2617" s="136" t="s">
        <v>156</v>
      </c>
      <c r="F2617" s="136" t="s">
        <v>1837</v>
      </c>
      <c r="G2617" s="136" t="s">
        <v>1503</v>
      </c>
      <c r="H2617" s="136"/>
      <c r="I2617" s="136">
        <v>0</v>
      </c>
      <c r="J2617" s="136">
        <v>1</v>
      </c>
      <c r="K2617" s="136">
        <v>1</v>
      </c>
      <c r="L2617" s="136">
        <v>1000</v>
      </c>
    </row>
    <row r="2618" spans="1:12">
      <c r="A2618" s="136"/>
      <c r="B2618" s="136">
        <v>20</v>
      </c>
      <c r="C2618" s="136" t="s">
        <v>3285</v>
      </c>
      <c r="D2618" s="136" t="s">
        <v>958</v>
      </c>
      <c r="E2618" s="136" t="s">
        <v>156</v>
      </c>
      <c r="F2618" s="136" t="s">
        <v>1837</v>
      </c>
      <c r="G2618" s="136" t="s">
        <v>1503</v>
      </c>
      <c r="H2618" s="136"/>
      <c r="I2618" s="136">
        <v>0</v>
      </c>
      <c r="J2618" s="136">
        <v>1</v>
      </c>
      <c r="K2618" s="136">
        <v>1</v>
      </c>
      <c r="L2618" s="136">
        <v>1000</v>
      </c>
    </row>
    <row r="2619" spans="1:12">
      <c r="A2619" s="136"/>
      <c r="B2619" s="136">
        <v>21</v>
      </c>
      <c r="C2619" s="136" t="s">
        <v>1784</v>
      </c>
      <c r="D2619" s="136" t="s">
        <v>880</v>
      </c>
      <c r="E2619" s="136" t="s">
        <v>156</v>
      </c>
      <c r="F2619" s="136" t="s">
        <v>1837</v>
      </c>
      <c r="G2619" s="136" t="s">
        <v>1503</v>
      </c>
      <c r="H2619" s="136"/>
      <c r="I2619" s="136">
        <v>2</v>
      </c>
      <c r="J2619" s="136">
        <v>6</v>
      </c>
      <c r="K2619" s="136">
        <v>8</v>
      </c>
      <c r="L2619" s="136">
        <v>1000</v>
      </c>
    </row>
    <row r="2620" spans="1:12">
      <c r="A2620" s="136"/>
      <c r="B2620" s="136">
        <v>22</v>
      </c>
      <c r="C2620" s="136" t="s">
        <v>3035</v>
      </c>
      <c r="D2620" s="136" t="s">
        <v>880</v>
      </c>
      <c r="E2620" s="136" t="s">
        <v>156</v>
      </c>
      <c r="F2620" s="136" t="s">
        <v>1837</v>
      </c>
      <c r="G2620" s="136" t="s">
        <v>1503</v>
      </c>
      <c r="H2620" s="136"/>
      <c r="I2620" s="136">
        <v>2</v>
      </c>
      <c r="J2620" s="136">
        <v>5</v>
      </c>
      <c r="K2620" s="136">
        <v>7</v>
      </c>
      <c r="L2620" s="136">
        <v>1000</v>
      </c>
    </row>
    <row r="2621" spans="1:12">
      <c r="A2621" s="136"/>
      <c r="B2621" s="136">
        <v>23</v>
      </c>
      <c r="C2621" s="136" t="s">
        <v>3286</v>
      </c>
      <c r="D2621" s="136" t="s">
        <v>880</v>
      </c>
      <c r="E2621" s="136" t="s">
        <v>156</v>
      </c>
      <c r="F2621" s="136" t="s">
        <v>1837</v>
      </c>
      <c r="G2621" s="136" t="s">
        <v>1503</v>
      </c>
      <c r="H2621" s="136">
        <v>782433165</v>
      </c>
      <c r="I2621" s="136">
        <v>4</v>
      </c>
      <c r="J2621" s="136">
        <v>5</v>
      </c>
      <c r="K2621" s="136">
        <v>9</v>
      </c>
      <c r="L2621" s="136">
        <v>1000</v>
      </c>
    </row>
    <row r="2622" spans="1:12">
      <c r="A2622" s="136"/>
      <c r="B2622" s="136">
        <v>24</v>
      </c>
      <c r="C2622" s="136" t="s">
        <v>1815</v>
      </c>
      <c r="D2622" s="136" t="s">
        <v>880</v>
      </c>
      <c r="E2622" s="136" t="s">
        <v>156</v>
      </c>
      <c r="F2622" s="136" t="s">
        <v>1837</v>
      </c>
      <c r="G2622" s="136" t="s">
        <v>1503</v>
      </c>
      <c r="H2622" s="136"/>
      <c r="I2622" s="136">
        <v>1</v>
      </c>
      <c r="J2622" s="136">
        <v>3</v>
      </c>
      <c r="K2622" s="136">
        <v>4</v>
      </c>
      <c r="L2622" s="136">
        <v>1000</v>
      </c>
    </row>
    <row r="2623" spans="1:12">
      <c r="A2623" s="136"/>
      <c r="B2623" s="136">
        <v>25</v>
      </c>
      <c r="C2623" s="136" t="s">
        <v>3287</v>
      </c>
      <c r="D2623" s="136" t="s">
        <v>880</v>
      </c>
      <c r="E2623" s="136" t="s">
        <v>156</v>
      </c>
      <c r="F2623" s="136" t="s">
        <v>1837</v>
      </c>
      <c r="G2623" s="136" t="s">
        <v>1503</v>
      </c>
      <c r="H2623" s="136"/>
      <c r="I2623" s="136">
        <v>5</v>
      </c>
      <c r="J2623" s="136">
        <v>1</v>
      </c>
      <c r="K2623" s="136">
        <v>6</v>
      </c>
      <c r="L2623" s="136">
        <v>1000</v>
      </c>
    </row>
    <row r="2624" spans="1:12">
      <c r="A2624" s="136"/>
      <c r="B2624" s="136">
        <v>26</v>
      </c>
      <c r="C2624" s="136" t="s">
        <v>3288</v>
      </c>
      <c r="D2624" s="136" t="s">
        <v>880</v>
      </c>
      <c r="E2624" s="136" t="s">
        <v>156</v>
      </c>
      <c r="F2624" s="136" t="s">
        <v>1837</v>
      </c>
      <c r="G2624" s="136" t="s">
        <v>1503</v>
      </c>
      <c r="H2624" s="136"/>
      <c r="I2624" s="136">
        <v>2</v>
      </c>
      <c r="J2624" s="136">
        <v>2</v>
      </c>
      <c r="K2624" s="136">
        <v>4</v>
      </c>
      <c r="L2624" s="136">
        <v>1000</v>
      </c>
    </row>
    <row r="2625" spans="1:12">
      <c r="A2625" s="136"/>
      <c r="B2625" s="136">
        <v>27</v>
      </c>
      <c r="C2625" s="136" t="s">
        <v>3289</v>
      </c>
      <c r="D2625" s="136" t="s">
        <v>880</v>
      </c>
      <c r="E2625" s="136" t="s">
        <v>156</v>
      </c>
      <c r="F2625" s="136" t="s">
        <v>1837</v>
      </c>
      <c r="G2625" s="136" t="s">
        <v>1503</v>
      </c>
      <c r="H2625" s="136"/>
      <c r="I2625" s="136">
        <v>3</v>
      </c>
      <c r="J2625" s="136">
        <v>3</v>
      </c>
      <c r="K2625" s="136">
        <v>6</v>
      </c>
      <c r="L2625" s="136">
        <v>400</v>
      </c>
    </row>
    <row r="2626" spans="1:12">
      <c r="A2626" s="136"/>
      <c r="B2626" s="136">
        <v>28</v>
      </c>
      <c r="C2626" s="136" t="s">
        <v>3290</v>
      </c>
      <c r="D2626" s="136" t="s">
        <v>958</v>
      </c>
      <c r="E2626" s="136" t="s">
        <v>156</v>
      </c>
      <c r="F2626" s="136" t="s">
        <v>1837</v>
      </c>
      <c r="G2626" s="136" t="s">
        <v>1503</v>
      </c>
      <c r="H2626" s="136">
        <v>787088165</v>
      </c>
      <c r="I2626" s="136">
        <v>1</v>
      </c>
      <c r="J2626" s="136">
        <v>4</v>
      </c>
      <c r="K2626" s="136">
        <v>5</v>
      </c>
      <c r="L2626" s="136">
        <v>400</v>
      </c>
    </row>
    <row r="2627" spans="1:12">
      <c r="A2627" s="136"/>
      <c r="B2627" s="136">
        <v>29</v>
      </c>
      <c r="C2627" s="136" t="s">
        <v>3291</v>
      </c>
      <c r="D2627" s="136" t="s">
        <v>880</v>
      </c>
      <c r="E2627" s="136" t="s">
        <v>156</v>
      </c>
      <c r="F2627" s="136" t="s">
        <v>1837</v>
      </c>
      <c r="G2627" s="136" t="s">
        <v>1503</v>
      </c>
      <c r="H2627" s="136"/>
      <c r="I2627" s="136">
        <v>3</v>
      </c>
      <c r="J2627" s="136">
        <v>6</v>
      </c>
      <c r="K2627" s="136">
        <v>9</v>
      </c>
      <c r="L2627" s="136">
        <v>500</v>
      </c>
    </row>
    <row r="2628" spans="1:12">
      <c r="A2628" s="136"/>
      <c r="B2628" s="136">
        <v>30</v>
      </c>
      <c r="C2628" s="136" t="s">
        <v>3292</v>
      </c>
      <c r="D2628" s="136" t="s">
        <v>880</v>
      </c>
      <c r="E2628" s="136" t="s">
        <v>156</v>
      </c>
      <c r="F2628" s="136" t="s">
        <v>1837</v>
      </c>
      <c r="G2628" s="136" t="s">
        <v>1503</v>
      </c>
      <c r="H2628" s="136">
        <v>778414873</v>
      </c>
      <c r="I2628" s="136">
        <v>4</v>
      </c>
      <c r="J2628" s="136">
        <v>4</v>
      </c>
      <c r="K2628" s="136">
        <v>8</v>
      </c>
      <c r="L2628" s="136">
        <v>500</v>
      </c>
    </row>
    <row r="2629" spans="1:12">
      <c r="A2629" s="136"/>
      <c r="B2629" s="136">
        <v>31</v>
      </c>
      <c r="C2629" s="136" t="s">
        <v>3293</v>
      </c>
      <c r="D2629" s="136" t="s">
        <v>880</v>
      </c>
      <c r="E2629" s="136" t="s">
        <v>156</v>
      </c>
      <c r="F2629" s="136" t="s">
        <v>1837</v>
      </c>
      <c r="G2629" s="136" t="s">
        <v>1503</v>
      </c>
      <c r="H2629" s="136">
        <v>772003537</v>
      </c>
      <c r="I2629" s="136">
        <v>1</v>
      </c>
      <c r="J2629" s="136">
        <v>2</v>
      </c>
      <c r="K2629" s="136">
        <v>3</v>
      </c>
      <c r="L2629" s="136">
        <v>500</v>
      </c>
    </row>
    <row r="2630" spans="1:12">
      <c r="A2630" s="136"/>
      <c r="B2630" s="136">
        <v>32</v>
      </c>
      <c r="C2630" s="136" t="s">
        <v>3294</v>
      </c>
      <c r="D2630" s="136" t="s">
        <v>880</v>
      </c>
      <c r="E2630" s="136" t="s">
        <v>156</v>
      </c>
      <c r="F2630" s="136" t="s">
        <v>1837</v>
      </c>
      <c r="G2630" s="136" t="s">
        <v>1503</v>
      </c>
      <c r="H2630" s="136"/>
      <c r="I2630" s="136">
        <v>2</v>
      </c>
      <c r="J2630" s="136">
        <v>5</v>
      </c>
      <c r="K2630" s="136">
        <v>7</v>
      </c>
      <c r="L2630" s="136">
        <v>1000</v>
      </c>
    </row>
    <row r="2631" spans="1:12">
      <c r="A2631" s="136"/>
      <c r="B2631" s="136">
        <v>33</v>
      </c>
      <c r="C2631" s="136" t="s">
        <v>3295</v>
      </c>
      <c r="D2631" s="136" t="s">
        <v>880</v>
      </c>
      <c r="E2631" s="136" t="s">
        <v>156</v>
      </c>
      <c r="F2631" s="136" t="s">
        <v>1837</v>
      </c>
      <c r="G2631" s="136" t="s">
        <v>1503</v>
      </c>
      <c r="H2631" s="136">
        <v>777114551</v>
      </c>
      <c r="I2631" s="136">
        <v>5</v>
      </c>
      <c r="J2631" s="136">
        <v>4</v>
      </c>
      <c r="K2631" s="136">
        <v>9</v>
      </c>
      <c r="L2631" s="136">
        <v>1000</v>
      </c>
    </row>
    <row r="2632" spans="1:12">
      <c r="A2632" s="136"/>
      <c r="B2632" s="136">
        <v>34</v>
      </c>
      <c r="C2632" s="136" t="s">
        <v>2456</v>
      </c>
      <c r="D2632" s="136" t="s">
        <v>880</v>
      </c>
      <c r="E2632" s="136" t="s">
        <v>156</v>
      </c>
      <c r="F2632" s="136" t="s">
        <v>1837</v>
      </c>
      <c r="G2632" s="136" t="s">
        <v>1503</v>
      </c>
      <c r="H2632" s="136"/>
      <c r="I2632" s="136">
        <v>2</v>
      </c>
      <c r="J2632" s="136">
        <v>3</v>
      </c>
      <c r="K2632" s="136">
        <v>5</v>
      </c>
      <c r="L2632" s="136">
        <v>1500</v>
      </c>
    </row>
    <row r="2633" spans="1:12">
      <c r="A2633" s="136"/>
      <c r="B2633" s="136">
        <v>35</v>
      </c>
      <c r="C2633" s="136" t="s">
        <v>3296</v>
      </c>
      <c r="D2633" s="136" t="s">
        <v>880</v>
      </c>
      <c r="E2633" s="136" t="s">
        <v>156</v>
      </c>
      <c r="F2633" s="136" t="s">
        <v>1837</v>
      </c>
      <c r="G2633" s="136" t="s">
        <v>1503</v>
      </c>
      <c r="H2633" s="136">
        <v>773760479</v>
      </c>
      <c r="I2633" s="136">
        <v>2</v>
      </c>
      <c r="J2633" s="136">
        <v>1</v>
      </c>
      <c r="K2633" s="136">
        <v>3</v>
      </c>
      <c r="L2633" s="136">
        <v>1500</v>
      </c>
    </row>
    <row r="2634" spans="1:12">
      <c r="A2634" s="136"/>
      <c r="B2634" s="136">
        <v>36</v>
      </c>
      <c r="C2634" s="136" t="s">
        <v>3297</v>
      </c>
      <c r="D2634" s="136" t="s">
        <v>880</v>
      </c>
      <c r="E2634" s="136" t="s">
        <v>156</v>
      </c>
      <c r="F2634" s="136" t="s">
        <v>1837</v>
      </c>
      <c r="G2634" s="136" t="s">
        <v>1503</v>
      </c>
      <c r="H2634" s="136"/>
      <c r="I2634" s="136">
        <v>1</v>
      </c>
      <c r="J2634" s="136">
        <v>6</v>
      </c>
      <c r="K2634" s="136">
        <v>7</v>
      </c>
      <c r="L2634" s="136">
        <v>1000</v>
      </c>
    </row>
    <row r="2635" spans="1:12">
      <c r="A2635" s="136"/>
      <c r="B2635" s="136">
        <v>37</v>
      </c>
      <c r="C2635" s="136" t="s">
        <v>3298</v>
      </c>
      <c r="D2635" s="136" t="s">
        <v>880</v>
      </c>
      <c r="E2635" s="136" t="s">
        <v>156</v>
      </c>
      <c r="F2635" s="136" t="s">
        <v>1837</v>
      </c>
      <c r="G2635" s="136" t="s">
        <v>1503</v>
      </c>
      <c r="H2635" s="136"/>
      <c r="I2635" s="136">
        <v>5</v>
      </c>
      <c r="J2635" s="136">
        <v>6</v>
      </c>
      <c r="K2635" s="136">
        <v>11</v>
      </c>
      <c r="L2635" s="136">
        <v>1000</v>
      </c>
    </row>
    <row r="2636" spans="1:12">
      <c r="A2636" s="136"/>
      <c r="B2636" s="136">
        <v>38</v>
      </c>
      <c r="C2636" s="136" t="s">
        <v>3079</v>
      </c>
      <c r="D2636" s="136" t="s">
        <v>880</v>
      </c>
      <c r="E2636" s="136" t="s">
        <v>156</v>
      </c>
      <c r="F2636" s="136" t="s">
        <v>1837</v>
      </c>
      <c r="G2636" s="136" t="s">
        <v>1503</v>
      </c>
      <c r="H2636" s="136"/>
      <c r="I2636" s="136">
        <v>1</v>
      </c>
      <c r="J2636" s="136">
        <v>2</v>
      </c>
      <c r="K2636" s="136">
        <v>3</v>
      </c>
      <c r="L2636" s="136">
        <v>1000</v>
      </c>
    </row>
    <row r="2637" spans="1:12">
      <c r="A2637" s="136"/>
      <c r="B2637" s="136">
        <v>39</v>
      </c>
      <c r="C2637" s="136" t="s">
        <v>1049</v>
      </c>
      <c r="D2637" s="136" t="s">
        <v>880</v>
      </c>
      <c r="E2637" s="136" t="s">
        <v>156</v>
      </c>
      <c r="F2637" s="136" t="s">
        <v>1837</v>
      </c>
      <c r="G2637" s="136" t="s">
        <v>1503</v>
      </c>
      <c r="H2637" s="136"/>
      <c r="I2637" s="136">
        <v>2</v>
      </c>
      <c r="J2637" s="136">
        <v>2</v>
      </c>
      <c r="K2637" s="136">
        <v>4</v>
      </c>
      <c r="L2637" s="136">
        <v>1000</v>
      </c>
    </row>
    <row r="2638" spans="1:12">
      <c r="A2638" s="136"/>
      <c r="B2638" s="136">
        <v>40</v>
      </c>
      <c r="C2638" s="136" t="s">
        <v>3299</v>
      </c>
      <c r="D2638" s="136" t="s">
        <v>880</v>
      </c>
      <c r="E2638" s="136" t="s">
        <v>156</v>
      </c>
      <c r="F2638" s="136" t="s">
        <v>1837</v>
      </c>
      <c r="G2638" s="136" t="s">
        <v>1503</v>
      </c>
      <c r="H2638" s="136"/>
      <c r="I2638" s="136">
        <v>2</v>
      </c>
      <c r="J2638" s="136">
        <v>5</v>
      </c>
      <c r="K2638" s="136">
        <v>7</v>
      </c>
      <c r="L2638" s="136">
        <v>2000</v>
      </c>
    </row>
    <row r="2639" spans="1:12">
      <c r="A2639" s="136"/>
      <c r="B2639" s="136">
        <v>41</v>
      </c>
      <c r="C2639" s="136" t="s">
        <v>3300</v>
      </c>
      <c r="D2639" s="136" t="s">
        <v>880</v>
      </c>
      <c r="E2639" s="136" t="s">
        <v>156</v>
      </c>
      <c r="F2639" s="136" t="s">
        <v>1837</v>
      </c>
      <c r="G2639" s="136" t="s">
        <v>1503</v>
      </c>
      <c r="H2639" s="136">
        <v>782320136</v>
      </c>
      <c r="I2639" s="136">
        <v>4</v>
      </c>
      <c r="J2639" s="136">
        <v>3</v>
      </c>
      <c r="K2639" s="136">
        <v>7</v>
      </c>
      <c r="L2639" s="136">
        <v>2000</v>
      </c>
    </row>
    <row r="2640" spans="1:12">
      <c r="A2640" s="136"/>
      <c r="B2640" s="136">
        <v>42</v>
      </c>
      <c r="C2640" s="136" t="s">
        <v>2319</v>
      </c>
      <c r="D2640" s="136" t="s">
        <v>3281</v>
      </c>
      <c r="E2640" s="136" t="s">
        <v>156</v>
      </c>
      <c r="F2640" s="136" t="s">
        <v>1837</v>
      </c>
      <c r="G2640" s="136" t="s">
        <v>1503</v>
      </c>
      <c r="H2640" s="136"/>
      <c r="I2640" s="136"/>
      <c r="J2640" s="136">
        <v>2</v>
      </c>
      <c r="K2640" s="136">
        <v>2</v>
      </c>
      <c r="L2640" s="136">
        <v>1000</v>
      </c>
    </row>
    <row r="2641" spans="1:12">
      <c r="A2641" s="136"/>
      <c r="B2641" s="136">
        <v>43</v>
      </c>
      <c r="C2641" s="136" t="s">
        <v>3301</v>
      </c>
      <c r="D2641" s="136" t="s">
        <v>958</v>
      </c>
      <c r="E2641" s="136" t="s">
        <v>156</v>
      </c>
      <c r="F2641" s="136" t="s">
        <v>1837</v>
      </c>
      <c r="G2641" s="136" t="s">
        <v>1503</v>
      </c>
      <c r="H2641" s="136"/>
      <c r="I2641" s="136"/>
      <c r="J2641" s="136">
        <v>1</v>
      </c>
      <c r="K2641" s="136">
        <v>1</v>
      </c>
      <c r="L2641" s="136">
        <v>1500</v>
      </c>
    </row>
    <row r="2642" spans="1:12">
      <c r="A2642" s="136"/>
      <c r="B2642" s="136">
        <v>44</v>
      </c>
      <c r="C2642" s="136" t="s">
        <v>3302</v>
      </c>
      <c r="D2642" s="136" t="s">
        <v>880</v>
      </c>
      <c r="E2642" s="136" t="s">
        <v>156</v>
      </c>
      <c r="F2642" s="136" t="s">
        <v>1837</v>
      </c>
      <c r="G2642" s="136" t="s">
        <v>1503</v>
      </c>
      <c r="H2642" s="136"/>
      <c r="I2642" s="136">
        <v>2</v>
      </c>
      <c r="J2642" s="136">
        <v>1</v>
      </c>
      <c r="K2642" s="136">
        <v>3</v>
      </c>
      <c r="L2642" s="136">
        <v>1500</v>
      </c>
    </row>
    <row r="2643" spans="1:12">
      <c r="A2643" s="136"/>
      <c r="B2643" s="136">
        <v>45</v>
      </c>
      <c r="C2643" s="136" t="s">
        <v>3295</v>
      </c>
      <c r="D2643" s="136" t="s">
        <v>880</v>
      </c>
      <c r="E2643" s="136" t="s">
        <v>156</v>
      </c>
      <c r="F2643" s="136" t="s">
        <v>1837</v>
      </c>
      <c r="G2643" s="136" t="s">
        <v>1503</v>
      </c>
      <c r="H2643" s="136"/>
      <c r="I2643" s="136">
        <v>3</v>
      </c>
      <c r="J2643" s="136">
        <v>3</v>
      </c>
      <c r="K2643" s="136">
        <v>6</v>
      </c>
      <c r="L2643" s="136">
        <v>1000</v>
      </c>
    </row>
    <row r="2644" spans="1:12">
      <c r="A2644" s="136"/>
      <c r="B2644" s="136">
        <v>46</v>
      </c>
      <c r="C2644" s="136" t="s">
        <v>3303</v>
      </c>
      <c r="D2644" s="136" t="s">
        <v>880</v>
      </c>
      <c r="E2644" s="136" t="s">
        <v>156</v>
      </c>
      <c r="F2644" s="136" t="s">
        <v>1837</v>
      </c>
      <c r="G2644" s="136" t="s">
        <v>1503</v>
      </c>
      <c r="H2644" s="136"/>
      <c r="I2644" s="136">
        <v>4</v>
      </c>
      <c r="J2644" s="136">
        <v>6</v>
      </c>
      <c r="K2644" s="136">
        <v>10</v>
      </c>
      <c r="L2644" s="136">
        <v>1000</v>
      </c>
    </row>
    <row r="2645" spans="1:12">
      <c r="A2645" s="136"/>
      <c r="B2645" s="136">
        <v>47</v>
      </c>
      <c r="C2645" s="136" t="s">
        <v>3304</v>
      </c>
      <c r="D2645" s="136" t="s">
        <v>880</v>
      </c>
      <c r="E2645" s="136" t="s">
        <v>156</v>
      </c>
      <c r="F2645" s="136" t="s">
        <v>1837</v>
      </c>
      <c r="G2645" s="136" t="s">
        <v>1503</v>
      </c>
      <c r="H2645" s="136"/>
      <c r="I2645" s="136">
        <v>4</v>
      </c>
      <c r="J2645" s="136">
        <v>1</v>
      </c>
      <c r="K2645" s="136">
        <v>5</v>
      </c>
      <c r="L2645" s="136">
        <v>1000</v>
      </c>
    </row>
    <row r="2646" spans="1:12">
      <c r="A2646" s="136"/>
      <c r="B2646" s="136">
        <v>48</v>
      </c>
      <c r="C2646" s="136" t="s">
        <v>3305</v>
      </c>
      <c r="D2646" s="136" t="s">
        <v>958</v>
      </c>
      <c r="E2646" s="136" t="s">
        <v>156</v>
      </c>
      <c r="F2646" s="136" t="s">
        <v>1837</v>
      </c>
      <c r="G2646" s="136" t="s">
        <v>1503</v>
      </c>
      <c r="H2646" s="136"/>
      <c r="I2646" s="136">
        <v>0</v>
      </c>
      <c r="J2646" s="136">
        <v>2</v>
      </c>
      <c r="K2646" s="136">
        <v>2</v>
      </c>
      <c r="L2646" s="136">
        <v>2000</v>
      </c>
    </row>
    <row r="2647" spans="1:12">
      <c r="A2647" s="136"/>
      <c r="B2647" s="136">
        <v>49</v>
      </c>
      <c r="C2647" s="136" t="s">
        <v>1547</v>
      </c>
      <c r="D2647" s="136" t="s">
        <v>880</v>
      </c>
      <c r="E2647" s="136" t="s">
        <v>156</v>
      </c>
      <c r="F2647" s="136" t="s">
        <v>1837</v>
      </c>
      <c r="G2647" s="136" t="s">
        <v>1503</v>
      </c>
      <c r="H2647" s="136"/>
      <c r="I2647" s="136">
        <v>1</v>
      </c>
      <c r="J2647" s="136">
        <v>1</v>
      </c>
      <c r="K2647" s="136">
        <v>2</v>
      </c>
      <c r="L2647" s="136">
        <v>1000</v>
      </c>
    </row>
    <row r="2648" spans="1:12">
      <c r="A2648" s="136"/>
      <c r="B2648" s="136">
        <v>50</v>
      </c>
      <c r="C2648" s="136" t="s">
        <v>3306</v>
      </c>
      <c r="D2648" s="136" t="s">
        <v>880</v>
      </c>
      <c r="E2648" s="136" t="s">
        <v>3307</v>
      </c>
      <c r="F2648" s="136" t="s">
        <v>1837</v>
      </c>
      <c r="G2648" s="136" t="s">
        <v>1503</v>
      </c>
      <c r="H2648" s="136"/>
      <c r="I2648" s="136">
        <v>1</v>
      </c>
      <c r="J2648" s="136">
        <v>4</v>
      </c>
      <c r="K2648" s="136">
        <v>5</v>
      </c>
      <c r="L2648" s="136">
        <v>2000</v>
      </c>
    </row>
    <row r="2649" spans="1:12">
      <c r="A2649" s="136"/>
      <c r="B2649" s="136">
        <v>51</v>
      </c>
      <c r="C2649" s="136" t="s">
        <v>3308</v>
      </c>
      <c r="D2649" s="136" t="s">
        <v>3281</v>
      </c>
      <c r="E2649" s="136" t="s">
        <v>3307</v>
      </c>
      <c r="F2649" s="136" t="s">
        <v>1837</v>
      </c>
      <c r="G2649" s="136" t="s">
        <v>1503</v>
      </c>
      <c r="H2649" s="136"/>
      <c r="I2649" s="136"/>
      <c r="J2649" s="136">
        <v>1</v>
      </c>
      <c r="K2649" s="136">
        <v>1</v>
      </c>
      <c r="L2649" s="136">
        <v>2000</v>
      </c>
    </row>
    <row r="2650" spans="1:12">
      <c r="A2650" s="136"/>
      <c r="B2650" s="136">
        <v>52</v>
      </c>
      <c r="C2650" s="136" t="s">
        <v>3309</v>
      </c>
      <c r="D2650" s="136" t="s">
        <v>880</v>
      </c>
      <c r="E2650" s="136" t="s">
        <v>3307</v>
      </c>
      <c r="F2650" s="136" t="s">
        <v>1837</v>
      </c>
      <c r="G2650" s="136" t="s">
        <v>1503</v>
      </c>
      <c r="H2650" s="136"/>
      <c r="I2650" s="136">
        <v>2</v>
      </c>
      <c r="J2650" s="136">
        <v>6</v>
      </c>
      <c r="K2650" s="136">
        <v>8</v>
      </c>
      <c r="L2650" s="136">
        <v>2000</v>
      </c>
    </row>
    <row r="2651" spans="1:12">
      <c r="A2651" s="136"/>
      <c r="B2651" s="136">
        <v>53</v>
      </c>
      <c r="C2651" s="136" t="s">
        <v>1893</v>
      </c>
      <c r="D2651" s="136" t="s">
        <v>880</v>
      </c>
      <c r="E2651" s="136" t="s">
        <v>3307</v>
      </c>
      <c r="F2651" s="136" t="s">
        <v>1837</v>
      </c>
      <c r="G2651" s="136" t="s">
        <v>1503</v>
      </c>
      <c r="H2651" s="136"/>
      <c r="I2651" s="136">
        <v>7</v>
      </c>
      <c r="J2651" s="136">
        <v>4</v>
      </c>
      <c r="K2651" s="136">
        <v>11</v>
      </c>
      <c r="L2651" s="136">
        <v>2000</v>
      </c>
    </row>
    <row r="2652" spans="1:12">
      <c r="A2652" s="136"/>
      <c r="B2652" s="136">
        <v>54</v>
      </c>
      <c r="C2652" s="136" t="s">
        <v>3310</v>
      </c>
      <c r="D2652" s="136" t="s">
        <v>880</v>
      </c>
      <c r="E2652" s="136" t="s">
        <v>3307</v>
      </c>
      <c r="F2652" s="136" t="s">
        <v>1837</v>
      </c>
      <c r="G2652" s="136" t="s">
        <v>1503</v>
      </c>
      <c r="H2652" s="136"/>
      <c r="I2652" s="136">
        <v>1</v>
      </c>
      <c r="J2652" s="136">
        <v>3</v>
      </c>
      <c r="K2652" s="136">
        <v>4</v>
      </c>
      <c r="L2652" s="136">
        <v>2000</v>
      </c>
    </row>
    <row r="2653" spans="1:12">
      <c r="A2653" s="136"/>
      <c r="B2653" s="136">
        <v>55</v>
      </c>
      <c r="C2653" s="136" t="s">
        <v>3311</v>
      </c>
      <c r="D2653" s="136" t="s">
        <v>880</v>
      </c>
      <c r="E2653" s="136" t="s">
        <v>156</v>
      </c>
      <c r="F2653" s="136" t="s">
        <v>1837</v>
      </c>
      <c r="G2653" s="136" t="s">
        <v>1503</v>
      </c>
      <c r="H2653" s="136"/>
      <c r="I2653" s="136">
        <v>2</v>
      </c>
      <c r="J2653" s="136">
        <v>6</v>
      </c>
      <c r="K2653" s="136">
        <v>8</v>
      </c>
      <c r="L2653" s="136">
        <v>2000</v>
      </c>
    </row>
    <row r="2654" spans="1:12">
      <c r="A2654" s="136"/>
      <c r="B2654" s="136">
        <v>56</v>
      </c>
      <c r="C2654" s="136" t="s">
        <v>3312</v>
      </c>
      <c r="D2654" s="136" t="s">
        <v>958</v>
      </c>
      <c r="E2654" s="136" t="s">
        <v>156</v>
      </c>
      <c r="F2654" s="136" t="s">
        <v>1837</v>
      </c>
      <c r="G2654" s="136" t="s">
        <v>1503</v>
      </c>
      <c r="H2654" s="136"/>
      <c r="I2654" s="136">
        <v>2</v>
      </c>
      <c r="J2654" s="136">
        <v>2</v>
      </c>
      <c r="K2654" s="136">
        <v>4</v>
      </c>
      <c r="L2654" s="136">
        <v>2000</v>
      </c>
    </row>
    <row r="2655" spans="1:12">
      <c r="A2655" s="136"/>
      <c r="B2655" s="136">
        <v>57</v>
      </c>
      <c r="C2655" s="136" t="s">
        <v>1888</v>
      </c>
      <c r="D2655" s="136" t="s">
        <v>880</v>
      </c>
      <c r="E2655" s="136" t="s">
        <v>156</v>
      </c>
      <c r="F2655" s="136" t="s">
        <v>1837</v>
      </c>
      <c r="G2655" s="136" t="s">
        <v>1503</v>
      </c>
      <c r="H2655" s="136"/>
      <c r="I2655" s="136">
        <v>4</v>
      </c>
      <c r="J2655" s="136">
        <v>4</v>
      </c>
      <c r="K2655" s="136">
        <v>8</v>
      </c>
      <c r="L2655" s="136">
        <v>2000</v>
      </c>
    </row>
    <row r="2656" spans="1:12">
      <c r="A2656" s="136"/>
      <c r="B2656" s="136">
        <v>58</v>
      </c>
      <c r="C2656" s="136" t="s">
        <v>3313</v>
      </c>
      <c r="D2656" s="136" t="s">
        <v>880</v>
      </c>
      <c r="E2656" s="136" t="s">
        <v>156</v>
      </c>
      <c r="F2656" s="136" t="s">
        <v>1837</v>
      </c>
      <c r="G2656" s="136" t="s">
        <v>1503</v>
      </c>
      <c r="H2656" s="136"/>
      <c r="I2656" s="136">
        <v>1</v>
      </c>
      <c r="J2656" s="136">
        <v>3</v>
      </c>
      <c r="K2656" s="136">
        <v>4</v>
      </c>
      <c r="L2656" s="136">
        <v>1000</v>
      </c>
    </row>
    <row r="2657" spans="1:12">
      <c r="A2657" s="136"/>
      <c r="B2657" s="136">
        <v>59</v>
      </c>
      <c r="C2657" s="136" t="s">
        <v>3314</v>
      </c>
      <c r="D2657" s="136" t="s">
        <v>880</v>
      </c>
      <c r="E2657" s="136" t="s">
        <v>156</v>
      </c>
      <c r="F2657" s="136" t="s">
        <v>1837</v>
      </c>
      <c r="G2657" s="136" t="s">
        <v>1503</v>
      </c>
      <c r="H2657" s="136"/>
      <c r="I2657" s="136">
        <v>6</v>
      </c>
      <c r="J2657" s="136">
        <v>5</v>
      </c>
      <c r="K2657" s="136">
        <v>11</v>
      </c>
      <c r="L2657" s="136">
        <v>2000</v>
      </c>
    </row>
    <row r="2658" spans="1:12">
      <c r="A2658" s="136"/>
      <c r="B2658" s="136">
        <v>60</v>
      </c>
      <c r="C2658" s="136" t="s">
        <v>3315</v>
      </c>
      <c r="D2658" s="136" t="s">
        <v>880</v>
      </c>
      <c r="E2658" s="136" t="s">
        <v>156</v>
      </c>
      <c r="F2658" s="136" t="s">
        <v>1837</v>
      </c>
      <c r="G2658" s="136" t="s">
        <v>1503</v>
      </c>
      <c r="H2658" s="136"/>
      <c r="I2658" s="136">
        <v>3</v>
      </c>
      <c r="J2658" s="136">
        <v>2</v>
      </c>
      <c r="K2658" s="136">
        <v>5</v>
      </c>
      <c r="L2658" s="136">
        <v>1500</v>
      </c>
    </row>
    <row r="2659" spans="1:12">
      <c r="A2659" s="136"/>
      <c r="B2659" s="136">
        <v>61</v>
      </c>
      <c r="C2659" s="136" t="s">
        <v>3316</v>
      </c>
      <c r="D2659" s="136" t="s">
        <v>880</v>
      </c>
      <c r="E2659" s="136" t="s">
        <v>156</v>
      </c>
      <c r="F2659" s="136" t="s">
        <v>1837</v>
      </c>
      <c r="G2659" s="136" t="s">
        <v>1503</v>
      </c>
      <c r="H2659" s="136"/>
      <c r="I2659" s="136">
        <v>3</v>
      </c>
      <c r="J2659" s="136">
        <v>9</v>
      </c>
      <c r="K2659" s="136">
        <v>12</v>
      </c>
      <c r="L2659" s="136">
        <v>1500</v>
      </c>
    </row>
    <row r="2660" spans="1:12">
      <c r="A2660" s="136"/>
      <c r="B2660" s="136">
        <v>62</v>
      </c>
      <c r="C2660" s="136" t="s">
        <v>3317</v>
      </c>
      <c r="D2660" s="136" t="s">
        <v>880</v>
      </c>
      <c r="E2660" s="136" t="s">
        <v>156</v>
      </c>
      <c r="F2660" s="136" t="s">
        <v>1837</v>
      </c>
      <c r="G2660" s="136" t="s">
        <v>1503</v>
      </c>
      <c r="H2660" s="136"/>
      <c r="I2660" s="136">
        <v>3</v>
      </c>
      <c r="J2660" s="136">
        <v>4</v>
      </c>
      <c r="K2660" s="136">
        <v>7</v>
      </c>
      <c r="L2660" s="136">
        <v>2000</v>
      </c>
    </row>
    <row r="2661" spans="1:12">
      <c r="A2661" s="136"/>
      <c r="B2661" s="136">
        <v>63</v>
      </c>
      <c r="C2661" s="136" t="s">
        <v>2471</v>
      </c>
      <c r="D2661" s="136" t="s">
        <v>880</v>
      </c>
      <c r="E2661" s="136" t="s">
        <v>156</v>
      </c>
      <c r="F2661" s="136" t="s">
        <v>1837</v>
      </c>
      <c r="G2661" s="136" t="s">
        <v>1503</v>
      </c>
      <c r="H2661" s="136"/>
      <c r="I2661" s="136">
        <v>4</v>
      </c>
      <c r="J2661" s="136">
        <v>2</v>
      </c>
      <c r="K2661" s="136">
        <v>6</v>
      </c>
      <c r="L2661" s="136">
        <v>1500</v>
      </c>
    </row>
    <row r="2662" spans="1:12">
      <c r="A2662" s="136"/>
      <c r="B2662" s="136">
        <v>64</v>
      </c>
      <c r="C2662" s="136" t="s">
        <v>3318</v>
      </c>
      <c r="D2662" s="136" t="s">
        <v>880</v>
      </c>
      <c r="E2662" s="136" t="s">
        <v>156</v>
      </c>
      <c r="F2662" s="136" t="s">
        <v>1837</v>
      </c>
      <c r="G2662" s="136" t="s">
        <v>1503</v>
      </c>
      <c r="H2662" s="136"/>
      <c r="I2662" s="136">
        <v>1</v>
      </c>
      <c r="J2662" s="136">
        <v>3</v>
      </c>
      <c r="K2662" s="136">
        <v>4</v>
      </c>
      <c r="L2662" s="136">
        <v>1000</v>
      </c>
    </row>
    <row r="2663" spans="1:12">
      <c r="A2663" s="136"/>
      <c r="B2663" s="136">
        <v>65</v>
      </c>
      <c r="C2663" s="136" t="s">
        <v>3319</v>
      </c>
      <c r="D2663" s="136" t="s">
        <v>880</v>
      </c>
      <c r="E2663" s="136" t="s">
        <v>156</v>
      </c>
      <c r="F2663" s="136" t="s">
        <v>1837</v>
      </c>
      <c r="G2663" s="136" t="s">
        <v>1503</v>
      </c>
      <c r="H2663" s="136"/>
      <c r="I2663" s="136">
        <v>5</v>
      </c>
      <c r="J2663" s="136">
        <v>4</v>
      </c>
      <c r="K2663" s="136">
        <v>9</v>
      </c>
      <c r="L2663" s="136">
        <v>2000</v>
      </c>
    </row>
    <row r="2664" spans="1:12">
      <c r="A2664" s="136"/>
      <c r="B2664" s="136">
        <v>66</v>
      </c>
      <c r="C2664" s="136" t="s">
        <v>3320</v>
      </c>
      <c r="D2664" s="136" t="s">
        <v>880</v>
      </c>
      <c r="E2664" s="136" t="s">
        <v>156</v>
      </c>
      <c r="F2664" s="136" t="s">
        <v>1837</v>
      </c>
      <c r="G2664" s="136" t="s">
        <v>1503</v>
      </c>
      <c r="H2664" s="136"/>
      <c r="I2664" s="136">
        <v>1</v>
      </c>
      <c r="J2664" s="136">
        <v>6</v>
      </c>
      <c r="K2664" s="136">
        <v>7</v>
      </c>
      <c r="L2664" s="136">
        <v>1000</v>
      </c>
    </row>
    <row r="2665" spans="1:12">
      <c r="A2665" s="136"/>
      <c r="B2665" s="136">
        <v>67</v>
      </c>
      <c r="C2665" s="136" t="s">
        <v>3321</v>
      </c>
      <c r="D2665" s="136" t="s">
        <v>880</v>
      </c>
      <c r="E2665" s="136" t="s">
        <v>156</v>
      </c>
      <c r="F2665" s="136" t="s">
        <v>1837</v>
      </c>
      <c r="G2665" s="136" t="s">
        <v>1503</v>
      </c>
      <c r="H2665" s="136"/>
      <c r="I2665" s="136">
        <v>2</v>
      </c>
      <c r="J2665" s="136">
        <v>3</v>
      </c>
      <c r="K2665" s="136">
        <v>5</v>
      </c>
      <c r="L2665" s="136">
        <v>1000</v>
      </c>
    </row>
    <row r="2666" spans="1:12">
      <c r="A2666" s="136"/>
      <c r="B2666" s="136">
        <v>68</v>
      </c>
      <c r="C2666" s="136" t="s">
        <v>3322</v>
      </c>
      <c r="D2666" s="136" t="s">
        <v>880</v>
      </c>
      <c r="E2666" s="136" t="s">
        <v>156</v>
      </c>
      <c r="F2666" s="136" t="s">
        <v>1837</v>
      </c>
      <c r="G2666" s="136" t="s">
        <v>1503</v>
      </c>
      <c r="H2666" s="136"/>
      <c r="I2666" s="136">
        <v>3</v>
      </c>
      <c r="J2666" s="136">
        <v>5</v>
      </c>
      <c r="K2666" s="136">
        <v>8</v>
      </c>
      <c r="L2666" s="136">
        <v>2500</v>
      </c>
    </row>
    <row r="2667" spans="1:12">
      <c r="A2667" s="136"/>
      <c r="B2667" s="136">
        <v>69</v>
      </c>
      <c r="C2667" s="136" t="s">
        <v>3323</v>
      </c>
      <c r="D2667" s="136" t="s">
        <v>880</v>
      </c>
      <c r="E2667" s="136" t="s">
        <v>156</v>
      </c>
      <c r="F2667" s="136" t="s">
        <v>1837</v>
      </c>
      <c r="G2667" s="136" t="s">
        <v>1503</v>
      </c>
      <c r="H2667" s="136"/>
      <c r="I2667" s="136">
        <v>2</v>
      </c>
      <c r="J2667" s="136">
        <v>2</v>
      </c>
      <c r="K2667" s="136">
        <v>4</v>
      </c>
      <c r="L2667" s="136">
        <v>2000</v>
      </c>
    </row>
    <row r="2668" spans="1:12">
      <c r="A2668" s="136"/>
      <c r="B2668" s="136">
        <v>70</v>
      </c>
      <c r="C2668" s="136" t="s">
        <v>3324</v>
      </c>
      <c r="D2668" s="136" t="s">
        <v>880</v>
      </c>
      <c r="E2668" s="136" t="s">
        <v>156</v>
      </c>
      <c r="F2668" s="136" t="s">
        <v>1837</v>
      </c>
      <c r="G2668" s="136" t="s">
        <v>1503</v>
      </c>
      <c r="H2668" s="136"/>
      <c r="I2668" s="136">
        <v>3</v>
      </c>
      <c r="J2668" s="136">
        <v>4</v>
      </c>
      <c r="K2668" s="136">
        <v>7</v>
      </c>
      <c r="L2668" s="136">
        <v>1000</v>
      </c>
    </row>
    <row r="2669" spans="1:12">
      <c r="A2669" s="136"/>
      <c r="B2669" s="136">
        <v>71</v>
      </c>
      <c r="C2669" s="136" t="s">
        <v>3325</v>
      </c>
      <c r="D2669" s="136" t="s">
        <v>880</v>
      </c>
      <c r="E2669" s="136" t="s">
        <v>156</v>
      </c>
      <c r="F2669" s="136" t="s">
        <v>1837</v>
      </c>
      <c r="G2669" s="136" t="s">
        <v>1503</v>
      </c>
      <c r="H2669" s="136"/>
      <c r="I2669" s="136">
        <v>3</v>
      </c>
      <c r="J2669" s="136">
        <v>5</v>
      </c>
      <c r="K2669" s="136">
        <v>8</v>
      </c>
      <c r="L2669" s="136">
        <v>1500</v>
      </c>
    </row>
    <row r="2670" spans="1:12">
      <c r="A2670" s="136"/>
      <c r="B2670" s="136">
        <v>72</v>
      </c>
      <c r="C2670" s="136" t="s">
        <v>3326</v>
      </c>
      <c r="D2670" s="136" t="s">
        <v>3281</v>
      </c>
      <c r="E2670" s="136" t="s">
        <v>156</v>
      </c>
      <c r="F2670" s="136" t="s">
        <v>1837</v>
      </c>
      <c r="G2670" s="136" t="s">
        <v>1503</v>
      </c>
      <c r="H2670" s="136"/>
      <c r="I2670" s="136">
        <v>1</v>
      </c>
      <c r="J2670" s="136">
        <v>5</v>
      </c>
      <c r="K2670" s="136">
        <v>6</v>
      </c>
      <c r="L2670" s="136">
        <v>1500</v>
      </c>
    </row>
    <row r="2671" spans="1:12">
      <c r="A2671" s="136"/>
      <c r="B2671" s="136">
        <v>73</v>
      </c>
      <c r="C2671" s="136" t="s">
        <v>3327</v>
      </c>
      <c r="D2671" s="136" t="s">
        <v>880</v>
      </c>
      <c r="E2671" s="136" t="s">
        <v>156</v>
      </c>
      <c r="F2671" s="136" t="s">
        <v>1837</v>
      </c>
      <c r="G2671" s="136" t="s">
        <v>1503</v>
      </c>
      <c r="H2671" s="136"/>
      <c r="I2671" s="136">
        <v>3</v>
      </c>
      <c r="J2671" s="136">
        <v>3</v>
      </c>
      <c r="K2671" s="136">
        <v>6</v>
      </c>
      <c r="L2671" s="136">
        <v>1000</v>
      </c>
    </row>
    <row r="2672" spans="1:12">
      <c r="A2672" s="136"/>
      <c r="B2672" s="136">
        <v>74</v>
      </c>
      <c r="C2672" s="136" t="s">
        <v>3328</v>
      </c>
      <c r="D2672" s="136" t="s">
        <v>3281</v>
      </c>
      <c r="E2672" s="136" t="s">
        <v>156</v>
      </c>
      <c r="F2672" s="136" t="s">
        <v>1837</v>
      </c>
      <c r="G2672" s="136" t="s">
        <v>1503</v>
      </c>
      <c r="H2672" s="136"/>
      <c r="I2672" s="136">
        <v>1</v>
      </c>
      <c r="J2672" s="136">
        <v>4</v>
      </c>
      <c r="K2672" s="136">
        <v>5</v>
      </c>
      <c r="L2672" s="136">
        <v>2000</v>
      </c>
    </row>
    <row r="2673" spans="1:12">
      <c r="A2673" s="136"/>
      <c r="B2673" s="136">
        <v>75</v>
      </c>
      <c r="C2673" s="136" t="s">
        <v>3329</v>
      </c>
      <c r="D2673" s="136" t="s">
        <v>3281</v>
      </c>
      <c r="E2673" s="136" t="s">
        <v>156</v>
      </c>
      <c r="F2673" s="136" t="s">
        <v>1837</v>
      </c>
      <c r="G2673" s="136" t="s">
        <v>1503</v>
      </c>
      <c r="H2673" s="136"/>
      <c r="I2673" s="136">
        <v>1</v>
      </c>
      <c r="J2673" s="136">
        <v>4</v>
      </c>
      <c r="K2673" s="136">
        <v>5</v>
      </c>
      <c r="L2673" s="136">
        <v>2000</v>
      </c>
    </row>
    <row r="2674" spans="1:12">
      <c r="A2674" s="136"/>
      <c r="B2674" s="136">
        <v>76</v>
      </c>
      <c r="C2674" s="136" t="s">
        <v>3330</v>
      </c>
      <c r="D2674" s="136" t="s">
        <v>880</v>
      </c>
      <c r="E2674" s="136" t="s">
        <v>156</v>
      </c>
      <c r="F2674" s="136" t="s">
        <v>1837</v>
      </c>
      <c r="G2674" s="136" t="s">
        <v>1503</v>
      </c>
      <c r="H2674" s="136"/>
      <c r="I2674" s="136">
        <v>2</v>
      </c>
      <c r="J2674" s="136">
        <v>11</v>
      </c>
      <c r="K2674" s="136">
        <v>13</v>
      </c>
      <c r="L2674" s="136">
        <v>2000</v>
      </c>
    </row>
    <row r="2675" spans="1:12">
      <c r="A2675" s="136"/>
      <c r="B2675" s="136">
        <v>77</v>
      </c>
      <c r="C2675" s="136" t="s">
        <v>3331</v>
      </c>
      <c r="D2675" s="136" t="s">
        <v>3281</v>
      </c>
      <c r="E2675" s="136" t="s">
        <v>156</v>
      </c>
      <c r="F2675" s="136" t="s">
        <v>1837</v>
      </c>
      <c r="G2675" s="136" t="s">
        <v>1503</v>
      </c>
      <c r="H2675" s="136"/>
      <c r="I2675" s="136">
        <v>0</v>
      </c>
      <c r="J2675" s="136">
        <v>2</v>
      </c>
      <c r="K2675" s="136">
        <v>2</v>
      </c>
      <c r="L2675" s="136">
        <v>900</v>
      </c>
    </row>
    <row r="2676" spans="1:12">
      <c r="A2676" s="136"/>
      <c r="B2676" s="136">
        <v>78</v>
      </c>
      <c r="C2676" s="136" t="s">
        <v>3306</v>
      </c>
      <c r="D2676" s="136" t="s">
        <v>880</v>
      </c>
      <c r="E2676" s="136" t="s">
        <v>156</v>
      </c>
      <c r="F2676" s="136" t="s">
        <v>1837</v>
      </c>
      <c r="G2676" s="136" t="s">
        <v>1503</v>
      </c>
      <c r="H2676" s="136"/>
      <c r="I2676" s="136">
        <v>4</v>
      </c>
      <c r="J2676" s="136">
        <v>4</v>
      </c>
      <c r="K2676" s="136">
        <v>8</v>
      </c>
      <c r="L2676" s="136">
        <v>900</v>
      </c>
    </row>
    <row r="2677" spans="1:12">
      <c r="A2677" s="136"/>
      <c r="B2677" s="136">
        <v>79</v>
      </c>
      <c r="C2677" s="136" t="s">
        <v>3332</v>
      </c>
      <c r="D2677" s="136" t="s">
        <v>880</v>
      </c>
      <c r="E2677" s="136" t="s">
        <v>156</v>
      </c>
      <c r="F2677" s="136" t="s">
        <v>1837</v>
      </c>
      <c r="G2677" s="136" t="s">
        <v>1503</v>
      </c>
      <c r="H2677" s="136"/>
      <c r="I2677" s="136">
        <v>3</v>
      </c>
      <c r="J2677" s="136">
        <v>4</v>
      </c>
      <c r="K2677" s="136">
        <v>7</v>
      </c>
      <c r="L2677" s="136">
        <v>1000</v>
      </c>
    </row>
    <row r="2678" spans="1:12">
      <c r="A2678" s="100"/>
      <c r="B2678" s="100"/>
      <c r="C2678" s="100">
        <v>79</v>
      </c>
      <c r="D2678" s="100"/>
      <c r="E2678" s="100"/>
      <c r="F2678" s="100"/>
      <c r="G2678" s="100"/>
      <c r="H2678" s="100"/>
      <c r="I2678" s="100">
        <v>195</v>
      </c>
      <c r="J2678" s="100">
        <v>280</v>
      </c>
      <c r="K2678" s="100">
        <v>475</v>
      </c>
      <c r="L2678" s="138">
        <v>1.3050632911392406</v>
      </c>
    </row>
    <row r="2679" spans="1:12">
      <c r="A2679" s="69" t="s">
        <v>3333</v>
      </c>
      <c r="B2679" s="69">
        <v>1</v>
      </c>
      <c r="C2679" s="69" t="s">
        <v>3334</v>
      </c>
      <c r="D2679" s="69" t="s">
        <v>880</v>
      </c>
      <c r="E2679" s="69" t="s">
        <v>158</v>
      </c>
      <c r="F2679" s="69" t="s">
        <v>1837</v>
      </c>
      <c r="G2679" s="69" t="s">
        <v>1503</v>
      </c>
      <c r="H2679" s="69">
        <v>78666029</v>
      </c>
      <c r="I2679" s="69">
        <v>2</v>
      </c>
      <c r="J2679" s="69">
        <v>5</v>
      </c>
      <c r="K2679" s="69">
        <v>7</v>
      </c>
      <c r="L2679" s="69">
        <v>500</v>
      </c>
    </row>
    <row r="2680" spans="1:12">
      <c r="A2680" s="69"/>
      <c r="B2680" s="69">
        <v>2</v>
      </c>
      <c r="C2680" s="69" t="s">
        <v>3335</v>
      </c>
      <c r="D2680" s="69" t="s">
        <v>880</v>
      </c>
      <c r="E2680" s="69" t="s">
        <v>158</v>
      </c>
      <c r="F2680" s="69" t="s">
        <v>1837</v>
      </c>
      <c r="G2680" s="69" t="s">
        <v>1503</v>
      </c>
      <c r="H2680" s="69"/>
      <c r="I2680" s="69">
        <v>3</v>
      </c>
      <c r="J2680" s="69">
        <v>7</v>
      </c>
      <c r="K2680" s="69">
        <v>10</v>
      </c>
      <c r="L2680" s="69">
        <v>100</v>
      </c>
    </row>
    <row r="2681" spans="1:12">
      <c r="A2681" s="69"/>
      <c r="B2681" s="69">
        <v>3</v>
      </c>
      <c r="C2681" s="69" t="s">
        <v>3336</v>
      </c>
      <c r="D2681" s="69" t="s">
        <v>880</v>
      </c>
      <c r="E2681" s="69" t="s">
        <v>158</v>
      </c>
      <c r="F2681" s="69" t="s">
        <v>1837</v>
      </c>
      <c r="G2681" s="69" t="s">
        <v>1503</v>
      </c>
      <c r="H2681" s="69"/>
      <c r="I2681" s="69">
        <v>3</v>
      </c>
      <c r="J2681" s="69">
        <v>6</v>
      </c>
      <c r="K2681" s="69">
        <v>9</v>
      </c>
      <c r="L2681" s="69">
        <v>500</v>
      </c>
    </row>
    <row r="2682" spans="1:12">
      <c r="A2682" s="69"/>
      <c r="B2682" s="69">
        <v>4</v>
      </c>
      <c r="C2682" s="69" t="s">
        <v>3337</v>
      </c>
      <c r="D2682" s="69" t="s">
        <v>880</v>
      </c>
      <c r="E2682" s="69" t="s">
        <v>158</v>
      </c>
      <c r="F2682" s="69" t="s">
        <v>1837</v>
      </c>
      <c r="G2682" s="69" t="s">
        <v>1503</v>
      </c>
      <c r="H2682" s="69"/>
      <c r="I2682" s="69">
        <v>4</v>
      </c>
      <c r="J2682" s="69">
        <v>4</v>
      </c>
      <c r="K2682" s="69">
        <v>8</v>
      </c>
      <c r="L2682" s="69">
        <v>1000</v>
      </c>
    </row>
    <row r="2683" spans="1:12">
      <c r="A2683" s="69"/>
      <c r="B2683" s="69">
        <v>5</v>
      </c>
      <c r="C2683" s="69" t="s">
        <v>3338</v>
      </c>
      <c r="D2683" s="69" t="s">
        <v>880</v>
      </c>
      <c r="E2683" s="69" t="s">
        <v>158</v>
      </c>
      <c r="F2683" s="69" t="s">
        <v>1837</v>
      </c>
      <c r="G2683" s="69" t="s">
        <v>1503</v>
      </c>
      <c r="H2683" s="69"/>
      <c r="I2683" s="69">
        <v>5</v>
      </c>
      <c r="J2683" s="69">
        <v>4</v>
      </c>
      <c r="K2683" s="69">
        <v>9</v>
      </c>
      <c r="L2683" s="69">
        <v>500</v>
      </c>
    </row>
    <row r="2684" spans="1:12">
      <c r="A2684" s="69"/>
      <c r="B2684" s="69">
        <v>6</v>
      </c>
      <c r="C2684" s="69" t="s">
        <v>3339</v>
      </c>
      <c r="D2684" s="69" t="s">
        <v>880</v>
      </c>
      <c r="E2684" s="69" t="s">
        <v>158</v>
      </c>
      <c r="F2684" s="69" t="s">
        <v>1837</v>
      </c>
      <c r="G2684" s="69" t="s">
        <v>1503</v>
      </c>
      <c r="H2684" s="69"/>
      <c r="I2684" s="69">
        <v>1</v>
      </c>
      <c r="J2684" s="69">
        <v>0</v>
      </c>
      <c r="K2684" s="69">
        <v>1</v>
      </c>
      <c r="L2684" s="69">
        <v>500</v>
      </c>
    </row>
    <row r="2685" spans="1:12">
      <c r="A2685" s="69"/>
      <c r="B2685" s="69">
        <v>7</v>
      </c>
      <c r="C2685" s="69" t="s">
        <v>3273</v>
      </c>
      <c r="D2685" s="69" t="s">
        <v>958</v>
      </c>
      <c r="E2685" s="69" t="s">
        <v>158</v>
      </c>
      <c r="F2685" s="69" t="s">
        <v>1837</v>
      </c>
      <c r="G2685" s="69" t="s">
        <v>1503</v>
      </c>
      <c r="H2685" s="69"/>
      <c r="I2685" s="69">
        <v>2</v>
      </c>
      <c r="J2685" s="69">
        <v>2</v>
      </c>
      <c r="K2685" s="69">
        <v>4</v>
      </c>
      <c r="L2685" s="69">
        <v>500</v>
      </c>
    </row>
    <row r="2686" spans="1:12">
      <c r="A2686" s="69"/>
      <c r="B2686" s="69">
        <v>8</v>
      </c>
      <c r="C2686" s="69" t="s">
        <v>3340</v>
      </c>
      <c r="D2686" s="69" t="s">
        <v>887</v>
      </c>
      <c r="E2686" s="69" t="s">
        <v>158</v>
      </c>
      <c r="F2686" s="69" t="s">
        <v>1837</v>
      </c>
      <c r="G2686" s="69" t="s">
        <v>1503</v>
      </c>
      <c r="H2686" s="69"/>
      <c r="I2686" s="69">
        <v>3</v>
      </c>
      <c r="J2686" s="69">
        <v>3</v>
      </c>
      <c r="K2686" s="69">
        <v>6</v>
      </c>
      <c r="L2686" s="69">
        <v>500</v>
      </c>
    </row>
    <row r="2687" spans="1:12">
      <c r="A2687" s="69"/>
      <c r="B2687" s="69">
        <v>9</v>
      </c>
      <c r="C2687" s="69" t="s">
        <v>3341</v>
      </c>
      <c r="D2687" s="69" t="s">
        <v>880</v>
      </c>
      <c r="E2687" s="69" t="s">
        <v>158</v>
      </c>
      <c r="F2687" s="69" t="s">
        <v>1837</v>
      </c>
      <c r="G2687" s="69" t="s">
        <v>1503</v>
      </c>
      <c r="H2687" s="69"/>
      <c r="I2687" s="69">
        <v>4</v>
      </c>
      <c r="J2687" s="69">
        <v>3</v>
      </c>
      <c r="K2687" s="69">
        <v>7</v>
      </c>
      <c r="L2687" s="69">
        <v>1000</v>
      </c>
    </row>
    <row r="2688" spans="1:12">
      <c r="A2688" s="69"/>
      <c r="B2688" s="69">
        <v>10</v>
      </c>
      <c r="C2688" s="69" t="s">
        <v>3342</v>
      </c>
      <c r="D2688" s="69" t="s">
        <v>887</v>
      </c>
      <c r="E2688" s="69" t="s">
        <v>158</v>
      </c>
      <c r="F2688" s="69" t="s">
        <v>1837</v>
      </c>
      <c r="G2688" s="69" t="s">
        <v>1503</v>
      </c>
      <c r="H2688" s="69"/>
      <c r="I2688" s="69">
        <v>5</v>
      </c>
      <c r="J2688" s="69">
        <v>4</v>
      </c>
      <c r="K2688" s="69">
        <v>9</v>
      </c>
      <c r="L2688" s="69">
        <v>1000</v>
      </c>
    </row>
    <row r="2689" spans="1:12">
      <c r="A2689" s="69"/>
      <c r="B2689" s="69">
        <v>11</v>
      </c>
      <c r="C2689" s="69" t="s">
        <v>3343</v>
      </c>
      <c r="D2689" s="69" t="s">
        <v>880</v>
      </c>
      <c r="E2689" s="69" t="s">
        <v>158</v>
      </c>
      <c r="F2689" s="69" t="s">
        <v>1837</v>
      </c>
      <c r="G2689" s="69" t="s">
        <v>1503</v>
      </c>
      <c r="H2689" s="69"/>
      <c r="I2689" s="69">
        <v>6</v>
      </c>
      <c r="J2689" s="69">
        <v>3</v>
      </c>
      <c r="K2689" s="69">
        <v>9</v>
      </c>
      <c r="L2689" s="69">
        <v>1000</v>
      </c>
    </row>
    <row r="2690" spans="1:12">
      <c r="A2690" s="69"/>
      <c r="B2690" s="69">
        <v>12</v>
      </c>
      <c r="C2690" s="69" t="s">
        <v>3344</v>
      </c>
      <c r="D2690" s="69" t="s">
        <v>880</v>
      </c>
      <c r="E2690" s="69" t="s">
        <v>158</v>
      </c>
      <c r="F2690" s="69" t="s">
        <v>1837</v>
      </c>
      <c r="G2690" s="69" t="s">
        <v>1503</v>
      </c>
      <c r="H2690" s="69"/>
      <c r="I2690" s="69">
        <v>3</v>
      </c>
      <c r="J2690" s="69">
        <v>5</v>
      </c>
      <c r="K2690" s="69">
        <v>8</v>
      </c>
      <c r="L2690" s="69">
        <v>500</v>
      </c>
    </row>
    <row r="2691" spans="1:12">
      <c r="A2691" s="69"/>
      <c r="B2691" s="69">
        <v>13</v>
      </c>
      <c r="C2691" s="69" t="s">
        <v>3345</v>
      </c>
      <c r="D2691" s="69" t="s">
        <v>880</v>
      </c>
      <c r="E2691" s="69" t="s">
        <v>158</v>
      </c>
      <c r="F2691" s="69" t="s">
        <v>1837</v>
      </c>
      <c r="G2691" s="69" t="s">
        <v>1503</v>
      </c>
      <c r="H2691" s="69"/>
      <c r="I2691" s="69">
        <v>3</v>
      </c>
      <c r="J2691" s="69">
        <v>4</v>
      </c>
      <c r="K2691" s="69">
        <v>7</v>
      </c>
      <c r="L2691" s="69">
        <v>500</v>
      </c>
    </row>
    <row r="2692" spans="1:12">
      <c r="A2692" s="69"/>
      <c r="B2692" s="69">
        <v>14</v>
      </c>
      <c r="C2692" s="69" t="s">
        <v>3346</v>
      </c>
      <c r="D2692" s="69" t="s">
        <v>880</v>
      </c>
      <c r="E2692" s="69" t="s">
        <v>158</v>
      </c>
      <c r="F2692" s="69" t="s">
        <v>1837</v>
      </c>
      <c r="G2692" s="69" t="s">
        <v>1503</v>
      </c>
      <c r="H2692" s="69"/>
      <c r="I2692" s="69">
        <v>4</v>
      </c>
      <c r="J2692" s="69">
        <v>4</v>
      </c>
      <c r="K2692" s="69">
        <v>8</v>
      </c>
      <c r="L2692" s="69">
        <v>500</v>
      </c>
    </row>
    <row r="2693" spans="1:12">
      <c r="A2693" s="69"/>
      <c r="B2693" s="69">
        <v>15</v>
      </c>
      <c r="C2693" s="69" t="s">
        <v>3347</v>
      </c>
      <c r="D2693" s="69" t="s">
        <v>880</v>
      </c>
      <c r="E2693" s="69" t="s">
        <v>158</v>
      </c>
      <c r="F2693" s="69" t="s">
        <v>1837</v>
      </c>
      <c r="G2693" s="69" t="s">
        <v>1503</v>
      </c>
      <c r="H2693" s="69"/>
      <c r="I2693" s="69">
        <v>3</v>
      </c>
      <c r="J2693" s="69">
        <v>3</v>
      </c>
      <c r="K2693" s="69">
        <v>6</v>
      </c>
      <c r="L2693" s="69">
        <v>1000</v>
      </c>
    </row>
    <row r="2694" spans="1:12">
      <c r="A2694" s="69"/>
      <c r="B2694" s="69">
        <v>16</v>
      </c>
      <c r="C2694" s="69" t="s">
        <v>3348</v>
      </c>
      <c r="D2694" s="69" t="s">
        <v>880</v>
      </c>
      <c r="E2694" s="69" t="s">
        <v>158</v>
      </c>
      <c r="F2694" s="69" t="s">
        <v>1837</v>
      </c>
      <c r="G2694" s="69" t="s">
        <v>1503</v>
      </c>
      <c r="H2694" s="69"/>
      <c r="I2694" s="69">
        <v>4</v>
      </c>
      <c r="J2694" s="69">
        <v>4</v>
      </c>
      <c r="K2694" s="69">
        <v>8</v>
      </c>
      <c r="L2694" s="69">
        <v>1000</v>
      </c>
    </row>
    <row r="2695" spans="1:12">
      <c r="A2695" s="69"/>
      <c r="B2695" s="69">
        <v>17</v>
      </c>
      <c r="C2695" s="69" t="s">
        <v>3349</v>
      </c>
      <c r="D2695" s="69" t="s">
        <v>880</v>
      </c>
      <c r="E2695" s="69" t="s">
        <v>158</v>
      </c>
      <c r="F2695" s="69" t="s">
        <v>1837</v>
      </c>
      <c r="G2695" s="69" t="s">
        <v>1503</v>
      </c>
      <c r="H2695" s="69"/>
      <c r="I2695" s="69">
        <v>6</v>
      </c>
      <c r="J2695" s="69">
        <v>2</v>
      </c>
      <c r="K2695" s="69">
        <v>8</v>
      </c>
      <c r="L2695" s="69">
        <v>1000</v>
      </c>
    </row>
    <row r="2696" spans="1:12">
      <c r="A2696" s="69"/>
      <c r="B2696" s="69">
        <v>18</v>
      </c>
      <c r="C2696" s="69" t="s">
        <v>3350</v>
      </c>
      <c r="D2696" s="69" t="s">
        <v>880</v>
      </c>
      <c r="E2696" s="69" t="s">
        <v>158</v>
      </c>
      <c r="F2696" s="69" t="s">
        <v>1837</v>
      </c>
      <c r="G2696" s="69" t="s">
        <v>1503</v>
      </c>
      <c r="H2696" s="69"/>
      <c r="I2696" s="69">
        <v>4</v>
      </c>
      <c r="J2696" s="69">
        <v>4</v>
      </c>
      <c r="K2696" s="69">
        <v>8</v>
      </c>
      <c r="L2696" s="69">
        <v>1000</v>
      </c>
    </row>
    <row r="2697" spans="1:12">
      <c r="A2697" s="69"/>
      <c r="B2697" s="69">
        <v>19</v>
      </c>
      <c r="C2697" s="69" t="s">
        <v>3351</v>
      </c>
      <c r="D2697" s="69" t="s">
        <v>880</v>
      </c>
      <c r="E2697" s="69" t="s">
        <v>158</v>
      </c>
      <c r="F2697" s="69" t="s">
        <v>1837</v>
      </c>
      <c r="G2697" s="69" t="s">
        <v>1503</v>
      </c>
      <c r="H2697" s="69"/>
      <c r="I2697" s="69">
        <v>5</v>
      </c>
      <c r="J2697" s="69">
        <v>4</v>
      </c>
      <c r="K2697" s="69">
        <v>9</v>
      </c>
      <c r="L2697" s="69">
        <v>1500</v>
      </c>
    </row>
    <row r="2698" spans="1:12">
      <c r="A2698" s="69"/>
      <c r="B2698" s="69">
        <v>20</v>
      </c>
      <c r="C2698" s="69" t="s">
        <v>1672</v>
      </c>
      <c r="D2698" s="69" t="s">
        <v>880</v>
      </c>
      <c r="E2698" s="69" t="s">
        <v>158</v>
      </c>
      <c r="F2698" s="69" t="s">
        <v>1837</v>
      </c>
      <c r="G2698" s="69" t="s">
        <v>1503</v>
      </c>
      <c r="H2698" s="69"/>
      <c r="I2698" s="69">
        <v>3</v>
      </c>
      <c r="J2698" s="69">
        <v>3</v>
      </c>
      <c r="K2698" s="69">
        <v>6</v>
      </c>
      <c r="L2698" s="69">
        <v>1500</v>
      </c>
    </row>
    <row r="2699" spans="1:12">
      <c r="A2699" s="69"/>
      <c r="B2699" s="69">
        <v>21</v>
      </c>
      <c r="C2699" s="69" t="s">
        <v>3352</v>
      </c>
      <c r="D2699" s="69" t="s">
        <v>880</v>
      </c>
      <c r="E2699" s="69" t="s">
        <v>158</v>
      </c>
      <c r="F2699" s="69" t="s">
        <v>1837</v>
      </c>
      <c r="G2699" s="69" t="s">
        <v>1503</v>
      </c>
      <c r="H2699" s="69"/>
      <c r="I2699" s="69">
        <v>3</v>
      </c>
      <c r="J2699" s="69">
        <v>4</v>
      </c>
      <c r="K2699" s="69">
        <v>7</v>
      </c>
      <c r="L2699" s="69">
        <v>1000</v>
      </c>
    </row>
    <row r="2700" spans="1:12">
      <c r="A2700" s="69"/>
      <c r="B2700" s="69">
        <v>22</v>
      </c>
      <c r="C2700" s="69" t="s">
        <v>3353</v>
      </c>
      <c r="D2700" s="69" t="s">
        <v>880</v>
      </c>
      <c r="E2700" s="69" t="s">
        <v>158</v>
      </c>
      <c r="F2700" s="69" t="s">
        <v>1837</v>
      </c>
      <c r="G2700" s="69" t="s">
        <v>1503</v>
      </c>
      <c r="H2700" s="69"/>
      <c r="I2700" s="69">
        <v>3</v>
      </c>
      <c r="J2700" s="69">
        <v>4</v>
      </c>
      <c r="K2700" s="69">
        <v>7</v>
      </c>
      <c r="L2700" s="69">
        <v>1000</v>
      </c>
    </row>
    <row r="2701" spans="1:12">
      <c r="A2701" s="69"/>
      <c r="B2701" s="69">
        <v>23</v>
      </c>
      <c r="C2701" s="69" t="s">
        <v>3354</v>
      </c>
      <c r="D2701" s="69" t="s">
        <v>880</v>
      </c>
      <c r="E2701" s="69" t="s">
        <v>158</v>
      </c>
      <c r="F2701" s="69" t="s">
        <v>1837</v>
      </c>
      <c r="G2701" s="69" t="s">
        <v>1503</v>
      </c>
      <c r="H2701" s="69"/>
      <c r="I2701" s="69">
        <v>4</v>
      </c>
      <c r="J2701" s="69">
        <v>7</v>
      </c>
      <c r="K2701" s="69">
        <v>11</v>
      </c>
      <c r="L2701" s="69">
        <v>1000</v>
      </c>
    </row>
    <row r="2702" spans="1:12">
      <c r="A2702" s="69"/>
      <c r="B2702" s="69">
        <v>24</v>
      </c>
      <c r="C2702" s="69" t="s">
        <v>3355</v>
      </c>
      <c r="D2702" s="69" t="s">
        <v>880</v>
      </c>
      <c r="E2702" s="69" t="s">
        <v>158</v>
      </c>
      <c r="F2702" s="69" t="s">
        <v>1837</v>
      </c>
      <c r="G2702" s="69" t="s">
        <v>1503</v>
      </c>
      <c r="H2702" s="69"/>
      <c r="I2702" s="69">
        <v>5</v>
      </c>
      <c r="J2702" s="69">
        <v>3</v>
      </c>
      <c r="K2702" s="69">
        <v>8</v>
      </c>
      <c r="L2702" s="69">
        <v>500</v>
      </c>
    </row>
    <row r="2703" spans="1:12">
      <c r="A2703" s="69"/>
      <c r="B2703" s="69">
        <v>25</v>
      </c>
      <c r="C2703" s="69" t="s">
        <v>3356</v>
      </c>
      <c r="D2703" s="69" t="s">
        <v>880</v>
      </c>
      <c r="E2703" s="69" t="s">
        <v>158</v>
      </c>
      <c r="F2703" s="69" t="s">
        <v>1837</v>
      </c>
      <c r="G2703" s="69" t="s">
        <v>1503</v>
      </c>
      <c r="H2703" s="69"/>
      <c r="I2703" s="69">
        <v>5</v>
      </c>
      <c r="J2703" s="69">
        <v>3</v>
      </c>
      <c r="K2703" s="69">
        <v>8</v>
      </c>
      <c r="L2703" s="69">
        <v>500</v>
      </c>
    </row>
    <row r="2704" spans="1:12">
      <c r="A2704" s="69"/>
      <c r="B2704" s="69">
        <v>26</v>
      </c>
      <c r="C2704" s="69" t="s">
        <v>3357</v>
      </c>
      <c r="D2704" s="69" t="s">
        <v>880</v>
      </c>
      <c r="E2704" s="69" t="s">
        <v>158</v>
      </c>
      <c r="F2704" s="69" t="s">
        <v>1837</v>
      </c>
      <c r="G2704" s="69" t="s">
        <v>1503</v>
      </c>
      <c r="H2704" s="69"/>
      <c r="I2704" s="69">
        <v>5</v>
      </c>
      <c r="J2704" s="69">
        <v>4</v>
      </c>
      <c r="K2704" s="69">
        <v>9</v>
      </c>
      <c r="L2704" s="69">
        <v>500</v>
      </c>
    </row>
    <row r="2705" spans="1:12">
      <c r="A2705" s="69"/>
      <c r="B2705" s="69">
        <v>27</v>
      </c>
      <c r="C2705" s="69" t="s">
        <v>3326</v>
      </c>
      <c r="D2705" s="69" t="s">
        <v>880</v>
      </c>
      <c r="E2705" s="69" t="s">
        <v>158</v>
      </c>
      <c r="F2705" s="69" t="s">
        <v>1837</v>
      </c>
      <c r="G2705" s="69" t="s">
        <v>1503</v>
      </c>
      <c r="H2705" s="69"/>
      <c r="I2705" s="69">
        <v>2</v>
      </c>
      <c r="J2705" s="69">
        <v>2</v>
      </c>
      <c r="K2705" s="69">
        <v>4</v>
      </c>
      <c r="L2705" s="69">
        <v>1000</v>
      </c>
    </row>
    <row r="2706" spans="1:12">
      <c r="A2706" s="69"/>
      <c r="B2706" s="69">
        <v>28</v>
      </c>
      <c r="C2706" s="69" t="s">
        <v>3358</v>
      </c>
      <c r="D2706" s="69" t="s">
        <v>880</v>
      </c>
      <c r="E2706" s="69" t="s">
        <v>158</v>
      </c>
      <c r="F2706" s="69" t="s">
        <v>1837</v>
      </c>
      <c r="G2706" s="69" t="s">
        <v>1503</v>
      </c>
      <c r="H2706" s="69"/>
      <c r="I2706" s="69">
        <v>3</v>
      </c>
      <c r="J2706" s="69">
        <v>2</v>
      </c>
      <c r="K2706" s="69">
        <v>5</v>
      </c>
      <c r="L2706" s="69">
        <v>1000</v>
      </c>
    </row>
    <row r="2707" spans="1:12">
      <c r="A2707" s="69"/>
      <c r="B2707" s="69">
        <v>29</v>
      </c>
      <c r="C2707" s="69" t="s">
        <v>3117</v>
      </c>
      <c r="D2707" s="69" t="s">
        <v>880</v>
      </c>
      <c r="E2707" s="69" t="s">
        <v>158</v>
      </c>
      <c r="F2707" s="69" t="s">
        <v>1837</v>
      </c>
      <c r="G2707" s="69" t="s">
        <v>1503</v>
      </c>
      <c r="H2707" s="69"/>
      <c r="I2707" s="69">
        <v>2</v>
      </c>
      <c r="J2707" s="69">
        <v>2</v>
      </c>
      <c r="K2707" s="69">
        <v>4</v>
      </c>
      <c r="L2707" s="69">
        <v>1000</v>
      </c>
    </row>
    <row r="2708" spans="1:12">
      <c r="A2708" s="69"/>
      <c r="B2708" s="69">
        <v>30</v>
      </c>
      <c r="C2708" s="69" t="s">
        <v>2249</v>
      </c>
      <c r="D2708" s="69" t="s">
        <v>880</v>
      </c>
      <c r="E2708" s="69" t="s">
        <v>158</v>
      </c>
      <c r="F2708" s="69" t="s">
        <v>1837</v>
      </c>
      <c r="G2708" s="69" t="s">
        <v>1503</v>
      </c>
      <c r="H2708" s="69"/>
      <c r="I2708" s="69">
        <v>4</v>
      </c>
      <c r="J2708" s="69">
        <v>2</v>
      </c>
      <c r="K2708" s="69">
        <v>6</v>
      </c>
      <c r="L2708" s="69">
        <v>1000</v>
      </c>
    </row>
    <row r="2709" spans="1:12">
      <c r="A2709" s="69"/>
      <c r="B2709" s="69">
        <v>31</v>
      </c>
      <c r="C2709" s="69" t="s">
        <v>3359</v>
      </c>
      <c r="D2709" s="69" t="s">
        <v>880</v>
      </c>
      <c r="E2709" s="69" t="s">
        <v>158</v>
      </c>
      <c r="F2709" s="69" t="s">
        <v>1837</v>
      </c>
      <c r="G2709" s="69" t="s">
        <v>1503</v>
      </c>
      <c r="H2709" s="69"/>
      <c r="I2709" s="69">
        <v>3</v>
      </c>
      <c r="J2709" s="69">
        <v>2</v>
      </c>
      <c r="K2709" s="69">
        <v>5</v>
      </c>
      <c r="L2709" s="69">
        <v>1500</v>
      </c>
    </row>
    <row r="2710" spans="1:12">
      <c r="A2710" s="69"/>
      <c r="B2710" s="69">
        <v>32</v>
      </c>
      <c r="C2710" s="69" t="s">
        <v>3360</v>
      </c>
      <c r="D2710" s="69" t="s">
        <v>1484</v>
      </c>
      <c r="E2710" s="69" t="s">
        <v>158</v>
      </c>
      <c r="F2710" s="69" t="s">
        <v>1837</v>
      </c>
      <c r="G2710" s="69" t="s">
        <v>1503</v>
      </c>
      <c r="H2710" s="69"/>
      <c r="I2710" s="69">
        <v>2</v>
      </c>
      <c r="J2710" s="69">
        <v>0</v>
      </c>
      <c r="K2710" s="69">
        <v>2</v>
      </c>
      <c r="L2710" s="69">
        <v>1500</v>
      </c>
    </row>
    <row r="2711" spans="1:12">
      <c r="A2711" s="69"/>
      <c r="B2711" s="69">
        <v>33</v>
      </c>
      <c r="C2711" s="69" t="s">
        <v>3361</v>
      </c>
      <c r="D2711" s="69" t="s">
        <v>880</v>
      </c>
      <c r="E2711" s="69" t="s">
        <v>158</v>
      </c>
      <c r="F2711" s="69" t="s">
        <v>1837</v>
      </c>
      <c r="G2711" s="69" t="s">
        <v>1503</v>
      </c>
      <c r="H2711" s="69"/>
      <c r="I2711" s="69">
        <v>6</v>
      </c>
      <c r="J2711" s="69">
        <v>3</v>
      </c>
      <c r="K2711" s="69">
        <v>9</v>
      </c>
      <c r="L2711" s="69">
        <v>1500</v>
      </c>
    </row>
    <row r="2712" spans="1:12">
      <c r="A2712" s="69"/>
      <c r="B2712" s="69">
        <v>34</v>
      </c>
      <c r="C2712" s="69" t="s">
        <v>3362</v>
      </c>
      <c r="D2712" s="69" t="s">
        <v>880</v>
      </c>
      <c r="E2712" s="69" t="s">
        <v>158</v>
      </c>
      <c r="F2712" s="69" t="s">
        <v>1837</v>
      </c>
      <c r="G2712" s="69" t="s">
        <v>1503</v>
      </c>
      <c r="H2712" s="69"/>
      <c r="I2712" s="69">
        <v>2</v>
      </c>
      <c r="J2712" s="69">
        <v>4</v>
      </c>
      <c r="K2712" s="69">
        <v>6</v>
      </c>
      <c r="L2712" s="69">
        <v>2000</v>
      </c>
    </row>
    <row r="2713" spans="1:12">
      <c r="A2713" s="69"/>
      <c r="B2713" s="69">
        <v>35</v>
      </c>
      <c r="C2713" s="69" t="s">
        <v>3363</v>
      </c>
      <c r="D2713" s="69" t="s">
        <v>880</v>
      </c>
      <c r="E2713" s="69" t="s">
        <v>158</v>
      </c>
      <c r="F2713" s="69" t="s">
        <v>1837</v>
      </c>
      <c r="G2713" s="69" t="s">
        <v>1503</v>
      </c>
      <c r="H2713" s="69"/>
      <c r="I2713" s="69">
        <v>1</v>
      </c>
      <c r="J2713" s="69">
        <v>2</v>
      </c>
      <c r="K2713" s="69">
        <v>3</v>
      </c>
      <c r="L2713" s="69">
        <v>2000</v>
      </c>
    </row>
    <row r="2714" spans="1:12">
      <c r="A2714" s="69"/>
      <c r="B2714" s="69">
        <v>36</v>
      </c>
      <c r="C2714" s="69" t="s">
        <v>3364</v>
      </c>
      <c r="D2714" s="69" t="s">
        <v>880</v>
      </c>
      <c r="E2714" s="69" t="s">
        <v>158</v>
      </c>
      <c r="F2714" s="69" t="s">
        <v>1837</v>
      </c>
      <c r="G2714" s="69" t="s">
        <v>1503</v>
      </c>
      <c r="H2714" s="69"/>
      <c r="I2714" s="69">
        <v>2</v>
      </c>
      <c r="J2714" s="69">
        <v>1</v>
      </c>
      <c r="K2714" s="69">
        <v>3</v>
      </c>
      <c r="L2714" s="69">
        <v>2000</v>
      </c>
    </row>
    <row r="2715" spans="1:12">
      <c r="A2715" s="69"/>
      <c r="B2715" s="69">
        <v>37</v>
      </c>
      <c r="C2715" s="69" t="s">
        <v>3365</v>
      </c>
      <c r="D2715" s="69" t="s">
        <v>880</v>
      </c>
      <c r="E2715" s="69" t="s">
        <v>158</v>
      </c>
      <c r="F2715" s="69" t="s">
        <v>1837</v>
      </c>
      <c r="G2715" s="69" t="s">
        <v>1503</v>
      </c>
      <c r="H2715" s="69"/>
      <c r="I2715" s="69">
        <v>3</v>
      </c>
      <c r="J2715" s="69">
        <v>4</v>
      </c>
      <c r="K2715" s="69">
        <v>7</v>
      </c>
      <c r="L2715" s="69">
        <v>2000</v>
      </c>
    </row>
    <row r="2716" spans="1:12">
      <c r="A2716" s="69"/>
      <c r="B2716" s="69">
        <v>38</v>
      </c>
      <c r="C2716" s="69" t="s">
        <v>3366</v>
      </c>
      <c r="D2716" s="69" t="s">
        <v>880</v>
      </c>
      <c r="E2716" s="69" t="s">
        <v>158</v>
      </c>
      <c r="F2716" s="69" t="s">
        <v>1837</v>
      </c>
      <c r="G2716" s="69" t="s">
        <v>1503</v>
      </c>
      <c r="H2716" s="69"/>
      <c r="I2716" s="69">
        <v>6</v>
      </c>
      <c r="J2716" s="69">
        <v>7</v>
      </c>
      <c r="K2716" s="69">
        <v>13</v>
      </c>
      <c r="L2716" s="69">
        <v>2000</v>
      </c>
    </row>
    <row r="2717" spans="1:12">
      <c r="A2717" s="69"/>
      <c r="B2717" s="69">
        <v>39</v>
      </c>
      <c r="C2717" s="69" t="s">
        <v>3367</v>
      </c>
      <c r="D2717" s="69" t="s">
        <v>880</v>
      </c>
      <c r="E2717" s="69" t="s">
        <v>158</v>
      </c>
      <c r="F2717" s="69" t="s">
        <v>1837</v>
      </c>
      <c r="G2717" s="69" t="s">
        <v>1503</v>
      </c>
      <c r="H2717" s="69"/>
      <c r="I2717" s="69">
        <v>3</v>
      </c>
      <c r="J2717" s="69">
        <v>4</v>
      </c>
      <c r="K2717" s="69">
        <v>7</v>
      </c>
      <c r="L2717" s="69">
        <v>2000</v>
      </c>
    </row>
    <row r="2718" spans="1:12">
      <c r="A2718" s="69"/>
      <c r="B2718" s="69">
        <v>40</v>
      </c>
      <c r="C2718" s="69" t="s">
        <v>3368</v>
      </c>
      <c r="D2718" s="69" t="s">
        <v>880</v>
      </c>
      <c r="E2718" s="69" t="s">
        <v>158</v>
      </c>
      <c r="F2718" s="69" t="s">
        <v>1837</v>
      </c>
      <c r="G2718" s="69" t="s">
        <v>1503</v>
      </c>
      <c r="H2718" s="69"/>
      <c r="I2718" s="69">
        <v>5</v>
      </c>
      <c r="J2718" s="69">
        <v>2</v>
      </c>
      <c r="K2718" s="69">
        <v>7</v>
      </c>
      <c r="L2718" s="69">
        <v>2000</v>
      </c>
    </row>
    <row r="2719" spans="1:12">
      <c r="A2719" s="69"/>
      <c r="B2719" s="69">
        <v>41</v>
      </c>
      <c r="C2719" s="69" t="s">
        <v>3369</v>
      </c>
      <c r="D2719" s="69" t="s">
        <v>880</v>
      </c>
      <c r="E2719" s="69" t="s">
        <v>158</v>
      </c>
      <c r="F2719" s="69" t="s">
        <v>1837</v>
      </c>
      <c r="G2719" s="69" t="s">
        <v>1503</v>
      </c>
      <c r="H2719" s="69"/>
      <c r="I2719" s="69">
        <v>3</v>
      </c>
      <c r="J2719" s="69">
        <v>7</v>
      </c>
      <c r="K2719" s="69">
        <v>10</v>
      </c>
      <c r="L2719" s="69">
        <v>2000</v>
      </c>
    </row>
    <row r="2720" spans="1:12">
      <c r="A2720" s="69"/>
      <c r="B2720" s="69">
        <v>42</v>
      </c>
      <c r="C2720" s="69" t="s">
        <v>3370</v>
      </c>
      <c r="D2720" s="69" t="s">
        <v>887</v>
      </c>
      <c r="E2720" s="69" t="s">
        <v>158</v>
      </c>
      <c r="F2720" s="69" t="s">
        <v>1837</v>
      </c>
      <c r="G2720" s="69" t="s">
        <v>1503</v>
      </c>
      <c r="H2720" s="69"/>
      <c r="I2720" s="69">
        <v>3</v>
      </c>
      <c r="J2720" s="69">
        <v>3</v>
      </c>
      <c r="K2720" s="69">
        <v>6</v>
      </c>
      <c r="L2720" s="69">
        <v>2000</v>
      </c>
    </row>
    <row r="2721" spans="1:12">
      <c r="A2721" s="69"/>
      <c r="B2721" s="69">
        <v>43</v>
      </c>
      <c r="C2721" s="69" t="s">
        <v>3371</v>
      </c>
      <c r="D2721" s="69" t="s">
        <v>880</v>
      </c>
      <c r="E2721" s="69" t="s">
        <v>158</v>
      </c>
      <c r="F2721" s="69" t="s">
        <v>1837</v>
      </c>
      <c r="G2721" s="69" t="s">
        <v>1503</v>
      </c>
      <c r="H2721" s="69">
        <v>782143999</v>
      </c>
      <c r="I2721" s="69">
        <v>2</v>
      </c>
      <c r="J2721" s="69">
        <v>4</v>
      </c>
      <c r="K2721" s="69">
        <v>6</v>
      </c>
      <c r="L2721" s="69">
        <v>1000</v>
      </c>
    </row>
    <row r="2722" spans="1:12">
      <c r="A2722" s="69"/>
      <c r="B2722" s="69">
        <v>44</v>
      </c>
      <c r="C2722" s="69" t="s">
        <v>1510</v>
      </c>
      <c r="D2722" s="69" t="s">
        <v>880</v>
      </c>
      <c r="E2722" s="69" t="s">
        <v>158</v>
      </c>
      <c r="F2722" s="69" t="s">
        <v>1837</v>
      </c>
      <c r="G2722" s="69" t="s">
        <v>1503</v>
      </c>
      <c r="H2722" s="69">
        <v>774077146</v>
      </c>
      <c r="I2722" s="69">
        <v>2</v>
      </c>
      <c r="J2722" s="69">
        <v>2</v>
      </c>
      <c r="K2722" s="69">
        <v>4</v>
      </c>
      <c r="L2722" s="69">
        <v>1000</v>
      </c>
    </row>
    <row r="2723" spans="1:12">
      <c r="A2723" s="69"/>
      <c r="B2723" s="69">
        <v>45</v>
      </c>
      <c r="C2723" s="69" t="s">
        <v>3282</v>
      </c>
      <c r="D2723" s="69" t="s">
        <v>880</v>
      </c>
      <c r="E2723" s="69" t="s">
        <v>158</v>
      </c>
      <c r="F2723" s="69" t="s">
        <v>1837</v>
      </c>
      <c r="G2723" s="69" t="s">
        <v>1503</v>
      </c>
      <c r="H2723" s="69">
        <v>78058936</v>
      </c>
      <c r="I2723" s="69">
        <v>5</v>
      </c>
      <c r="J2723" s="69">
        <v>3</v>
      </c>
      <c r="K2723" s="69">
        <v>8</v>
      </c>
      <c r="L2723" s="69">
        <v>1000</v>
      </c>
    </row>
    <row r="2724" spans="1:12">
      <c r="A2724" s="69"/>
      <c r="B2724" s="69">
        <v>46</v>
      </c>
      <c r="C2724" s="69" t="s">
        <v>3372</v>
      </c>
      <c r="D2724" s="69" t="s">
        <v>880</v>
      </c>
      <c r="E2724" s="69" t="s">
        <v>158</v>
      </c>
      <c r="F2724" s="69" t="s">
        <v>1837</v>
      </c>
      <c r="G2724" s="69" t="s">
        <v>1503</v>
      </c>
      <c r="H2724" s="69"/>
      <c r="I2724" s="69">
        <v>3</v>
      </c>
      <c r="J2724" s="69">
        <v>5</v>
      </c>
      <c r="K2724" s="69">
        <v>8</v>
      </c>
      <c r="L2724" s="69">
        <v>1000</v>
      </c>
    </row>
    <row r="2725" spans="1:12">
      <c r="A2725" s="69"/>
      <c r="B2725" s="69">
        <v>47</v>
      </c>
      <c r="C2725" s="69" t="s">
        <v>2145</v>
      </c>
      <c r="D2725" s="69" t="s">
        <v>880</v>
      </c>
      <c r="E2725" s="69" t="s">
        <v>158</v>
      </c>
      <c r="F2725" s="69" t="s">
        <v>1837</v>
      </c>
      <c r="G2725" s="69" t="s">
        <v>1503</v>
      </c>
      <c r="H2725" s="69"/>
      <c r="I2725" s="69">
        <v>6</v>
      </c>
      <c r="J2725" s="69">
        <v>3</v>
      </c>
      <c r="K2725" s="69">
        <v>9</v>
      </c>
      <c r="L2725" s="69">
        <v>1000</v>
      </c>
    </row>
    <row r="2726" spans="1:12">
      <c r="A2726" s="69"/>
      <c r="B2726" s="69">
        <v>48</v>
      </c>
      <c r="C2726" s="69" t="s">
        <v>3373</v>
      </c>
      <c r="D2726" s="69" t="s">
        <v>880</v>
      </c>
      <c r="E2726" s="69" t="s">
        <v>158</v>
      </c>
      <c r="F2726" s="69" t="s">
        <v>1837</v>
      </c>
      <c r="G2726" s="69" t="s">
        <v>1503</v>
      </c>
      <c r="H2726" s="69"/>
      <c r="I2726" s="69">
        <v>4</v>
      </c>
      <c r="J2726" s="69">
        <v>5</v>
      </c>
      <c r="K2726" s="69">
        <v>9</v>
      </c>
      <c r="L2726" s="69">
        <v>500</v>
      </c>
    </row>
    <row r="2727" spans="1:12">
      <c r="A2727" s="69"/>
      <c r="B2727" s="69">
        <v>49</v>
      </c>
      <c r="C2727" s="69" t="s">
        <v>3343</v>
      </c>
      <c r="D2727" s="69" t="s">
        <v>880</v>
      </c>
      <c r="E2727" s="69" t="s">
        <v>3374</v>
      </c>
      <c r="F2727" s="69" t="s">
        <v>1837</v>
      </c>
      <c r="G2727" s="69" t="s">
        <v>1503</v>
      </c>
      <c r="H2727" s="69"/>
      <c r="I2727" s="69">
        <v>4</v>
      </c>
      <c r="J2727" s="69">
        <v>2</v>
      </c>
      <c r="K2727" s="69">
        <v>6</v>
      </c>
      <c r="L2727" s="69">
        <v>500</v>
      </c>
    </row>
    <row r="2728" spans="1:12">
      <c r="A2728" s="69"/>
      <c r="B2728" s="69">
        <v>50</v>
      </c>
      <c r="C2728" s="69" t="s">
        <v>3375</v>
      </c>
      <c r="D2728" s="69" t="s">
        <v>880</v>
      </c>
      <c r="E2728" s="69" t="s">
        <v>3374</v>
      </c>
      <c r="F2728" s="69" t="s">
        <v>1837</v>
      </c>
      <c r="G2728" s="69" t="s">
        <v>1503</v>
      </c>
      <c r="H2728" s="69"/>
      <c r="I2728" s="69">
        <v>2</v>
      </c>
      <c r="J2728" s="69">
        <v>3</v>
      </c>
      <c r="K2728" s="69">
        <v>5</v>
      </c>
      <c r="L2728" s="69">
        <v>500</v>
      </c>
    </row>
    <row r="2729" spans="1:12">
      <c r="A2729" s="69"/>
      <c r="B2729" s="69">
        <v>51</v>
      </c>
      <c r="C2729" s="69" t="s">
        <v>3376</v>
      </c>
      <c r="D2729" s="69" t="s">
        <v>880</v>
      </c>
      <c r="E2729" s="69" t="s">
        <v>158</v>
      </c>
      <c r="F2729" s="69" t="s">
        <v>1837</v>
      </c>
      <c r="G2729" s="69" t="s">
        <v>1503</v>
      </c>
      <c r="H2729" s="69"/>
      <c r="I2729" s="69">
        <v>3</v>
      </c>
      <c r="J2729" s="69">
        <v>4</v>
      </c>
      <c r="K2729" s="69">
        <v>7</v>
      </c>
      <c r="L2729" s="69">
        <v>1000</v>
      </c>
    </row>
    <row r="2730" spans="1:12">
      <c r="A2730" s="69"/>
      <c r="B2730" s="69">
        <v>52</v>
      </c>
      <c r="C2730" s="69" t="s">
        <v>3377</v>
      </c>
      <c r="D2730" s="69" t="s">
        <v>880</v>
      </c>
      <c r="E2730" s="69" t="s">
        <v>3374</v>
      </c>
      <c r="F2730" s="69" t="s">
        <v>1837</v>
      </c>
      <c r="G2730" s="69" t="s">
        <v>1503</v>
      </c>
      <c r="H2730" s="69"/>
      <c r="I2730" s="69">
        <v>3</v>
      </c>
      <c r="J2730" s="69">
        <v>3</v>
      </c>
      <c r="K2730" s="69">
        <v>6</v>
      </c>
      <c r="L2730" s="69">
        <v>1000</v>
      </c>
    </row>
    <row r="2731" spans="1:12">
      <c r="A2731" s="69"/>
      <c r="B2731" s="69">
        <v>53</v>
      </c>
      <c r="C2731" s="69" t="s">
        <v>3378</v>
      </c>
      <c r="D2731" s="69" t="s">
        <v>880</v>
      </c>
      <c r="E2731" s="69" t="s">
        <v>158</v>
      </c>
      <c r="F2731" s="69" t="s">
        <v>1837</v>
      </c>
      <c r="G2731" s="69" t="s">
        <v>1503</v>
      </c>
      <c r="H2731" s="69"/>
      <c r="I2731" s="69">
        <v>2</v>
      </c>
      <c r="J2731" s="69">
        <v>4</v>
      </c>
      <c r="K2731" s="69">
        <v>6</v>
      </c>
      <c r="L2731" s="69">
        <v>400</v>
      </c>
    </row>
    <row r="2732" spans="1:12">
      <c r="A2732" s="69"/>
      <c r="B2732" s="69">
        <v>54</v>
      </c>
      <c r="C2732" s="69" t="s">
        <v>1133</v>
      </c>
      <c r="D2732" s="69" t="s">
        <v>880</v>
      </c>
      <c r="E2732" s="69" t="s">
        <v>158</v>
      </c>
      <c r="F2732" s="69" t="s">
        <v>1837</v>
      </c>
      <c r="G2732" s="69" t="s">
        <v>1503</v>
      </c>
      <c r="H2732" s="69"/>
      <c r="I2732" s="69">
        <v>4</v>
      </c>
      <c r="J2732" s="69">
        <v>5</v>
      </c>
      <c r="K2732" s="69">
        <v>9</v>
      </c>
      <c r="L2732" s="69">
        <v>400</v>
      </c>
    </row>
    <row r="2733" spans="1:12">
      <c r="A2733" s="69"/>
      <c r="B2733" s="69">
        <v>55</v>
      </c>
      <c r="C2733" s="69" t="s">
        <v>3379</v>
      </c>
      <c r="D2733" s="69" t="s">
        <v>880</v>
      </c>
      <c r="E2733" s="69" t="s">
        <v>3374</v>
      </c>
      <c r="F2733" s="69" t="s">
        <v>1837</v>
      </c>
      <c r="G2733" s="69" t="s">
        <v>1503</v>
      </c>
      <c r="H2733" s="69"/>
      <c r="I2733" s="69">
        <v>2</v>
      </c>
      <c r="J2733" s="69">
        <v>5</v>
      </c>
      <c r="K2733" s="69">
        <v>7</v>
      </c>
      <c r="L2733" s="69">
        <v>300</v>
      </c>
    </row>
    <row r="2734" spans="1:12">
      <c r="A2734" s="69"/>
      <c r="B2734" s="69">
        <v>56</v>
      </c>
      <c r="C2734" s="69" t="s">
        <v>3380</v>
      </c>
      <c r="D2734" s="69" t="s">
        <v>880</v>
      </c>
      <c r="E2734" s="69" t="s">
        <v>158</v>
      </c>
      <c r="F2734" s="69" t="s">
        <v>1837</v>
      </c>
      <c r="G2734" s="69" t="s">
        <v>1503</v>
      </c>
      <c r="H2734" s="69"/>
      <c r="I2734" s="69">
        <v>3</v>
      </c>
      <c r="J2734" s="69">
        <v>7</v>
      </c>
      <c r="K2734" s="69">
        <v>10</v>
      </c>
      <c r="L2734" s="69">
        <v>300</v>
      </c>
    </row>
    <row r="2735" spans="1:12">
      <c r="A2735" s="69"/>
      <c r="B2735" s="69">
        <v>57</v>
      </c>
      <c r="C2735" s="69" t="s">
        <v>3381</v>
      </c>
      <c r="D2735" s="69" t="s">
        <v>880</v>
      </c>
      <c r="E2735" s="69" t="s">
        <v>158</v>
      </c>
      <c r="F2735" s="69" t="s">
        <v>1837</v>
      </c>
      <c r="G2735" s="69" t="s">
        <v>1503</v>
      </c>
      <c r="H2735" s="69"/>
      <c r="I2735" s="69">
        <v>2</v>
      </c>
      <c r="J2735" s="69">
        <v>4</v>
      </c>
      <c r="K2735" s="69">
        <v>6</v>
      </c>
      <c r="L2735" s="69">
        <v>500</v>
      </c>
    </row>
    <row r="2736" spans="1:12">
      <c r="A2736" s="69"/>
      <c r="B2736" s="69">
        <v>58</v>
      </c>
      <c r="C2736" s="69" t="s">
        <v>3382</v>
      </c>
      <c r="D2736" s="69" t="s">
        <v>880</v>
      </c>
      <c r="E2736" s="69" t="s">
        <v>158</v>
      </c>
      <c r="F2736" s="69" t="s">
        <v>1837</v>
      </c>
      <c r="G2736" s="69" t="s">
        <v>1503</v>
      </c>
      <c r="H2736" s="69"/>
      <c r="I2736" s="69">
        <v>3</v>
      </c>
      <c r="J2736" s="69">
        <v>2</v>
      </c>
      <c r="K2736" s="69">
        <v>5</v>
      </c>
      <c r="L2736" s="69">
        <v>400</v>
      </c>
    </row>
    <row r="2737" spans="1:12">
      <c r="A2737" s="69"/>
      <c r="B2737" s="69">
        <v>59</v>
      </c>
      <c r="C2737" s="69" t="s">
        <v>3383</v>
      </c>
      <c r="D2737" s="69" t="s">
        <v>880</v>
      </c>
      <c r="E2737" s="69" t="s">
        <v>158</v>
      </c>
      <c r="F2737" s="69" t="s">
        <v>1837</v>
      </c>
      <c r="G2737" s="69" t="s">
        <v>1503</v>
      </c>
      <c r="H2737" s="69"/>
      <c r="I2737" s="69">
        <v>3</v>
      </c>
      <c r="J2737" s="69">
        <v>6</v>
      </c>
      <c r="K2737" s="69">
        <v>9</v>
      </c>
      <c r="L2737" s="69">
        <v>300</v>
      </c>
    </row>
    <row r="2738" spans="1:12">
      <c r="A2738" s="69"/>
      <c r="B2738" s="69">
        <v>60</v>
      </c>
      <c r="C2738" s="69" t="s">
        <v>3384</v>
      </c>
      <c r="D2738" s="69" t="s">
        <v>880</v>
      </c>
      <c r="E2738" s="69" t="s">
        <v>158</v>
      </c>
      <c r="F2738" s="69" t="s">
        <v>1837</v>
      </c>
      <c r="G2738" s="69" t="s">
        <v>1503</v>
      </c>
      <c r="H2738" s="69"/>
      <c r="I2738" s="69">
        <v>2</v>
      </c>
      <c r="J2738" s="69">
        <v>5</v>
      </c>
      <c r="K2738" s="69">
        <v>7</v>
      </c>
      <c r="L2738" s="69">
        <v>500</v>
      </c>
    </row>
    <row r="2739" spans="1:12">
      <c r="A2739" s="69"/>
      <c r="B2739" s="69">
        <v>61</v>
      </c>
      <c r="C2739" s="69" t="s">
        <v>3385</v>
      </c>
      <c r="D2739" s="69" t="s">
        <v>880</v>
      </c>
      <c r="E2739" s="69" t="s">
        <v>3374</v>
      </c>
      <c r="F2739" s="69" t="s">
        <v>1837</v>
      </c>
      <c r="G2739" s="69" t="s">
        <v>1503</v>
      </c>
      <c r="H2739" s="69"/>
      <c r="I2739" s="69">
        <v>3</v>
      </c>
      <c r="J2739" s="69">
        <v>3</v>
      </c>
      <c r="K2739" s="69">
        <v>6</v>
      </c>
      <c r="L2739" s="69">
        <v>500</v>
      </c>
    </row>
    <row r="2740" spans="1:12">
      <c r="A2740" s="69"/>
      <c r="B2740" s="69">
        <v>62</v>
      </c>
      <c r="C2740" s="69" t="s">
        <v>3386</v>
      </c>
      <c r="D2740" s="69" t="s">
        <v>880</v>
      </c>
      <c r="E2740" s="69" t="s">
        <v>3374</v>
      </c>
      <c r="F2740" s="69" t="s">
        <v>1837</v>
      </c>
      <c r="G2740" s="69" t="s">
        <v>1503</v>
      </c>
      <c r="H2740" s="69"/>
      <c r="I2740" s="69">
        <v>3</v>
      </c>
      <c r="J2740" s="69">
        <v>7</v>
      </c>
      <c r="K2740" s="69">
        <v>10</v>
      </c>
      <c r="L2740" s="69">
        <v>1000</v>
      </c>
    </row>
    <row r="2741" spans="1:12">
      <c r="A2741" s="113"/>
      <c r="B2741" s="113"/>
      <c r="C2741" s="113">
        <v>62</v>
      </c>
      <c r="D2741" s="113"/>
      <c r="E2741" s="113"/>
      <c r="F2741" s="113"/>
      <c r="G2741" s="113"/>
      <c r="H2741" s="113"/>
      <c r="I2741" s="113">
        <v>209</v>
      </c>
      <c r="J2741" s="113">
        <v>228</v>
      </c>
      <c r="K2741" s="113">
        <v>437</v>
      </c>
      <c r="L2741" s="114">
        <v>9.00629032258064E+16</v>
      </c>
    </row>
    <row r="2742" spans="1:12">
      <c r="A2742" s="104"/>
      <c r="B2742" s="104">
        <v>1</v>
      </c>
      <c r="C2742" s="104" t="s">
        <v>3387</v>
      </c>
      <c r="D2742" s="104" t="s">
        <v>880</v>
      </c>
      <c r="E2742" s="104" t="s">
        <v>3388</v>
      </c>
      <c r="F2742" s="104" t="s">
        <v>1969</v>
      </c>
      <c r="G2742" s="104" t="s">
        <v>1503</v>
      </c>
      <c r="H2742" s="104">
        <v>778346318</v>
      </c>
      <c r="I2742" s="104">
        <v>3</v>
      </c>
      <c r="J2742" s="104">
        <v>5</v>
      </c>
      <c r="K2742" s="104">
        <v>8</v>
      </c>
      <c r="L2742" s="104">
        <v>500</v>
      </c>
    </row>
    <row r="2743" spans="1:12">
      <c r="A2743" s="104" t="s">
        <v>3389</v>
      </c>
      <c r="B2743" s="104">
        <v>2</v>
      </c>
      <c r="C2743" s="104" t="s">
        <v>3390</v>
      </c>
      <c r="D2743" s="104" t="s">
        <v>880</v>
      </c>
      <c r="E2743" s="104" t="s">
        <v>3388</v>
      </c>
      <c r="F2743" s="104" t="s">
        <v>1969</v>
      </c>
      <c r="G2743" s="104" t="s">
        <v>1503</v>
      </c>
      <c r="H2743" s="104"/>
      <c r="I2743" s="104">
        <v>3</v>
      </c>
      <c r="J2743" s="104">
        <v>6</v>
      </c>
      <c r="K2743" s="104">
        <v>9</v>
      </c>
      <c r="L2743" s="104">
        <v>500</v>
      </c>
    </row>
    <row r="2744" spans="1:12">
      <c r="A2744" s="104"/>
      <c r="B2744" s="104">
        <v>3</v>
      </c>
      <c r="C2744" s="104" t="s">
        <v>3391</v>
      </c>
      <c r="D2744" s="104" t="s">
        <v>880</v>
      </c>
      <c r="E2744" s="104" t="s">
        <v>3388</v>
      </c>
      <c r="F2744" s="104" t="s">
        <v>1969</v>
      </c>
      <c r="G2744" s="104" t="s">
        <v>1503</v>
      </c>
      <c r="H2744" s="104">
        <v>7734666042</v>
      </c>
      <c r="I2744" s="104">
        <v>2</v>
      </c>
      <c r="J2744" s="104">
        <v>5</v>
      </c>
      <c r="K2744" s="104">
        <v>7</v>
      </c>
      <c r="L2744" s="104">
        <v>500</v>
      </c>
    </row>
    <row r="2745" spans="1:12">
      <c r="A2745" s="104"/>
      <c r="B2745" s="104">
        <v>4</v>
      </c>
      <c r="C2745" s="104" t="s">
        <v>3392</v>
      </c>
      <c r="D2745" s="104" t="s">
        <v>880</v>
      </c>
      <c r="E2745" s="104" t="s">
        <v>3388</v>
      </c>
      <c r="F2745" s="104" t="s">
        <v>1969</v>
      </c>
      <c r="G2745" s="104" t="s">
        <v>1503</v>
      </c>
      <c r="H2745" s="104">
        <v>772000844</v>
      </c>
      <c r="I2745" s="104">
        <v>2</v>
      </c>
      <c r="J2745" s="104">
        <v>5</v>
      </c>
      <c r="K2745" s="104">
        <v>7</v>
      </c>
      <c r="L2745" s="104">
        <v>500</v>
      </c>
    </row>
    <row r="2746" spans="1:12">
      <c r="A2746" s="104"/>
      <c r="B2746" s="104">
        <v>5</v>
      </c>
      <c r="C2746" s="104" t="s">
        <v>3393</v>
      </c>
      <c r="D2746" s="104" t="s">
        <v>880</v>
      </c>
      <c r="E2746" s="104" t="s">
        <v>3388</v>
      </c>
      <c r="F2746" s="104" t="s">
        <v>1969</v>
      </c>
      <c r="G2746" s="104" t="s">
        <v>1503</v>
      </c>
      <c r="H2746" s="104"/>
      <c r="I2746" s="104">
        <v>4</v>
      </c>
      <c r="J2746" s="104">
        <v>2</v>
      </c>
      <c r="K2746" s="104">
        <v>6</v>
      </c>
      <c r="L2746" s="104">
        <v>500</v>
      </c>
    </row>
    <row r="2747" spans="1:12">
      <c r="A2747" s="104"/>
      <c r="B2747" s="104">
        <v>6</v>
      </c>
      <c r="C2747" s="104" t="s">
        <v>3394</v>
      </c>
      <c r="D2747" s="104" t="s">
        <v>880</v>
      </c>
      <c r="E2747" s="104" t="s">
        <v>3388</v>
      </c>
      <c r="F2747" s="104" t="s">
        <v>1969</v>
      </c>
      <c r="G2747" s="104" t="s">
        <v>1503</v>
      </c>
      <c r="H2747" s="104"/>
      <c r="I2747" s="104">
        <v>4</v>
      </c>
      <c r="J2747" s="104">
        <v>3</v>
      </c>
      <c r="K2747" s="104">
        <v>7</v>
      </c>
      <c r="L2747" s="104">
        <v>1000</v>
      </c>
    </row>
    <row r="2748" spans="1:12">
      <c r="A2748" s="104"/>
      <c r="B2748" s="104">
        <v>7</v>
      </c>
      <c r="C2748" s="104" t="s">
        <v>3395</v>
      </c>
      <c r="D2748" s="104" t="s">
        <v>880</v>
      </c>
      <c r="E2748" s="104" t="s">
        <v>3388</v>
      </c>
      <c r="F2748" s="104" t="s">
        <v>1969</v>
      </c>
      <c r="G2748" s="104" t="s">
        <v>1503</v>
      </c>
      <c r="H2748" s="104"/>
      <c r="I2748" s="104">
        <v>2</v>
      </c>
      <c r="J2748" s="104">
        <v>2</v>
      </c>
      <c r="K2748" s="104">
        <v>4</v>
      </c>
      <c r="L2748" s="104">
        <v>1000</v>
      </c>
    </row>
    <row r="2749" spans="1:12">
      <c r="A2749" s="104"/>
      <c r="B2749" s="104">
        <v>8</v>
      </c>
      <c r="C2749" s="104" t="s">
        <v>3396</v>
      </c>
      <c r="D2749" s="104" t="s">
        <v>880</v>
      </c>
      <c r="E2749" s="104" t="s">
        <v>3388</v>
      </c>
      <c r="F2749" s="104" t="s">
        <v>1969</v>
      </c>
      <c r="G2749" s="104" t="s">
        <v>1503</v>
      </c>
      <c r="H2749" s="104"/>
      <c r="I2749" s="104">
        <v>3</v>
      </c>
      <c r="J2749" s="104">
        <v>2</v>
      </c>
      <c r="K2749" s="104">
        <v>5</v>
      </c>
      <c r="L2749" s="104">
        <v>500</v>
      </c>
    </row>
    <row r="2750" spans="1:12">
      <c r="A2750" s="104"/>
      <c r="B2750" s="104">
        <v>9</v>
      </c>
      <c r="C2750" s="104" t="s">
        <v>3397</v>
      </c>
      <c r="D2750" s="104" t="s">
        <v>887</v>
      </c>
      <c r="E2750" s="104" t="s">
        <v>3388</v>
      </c>
      <c r="F2750" s="104" t="s">
        <v>1969</v>
      </c>
      <c r="G2750" s="104" t="s">
        <v>1503</v>
      </c>
      <c r="H2750" s="104"/>
      <c r="I2750" s="104">
        <v>3</v>
      </c>
      <c r="J2750" s="104">
        <v>2</v>
      </c>
      <c r="K2750" s="104">
        <v>5</v>
      </c>
      <c r="L2750" s="104">
        <v>500</v>
      </c>
    </row>
    <row r="2751" spans="1:12">
      <c r="A2751" s="104"/>
      <c r="B2751" s="104">
        <v>10</v>
      </c>
      <c r="C2751" s="104" t="s">
        <v>1388</v>
      </c>
      <c r="D2751" s="104" t="s">
        <v>880</v>
      </c>
      <c r="E2751" s="104" t="s">
        <v>3388</v>
      </c>
      <c r="F2751" s="104" t="s">
        <v>1969</v>
      </c>
      <c r="G2751" s="104" t="s">
        <v>1503</v>
      </c>
      <c r="H2751" s="104"/>
      <c r="I2751" s="104">
        <v>2</v>
      </c>
      <c r="J2751" s="104">
        <v>2</v>
      </c>
      <c r="K2751" s="104">
        <v>4</v>
      </c>
      <c r="L2751" s="104">
        <v>500</v>
      </c>
    </row>
    <row r="2752" spans="1:12">
      <c r="A2752" s="104"/>
      <c r="B2752" s="104">
        <v>11</v>
      </c>
      <c r="C2752" s="104" t="s">
        <v>3398</v>
      </c>
      <c r="D2752" s="104" t="s">
        <v>880</v>
      </c>
      <c r="E2752" s="104" t="s">
        <v>3388</v>
      </c>
      <c r="F2752" s="104" t="s">
        <v>1969</v>
      </c>
      <c r="G2752" s="104" t="s">
        <v>1503</v>
      </c>
      <c r="H2752" s="104"/>
      <c r="I2752" s="104">
        <v>3</v>
      </c>
      <c r="J2752" s="104">
        <v>2</v>
      </c>
      <c r="K2752" s="104">
        <v>5</v>
      </c>
      <c r="L2752" s="104">
        <v>1000</v>
      </c>
    </row>
    <row r="2753" spans="1:12">
      <c r="A2753" s="104"/>
      <c r="B2753" s="104">
        <v>12</v>
      </c>
      <c r="C2753" s="104" t="s">
        <v>3399</v>
      </c>
      <c r="D2753" s="104" t="s">
        <v>880</v>
      </c>
      <c r="E2753" s="104" t="s">
        <v>3388</v>
      </c>
      <c r="F2753" s="104" t="s">
        <v>1969</v>
      </c>
      <c r="G2753" s="104" t="s">
        <v>1503</v>
      </c>
      <c r="H2753" s="104"/>
      <c r="I2753" s="104">
        <v>7</v>
      </c>
      <c r="J2753" s="104">
        <v>3</v>
      </c>
      <c r="K2753" s="104">
        <v>10</v>
      </c>
      <c r="L2753" s="104">
        <v>1000</v>
      </c>
    </row>
    <row r="2754" spans="1:12">
      <c r="A2754" s="104"/>
      <c r="B2754" s="104">
        <v>13</v>
      </c>
      <c r="C2754" s="104" t="s">
        <v>3400</v>
      </c>
      <c r="D2754" s="104" t="s">
        <v>887</v>
      </c>
      <c r="E2754" s="104" t="s">
        <v>3388</v>
      </c>
      <c r="F2754" s="104" t="s">
        <v>1969</v>
      </c>
      <c r="G2754" s="104" t="s">
        <v>1503</v>
      </c>
      <c r="H2754" s="104"/>
      <c r="I2754" s="104">
        <v>0</v>
      </c>
      <c r="J2754" s="104">
        <v>3</v>
      </c>
      <c r="K2754" s="104">
        <v>3</v>
      </c>
      <c r="L2754" s="104">
        <v>1000</v>
      </c>
    </row>
    <row r="2755" spans="1:12">
      <c r="A2755" s="104"/>
      <c r="B2755" s="104">
        <v>14</v>
      </c>
      <c r="C2755" s="104" t="s">
        <v>3401</v>
      </c>
      <c r="D2755" s="104" t="s">
        <v>880</v>
      </c>
      <c r="E2755" s="104" t="s">
        <v>3388</v>
      </c>
      <c r="F2755" s="104" t="s">
        <v>1969</v>
      </c>
      <c r="G2755" s="104" t="s">
        <v>1503</v>
      </c>
      <c r="H2755" s="104"/>
      <c r="I2755" s="104">
        <v>3</v>
      </c>
      <c r="J2755" s="104">
        <v>5</v>
      </c>
      <c r="K2755" s="104">
        <v>8</v>
      </c>
      <c r="L2755" s="104">
        <v>1000</v>
      </c>
    </row>
    <row r="2756" spans="1:12">
      <c r="A2756" s="104"/>
      <c r="B2756" s="104">
        <v>15</v>
      </c>
      <c r="C2756" s="104" t="s">
        <v>976</v>
      </c>
      <c r="D2756" s="104" t="s">
        <v>880</v>
      </c>
      <c r="E2756" s="104" t="s">
        <v>3388</v>
      </c>
      <c r="F2756" s="104" t="s">
        <v>1969</v>
      </c>
      <c r="G2756" s="104" t="s">
        <v>1503</v>
      </c>
      <c r="H2756" s="104"/>
      <c r="I2756" s="104">
        <v>2</v>
      </c>
      <c r="J2756" s="104">
        <v>5</v>
      </c>
      <c r="K2756" s="104">
        <v>7</v>
      </c>
      <c r="L2756" s="104">
        <v>500</v>
      </c>
    </row>
    <row r="2757" spans="1:12">
      <c r="A2757" s="104"/>
      <c r="B2757" s="104">
        <v>16</v>
      </c>
      <c r="C2757" s="104" t="s">
        <v>3402</v>
      </c>
      <c r="D2757" s="104" t="s">
        <v>880</v>
      </c>
      <c r="E2757" s="104" t="s">
        <v>3388</v>
      </c>
      <c r="F2757" s="104" t="s">
        <v>1969</v>
      </c>
      <c r="G2757" s="104" t="s">
        <v>1503</v>
      </c>
      <c r="H2757" s="104"/>
      <c r="I2757" s="104">
        <v>3</v>
      </c>
      <c r="J2757" s="104">
        <v>3</v>
      </c>
      <c r="K2757" s="104">
        <v>6</v>
      </c>
      <c r="L2757" s="104">
        <v>500</v>
      </c>
    </row>
    <row r="2758" spans="1:12">
      <c r="A2758" s="104"/>
      <c r="B2758" s="104">
        <v>17</v>
      </c>
      <c r="C2758" s="104" t="s">
        <v>3403</v>
      </c>
      <c r="D2758" s="104" t="s">
        <v>880</v>
      </c>
      <c r="E2758" s="104" t="s">
        <v>3388</v>
      </c>
      <c r="F2758" s="104" t="s">
        <v>1969</v>
      </c>
      <c r="G2758" s="104" t="s">
        <v>1503</v>
      </c>
      <c r="H2758" s="104"/>
      <c r="I2758" s="104">
        <v>4</v>
      </c>
      <c r="J2758" s="104">
        <v>3</v>
      </c>
      <c r="K2758" s="104">
        <v>7</v>
      </c>
      <c r="L2758" s="104">
        <v>500</v>
      </c>
    </row>
    <row r="2759" spans="1:12">
      <c r="A2759" s="104"/>
      <c r="B2759" s="104">
        <v>18</v>
      </c>
      <c r="C2759" s="104" t="s">
        <v>1854</v>
      </c>
      <c r="D2759" s="104" t="s">
        <v>880</v>
      </c>
      <c r="E2759" s="104" t="s">
        <v>3388</v>
      </c>
      <c r="F2759" s="104" t="s">
        <v>1969</v>
      </c>
      <c r="G2759" s="104" t="s">
        <v>1503</v>
      </c>
      <c r="H2759" s="104"/>
      <c r="I2759" s="104">
        <v>4</v>
      </c>
      <c r="J2759" s="104">
        <v>4</v>
      </c>
      <c r="K2759" s="104">
        <v>8</v>
      </c>
      <c r="L2759" s="104">
        <v>500</v>
      </c>
    </row>
    <row r="2760" spans="1:12">
      <c r="A2760" s="104"/>
      <c r="B2760" s="104">
        <v>19</v>
      </c>
      <c r="C2760" s="104" t="s">
        <v>3079</v>
      </c>
      <c r="D2760" s="104" t="s">
        <v>880</v>
      </c>
      <c r="E2760" s="104" t="s">
        <v>3388</v>
      </c>
      <c r="F2760" s="104" t="s">
        <v>1969</v>
      </c>
      <c r="G2760" s="104" t="s">
        <v>1503</v>
      </c>
      <c r="H2760" s="104"/>
      <c r="I2760" s="104">
        <v>4</v>
      </c>
      <c r="J2760" s="104">
        <v>2</v>
      </c>
      <c r="K2760" s="104">
        <v>6</v>
      </c>
      <c r="L2760" s="104">
        <v>1000</v>
      </c>
    </row>
    <row r="2761" spans="1:12">
      <c r="A2761" s="104"/>
      <c r="B2761" s="104">
        <v>20</v>
      </c>
      <c r="C2761" s="104" t="s">
        <v>3404</v>
      </c>
      <c r="D2761" s="104" t="s">
        <v>880</v>
      </c>
      <c r="E2761" s="104" t="s">
        <v>3388</v>
      </c>
      <c r="F2761" s="104" t="s">
        <v>1969</v>
      </c>
      <c r="G2761" s="104" t="s">
        <v>1503</v>
      </c>
      <c r="H2761" s="104"/>
      <c r="I2761" s="104">
        <v>3</v>
      </c>
      <c r="J2761" s="104">
        <v>2</v>
      </c>
      <c r="K2761" s="104">
        <v>5</v>
      </c>
      <c r="L2761" s="104">
        <v>1000</v>
      </c>
    </row>
    <row r="2762" spans="1:12">
      <c r="A2762" s="104"/>
      <c r="B2762" s="104">
        <v>21</v>
      </c>
      <c r="C2762" s="104" t="s">
        <v>3405</v>
      </c>
      <c r="D2762" s="104" t="s">
        <v>880</v>
      </c>
      <c r="E2762" s="104" t="s">
        <v>3388</v>
      </c>
      <c r="F2762" s="104" t="s">
        <v>1969</v>
      </c>
      <c r="G2762" s="104" t="s">
        <v>1503</v>
      </c>
      <c r="H2762" s="104"/>
      <c r="I2762" s="104">
        <v>1</v>
      </c>
      <c r="J2762" s="104">
        <v>1</v>
      </c>
      <c r="K2762" s="104">
        <v>2</v>
      </c>
      <c r="L2762" s="104">
        <v>1000</v>
      </c>
    </row>
    <row r="2763" spans="1:12">
      <c r="A2763" s="104"/>
      <c r="B2763" s="104">
        <v>22</v>
      </c>
      <c r="C2763" s="104" t="s">
        <v>3406</v>
      </c>
      <c r="D2763" s="104" t="s">
        <v>887</v>
      </c>
      <c r="E2763" s="104" t="s">
        <v>3388</v>
      </c>
      <c r="F2763" s="104" t="s">
        <v>1969</v>
      </c>
      <c r="G2763" s="104" t="s">
        <v>1503</v>
      </c>
      <c r="H2763" s="104"/>
      <c r="I2763" s="104">
        <v>0</v>
      </c>
      <c r="J2763" s="104">
        <v>2</v>
      </c>
      <c r="K2763" s="104">
        <v>2</v>
      </c>
      <c r="L2763" s="104">
        <v>500</v>
      </c>
    </row>
    <row r="2764" spans="1:12">
      <c r="A2764" s="104"/>
      <c r="B2764" s="104">
        <v>23</v>
      </c>
      <c r="C2764" s="104" t="s">
        <v>3407</v>
      </c>
      <c r="D2764" s="104" t="s">
        <v>880</v>
      </c>
      <c r="E2764" s="104" t="s">
        <v>3388</v>
      </c>
      <c r="F2764" s="104" t="s">
        <v>1969</v>
      </c>
      <c r="G2764" s="104" t="s">
        <v>1503</v>
      </c>
      <c r="H2764" s="104"/>
      <c r="I2764" s="104">
        <v>3</v>
      </c>
      <c r="J2764" s="104">
        <v>3</v>
      </c>
      <c r="K2764" s="104">
        <v>6</v>
      </c>
      <c r="L2764" s="104">
        <v>500</v>
      </c>
    </row>
    <row r="2765" spans="1:12">
      <c r="A2765" s="104"/>
      <c r="B2765" s="104">
        <v>24</v>
      </c>
      <c r="C2765" s="104" t="s">
        <v>3408</v>
      </c>
      <c r="D2765" s="104" t="s">
        <v>958</v>
      </c>
      <c r="E2765" s="104" t="s">
        <v>3388</v>
      </c>
      <c r="F2765" s="104" t="s">
        <v>1969</v>
      </c>
      <c r="G2765" s="104" t="s">
        <v>1503</v>
      </c>
      <c r="H2765" s="104"/>
      <c r="I2765" s="104">
        <v>1</v>
      </c>
      <c r="J2765" s="104">
        <v>0</v>
      </c>
      <c r="K2765" s="104">
        <v>1</v>
      </c>
      <c r="L2765" s="104">
        <v>500</v>
      </c>
    </row>
    <row r="2766" spans="1:12">
      <c r="A2766" s="104"/>
      <c r="B2766" s="104">
        <v>25</v>
      </c>
      <c r="C2766" s="104" t="s">
        <v>3409</v>
      </c>
      <c r="D2766" s="104" t="s">
        <v>880</v>
      </c>
      <c r="E2766" s="104" t="s">
        <v>3388</v>
      </c>
      <c r="F2766" s="104" t="s">
        <v>1969</v>
      </c>
      <c r="G2766" s="104" t="s">
        <v>1503</v>
      </c>
      <c r="H2766" s="104"/>
      <c r="I2766" s="104">
        <v>2</v>
      </c>
      <c r="J2766" s="104">
        <v>2</v>
      </c>
      <c r="K2766" s="104">
        <v>4</v>
      </c>
      <c r="L2766" s="104">
        <v>500</v>
      </c>
    </row>
    <row r="2767" spans="1:12">
      <c r="A2767" s="104"/>
      <c r="B2767" s="104">
        <v>26</v>
      </c>
      <c r="C2767" s="104" t="s">
        <v>3410</v>
      </c>
      <c r="D2767" s="104" t="s">
        <v>880</v>
      </c>
      <c r="E2767" s="104" t="s">
        <v>3388</v>
      </c>
      <c r="F2767" s="104" t="s">
        <v>1969</v>
      </c>
      <c r="G2767" s="104" t="s">
        <v>1503</v>
      </c>
      <c r="H2767" s="104"/>
      <c r="I2767" s="104">
        <v>4</v>
      </c>
      <c r="J2767" s="104">
        <v>2</v>
      </c>
      <c r="K2767" s="104">
        <v>6</v>
      </c>
      <c r="L2767" s="104">
        <v>500</v>
      </c>
    </row>
    <row r="2768" spans="1:12">
      <c r="A2768" s="104"/>
      <c r="B2768" s="104">
        <v>27</v>
      </c>
      <c r="C2768" s="104" t="s">
        <v>3411</v>
      </c>
      <c r="D2768" s="104" t="s">
        <v>958</v>
      </c>
      <c r="E2768" s="104" t="s">
        <v>3388</v>
      </c>
      <c r="F2768" s="104" t="s">
        <v>1969</v>
      </c>
      <c r="G2768" s="104" t="s">
        <v>1503</v>
      </c>
      <c r="H2768" s="104">
        <v>771136690</v>
      </c>
      <c r="I2768" s="104">
        <v>1</v>
      </c>
      <c r="J2768" s="104">
        <v>2</v>
      </c>
      <c r="K2768" s="104">
        <v>3</v>
      </c>
      <c r="L2768" s="104">
        <v>500</v>
      </c>
    </row>
    <row r="2769" spans="1:12">
      <c r="A2769" s="104"/>
      <c r="B2769" s="104">
        <v>28</v>
      </c>
      <c r="C2769" s="104" t="s">
        <v>3412</v>
      </c>
      <c r="D2769" s="104" t="s">
        <v>1484</v>
      </c>
      <c r="E2769" s="104" t="s">
        <v>3388</v>
      </c>
      <c r="F2769" s="104" t="s">
        <v>1969</v>
      </c>
      <c r="G2769" s="104" t="s">
        <v>1503</v>
      </c>
      <c r="H2769" s="104"/>
      <c r="I2769" s="104">
        <v>3</v>
      </c>
      <c r="J2769" s="104">
        <v>4</v>
      </c>
      <c r="K2769" s="104">
        <v>7</v>
      </c>
      <c r="L2769" s="104">
        <v>500</v>
      </c>
    </row>
    <row r="2770" spans="1:12">
      <c r="A2770" s="104"/>
      <c r="B2770" s="104">
        <v>29</v>
      </c>
      <c r="C2770" s="104" t="s">
        <v>3413</v>
      </c>
      <c r="D2770" s="104" t="s">
        <v>880</v>
      </c>
      <c r="E2770" s="104" t="s">
        <v>3388</v>
      </c>
      <c r="F2770" s="104" t="s">
        <v>1969</v>
      </c>
      <c r="G2770" s="104" t="s">
        <v>1503</v>
      </c>
      <c r="H2770" s="104">
        <v>780358206</v>
      </c>
      <c r="I2770" s="104">
        <v>4</v>
      </c>
      <c r="J2770" s="104">
        <v>2</v>
      </c>
      <c r="K2770" s="104">
        <v>6</v>
      </c>
      <c r="L2770" s="104">
        <v>1000</v>
      </c>
    </row>
    <row r="2771" spans="1:12">
      <c r="A2771" s="104"/>
      <c r="B2771" s="104">
        <v>30</v>
      </c>
      <c r="C2771" s="104" t="s">
        <v>1763</v>
      </c>
      <c r="D2771" s="104" t="s">
        <v>880</v>
      </c>
      <c r="E2771" s="104" t="s">
        <v>3388</v>
      </c>
      <c r="F2771" s="104" t="s">
        <v>1969</v>
      </c>
      <c r="G2771" s="104" t="s">
        <v>1503</v>
      </c>
      <c r="H2771" s="104"/>
      <c r="I2771" s="104">
        <v>2</v>
      </c>
      <c r="J2771" s="104">
        <v>4</v>
      </c>
      <c r="K2771" s="104">
        <v>6</v>
      </c>
      <c r="L2771" s="104">
        <v>1000</v>
      </c>
    </row>
    <row r="2772" spans="1:12">
      <c r="A2772" s="104"/>
      <c r="B2772" s="104">
        <v>31</v>
      </c>
      <c r="C2772" s="104" t="s">
        <v>3414</v>
      </c>
      <c r="D2772" s="104" t="s">
        <v>887</v>
      </c>
      <c r="E2772" s="104" t="s">
        <v>3388</v>
      </c>
      <c r="F2772" s="104" t="s">
        <v>1969</v>
      </c>
      <c r="G2772" s="104" t="s">
        <v>1503</v>
      </c>
      <c r="H2772" s="104"/>
      <c r="I2772" s="104">
        <v>3</v>
      </c>
      <c r="J2772" s="104">
        <v>3</v>
      </c>
      <c r="K2772" s="104">
        <v>6</v>
      </c>
      <c r="L2772" s="104">
        <v>1000</v>
      </c>
    </row>
    <row r="2773" spans="1:12">
      <c r="A2773" s="104"/>
      <c r="B2773" s="104">
        <v>32</v>
      </c>
      <c r="C2773" s="104" t="s">
        <v>3415</v>
      </c>
      <c r="D2773" s="104" t="s">
        <v>880</v>
      </c>
      <c r="E2773" s="104" t="s">
        <v>3388</v>
      </c>
      <c r="F2773" s="104" t="s">
        <v>1969</v>
      </c>
      <c r="G2773" s="104" t="s">
        <v>1503</v>
      </c>
      <c r="H2773" s="104">
        <v>777457942</v>
      </c>
      <c r="I2773" s="104">
        <v>1</v>
      </c>
      <c r="J2773" s="104">
        <v>1</v>
      </c>
      <c r="K2773" s="104">
        <v>2</v>
      </c>
      <c r="L2773" s="104">
        <v>1000</v>
      </c>
    </row>
    <row r="2774" spans="1:12">
      <c r="A2774" s="104"/>
      <c r="B2774" s="104">
        <v>33</v>
      </c>
      <c r="C2774" s="104" t="s">
        <v>3416</v>
      </c>
      <c r="D2774" s="104" t="s">
        <v>880</v>
      </c>
      <c r="E2774" s="104" t="s">
        <v>3388</v>
      </c>
      <c r="F2774" s="104" t="s">
        <v>1969</v>
      </c>
      <c r="G2774" s="104" t="s">
        <v>1503</v>
      </c>
      <c r="H2774" s="104"/>
      <c r="I2774" s="104">
        <v>1</v>
      </c>
      <c r="J2774" s="104">
        <v>2</v>
      </c>
      <c r="K2774" s="104">
        <v>3</v>
      </c>
      <c r="L2774" s="104">
        <v>1000</v>
      </c>
    </row>
    <row r="2775" spans="1:12">
      <c r="A2775" s="104"/>
      <c r="B2775" s="104">
        <v>34</v>
      </c>
      <c r="C2775" s="104" t="s">
        <v>3417</v>
      </c>
      <c r="D2775" s="104" t="s">
        <v>880</v>
      </c>
      <c r="E2775" s="104" t="s">
        <v>3388</v>
      </c>
      <c r="F2775" s="104" t="s">
        <v>1969</v>
      </c>
      <c r="G2775" s="104" t="s">
        <v>1503</v>
      </c>
      <c r="H2775" s="104"/>
      <c r="I2775" s="104">
        <v>2</v>
      </c>
      <c r="J2775" s="104">
        <v>1</v>
      </c>
      <c r="K2775" s="104">
        <v>3</v>
      </c>
      <c r="L2775" s="104">
        <v>1000</v>
      </c>
    </row>
    <row r="2776" spans="1:12">
      <c r="A2776" s="104"/>
      <c r="B2776" s="104">
        <v>35</v>
      </c>
      <c r="C2776" s="104" t="s">
        <v>3418</v>
      </c>
      <c r="D2776" s="104" t="s">
        <v>880</v>
      </c>
      <c r="E2776" s="104" t="s">
        <v>3388</v>
      </c>
      <c r="F2776" s="104" t="s">
        <v>1969</v>
      </c>
      <c r="G2776" s="104" t="s">
        <v>1503</v>
      </c>
      <c r="H2776" s="104"/>
      <c r="I2776" s="104">
        <v>1</v>
      </c>
      <c r="J2776" s="104">
        <v>2</v>
      </c>
      <c r="K2776" s="104">
        <v>3</v>
      </c>
      <c r="L2776" s="104">
        <v>1000</v>
      </c>
    </row>
    <row r="2777" spans="1:12">
      <c r="A2777" s="104"/>
      <c r="B2777" s="104">
        <v>36</v>
      </c>
      <c r="C2777" s="104" t="s">
        <v>3419</v>
      </c>
      <c r="D2777" s="104" t="s">
        <v>880</v>
      </c>
      <c r="E2777" s="104" t="s">
        <v>3388</v>
      </c>
      <c r="F2777" s="104" t="s">
        <v>1969</v>
      </c>
      <c r="G2777" s="104" t="s">
        <v>1503</v>
      </c>
      <c r="H2777" s="104"/>
      <c r="I2777" s="104">
        <v>2</v>
      </c>
      <c r="J2777" s="104">
        <v>1</v>
      </c>
      <c r="K2777" s="104">
        <v>3</v>
      </c>
      <c r="L2777" s="104">
        <v>500</v>
      </c>
    </row>
    <row r="2778" spans="1:12">
      <c r="A2778" s="104"/>
      <c r="B2778" s="104">
        <v>37</v>
      </c>
      <c r="C2778" s="104" t="s">
        <v>3420</v>
      </c>
      <c r="D2778" s="104" t="s">
        <v>880</v>
      </c>
      <c r="E2778" s="104" t="s">
        <v>3388</v>
      </c>
      <c r="F2778" s="104" t="s">
        <v>1969</v>
      </c>
      <c r="G2778" s="104" t="s">
        <v>1503</v>
      </c>
      <c r="H2778" s="104"/>
      <c r="I2778" s="104">
        <v>1</v>
      </c>
      <c r="J2778" s="104">
        <v>1</v>
      </c>
      <c r="K2778" s="104">
        <v>2</v>
      </c>
      <c r="L2778" s="104">
        <v>500</v>
      </c>
    </row>
    <row r="2779" spans="1:12">
      <c r="A2779" s="104"/>
      <c r="B2779" s="104">
        <v>38</v>
      </c>
      <c r="C2779" s="104" t="s">
        <v>3421</v>
      </c>
      <c r="D2779" s="104" t="s">
        <v>880</v>
      </c>
      <c r="E2779" s="104" t="s">
        <v>3388</v>
      </c>
      <c r="F2779" s="104" t="s">
        <v>1969</v>
      </c>
      <c r="G2779" s="104" t="s">
        <v>1503</v>
      </c>
      <c r="H2779" s="104"/>
      <c r="I2779" s="104">
        <v>3</v>
      </c>
      <c r="J2779" s="104">
        <v>5</v>
      </c>
      <c r="K2779" s="104">
        <v>8</v>
      </c>
      <c r="L2779" s="104">
        <v>500</v>
      </c>
    </row>
    <row r="2780" spans="1:12">
      <c r="A2780" s="104"/>
      <c r="B2780" s="104">
        <v>39</v>
      </c>
      <c r="C2780" s="104" t="s">
        <v>3422</v>
      </c>
      <c r="D2780" s="104" t="s">
        <v>880</v>
      </c>
      <c r="E2780" s="104" t="s">
        <v>3388</v>
      </c>
      <c r="F2780" s="104" t="s">
        <v>1969</v>
      </c>
      <c r="G2780" s="104" t="s">
        <v>1503</v>
      </c>
      <c r="H2780" s="104"/>
      <c r="I2780" s="104">
        <v>1</v>
      </c>
      <c r="J2780" s="104">
        <v>2</v>
      </c>
      <c r="K2780" s="104">
        <v>3</v>
      </c>
      <c r="L2780" s="104">
        <v>1000</v>
      </c>
    </row>
    <row r="2781" spans="1:12">
      <c r="A2781" s="104"/>
      <c r="B2781" s="104">
        <v>40</v>
      </c>
      <c r="C2781" s="104" t="s">
        <v>1509</v>
      </c>
      <c r="D2781" s="104" t="s">
        <v>880</v>
      </c>
      <c r="E2781" s="104" t="s">
        <v>3388</v>
      </c>
      <c r="F2781" s="104" t="s">
        <v>1969</v>
      </c>
      <c r="G2781" s="104" t="s">
        <v>1503</v>
      </c>
      <c r="H2781" s="104"/>
      <c r="I2781" s="104">
        <v>2</v>
      </c>
      <c r="J2781" s="104">
        <v>5</v>
      </c>
      <c r="K2781" s="104">
        <v>7</v>
      </c>
      <c r="L2781" s="104">
        <v>1000</v>
      </c>
    </row>
    <row r="2782" spans="1:12">
      <c r="A2782" s="104"/>
      <c r="B2782" s="104">
        <v>41</v>
      </c>
      <c r="C2782" s="104" t="s">
        <v>3423</v>
      </c>
      <c r="D2782" s="104" t="s">
        <v>880</v>
      </c>
      <c r="E2782" s="104" t="s">
        <v>3388</v>
      </c>
      <c r="F2782" s="104" t="s">
        <v>1969</v>
      </c>
      <c r="G2782" s="104" t="s">
        <v>1503</v>
      </c>
      <c r="H2782" s="104"/>
      <c r="I2782" s="104">
        <v>2</v>
      </c>
      <c r="J2782" s="104">
        <v>2</v>
      </c>
      <c r="K2782" s="104">
        <v>4</v>
      </c>
      <c r="L2782" s="104">
        <v>1000</v>
      </c>
    </row>
    <row r="2783" spans="1:12">
      <c r="A2783" s="104"/>
      <c r="B2783" s="104">
        <v>42</v>
      </c>
      <c r="C2783" s="104" t="s">
        <v>3424</v>
      </c>
      <c r="D2783" s="104" t="s">
        <v>880</v>
      </c>
      <c r="E2783" s="104" t="s">
        <v>3388</v>
      </c>
      <c r="F2783" s="104" t="s">
        <v>1969</v>
      </c>
      <c r="G2783" s="104" t="s">
        <v>1503</v>
      </c>
      <c r="H2783" s="104"/>
      <c r="I2783" s="104">
        <v>1</v>
      </c>
      <c r="J2783" s="104">
        <v>2</v>
      </c>
      <c r="K2783" s="104">
        <v>3</v>
      </c>
      <c r="L2783" s="104">
        <v>1000</v>
      </c>
    </row>
    <row r="2784" spans="1:12">
      <c r="A2784" s="104"/>
      <c r="B2784" s="104">
        <v>43</v>
      </c>
      <c r="C2784" s="104" t="s">
        <v>1525</v>
      </c>
      <c r="D2784" s="104" t="s">
        <v>880</v>
      </c>
      <c r="E2784" s="104" t="s">
        <v>3388</v>
      </c>
      <c r="F2784" s="104" t="s">
        <v>1969</v>
      </c>
      <c r="G2784" s="104" t="s">
        <v>1503</v>
      </c>
      <c r="H2784" s="104"/>
      <c r="I2784" s="104">
        <v>2</v>
      </c>
      <c r="J2784" s="104">
        <v>1</v>
      </c>
      <c r="K2784" s="104">
        <v>3</v>
      </c>
      <c r="L2784" s="104">
        <v>1000</v>
      </c>
    </row>
    <row r="2785" spans="1:12">
      <c r="A2785" s="104"/>
      <c r="B2785" s="104">
        <v>44</v>
      </c>
      <c r="C2785" s="104" t="s">
        <v>3425</v>
      </c>
      <c r="D2785" s="104" t="s">
        <v>880</v>
      </c>
      <c r="E2785" s="104" t="s">
        <v>3388</v>
      </c>
      <c r="F2785" s="104" t="s">
        <v>1969</v>
      </c>
      <c r="G2785" s="104" t="s">
        <v>1503</v>
      </c>
      <c r="H2785" s="104"/>
      <c r="I2785" s="104">
        <v>4</v>
      </c>
      <c r="J2785" s="104">
        <v>6</v>
      </c>
      <c r="K2785" s="104">
        <v>10</v>
      </c>
      <c r="L2785" s="104">
        <v>500</v>
      </c>
    </row>
    <row r="2786" spans="1:12">
      <c r="A2786" s="104"/>
      <c r="B2786" s="104">
        <v>45</v>
      </c>
      <c r="C2786" s="104" t="s">
        <v>2893</v>
      </c>
      <c r="D2786" s="104" t="s">
        <v>880</v>
      </c>
      <c r="E2786" s="104" t="s">
        <v>3388</v>
      </c>
      <c r="F2786" s="104" t="s">
        <v>1969</v>
      </c>
      <c r="G2786" s="104" t="s">
        <v>1503</v>
      </c>
      <c r="H2786" s="104"/>
      <c r="I2786" s="104">
        <v>4</v>
      </c>
      <c r="J2786" s="104">
        <v>4</v>
      </c>
      <c r="K2786" s="104">
        <v>8</v>
      </c>
      <c r="L2786" s="104">
        <v>500</v>
      </c>
    </row>
    <row r="2787" spans="1:12">
      <c r="A2787" s="104"/>
      <c r="B2787" s="104">
        <v>46</v>
      </c>
      <c r="C2787" s="104" t="s">
        <v>3426</v>
      </c>
      <c r="D2787" s="104" t="s">
        <v>880</v>
      </c>
      <c r="E2787" s="104" t="s">
        <v>3388</v>
      </c>
      <c r="F2787" s="104" t="s">
        <v>1969</v>
      </c>
      <c r="G2787" s="104" t="s">
        <v>1503</v>
      </c>
      <c r="H2787" s="104"/>
      <c r="I2787" s="104">
        <v>3</v>
      </c>
      <c r="J2787" s="104">
        <v>3</v>
      </c>
      <c r="K2787" s="104">
        <v>6</v>
      </c>
      <c r="L2787" s="104">
        <v>500</v>
      </c>
    </row>
    <row r="2788" spans="1:12">
      <c r="A2788" s="104"/>
      <c r="B2788" s="104">
        <v>47</v>
      </c>
      <c r="C2788" s="104" t="s">
        <v>3427</v>
      </c>
      <c r="D2788" s="104" t="s">
        <v>880</v>
      </c>
      <c r="E2788" s="104" t="s">
        <v>3388</v>
      </c>
      <c r="F2788" s="104" t="s">
        <v>1969</v>
      </c>
      <c r="G2788" s="104" t="s">
        <v>1503</v>
      </c>
      <c r="H2788" s="104"/>
      <c r="I2788" s="104">
        <v>2</v>
      </c>
      <c r="J2788" s="104">
        <v>4</v>
      </c>
      <c r="K2788" s="104">
        <v>6</v>
      </c>
      <c r="L2788" s="104">
        <v>500</v>
      </c>
    </row>
    <row r="2789" spans="1:12">
      <c r="A2789" s="104"/>
      <c r="B2789" s="104">
        <v>48</v>
      </c>
      <c r="C2789" s="104" t="s">
        <v>3428</v>
      </c>
      <c r="D2789" s="104" t="s">
        <v>880</v>
      </c>
      <c r="E2789" s="104" t="s">
        <v>3388</v>
      </c>
      <c r="F2789" s="104" t="s">
        <v>1969</v>
      </c>
      <c r="G2789" s="104" t="s">
        <v>1503</v>
      </c>
      <c r="H2789" s="104"/>
      <c r="I2789" s="104">
        <v>3</v>
      </c>
      <c r="J2789" s="104">
        <v>4</v>
      </c>
      <c r="K2789" s="104">
        <v>7</v>
      </c>
      <c r="L2789" s="104">
        <v>500</v>
      </c>
    </row>
    <row r="2790" spans="1:12">
      <c r="A2790" s="104"/>
      <c r="B2790" s="104">
        <v>49</v>
      </c>
      <c r="C2790" s="104" t="s">
        <v>3429</v>
      </c>
      <c r="D2790" s="104" t="s">
        <v>880</v>
      </c>
      <c r="E2790" s="104" t="s">
        <v>3388</v>
      </c>
      <c r="F2790" s="104" t="s">
        <v>1969</v>
      </c>
      <c r="G2790" s="104" t="s">
        <v>1503</v>
      </c>
      <c r="H2790" s="104"/>
      <c r="I2790" s="104">
        <v>3</v>
      </c>
      <c r="J2790" s="104">
        <v>2</v>
      </c>
      <c r="K2790" s="104">
        <v>5</v>
      </c>
      <c r="L2790" s="104">
        <v>800</v>
      </c>
    </row>
    <row r="2791" spans="1:12">
      <c r="A2791" s="104"/>
      <c r="B2791" s="104">
        <v>50</v>
      </c>
      <c r="C2791" s="104" t="s">
        <v>2226</v>
      </c>
      <c r="D2791" s="104" t="s">
        <v>880</v>
      </c>
      <c r="E2791" s="104" t="s">
        <v>3388</v>
      </c>
      <c r="F2791" s="104" t="s">
        <v>1969</v>
      </c>
      <c r="G2791" s="104" t="s">
        <v>1503</v>
      </c>
      <c r="H2791" s="104"/>
      <c r="I2791" s="104">
        <v>3</v>
      </c>
      <c r="J2791" s="104">
        <v>2</v>
      </c>
      <c r="K2791" s="104">
        <v>5</v>
      </c>
      <c r="L2791" s="104">
        <v>800</v>
      </c>
    </row>
    <row r="2792" spans="1:12">
      <c r="A2792" s="104"/>
      <c r="B2792" s="104">
        <v>51</v>
      </c>
      <c r="C2792" s="104" t="s">
        <v>3430</v>
      </c>
      <c r="D2792" s="104" t="s">
        <v>880</v>
      </c>
      <c r="E2792" s="104" t="s">
        <v>3388</v>
      </c>
      <c r="F2792" s="104" t="s">
        <v>1969</v>
      </c>
      <c r="G2792" s="104" t="s">
        <v>1503</v>
      </c>
      <c r="H2792" s="104"/>
      <c r="I2792" s="104">
        <v>4</v>
      </c>
      <c r="J2792" s="104">
        <v>3</v>
      </c>
      <c r="K2792" s="104">
        <v>7</v>
      </c>
      <c r="L2792" s="104">
        <v>900</v>
      </c>
    </row>
    <row r="2793" spans="1:12">
      <c r="A2793" s="104"/>
      <c r="B2793" s="104">
        <v>52</v>
      </c>
      <c r="C2793" s="104" t="s">
        <v>3431</v>
      </c>
      <c r="D2793" s="104" t="s">
        <v>880</v>
      </c>
      <c r="E2793" s="104" t="s">
        <v>3388</v>
      </c>
      <c r="F2793" s="104" t="s">
        <v>1969</v>
      </c>
      <c r="G2793" s="104" t="s">
        <v>1503</v>
      </c>
      <c r="H2793" s="104"/>
      <c r="I2793" s="104">
        <v>2</v>
      </c>
      <c r="J2793" s="104">
        <v>2</v>
      </c>
      <c r="K2793" s="104">
        <v>4</v>
      </c>
      <c r="L2793" s="104">
        <v>900</v>
      </c>
    </row>
    <row r="2794" spans="1:12">
      <c r="A2794" s="104"/>
      <c r="B2794" s="104">
        <v>53</v>
      </c>
      <c r="C2794" s="104" t="s">
        <v>3432</v>
      </c>
      <c r="D2794" s="104" t="s">
        <v>958</v>
      </c>
      <c r="E2794" s="104" t="s">
        <v>3388</v>
      </c>
      <c r="F2794" s="104" t="s">
        <v>1969</v>
      </c>
      <c r="G2794" s="104" t="s">
        <v>1503</v>
      </c>
      <c r="H2794" s="104"/>
      <c r="I2794" s="104">
        <v>0</v>
      </c>
      <c r="J2794" s="104">
        <v>2</v>
      </c>
      <c r="K2794" s="104">
        <v>2</v>
      </c>
      <c r="L2794" s="104">
        <v>900</v>
      </c>
    </row>
    <row r="2795" spans="1:12">
      <c r="A2795" s="104"/>
      <c r="B2795" s="104">
        <v>54</v>
      </c>
      <c r="C2795" s="104" t="s">
        <v>3433</v>
      </c>
      <c r="D2795" s="104" t="s">
        <v>958</v>
      </c>
      <c r="E2795" s="104" t="s">
        <v>3388</v>
      </c>
      <c r="F2795" s="104" t="s">
        <v>1969</v>
      </c>
      <c r="G2795" s="104" t="s">
        <v>1503</v>
      </c>
      <c r="H2795" s="104"/>
      <c r="I2795" s="104">
        <v>2</v>
      </c>
      <c r="J2795" s="104">
        <v>1</v>
      </c>
      <c r="K2795" s="104">
        <v>3</v>
      </c>
      <c r="L2795" s="104">
        <v>900</v>
      </c>
    </row>
    <row r="2796" spans="1:12">
      <c r="A2796" s="104"/>
      <c r="B2796" s="104">
        <v>55</v>
      </c>
      <c r="C2796" s="104" t="s">
        <v>3434</v>
      </c>
      <c r="D2796" s="104" t="s">
        <v>880</v>
      </c>
      <c r="E2796" s="104" t="s">
        <v>3388</v>
      </c>
      <c r="F2796" s="104" t="s">
        <v>1969</v>
      </c>
      <c r="G2796" s="104" t="s">
        <v>1503</v>
      </c>
      <c r="H2796" s="104"/>
      <c r="I2796" s="104">
        <v>2</v>
      </c>
      <c r="J2796" s="104">
        <v>2</v>
      </c>
      <c r="K2796" s="104">
        <v>4</v>
      </c>
      <c r="L2796" s="104">
        <v>1000</v>
      </c>
    </row>
    <row r="2797" spans="1:12">
      <c r="A2797" s="104"/>
      <c r="B2797" s="104">
        <v>56</v>
      </c>
      <c r="C2797" s="104" t="s">
        <v>3435</v>
      </c>
      <c r="D2797" s="104" t="s">
        <v>880</v>
      </c>
      <c r="E2797" s="104" t="s">
        <v>3388</v>
      </c>
      <c r="F2797" s="104" t="s">
        <v>1969</v>
      </c>
      <c r="G2797" s="104" t="s">
        <v>1503</v>
      </c>
      <c r="H2797" s="104"/>
      <c r="I2797" s="104">
        <v>1</v>
      </c>
      <c r="J2797" s="104">
        <v>3</v>
      </c>
      <c r="K2797" s="104">
        <v>4</v>
      </c>
      <c r="L2797" s="104">
        <v>1000</v>
      </c>
    </row>
    <row r="2798" spans="1:12">
      <c r="A2798" s="104"/>
      <c r="B2798" s="104">
        <v>57</v>
      </c>
      <c r="C2798" s="104" t="s">
        <v>3436</v>
      </c>
      <c r="D2798" s="104" t="s">
        <v>958</v>
      </c>
      <c r="E2798" s="104" t="s">
        <v>3388</v>
      </c>
      <c r="F2798" s="104" t="s">
        <v>1969</v>
      </c>
      <c r="G2798" s="104" t="s">
        <v>1503</v>
      </c>
      <c r="H2798" s="104"/>
      <c r="I2798" s="104">
        <v>0</v>
      </c>
      <c r="J2798" s="104">
        <v>2</v>
      </c>
      <c r="K2798" s="104">
        <v>2</v>
      </c>
      <c r="L2798" s="104">
        <v>800</v>
      </c>
    </row>
    <row r="2799" spans="1:12">
      <c r="A2799" s="104"/>
      <c r="B2799" s="104">
        <v>58</v>
      </c>
      <c r="C2799" s="104" t="s">
        <v>3437</v>
      </c>
      <c r="D2799" s="104" t="s">
        <v>880</v>
      </c>
      <c r="E2799" s="104" t="s">
        <v>3388</v>
      </c>
      <c r="F2799" s="104" t="s">
        <v>1969</v>
      </c>
      <c r="G2799" s="104" t="s">
        <v>1503</v>
      </c>
      <c r="H2799" s="104"/>
      <c r="I2799" s="104">
        <v>2</v>
      </c>
      <c r="J2799" s="104">
        <v>2</v>
      </c>
      <c r="K2799" s="104">
        <v>4</v>
      </c>
      <c r="L2799" s="104">
        <v>900</v>
      </c>
    </row>
    <row r="2800" spans="1:12">
      <c r="A2800" s="104"/>
      <c r="B2800" s="104">
        <v>59</v>
      </c>
      <c r="C2800" s="104" t="s">
        <v>1999</v>
      </c>
      <c r="D2800" s="104" t="s">
        <v>880</v>
      </c>
      <c r="E2800" s="104" t="s">
        <v>3388</v>
      </c>
      <c r="F2800" s="104" t="s">
        <v>1969</v>
      </c>
      <c r="G2800" s="104" t="s">
        <v>1503</v>
      </c>
      <c r="H2800" s="104"/>
      <c r="I2800" s="104">
        <v>2</v>
      </c>
      <c r="J2800" s="104">
        <v>2</v>
      </c>
      <c r="K2800" s="104">
        <v>4</v>
      </c>
      <c r="L2800" s="104">
        <v>800</v>
      </c>
    </row>
    <row r="2801" spans="1:12">
      <c r="A2801" s="104"/>
      <c r="B2801" s="104">
        <v>60</v>
      </c>
      <c r="C2801" s="104" t="s">
        <v>3438</v>
      </c>
      <c r="D2801" s="104" t="s">
        <v>880</v>
      </c>
      <c r="E2801" s="104" t="s">
        <v>3388</v>
      </c>
      <c r="F2801" s="104" t="s">
        <v>1969</v>
      </c>
      <c r="G2801" s="104" t="s">
        <v>1503</v>
      </c>
      <c r="H2801" s="104"/>
      <c r="I2801" s="104">
        <v>1</v>
      </c>
      <c r="J2801" s="104">
        <v>2</v>
      </c>
      <c r="K2801" s="104">
        <v>3</v>
      </c>
      <c r="L2801" s="104">
        <v>700</v>
      </c>
    </row>
    <row r="2802" spans="1:12">
      <c r="A2802" s="104"/>
      <c r="B2802" s="104">
        <v>61</v>
      </c>
      <c r="C2802" s="104" t="s">
        <v>3439</v>
      </c>
      <c r="D2802" s="104" t="s">
        <v>880</v>
      </c>
      <c r="E2802" s="104" t="s">
        <v>3388</v>
      </c>
      <c r="F2802" s="104" t="s">
        <v>1969</v>
      </c>
      <c r="G2802" s="104" t="s">
        <v>1503</v>
      </c>
      <c r="H2802" s="104"/>
      <c r="I2802" s="104">
        <v>1</v>
      </c>
      <c r="J2802" s="104">
        <v>3</v>
      </c>
      <c r="K2802" s="104">
        <v>4</v>
      </c>
      <c r="L2802" s="104">
        <v>700</v>
      </c>
    </row>
    <row r="2803" spans="1:12">
      <c r="A2803" s="104"/>
      <c r="B2803" s="104">
        <v>62</v>
      </c>
      <c r="C2803" s="104" t="s">
        <v>3440</v>
      </c>
      <c r="D2803" s="104" t="s">
        <v>880</v>
      </c>
      <c r="E2803" s="104" t="s">
        <v>3388</v>
      </c>
      <c r="F2803" s="104" t="s">
        <v>1969</v>
      </c>
      <c r="G2803" s="104" t="s">
        <v>1503</v>
      </c>
      <c r="H2803" s="104"/>
      <c r="I2803" s="104">
        <v>2</v>
      </c>
      <c r="J2803" s="104">
        <v>2</v>
      </c>
      <c r="K2803" s="104">
        <v>4</v>
      </c>
      <c r="L2803" s="104">
        <v>800</v>
      </c>
    </row>
    <row r="2804" spans="1:12">
      <c r="A2804" s="104"/>
      <c r="B2804" s="104">
        <v>63</v>
      </c>
      <c r="C2804" s="104" t="s">
        <v>3441</v>
      </c>
      <c r="D2804" s="104" t="s">
        <v>880</v>
      </c>
      <c r="E2804" s="104" t="s">
        <v>3388</v>
      </c>
      <c r="F2804" s="104" t="s">
        <v>1969</v>
      </c>
      <c r="G2804" s="104" t="s">
        <v>1503</v>
      </c>
      <c r="H2804" s="104"/>
      <c r="I2804" s="104">
        <v>1</v>
      </c>
      <c r="J2804" s="104">
        <v>2</v>
      </c>
      <c r="K2804" s="104">
        <v>3</v>
      </c>
      <c r="L2804" s="104">
        <v>500</v>
      </c>
    </row>
    <row r="2805" spans="1:12">
      <c r="A2805" s="104"/>
      <c r="B2805" s="104">
        <v>64</v>
      </c>
      <c r="C2805" s="104" t="s">
        <v>1510</v>
      </c>
      <c r="D2805" s="104" t="s">
        <v>880</v>
      </c>
      <c r="E2805" s="104" t="s">
        <v>3388</v>
      </c>
      <c r="F2805" s="104" t="s">
        <v>1969</v>
      </c>
      <c r="G2805" s="104" t="s">
        <v>1503</v>
      </c>
      <c r="H2805" s="104"/>
      <c r="I2805" s="104">
        <v>4</v>
      </c>
      <c r="J2805" s="104">
        <v>1</v>
      </c>
      <c r="K2805" s="104">
        <v>5</v>
      </c>
      <c r="L2805" s="104">
        <v>500</v>
      </c>
    </row>
    <row r="2806" spans="1:12">
      <c r="A2806" s="104"/>
      <c r="B2806" s="104">
        <v>65</v>
      </c>
      <c r="C2806" s="104" t="s">
        <v>2707</v>
      </c>
      <c r="D2806" s="104" t="s">
        <v>880</v>
      </c>
      <c r="E2806" s="104" t="s">
        <v>3388</v>
      </c>
      <c r="F2806" s="104" t="s">
        <v>1969</v>
      </c>
      <c r="G2806" s="104" t="s">
        <v>1503</v>
      </c>
      <c r="H2806" s="104"/>
      <c r="I2806" s="104">
        <v>1</v>
      </c>
      <c r="J2806" s="104">
        <v>1</v>
      </c>
      <c r="K2806" s="104">
        <v>2</v>
      </c>
      <c r="L2806" s="104">
        <v>500</v>
      </c>
    </row>
    <row r="2807" spans="1:12">
      <c r="A2807" s="104"/>
      <c r="B2807" s="104">
        <v>66</v>
      </c>
      <c r="C2807" s="104" t="s">
        <v>3442</v>
      </c>
      <c r="D2807" s="104" t="s">
        <v>958</v>
      </c>
      <c r="E2807" s="104" t="s">
        <v>3388</v>
      </c>
      <c r="F2807" s="104" t="s">
        <v>1969</v>
      </c>
      <c r="G2807" s="104" t="s">
        <v>1503</v>
      </c>
      <c r="H2807" s="104"/>
      <c r="I2807" s="104">
        <v>1</v>
      </c>
      <c r="J2807" s="104">
        <v>0</v>
      </c>
      <c r="K2807" s="104">
        <v>1</v>
      </c>
      <c r="L2807" s="104">
        <v>600</v>
      </c>
    </row>
    <row r="2808" spans="1:12">
      <c r="A2808" s="104"/>
      <c r="B2808" s="104">
        <v>67</v>
      </c>
      <c r="C2808" s="104" t="s">
        <v>3443</v>
      </c>
      <c r="D2808" s="104" t="s">
        <v>880</v>
      </c>
      <c r="E2808" s="104" t="s">
        <v>3388</v>
      </c>
      <c r="F2808" s="104" t="s">
        <v>1969</v>
      </c>
      <c r="G2808" s="104" t="s">
        <v>1503</v>
      </c>
      <c r="H2808" s="104"/>
      <c r="I2808" s="104">
        <v>2</v>
      </c>
      <c r="J2808" s="104">
        <v>2</v>
      </c>
      <c r="K2808" s="104">
        <v>4</v>
      </c>
      <c r="L2808" s="104">
        <v>600</v>
      </c>
    </row>
    <row r="2809" spans="1:12">
      <c r="A2809" s="104"/>
      <c r="B2809" s="104">
        <v>68</v>
      </c>
      <c r="C2809" s="104" t="s">
        <v>2127</v>
      </c>
      <c r="D2809" s="104" t="s">
        <v>880</v>
      </c>
      <c r="E2809" s="104" t="s">
        <v>3388</v>
      </c>
      <c r="F2809" s="104" t="s">
        <v>1969</v>
      </c>
      <c r="G2809" s="104" t="s">
        <v>1503</v>
      </c>
      <c r="H2809" s="104"/>
      <c r="I2809" s="104">
        <v>2</v>
      </c>
      <c r="J2809" s="104">
        <v>2</v>
      </c>
      <c r="K2809" s="104">
        <v>4</v>
      </c>
      <c r="L2809" s="104">
        <v>600</v>
      </c>
    </row>
    <row r="2810" spans="1:12">
      <c r="A2810" s="104"/>
      <c r="B2810" s="104">
        <v>69</v>
      </c>
      <c r="C2810" s="104" t="s">
        <v>3444</v>
      </c>
      <c r="D2810" s="104" t="s">
        <v>880</v>
      </c>
      <c r="E2810" s="104" t="s">
        <v>3388</v>
      </c>
      <c r="F2810" s="104" t="s">
        <v>1969</v>
      </c>
      <c r="G2810" s="104" t="s">
        <v>1503</v>
      </c>
      <c r="H2810" s="104"/>
      <c r="I2810" s="104">
        <v>5</v>
      </c>
      <c r="J2810" s="104">
        <v>1</v>
      </c>
      <c r="K2810" s="104">
        <v>6</v>
      </c>
      <c r="L2810" s="104">
        <v>700</v>
      </c>
    </row>
    <row r="2811" spans="1:12">
      <c r="A2811" s="104"/>
      <c r="B2811" s="104">
        <v>70</v>
      </c>
      <c r="C2811" s="104" t="s">
        <v>3445</v>
      </c>
      <c r="D2811" s="104" t="s">
        <v>880</v>
      </c>
      <c r="E2811" s="104" t="s">
        <v>3388</v>
      </c>
      <c r="F2811" s="104" t="s">
        <v>1969</v>
      </c>
      <c r="G2811" s="104" t="s">
        <v>1503</v>
      </c>
      <c r="H2811" s="104"/>
      <c r="I2811" s="104">
        <v>1</v>
      </c>
      <c r="J2811" s="104">
        <v>3</v>
      </c>
      <c r="K2811" s="104">
        <v>4</v>
      </c>
      <c r="L2811" s="104">
        <v>700</v>
      </c>
    </row>
    <row r="2812" spans="1:12">
      <c r="A2812" s="104"/>
      <c r="B2812" s="104">
        <v>71</v>
      </c>
      <c r="C2812" s="104" t="s">
        <v>3446</v>
      </c>
      <c r="D2812" s="104" t="s">
        <v>880</v>
      </c>
      <c r="E2812" s="104" t="s">
        <v>3388</v>
      </c>
      <c r="F2812" s="104" t="s">
        <v>1969</v>
      </c>
      <c r="G2812" s="104" t="s">
        <v>1503</v>
      </c>
      <c r="H2812" s="104"/>
      <c r="I2812" s="104">
        <v>1</v>
      </c>
      <c r="J2812" s="104">
        <v>1</v>
      </c>
      <c r="K2812" s="104">
        <v>2</v>
      </c>
      <c r="L2812" s="104">
        <v>700</v>
      </c>
    </row>
    <row r="2813" spans="1:12">
      <c r="A2813" s="104"/>
      <c r="B2813" s="104">
        <v>72</v>
      </c>
      <c r="C2813" s="104" t="s">
        <v>3447</v>
      </c>
      <c r="D2813" s="104" t="s">
        <v>958</v>
      </c>
      <c r="E2813" s="104" t="s">
        <v>3388</v>
      </c>
      <c r="F2813" s="104" t="s">
        <v>1969</v>
      </c>
      <c r="G2813" s="104" t="s">
        <v>1503</v>
      </c>
      <c r="H2813" s="104"/>
      <c r="I2813" s="104">
        <v>0</v>
      </c>
      <c r="J2813" s="104">
        <v>1</v>
      </c>
      <c r="K2813" s="104">
        <v>1</v>
      </c>
      <c r="L2813" s="104">
        <v>600</v>
      </c>
    </row>
    <row r="2814" spans="1:12">
      <c r="A2814" s="104"/>
      <c r="B2814" s="104">
        <v>73</v>
      </c>
      <c r="C2814" s="104" t="s">
        <v>3299</v>
      </c>
      <c r="D2814" s="104" t="s">
        <v>880</v>
      </c>
      <c r="E2814" s="104" t="s">
        <v>3388</v>
      </c>
      <c r="F2814" s="104" t="s">
        <v>1969</v>
      </c>
      <c r="G2814" s="104" t="s">
        <v>1503</v>
      </c>
      <c r="H2814" s="104"/>
      <c r="I2814" s="104">
        <v>3</v>
      </c>
      <c r="J2814" s="104">
        <v>2</v>
      </c>
      <c r="K2814" s="104">
        <v>5</v>
      </c>
      <c r="L2814" s="104">
        <v>500</v>
      </c>
    </row>
    <row r="2815" spans="1:12">
      <c r="A2815" s="104"/>
      <c r="B2815" s="104">
        <v>74</v>
      </c>
      <c r="C2815" s="104" t="s">
        <v>1847</v>
      </c>
      <c r="D2815" s="104" t="s">
        <v>880</v>
      </c>
      <c r="E2815" s="104" t="s">
        <v>3388</v>
      </c>
      <c r="F2815" s="104" t="s">
        <v>1969</v>
      </c>
      <c r="G2815" s="104" t="s">
        <v>1503</v>
      </c>
      <c r="H2815" s="104"/>
      <c r="I2815" s="104">
        <v>4</v>
      </c>
      <c r="J2815" s="104">
        <v>1</v>
      </c>
      <c r="K2815" s="104">
        <v>5</v>
      </c>
      <c r="L2815" s="104">
        <v>1000</v>
      </c>
    </row>
    <row r="2816" spans="1:12">
      <c r="A2816" s="104"/>
      <c r="B2816" s="104">
        <v>75</v>
      </c>
      <c r="C2816" s="104" t="s">
        <v>3448</v>
      </c>
      <c r="D2816" s="104" t="s">
        <v>880</v>
      </c>
      <c r="E2816" s="104" t="s">
        <v>3388</v>
      </c>
      <c r="F2816" s="104" t="s">
        <v>1969</v>
      </c>
      <c r="G2816" s="104" t="s">
        <v>1503</v>
      </c>
      <c r="H2816" s="104">
        <v>773882744</v>
      </c>
      <c r="I2816" s="104">
        <v>2</v>
      </c>
      <c r="J2816" s="104">
        <v>2</v>
      </c>
      <c r="K2816" s="104">
        <v>4</v>
      </c>
      <c r="L2816" s="104">
        <v>1000</v>
      </c>
    </row>
    <row r="2817" spans="1:12">
      <c r="A2817" s="104"/>
      <c r="B2817" s="104">
        <v>76</v>
      </c>
      <c r="C2817" s="104" t="s">
        <v>3449</v>
      </c>
      <c r="D2817" s="104" t="s">
        <v>880</v>
      </c>
      <c r="E2817" s="104" t="s">
        <v>3388</v>
      </c>
      <c r="F2817" s="104" t="s">
        <v>1969</v>
      </c>
      <c r="G2817" s="104" t="s">
        <v>1503</v>
      </c>
      <c r="H2817" s="104"/>
      <c r="I2817" s="104">
        <v>3</v>
      </c>
      <c r="J2817" s="104">
        <v>4</v>
      </c>
      <c r="K2817" s="104">
        <v>7</v>
      </c>
      <c r="L2817" s="104">
        <v>1000</v>
      </c>
    </row>
    <row r="2818" spans="1:12">
      <c r="A2818" s="104"/>
      <c r="B2818" s="104">
        <v>77</v>
      </c>
      <c r="C2818" s="104" t="s">
        <v>3450</v>
      </c>
      <c r="D2818" s="104" t="s">
        <v>880</v>
      </c>
      <c r="E2818" s="104" t="s">
        <v>3388</v>
      </c>
      <c r="F2818" s="104" t="s">
        <v>1969</v>
      </c>
      <c r="G2818" s="104" t="s">
        <v>1503</v>
      </c>
      <c r="H2818" s="104"/>
      <c r="I2818" s="104">
        <v>4</v>
      </c>
      <c r="J2818" s="104">
        <v>3</v>
      </c>
      <c r="K2818" s="104">
        <v>7</v>
      </c>
      <c r="L2818" s="104">
        <v>2000</v>
      </c>
    </row>
    <row r="2819" spans="1:12">
      <c r="A2819" s="104"/>
      <c r="B2819" s="104">
        <v>78</v>
      </c>
      <c r="C2819" s="104" t="s">
        <v>3451</v>
      </c>
      <c r="D2819" s="104" t="s">
        <v>880</v>
      </c>
      <c r="E2819" s="104" t="s">
        <v>3388</v>
      </c>
      <c r="F2819" s="104" t="s">
        <v>1969</v>
      </c>
      <c r="G2819" s="104" t="s">
        <v>1503</v>
      </c>
      <c r="H2819" s="104"/>
      <c r="I2819" s="104">
        <v>2</v>
      </c>
      <c r="J2819" s="104">
        <v>3</v>
      </c>
      <c r="K2819" s="104">
        <v>5</v>
      </c>
      <c r="L2819" s="104">
        <v>700</v>
      </c>
    </row>
    <row r="2820" spans="1:12">
      <c r="A2820" s="104"/>
      <c r="B2820" s="104">
        <v>79</v>
      </c>
      <c r="C2820" s="104" t="s">
        <v>3452</v>
      </c>
      <c r="D2820" s="104" t="s">
        <v>880</v>
      </c>
      <c r="E2820" s="104" t="s">
        <v>3388</v>
      </c>
      <c r="F2820" s="104" t="s">
        <v>1969</v>
      </c>
      <c r="G2820" s="104" t="s">
        <v>1503</v>
      </c>
      <c r="H2820" s="104"/>
      <c r="I2820" s="104">
        <v>3</v>
      </c>
      <c r="J2820" s="104">
        <v>3</v>
      </c>
      <c r="K2820" s="104">
        <v>6</v>
      </c>
      <c r="L2820" s="104">
        <v>700</v>
      </c>
    </row>
    <row r="2821" spans="1:12">
      <c r="A2821" s="70"/>
      <c r="B2821" s="70"/>
      <c r="C2821" s="70">
        <v>79</v>
      </c>
      <c r="D2821" s="70"/>
      <c r="E2821" s="70"/>
      <c r="F2821" s="70"/>
      <c r="G2821" s="70"/>
      <c r="H2821" s="70"/>
      <c r="I2821" s="70">
        <v>184</v>
      </c>
      <c r="J2821" s="70">
        <v>199</v>
      </c>
      <c r="K2821" s="70">
        <v>383</v>
      </c>
      <c r="L2821" s="71">
        <v>7.00506329113924E+16</v>
      </c>
    </row>
    <row r="2822" spans="1:12">
      <c r="A2822" s="74" t="s">
        <v>164</v>
      </c>
      <c r="B2822" s="74">
        <v>1</v>
      </c>
      <c r="C2822" s="74" t="s">
        <v>3453</v>
      </c>
      <c r="D2822" s="74" t="s">
        <v>880</v>
      </c>
      <c r="E2822" s="74" t="s">
        <v>164</v>
      </c>
      <c r="F2822" s="74" t="s">
        <v>2237</v>
      </c>
      <c r="G2822" s="74" t="s">
        <v>2046</v>
      </c>
      <c r="H2822" s="74"/>
      <c r="I2822" s="74">
        <v>2</v>
      </c>
      <c r="J2822" s="74">
        <v>4</v>
      </c>
      <c r="K2822" s="74">
        <v>6</v>
      </c>
      <c r="L2822" s="74">
        <v>1000</v>
      </c>
    </row>
    <row r="2823" spans="1:12">
      <c r="A2823" s="74"/>
      <c r="B2823" s="74">
        <v>2</v>
      </c>
      <c r="C2823" s="74" t="s">
        <v>3454</v>
      </c>
      <c r="D2823" s="74" t="s">
        <v>880</v>
      </c>
      <c r="E2823" s="74" t="s">
        <v>164</v>
      </c>
      <c r="F2823" s="74" t="s">
        <v>2237</v>
      </c>
      <c r="G2823" s="74" t="s">
        <v>2046</v>
      </c>
      <c r="H2823" s="74"/>
      <c r="I2823" s="74">
        <v>4</v>
      </c>
      <c r="J2823" s="74">
        <v>2</v>
      </c>
      <c r="K2823" s="74">
        <v>6</v>
      </c>
      <c r="L2823" s="74">
        <v>300</v>
      </c>
    </row>
    <row r="2824" spans="1:12">
      <c r="A2824" s="74"/>
      <c r="B2824" s="74">
        <v>3</v>
      </c>
      <c r="C2824" s="74" t="s">
        <v>3455</v>
      </c>
      <c r="D2824" s="74" t="s">
        <v>880</v>
      </c>
      <c r="E2824" s="74" t="s">
        <v>164</v>
      </c>
      <c r="F2824" s="74" t="s">
        <v>2237</v>
      </c>
      <c r="G2824" s="74" t="s">
        <v>2046</v>
      </c>
      <c r="H2824" s="74"/>
      <c r="I2824" s="74">
        <v>2</v>
      </c>
      <c r="J2824" s="74">
        <v>6</v>
      </c>
      <c r="K2824" s="74">
        <v>8</v>
      </c>
      <c r="L2824" s="74">
        <v>400</v>
      </c>
    </row>
    <row r="2825" spans="1:12">
      <c r="A2825" s="74"/>
      <c r="B2825" s="74">
        <v>4</v>
      </c>
      <c r="C2825" s="74" t="s">
        <v>3456</v>
      </c>
      <c r="D2825" s="74" t="s">
        <v>880</v>
      </c>
      <c r="E2825" s="74" t="s">
        <v>164</v>
      </c>
      <c r="F2825" s="74" t="s">
        <v>2237</v>
      </c>
      <c r="G2825" s="74" t="s">
        <v>2046</v>
      </c>
      <c r="H2825" s="74"/>
      <c r="I2825" s="74">
        <v>1</v>
      </c>
      <c r="J2825" s="74">
        <v>3</v>
      </c>
      <c r="K2825" s="74">
        <v>4</v>
      </c>
      <c r="L2825" s="74">
        <v>500</v>
      </c>
    </row>
    <row r="2826" spans="1:12">
      <c r="A2826" s="74"/>
      <c r="B2826" s="74">
        <v>5</v>
      </c>
      <c r="C2826" s="74" t="s">
        <v>3457</v>
      </c>
      <c r="D2826" s="74" t="s">
        <v>880</v>
      </c>
      <c r="E2826" s="74" t="s">
        <v>164</v>
      </c>
      <c r="F2826" s="74" t="s">
        <v>2237</v>
      </c>
      <c r="G2826" s="74" t="s">
        <v>2046</v>
      </c>
      <c r="H2826" s="74">
        <v>781868350</v>
      </c>
      <c r="I2826" s="74">
        <v>2</v>
      </c>
      <c r="J2826" s="74">
        <v>2</v>
      </c>
      <c r="K2826" s="74">
        <v>4</v>
      </c>
      <c r="L2826" s="74">
        <v>500</v>
      </c>
    </row>
    <row r="2827" spans="1:12">
      <c r="A2827" s="74"/>
      <c r="B2827" s="74">
        <v>6</v>
      </c>
      <c r="C2827" s="74" t="s">
        <v>3458</v>
      </c>
      <c r="D2827" s="74" t="s">
        <v>880</v>
      </c>
      <c r="E2827" s="74" t="s">
        <v>164</v>
      </c>
      <c r="F2827" s="74" t="s">
        <v>2237</v>
      </c>
      <c r="G2827" s="74" t="s">
        <v>2046</v>
      </c>
      <c r="H2827" s="74"/>
      <c r="I2827" s="74">
        <v>3</v>
      </c>
      <c r="J2827" s="74">
        <v>3</v>
      </c>
      <c r="K2827" s="74">
        <v>6</v>
      </c>
      <c r="L2827" s="74">
        <v>500</v>
      </c>
    </row>
    <row r="2828" spans="1:12">
      <c r="A2828" s="74"/>
      <c r="B2828" s="74">
        <v>7</v>
      </c>
      <c r="C2828" s="74" t="s">
        <v>2082</v>
      </c>
      <c r="D2828" s="74" t="s">
        <v>880</v>
      </c>
      <c r="E2828" s="74" t="s">
        <v>164</v>
      </c>
      <c r="F2828" s="74" t="s">
        <v>2237</v>
      </c>
      <c r="G2828" s="74" t="s">
        <v>2046</v>
      </c>
      <c r="H2828" s="74">
        <v>777281602</v>
      </c>
      <c r="I2828" s="74">
        <v>4</v>
      </c>
      <c r="J2828" s="74">
        <v>4</v>
      </c>
      <c r="K2828" s="74">
        <v>8</v>
      </c>
      <c r="L2828" s="74">
        <v>500</v>
      </c>
    </row>
    <row r="2829" spans="1:12">
      <c r="A2829" s="74"/>
      <c r="B2829" s="74">
        <v>8</v>
      </c>
      <c r="C2829" s="74" t="s">
        <v>3459</v>
      </c>
      <c r="D2829" s="74" t="s">
        <v>880</v>
      </c>
      <c r="E2829" s="74" t="s">
        <v>164</v>
      </c>
      <c r="F2829" s="74" t="s">
        <v>2237</v>
      </c>
      <c r="G2829" s="74" t="s">
        <v>2046</v>
      </c>
      <c r="H2829" s="74"/>
      <c r="I2829" s="74">
        <v>2</v>
      </c>
      <c r="J2829" s="74">
        <v>3</v>
      </c>
      <c r="K2829" s="74">
        <v>5</v>
      </c>
      <c r="L2829" s="74">
        <v>1000</v>
      </c>
    </row>
    <row r="2830" spans="1:12">
      <c r="A2830" s="74"/>
      <c r="B2830" s="74">
        <v>9</v>
      </c>
      <c r="C2830" s="74" t="s">
        <v>3460</v>
      </c>
      <c r="D2830" s="74" t="s">
        <v>880</v>
      </c>
      <c r="E2830" s="74" t="s">
        <v>164</v>
      </c>
      <c r="F2830" s="74" t="s">
        <v>2237</v>
      </c>
      <c r="G2830" s="74" t="s">
        <v>2046</v>
      </c>
      <c r="H2830" s="74">
        <v>777553249</v>
      </c>
      <c r="I2830" s="74">
        <v>5</v>
      </c>
      <c r="J2830" s="74">
        <v>6</v>
      </c>
      <c r="K2830" s="74">
        <v>11</v>
      </c>
      <c r="L2830" s="74">
        <v>1000</v>
      </c>
    </row>
    <row r="2831" spans="1:12">
      <c r="A2831" s="74"/>
      <c r="B2831" s="74">
        <v>10</v>
      </c>
      <c r="C2831" s="74" t="s">
        <v>2279</v>
      </c>
      <c r="D2831" s="74" t="s">
        <v>880</v>
      </c>
      <c r="E2831" s="74" t="s">
        <v>164</v>
      </c>
      <c r="F2831" s="74" t="s">
        <v>2237</v>
      </c>
      <c r="G2831" s="74" t="s">
        <v>2046</v>
      </c>
      <c r="H2831" s="74"/>
      <c r="I2831" s="74">
        <v>4</v>
      </c>
      <c r="J2831" s="74">
        <v>2</v>
      </c>
      <c r="K2831" s="74">
        <v>6</v>
      </c>
      <c r="L2831" s="74">
        <v>1000</v>
      </c>
    </row>
    <row r="2832" spans="1:12">
      <c r="A2832" s="74"/>
      <c r="B2832" s="74">
        <v>11</v>
      </c>
      <c r="C2832" s="74" t="s">
        <v>3461</v>
      </c>
      <c r="D2832" s="74" t="s">
        <v>880</v>
      </c>
      <c r="E2832" s="74" t="s">
        <v>164</v>
      </c>
      <c r="F2832" s="74" t="s">
        <v>2237</v>
      </c>
      <c r="G2832" s="74" t="s">
        <v>2046</v>
      </c>
      <c r="H2832" s="74"/>
      <c r="I2832" s="74">
        <v>4</v>
      </c>
      <c r="J2832" s="74">
        <v>7</v>
      </c>
      <c r="K2832" s="74">
        <v>11</v>
      </c>
      <c r="L2832" s="74">
        <v>1000</v>
      </c>
    </row>
    <row r="2833" spans="1:12">
      <c r="A2833" s="74"/>
      <c r="B2833" s="74">
        <v>12</v>
      </c>
      <c r="C2833" s="74" t="s">
        <v>3462</v>
      </c>
      <c r="D2833" s="74" t="s">
        <v>880</v>
      </c>
      <c r="E2833" s="74" t="s">
        <v>164</v>
      </c>
      <c r="F2833" s="74" t="s">
        <v>2237</v>
      </c>
      <c r="G2833" s="74" t="s">
        <v>2046</v>
      </c>
      <c r="H2833" s="74"/>
      <c r="I2833" s="74">
        <v>1</v>
      </c>
      <c r="J2833" s="74">
        <v>1</v>
      </c>
      <c r="K2833" s="74">
        <v>2</v>
      </c>
      <c r="L2833" s="74">
        <v>1500</v>
      </c>
    </row>
    <row r="2834" spans="1:12">
      <c r="A2834" s="74"/>
      <c r="B2834" s="74">
        <v>13</v>
      </c>
      <c r="C2834" s="74" t="s">
        <v>3463</v>
      </c>
      <c r="D2834" s="74" t="s">
        <v>880</v>
      </c>
      <c r="E2834" s="74" t="s">
        <v>164</v>
      </c>
      <c r="F2834" s="74" t="s">
        <v>2237</v>
      </c>
      <c r="G2834" s="74" t="s">
        <v>2046</v>
      </c>
      <c r="H2834" s="74"/>
      <c r="I2834" s="74">
        <v>1</v>
      </c>
      <c r="J2834" s="74">
        <v>1</v>
      </c>
      <c r="K2834" s="74">
        <v>2</v>
      </c>
      <c r="L2834" s="74">
        <v>500</v>
      </c>
    </row>
    <row r="2835" spans="1:12">
      <c r="A2835" s="74"/>
      <c r="B2835" s="74">
        <v>14</v>
      </c>
      <c r="C2835" s="74" t="s">
        <v>3464</v>
      </c>
      <c r="D2835" s="74" t="s">
        <v>880</v>
      </c>
      <c r="E2835" s="74" t="s">
        <v>164</v>
      </c>
      <c r="F2835" s="74" t="s">
        <v>2237</v>
      </c>
      <c r="G2835" s="74" t="s">
        <v>2046</v>
      </c>
      <c r="H2835" s="74"/>
      <c r="I2835" s="74">
        <v>2</v>
      </c>
      <c r="J2835" s="74">
        <v>1</v>
      </c>
      <c r="K2835" s="74">
        <v>3</v>
      </c>
      <c r="L2835" s="74">
        <v>500</v>
      </c>
    </row>
    <row r="2836" spans="1:12">
      <c r="A2836" s="74"/>
      <c r="B2836" s="74">
        <v>15</v>
      </c>
      <c r="C2836" s="74" t="s">
        <v>3465</v>
      </c>
      <c r="D2836" s="74" t="s">
        <v>880</v>
      </c>
      <c r="E2836" s="74" t="s">
        <v>164</v>
      </c>
      <c r="F2836" s="74" t="s">
        <v>2237</v>
      </c>
      <c r="G2836" s="74" t="s">
        <v>2046</v>
      </c>
      <c r="H2836" s="74"/>
      <c r="I2836" s="74">
        <v>2</v>
      </c>
      <c r="J2836" s="74">
        <v>2</v>
      </c>
      <c r="K2836" s="74">
        <v>4</v>
      </c>
      <c r="L2836" s="74">
        <v>500</v>
      </c>
    </row>
    <row r="2837" spans="1:12">
      <c r="A2837" s="74"/>
      <c r="B2837" s="74">
        <v>16</v>
      </c>
      <c r="C2837" s="74" t="s">
        <v>3466</v>
      </c>
      <c r="D2837" s="74" t="s">
        <v>880</v>
      </c>
      <c r="E2837" s="74" t="s">
        <v>164</v>
      </c>
      <c r="F2837" s="74" t="s">
        <v>2237</v>
      </c>
      <c r="G2837" s="74" t="s">
        <v>2046</v>
      </c>
      <c r="H2837" s="74"/>
      <c r="I2837" s="74">
        <v>4</v>
      </c>
      <c r="J2837" s="74">
        <v>4</v>
      </c>
      <c r="K2837" s="74">
        <v>8</v>
      </c>
      <c r="L2837" s="74">
        <v>300</v>
      </c>
    </row>
    <row r="2838" spans="1:12">
      <c r="A2838" s="74"/>
      <c r="B2838" s="74">
        <v>17</v>
      </c>
      <c r="C2838" s="74" t="s">
        <v>3467</v>
      </c>
      <c r="D2838" s="74" t="s">
        <v>880</v>
      </c>
      <c r="E2838" s="74" t="s">
        <v>164</v>
      </c>
      <c r="F2838" s="74" t="s">
        <v>2237</v>
      </c>
      <c r="G2838" s="74" t="s">
        <v>2046</v>
      </c>
      <c r="H2838" s="74"/>
      <c r="I2838" s="74">
        <v>2</v>
      </c>
      <c r="J2838" s="74">
        <v>4</v>
      </c>
      <c r="K2838" s="74">
        <v>6</v>
      </c>
      <c r="L2838" s="74">
        <v>500</v>
      </c>
    </row>
    <row r="2839" spans="1:12">
      <c r="A2839" s="74"/>
      <c r="B2839" s="74">
        <v>18</v>
      </c>
      <c r="C2839" s="74" t="s">
        <v>3468</v>
      </c>
      <c r="D2839" s="74" t="s">
        <v>880</v>
      </c>
      <c r="E2839" s="74" t="s">
        <v>164</v>
      </c>
      <c r="F2839" s="74" t="s">
        <v>2237</v>
      </c>
      <c r="G2839" s="74" t="s">
        <v>2046</v>
      </c>
      <c r="H2839" s="139"/>
      <c r="I2839" s="74">
        <v>3</v>
      </c>
      <c r="J2839" s="74">
        <v>2</v>
      </c>
      <c r="K2839" s="74">
        <v>5</v>
      </c>
      <c r="L2839" s="74">
        <v>500</v>
      </c>
    </row>
    <row r="2840" spans="1:12">
      <c r="A2840" s="74"/>
      <c r="B2840" s="74">
        <v>19</v>
      </c>
      <c r="C2840" s="74" t="s">
        <v>3469</v>
      </c>
      <c r="D2840" s="74" t="s">
        <v>880</v>
      </c>
      <c r="E2840" s="74" t="s">
        <v>164</v>
      </c>
      <c r="F2840" s="74" t="s">
        <v>2237</v>
      </c>
      <c r="G2840" s="74" t="s">
        <v>2046</v>
      </c>
      <c r="H2840" s="74">
        <v>777327011</v>
      </c>
      <c r="I2840" s="74">
        <v>2</v>
      </c>
      <c r="J2840" s="74">
        <v>1</v>
      </c>
      <c r="K2840" s="74">
        <v>3</v>
      </c>
      <c r="L2840" s="74">
        <v>500</v>
      </c>
    </row>
    <row r="2841" spans="1:12">
      <c r="A2841" s="74"/>
      <c r="B2841" s="74">
        <v>20</v>
      </c>
      <c r="C2841" s="74" t="s">
        <v>3470</v>
      </c>
      <c r="D2841" s="74" t="s">
        <v>880</v>
      </c>
      <c r="E2841" s="74" t="s">
        <v>164</v>
      </c>
      <c r="F2841" s="74" t="s">
        <v>2237</v>
      </c>
      <c r="G2841" s="74" t="s">
        <v>2046</v>
      </c>
      <c r="H2841" s="74"/>
      <c r="I2841" s="74">
        <v>2</v>
      </c>
      <c r="J2841" s="74">
        <v>4</v>
      </c>
      <c r="K2841" s="74">
        <v>6</v>
      </c>
      <c r="L2841" s="74">
        <v>500</v>
      </c>
    </row>
    <row r="2842" spans="1:12">
      <c r="A2842" s="74"/>
      <c r="B2842" s="74">
        <v>21</v>
      </c>
      <c r="C2842" s="74" t="s">
        <v>3471</v>
      </c>
      <c r="D2842" s="74" t="s">
        <v>1293</v>
      </c>
      <c r="E2842" s="74" t="s">
        <v>164</v>
      </c>
      <c r="F2842" s="74" t="s">
        <v>2237</v>
      </c>
      <c r="G2842" s="74" t="s">
        <v>2046</v>
      </c>
      <c r="H2842" s="74"/>
      <c r="I2842" s="74">
        <v>0</v>
      </c>
      <c r="J2842" s="74">
        <v>5</v>
      </c>
      <c r="K2842" s="74">
        <v>5</v>
      </c>
      <c r="L2842" s="74">
        <v>500</v>
      </c>
    </row>
    <row r="2843" spans="1:12">
      <c r="A2843" s="74"/>
      <c r="B2843" s="74">
        <v>22</v>
      </c>
      <c r="C2843" s="74" t="s">
        <v>3472</v>
      </c>
      <c r="D2843" s="74" t="s">
        <v>880</v>
      </c>
      <c r="E2843" s="74" t="s">
        <v>164</v>
      </c>
      <c r="F2843" s="74" t="s">
        <v>2237</v>
      </c>
      <c r="G2843" s="74" t="s">
        <v>2046</v>
      </c>
      <c r="H2843" s="74"/>
      <c r="I2843" s="74">
        <v>4</v>
      </c>
      <c r="J2843" s="74">
        <v>5</v>
      </c>
      <c r="K2843" s="74">
        <v>9</v>
      </c>
      <c r="L2843" s="74">
        <v>500</v>
      </c>
    </row>
    <row r="2844" spans="1:12">
      <c r="A2844" s="74"/>
      <c r="B2844" s="74">
        <v>23</v>
      </c>
      <c r="C2844" s="74" t="s">
        <v>3473</v>
      </c>
      <c r="D2844" s="74" t="s">
        <v>1293</v>
      </c>
      <c r="E2844" s="74" t="s">
        <v>164</v>
      </c>
      <c r="F2844" s="74" t="s">
        <v>2237</v>
      </c>
      <c r="G2844" s="74" t="s">
        <v>2046</v>
      </c>
      <c r="H2844" s="74"/>
      <c r="I2844" s="74">
        <v>0</v>
      </c>
      <c r="J2844" s="74">
        <v>1</v>
      </c>
      <c r="K2844" s="74">
        <v>1</v>
      </c>
      <c r="L2844" s="74">
        <v>300</v>
      </c>
    </row>
    <row r="2845" spans="1:12">
      <c r="A2845" s="74"/>
      <c r="B2845" s="74">
        <v>24</v>
      </c>
      <c r="C2845" s="74" t="s">
        <v>3474</v>
      </c>
      <c r="D2845" s="74" t="s">
        <v>1293</v>
      </c>
      <c r="E2845" s="74" t="s">
        <v>164</v>
      </c>
      <c r="F2845" s="74" t="s">
        <v>2237</v>
      </c>
      <c r="G2845" s="74" t="s">
        <v>2046</v>
      </c>
      <c r="H2845" s="74"/>
      <c r="I2845" s="74">
        <v>0</v>
      </c>
      <c r="J2845" s="74">
        <v>3</v>
      </c>
      <c r="K2845" s="74">
        <v>3</v>
      </c>
      <c r="L2845" s="74">
        <v>2000</v>
      </c>
    </row>
    <row r="2846" spans="1:12">
      <c r="A2846" s="74"/>
      <c r="B2846" s="74">
        <v>25</v>
      </c>
      <c r="C2846" s="74" t="s">
        <v>3475</v>
      </c>
      <c r="D2846" s="74" t="s">
        <v>880</v>
      </c>
      <c r="E2846" s="74" t="s">
        <v>164</v>
      </c>
      <c r="F2846" s="74" t="s">
        <v>2237</v>
      </c>
      <c r="G2846" s="74" t="s">
        <v>2046</v>
      </c>
      <c r="H2846" s="74"/>
      <c r="I2846" s="74">
        <v>3</v>
      </c>
      <c r="J2846" s="74">
        <v>1</v>
      </c>
      <c r="K2846" s="74">
        <v>4</v>
      </c>
      <c r="L2846" s="74">
        <v>3000</v>
      </c>
    </row>
    <row r="2847" spans="1:12">
      <c r="A2847" s="74"/>
      <c r="B2847" s="74">
        <v>26</v>
      </c>
      <c r="C2847" s="74" t="s">
        <v>3476</v>
      </c>
      <c r="D2847" s="74" t="s">
        <v>880</v>
      </c>
      <c r="E2847" s="74" t="s">
        <v>164</v>
      </c>
      <c r="F2847" s="74" t="s">
        <v>2237</v>
      </c>
      <c r="G2847" s="74" t="s">
        <v>2046</v>
      </c>
      <c r="H2847" s="74"/>
      <c r="I2847" s="74">
        <v>4</v>
      </c>
      <c r="J2847" s="74">
        <v>1</v>
      </c>
      <c r="K2847" s="74">
        <v>5</v>
      </c>
      <c r="L2847" s="74">
        <v>3000</v>
      </c>
    </row>
    <row r="2848" spans="1:12">
      <c r="A2848" s="74"/>
      <c r="B2848" s="74">
        <v>27</v>
      </c>
      <c r="C2848" s="74" t="s">
        <v>3477</v>
      </c>
      <c r="D2848" s="74" t="s">
        <v>880</v>
      </c>
      <c r="E2848" s="74" t="s">
        <v>3478</v>
      </c>
      <c r="F2848" s="74" t="s">
        <v>2237</v>
      </c>
      <c r="G2848" s="74" t="s">
        <v>2046</v>
      </c>
      <c r="H2848" s="74"/>
      <c r="I2848" s="74">
        <v>3</v>
      </c>
      <c r="J2848" s="74">
        <v>2</v>
      </c>
      <c r="K2848" s="74">
        <v>5</v>
      </c>
      <c r="L2848" s="74">
        <v>2000</v>
      </c>
    </row>
    <row r="2849" spans="1:12">
      <c r="A2849" s="74"/>
      <c r="B2849" s="74">
        <v>28</v>
      </c>
      <c r="C2849" s="74" t="s">
        <v>3479</v>
      </c>
      <c r="D2849" s="74" t="s">
        <v>880</v>
      </c>
      <c r="E2849" s="74" t="s">
        <v>3478</v>
      </c>
      <c r="F2849" s="74" t="s">
        <v>2237</v>
      </c>
      <c r="G2849" s="74" t="s">
        <v>2046</v>
      </c>
      <c r="H2849" s="74"/>
      <c r="I2849" s="74">
        <v>2</v>
      </c>
      <c r="J2849" s="74">
        <v>6</v>
      </c>
      <c r="K2849" s="74">
        <v>8</v>
      </c>
      <c r="L2849" s="74">
        <v>3000</v>
      </c>
    </row>
    <row r="2850" spans="1:12">
      <c r="A2850" s="74"/>
      <c r="B2850" s="74">
        <v>29</v>
      </c>
      <c r="C2850" s="74" t="s">
        <v>3480</v>
      </c>
      <c r="D2850" s="74" t="s">
        <v>880</v>
      </c>
      <c r="E2850" s="74" t="s">
        <v>3478</v>
      </c>
      <c r="F2850" s="74" t="s">
        <v>2237</v>
      </c>
      <c r="G2850" s="74" t="s">
        <v>2046</v>
      </c>
      <c r="H2850" s="74"/>
      <c r="I2850" s="74">
        <v>1</v>
      </c>
      <c r="J2850" s="74">
        <v>1</v>
      </c>
      <c r="K2850" s="74">
        <v>2</v>
      </c>
      <c r="L2850" s="74">
        <v>3000</v>
      </c>
    </row>
    <row r="2851" spans="1:12">
      <c r="A2851" s="74"/>
      <c r="B2851" s="74">
        <v>30</v>
      </c>
      <c r="C2851" s="74" t="s">
        <v>3481</v>
      </c>
      <c r="D2851" s="74" t="s">
        <v>880</v>
      </c>
      <c r="E2851" s="74" t="s">
        <v>3478</v>
      </c>
      <c r="F2851" s="74" t="s">
        <v>2237</v>
      </c>
      <c r="G2851" s="74" t="s">
        <v>2046</v>
      </c>
      <c r="H2851" s="74"/>
      <c r="I2851" s="74">
        <v>1</v>
      </c>
      <c r="J2851" s="74">
        <v>2</v>
      </c>
      <c r="K2851" s="74">
        <v>3</v>
      </c>
      <c r="L2851" s="74">
        <v>2000</v>
      </c>
    </row>
    <row r="2852" spans="1:12">
      <c r="A2852" s="74"/>
      <c r="B2852" s="74">
        <v>31</v>
      </c>
      <c r="C2852" s="74" t="s">
        <v>3482</v>
      </c>
      <c r="D2852" s="74" t="s">
        <v>880</v>
      </c>
      <c r="E2852" s="74" t="s">
        <v>3478</v>
      </c>
      <c r="F2852" s="74" t="s">
        <v>2237</v>
      </c>
      <c r="G2852" s="74" t="s">
        <v>2046</v>
      </c>
      <c r="H2852" s="74"/>
      <c r="I2852" s="74">
        <v>7</v>
      </c>
      <c r="J2852" s="74">
        <v>2</v>
      </c>
      <c r="K2852" s="74">
        <v>9</v>
      </c>
      <c r="L2852" s="74">
        <v>3000</v>
      </c>
    </row>
    <row r="2853" spans="1:12">
      <c r="A2853" s="74"/>
      <c r="B2853" s="74">
        <v>32</v>
      </c>
      <c r="C2853" s="74" t="s">
        <v>3483</v>
      </c>
      <c r="D2853" s="74" t="s">
        <v>880</v>
      </c>
      <c r="E2853" s="74" t="s">
        <v>3478</v>
      </c>
      <c r="F2853" s="74" t="s">
        <v>2237</v>
      </c>
      <c r="G2853" s="74" t="s">
        <v>2046</v>
      </c>
      <c r="H2853" s="74"/>
      <c r="I2853" s="74">
        <v>2</v>
      </c>
      <c r="J2853" s="74">
        <v>2</v>
      </c>
      <c r="K2853" s="74">
        <v>4</v>
      </c>
      <c r="L2853" s="74">
        <v>3000</v>
      </c>
    </row>
    <row r="2854" spans="1:12">
      <c r="A2854" s="74"/>
      <c r="B2854" s="74">
        <v>33</v>
      </c>
      <c r="C2854" s="74" t="s">
        <v>3484</v>
      </c>
      <c r="D2854" s="74" t="s">
        <v>880</v>
      </c>
      <c r="E2854" s="74" t="s">
        <v>3478</v>
      </c>
      <c r="F2854" s="74" t="s">
        <v>2237</v>
      </c>
      <c r="G2854" s="74" t="s">
        <v>2046</v>
      </c>
      <c r="H2854" s="74">
        <v>785577525</v>
      </c>
      <c r="I2854" s="74">
        <v>2</v>
      </c>
      <c r="J2854" s="74">
        <v>4</v>
      </c>
      <c r="K2854" s="74">
        <v>6</v>
      </c>
      <c r="L2854" s="74">
        <v>3000</v>
      </c>
    </row>
    <row r="2855" spans="1:12">
      <c r="A2855" s="74"/>
      <c r="B2855" s="74">
        <v>34</v>
      </c>
      <c r="C2855" s="74" t="s">
        <v>3485</v>
      </c>
      <c r="D2855" s="74" t="s">
        <v>880</v>
      </c>
      <c r="E2855" s="74" t="s">
        <v>3478</v>
      </c>
      <c r="F2855" s="74" t="s">
        <v>2237</v>
      </c>
      <c r="G2855" s="74" t="s">
        <v>2046</v>
      </c>
      <c r="H2855" s="74"/>
      <c r="I2855" s="74">
        <v>3</v>
      </c>
      <c r="J2855" s="74">
        <v>2</v>
      </c>
      <c r="K2855" s="74">
        <v>5</v>
      </c>
      <c r="L2855" s="74">
        <v>2000</v>
      </c>
    </row>
    <row r="2856" spans="1:12">
      <c r="A2856" s="74"/>
      <c r="B2856" s="74">
        <v>35</v>
      </c>
      <c r="C2856" s="74" t="s">
        <v>3486</v>
      </c>
      <c r="D2856" s="74" t="s">
        <v>880</v>
      </c>
      <c r="E2856" s="74" t="s">
        <v>3478</v>
      </c>
      <c r="F2856" s="74" t="s">
        <v>2237</v>
      </c>
      <c r="G2856" s="74" t="s">
        <v>2046</v>
      </c>
      <c r="H2856" s="74"/>
      <c r="I2856" s="74">
        <v>2</v>
      </c>
      <c r="J2856" s="74">
        <v>3</v>
      </c>
      <c r="K2856" s="74">
        <v>5</v>
      </c>
      <c r="L2856" s="74">
        <v>2000</v>
      </c>
    </row>
    <row r="2857" spans="1:12">
      <c r="A2857" s="74"/>
      <c r="B2857" s="74">
        <v>36</v>
      </c>
      <c r="C2857" s="74" t="s">
        <v>3487</v>
      </c>
      <c r="D2857" s="74" t="s">
        <v>880</v>
      </c>
      <c r="E2857" s="74" t="s">
        <v>3478</v>
      </c>
      <c r="F2857" s="74" t="s">
        <v>2237</v>
      </c>
      <c r="G2857" s="74" t="s">
        <v>2046</v>
      </c>
      <c r="H2857" s="74"/>
      <c r="I2857" s="74">
        <v>1</v>
      </c>
      <c r="J2857" s="74">
        <v>3</v>
      </c>
      <c r="K2857" s="74">
        <v>4</v>
      </c>
      <c r="L2857" s="74">
        <v>2000</v>
      </c>
    </row>
    <row r="2858" spans="1:12">
      <c r="A2858" s="74"/>
      <c r="B2858" s="74">
        <v>37</v>
      </c>
      <c r="C2858" s="74" t="s">
        <v>3488</v>
      </c>
      <c r="D2858" s="74" t="s">
        <v>880</v>
      </c>
      <c r="E2858" s="74" t="s">
        <v>3478</v>
      </c>
      <c r="F2858" s="74" t="s">
        <v>2237</v>
      </c>
      <c r="G2858" s="74" t="s">
        <v>2046</v>
      </c>
      <c r="H2858" s="74"/>
      <c r="I2858" s="74">
        <v>5</v>
      </c>
      <c r="J2858" s="74">
        <v>2</v>
      </c>
      <c r="K2858" s="74">
        <v>7</v>
      </c>
      <c r="L2858" s="74">
        <v>3000</v>
      </c>
    </row>
    <row r="2859" spans="1:12">
      <c r="A2859" s="74"/>
      <c r="B2859" s="74">
        <v>38</v>
      </c>
      <c r="C2859" s="74" t="s">
        <v>3489</v>
      </c>
      <c r="D2859" s="74" t="s">
        <v>880</v>
      </c>
      <c r="E2859" s="74" t="s">
        <v>3478</v>
      </c>
      <c r="F2859" s="74" t="s">
        <v>2237</v>
      </c>
      <c r="G2859" s="74" t="s">
        <v>2046</v>
      </c>
      <c r="H2859" s="74"/>
      <c r="I2859" s="74">
        <v>3</v>
      </c>
      <c r="J2859" s="74">
        <v>1</v>
      </c>
      <c r="K2859" s="74">
        <v>4</v>
      </c>
      <c r="L2859" s="74">
        <v>2000</v>
      </c>
    </row>
    <row r="2860" spans="1:12">
      <c r="A2860" s="74"/>
      <c r="B2860" s="74">
        <v>39</v>
      </c>
      <c r="C2860" s="74" t="s">
        <v>3490</v>
      </c>
      <c r="D2860" s="74" t="s">
        <v>880</v>
      </c>
      <c r="E2860" s="74" t="s">
        <v>3478</v>
      </c>
      <c r="F2860" s="74" t="s">
        <v>2237</v>
      </c>
      <c r="G2860" s="74" t="s">
        <v>2046</v>
      </c>
      <c r="H2860" s="74"/>
      <c r="I2860" s="74">
        <v>1</v>
      </c>
      <c r="J2860" s="74">
        <v>3</v>
      </c>
      <c r="K2860" s="74">
        <v>4</v>
      </c>
      <c r="L2860" s="74">
        <v>3000</v>
      </c>
    </row>
    <row r="2861" spans="1:12">
      <c r="A2861" s="74"/>
      <c r="B2861" s="74">
        <v>40</v>
      </c>
      <c r="C2861" s="74" t="s">
        <v>3491</v>
      </c>
      <c r="D2861" s="74" t="s">
        <v>880</v>
      </c>
      <c r="E2861" s="74" t="s">
        <v>3478</v>
      </c>
      <c r="F2861" s="74" t="s">
        <v>2237</v>
      </c>
      <c r="G2861" s="74" t="s">
        <v>2046</v>
      </c>
      <c r="H2861" s="74"/>
      <c r="I2861" s="74">
        <v>1</v>
      </c>
      <c r="J2861" s="74">
        <v>2</v>
      </c>
      <c r="K2861" s="74">
        <v>3</v>
      </c>
      <c r="L2861" s="74">
        <v>3000</v>
      </c>
    </row>
    <row r="2862" spans="1:12">
      <c r="A2862" s="74"/>
      <c r="B2862" s="74">
        <v>41</v>
      </c>
      <c r="C2862" s="74" t="s">
        <v>2528</v>
      </c>
      <c r="D2862" s="74" t="s">
        <v>880</v>
      </c>
      <c r="E2862" s="74" t="s">
        <v>3478</v>
      </c>
      <c r="F2862" s="74" t="s">
        <v>2237</v>
      </c>
      <c r="G2862" s="74" t="s">
        <v>2046</v>
      </c>
      <c r="H2862" s="74"/>
      <c r="I2862" s="74">
        <v>3</v>
      </c>
      <c r="J2862" s="74">
        <v>4</v>
      </c>
      <c r="K2862" s="74">
        <v>7</v>
      </c>
      <c r="L2862" s="74">
        <v>2000</v>
      </c>
    </row>
    <row r="2863" spans="1:12">
      <c r="A2863" s="74"/>
      <c r="B2863" s="74">
        <v>42</v>
      </c>
      <c r="C2863" s="74" t="s">
        <v>3492</v>
      </c>
      <c r="D2863" s="74" t="s">
        <v>1293</v>
      </c>
      <c r="E2863" s="74" t="s">
        <v>3478</v>
      </c>
      <c r="F2863" s="74" t="s">
        <v>2237</v>
      </c>
      <c r="G2863" s="74" t="s">
        <v>2046</v>
      </c>
      <c r="H2863" s="74"/>
      <c r="I2863" s="74">
        <v>0</v>
      </c>
      <c r="J2863" s="74">
        <v>1</v>
      </c>
      <c r="K2863" s="74">
        <v>1</v>
      </c>
      <c r="L2863" s="74">
        <v>2000</v>
      </c>
    </row>
    <row r="2864" spans="1:12">
      <c r="A2864" s="74"/>
      <c r="B2864" s="74">
        <v>43</v>
      </c>
      <c r="C2864" s="74" t="s">
        <v>3493</v>
      </c>
      <c r="D2864" s="74" t="s">
        <v>880</v>
      </c>
      <c r="E2864" s="74" t="s">
        <v>3478</v>
      </c>
      <c r="F2864" s="74" t="s">
        <v>2237</v>
      </c>
      <c r="G2864" s="74" t="s">
        <v>2046</v>
      </c>
      <c r="H2864" s="74"/>
      <c r="I2864" s="74">
        <v>1</v>
      </c>
      <c r="J2864" s="74">
        <v>1</v>
      </c>
      <c r="K2864" s="74">
        <v>2</v>
      </c>
      <c r="L2864" s="74">
        <v>3000</v>
      </c>
    </row>
    <row r="2865" spans="1:12">
      <c r="A2865" s="74"/>
      <c r="B2865" s="74">
        <v>44</v>
      </c>
      <c r="C2865" s="74" t="s">
        <v>3494</v>
      </c>
      <c r="D2865" s="74" t="s">
        <v>880</v>
      </c>
      <c r="E2865" s="74" t="s">
        <v>3478</v>
      </c>
      <c r="F2865" s="74" t="s">
        <v>2237</v>
      </c>
      <c r="G2865" s="74" t="s">
        <v>2046</v>
      </c>
      <c r="H2865" s="74"/>
      <c r="I2865" s="74">
        <v>3</v>
      </c>
      <c r="J2865" s="74">
        <v>4</v>
      </c>
      <c r="K2865" s="74">
        <v>7</v>
      </c>
      <c r="L2865" s="74">
        <v>3000</v>
      </c>
    </row>
    <row r="2866" spans="1:12">
      <c r="A2866" s="74"/>
      <c r="B2866" s="74">
        <v>45</v>
      </c>
      <c r="C2866" s="74" t="s">
        <v>3495</v>
      </c>
      <c r="D2866" s="74" t="s">
        <v>880</v>
      </c>
      <c r="E2866" s="74" t="s">
        <v>3478</v>
      </c>
      <c r="F2866" s="74" t="s">
        <v>2237</v>
      </c>
      <c r="G2866" s="74" t="s">
        <v>2046</v>
      </c>
      <c r="H2866" s="74"/>
      <c r="I2866" s="74">
        <v>2</v>
      </c>
      <c r="J2866" s="74">
        <v>3</v>
      </c>
      <c r="K2866" s="74">
        <v>5</v>
      </c>
      <c r="L2866" s="74">
        <v>2000</v>
      </c>
    </row>
    <row r="2867" spans="1:12">
      <c r="A2867" s="74"/>
      <c r="B2867" s="74">
        <v>46</v>
      </c>
      <c r="C2867" s="74" t="s">
        <v>3496</v>
      </c>
      <c r="D2867" s="74" t="s">
        <v>880</v>
      </c>
      <c r="E2867" s="74" t="s">
        <v>3478</v>
      </c>
      <c r="F2867" s="74" t="s">
        <v>2237</v>
      </c>
      <c r="G2867" s="74" t="s">
        <v>2046</v>
      </c>
      <c r="H2867" s="74"/>
      <c r="I2867" s="74">
        <v>1</v>
      </c>
      <c r="J2867" s="74">
        <v>2</v>
      </c>
      <c r="K2867" s="74">
        <v>3</v>
      </c>
      <c r="L2867" s="74">
        <v>3000</v>
      </c>
    </row>
    <row r="2868" spans="1:12">
      <c r="A2868" s="74"/>
      <c r="B2868" s="74">
        <v>47</v>
      </c>
      <c r="C2868" s="74" t="s">
        <v>3497</v>
      </c>
      <c r="D2868" s="74" t="s">
        <v>880</v>
      </c>
      <c r="E2868" s="74" t="s">
        <v>3478</v>
      </c>
      <c r="F2868" s="74" t="s">
        <v>2237</v>
      </c>
      <c r="G2868" s="74" t="s">
        <v>2046</v>
      </c>
      <c r="H2868" s="74"/>
      <c r="I2868" s="74">
        <v>1</v>
      </c>
      <c r="J2868" s="74">
        <v>3</v>
      </c>
      <c r="K2868" s="74">
        <v>4</v>
      </c>
      <c r="L2868" s="74">
        <v>1000</v>
      </c>
    </row>
    <row r="2869" spans="1:12">
      <c r="A2869" s="74"/>
      <c r="B2869" s="74">
        <v>48</v>
      </c>
      <c r="C2869" s="74" t="s">
        <v>3498</v>
      </c>
      <c r="D2869" s="74" t="s">
        <v>880</v>
      </c>
      <c r="E2869" s="74" t="s">
        <v>3478</v>
      </c>
      <c r="F2869" s="74" t="s">
        <v>2237</v>
      </c>
      <c r="G2869" s="74" t="s">
        <v>2046</v>
      </c>
      <c r="H2869" s="74"/>
      <c r="I2869" s="74">
        <v>1</v>
      </c>
      <c r="J2869" s="74">
        <v>3</v>
      </c>
      <c r="K2869" s="74">
        <v>4</v>
      </c>
      <c r="L2869" s="74">
        <v>2000</v>
      </c>
    </row>
    <row r="2870" spans="1:12">
      <c r="A2870" s="74"/>
      <c r="B2870" s="74">
        <v>49</v>
      </c>
      <c r="C2870" s="74" t="s">
        <v>3499</v>
      </c>
      <c r="D2870" s="74" t="s">
        <v>880</v>
      </c>
      <c r="E2870" s="74" t="s">
        <v>3478</v>
      </c>
      <c r="F2870" s="74" t="s">
        <v>2237</v>
      </c>
      <c r="G2870" s="74" t="s">
        <v>2046</v>
      </c>
      <c r="H2870" s="74"/>
      <c r="I2870" s="74">
        <v>1</v>
      </c>
      <c r="J2870" s="74">
        <v>2</v>
      </c>
      <c r="K2870" s="74">
        <v>3</v>
      </c>
      <c r="L2870" s="74">
        <v>2000</v>
      </c>
    </row>
    <row r="2871" spans="1:12">
      <c r="A2871" s="74"/>
      <c r="B2871" s="74">
        <v>50</v>
      </c>
      <c r="C2871" s="74" t="s">
        <v>3500</v>
      </c>
      <c r="D2871" s="74" t="s">
        <v>880</v>
      </c>
      <c r="E2871" s="74" t="s">
        <v>164</v>
      </c>
      <c r="F2871" s="74" t="s">
        <v>2237</v>
      </c>
      <c r="G2871" s="74" t="s">
        <v>2046</v>
      </c>
      <c r="H2871" s="74">
        <v>777377815</v>
      </c>
      <c r="I2871" s="74">
        <v>3</v>
      </c>
      <c r="J2871" s="74">
        <v>6</v>
      </c>
      <c r="K2871" s="74">
        <v>9</v>
      </c>
      <c r="L2871" s="74">
        <v>500</v>
      </c>
    </row>
    <row r="2872" spans="1:12">
      <c r="A2872" s="74"/>
      <c r="B2872" s="74">
        <v>51</v>
      </c>
      <c r="C2872" s="74" t="s">
        <v>3501</v>
      </c>
      <c r="D2872" s="74" t="s">
        <v>880</v>
      </c>
      <c r="E2872" s="74" t="s">
        <v>164</v>
      </c>
      <c r="F2872" s="74" t="s">
        <v>2237</v>
      </c>
      <c r="G2872" s="74" t="s">
        <v>2046</v>
      </c>
      <c r="H2872" s="74"/>
      <c r="I2872" s="74">
        <v>2</v>
      </c>
      <c r="J2872" s="74">
        <v>1</v>
      </c>
      <c r="K2872" s="74">
        <v>3</v>
      </c>
      <c r="L2872" s="74">
        <v>1000</v>
      </c>
    </row>
    <row r="2873" spans="1:12">
      <c r="A2873" s="74"/>
      <c r="B2873" s="74">
        <v>52</v>
      </c>
      <c r="C2873" s="74" t="s">
        <v>3502</v>
      </c>
      <c r="D2873" s="74" t="s">
        <v>880</v>
      </c>
      <c r="E2873" s="74" t="s">
        <v>164</v>
      </c>
      <c r="F2873" s="74" t="s">
        <v>2237</v>
      </c>
      <c r="G2873" s="74" t="s">
        <v>2046</v>
      </c>
      <c r="H2873" s="74"/>
      <c r="I2873" s="74">
        <v>6</v>
      </c>
      <c r="J2873" s="74">
        <v>2</v>
      </c>
      <c r="K2873" s="74">
        <v>8</v>
      </c>
      <c r="L2873" s="74">
        <v>1000</v>
      </c>
    </row>
    <row r="2874" spans="1:12">
      <c r="A2874" s="74"/>
      <c r="B2874" s="74">
        <v>53</v>
      </c>
      <c r="C2874" s="74" t="s">
        <v>3503</v>
      </c>
      <c r="D2874" s="74" t="s">
        <v>880</v>
      </c>
      <c r="E2874" s="74" t="s">
        <v>164</v>
      </c>
      <c r="F2874" s="74" t="s">
        <v>2237</v>
      </c>
      <c r="G2874" s="74" t="s">
        <v>2046</v>
      </c>
      <c r="H2874" s="74"/>
      <c r="I2874" s="74">
        <v>2</v>
      </c>
      <c r="J2874" s="74">
        <v>1</v>
      </c>
      <c r="K2874" s="74">
        <v>3</v>
      </c>
      <c r="L2874" s="74">
        <v>1000</v>
      </c>
    </row>
    <row r="2875" spans="1:12">
      <c r="A2875" s="74"/>
      <c r="B2875" s="74">
        <v>54</v>
      </c>
      <c r="C2875" s="74" t="s">
        <v>2670</v>
      </c>
      <c r="D2875" s="74" t="s">
        <v>880</v>
      </c>
      <c r="E2875" s="74" t="s">
        <v>164</v>
      </c>
      <c r="F2875" s="74" t="s">
        <v>2237</v>
      </c>
      <c r="G2875" s="74" t="s">
        <v>2046</v>
      </c>
      <c r="H2875" s="74"/>
      <c r="I2875" s="74">
        <v>3</v>
      </c>
      <c r="J2875" s="74">
        <v>4</v>
      </c>
      <c r="K2875" s="74">
        <v>7</v>
      </c>
      <c r="L2875" s="74">
        <v>100</v>
      </c>
    </row>
    <row r="2876" spans="1:12">
      <c r="A2876" s="74"/>
      <c r="B2876" s="74">
        <v>55</v>
      </c>
      <c r="C2876" s="74" t="s">
        <v>1326</v>
      </c>
      <c r="D2876" s="74" t="s">
        <v>880</v>
      </c>
      <c r="E2876" s="74" t="s">
        <v>164</v>
      </c>
      <c r="F2876" s="74" t="s">
        <v>2237</v>
      </c>
      <c r="G2876" s="74" t="s">
        <v>2046</v>
      </c>
      <c r="H2876" s="74"/>
      <c r="I2876" s="74">
        <v>1</v>
      </c>
      <c r="J2876" s="74">
        <v>3</v>
      </c>
      <c r="K2876" s="74">
        <v>4</v>
      </c>
      <c r="L2876" s="74">
        <v>500</v>
      </c>
    </row>
    <row r="2877" spans="1:12">
      <c r="A2877" s="74"/>
      <c r="B2877" s="74">
        <v>56</v>
      </c>
      <c r="C2877" s="74" t="s">
        <v>1460</v>
      </c>
      <c r="D2877" s="74" t="s">
        <v>880</v>
      </c>
      <c r="E2877" s="74" t="s">
        <v>164</v>
      </c>
      <c r="F2877" s="74" t="s">
        <v>2237</v>
      </c>
      <c r="G2877" s="74" t="s">
        <v>2046</v>
      </c>
      <c r="H2877" s="74"/>
      <c r="I2877" s="74">
        <v>2</v>
      </c>
      <c r="J2877" s="74">
        <v>6</v>
      </c>
      <c r="K2877" s="74">
        <v>8</v>
      </c>
      <c r="L2877" s="74">
        <v>1500</v>
      </c>
    </row>
    <row r="2878" spans="1:12">
      <c r="A2878" s="74"/>
      <c r="B2878" s="74">
        <v>57</v>
      </c>
      <c r="C2878" s="74" t="s">
        <v>3504</v>
      </c>
      <c r="D2878" s="74" t="s">
        <v>880</v>
      </c>
      <c r="E2878" s="74" t="s">
        <v>164</v>
      </c>
      <c r="F2878" s="74" t="s">
        <v>2237</v>
      </c>
      <c r="G2878" s="74" t="s">
        <v>2046</v>
      </c>
      <c r="H2878" s="74">
        <v>775698892</v>
      </c>
      <c r="I2878" s="74">
        <v>4</v>
      </c>
      <c r="J2878" s="74">
        <v>3</v>
      </c>
      <c r="K2878" s="74">
        <v>7</v>
      </c>
      <c r="L2878" s="74">
        <v>1000</v>
      </c>
    </row>
    <row r="2879" spans="1:12">
      <c r="A2879" s="74"/>
      <c r="B2879" s="74">
        <v>58</v>
      </c>
      <c r="C2879" s="74" t="s">
        <v>3505</v>
      </c>
      <c r="D2879" s="74" t="s">
        <v>958</v>
      </c>
      <c r="E2879" s="74" t="s">
        <v>164</v>
      </c>
      <c r="F2879" s="74" t="s">
        <v>2237</v>
      </c>
      <c r="G2879" s="74" t="s">
        <v>2046</v>
      </c>
      <c r="H2879" s="74"/>
      <c r="I2879" s="74">
        <v>0</v>
      </c>
      <c r="J2879" s="74">
        <v>3</v>
      </c>
      <c r="K2879" s="74">
        <v>3</v>
      </c>
      <c r="L2879" s="74">
        <v>1500</v>
      </c>
    </row>
    <row r="2880" spans="1:12">
      <c r="A2880" s="74"/>
      <c r="B2880" s="74">
        <v>59</v>
      </c>
      <c r="C2880" s="74" t="s">
        <v>3506</v>
      </c>
      <c r="D2880" s="74" t="s">
        <v>958</v>
      </c>
      <c r="E2880" s="74" t="s">
        <v>164</v>
      </c>
      <c r="F2880" s="74" t="s">
        <v>2237</v>
      </c>
      <c r="G2880" s="74" t="s">
        <v>2046</v>
      </c>
      <c r="H2880" s="74">
        <v>776121733</v>
      </c>
      <c r="I2880" s="74">
        <v>0</v>
      </c>
      <c r="J2880" s="74">
        <v>3</v>
      </c>
      <c r="K2880" s="74">
        <v>3</v>
      </c>
      <c r="L2880" s="74">
        <v>1000</v>
      </c>
    </row>
    <row r="2881" spans="1:12">
      <c r="A2881" s="74"/>
      <c r="B2881" s="74">
        <v>60</v>
      </c>
      <c r="C2881" s="74" t="s">
        <v>3507</v>
      </c>
      <c r="D2881" s="74" t="s">
        <v>880</v>
      </c>
      <c r="E2881" s="74" t="s">
        <v>164</v>
      </c>
      <c r="F2881" s="74" t="s">
        <v>2237</v>
      </c>
      <c r="G2881" s="74" t="s">
        <v>2046</v>
      </c>
      <c r="H2881" s="74"/>
      <c r="I2881" s="74">
        <v>1</v>
      </c>
      <c r="J2881" s="74">
        <v>1</v>
      </c>
      <c r="K2881" s="74">
        <v>2</v>
      </c>
      <c r="L2881" s="74">
        <v>2000</v>
      </c>
    </row>
    <row r="2882" spans="1:12">
      <c r="A2882" s="74"/>
      <c r="B2882" s="74">
        <v>61</v>
      </c>
      <c r="C2882" s="74" t="s">
        <v>3508</v>
      </c>
      <c r="D2882" s="74" t="s">
        <v>880</v>
      </c>
      <c r="E2882" s="74" t="s">
        <v>164</v>
      </c>
      <c r="F2882" s="74" t="s">
        <v>2237</v>
      </c>
      <c r="G2882" s="74" t="s">
        <v>2046</v>
      </c>
      <c r="H2882" s="74"/>
      <c r="I2882" s="74">
        <v>2</v>
      </c>
      <c r="J2882" s="74">
        <v>1</v>
      </c>
      <c r="K2882" s="74">
        <v>3</v>
      </c>
      <c r="L2882" s="74">
        <v>2000</v>
      </c>
    </row>
    <row r="2883" spans="1:12">
      <c r="A2883" s="74"/>
      <c r="B2883" s="74">
        <v>62</v>
      </c>
      <c r="C2883" s="74" t="s">
        <v>1008</v>
      </c>
      <c r="D2883" s="74" t="s">
        <v>880</v>
      </c>
      <c r="E2883" s="74" t="s">
        <v>164</v>
      </c>
      <c r="F2883" s="74" t="s">
        <v>2237</v>
      </c>
      <c r="G2883" s="74" t="s">
        <v>2046</v>
      </c>
      <c r="H2883" s="74"/>
      <c r="I2883" s="74">
        <v>5</v>
      </c>
      <c r="J2883" s="74">
        <v>4</v>
      </c>
      <c r="K2883" s="74">
        <v>9</v>
      </c>
      <c r="L2883" s="74">
        <v>2000</v>
      </c>
    </row>
    <row r="2884" spans="1:12">
      <c r="A2884" s="74"/>
      <c r="B2884" s="74">
        <v>63</v>
      </c>
      <c r="C2884" s="74" t="s">
        <v>1373</v>
      </c>
      <c r="D2884" s="74" t="s">
        <v>880</v>
      </c>
      <c r="E2884" s="74" t="s">
        <v>164</v>
      </c>
      <c r="F2884" s="74" t="s">
        <v>2237</v>
      </c>
      <c r="G2884" s="74" t="s">
        <v>2046</v>
      </c>
      <c r="H2884" s="74"/>
      <c r="I2884" s="74">
        <v>3</v>
      </c>
      <c r="J2884" s="74">
        <v>2</v>
      </c>
      <c r="K2884" s="74">
        <v>5</v>
      </c>
      <c r="L2884" s="74">
        <v>500</v>
      </c>
    </row>
    <row r="2885" spans="1:12">
      <c r="A2885" s="74"/>
      <c r="B2885" s="74">
        <v>64</v>
      </c>
      <c r="C2885" s="74" t="s">
        <v>3509</v>
      </c>
      <c r="D2885" s="74" t="s">
        <v>880</v>
      </c>
      <c r="E2885" s="74" t="s">
        <v>164</v>
      </c>
      <c r="F2885" s="74" t="s">
        <v>2237</v>
      </c>
      <c r="G2885" s="74" t="s">
        <v>2046</v>
      </c>
      <c r="H2885" s="74"/>
      <c r="I2885" s="74">
        <v>1</v>
      </c>
      <c r="J2885" s="74">
        <v>1</v>
      </c>
      <c r="K2885" s="74">
        <v>2</v>
      </c>
      <c r="L2885" s="74">
        <v>500</v>
      </c>
    </row>
    <row r="2886" spans="1:12">
      <c r="A2886" s="74"/>
      <c r="B2886" s="74">
        <v>65</v>
      </c>
      <c r="C2886" s="74" t="s">
        <v>3510</v>
      </c>
      <c r="D2886" s="74" t="s">
        <v>880</v>
      </c>
      <c r="E2886" s="74" t="s">
        <v>164</v>
      </c>
      <c r="F2886" s="74" t="s">
        <v>2237</v>
      </c>
      <c r="G2886" s="74" t="s">
        <v>2046</v>
      </c>
      <c r="H2886" s="74"/>
      <c r="I2886" s="74">
        <v>2</v>
      </c>
      <c r="J2886" s="74">
        <v>1</v>
      </c>
      <c r="K2886" s="74">
        <v>3</v>
      </c>
      <c r="L2886" s="74">
        <v>1500</v>
      </c>
    </row>
    <row r="2887" spans="1:12">
      <c r="A2887" s="74"/>
      <c r="B2887" s="74">
        <v>66</v>
      </c>
      <c r="C2887" s="74" t="s">
        <v>3511</v>
      </c>
      <c r="D2887" s="74" t="s">
        <v>1293</v>
      </c>
      <c r="E2887" s="74" t="s">
        <v>164</v>
      </c>
      <c r="F2887" s="74" t="s">
        <v>2237</v>
      </c>
      <c r="G2887" s="74" t="s">
        <v>2046</v>
      </c>
      <c r="H2887" s="74"/>
      <c r="I2887" s="74">
        <v>4</v>
      </c>
      <c r="J2887" s="74">
        <v>3</v>
      </c>
      <c r="K2887" s="74">
        <v>7</v>
      </c>
      <c r="L2887" s="74">
        <v>1000</v>
      </c>
    </row>
    <row r="2888" spans="1:12">
      <c r="A2888" s="74"/>
      <c r="B2888" s="74">
        <v>67</v>
      </c>
      <c r="C2888" s="74" t="s">
        <v>3512</v>
      </c>
      <c r="D2888" s="74" t="s">
        <v>880</v>
      </c>
      <c r="E2888" s="74" t="s">
        <v>164</v>
      </c>
      <c r="F2888" s="74" t="s">
        <v>2237</v>
      </c>
      <c r="G2888" s="74" t="s">
        <v>2046</v>
      </c>
      <c r="H2888" s="74"/>
      <c r="I2888" s="74">
        <v>2</v>
      </c>
      <c r="J2888" s="74">
        <v>3</v>
      </c>
      <c r="K2888" s="74">
        <v>5</v>
      </c>
      <c r="L2888" s="74">
        <v>1000</v>
      </c>
    </row>
    <row r="2889" spans="1:12">
      <c r="A2889" s="74"/>
      <c r="B2889" s="74">
        <v>68</v>
      </c>
      <c r="C2889" s="74" t="s">
        <v>3513</v>
      </c>
      <c r="D2889" s="74" t="s">
        <v>880</v>
      </c>
      <c r="E2889" s="74" t="s">
        <v>164</v>
      </c>
      <c r="F2889" s="74" t="s">
        <v>2237</v>
      </c>
      <c r="G2889" s="74" t="s">
        <v>2046</v>
      </c>
      <c r="H2889" s="74"/>
      <c r="I2889" s="74">
        <v>2</v>
      </c>
      <c r="J2889" s="74">
        <v>1</v>
      </c>
      <c r="K2889" s="74">
        <v>3</v>
      </c>
      <c r="L2889" s="74">
        <v>1500</v>
      </c>
    </row>
    <row r="2890" spans="1:12">
      <c r="A2890" s="74"/>
      <c r="B2890" s="74">
        <v>69</v>
      </c>
      <c r="C2890" s="74" t="s">
        <v>904</v>
      </c>
      <c r="D2890" s="74" t="s">
        <v>880</v>
      </c>
      <c r="E2890" s="74" t="s">
        <v>164</v>
      </c>
      <c r="F2890" s="74" t="s">
        <v>2237</v>
      </c>
      <c r="G2890" s="74" t="s">
        <v>2046</v>
      </c>
      <c r="H2890" s="74"/>
      <c r="I2890" s="74">
        <v>3</v>
      </c>
      <c r="J2890" s="74">
        <v>3</v>
      </c>
      <c r="K2890" s="74">
        <v>6</v>
      </c>
      <c r="L2890" s="74">
        <v>1000</v>
      </c>
    </row>
    <row r="2891" spans="1:12">
      <c r="A2891" s="74"/>
      <c r="B2891" s="74">
        <v>70</v>
      </c>
      <c r="C2891" s="74" t="s">
        <v>2149</v>
      </c>
      <c r="D2891" s="74" t="s">
        <v>880</v>
      </c>
      <c r="E2891" s="74" t="s">
        <v>164</v>
      </c>
      <c r="F2891" s="74" t="s">
        <v>2237</v>
      </c>
      <c r="G2891" s="74" t="s">
        <v>2046</v>
      </c>
      <c r="H2891" s="74">
        <v>777775357</v>
      </c>
      <c r="I2891" s="74">
        <v>3</v>
      </c>
      <c r="J2891" s="74">
        <v>4</v>
      </c>
      <c r="K2891" s="74">
        <v>7</v>
      </c>
      <c r="L2891" s="74">
        <v>1000</v>
      </c>
    </row>
    <row r="2892" spans="1:12">
      <c r="A2892" s="74"/>
      <c r="B2892" s="74">
        <v>71</v>
      </c>
      <c r="C2892" s="74" t="s">
        <v>1395</v>
      </c>
      <c r="D2892" s="74" t="s">
        <v>880</v>
      </c>
      <c r="E2892" s="74" t="s">
        <v>164</v>
      </c>
      <c r="F2892" s="74" t="s">
        <v>2237</v>
      </c>
      <c r="G2892" s="74" t="s">
        <v>2046</v>
      </c>
      <c r="H2892" s="74"/>
      <c r="I2892" s="74">
        <v>4</v>
      </c>
      <c r="J2892" s="74">
        <v>2</v>
      </c>
      <c r="K2892" s="74">
        <v>6</v>
      </c>
      <c r="L2892" s="74">
        <v>500</v>
      </c>
    </row>
    <row r="2893" spans="1:12">
      <c r="A2893" s="74"/>
      <c r="B2893" s="74">
        <v>72</v>
      </c>
      <c r="C2893" s="74" t="s">
        <v>1231</v>
      </c>
      <c r="D2893" s="74" t="s">
        <v>880</v>
      </c>
      <c r="E2893" s="74" t="s">
        <v>164</v>
      </c>
      <c r="F2893" s="74" t="s">
        <v>2237</v>
      </c>
      <c r="G2893" s="74" t="s">
        <v>2046</v>
      </c>
      <c r="H2893" s="74"/>
      <c r="I2893" s="74">
        <v>2</v>
      </c>
      <c r="J2893" s="74">
        <v>4</v>
      </c>
      <c r="K2893" s="74">
        <v>6</v>
      </c>
      <c r="L2893" s="74">
        <v>1500</v>
      </c>
    </row>
    <row r="2894" spans="1:12">
      <c r="A2894" s="74"/>
      <c r="B2894" s="74">
        <v>73</v>
      </c>
      <c r="C2894" s="74" t="s">
        <v>3514</v>
      </c>
      <c r="D2894" s="74" t="s">
        <v>880</v>
      </c>
      <c r="E2894" s="74" t="s">
        <v>164</v>
      </c>
      <c r="F2894" s="74" t="s">
        <v>2237</v>
      </c>
      <c r="G2894" s="74" t="s">
        <v>2046</v>
      </c>
      <c r="H2894" s="74"/>
      <c r="I2894" s="74">
        <v>1</v>
      </c>
      <c r="J2894" s="74">
        <v>4</v>
      </c>
      <c r="K2894" s="74">
        <v>5</v>
      </c>
      <c r="L2894" s="74">
        <v>500</v>
      </c>
    </row>
    <row r="2895" spans="1:12">
      <c r="A2895" s="74"/>
      <c r="B2895" s="74">
        <v>74</v>
      </c>
      <c r="C2895" s="74" t="s">
        <v>3515</v>
      </c>
      <c r="D2895" s="74" t="s">
        <v>880</v>
      </c>
      <c r="E2895" s="74" t="s">
        <v>3516</v>
      </c>
      <c r="F2895" s="74" t="s">
        <v>2237</v>
      </c>
      <c r="G2895" s="74" t="s">
        <v>2046</v>
      </c>
      <c r="H2895" s="74"/>
      <c r="I2895" s="74">
        <v>4</v>
      </c>
      <c r="J2895" s="74">
        <v>4</v>
      </c>
      <c r="K2895" s="74">
        <v>8</v>
      </c>
      <c r="L2895" s="74">
        <v>500</v>
      </c>
    </row>
    <row r="2896" spans="1:12">
      <c r="A2896" s="74"/>
      <c r="B2896" s="74">
        <v>75</v>
      </c>
      <c r="C2896" s="74" t="s">
        <v>2186</v>
      </c>
      <c r="D2896" s="74" t="s">
        <v>880</v>
      </c>
      <c r="E2896" s="74" t="s">
        <v>3516</v>
      </c>
      <c r="F2896" s="74" t="s">
        <v>2237</v>
      </c>
      <c r="G2896" s="74" t="s">
        <v>2046</v>
      </c>
      <c r="H2896" s="74"/>
      <c r="I2896" s="74">
        <v>3</v>
      </c>
      <c r="J2896" s="74">
        <v>3</v>
      </c>
      <c r="K2896" s="74">
        <v>6</v>
      </c>
      <c r="L2896" s="74">
        <v>1000</v>
      </c>
    </row>
    <row r="2897" spans="1:12">
      <c r="A2897" s="74"/>
      <c r="B2897" s="74">
        <v>76</v>
      </c>
      <c r="C2897" s="74" t="s">
        <v>3517</v>
      </c>
      <c r="D2897" s="74" t="s">
        <v>880</v>
      </c>
      <c r="E2897" s="74" t="s">
        <v>3516</v>
      </c>
      <c r="F2897" s="74" t="s">
        <v>2237</v>
      </c>
      <c r="G2897" s="74" t="s">
        <v>2046</v>
      </c>
      <c r="H2897" s="74"/>
      <c r="I2897" s="74">
        <v>2</v>
      </c>
      <c r="J2897" s="74">
        <v>5</v>
      </c>
      <c r="K2897" s="74">
        <v>7</v>
      </c>
      <c r="L2897" s="74">
        <v>1000</v>
      </c>
    </row>
    <row r="2898" spans="1:12">
      <c r="A2898" s="74"/>
      <c r="B2898" s="74">
        <v>77</v>
      </c>
      <c r="C2898" s="74" t="s">
        <v>2186</v>
      </c>
      <c r="D2898" s="74" t="s">
        <v>880</v>
      </c>
      <c r="E2898" s="74" t="s">
        <v>3516</v>
      </c>
      <c r="F2898" s="74" t="s">
        <v>2237</v>
      </c>
      <c r="G2898" s="74" t="s">
        <v>2046</v>
      </c>
      <c r="H2898" s="74">
        <v>789322975</v>
      </c>
      <c r="I2898" s="74">
        <v>3</v>
      </c>
      <c r="J2898" s="74">
        <v>4</v>
      </c>
      <c r="K2898" s="74">
        <v>7</v>
      </c>
      <c r="L2898" s="74">
        <v>2000</v>
      </c>
    </row>
    <row r="2899" spans="1:12">
      <c r="A2899" s="74"/>
      <c r="B2899" s="74">
        <v>78</v>
      </c>
      <c r="C2899" s="74" t="s">
        <v>3518</v>
      </c>
      <c r="D2899" s="74" t="s">
        <v>880</v>
      </c>
      <c r="E2899" s="74" t="s">
        <v>3516</v>
      </c>
      <c r="F2899" s="74" t="s">
        <v>2237</v>
      </c>
      <c r="G2899" s="74" t="s">
        <v>2046</v>
      </c>
      <c r="H2899" s="74"/>
      <c r="I2899" s="74">
        <v>6</v>
      </c>
      <c r="J2899" s="74">
        <v>4</v>
      </c>
      <c r="K2899" s="74">
        <v>10</v>
      </c>
      <c r="L2899" s="74">
        <v>2000</v>
      </c>
    </row>
    <row r="2900" spans="1:12">
      <c r="A2900" s="74"/>
      <c r="B2900" s="74">
        <v>79</v>
      </c>
      <c r="C2900" s="74" t="s">
        <v>3519</v>
      </c>
      <c r="D2900" s="74" t="s">
        <v>880</v>
      </c>
      <c r="E2900" s="74" t="s">
        <v>3516</v>
      </c>
      <c r="F2900" s="74" t="s">
        <v>2237</v>
      </c>
      <c r="G2900" s="74" t="s">
        <v>2046</v>
      </c>
      <c r="H2900" s="74"/>
      <c r="I2900" s="74">
        <v>4</v>
      </c>
      <c r="J2900" s="74">
        <v>4</v>
      </c>
      <c r="K2900" s="74">
        <v>8</v>
      </c>
      <c r="L2900" s="74">
        <v>1000</v>
      </c>
    </row>
    <row r="2901" spans="1:12">
      <c r="A2901" s="74"/>
      <c r="B2901" s="74">
        <v>80</v>
      </c>
      <c r="C2901" s="74" t="s">
        <v>3520</v>
      </c>
      <c r="D2901" s="74" t="s">
        <v>880</v>
      </c>
      <c r="E2901" s="74" t="s">
        <v>3516</v>
      </c>
      <c r="F2901" s="74" t="s">
        <v>2237</v>
      </c>
      <c r="G2901" s="74" t="s">
        <v>2046</v>
      </c>
      <c r="H2901" s="74"/>
      <c r="I2901" s="74">
        <v>1</v>
      </c>
      <c r="J2901" s="74">
        <v>2</v>
      </c>
      <c r="K2901" s="74">
        <v>3</v>
      </c>
      <c r="L2901" s="74">
        <v>1000</v>
      </c>
    </row>
    <row r="2902" spans="1:12">
      <c r="A2902" s="74"/>
      <c r="B2902" s="74">
        <v>81</v>
      </c>
      <c r="C2902" s="74" t="s">
        <v>3521</v>
      </c>
      <c r="D2902" s="74" t="s">
        <v>880</v>
      </c>
      <c r="E2902" s="74" t="s">
        <v>3516</v>
      </c>
      <c r="F2902" s="74" t="s">
        <v>2237</v>
      </c>
      <c r="G2902" s="74" t="s">
        <v>2046</v>
      </c>
      <c r="H2902" s="74"/>
      <c r="I2902" s="74">
        <v>1</v>
      </c>
      <c r="J2902" s="74">
        <v>1</v>
      </c>
      <c r="K2902" s="74">
        <v>2</v>
      </c>
      <c r="L2902" s="74">
        <v>1000</v>
      </c>
    </row>
    <row r="2903" spans="1:12">
      <c r="A2903" s="74"/>
      <c r="B2903" s="74">
        <v>82</v>
      </c>
      <c r="C2903" s="74" t="s">
        <v>3522</v>
      </c>
      <c r="D2903" s="74" t="s">
        <v>880</v>
      </c>
      <c r="E2903" s="74" t="s">
        <v>3516</v>
      </c>
      <c r="F2903" s="74" t="s">
        <v>2237</v>
      </c>
      <c r="G2903" s="74" t="s">
        <v>2046</v>
      </c>
      <c r="H2903" s="74"/>
      <c r="I2903" s="74">
        <v>3</v>
      </c>
      <c r="J2903" s="74">
        <v>1</v>
      </c>
      <c r="K2903" s="74">
        <v>4</v>
      </c>
      <c r="L2903" s="74">
        <v>1000</v>
      </c>
    </row>
    <row r="2904" spans="1:12">
      <c r="A2904" s="74"/>
      <c r="B2904" s="74">
        <v>83</v>
      </c>
      <c r="C2904" s="74" t="s">
        <v>2936</v>
      </c>
      <c r="D2904" s="74" t="s">
        <v>880</v>
      </c>
      <c r="E2904" s="74" t="s">
        <v>3516</v>
      </c>
      <c r="F2904" s="74" t="s">
        <v>2237</v>
      </c>
      <c r="G2904" s="74" t="s">
        <v>2046</v>
      </c>
      <c r="H2904" s="74"/>
      <c r="I2904" s="74">
        <v>2</v>
      </c>
      <c r="J2904" s="74">
        <v>4</v>
      </c>
      <c r="K2904" s="74">
        <v>6</v>
      </c>
      <c r="L2904" s="74">
        <v>1000</v>
      </c>
    </row>
    <row r="2905" spans="1:12">
      <c r="A2905" s="74"/>
      <c r="B2905" s="74">
        <v>84</v>
      </c>
      <c r="C2905" s="74" t="s">
        <v>3523</v>
      </c>
      <c r="D2905" s="74" t="s">
        <v>880</v>
      </c>
      <c r="E2905" s="74" t="s">
        <v>3516</v>
      </c>
      <c r="F2905" s="74" t="s">
        <v>2237</v>
      </c>
      <c r="G2905" s="74" t="s">
        <v>2046</v>
      </c>
      <c r="H2905" s="74"/>
      <c r="I2905" s="74">
        <v>4</v>
      </c>
      <c r="J2905" s="74">
        <v>2</v>
      </c>
      <c r="K2905" s="74">
        <v>6</v>
      </c>
      <c r="L2905" s="74">
        <v>1000</v>
      </c>
    </row>
    <row r="2906" spans="1:12">
      <c r="A2906" s="3">
        <v>74</v>
      </c>
      <c r="B2906" s="3" t="s">
        <v>12</v>
      </c>
      <c r="C2906" s="100">
        <v>84</v>
      </c>
      <c r="D2906" s="100"/>
      <c r="E2906" s="100"/>
      <c r="F2906" s="100"/>
      <c r="G2906" s="100"/>
      <c r="H2906" s="100"/>
      <c r="I2906" s="100">
        <v>201</v>
      </c>
      <c r="J2906" s="100">
        <v>236</v>
      </c>
      <c r="K2906" s="100">
        <v>437</v>
      </c>
      <c r="L2906" s="138">
        <v>1.3857142857142857</v>
      </c>
    </row>
    <row r="2907" spans="1:12">
      <c r="A2907" s="11" t="s">
        <v>3524</v>
      </c>
      <c r="B2907" s="63">
        <v>1</v>
      </c>
      <c r="C2907" s="3" t="s">
        <v>3525</v>
      </c>
      <c r="D2907" s="63" t="s">
        <v>3526</v>
      </c>
      <c r="E2907" s="27" t="s">
        <v>2045</v>
      </c>
      <c r="F2907" s="27" t="s">
        <v>171</v>
      </c>
      <c r="G2907" s="27" t="s">
        <v>3527</v>
      </c>
      <c r="H2907" s="3">
        <v>779327466</v>
      </c>
      <c r="I2907" s="3">
        <v>1</v>
      </c>
      <c r="J2907" s="3">
        <v>2</v>
      </c>
      <c r="K2907" s="63">
        <f>J2907+I2907</f>
        <v>3</v>
      </c>
      <c r="L2907" s="6">
        <v>20</v>
      </c>
    </row>
    <row r="2908" spans="1:12">
      <c r="A2908" s="11"/>
      <c r="B2908" s="63">
        <v>2</v>
      </c>
      <c r="C2908" s="3" t="s">
        <v>3528</v>
      </c>
      <c r="D2908" s="63" t="s">
        <v>3529</v>
      </c>
      <c r="E2908" s="27" t="s">
        <v>2045</v>
      </c>
      <c r="F2908" s="27" t="s">
        <v>171</v>
      </c>
      <c r="G2908" s="27" t="s">
        <v>3527</v>
      </c>
      <c r="H2908" s="3"/>
      <c r="I2908" s="3">
        <v>2</v>
      </c>
      <c r="J2908" s="3">
        <v>3</v>
      </c>
      <c r="K2908" s="63">
        <f t="shared" ref="K2908:K2971" si="19">J2908+I2908</f>
        <v>5</v>
      </c>
      <c r="L2908" s="6">
        <v>30</v>
      </c>
    </row>
    <row r="2909" spans="1:12">
      <c r="A2909" s="11"/>
      <c r="B2909" s="63">
        <v>3</v>
      </c>
      <c r="C2909" s="3" t="s">
        <v>3530</v>
      </c>
      <c r="D2909" s="63" t="s">
        <v>3531</v>
      </c>
      <c r="E2909" s="27" t="s">
        <v>2045</v>
      </c>
      <c r="F2909" s="27" t="s">
        <v>171</v>
      </c>
      <c r="G2909" s="27" t="s">
        <v>3527</v>
      </c>
      <c r="H2909" s="3">
        <v>753855671</v>
      </c>
      <c r="I2909" s="3">
        <v>3</v>
      </c>
      <c r="J2909" s="3">
        <v>3</v>
      </c>
      <c r="K2909" s="63">
        <f t="shared" si="19"/>
        <v>6</v>
      </c>
      <c r="L2909" s="6">
        <v>50</v>
      </c>
    </row>
    <row r="2910" spans="1:12">
      <c r="A2910" s="11"/>
      <c r="B2910" s="63">
        <v>4</v>
      </c>
      <c r="C2910" s="3" t="s">
        <v>3532</v>
      </c>
      <c r="D2910" s="63" t="s">
        <v>3531</v>
      </c>
      <c r="E2910" s="27" t="s">
        <v>2045</v>
      </c>
      <c r="F2910" s="27" t="s">
        <v>171</v>
      </c>
      <c r="G2910" s="27" t="s">
        <v>3527</v>
      </c>
      <c r="H2910" s="3"/>
      <c r="I2910" s="3">
        <v>5</v>
      </c>
      <c r="J2910" s="3">
        <v>2</v>
      </c>
      <c r="K2910" s="63">
        <f t="shared" si="19"/>
        <v>7</v>
      </c>
      <c r="L2910" s="6">
        <v>55</v>
      </c>
    </row>
    <row r="2911" spans="1:12">
      <c r="A2911" s="11"/>
      <c r="B2911" s="63">
        <v>5</v>
      </c>
      <c r="C2911" s="3" t="s">
        <v>3533</v>
      </c>
      <c r="D2911" s="63" t="s">
        <v>3531</v>
      </c>
      <c r="E2911" s="27" t="s">
        <v>2045</v>
      </c>
      <c r="F2911" s="27" t="s">
        <v>171</v>
      </c>
      <c r="G2911" s="27" t="s">
        <v>3527</v>
      </c>
      <c r="H2911" s="3"/>
      <c r="I2911" s="3">
        <v>4</v>
      </c>
      <c r="J2911" s="3">
        <v>5</v>
      </c>
      <c r="K2911" s="63">
        <f t="shared" si="19"/>
        <v>9</v>
      </c>
      <c r="L2911" s="6">
        <v>200</v>
      </c>
    </row>
    <row r="2912" spans="1:12">
      <c r="A2912" s="11"/>
      <c r="B2912" s="63">
        <v>6</v>
      </c>
      <c r="C2912" s="3" t="s">
        <v>3534</v>
      </c>
      <c r="D2912" s="63" t="s">
        <v>3531</v>
      </c>
      <c r="E2912" s="27" t="s">
        <v>2045</v>
      </c>
      <c r="F2912" s="27" t="s">
        <v>171</v>
      </c>
      <c r="G2912" s="27" t="s">
        <v>3527</v>
      </c>
      <c r="H2912" s="3"/>
      <c r="I2912" s="3">
        <v>6</v>
      </c>
      <c r="J2912" s="3">
        <v>7</v>
      </c>
      <c r="K2912" s="63">
        <f t="shared" si="19"/>
        <v>13</v>
      </c>
      <c r="L2912" s="6">
        <v>335</v>
      </c>
    </row>
    <row r="2913" spans="1:12">
      <c r="A2913" s="11"/>
      <c r="B2913" s="63">
        <v>7</v>
      </c>
      <c r="C2913" s="3" t="s">
        <v>3535</v>
      </c>
      <c r="D2913" s="63" t="s">
        <v>3531</v>
      </c>
      <c r="E2913" s="27" t="s">
        <v>2045</v>
      </c>
      <c r="F2913" s="27" t="s">
        <v>171</v>
      </c>
      <c r="G2913" s="27" t="s">
        <v>3527</v>
      </c>
      <c r="H2913" s="3"/>
      <c r="I2913" s="3">
        <v>8</v>
      </c>
      <c r="J2913" s="3">
        <v>6</v>
      </c>
      <c r="K2913" s="63">
        <f t="shared" si="19"/>
        <v>14</v>
      </c>
      <c r="L2913" s="6">
        <v>100</v>
      </c>
    </row>
    <row r="2914" spans="1:12">
      <c r="A2914" s="11"/>
      <c r="B2914" s="63">
        <v>8</v>
      </c>
      <c r="C2914" s="3" t="s">
        <v>3536</v>
      </c>
      <c r="D2914" s="63" t="s">
        <v>3531</v>
      </c>
      <c r="E2914" s="27" t="s">
        <v>3537</v>
      </c>
      <c r="F2914" s="27" t="s">
        <v>171</v>
      </c>
      <c r="G2914" s="27" t="s">
        <v>3527</v>
      </c>
      <c r="H2914" s="3"/>
      <c r="I2914" s="3">
        <v>4</v>
      </c>
      <c r="J2914" s="3">
        <v>3</v>
      </c>
      <c r="K2914" s="63">
        <f t="shared" si="19"/>
        <v>7</v>
      </c>
      <c r="L2914" s="6">
        <v>120</v>
      </c>
    </row>
    <row r="2915" spans="1:12">
      <c r="A2915" s="11"/>
      <c r="B2915" s="63">
        <v>9</v>
      </c>
      <c r="C2915" s="3" t="s">
        <v>3538</v>
      </c>
      <c r="D2915" s="63" t="s">
        <v>3531</v>
      </c>
      <c r="E2915" s="27" t="s">
        <v>2045</v>
      </c>
      <c r="F2915" s="27" t="s">
        <v>171</v>
      </c>
      <c r="G2915" s="27" t="s">
        <v>3527</v>
      </c>
      <c r="H2915" s="3">
        <v>773623986</v>
      </c>
      <c r="I2915" s="3">
        <v>9</v>
      </c>
      <c r="J2915" s="3">
        <v>6</v>
      </c>
      <c r="K2915" s="63">
        <f t="shared" si="19"/>
        <v>15</v>
      </c>
      <c r="L2915" s="6">
        <v>40</v>
      </c>
    </row>
    <row r="2916" spans="1:12">
      <c r="A2916" s="11"/>
      <c r="B2916" s="63">
        <v>10</v>
      </c>
      <c r="C2916" s="3" t="s">
        <v>3539</v>
      </c>
      <c r="D2916" s="63" t="s">
        <v>3531</v>
      </c>
      <c r="E2916" s="27" t="s">
        <v>3537</v>
      </c>
      <c r="F2916" s="27" t="s">
        <v>171</v>
      </c>
      <c r="G2916" s="27" t="s">
        <v>3527</v>
      </c>
      <c r="H2916" s="3"/>
      <c r="I2916" s="3">
        <v>5</v>
      </c>
      <c r="J2916" s="3">
        <v>8</v>
      </c>
      <c r="K2916" s="63">
        <f t="shared" si="19"/>
        <v>13</v>
      </c>
      <c r="L2916" s="6">
        <v>140</v>
      </c>
    </row>
    <row r="2917" spans="1:12">
      <c r="A2917" s="11"/>
      <c r="B2917" s="63">
        <v>11</v>
      </c>
      <c r="C2917" s="3" t="s">
        <v>3540</v>
      </c>
      <c r="D2917" s="63" t="s">
        <v>3531</v>
      </c>
      <c r="E2917" s="27" t="s">
        <v>3537</v>
      </c>
      <c r="F2917" s="27" t="s">
        <v>171</v>
      </c>
      <c r="G2917" s="27" t="s">
        <v>3527</v>
      </c>
      <c r="H2917" s="3"/>
      <c r="I2917" s="3">
        <v>5</v>
      </c>
      <c r="J2917" s="3">
        <v>6</v>
      </c>
      <c r="K2917" s="63">
        <f t="shared" si="19"/>
        <v>11</v>
      </c>
      <c r="L2917" s="6">
        <v>60</v>
      </c>
    </row>
    <row r="2918" spans="1:12">
      <c r="A2918" s="11"/>
      <c r="B2918" s="63">
        <v>12</v>
      </c>
      <c r="C2918" s="3" t="s">
        <v>3541</v>
      </c>
      <c r="D2918" s="63" t="s">
        <v>3531</v>
      </c>
      <c r="E2918" s="27" t="s">
        <v>3537</v>
      </c>
      <c r="F2918" s="27" t="s">
        <v>171</v>
      </c>
      <c r="G2918" s="27" t="s">
        <v>3527</v>
      </c>
      <c r="H2918" s="3"/>
      <c r="I2918" s="3">
        <v>8</v>
      </c>
      <c r="J2918" s="3">
        <v>9</v>
      </c>
      <c r="K2918" s="63">
        <f t="shared" si="19"/>
        <v>17</v>
      </c>
      <c r="L2918" s="6">
        <v>150</v>
      </c>
    </row>
    <row r="2919" spans="1:12">
      <c r="A2919" s="11"/>
      <c r="B2919" s="63">
        <v>13</v>
      </c>
      <c r="C2919" s="3" t="s">
        <v>3542</v>
      </c>
      <c r="D2919" s="63" t="s">
        <v>3531</v>
      </c>
      <c r="E2919" s="27" t="s">
        <v>3537</v>
      </c>
      <c r="F2919" s="27" t="s">
        <v>171</v>
      </c>
      <c r="G2919" s="27" t="s">
        <v>3527</v>
      </c>
      <c r="H2919" s="3"/>
      <c r="I2919" s="3">
        <v>11</v>
      </c>
      <c r="J2919" s="3">
        <v>8</v>
      </c>
      <c r="K2919" s="63">
        <f t="shared" si="19"/>
        <v>19</v>
      </c>
      <c r="L2919" s="6">
        <v>170</v>
      </c>
    </row>
    <row r="2920" spans="1:12">
      <c r="A2920" s="11"/>
      <c r="B2920" s="63">
        <v>14</v>
      </c>
      <c r="C2920" s="3" t="s">
        <v>3543</v>
      </c>
      <c r="D2920" s="63" t="s">
        <v>3531</v>
      </c>
      <c r="E2920" s="27" t="s">
        <v>3537</v>
      </c>
      <c r="F2920" s="27" t="s">
        <v>171</v>
      </c>
      <c r="G2920" s="27" t="s">
        <v>3527</v>
      </c>
      <c r="H2920" s="3"/>
      <c r="I2920" s="3">
        <v>6</v>
      </c>
      <c r="J2920" s="3">
        <v>9</v>
      </c>
      <c r="K2920" s="63">
        <f t="shared" si="19"/>
        <v>15</v>
      </c>
      <c r="L2920" s="6">
        <v>160</v>
      </c>
    </row>
    <row r="2921" spans="1:12">
      <c r="A2921" s="11"/>
      <c r="B2921" s="63">
        <v>15</v>
      </c>
      <c r="C2921" s="3" t="s">
        <v>3544</v>
      </c>
      <c r="D2921" s="63" t="s">
        <v>3531</v>
      </c>
      <c r="E2921" s="27" t="s">
        <v>2045</v>
      </c>
      <c r="F2921" s="27" t="s">
        <v>171</v>
      </c>
      <c r="G2921" s="27" t="s">
        <v>3527</v>
      </c>
      <c r="H2921" s="3"/>
      <c r="I2921" s="3">
        <v>10</v>
      </c>
      <c r="J2921" s="3">
        <v>6</v>
      </c>
      <c r="K2921" s="63">
        <f t="shared" si="19"/>
        <v>16</v>
      </c>
      <c r="L2921" s="6">
        <v>170</v>
      </c>
    </row>
    <row r="2922" spans="1:12">
      <c r="A2922" s="11"/>
      <c r="B2922" s="63">
        <v>16</v>
      </c>
      <c r="C2922" s="3" t="s">
        <v>3545</v>
      </c>
      <c r="D2922" s="63" t="s">
        <v>3531</v>
      </c>
      <c r="E2922" s="27" t="s">
        <v>2045</v>
      </c>
      <c r="F2922" s="27" t="s">
        <v>171</v>
      </c>
      <c r="G2922" s="27" t="s">
        <v>3527</v>
      </c>
      <c r="H2922" s="3"/>
      <c r="I2922" s="3">
        <v>6</v>
      </c>
      <c r="J2922" s="3">
        <v>7</v>
      </c>
      <c r="K2922" s="63">
        <f t="shared" si="19"/>
        <v>13</v>
      </c>
      <c r="L2922" s="6">
        <v>140</v>
      </c>
    </row>
    <row r="2923" spans="1:12">
      <c r="A2923" s="11"/>
      <c r="B2923" s="63">
        <v>17</v>
      </c>
      <c r="C2923" s="3" t="s">
        <v>3546</v>
      </c>
      <c r="D2923" s="63" t="s">
        <v>3531</v>
      </c>
      <c r="E2923" s="27" t="s">
        <v>2045</v>
      </c>
      <c r="F2923" s="27" t="s">
        <v>171</v>
      </c>
      <c r="G2923" s="27" t="s">
        <v>3527</v>
      </c>
      <c r="H2923" s="3"/>
      <c r="I2923" s="3">
        <v>8</v>
      </c>
      <c r="J2923" s="3">
        <v>4</v>
      </c>
      <c r="K2923" s="63">
        <f t="shared" si="19"/>
        <v>12</v>
      </c>
      <c r="L2923" s="6">
        <v>80</v>
      </c>
    </row>
    <row r="2924" spans="1:12">
      <c r="A2924" s="11"/>
      <c r="B2924" s="63">
        <v>18</v>
      </c>
      <c r="C2924" s="3" t="s">
        <v>3547</v>
      </c>
      <c r="D2924" s="63" t="s">
        <v>3531</v>
      </c>
      <c r="E2924" s="27" t="s">
        <v>2045</v>
      </c>
      <c r="F2924" s="27" t="s">
        <v>171</v>
      </c>
      <c r="G2924" s="27" t="s">
        <v>3527</v>
      </c>
      <c r="H2924" s="3"/>
      <c r="I2924" s="3">
        <v>5</v>
      </c>
      <c r="J2924" s="3">
        <v>7</v>
      </c>
      <c r="K2924" s="63">
        <f t="shared" si="19"/>
        <v>12</v>
      </c>
      <c r="L2924" s="6">
        <v>90</v>
      </c>
    </row>
    <row r="2925" spans="1:12">
      <c r="A2925" s="11"/>
      <c r="B2925" s="63">
        <v>19</v>
      </c>
      <c r="C2925" s="3" t="s">
        <v>3548</v>
      </c>
      <c r="D2925" s="63" t="s">
        <v>3531</v>
      </c>
      <c r="E2925" s="27" t="s">
        <v>2045</v>
      </c>
      <c r="F2925" s="27" t="s">
        <v>171</v>
      </c>
      <c r="G2925" s="27" t="s">
        <v>3527</v>
      </c>
      <c r="H2925" s="3"/>
      <c r="I2925" s="3">
        <v>9</v>
      </c>
      <c r="J2925" s="3">
        <v>8</v>
      </c>
      <c r="K2925" s="63">
        <f t="shared" si="19"/>
        <v>17</v>
      </c>
      <c r="L2925" s="6">
        <v>170</v>
      </c>
    </row>
    <row r="2926" spans="1:12">
      <c r="A2926" s="11"/>
      <c r="B2926" s="63">
        <v>20</v>
      </c>
      <c r="C2926" s="3" t="s">
        <v>3549</v>
      </c>
      <c r="D2926" s="63" t="s">
        <v>3531</v>
      </c>
      <c r="E2926" s="27" t="s">
        <v>2045</v>
      </c>
      <c r="F2926" s="27" t="s">
        <v>171</v>
      </c>
      <c r="G2926" s="27" t="s">
        <v>3527</v>
      </c>
      <c r="H2926" s="3"/>
      <c r="I2926" s="3">
        <v>13</v>
      </c>
      <c r="J2926" s="3">
        <v>10</v>
      </c>
      <c r="K2926" s="63">
        <f t="shared" si="19"/>
        <v>23</v>
      </c>
      <c r="L2926" s="6">
        <v>190</v>
      </c>
    </row>
    <row r="2927" spans="1:12">
      <c r="A2927" s="11"/>
      <c r="B2927" s="63">
        <v>21</v>
      </c>
      <c r="C2927" s="3" t="s">
        <v>3550</v>
      </c>
      <c r="D2927" s="63" t="s">
        <v>3551</v>
      </c>
      <c r="E2927" s="27" t="s">
        <v>2045</v>
      </c>
      <c r="F2927" s="27" t="s">
        <v>171</v>
      </c>
      <c r="G2927" s="27" t="s">
        <v>3527</v>
      </c>
      <c r="H2927" s="3"/>
      <c r="I2927" s="3">
        <v>4</v>
      </c>
      <c r="J2927" s="3">
        <v>6</v>
      </c>
      <c r="K2927" s="63">
        <f t="shared" si="19"/>
        <v>10</v>
      </c>
      <c r="L2927" s="6">
        <v>110</v>
      </c>
    </row>
    <row r="2928" spans="1:12">
      <c r="A2928" s="11"/>
      <c r="B2928" s="63">
        <v>22</v>
      </c>
      <c r="C2928" s="3" t="s">
        <v>3552</v>
      </c>
      <c r="D2928" s="63" t="s">
        <v>3531</v>
      </c>
      <c r="E2928" s="27" t="s">
        <v>2045</v>
      </c>
      <c r="F2928" s="27" t="s">
        <v>171</v>
      </c>
      <c r="G2928" s="27" t="s">
        <v>3527</v>
      </c>
      <c r="H2928" s="3"/>
      <c r="I2928" s="3">
        <v>15</v>
      </c>
      <c r="J2928" s="3">
        <v>12</v>
      </c>
      <c r="K2928" s="63">
        <f t="shared" si="19"/>
        <v>27</v>
      </c>
      <c r="L2928" s="6">
        <v>150</v>
      </c>
    </row>
    <row r="2929" spans="1:12">
      <c r="A2929" s="11"/>
      <c r="B2929" s="63">
        <v>23</v>
      </c>
      <c r="C2929" s="3" t="s">
        <v>3553</v>
      </c>
      <c r="D2929" s="63" t="s">
        <v>3531</v>
      </c>
      <c r="E2929" s="27" t="s">
        <v>3554</v>
      </c>
      <c r="F2929" s="27" t="s">
        <v>171</v>
      </c>
      <c r="G2929" s="27" t="s">
        <v>3527</v>
      </c>
      <c r="H2929" s="3"/>
      <c r="I2929" s="3">
        <v>8</v>
      </c>
      <c r="J2929" s="3">
        <v>6</v>
      </c>
      <c r="K2929" s="63">
        <f t="shared" si="19"/>
        <v>14</v>
      </c>
      <c r="L2929" s="6">
        <v>3360</v>
      </c>
    </row>
    <row r="2930" spans="1:12">
      <c r="A2930" s="11"/>
      <c r="B2930" s="63">
        <v>24</v>
      </c>
      <c r="C2930" s="3" t="s">
        <v>3555</v>
      </c>
      <c r="D2930" s="63" t="s">
        <v>3531</v>
      </c>
      <c r="E2930" s="27" t="s">
        <v>3554</v>
      </c>
      <c r="F2930" s="27" t="s">
        <v>171</v>
      </c>
      <c r="G2930" s="27" t="s">
        <v>3527</v>
      </c>
      <c r="H2930" s="3"/>
      <c r="I2930" s="3">
        <v>4</v>
      </c>
      <c r="J2930" s="3">
        <v>6</v>
      </c>
      <c r="K2930" s="63">
        <f t="shared" si="19"/>
        <v>10</v>
      </c>
      <c r="L2930" s="6">
        <v>360</v>
      </c>
    </row>
    <row r="2931" spans="1:12">
      <c r="A2931" s="11"/>
      <c r="B2931" s="63">
        <v>25</v>
      </c>
      <c r="C2931" s="3" t="s">
        <v>3556</v>
      </c>
      <c r="D2931" s="63" t="s">
        <v>3531</v>
      </c>
      <c r="E2931" s="27" t="s">
        <v>3554</v>
      </c>
      <c r="F2931" s="27" t="s">
        <v>171</v>
      </c>
      <c r="G2931" s="27" t="s">
        <v>3527</v>
      </c>
      <c r="H2931" s="3"/>
      <c r="I2931" s="3">
        <v>5</v>
      </c>
      <c r="J2931" s="3">
        <v>7</v>
      </c>
      <c r="K2931" s="63">
        <f t="shared" si="19"/>
        <v>12</v>
      </c>
      <c r="L2931" s="6">
        <v>490</v>
      </c>
    </row>
    <row r="2932" spans="1:12">
      <c r="A2932" s="11"/>
      <c r="B2932" s="63">
        <v>26</v>
      </c>
      <c r="C2932" s="3" t="s">
        <v>3557</v>
      </c>
      <c r="D2932" s="63" t="s">
        <v>3531</v>
      </c>
      <c r="E2932" s="27" t="s">
        <v>3554</v>
      </c>
      <c r="F2932" s="27" t="s">
        <v>171</v>
      </c>
      <c r="G2932" s="27" t="s">
        <v>3527</v>
      </c>
      <c r="H2932" s="3"/>
      <c r="I2932" s="3">
        <v>8</v>
      </c>
      <c r="J2932" s="3">
        <v>5</v>
      </c>
      <c r="K2932" s="63">
        <f t="shared" si="19"/>
        <v>13</v>
      </c>
      <c r="L2932" s="6">
        <v>140</v>
      </c>
    </row>
    <row r="2933" spans="1:12">
      <c r="A2933" s="11"/>
      <c r="B2933" s="63">
        <v>27</v>
      </c>
      <c r="C2933" s="3" t="s">
        <v>3558</v>
      </c>
      <c r="D2933" s="63" t="s">
        <v>3551</v>
      </c>
      <c r="E2933" s="27" t="s">
        <v>2045</v>
      </c>
      <c r="F2933" s="27" t="s">
        <v>171</v>
      </c>
      <c r="G2933" s="27" t="s">
        <v>3527</v>
      </c>
      <c r="H2933" s="3"/>
      <c r="I2933" s="3">
        <v>7</v>
      </c>
      <c r="J2933" s="3">
        <v>4</v>
      </c>
      <c r="K2933" s="63">
        <f t="shared" si="19"/>
        <v>11</v>
      </c>
      <c r="L2933" s="6">
        <v>145</v>
      </c>
    </row>
    <row r="2934" spans="1:12">
      <c r="A2934" s="11"/>
      <c r="B2934" s="63">
        <v>28</v>
      </c>
      <c r="C2934" s="3" t="s">
        <v>3559</v>
      </c>
      <c r="D2934" s="63" t="s">
        <v>3531</v>
      </c>
      <c r="E2934" s="27" t="s">
        <v>2045</v>
      </c>
      <c r="F2934" s="27" t="s">
        <v>171</v>
      </c>
      <c r="G2934" s="27" t="s">
        <v>3527</v>
      </c>
      <c r="H2934" s="3"/>
      <c r="I2934" s="3">
        <v>9</v>
      </c>
      <c r="J2934" s="3">
        <v>5</v>
      </c>
      <c r="K2934" s="63">
        <f t="shared" si="19"/>
        <v>14</v>
      </c>
      <c r="L2934" s="6">
        <v>240</v>
      </c>
    </row>
    <row r="2935" spans="1:12">
      <c r="A2935" s="11"/>
      <c r="B2935" s="63">
        <v>29</v>
      </c>
      <c r="C2935" s="3" t="s">
        <v>3560</v>
      </c>
      <c r="D2935" s="63" t="s">
        <v>3551</v>
      </c>
      <c r="E2935" s="27" t="s">
        <v>3554</v>
      </c>
      <c r="F2935" s="27" t="s">
        <v>171</v>
      </c>
      <c r="G2935" s="27" t="s">
        <v>3527</v>
      </c>
      <c r="H2935" s="3"/>
      <c r="I2935" s="3">
        <v>3</v>
      </c>
      <c r="J2935" s="3">
        <v>2</v>
      </c>
      <c r="K2935" s="63">
        <f t="shared" si="19"/>
        <v>5</v>
      </c>
      <c r="L2935" s="6">
        <v>460</v>
      </c>
    </row>
    <row r="2936" spans="1:12">
      <c r="A2936" s="11"/>
      <c r="B2936" s="63">
        <v>30</v>
      </c>
      <c r="C2936" s="3" t="s">
        <v>3561</v>
      </c>
      <c r="D2936" s="63" t="s">
        <v>3531</v>
      </c>
      <c r="E2936" s="27" t="s">
        <v>3554</v>
      </c>
      <c r="F2936" s="27" t="s">
        <v>171</v>
      </c>
      <c r="G2936" s="27" t="s">
        <v>3527</v>
      </c>
      <c r="H2936" s="3"/>
      <c r="I2936" s="3">
        <v>6</v>
      </c>
      <c r="J2936" s="3">
        <v>7</v>
      </c>
      <c r="K2936" s="63">
        <f t="shared" si="19"/>
        <v>13</v>
      </c>
      <c r="L2936" s="6">
        <v>540</v>
      </c>
    </row>
    <row r="2937" spans="1:12">
      <c r="A2937" s="11"/>
      <c r="B2937" s="63">
        <v>31</v>
      </c>
      <c r="C2937" s="3" t="s">
        <v>3562</v>
      </c>
      <c r="D2937" s="63" t="s">
        <v>3531</v>
      </c>
      <c r="E2937" s="27" t="s">
        <v>3554</v>
      </c>
      <c r="F2937" s="27" t="s">
        <v>171</v>
      </c>
      <c r="G2937" s="27" t="s">
        <v>3527</v>
      </c>
      <c r="H2937" s="3"/>
      <c r="I2937" s="3">
        <v>8</v>
      </c>
      <c r="J2937" s="3">
        <v>5</v>
      </c>
      <c r="K2937" s="63">
        <f t="shared" si="19"/>
        <v>13</v>
      </c>
      <c r="L2937" s="6">
        <v>130</v>
      </c>
    </row>
    <row r="2938" spans="1:12">
      <c r="A2938" s="11"/>
      <c r="B2938" s="63">
        <v>32</v>
      </c>
      <c r="C2938" s="3" t="s">
        <v>3563</v>
      </c>
      <c r="D2938" s="63" t="s">
        <v>3531</v>
      </c>
      <c r="E2938" s="27" t="s">
        <v>2045</v>
      </c>
      <c r="F2938" s="27" t="s">
        <v>171</v>
      </c>
      <c r="G2938" s="27" t="s">
        <v>3527</v>
      </c>
      <c r="H2938" s="3"/>
      <c r="I2938" s="3">
        <v>6</v>
      </c>
      <c r="J2938" s="3">
        <v>4</v>
      </c>
      <c r="K2938" s="63">
        <f t="shared" si="19"/>
        <v>10</v>
      </c>
      <c r="L2938" s="6">
        <v>55</v>
      </c>
    </row>
    <row r="2939" spans="1:12">
      <c r="A2939" s="11"/>
      <c r="B2939" s="63">
        <v>33</v>
      </c>
      <c r="C2939" s="3" t="s">
        <v>3564</v>
      </c>
      <c r="D2939" s="63" t="s">
        <v>3531</v>
      </c>
      <c r="E2939" s="27" t="s">
        <v>2045</v>
      </c>
      <c r="F2939" s="27" t="s">
        <v>171</v>
      </c>
      <c r="G2939" s="27" t="s">
        <v>3527</v>
      </c>
      <c r="H2939" s="3"/>
      <c r="I2939" s="3">
        <v>7</v>
      </c>
      <c r="J2939" s="3">
        <v>5</v>
      </c>
      <c r="K2939" s="63">
        <f t="shared" si="19"/>
        <v>12</v>
      </c>
      <c r="L2939" s="6">
        <v>180</v>
      </c>
    </row>
    <row r="2940" spans="1:12">
      <c r="A2940" s="11"/>
      <c r="B2940" s="63">
        <v>34</v>
      </c>
      <c r="C2940" s="3" t="s">
        <v>3565</v>
      </c>
      <c r="D2940" s="63" t="s">
        <v>3531</v>
      </c>
      <c r="E2940" s="27" t="s">
        <v>2045</v>
      </c>
      <c r="F2940" s="27" t="s">
        <v>171</v>
      </c>
      <c r="G2940" s="27" t="s">
        <v>3527</v>
      </c>
      <c r="H2940" s="3"/>
      <c r="I2940" s="3">
        <v>3</v>
      </c>
      <c r="J2940" s="3">
        <v>6</v>
      </c>
      <c r="K2940" s="63">
        <f t="shared" si="19"/>
        <v>9</v>
      </c>
      <c r="L2940" s="6">
        <v>150</v>
      </c>
    </row>
    <row r="2941" spans="1:12">
      <c r="A2941" s="11"/>
      <c r="B2941" s="63">
        <v>35</v>
      </c>
      <c r="C2941" s="3" t="s">
        <v>3566</v>
      </c>
      <c r="D2941" s="63" t="s">
        <v>3531</v>
      </c>
      <c r="E2941" s="27" t="s">
        <v>2045</v>
      </c>
      <c r="F2941" s="27" t="s">
        <v>171</v>
      </c>
      <c r="G2941" s="27" t="s">
        <v>3527</v>
      </c>
      <c r="H2941" s="3"/>
      <c r="I2941" s="3">
        <v>6</v>
      </c>
      <c r="J2941" s="3">
        <v>5</v>
      </c>
      <c r="K2941" s="63">
        <f t="shared" si="19"/>
        <v>11</v>
      </c>
      <c r="L2941" s="6">
        <v>270</v>
      </c>
    </row>
    <row r="2942" spans="1:12">
      <c r="A2942" s="11"/>
      <c r="B2942" s="63">
        <v>36</v>
      </c>
      <c r="C2942" s="3" t="s">
        <v>3567</v>
      </c>
      <c r="D2942" s="63" t="s">
        <v>3531</v>
      </c>
      <c r="E2942" s="27" t="s">
        <v>3554</v>
      </c>
      <c r="F2942" s="27" t="s">
        <v>171</v>
      </c>
      <c r="G2942" s="27" t="s">
        <v>3527</v>
      </c>
      <c r="H2942" s="3"/>
      <c r="I2942" s="3">
        <v>6</v>
      </c>
      <c r="J2942" s="3">
        <v>9</v>
      </c>
      <c r="K2942" s="63">
        <f t="shared" si="19"/>
        <v>15</v>
      </c>
      <c r="L2942" s="6">
        <v>435</v>
      </c>
    </row>
    <row r="2943" spans="1:12">
      <c r="A2943" s="11"/>
      <c r="B2943" s="63">
        <v>37</v>
      </c>
      <c r="C2943" s="3" t="s">
        <v>3568</v>
      </c>
      <c r="D2943" s="63" t="s">
        <v>3531</v>
      </c>
      <c r="E2943" s="27" t="s">
        <v>3537</v>
      </c>
      <c r="F2943" s="27" t="s">
        <v>171</v>
      </c>
      <c r="G2943" s="27" t="s">
        <v>3527</v>
      </c>
      <c r="H2943" s="3"/>
      <c r="I2943" s="3">
        <v>8</v>
      </c>
      <c r="J2943" s="3">
        <v>10</v>
      </c>
      <c r="K2943" s="63">
        <f t="shared" si="19"/>
        <v>18</v>
      </c>
      <c r="L2943" s="6">
        <v>570</v>
      </c>
    </row>
    <row r="2944" spans="1:12">
      <c r="A2944" s="11"/>
      <c r="B2944" s="63">
        <v>38</v>
      </c>
      <c r="C2944" s="3" t="s">
        <v>3569</v>
      </c>
      <c r="D2944" s="63" t="s">
        <v>3531</v>
      </c>
      <c r="E2944" s="27" t="s">
        <v>2045</v>
      </c>
      <c r="F2944" s="27" t="s">
        <v>171</v>
      </c>
      <c r="G2944" s="27" t="s">
        <v>3527</v>
      </c>
      <c r="H2944" s="3"/>
      <c r="I2944" s="3">
        <v>9</v>
      </c>
      <c r="J2944" s="3">
        <v>8</v>
      </c>
      <c r="K2944" s="63">
        <f t="shared" si="19"/>
        <v>17</v>
      </c>
      <c r="L2944" s="6">
        <v>140</v>
      </c>
    </row>
    <row r="2945" spans="1:12">
      <c r="A2945" s="11"/>
      <c r="B2945" s="63">
        <v>39</v>
      </c>
      <c r="C2945" s="3" t="s">
        <v>3570</v>
      </c>
      <c r="D2945" s="63" t="s">
        <v>3531</v>
      </c>
      <c r="E2945" s="27" t="s">
        <v>2045</v>
      </c>
      <c r="F2945" s="27" t="s">
        <v>171</v>
      </c>
      <c r="G2945" s="27" t="s">
        <v>3527</v>
      </c>
      <c r="H2945" s="3"/>
      <c r="I2945" s="3">
        <v>8</v>
      </c>
      <c r="J2945" s="3">
        <v>7</v>
      </c>
      <c r="K2945" s="63">
        <f t="shared" si="19"/>
        <v>15</v>
      </c>
      <c r="L2945" s="6">
        <v>100</v>
      </c>
    </row>
    <row r="2946" spans="1:12">
      <c r="A2946" s="11"/>
      <c r="B2946" s="63">
        <v>40</v>
      </c>
      <c r="C2946" s="3" t="s">
        <v>3571</v>
      </c>
      <c r="D2946" s="63" t="s">
        <v>3551</v>
      </c>
      <c r="E2946" s="27" t="s">
        <v>3554</v>
      </c>
      <c r="F2946" s="27" t="s">
        <v>171</v>
      </c>
      <c r="G2946" s="27" t="s">
        <v>3527</v>
      </c>
      <c r="H2946" s="3"/>
      <c r="I2946" s="3">
        <v>5</v>
      </c>
      <c r="J2946" s="3">
        <v>8</v>
      </c>
      <c r="K2946" s="63">
        <f t="shared" si="19"/>
        <v>13</v>
      </c>
      <c r="L2946" s="6">
        <v>70</v>
      </c>
    </row>
    <row r="2947" spans="1:12">
      <c r="A2947" s="11"/>
      <c r="B2947" s="63">
        <v>41</v>
      </c>
      <c r="C2947" s="3" t="s">
        <v>3572</v>
      </c>
      <c r="D2947" s="63" t="s">
        <v>3531</v>
      </c>
      <c r="E2947" s="27" t="s">
        <v>2045</v>
      </c>
      <c r="F2947" s="27" t="s">
        <v>171</v>
      </c>
      <c r="G2947" s="27" t="s">
        <v>3527</v>
      </c>
      <c r="H2947" s="3"/>
      <c r="I2947" s="3">
        <v>2</v>
      </c>
      <c r="J2947" s="3">
        <v>4</v>
      </c>
      <c r="K2947" s="63">
        <f t="shared" si="19"/>
        <v>6</v>
      </c>
      <c r="L2947" s="6">
        <v>160</v>
      </c>
    </row>
    <row r="2948" spans="1:12">
      <c r="A2948" s="11"/>
      <c r="B2948" s="63">
        <v>42</v>
      </c>
      <c r="C2948" s="3" t="s">
        <v>3573</v>
      </c>
      <c r="D2948" s="63" t="s">
        <v>3551</v>
      </c>
      <c r="E2948" s="27" t="s">
        <v>2045</v>
      </c>
      <c r="F2948" s="27" t="s">
        <v>171</v>
      </c>
      <c r="G2948" s="27" t="s">
        <v>3527</v>
      </c>
      <c r="H2948" s="3"/>
      <c r="I2948" s="3">
        <v>1</v>
      </c>
      <c r="J2948" s="3">
        <v>5</v>
      </c>
      <c r="K2948" s="63">
        <f t="shared" si="19"/>
        <v>6</v>
      </c>
      <c r="L2948" s="6">
        <v>140</v>
      </c>
    </row>
    <row r="2949" spans="1:12">
      <c r="A2949" s="11"/>
      <c r="B2949" s="63">
        <v>43</v>
      </c>
      <c r="C2949" s="3" t="s">
        <v>3574</v>
      </c>
      <c r="D2949" s="63" t="s">
        <v>3531</v>
      </c>
      <c r="E2949" s="27" t="s">
        <v>2045</v>
      </c>
      <c r="F2949" s="27" t="s">
        <v>171</v>
      </c>
      <c r="G2949" s="27" t="s">
        <v>3527</v>
      </c>
      <c r="H2949" s="3"/>
      <c r="I2949" s="3">
        <v>4</v>
      </c>
      <c r="J2949" s="3">
        <v>7</v>
      </c>
      <c r="K2949" s="63">
        <f t="shared" si="19"/>
        <v>11</v>
      </c>
      <c r="L2949" s="6">
        <v>150</v>
      </c>
    </row>
    <row r="2950" spans="1:12">
      <c r="A2950" s="11"/>
      <c r="B2950" s="63">
        <v>44</v>
      </c>
      <c r="C2950" s="3" t="s">
        <v>3575</v>
      </c>
      <c r="D2950" s="63" t="s">
        <v>3531</v>
      </c>
      <c r="E2950" s="27" t="s">
        <v>2045</v>
      </c>
      <c r="F2950" s="27" t="s">
        <v>171</v>
      </c>
      <c r="G2950" s="27" t="s">
        <v>3527</v>
      </c>
      <c r="H2950" s="3"/>
      <c r="I2950" s="3">
        <v>2</v>
      </c>
      <c r="J2950" s="3">
        <v>3</v>
      </c>
      <c r="K2950" s="63">
        <f t="shared" si="19"/>
        <v>5</v>
      </c>
      <c r="L2950" s="6">
        <v>140</v>
      </c>
    </row>
    <row r="2951" spans="1:12">
      <c r="A2951" s="11"/>
      <c r="B2951" s="63">
        <v>45</v>
      </c>
      <c r="C2951" s="3" t="s">
        <v>3576</v>
      </c>
      <c r="D2951" s="63" t="s">
        <v>3531</v>
      </c>
      <c r="E2951" s="27" t="s">
        <v>3554</v>
      </c>
      <c r="F2951" s="27" t="s">
        <v>171</v>
      </c>
      <c r="G2951" s="27" t="s">
        <v>3527</v>
      </c>
      <c r="H2951" s="3"/>
      <c r="I2951" s="3">
        <v>4</v>
      </c>
      <c r="J2951" s="3">
        <v>3</v>
      </c>
      <c r="K2951" s="63">
        <f t="shared" si="19"/>
        <v>7</v>
      </c>
      <c r="L2951" s="6">
        <v>145</v>
      </c>
    </row>
    <row r="2952" spans="1:12">
      <c r="A2952" s="11"/>
      <c r="B2952" s="63">
        <v>46</v>
      </c>
      <c r="C2952" s="3" t="s">
        <v>3577</v>
      </c>
      <c r="D2952" s="63" t="s">
        <v>3531</v>
      </c>
      <c r="E2952" s="27" t="s">
        <v>3554</v>
      </c>
      <c r="F2952" s="27" t="s">
        <v>171</v>
      </c>
      <c r="G2952" s="27" t="s">
        <v>3527</v>
      </c>
      <c r="H2952" s="3"/>
      <c r="I2952" s="3">
        <v>2</v>
      </c>
      <c r="J2952" s="3">
        <v>2</v>
      </c>
      <c r="K2952" s="63">
        <f t="shared" si="19"/>
        <v>4</v>
      </c>
      <c r="L2952" s="6">
        <v>150</v>
      </c>
    </row>
    <row r="2953" spans="1:12">
      <c r="A2953" s="11"/>
      <c r="B2953" s="63">
        <v>47</v>
      </c>
      <c r="C2953" s="3" t="s">
        <v>3578</v>
      </c>
      <c r="D2953" s="63" t="s">
        <v>3531</v>
      </c>
      <c r="E2953" s="27" t="s">
        <v>3554</v>
      </c>
      <c r="F2953" s="27" t="s">
        <v>171</v>
      </c>
      <c r="G2953" s="27" t="s">
        <v>3527</v>
      </c>
      <c r="H2953" s="3"/>
      <c r="I2953" s="3">
        <v>3</v>
      </c>
      <c r="J2953" s="3">
        <v>5</v>
      </c>
      <c r="K2953" s="63">
        <f t="shared" si="19"/>
        <v>8</v>
      </c>
      <c r="L2953" s="6">
        <v>190</v>
      </c>
    </row>
    <row r="2954" spans="1:12">
      <c r="A2954" s="11"/>
      <c r="B2954" s="63">
        <v>48</v>
      </c>
      <c r="C2954" s="3" t="s">
        <v>3579</v>
      </c>
      <c r="D2954" s="63" t="s">
        <v>3551</v>
      </c>
      <c r="E2954" s="27" t="s">
        <v>2045</v>
      </c>
      <c r="F2954" s="27" t="s">
        <v>171</v>
      </c>
      <c r="G2954" s="27" t="s">
        <v>3527</v>
      </c>
      <c r="H2954" s="3"/>
      <c r="I2954" s="3">
        <v>5</v>
      </c>
      <c r="J2954" s="3">
        <v>4</v>
      </c>
      <c r="K2954" s="63">
        <f t="shared" si="19"/>
        <v>9</v>
      </c>
      <c r="L2954" s="6">
        <v>150</v>
      </c>
    </row>
    <row r="2955" spans="1:12">
      <c r="A2955" s="11"/>
      <c r="B2955" s="63">
        <v>49</v>
      </c>
      <c r="C2955" s="3" t="s">
        <v>3580</v>
      </c>
      <c r="D2955" s="63" t="s">
        <v>3531</v>
      </c>
      <c r="E2955" s="27" t="s">
        <v>2045</v>
      </c>
      <c r="F2955" s="27" t="s">
        <v>171</v>
      </c>
      <c r="G2955" s="27" t="s">
        <v>3527</v>
      </c>
      <c r="H2955" s="3"/>
      <c r="I2955" s="3">
        <v>3</v>
      </c>
      <c r="J2955" s="3">
        <v>4</v>
      </c>
      <c r="K2955" s="63">
        <f t="shared" si="19"/>
        <v>7</v>
      </c>
      <c r="L2955" s="6">
        <v>400</v>
      </c>
    </row>
    <row r="2956" spans="1:12">
      <c r="A2956" s="11"/>
      <c r="B2956" s="63">
        <v>50</v>
      </c>
      <c r="C2956" s="3" t="s">
        <v>3581</v>
      </c>
      <c r="D2956" s="63" t="s">
        <v>3531</v>
      </c>
      <c r="E2956" s="27" t="s">
        <v>3537</v>
      </c>
      <c r="F2956" s="27" t="s">
        <v>171</v>
      </c>
      <c r="G2956" s="27" t="s">
        <v>3527</v>
      </c>
      <c r="H2956" s="3"/>
      <c r="I2956" s="3">
        <v>4</v>
      </c>
      <c r="J2956" s="3">
        <v>5</v>
      </c>
      <c r="K2956" s="63">
        <f t="shared" si="19"/>
        <v>9</v>
      </c>
      <c r="L2956" s="6">
        <v>500</v>
      </c>
    </row>
    <row r="2957" spans="1:12">
      <c r="A2957" s="11"/>
      <c r="B2957" s="63">
        <v>51</v>
      </c>
      <c r="C2957" s="3" t="s">
        <v>3582</v>
      </c>
      <c r="D2957" s="63" t="s">
        <v>3531</v>
      </c>
      <c r="E2957" s="27" t="s">
        <v>3537</v>
      </c>
      <c r="F2957" s="27" t="s">
        <v>171</v>
      </c>
      <c r="G2957" s="27" t="s">
        <v>3527</v>
      </c>
      <c r="H2957" s="3"/>
      <c r="I2957" s="3">
        <v>2</v>
      </c>
      <c r="J2957" s="3">
        <v>3</v>
      </c>
      <c r="K2957" s="63">
        <f t="shared" si="19"/>
        <v>5</v>
      </c>
      <c r="L2957" s="6">
        <v>600</v>
      </c>
    </row>
    <row r="2958" spans="1:12">
      <c r="A2958" s="11"/>
      <c r="B2958" s="63">
        <v>52</v>
      </c>
      <c r="C2958" s="3" t="s">
        <v>3583</v>
      </c>
      <c r="D2958" s="63" t="s">
        <v>3531</v>
      </c>
      <c r="E2958" s="27" t="s">
        <v>3554</v>
      </c>
      <c r="F2958" s="27" t="s">
        <v>171</v>
      </c>
      <c r="G2958" s="27" t="s">
        <v>3527</v>
      </c>
      <c r="H2958" s="3"/>
      <c r="I2958" s="3">
        <v>4</v>
      </c>
      <c r="J2958" s="3">
        <v>6</v>
      </c>
      <c r="K2958" s="63">
        <f t="shared" si="19"/>
        <v>10</v>
      </c>
      <c r="L2958" s="6">
        <v>430</v>
      </c>
    </row>
    <row r="2959" spans="1:12">
      <c r="A2959" s="11"/>
      <c r="B2959" s="63">
        <v>53</v>
      </c>
      <c r="C2959" s="3" t="s">
        <v>3584</v>
      </c>
      <c r="D2959" s="63" t="s">
        <v>3531</v>
      </c>
      <c r="E2959" s="27" t="s">
        <v>2045</v>
      </c>
      <c r="F2959" s="27" t="s">
        <v>171</v>
      </c>
      <c r="G2959" s="27" t="s">
        <v>3527</v>
      </c>
      <c r="H2959" s="3"/>
      <c r="I2959" s="3">
        <v>5</v>
      </c>
      <c r="J2959" s="3">
        <v>3</v>
      </c>
      <c r="K2959" s="63">
        <f t="shared" si="19"/>
        <v>8</v>
      </c>
      <c r="L2959" s="6">
        <v>500</v>
      </c>
    </row>
    <row r="2960" spans="1:12">
      <c r="A2960" s="11"/>
      <c r="B2960" s="63">
        <v>54</v>
      </c>
      <c r="C2960" s="3" t="s">
        <v>3585</v>
      </c>
      <c r="D2960" s="63" t="s">
        <v>3531</v>
      </c>
      <c r="E2960" s="27" t="s">
        <v>2045</v>
      </c>
      <c r="F2960" s="27" t="s">
        <v>171</v>
      </c>
      <c r="G2960" s="27" t="s">
        <v>3527</v>
      </c>
      <c r="H2960" s="3"/>
      <c r="I2960" s="3">
        <v>4</v>
      </c>
      <c r="J2960" s="3">
        <v>5</v>
      </c>
      <c r="K2960" s="63">
        <f t="shared" si="19"/>
        <v>9</v>
      </c>
      <c r="L2960" s="6">
        <v>900</v>
      </c>
    </row>
    <row r="2961" spans="1:12">
      <c r="A2961" s="11"/>
      <c r="B2961" s="63">
        <v>55</v>
      </c>
      <c r="C2961" s="3" t="s">
        <v>3586</v>
      </c>
      <c r="D2961" s="63" t="s">
        <v>3531</v>
      </c>
      <c r="E2961" s="27" t="s">
        <v>179</v>
      </c>
      <c r="F2961" s="27" t="s">
        <v>171</v>
      </c>
      <c r="G2961" s="27" t="s">
        <v>3527</v>
      </c>
      <c r="H2961" s="3"/>
      <c r="I2961" s="3">
        <v>5</v>
      </c>
      <c r="J2961" s="3">
        <v>3</v>
      </c>
      <c r="K2961" s="63">
        <f t="shared" si="19"/>
        <v>8</v>
      </c>
      <c r="L2961" s="6">
        <v>1000</v>
      </c>
    </row>
    <row r="2962" spans="1:12">
      <c r="A2962" s="11"/>
      <c r="B2962" s="63">
        <v>56</v>
      </c>
      <c r="C2962" s="3" t="s">
        <v>3587</v>
      </c>
      <c r="D2962" s="63" t="s">
        <v>3529</v>
      </c>
      <c r="E2962" s="27" t="s">
        <v>179</v>
      </c>
      <c r="F2962" s="27" t="s">
        <v>171</v>
      </c>
      <c r="G2962" s="27" t="s">
        <v>3527</v>
      </c>
      <c r="H2962" s="3"/>
      <c r="I2962" s="3">
        <v>3</v>
      </c>
      <c r="J2962" s="3">
        <v>7</v>
      </c>
      <c r="K2962" s="63">
        <f t="shared" si="19"/>
        <v>10</v>
      </c>
      <c r="L2962" s="6">
        <v>700</v>
      </c>
    </row>
    <row r="2963" spans="1:12">
      <c r="A2963" s="11"/>
      <c r="B2963" s="63">
        <v>57</v>
      </c>
      <c r="C2963" s="3" t="s">
        <v>3588</v>
      </c>
      <c r="D2963" s="63" t="s">
        <v>3551</v>
      </c>
      <c r="E2963" s="27" t="s">
        <v>2045</v>
      </c>
      <c r="F2963" s="27" t="s">
        <v>171</v>
      </c>
      <c r="G2963" s="27" t="s">
        <v>3527</v>
      </c>
      <c r="H2963" s="3"/>
      <c r="I2963" s="3">
        <v>3</v>
      </c>
      <c r="J2963" s="3">
        <v>2</v>
      </c>
      <c r="K2963" s="63">
        <f t="shared" si="19"/>
        <v>5</v>
      </c>
      <c r="L2963" s="6">
        <v>800</v>
      </c>
    </row>
    <row r="2964" spans="1:12">
      <c r="A2964" s="11"/>
      <c r="B2964" s="63">
        <v>58</v>
      </c>
      <c r="C2964" s="3" t="s">
        <v>3589</v>
      </c>
      <c r="D2964" s="63" t="s">
        <v>3531</v>
      </c>
      <c r="E2964" s="27" t="s">
        <v>179</v>
      </c>
      <c r="F2964" s="27" t="s">
        <v>171</v>
      </c>
      <c r="G2964" s="27" t="s">
        <v>3527</v>
      </c>
      <c r="H2964" s="3"/>
      <c r="I2964" s="3">
        <v>2</v>
      </c>
      <c r="J2964" s="3">
        <v>4</v>
      </c>
      <c r="K2964" s="63">
        <f t="shared" si="19"/>
        <v>6</v>
      </c>
      <c r="L2964" s="6">
        <v>1000</v>
      </c>
    </row>
    <row r="2965" spans="1:12">
      <c r="A2965" s="11"/>
      <c r="B2965" s="63">
        <v>59</v>
      </c>
      <c r="C2965" s="3" t="s">
        <v>3590</v>
      </c>
      <c r="D2965" s="63" t="s">
        <v>3551</v>
      </c>
      <c r="E2965" s="27" t="s">
        <v>179</v>
      </c>
      <c r="F2965" s="27" t="s">
        <v>171</v>
      </c>
      <c r="G2965" s="27" t="s">
        <v>3527</v>
      </c>
      <c r="H2965" s="3"/>
      <c r="I2965" s="3">
        <v>4</v>
      </c>
      <c r="J2965" s="3">
        <v>5</v>
      </c>
      <c r="K2965" s="63">
        <f t="shared" si="19"/>
        <v>9</v>
      </c>
      <c r="L2965" s="6">
        <v>1000</v>
      </c>
    </row>
    <row r="2966" spans="1:12">
      <c r="A2966" s="11"/>
      <c r="B2966" s="63">
        <v>60</v>
      </c>
      <c r="C2966" s="3" t="s">
        <v>3591</v>
      </c>
      <c r="D2966" s="63" t="s">
        <v>3531</v>
      </c>
      <c r="E2966" s="27" t="s">
        <v>179</v>
      </c>
      <c r="F2966" s="27" t="s">
        <v>171</v>
      </c>
      <c r="G2966" s="27" t="s">
        <v>3527</v>
      </c>
      <c r="H2966" s="3"/>
      <c r="I2966" s="3">
        <v>6</v>
      </c>
      <c r="J2966" s="3">
        <v>2</v>
      </c>
      <c r="K2966" s="63">
        <f t="shared" si="19"/>
        <v>8</v>
      </c>
      <c r="L2966" s="6">
        <v>1000</v>
      </c>
    </row>
    <row r="2967" spans="1:12">
      <c r="A2967" s="11"/>
      <c r="B2967" s="63">
        <v>61</v>
      </c>
      <c r="C2967" s="3" t="s">
        <v>3592</v>
      </c>
      <c r="D2967" s="63" t="s">
        <v>3531</v>
      </c>
      <c r="E2967" s="27" t="s">
        <v>179</v>
      </c>
      <c r="F2967" s="27" t="s">
        <v>171</v>
      </c>
      <c r="G2967" s="27" t="s">
        <v>3527</v>
      </c>
      <c r="H2967" s="3"/>
      <c r="I2967" s="3">
        <v>3</v>
      </c>
      <c r="J2967" s="3">
        <v>4</v>
      </c>
      <c r="K2967" s="63">
        <f t="shared" si="19"/>
        <v>7</v>
      </c>
      <c r="L2967" s="6">
        <v>1000</v>
      </c>
    </row>
    <row r="2968" spans="1:12">
      <c r="A2968" s="11"/>
      <c r="B2968" s="63">
        <v>62</v>
      </c>
      <c r="C2968" s="3" t="s">
        <v>3593</v>
      </c>
      <c r="D2968" s="63" t="s">
        <v>3531</v>
      </c>
      <c r="E2968" s="27" t="s">
        <v>179</v>
      </c>
      <c r="F2968" s="27" t="s">
        <v>171</v>
      </c>
      <c r="G2968" s="27" t="s">
        <v>3527</v>
      </c>
      <c r="H2968" s="3"/>
      <c r="I2968" s="3">
        <v>2</v>
      </c>
      <c r="J2968" s="3">
        <v>1</v>
      </c>
      <c r="K2968" s="63">
        <f t="shared" si="19"/>
        <v>3</v>
      </c>
      <c r="L2968" s="6">
        <v>900</v>
      </c>
    </row>
    <row r="2969" spans="1:12">
      <c r="A2969" s="11"/>
      <c r="B2969" s="63">
        <v>63</v>
      </c>
      <c r="C2969" s="3" t="s">
        <v>3594</v>
      </c>
      <c r="D2969" s="63" t="s">
        <v>3531</v>
      </c>
      <c r="E2969" s="27" t="s">
        <v>179</v>
      </c>
      <c r="F2969" s="27" t="s">
        <v>171</v>
      </c>
      <c r="G2969" s="27" t="s">
        <v>3527</v>
      </c>
      <c r="H2969" s="3"/>
      <c r="I2969" s="3">
        <v>6</v>
      </c>
      <c r="J2969" s="3">
        <v>4</v>
      </c>
      <c r="K2969" s="63">
        <f t="shared" si="19"/>
        <v>10</v>
      </c>
      <c r="L2969" s="6">
        <v>1000</v>
      </c>
    </row>
    <row r="2970" spans="1:12">
      <c r="A2970" s="11"/>
      <c r="B2970" s="63">
        <v>64</v>
      </c>
      <c r="C2970" s="3" t="s">
        <v>3595</v>
      </c>
      <c r="D2970" s="63" t="s">
        <v>3531</v>
      </c>
      <c r="E2970" s="27" t="s">
        <v>179</v>
      </c>
      <c r="F2970" s="27" t="s">
        <v>171</v>
      </c>
      <c r="G2970" s="27" t="s">
        <v>3527</v>
      </c>
      <c r="H2970" s="3"/>
      <c r="I2970" s="3">
        <v>4</v>
      </c>
      <c r="J2970" s="3">
        <v>8</v>
      </c>
      <c r="K2970" s="63">
        <f t="shared" si="19"/>
        <v>12</v>
      </c>
      <c r="L2970" s="6">
        <v>600</v>
      </c>
    </row>
    <row r="2971" spans="1:12">
      <c r="A2971" s="11"/>
      <c r="B2971" s="63">
        <v>65</v>
      </c>
      <c r="C2971" s="3" t="s">
        <v>3596</v>
      </c>
      <c r="D2971" s="63" t="s">
        <v>3531</v>
      </c>
      <c r="E2971" s="27" t="s">
        <v>2045</v>
      </c>
      <c r="F2971" s="27" t="s">
        <v>171</v>
      </c>
      <c r="G2971" s="27" t="s">
        <v>3527</v>
      </c>
      <c r="H2971" s="3"/>
      <c r="I2971" s="3">
        <v>2</v>
      </c>
      <c r="J2971" s="3">
        <v>5</v>
      </c>
      <c r="K2971" s="63">
        <f t="shared" si="19"/>
        <v>7</v>
      </c>
      <c r="L2971" s="6">
        <v>500</v>
      </c>
    </row>
    <row r="2972" spans="1:12">
      <c r="A2972" s="11"/>
      <c r="B2972" s="63">
        <v>66</v>
      </c>
      <c r="C2972" s="3" t="s">
        <v>3597</v>
      </c>
      <c r="D2972" s="63" t="s">
        <v>3531</v>
      </c>
      <c r="E2972" s="27" t="s">
        <v>2045</v>
      </c>
      <c r="F2972" s="27" t="s">
        <v>171</v>
      </c>
      <c r="G2972" s="27" t="s">
        <v>3527</v>
      </c>
      <c r="H2972" s="3"/>
      <c r="I2972" s="3">
        <v>4</v>
      </c>
      <c r="J2972" s="3">
        <v>1</v>
      </c>
      <c r="K2972" s="63">
        <f t="shared" ref="K2972:K3022" si="20">J2972+I2972</f>
        <v>5</v>
      </c>
      <c r="L2972" s="6">
        <v>400</v>
      </c>
    </row>
    <row r="2973" spans="1:12">
      <c r="A2973" s="11"/>
      <c r="B2973" s="63">
        <v>67</v>
      </c>
      <c r="C2973" s="3" t="s">
        <v>3598</v>
      </c>
      <c r="D2973" s="63" t="s">
        <v>3531</v>
      </c>
      <c r="E2973" s="27" t="s">
        <v>2045</v>
      </c>
      <c r="F2973" s="27" t="s">
        <v>171</v>
      </c>
      <c r="G2973" s="27" t="s">
        <v>3527</v>
      </c>
      <c r="H2973" s="3"/>
      <c r="I2973" s="3">
        <v>5</v>
      </c>
      <c r="J2973" s="3">
        <v>3</v>
      </c>
      <c r="K2973" s="63">
        <f t="shared" si="20"/>
        <v>8</v>
      </c>
      <c r="L2973" s="6">
        <v>600</v>
      </c>
    </row>
    <row r="2974" spans="1:12">
      <c r="A2974" s="11"/>
      <c r="B2974" s="63">
        <v>68</v>
      </c>
      <c r="C2974" s="3" t="s">
        <v>3599</v>
      </c>
      <c r="D2974" s="63" t="s">
        <v>3531</v>
      </c>
      <c r="E2974" s="27" t="s">
        <v>2045</v>
      </c>
      <c r="F2974" s="27" t="s">
        <v>171</v>
      </c>
      <c r="G2974" s="27" t="s">
        <v>3527</v>
      </c>
      <c r="H2974" s="3"/>
      <c r="I2974" s="3">
        <v>3</v>
      </c>
      <c r="J2974" s="3">
        <v>4</v>
      </c>
      <c r="K2974" s="63">
        <f t="shared" si="20"/>
        <v>7</v>
      </c>
      <c r="L2974" s="6">
        <v>700</v>
      </c>
    </row>
    <row r="2975" spans="1:12">
      <c r="A2975" s="11"/>
      <c r="B2975" s="63">
        <v>69</v>
      </c>
      <c r="C2975" s="3" t="s">
        <v>3600</v>
      </c>
      <c r="D2975" s="63" t="s">
        <v>3531</v>
      </c>
      <c r="E2975" s="27" t="s">
        <v>2045</v>
      </c>
      <c r="F2975" s="27" t="s">
        <v>171</v>
      </c>
      <c r="G2975" s="27" t="s">
        <v>3527</v>
      </c>
      <c r="H2975" s="3"/>
      <c r="I2975" s="3">
        <v>1</v>
      </c>
      <c r="J2975" s="3">
        <v>3</v>
      </c>
      <c r="K2975" s="63">
        <f t="shared" si="20"/>
        <v>4</v>
      </c>
      <c r="L2975" s="6">
        <v>500</v>
      </c>
    </row>
    <row r="2976" spans="1:12">
      <c r="A2976" s="11"/>
      <c r="B2976" s="63">
        <v>70</v>
      </c>
      <c r="C2976" s="3" t="s">
        <v>3601</v>
      </c>
      <c r="D2976" s="63" t="s">
        <v>3531</v>
      </c>
      <c r="E2976" s="27" t="s">
        <v>3554</v>
      </c>
      <c r="F2976" s="27" t="s">
        <v>171</v>
      </c>
      <c r="G2976" s="27" t="s">
        <v>3527</v>
      </c>
      <c r="H2976" s="3"/>
      <c r="I2976" s="3">
        <v>7</v>
      </c>
      <c r="J2976" s="3">
        <v>2</v>
      </c>
      <c r="K2976" s="63">
        <f t="shared" si="20"/>
        <v>9</v>
      </c>
      <c r="L2976" s="6">
        <v>400</v>
      </c>
    </row>
    <row r="2977" spans="1:12">
      <c r="A2977" s="11"/>
      <c r="B2977" s="63">
        <v>71</v>
      </c>
      <c r="C2977" s="3" t="s">
        <v>3602</v>
      </c>
      <c r="D2977" s="63" t="s">
        <v>3551</v>
      </c>
      <c r="E2977" s="27" t="s">
        <v>3554</v>
      </c>
      <c r="F2977" s="27" t="s">
        <v>171</v>
      </c>
      <c r="G2977" s="27" t="s">
        <v>3527</v>
      </c>
      <c r="H2977" s="3"/>
      <c r="I2977" s="3">
        <v>2</v>
      </c>
      <c r="J2977" s="3">
        <v>3</v>
      </c>
      <c r="K2977" s="63">
        <f t="shared" si="20"/>
        <v>5</v>
      </c>
      <c r="L2977" s="6">
        <v>600</v>
      </c>
    </row>
    <row r="2978" spans="1:12">
      <c r="A2978" s="11"/>
      <c r="B2978" s="63">
        <v>72</v>
      </c>
      <c r="C2978" s="3" t="s">
        <v>3603</v>
      </c>
      <c r="D2978" s="63" t="s">
        <v>3531</v>
      </c>
      <c r="E2978" s="27" t="s">
        <v>3554</v>
      </c>
      <c r="F2978" s="27" t="s">
        <v>171</v>
      </c>
      <c r="G2978" s="27" t="s">
        <v>3527</v>
      </c>
      <c r="H2978" s="3"/>
      <c r="I2978" s="3">
        <v>3</v>
      </c>
      <c r="J2978" s="3">
        <v>1</v>
      </c>
      <c r="K2978" s="63">
        <f t="shared" si="20"/>
        <v>4</v>
      </c>
      <c r="L2978" s="6">
        <v>500</v>
      </c>
    </row>
    <row r="2979" spans="1:12">
      <c r="A2979" s="11"/>
      <c r="B2979" s="63">
        <v>73</v>
      </c>
      <c r="C2979" s="3" t="s">
        <v>3604</v>
      </c>
      <c r="D2979" s="63" t="s">
        <v>3531</v>
      </c>
      <c r="E2979" s="27" t="s">
        <v>3554</v>
      </c>
      <c r="F2979" s="27" t="s">
        <v>171</v>
      </c>
      <c r="G2979" s="27" t="s">
        <v>3527</v>
      </c>
      <c r="H2979" s="3"/>
      <c r="I2979" s="3">
        <v>1</v>
      </c>
      <c r="J2979" s="3">
        <v>4</v>
      </c>
      <c r="K2979" s="63">
        <f t="shared" si="20"/>
        <v>5</v>
      </c>
      <c r="L2979" s="6">
        <v>500</v>
      </c>
    </row>
    <row r="2980" spans="1:12">
      <c r="A2980" s="11"/>
      <c r="B2980" s="63">
        <v>74</v>
      </c>
      <c r="C2980" s="3" t="s">
        <v>3605</v>
      </c>
      <c r="D2980" s="63" t="s">
        <v>3531</v>
      </c>
      <c r="E2980" s="27" t="s">
        <v>2045</v>
      </c>
      <c r="F2980" s="27" t="s">
        <v>171</v>
      </c>
      <c r="G2980" s="27" t="s">
        <v>3527</v>
      </c>
      <c r="H2980" s="3"/>
      <c r="I2980" s="3">
        <v>2</v>
      </c>
      <c r="J2980" s="3">
        <v>3</v>
      </c>
      <c r="K2980" s="63">
        <f t="shared" si="20"/>
        <v>5</v>
      </c>
      <c r="L2980" s="6">
        <v>150</v>
      </c>
    </row>
    <row r="2981" spans="1:12">
      <c r="A2981" s="11"/>
      <c r="B2981" s="63">
        <v>75</v>
      </c>
      <c r="C2981" s="3" t="s">
        <v>3606</v>
      </c>
      <c r="D2981" s="63" t="s">
        <v>3551</v>
      </c>
      <c r="E2981" s="27" t="s">
        <v>2045</v>
      </c>
      <c r="F2981" s="27" t="s">
        <v>171</v>
      </c>
      <c r="G2981" s="27" t="s">
        <v>3527</v>
      </c>
      <c r="H2981" s="3"/>
      <c r="I2981" s="3">
        <v>1</v>
      </c>
      <c r="J2981" s="3">
        <v>3</v>
      </c>
      <c r="K2981" s="63">
        <f t="shared" si="20"/>
        <v>4</v>
      </c>
      <c r="L2981" s="6">
        <v>130</v>
      </c>
    </row>
    <row r="2982" spans="1:12">
      <c r="A2982" s="11"/>
      <c r="B2982" s="63">
        <v>76</v>
      </c>
      <c r="C2982" s="3" t="s">
        <v>3607</v>
      </c>
      <c r="D2982" s="63" t="s">
        <v>3531</v>
      </c>
      <c r="E2982" s="27" t="s">
        <v>3537</v>
      </c>
      <c r="F2982" s="27" t="s">
        <v>171</v>
      </c>
      <c r="G2982" s="27" t="s">
        <v>3527</v>
      </c>
      <c r="H2982" s="3"/>
      <c r="I2982" s="3">
        <v>3</v>
      </c>
      <c r="J2982" s="3">
        <v>1</v>
      </c>
      <c r="K2982" s="63">
        <f t="shared" si="20"/>
        <v>4</v>
      </c>
      <c r="L2982" s="6">
        <v>80</v>
      </c>
    </row>
    <row r="2983" spans="1:12">
      <c r="A2983" s="11"/>
      <c r="B2983" s="63">
        <v>77</v>
      </c>
      <c r="C2983" s="3" t="s">
        <v>3608</v>
      </c>
      <c r="D2983" s="63" t="s">
        <v>3531</v>
      </c>
      <c r="E2983" s="27" t="s">
        <v>3537</v>
      </c>
      <c r="F2983" s="27" t="s">
        <v>171</v>
      </c>
      <c r="G2983" s="27" t="s">
        <v>3527</v>
      </c>
      <c r="H2983" s="3"/>
      <c r="I2983" s="3">
        <v>4</v>
      </c>
      <c r="J2983" s="3">
        <v>2</v>
      </c>
      <c r="K2983" s="63">
        <f t="shared" si="20"/>
        <v>6</v>
      </c>
      <c r="L2983" s="6">
        <v>90</v>
      </c>
    </row>
    <row r="2984" spans="1:12">
      <c r="A2984" s="11"/>
      <c r="B2984" s="63">
        <v>78</v>
      </c>
      <c r="C2984" s="3" t="s">
        <v>3609</v>
      </c>
      <c r="D2984" s="63" t="s">
        <v>3531</v>
      </c>
      <c r="E2984" s="27" t="s">
        <v>3554</v>
      </c>
      <c r="F2984" s="27" t="s">
        <v>171</v>
      </c>
      <c r="G2984" s="27" t="s">
        <v>3527</v>
      </c>
      <c r="H2984" s="3"/>
      <c r="I2984" s="3">
        <v>3</v>
      </c>
      <c r="J2984" s="3">
        <v>4</v>
      </c>
      <c r="K2984" s="63">
        <f t="shared" si="20"/>
        <v>7</v>
      </c>
      <c r="L2984" s="6">
        <v>300</v>
      </c>
    </row>
    <row r="2985" spans="1:12">
      <c r="A2985" s="11"/>
      <c r="B2985" s="63">
        <v>79</v>
      </c>
      <c r="C2985" s="3" t="s">
        <v>3610</v>
      </c>
      <c r="D2985" s="63" t="s">
        <v>3531</v>
      </c>
      <c r="E2985" s="27" t="s">
        <v>3554</v>
      </c>
      <c r="F2985" s="27" t="s">
        <v>171</v>
      </c>
      <c r="G2985" s="27" t="s">
        <v>3527</v>
      </c>
      <c r="H2985" s="3"/>
      <c r="I2985" s="3">
        <v>4</v>
      </c>
      <c r="J2985" s="3">
        <v>2</v>
      </c>
      <c r="K2985" s="63">
        <f t="shared" si="20"/>
        <v>6</v>
      </c>
      <c r="L2985" s="6">
        <v>400</v>
      </c>
    </row>
    <row r="2986" spans="1:12">
      <c r="A2986" s="11"/>
      <c r="B2986" s="63">
        <v>80</v>
      </c>
      <c r="C2986" s="3" t="s">
        <v>3611</v>
      </c>
      <c r="D2986" s="63" t="s">
        <v>3551</v>
      </c>
      <c r="E2986" s="27" t="s">
        <v>3554</v>
      </c>
      <c r="F2986" s="27" t="s">
        <v>171</v>
      </c>
      <c r="G2986" s="27" t="s">
        <v>3527</v>
      </c>
      <c r="H2986" s="3"/>
      <c r="I2986" s="3">
        <v>2</v>
      </c>
      <c r="J2986" s="3">
        <v>3</v>
      </c>
      <c r="K2986" s="63">
        <f t="shared" si="20"/>
        <v>5</v>
      </c>
      <c r="L2986" s="6">
        <v>600</v>
      </c>
    </row>
    <row r="2987" spans="1:12">
      <c r="A2987" s="11"/>
      <c r="B2987" s="63">
        <v>81</v>
      </c>
      <c r="C2987" s="3" t="s">
        <v>3612</v>
      </c>
      <c r="D2987" s="63" t="s">
        <v>3529</v>
      </c>
      <c r="E2987" s="27" t="s">
        <v>3554</v>
      </c>
      <c r="F2987" s="27" t="s">
        <v>171</v>
      </c>
      <c r="G2987" s="27" t="s">
        <v>3527</v>
      </c>
      <c r="H2987" s="3"/>
      <c r="I2987" s="3">
        <v>2</v>
      </c>
      <c r="J2987" s="3">
        <v>4</v>
      </c>
      <c r="K2987" s="63">
        <f t="shared" si="20"/>
        <v>6</v>
      </c>
      <c r="L2987" s="6">
        <v>700</v>
      </c>
    </row>
    <row r="2988" spans="1:12">
      <c r="A2988" s="11"/>
      <c r="B2988" s="63">
        <v>82</v>
      </c>
      <c r="C2988" s="3" t="s">
        <v>3613</v>
      </c>
      <c r="D2988" s="63" t="s">
        <v>3551</v>
      </c>
      <c r="E2988" s="27" t="s">
        <v>3554</v>
      </c>
      <c r="F2988" s="27" t="s">
        <v>171</v>
      </c>
      <c r="G2988" s="27" t="s">
        <v>3527</v>
      </c>
      <c r="H2988" s="3"/>
      <c r="I2988" s="3">
        <v>4</v>
      </c>
      <c r="J2988" s="3">
        <v>3</v>
      </c>
      <c r="K2988" s="63">
        <f t="shared" si="20"/>
        <v>7</v>
      </c>
      <c r="L2988" s="6">
        <v>900</v>
      </c>
    </row>
    <row r="2989" spans="1:12">
      <c r="A2989" s="11"/>
      <c r="B2989" s="63">
        <v>83</v>
      </c>
      <c r="C2989" s="3" t="s">
        <v>3614</v>
      </c>
      <c r="D2989" s="63" t="s">
        <v>3531</v>
      </c>
      <c r="E2989" s="27" t="s">
        <v>3554</v>
      </c>
      <c r="F2989" s="27" t="s">
        <v>171</v>
      </c>
      <c r="G2989" s="27" t="s">
        <v>3527</v>
      </c>
      <c r="H2989" s="3"/>
      <c r="I2989" s="3">
        <v>5</v>
      </c>
      <c r="J2989" s="3">
        <v>4</v>
      </c>
      <c r="K2989" s="63">
        <f t="shared" si="20"/>
        <v>9</v>
      </c>
      <c r="L2989" s="6">
        <v>1000</v>
      </c>
    </row>
    <row r="2990" spans="1:12">
      <c r="A2990" s="11"/>
      <c r="B2990" s="63">
        <v>84</v>
      </c>
      <c r="C2990" s="3" t="s">
        <v>3615</v>
      </c>
      <c r="D2990" s="63" t="s">
        <v>3531</v>
      </c>
      <c r="E2990" s="27" t="s">
        <v>3554</v>
      </c>
      <c r="F2990" s="27" t="s">
        <v>171</v>
      </c>
      <c r="G2990" s="27" t="s">
        <v>3527</v>
      </c>
      <c r="H2990" s="3"/>
      <c r="I2990" s="3">
        <v>6</v>
      </c>
      <c r="J2990" s="3">
        <v>4</v>
      </c>
      <c r="K2990" s="63">
        <f t="shared" si="20"/>
        <v>10</v>
      </c>
      <c r="L2990" s="6">
        <v>700</v>
      </c>
    </row>
    <row r="2991" spans="1:12">
      <c r="A2991" s="11"/>
      <c r="B2991" s="63">
        <v>85</v>
      </c>
      <c r="C2991" s="3" t="s">
        <v>3616</v>
      </c>
      <c r="D2991" s="63" t="s">
        <v>3531</v>
      </c>
      <c r="E2991" s="27" t="s">
        <v>3554</v>
      </c>
      <c r="F2991" s="27" t="s">
        <v>171</v>
      </c>
      <c r="G2991" s="27" t="s">
        <v>3527</v>
      </c>
      <c r="H2991" s="3"/>
      <c r="I2991" s="3">
        <v>2</v>
      </c>
      <c r="J2991" s="3">
        <v>4</v>
      </c>
      <c r="K2991" s="63">
        <f t="shared" si="20"/>
        <v>6</v>
      </c>
      <c r="L2991" s="6">
        <v>500</v>
      </c>
    </row>
    <row r="2992" spans="1:12">
      <c r="A2992" s="11"/>
      <c r="B2992" s="63">
        <v>86</v>
      </c>
      <c r="C2992" s="3" t="s">
        <v>3617</v>
      </c>
      <c r="D2992" s="63" t="s">
        <v>3531</v>
      </c>
      <c r="E2992" s="27" t="s">
        <v>3554</v>
      </c>
      <c r="F2992" s="27" t="s">
        <v>171</v>
      </c>
      <c r="G2992" s="27" t="s">
        <v>3527</v>
      </c>
      <c r="H2992" s="3"/>
      <c r="I2992" s="3">
        <v>4</v>
      </c>
      <c r="J2992" s="3">
        <v>3</v>
      </c>
      <c r="K2992" s="63">
        <f t="shared" si="20"/>
        <v>7</v>
      </c>
      <c r="L2992" s="6">
        <v>900</v>
      </c>
    </row>
    <row r="2993" spans="1:12">
      <c r="A2993" s="11"/>
      <c r="B2993" s="63">
        <v>87</v>
      </c>
      <c r="C2993" s="3" t="s">
        <v>3618</v>
      </c>
      <c r="D2993" s="63" t="s">
        <v>3531</v>
      </c>
      <c r="E2993" s="27" t="s">
        <v>3554</v>
      </c>
      <c r="F2993" s="27" t="s">
        <v>171</v>
      </c>
      <c r="G2993" s="27" t="s">
        <v>3527</v>
      </c>
      <c r="H2993" s="3"/>
      <c r="I2993" s="3">
        <v>1</v>
      </c>
      <c r="J2993" s="3">
        <v>3</v>
      </c>
      <c r="K2993" s="63">
        <f t="shared" si="20"/>
        <v>4</v>
      </c>
      <c r="L2993" s="6">
        <v>900</v>
      </c>
    </row>
    <row r="2994" spans="1:12">
      <c r="A2994" s="11"/>
      <c r="B2994" s="63">
        <v>88</v>
      </c>
      <c r="C2994" s="3" t="s">
        <v>3619</v>
      </c>
      <c r="D2994" s="63" t="s">
        <v>3531</v>
      </c>
      <c r="E2994" s="27" t="s">
        <v>3554</v>
      </c>
      <c r="F2994" s="27" t="s">
        <v>171</v>
      </c>
      <c r="G2994" s="27" t="s">
        <v>3527</v>
      </c>
      <c r="H2994" s="3"/>
      <c r="I2994" s="3">
        <v>2</v>
      </c>
      <c r="J2994" s="3">
        <v>4</v>
      </c>
      <c r="K2994" s="63">
        <f t="shared" si="20"/>
        <v>6</v>
      </c>
      <c r="L2994" s="6">
        <v>900</v>
      </c>
    </row>
    <row r="2995" spans="1:12">
      <c r="A2995" s="11"/>
      <c r="B2995" s="63">
        <v>89</v>
      </c>
      <c r="C2995" s="3" t="s">
        <v>3620</v>
      </c>
      <c r="D2995" s="63" t="s">
        <v>3531</v>
      </c>
      <c r="E2995" s="27" t="s">
        <v>3554</v>
      </c>
      <c r="F2995" s="27" t="s">
        <v>171</v>
      </c>
      <c r="G2995" s="27" t="s">
        <v>3527</v>
      </c>
      <c r="H2995" s="3"/>
      <c r="I2995" s="3">
        <v>5</v>
      </c>
      <c r="J2995" s="3">
        <v>3</v>
      </c>
      <c r="K2995" s="63">
        <f t="shared" si="20"/>
        <v>8</v>
      </c>
      <c r="L2995" s="6">
        <v>1000</v>
      </c>
    </row>
    <row r="2996" spans="1:12">
      <c r="A2996" s="11"/>
      <c r="B2996" s="63">
        <v>90</v>
      </c>
      <c r="C2996" s="3" t="s">
        <v>3621</v>
      </c>
      <c r="D2996" s="63" t="s">
        <v>3531</v>
      </c>
      <c r="E2996" s="27" t="s">
        <v>3554</v>
      </c>
      <c r="F2996" s="27" t="s">
        <v>171</v>
      </c>
      <c r="G2996" s="27" t="s">
        <v>3527</v>
      </c>
      <c r="H2996" s="3"/>
      <c r="I2996" s="3">
        <v>2</v>
      </c>
      <c r="J2996" s="3">
        <v>2</v>
      </c>
      <c r="K2996" s="63">
        <f t="shared" si="20"/>
        <v>4</v>
      </c>
      <c r="L2996" s="6">
        <v>1000</v>
      </c>
    </row>
    <row r="2997" spans="1:12">
      <c r="A2997" s="11"/>
      <c r="B2997" s="63">
        <v>91</v>
      </c>
      <c r="C2997" s="3" t="s">
        <v>3622</v>
      </c>
      <c r="D2997" s="63" t="s">
        <v>3531</v>
      </c>
      <c r="E2997" s="27" t="s">
        <v>3554</v>
      </c>
      <c r="F2997" s="27" t="s">
        <v>171</v>
      </c>
      <c r="G2997" s="27" t="s">
        <v>3527</v>
      </c>
      <c r="H2997" s="3"/>
      <c r="I2997" s="3">
        <v>6</v>
      </c>
      <c r="J2997" s="3">
        <v>4</v>
      </c>
      <c r="K2997" s="63">
        <f t="shared" si="20"/>
        <v>10</v>
      </c>
      <c r="L2997" s="6">
        <v>900</v>
      </c>
    </row>
    <row r="2998" spans="1:12">
      <c r="A2998" s="11"/>
      <c r="B2998" s="63">
        <v>92</v>
      </c>
      <c r="C2998" s="3" t="s">
        <v>3623</v>
      </c>
      <c r="D2998" s="63" t="s">
        <v>3531</v>
      </c>
      <c r="E2998" s="27" t="s">
        <v>3554</v>
      </c>
      <c r="F2998" s="27" t="s">
        <v>171</v>
      </c>
      <c r="G2998" s="27" t="s">
        <v>3527</v>
      </c>
      <c r="H2998" s="3"/>
      <c r="I2998" s="3">
        <v>2</v>
      </c>
      <c r="J2998" s="3">
        <v>3</v>
      </c>
      <c r="K2998" s="63">
        <f t="shared" si="20"/>
        <v>5</v>
      </c>
      <c r="L2998" s="6">
        <v>800</v>
      </c>
    </row>
    <row r="2999" spans="1:12">
      <c r="A2999" s="11"/>
      <c r="B2999" s="63">
        <v>93</v>
      </c>
      <c r="C2999" s="3" t="s">
        <v>3624</v>
      </c>
      <c r="D2999" s="63" t="s">
        <v>3531</v>
      </c>
      <c r="E2999" s="27" t="s">
        <v>3554</v>
      </c>
      <c r="F2999" s="27" t="s">
        <v>171</v>
      </c>
      <c r="G2999" s="27" t="s">
        <v>3527</v>
      </c>
      <c r="H2999" s="3"/>
      <c r="I2999" s="3">
        <v>4</v>
      </c>
      <c r="J2999" s="3">
        <v>3</v>
      </c>
      <c r="K2999" s="63">
        <f t="shared" si="20"/>
        <v>7</v>
      </c>
      <c r="L2999" s="6">
        <v>800</v>
      </c>
    </row>
    <row r="3000" spans="1:12">
      <c r="A3000" s="11"/>
      <c r="B3000" s="63">
        <v>94</v>
      </c>
      <c r="C3000" s="3" t="s">
        <v>3625</v>
      </c>
      <c r="D3000" s="63" t="s">
        <v>3551</v>
      </c>
      <c r="E3000" s="27" t="s">
        <v>3554</v>
      </c>
      <c r="F3000" s="27" t="s">
        <v>171</v>
      </c>
      <c r="G3000" s="27" t="s">
        <v>3527</v>
      </c>
      <c r="H3000" s="3"/>
      <c r="I3000" s="3">
        <v>1</v>
      </c>
      <c r="J3000" s="3">
        <v>0</v>
      </c>
      <c r="K3000" s="63">
        <f t="shared" si="20"/>
        <v>1</v>
      </c>
      <c r="L3000" s="6">
        <v>500</v>
      </c>
    </row>
    <row r="3001" spans="1:12">
      <c r="A3001" s="11"/>
      <c r="B3001" s="63">
        <v>95</v>
      </c>
      <c r="C3001" s="3" t="s">
        <v>3626</v>
      </c>
      <c r="D3001" s="63" t="s">
        <v>3531</v>
      </c>
      <c r="E3001" s="27" t="s">
        <v>3554</v>
      </c>
      <c r="F3001" s="27" t="s">
        <v>171</v>
      </c>
      <c r="G3001" s="27" t="s">
        <v>3527</v>
      </c>
      <c r="H3001" s="3"/>
      <c r="I3001" s="3">
        <v>3</v>
      </c>
      <c r="J3001" s="3">
        <v>2</v>
      </c>
      <c r="K3001" s="63">
        <f t="shared" si="20"/>
        <v>5</v>
      </c>
      <c r="L3001" s="6">
        <v>700</v>
      </c>
    </row>
    <row r="3002" spans="1:12">
      <c r="A3002" s="11"/>
      <c r="B3002" s="63">
        <v>96</v>
      </c>
      <c r="C3002" s="3" t="s">
        <v>3627</v>
      </c>
      <c r="D3002" s="63" t="s">
        <v>3531</v>
      </c>
      <c r="E3002" s="27" t="s">
        <v>3554</v>
      </c>
      <c r="F3002" s="27" t="s">
        <v>171</v>
      </c>
      <c r="G3002" s="27" t="s">
        <v>3527</v>
      </c>
      <c r="H3002" s="3"/>
      <c r="I3002" s="3">
        <v>2</v>
      </c>
      <c r="J3002" s="3">
        <v>4</v>
      </c>
      <c r="K3002" s="63">
        <f t="shared" si="20"/>
        <v>6</v>
      </c>
      <c r="L3002" s="6">
        <v>800</v>
      </c>
    </row>
    <row r="3003" spans="1:12">
      <c r="A3003" s="11"/>
      <c r="B3003" s="63">
        <v>97</v>
      </c>
      <c r="C3003" s="3" t="s">
        <v>3628</v>
      </c>
      <c r="D3003" s="63" t="s">
        <v>3531</v>
      </c>
      <c r="E3003" s="27" t="s">
        <v>3554</v>
      </c>
      <c r="F3003" s="27" t="s">
        <v>171</v>
      </c>
      <c r="G3003" s="27" t="s">
        <v>3527</v>
      </c>
      <c r="H3003" s="3"/>
      <c r="I3003" s="3">
        <v>4</v>
      </c>
      <c r="J3003" s="3">
        <v>3</v>
      </c>
      <c r="K3003" s="63">
        <f t="shared" si="20"/>
        <v>7</v>
      </c>
      <c r="L3003" s="6">
        <v>600</v>
      </c>
    </row>
    <row r="3004" spans="1:12">
      <c r="A3004" s="11"/>
      <c r="B3004" s="63">
        <v>98</v>
      </c>
      <c r="C3004" s="3" t="s">
        <v>3629</v>
      </c>
      <c r="D3004" s="63" t="s">
        <v>3531</v>
      </c>
      <c r="E3004" s="27" t="s">
        <v>3554</v>
      </c>
      <c r="F3004" s="27" t="s">
        <v>171</v>
      </c>
      <c r="G3004" s="27" t="s">
        <v>3527</v>
      </c>
      <c r="H3004" s="3"/>
      <c r="I3004" s="3">
        <v>4</v>
      </c>
      <c r="J3004" s="3">
        <v>3</v>
      </c>
      <c r="K3004" s="63">
        <f t="shared" si="20"/>
        <v>7</v>
      </c>
      <c r="L3004" s="6">
        <v>700</v>
      </c>
    </row>
    <row r="3005" spans="1:12">
      <c r="A3005" s="11"/>
      <c r="B3005" s="63">
        <v>99</v>
      </c>
      <c r="C3005" s="3" t="s">
        <v>3630</v>
      </c>
      <c r="D3005" s="63" t="s">
        <v>3531</v>
      </c>
      <c r="E3005" s="27" t="s">
        <v>3554</v>
      </c>
      <c r="F3005" s="27" t="s">
        <v>171</v>
      </c>
      <c r="G3005" s="27" t="s">
        <v>3527</v>
      </c>
      <c r="H3005" s="3"/>
      <c r="I3005" s="3">
        <v>3</v>
      </c>
      <c r="J3005" s="3">
        <v>4</v>
      </c>
      <c r="K3005" s="63">
        <f t="shared" si="20"/>
        <v>7</v>
      </c>
      <c r="L3005" s="6">
        <v>600</v>
      </c>
    </row>
    <row r="3006" spans="1:12">
      <c r="A3006" s="11"/>
      <c r="B3006" s="63">
        <v>100</v>
      </c>
      <c r="C3006" s="3" t="s">
        <v>3631</v>
      </c>
      <c r="D3006" s="63" t="s">
        <v>3531</v>
      </c>
      <c r="E3006" s="27" t="s">
        <v>3554</v>
      </c>
      <c r="F3006" s="27" t="s">
        <v>171</v>
      </c>
      <c r="G3006" s="27" t="s">
        <v>3527</v>
      </c>
      <c r="H3006" s="3"/>
      <c r="I3006" s="3">
        <v>1</v>
      </c>
      <c r="J3006" s="3">
        <v>2</v>
      </c>
      <c r="K3006" s="63">
        <f t="shared" si="20"/>
        <v>3</v>
      </c>
      <c r="L3006" s="6">
        <v>900</v>
      </c>
    </row>
    <row r="3007" spans="1:12">
      <c r="A3007" s="11"/>
      <c r="B3007" s="63">
        <v>101</v>
      </c>
      <c r="C3007" s="3" t="s">
        <v>3632</v>
      </c>
      <c r="D3007" s="63" t="s">
        <v>3531</v>
      </c>
      <c r="E3007" s="27" t="s">
        <v>179</v>
      </c>
      <c r="F3007" s="27" t="s">
        <v>171</v>
      </c>
      <c r="G3007" s="27" t="s">
        <v>3527</v>
      </c>
      <c r="H3007" s="3"/>
      <c r="I3007" s="3">
        <v>2</v>
      </c>
      <c r="J3007" s="3">
        <v>4</v>
      </c>
      <c r="K3007" s="63">
        <f t="shared" si="20"/>
        <v>6</v>
      </c>
      <c r="L3007" s="6">
        <v>900</v>
      </c>
    </row>
    <row r="3008" spans="1:12">
      <c r="A3008" s="11"/>
      <c r="B3008" s="63">
        <v>102</v>
      </c>
      <c r="C3008" s="3" t="s">
        <v>3633</v>
      </c>
      <c r="D3008" s="63" t="s">
        <v>3531</v>
      </c>
      <c r="E3008" s="27" t="s">
        <v>179</v>
      </c>
      <c r="F3008" s="27" t="s">
        <v>171</v>
      </c>
      <c r="G3008" s="27" t="s">
        <v>3527</v>
      </c>
      <c r="H3008" s="3"/>
      <c r="I3008" s="3">
        <v>4</v>
      </c>
      <c r="J3008" s="3">
        <v>1</v>
      </c>
      <c r="K3008" s="63">
        <f t="shared" si="20"/>
        <v>5</v>
      </c>
      <c r="L3008" s="6">
        <v>60</v>
      </c>
    </row>
    <row r="3009" spans="1:12">
      <c r="A3009" s="11"/>
      <c r="B3009" s="63">
        <v>103</v>
      </c>
      <c r="C3009" s="3" t="s">
        <v>3634</v>
      </c>
      <c r="D3009" s="63" t="s">
        <v>3531</v>
      </c>
      <c r="E3009" s="27" t="s">
        <v>3537</v>
      </c>
      <c r="F3009" s="27" t="s">
        <v>171</v>
      </c>
      <c r="G3009" s="27" t="s">
        <v>3527</v>
      </c>
      <c r="H3009" s="3"/>
      <c r="I3009" s="3">
        <v>1</v>
      </c>
      <c r="J3009" s="3">
        <v>2</v>
      </c>
      <c r="K3009" s="63">
        <f t="shared" si="20"/>
        <v>3</v>
      </c>
      <c r="L3009" s="6">
        <v>70</v>
      </c>
    </row>
    <row r="3010" spans="1:12">
      <c r="A3010" s="11"/>
      <c r="B3010" s="63">
        <v>104</v>
      </c>
      <c r="C3010" s="3" t="s">
        <v>3635</v>
      </c>
      <c r="D3010" s="63" t="s">
        <v>3531</v>
      </c>
      <c r="E3010" s="27" t="s">
        <v>3537</v>
      </c>
      <c r="F3010" s="27" t="s">
        <v>171</v>
      </c>
      <c r="G3010" s="27" t="s">
        <v>3527</v>
      </c>
      <c r="H3010" s="3"/>
      <c r="I3010" s="3">
        <v>2</v>
      </c>
      <c r="J3010" s="3">
        <v>3</v>
      </c>
      <c r="K3010" s="63">
        <f t="shared" si="20"/>
        <v>5</v>
      </c>
      <c r="L3010" s="6">
        <v>100</v>
      </c>
    </row>
    <row r="3011" spans="1:12">
      <c r="A3011" s="11"/>
      <c r="B3011" s="63">
        <v>105</v>
      </c>
      <c r="C3011" s="3" t="s">
        <v>3636</v>
      </c>
      <c r="D3011" s="63" t="s">
        <v>3551</v>
      </c>
      <c r="E3011" s="27" t="s">
        <v>3537</v>
      </c>
      <c r="F3011" s="27" t="s">
        <v>171</v>
      </c>
      <c r="G3011" s="27" t="s">
        <v>3527</v>
      </c>
      <c r="H3011" s="3"/>
      <c r="I3011" s="3">
        <v>3</v>
      </c>
      <c r="J3011" s="3">
        <v>4</v>
      </c>
      <c r="K3011" s="63">
        <f t="shared" si="20"/>
        <v>7</v>
      </c>
      <c r="L3011" s="6">
        <v>50</v>
      </c>
    </row>
    <row r="3012" spans="1:12">
      <c r="A3012" s="11"/>
      <c r="B3012" s="63">
        <v>106</v>
      </c>
      <c r="C3012" s="3" t="s">
        <v>3637</v>
      </c>
      <c r="D3012" s="63" t="s">
        <v>3531</v>
      </c>
      <c r="E3012" s="27" t="s">
        <v>2045</v>
      </c>
      <c r="F3012" s="27" t="s">
        <v>171</v>
      </c>
      <c r="G3012" s="27" t="s">
        <v>3527</v>
      </c>
      <c r="H3012" s="3"/>
      <c r="I3012" s="3">
        <v>2</v>
      </c>
      <c r="J3012" s="3">
        <v>1</v>
      </c>
      <c r="K3012" s="63">
        <f t="shared" si="20"/>
        <v>3</v>
      </c>
      <c r="L3012" s="6">
        <v>55</v>
      </c>
    </row>
    <row r="3013" spans="1:12">
      <c r="A3013" s="11"/>
      <c r="B3013" s="63">
        <v>107</v>
      </c>
      <c r="C3013" s="3" t="s">
        <v>3638</v>
      </c>
      <c r="D3013" s="63" t="s">
        <v>3531</v>
      </c>
      <c r="E3013" s="27" t="s">
        <v>2045</v>
      </c>
      <c r="F3013" s="27" t="s">
        <v>171</v>
      </c>
      <c r="G3013" s="27" t="s">
        <v>3527</v>
      </c>
      <c r="H3013" s="3"/>
      <c r="I3013" s="3">
        <v>2</v>
      </c>
      <c r="J3013" s="3">
        <v>2</v>
      </c>
      <c r="K3013" s="63">
        <f t="shared" si="20"/>
        <v>4</v>
      </c>
      <c r="L3013" s="6">
        <v>240</v>
      </c>
    </row>
    <row r="3014" spans="1:12">
      <c r="A3014" s="11"/>
      <c r="B3014" s="63">
        <v>108</v>
      </c>
      <c r="C3014" s="3" t="s">
        <v>3639</v>
      </c>
      <c r="D3014" s="63" t="s">
        <v>3551</v>
      </c>
      <c r="E3014" s="27" t="s">
        <v>3537</v>
      </c>
      <c r="F3014" s="27" t="s">
        <v>171</v>
      </c>
      <c r="G3014" s="27" t="s">
        <v>3527</v>
      </c>
      <c r="H3014" s="3"/>
      <c r="I3014" s="3">
        <v>1</v>
      </c>
      <c r="J3014" s="3">
        <v>2</v>
      </c>
      <c r="K3014" s="63">
        <f t="shared" si="20"/>
        <v>3</v>
      </c>
      <c r="L3014" s="6">
        <v>350</v>
      </c>
    </row>
    <row r="3015" spans="1:12">
      <c r="A3015" s="11"/>
      <c r="B3015" s="63">
        <v>109</v>
      </c>
      <c r="C3015" s="3" t="s">
        <v>3640</v>
      </c>
      <c r="D3015" s="63" t="s">
        <v>3531</v>
      </c>
      <c r="E3015" s="27" t="s">
        <v>2045</v>
      </c>
      <c r="F3015" s="27" t="s">
        <v>171</v>
      </c>
      <c r="G3015" s="27" t="s">
        <v>3527</v>
      </c>
      <c r="H3015" s="3"/>
      <c r="I3015" s="3">
        <v>2</v>
      </c>
      <c r="J3015" s="3">
        <v>4</v>
      </c>
      <c r="K3015" s="63">
        <f t="shared" si="20"/>
        <v>6</v>
      </c>
      <c r="L3015" s="6">
        <v>400</v>
      </c>
    </row>
    <row r="3016" spans="1:12">
      <c r="A3016" s="11"/>
      <c r="B3016" s="63">
        <v>110</v>
      </c>
      <c r="C3016" s="3" t="s">
        <v>3641</v>
      </c>
      <c r="D3016" s="63" t="s">
        <v>3551</v>
      </c>
      <c r="E3016" s="27" t="s">
        <v>2045</v>
      </c>
      <c r="F3016" s="27" t="s">
        <v>171</v>
      </c>
      <c r="G3016" s="27" t="s">
        <v>3527</v>
      </c>
      <c r="H3016" s="3"/>
      <c r="I3016" s="3">
        <v>4</v>
      </c>
      <c r="J3016" s="3">
        <v>1</v>
      </c>
      <c r="K3016" s="63">
        <f t="shared" si="20"/>
        <v>5</v>
      </c>
      <c r="L3016" s="6">
        <v>800</v>
      </c>
    </row>
    <row r="3017" spans="1:12">
      <c r="A3017" s="11"/>
      <c r="B3017" s="63">
        <v>111</v>
      </c>
      <c r="C3017" s="3" t="s">
        <v>3642</v>
      </c>
      <c r="D3017" s="63" t="s">
        <v>3531</v>
      </c>
      <c r="E3017" s="27" t="s">
        <v>2045</v>
      </c>
      <c r="F3017" s="27" t="s">
        <v>171</v>
      </c>
      <c r="G3017" s="27" t="s">
        <v>3527</v>
      </c>
      <c r="H3017" s="3"/>
      <c r="I3017" s="3">
        <v>1</v>
      </c>
      <c r="J3017" s="3">
        <v>2</v>
      </c>
      <c r="K3017" s="63">
        <f t="shared" si="20"/>
        <v>3</v>
      </c>
      <c r="L3017" s="6">
        <v>1000</v>
      </c>
    </row>
    <row r="3018" spans="1:12">
      <c r="A3018" s="11"/>
      <c r="B3018" s="63">
        <v>112</v>
      </c>
      <c r="C3018" s="3" t="s">
        <v>3643</v>
      </c>
      <c r="D3018" s="63" t="s">
        <v>3531</v>
      </c>
      <c r="E3018" s="27" t="s">
        <v>2045</v>
      </c>
      <c r="F3018" s="27" t="s">
        <v>171</v>
      </c>
      <c r="G3018" s="27" t="s">
        <v>3527</v>
      </c>
      <c r="H3018" s="3"/>
      <c r="I3018" s="3">
        <v>4</v>
      </c>
      <c r="J3018" s="3">
        <v>3</v>
      </c>
      <c r="K3018" s="63">
        <f t="shared" si="20"/>
        <v>7</v>
      </c>
      <c r="L3018" s="6">
        <v>900</v>
      </c>
    </row>
    <row r="3019" spans="1:12">
      <c r="A3019" s="11"/>
      <c r="B3019" s="63">
        <v>113</v>
      </c>
      <c r="C3019" s="3" t="s">
        <v>3644</v>
      </c>
      <c r="D3019" s="63" t="s">
        <v>3531</v>
      </c>
      <c r="E3019" s="27" t="s">
        <v>2045</v>
      </c>
      <c r="F3019" s="27" t="s">
        <v>171</v>
      </c>
      <c r="G3019" s="27" t="s">
        <v>3527</v>
      </c>
      <c r="H3019" s="3"/>
      <c r="I3019" s="3">
        <v>4</v>
      </c>
      <c r="J3019" s="3">
        <v>6</v>
      </c>
      <c r="K3019" s="63">
        <f t="shared" si="20"/>
        <v>10</v>
      </c>
      <c r="L3019" s="6">
        <v>800</v>
      </c>
    </row>
    <row r="3020" spans="1:12">
      <c r="A3020" s="11"/>
      <c r="B3020" s="63">
        <v>114</v>
      </c>
      <c r="C3020" s="3" t="s">
        <v>3645</v>
      </c>
      <c r="D3020" s="63" t="s">
        <v>3531</v>
      </c>
      <c r="E3020" s="27" t="s">
        <v>2045</v>
      </c>
      <c r="F3020" s="27" t="s">
        <v>171</v>
      </c>
      <c r="G3020" s="27" t="s">
        <v>3527</v>
      </c>
      <c r="H3020" s="3"/>
      <c r="I3020" s="3">
        <v>1</v>
      </c>
      <c r="J3020" s="3">
        <v>1</v>
      </c>
      <c r="K3020" s="63">
        <f t="shared" si="20"/>
        <v>2</v>
      </c>
      <c r="L3020" s="6">
        <v>600</v>
      </c>
    </row>
    <row r="3021" spans="1:12">
      <c r="A3021" s="11"/>
      <c r="B3021" s="63">
        <v>115</v>
      </c>
      <c r="C3021" s="3" t="s">
        <v>3646</v>
      </c>
      <c r="D3021" s="63" t="s">
        <v>3531</v>
      </c>
      <c r="E3021" s="27" t="s">
        <v>2045</v>
      </c>
      <c r="F3021" s="27" t="s">
        <v>171</v>
      </c>
      <c r="G3021" s="27" t="s">
        <v>3527</v>
      </c>
      <c r="H3021" s="3"/>
      <c r="I3021" s="3">
        <v>3</v>
      </c>
      <c r="J3021" s="3">
        <v>6</v>
      </c>
      <c r="K3021" s="63">
        <f t="shared" si="20"/>
        <v>9</v>
      </c>
      <c r="L3021" s="6">
        <v>800</v>
      </c>
    </row>
    <row r="3022" spans="1:12">
      <c r="A3022" s="11"/>
      <c r="B3022" s="63">
        <v>116</v>
      </c>
      <c r="C3022" s="3" t="s">
        <v>3647</v>
      </c>
      <c r="D3022" s="63" t="s">
        <v>3551</v>
      </c>
      <c r="E3022" s="27" t="s">
        <v>3554</v>
      </c>
      <c r="F3022" s="27" t="s">
        <v>171</v>
      </c>
      <c r="G3022" s="27" t="s">
        <v>3527</v>
      </c>
      <c r="H3022" s="3"/>
      <c r="I3022" s="3">
        <v>2</v>
      </c>
      <c r="J3022" s="3">
        <v>3</v>
      </c>
      <c r="K3022" s="63">
        <f t="shared" si="20"/>
        <v>5</v>
      </c>
      <c r="L3022" s="6">
        <v>600</v>
      </c>
    </row>
    <row r="3023" spans="1:12">
      <c r="A3023" s="140"/>
      <c r="B3023" s="140"/>
      <c r="C3023" s="140">
        <f>SUBTOTAL(3,C2907:C3022)</f>
        <v>116</v>
      </c>
      <c r="D3023" s="140"/>
      <c r="E3023" s="140"/>
      <c r="F3023" s="140"/>
      <c r="G3023" s="140"/>
      <c r="H3023" s="140"/>
      <c r="I3023" s="140"/>
      <c r="J3023" s="140"/>
      <c r="K3023" s="140">
        <f>SUM(K2907:K3022)</f>
        <v>990</v>
      </c>
      <c r="L3023" s="141">
        <f>AVERAGE(L2907:L3022)</f>
        <v>466.33620689655174</v>
      </c>
    </row>
    <row r="3024" spans="1:12">
      <c r="A3024" s="11" t="s">
        <v>171</v>
      </c>
      <c r="B3024" s="63">
        <v>1</v>
      </c>
      <c r="C3024" s="3" t="s">
        <v>3648</v>
      </c>
      <c r="D3024" s="63" t="s">
        <v>3531</v>
      </c>
      <c r="E3024" s="27" t="s">
        <v>171</v>
      </c>
      <c r="F3024" s="27" t="s">
        <v>3649</v>
      </c>
      <c r="G3024" s="27" t="s">
        <v>2046</v>
      </c>
      <c r="H3024" s="3">
        <v>783477330</v>
      </c>
      <c r="I3024" s="3">
        <v>3</v>
      </c>
      <c r="J3024" s="3">
        <v>3</v>
      </c>
      <c r="K3024" s="63">
        <f t="shared" ref="K3024:K3087" si="21">J3024+I3024</f>
        <v>6</v>
      </c>
      <c r="L3024" s="6">
        <v>80</v>
      </c>
    </row>
    <row r="3025" spans="1:12">
      <c r="A3025" s="11"/>
      <c r="B3025" s="63">
        <v>2</v>
      </c>
      <c r="C3025" s="3" t="s">
        <v>3650</v>
      </c>
      <c r="D3025" s="63" t="s">
        <v>3531</v>
      </c>
      <c r="E3025" s="27" t="s">
        <v>171</v>
      </c>
      <c r="F3025" s="27" t="s">
        <v>3649</v>
      </c>
      <c r="G3025" s="27" t="s">
        <v>2046</v>
      </c>
      <c r="H3025" s="3"/>
      <c r="I3025" s="3">
        <v>6</v>
      </c>
      <c r="J3025" s="3">
        <v>2</v>
      </c>
      <c r="K3025" s="63">
        <f t="shared" si="21"/>
        <v>8</v>
      </c>
      <c r="L3025" s="6">
        <v>120</v>
      </c>
    </row>
    <row r="3026" spans="1:12">
      <c r="A3026" s="11"/>
      <c r="B3026" s="63">
        <v>3</v>
      </c>
      <c r="C3026" s="3" t="s">
        <v>3651</v>
      </c>
      <c r="D3026" s="63" t="s">
        <v>3531</v>
      </c>
      <c r="E3026" s="27" t="s">
        <v>171</v>
      </c>
      <c r="F3026" s="27" t="s">
        <v>3649</v>
      </c>
      <c r="G3026" s="27" t="s">
        <v>2046</v>
      </c>
      <c r="H3026" s="3">
        <v>777825832</v>
      </c>
      <c r="I3026" s="3">
        <v>4</v>
      </c>
      <c r="J3026" s="3">
        <v>4</v>
      </c>
      <c r="K3026" s="63">
        <f t="shared" si="21"/>
        <v>8</v>
      </c>
      <c r="L3026" s="6">
        <v>30</v>
      </c>
    </row>
    <row r="3027" spans="1:12">
      <c r="A3027" s="11"/>
      <c r="B3027" s="63">
        <v>4</v>
      </c>
      <c r="C3027" s="3" t="s">
        <v>3652</v>
      </c>
      <c r="D3027" s="63" t="s">
        <v>3531</v>
      </c>
      <c r="E3027" s="27" t="s">
        <v>171</v>
      </c>
      <c r="F3027" s="27" t="s">
        <v>3649</v>
      </c>
      <c r="G3027" s="27" t="s">
        <v>2046</v>
      </c>
      <c r="H3027" s="3"/>
      <c r="I3027" s="3">
        <v>4</v>
      </c>
      <c r="J3027" s="3">
        <v>1</v>
      </c>
      <c r="K3027" s="63">
        <f t="shared" si="21"/>
        <v>5</v>
      </c>
      <c r="L3027" s="6">
        <v>37</v>
      </c>
    </row>
    <row r="3028" spans="1:12">
      <c r="A3028" s="11"/>
      <c r="B3028" s="63">
        <v>5</v>
      </c>
      <c r="C3028" s="3" t="s">
        <v>3653</v>
      </c>
      <c r="D3028" s="63" t="s">
        <v>3531</v>
      </c>
      <c r="E3028" s="27" t="s">
        <v>175</v>
      </c>
      <c r="F3028" s="27" t="s">
        <v>3649</v>
      </c>
      <c r="G3028" s="27" t="s">
        <v>2046</v>
      </c>
      <c r="H3028" s="3"/>
      <c r="I3028" s="3">
        <v>5</v>
      </c>
      <c r="J3028" s="3">
        <v>4</v>
      </c>
      <c r="K3028" s="63">
        <f t="shared" si="21"/>
        <v>9</v>
      </c>
      <c r="L3028" s="6">
        <v>30</v>
      </c>
    </row>
    <row r="3029" spans="1:12">
      <c r="A3029" s="11"/>
      <c r="B3029" s="63">
        <v>6</v>
      </c>
      <c r="C3029" s="3" t="s">
        <v>3654</v>
      </c>
      <c r="D3029" s="63" t="s">
        <v>3655</v>
      </c>
      <c r="E3029" s="27" t="s">
        <v>175</v>
      </c>
      <c r="F3029" s="27" t="s">
        <v>3649</v>
      </c>
      <c r="G3029" s="27" t="s">
        <v>2046</v>
      </c>
      <c r="H3029" s="3"/>
      <c r="I3029" s="3"/>
      <c r="J3029" s="3">
        <v>1</v>
      </c>
      <c r="K3029" s="63">
        <f t="shared" si="21"/>
        <v>1</v>
      </c>
      <c r="L3029" s="6">
        <v>30</v>
      </c>
    </row>
    <row r="3030" spans="1:12">
      <c r="A3030" s="11"/>
      <c r="B3030" s="63">
        <v>7</v>
      </c>
      <c r="C3030" s="3" t="s">
        <v>3656</v>
      </c>
      <c r="D3030" s="63" t="s">
        <v>3531</v>
      </c>
      <c r="E3030" s="27" t="s">
        <v>175</v>
      </c>
      <c r="F3030" s="27" t="s">
        <v>3649</v>
      </c>
      <c r="G3030" s="27" t="s">
        <v>2046</v>
      </c>
      <c r="H3030" s="3"/>
      <c r="I3030" s="3">
        <v>1</v>
      </c>
      <c r="J3030" s="3">
        <v>1</v>
      </c>
      <c r="K3030" s="63">
        <f t="shared" si="21"/>
        <v>2</v>
      </c>
      <c r="L3030" s="6">
        <v>20</v>
      </c>
    </row>
    <row r="3031" spans="1:12">
      <c r="A3031" s="11"/>
      <c r="B3031" s="63">
        <v>8</v>
      </c>
      <c r="C3031" s="3" t="s">
        <v>3657</v>
      </c>
      <c r="D3031" s="63" t="s">
        <v>3655</v>
      </c>
      <c r="E3031" s="27" t="s">
        <v>175</v>
      </c>
      <c r="F3031" s="27" t="s">
        <v>3649</v>
      </c>
      <c r="G3031" s="27" t="s">
        <v>2046</v>
      </c>
      <c r="H3031" s="3"/>
      <c r="I3031" s="3">
        <v>1</v>
      </c>
      <c r="J3031" s="3">
        <v>1</v>
      </c>
      <c r="K3031" s="63">
        <f t="shared" si="21"/>
        <v>2</v>
      </c>
      <c r="L3031" s="6">
        <v>40</v>
      </c>
    </row>
    <row r="3032" spans="1:12">
      <c r="A3032" s="11"/>
      <c r="B3032" s="63">
        <v>9</v>
      </c>
      <c r="C3032" s="3" t="s">
        <v>3658</v>
      </c>
      <c r="D3032" s="63" t="s">
        <v>3531</v>
      </c>
      <c r="E3032" s="27" t="s">
        <v>175</v>
      </c>
      <c r="F3032" s="27" t="s">
        <v>3649</v>
      </c>
      <c r="G3032" s="27" t="s">
        <v>2046</v>
      </c>
      <c r="H3032" s="3"/>
      <c r="I3032" s="3">
        <v>2</v>
      </c>
      <c r="J3032" s="3">
        <v>4</v>
      </c>
      <c r="K3032" s="63">
        <f t="shared" si="21"/>
        <v>6</v>
      </c>
      <c r="L3032" s="6">
        <v>40</v>
      </c>
    </row>
    <row r="3033" spans="1:12">
      <c r="A3033" s="11"/>
      <c r="B3033" s="63">
        <v>10</v>
      </c>
      <c r="C3033" s="3" t="s">
        <v>3659</v>
      </c>
      <c r="D3033" s="63" t="s">
        <v>3531</v>
      </c>
      <c r="E3033" s="27" t="s">
        <v>175</v>
      </c>
      <c r="F3033" s="27" t="s">
        <v>3649</v>
      </c>
      <c r="G3033" s="27" t="s">
        <v>2046</v>
      </c>
      <c r="H3033" s="3"/>
      <c r="I3033" s="3">
        <v>4</v>
      </c>
      <c r="J3033" s="3">
        <v>2</v>
      </c>
      <c r="K3033" s="63">
        <f t="shared" si="21"/>
        <v>6</v>
      </c>
      <c r="L3033" s="6">
        <v>45</v>
      </c>
    </row>
    <row r="3034" spans="1:12">
      <c r="A3034" s="11"/>
      <c r="B3034" s="63">
        <v>11</v>
      </c>
      <c r="C3034" s="3" t="s">
        <v>3660</v>
      </c>
      <c r="D3034" s="63" t="s">
        <v>3531</v>
      </c>
      <c r="E3034" s="27" t="s">
        <v>175</v>
      </c>
      <c r="F3034" s="27" t="s">
        <v>3649</v>
      </c>
      <c r="G3034" s="27" t="s">
        <v>2046</v>
      </c>
      <c r="H3034" s="3"/>
      <c r="I3034" s="3">
        <v>1</v>
      </c>
      <c r="J3034" s="3">
        <v>2</v>
      </c>
      <c r="K3034" s="63">
        <f t="shared" si="21"/>
        <v>3</v>
      </c>
      <c r="L3034" s="6">
        <v>40</v>
      </c>
    </row>
    <row r="3035" spans="1:12">
      <c r="A3035" s="11"/>
      <c r="B3035" s="63">
        <v>12</v>
      </c>
      <c r="C3035" s="3" t="s">
        <v>3661</v>
      </c>
      <c r="D3035" s="63" t="s">
        <v>3531</v>
      </c>
      <c r="E3035" s="27" t="s">
        <v>175</v>
      </c>
      <c r="F3035" s="27" t="s">
        <v>3649</v>
      </c>
      <c r="G3035" s="27" t="s">
        <v>2046</v>
      </c>
      <c r="H3035" s="3"/>
      <c r="I3035" s="3">
        <v>5</v>
      </c>
      <c r="J3035" s="3">
        <v>2</v>
      </c>
      <c r="K3035" s="63">
        <f t="shared" si="21"/>
        <v>7</v>
      </c>
      <c r="L3035" s="6">
        <v>40</v>
      </c>
    </row>
    <row r="3036" spans="1:12">
      <c r="A3036" s="11"/>
      <c r="B3036" s="63">
        <v>13</v>
      </c>
      <c r="C3036" s="3" t="s">
        <v>3594</v>
      </c>
      <c r="D3036" s="63" t="s">
        <v>3531</v>
      </c>
      <c r="E3036" s="27" t="s">
        <v>175</v>
      </c>
      <c r="F3036" s="27" t="s">
        <v>3649</v>
      </c>
      <c r="G3036" s="27" t="s">
        <v>2046</v>
      </c>
      <c r="H3036" s="3"/>
      <c r="I3036" s="3">
        <v>3</v>
      </c>
      <c r="J3036" s="3">
        <v>2</v>
      </c>
      <c r="K3036" s="63">
        <f t="shared" si="21"/>
        <v>5</v>
      </c>
      <c r="L3036" s="6">
        <v>70</v>
      </c>
    </row>
    <row r="3037" spans="1:12">
      <c r="A3037" s="11"/>
      <c r="B3037" s="63">
        <v>14</v>
      </c>
      <c r="C3037" s="3" t="s">
        <v>3662</v>
      </c>
      <c r="D3037" s="63" t="s">
        <v>3529</v>
      </c>
      <c r="E3037" s="27" t="s">
        <v>175</v>
      </c>
      <c r="F3037" s="27" t="s">
        <v>3649</v>
      </c>
      <c r="G3037" s="27" t="s">
        <v>2046</v>
      </c>
      <c r="H3037" s="3"/>
      <c r="I3037" s="3">
        <v>3</v>
      </c>
      <c r="J3037" s="3">
        <v>1</v>
      </c>
      <c r="K3037" s="63">
        <f t="shared" si="21"/>
        <v>4</v>
      </c>
      <c r="L3037" s="6">
        <v>60</v>
      </c>
    </row>
    <row r="3038" spans="1:12">
      <c r="A3038" s="11"/>
      <c r="B3038" s="63">
        <v>15</v>
      </c>
      <c r="C3038" s="3" t="s">
        <v>3663</v>
      </c>
      <c r="D3038" s="63" t="s">
        <v>3531</v>
      </c>
      <c r="E3038" s="27" t="s">
        <v>175</v>
      </c>
      <c r="F3038" s="27" t="s">
        <v>3649</v>
      </c>
      <c r="G3038" s="27" t="s">
        <v>2046</v>
      </c>
      <c r="H3038" s="3">
        <v>777553213</v>
      </c>
      <c r="I3038" s="3">
        <v>1</v>
      </c>
      <c r="J3038" s="3">
        <v>1</v>
      </c>
      <c r="K3038" s="63">
        <f t="shared" si="21"/>
        <v>2</v>
      </c>
      <c r="L3038" s="6">
        <v>60</v>
      </c>
    </row>
    <row r="3039" spans="1:12">
      <c r="A3039" s="11"/>
      <c r="B3039" s="63">
        <v>16</v>
      </c>
      <c r="C3039" s="3" t="s">
        <v>3664</v>
      </c>
      <c r="D3039" s="63" t="s">
        <v>3531</v>
      </c>
      <c r="E3039" s="27" t="s">
        <v>175</v>
      </c>
      <c r="F3039" s="27" t="s">
        <v>3649</v>
      </c>
      <c r="G3039" s="27" t="s">
        <v>2046</v>
      </c>
      <c r="H3039" s="3"/>
      <c r="I3039" s="3">
        <v>4</v>
      </c>
      <c r="J3039" s="3">
        <v>2</v>
      </c>
      <c r="K3039" s="63">
        <f t="shared" si="21"/>
        <v>6</v>
      </c>
      <c r="L3039" s="6">
        <v>50</v>
      </c>
    </row>
    <row r="3040" spans="1:12">
      <c r="A3040" s="11"/>
      <c r="B3040" s="63">
        <v>17</v>
      </c>
      <c r="C3040" s="3" t="s">
        <v>3665</v>
      </c>
      <c r="D3040" s="63" t="s">
        <v>3529</v>
      </c>
      <c r="E3040" s="27" t="s">
        <v>175</v>
      </c>
      <c r="F3040" s="27" t="s">
        <v>3649</v>
      </c>
      <c r="G3040" s="27" t="s">
        <v>2046</v>
      </c>
      <c r="H3040" s="3"/>
      <c r="I3040" s="3">
        <v>2</v>
      </c>
      <c r="J3040" s="3">
        <v>3</v>
      </c>
      <c r="K3040" s="63">
        <f t="shared" si="21"/>
        <v>5</v>
      </c>
      <c r="L3040" s="6">
        <v>80</v>
      </c>
    </row>
    <row r="3041" spans="1:12">
      <c r="A3041" s="11"/>
      <c r="B3041" s="63">
        <v>18</v>
      </c>
      <c r="C3041" s="3" t="s">
        <v>3666</v>
      </c>
      <c r="D3041" s="63" t="s">
        <v>3529</v>
      </c>
      <c r="E3041" s="27" t="s">
        <v>175</v>
      </c>
      <c r="F3041" s="27" t="s">
        <v>3649</v>
      </c>
      <c r="G3041" s="27" t="s">
        <v>2046</v>
      </c>
      <c r="H3041" s="3"/>
      <c r="I3041" s="3">
        <v>2</v>
      </c>
      <c r="J3041" s="3">
        <v>1</v>
      </c>
      <c r="K3041" s="63">
        <f t="shared" si="21"/>
        <v>3</v>
      </c>
      <c r="L3041" s="6">
        <v>900</v>
      </c>
    </row>
    <row r="3042" spans="1:12">
      <c r="A3042" s="11"/>
      <c r="B3042" s="63">
        <v>19</v>
      </c>
      <c r="C3042" s="3" t="s">
        <v>3667</v>
      </c>
      <c r="D3042" s="63" t="s">
        <v>3531</v>
      </c>
      <c r="E3042" s="27" t="s">
        <v>175</v>
      </c>
      <c r="F3042" s="27" t="s">
        <v>3649</v>
      </c>
      <c r="G3042" s="27" t="s">
        <v>2046</v>
      </c>
      <c r="H3042" s="3"/>
      <c r="I3042" s="3">
        <v>1</v>
      </c>
      <c r="J3042" s="3">
        <v>1</v>
      </c>
      <c r="K3042" s="63">
        <f t="shared" si="21"/>
        <v>2</v>
      </c>
      <c r="L3042" s="6">
        <v>100</v>
      </c>
    </row>
    <row r="3043" spans="1:12">
      <c r="A3043" s="11"/>
      <c r="B3043" s="63">
        <v>20</v>
      </c>
      <c r="C3043" s="3" t="s">
        <v>3668</v>
      </c>
      <c r="D3043" s="63" t="s">
        <v>3531</v>
      </c>
      <c r="E3043" s="27" t="s">
        <v>175</v>
      </c>
      <c r="F3043" s="27" t="s">
        <v>3649</v>
      </c>
      <c r="G3043" s="27" t="s">
        <v>2046</v>
      </c>
      <c r="H3043" s="3"/>
      <c r="I3043" s="3">
        <v>3</v>
      </c>
      <c r="J3043" s="3">
        <v>1</v>
      </c>
      <c r="K3043" s="63">
        <f t="shared" si="21"/>
        <v>4</v>
      </c>
      <c r="L3043" s="6">
        <v>120</v>
      </c>
    </row>
    <row r="3044" spans="1:12">
      <c r="A3044" s="11"/>
      <c r="B3044" s="63">
        <v>21</v>
      </c>
      <c r="C3044" s="3" t="s">
        <v>3669</v>
      </c>
      <c r="D3044" s="63" t="s">
        <v>3531</v>
      </c>
      <c r="E3044" s="27" t="s">
        <v>175</v>
      </c>
      <c r="F3044" s="27" t="s">
        <v>3649</v>
      </c>
      <c r="G3044" s="27" t="s">
        <v>2046</v>
      </c>
      <c r="H3044" s="3"/>
      <c r="I3044" s="3">
        <v>1</v>
      </c>
      <c r="J3044" s="3">
        <v>2</v>
      </c>
      <c r="K3044" s="63">
        <f t="shared" si="21"/>
        <v>3</v>
      </c>
      <c r="L3044" s="6">
        <v>120</v>
      </c>
    </row>
    <row r="3045" spans="1:12">
      <c r="A3045" s="11"/>
      <c r="B3045" s="63">
        <v>22</v>
      </c>
      <c r="C3045" s="3" t="s">
        <v>3670</v>
      </c>
      <c r="D3045" s="63" t="s">
        <v>3531</v>
      </c>
      <c r="E3045" s="27" t="s">
        <v>175</v>
      </c>
      <c r="F3045" s="27" t="s">
        <v>3649</v>
      </c>
      <c r="G3045" s="27" t="s">
        <v>2046</v>
      </c>
      <c r="H3045" s="3"/>
      <c r="I3045" s="3">
        <v>4</v>
      </c>
      <c r="J3045" s="3">
        <v>4</v>
      </c>
      <c r="K3045" s="63">
        <f t="shared" si="21"/>
        <v>8</v>
      </c>
      <c r="L3045" s="6">
        <v>130</v>
      </c>
    </row>
    <row r="3046" spans="1:12">
      <c r="A3046" s="11"/>
      <c r="B3046" s="63">
        <v>23</v>
      </c>
      <c r="C3046" s="3" t="s">
        <v>3671</v>
      </c>
      <c r="D3046" s="63" t="s">
        <v>3551</v>
      </c>
      <c r="E3046" s="27" t="s">
        <v>175</v>
      </c>
      <c r="F3046" s="27" t="s">
        <v>3649</v>
      </c>
      <c r="G3046" s="27" t="s">
        <v>2046</v>
      </c>
      <c r="H3046" s="3"/>
      <c r="I3046" s="3">
        <v>1</v>
      </c>
      <c r="J3046" s="3">
        <v>1</v>
      </c>
      <c r="K3046" s="63">
        <f t="shared" si="21"/>
        <v>2</v>
      </c>
      <c r="L3046" s="6">
        <v>130</v>
      </c>
    </row>
    <row r="3047" spans="1:12">
      <c r="A3047" s="11"/>
      <c r="B3047" s="63">
        <v>24</v>
      </c>
      <c r="C3047" s="3" t="s">
        <v>3672</v>
      </c>
      <c r="D3047" s="63" t="s">
        <v>3531</v>
      </c>
      <c r="E3047" s="27" t="s">
        <v>175</v>
      </c>
      <c r="F3047" s="27" t="s">
        <v>3649</v>
      </c>
      <c r="G3047" s="27" t="s">
        <v>2046</v>
      </c>
      <c r="H3047" s="3"/>
      <c r="I3047" s="3">
        <v>1</v>
      </c>
      <c r="J3047" s="3"/>
      <c r="K3047" s="63">
        <f t="shared" si="21"/>
        <v>1</v>
      </c>
      <c r="L3047" s="6">
        <v>140</v>
      </c>
    </row>
    <row r="3048" spans="1:12">
      <c r="A3048" s="11"/>
      <c r="B3048" s="63">
        <v>25</v>
      </c>
      <c r="C3048" s="3" t="s">
        <v>3673</v>
      </c>
      <c r="D3048" s="63" t="s">
        <v>3529</v>
      </c>
      <c r="E3048" s="27" t="s">
        <v>175</v>
      </c>
      <c r="F3048" s="27" t="s">
        <v>3649</v>
      </c>
      <c r="G3048" s="27" t="s">
        <v>2046</v>
      </c>
      <c r="H3048" s="3"/>
      <c r="I3048" s="3">
        <v>2</v>
      </c>
      <c r="J3048" s="3">
        <v>2</v>
      </c>
      <c r="K3048" s="63">
        <f t="shared" si="21"/>
        <v>4</v>
      </c>
      <c r="L3048" s="6">
        <v>140</v>
      </c>
    </row>
    <row r="3049" spans="1:12">
      <c r="A3049" s="11"/>
      <c r="B3049" s="63">
        <v>26</v>
      </c>
      <c r="C3049" s="3" t="s">
        <v>3661</v>
      </c>
      <c r="D3049" s="63" t="s">
        <v>3531</v>
      </c>
      <c r="E3049" s="27" t="s">
        <v>175</v>
      </c>
      <c r="F3049" s="27" t="s">
        <v>3649</v>
      </c>
      <c r="G3049" s="27" t="s">
        <v>2046</v>
      </c>
      <c r="H3049" s="3"/>
      <c r="I3049" s="3">
        <v>1</v>
      </c>
      <c r="J3049" s="3">
        <v>1</v>
      </c>
      <c r="K3049" s="63">
        <f t="shared" si="21"/>
        <v>2</v>
      </c>
      <c r="L3049" s="6">
        <v>140</v>
      </c>
    </row>
    <row r="3050" spans="1:12">
      <c r="A3050" s="11"/>
      <c r="B3050" s="63">
        <v>27</v>
      </c>
      <c r="C3050" s="3" t="s">
        <v>3674</v>
      </c>
      <c r="D3050" s="63" t="s">
        <v>3531</v>
      </c>
      <c r="E3050" s="27" t="s">
        <v>175</v>
      </c>
      <c r="F3050" s="27" t="s">
        <v>3649</v>
      </c>
      <c r="G3050" s="27" t="s">
        <v>2046</v>
      </c>
      <c r="H3050" s="3"/>
      <c r="I3050" s="3">
        <v>1</v>
      </c>
      <c r="J3050" s="3">
        <v>2</v>
      </c>
      <c r="K3050" s="63">
        <f t="shared" si="21"/>
        <v>3</v>
      </c>
      <c r="L3050" s="6">
        <v>150</v>
      </c>
    </row>
    <row r="3051" spans="1:12">
      <c r="A3051" s="11"/>
      <c r="B3051" s="63">
        <v>28</v>
      </c>
      <c r="C3051" s="3" t="s">
        <v>3675</v>
      </c>
      <c r="D3051" s="63" t="s">
        <v>3529</v>
      </c>
      <c r="E3051" s="27" t="s">
        <v>3676</v>
      </c>
      <c r="F3051" s="27" t="s">
        <v>3649</v>
      </c>
      <c r="G3051" s="27" t="s">
        <v>2046</v>
      </c>
      <c r="H3051" s="3"/>
      <c r="I3051" s="3"/>
      <c r="J3051" s="3">
        <v>2</v>
      </c>
      <c r="K3051" s="63">
        <f t="shared" si="21"/>
        <v>2</v>
      </c>
      <c r="L3051" s="6">
        <v>160</v>
      </c>
    </row>
    <row r="3052" spans="1:12">
      <c r="A3052" s="11"/>
      <c r="B3052" s="63">
        <v>29</v>
      </c>
      <c r="C3052" s="3" t="s">
        <v>3677</v>
      </c>
      <c r="D3052" s="63" t="s">
        <v>3531</v>
      </c>
      <c r="E3052" s="27" t="s">
        <v>3676</v>
      </c>
      <c r="F3052" s="27" t="s">
        <v>3649</v>
      </c>
      <c r="G3052" s="27" t="s">
        <v>2046</v>
      </c>
      <c r="H3052" s="3"/>
      <c r="I3052" s="3">
        <v>1</v>
      </c>
      <c r="J3052" s="3">
        <v>2</v>
      </c>
      <c r="K3052" s="63">
        <f t="shared" si="21"/>
        <v>3</v>
      </c>
      <c r="L3052" s="6">
        <v>160</v>
      </c>
    </row>
    <row r="3053" spans="1:12">
      <c r="A3053" s="11"/>
      <c r="B3053" s="63">
        <v>30</v>
      </c>
      <c r="C3053" s="3" t="s">
        <v>3678</v>
      </c>
      <c r="D3053" s="63" t="s">
        <v>3531</v>
      </c>
      <c r="E3053" s="27" t="s">
        <v>3676</v>
      </c>
      <c r="F3053" s="27" t="s">
        <v>3649</v>
      </c>
      <c r="G3053" s="27" t="s">
        <v>2046</v>
      </c>
      <c r="H3053" s="3"/>
      <c r="I3053" s="3">
        <v>2</v>
      </c>
      <c r="J3053" s="3">
        <v>1</v>
      </c>
      <c r="K3053" s="63">
        <f t="shared" si="21"/>
        <v>3</v>
      </c>
      <c r="L3053" s="6">
        <v>180</v>
      </c>
    </row>
    <row r="3054" spans="1:12">
      <c r="A3054" s="11"/>
      <c r="B3054" s="63">
        <v>31</v>
      </c>
      <c r="C3054" s="3" t="s">
        <v>3679</v>
      </c>
      <c r="D3054" s="63" t="s">
        <v>3531</v>
      </c>
      <c r="E3054" s="27" t="s">
        <v>3676</v>
      </c>
      <c r="F3054" s="27" t="s">
        <v>3649</v>
      </c>
      <c r="G3054" s="27" t="s">
        <v>2046</v>
      </c>
      <c r="H3054" s="3"/>
      <c r="I3054" s="3">
        <v>2</v>
      </c>
      <c r="J3054" s="3">
        <v>3</v>
      </c>
      <c r="K3054" s="63">
        <f t="shared" si="21"/>
        <v>5</v>
      </c>
      <c r="L3054" s="6">
        <v>800</v>
      </c>
    </row>
    <row r="3055" spans="1:12">
      <c r="A3055" s="11"/>
      <c r="B3055" s="63">
        <v>32</v>
      </c>
      <c r="C3055" s="3" t="s">
        <v>3680</v>
      </c>
      <c r="D3055" s="63" t="s">
        <v>3531</v>
      </c>
      <c r="E3055" s="27" t="s">
        <v>3676</v>
      </c>
      <c r="F3055" s="27" t="s">
        <v>3649</v>
      </c>
      <c r="G3055" s="27" t="s">
        <v>2046</v>
      </c>
      <c r="H3055" s="3"/>
      <c r="I3055" s="3">
        <v>7</v>
      </c>
      <c r="J3055" s="3">
        <v>2</v>
      </c>
      <c r="K3055" s="63">
        <f t="shared" si="21"/>
        <v>9</v>
      </c>
      <c r="L3055" s="6">
        <v>70</v>
      </c>
    </row>
    <row r="3056" spans="1:12">
      <c r="A3056" s="11"/>
      <c r="B3056" s="63">
        <v>33</v>
      </c>
      <c r="C3056" s="3" t="s">
        <v>3681</v>
      </c>
      <c r="D3056" s="63" t="s">
        <v>3531</v>
      </c>
      <c r="E3056" s="27" t="s">
        <v>3676</v>
      </c>
      <c r="F3056" s="27" t="s">
        <v>3649</v>
      </c>
      <c r="G3056" s="27" t="s">
        <v>2046</v>
      </c>
      <c r="H3056" s="3"/>
      <c r="I3056" s="3">
        <v>5</v>
      </c>
      <c r="J3056" s="3">
        <v>3</v>
      </c>
      <c r="K3056" s="63">
        <f t="shared" si="21"/>
        <v>8</v>
      </c>
      <c r="L3056" s="6">
        <v>100</v>
      </c>
    </row>
    <row r="3057" spans="1:12">
      <c r="A3057" s="11"/>
      <c r="B3057" s="63">
        <v>34</v>
      </c>
      <c r="C3057" s="3" t="s">
        <v>3682</v>
      </c>
      <c r="D3057" s="63" t="s">
        <v>3531</v>
      </c>
      <c r="E3057" s="27" t="s">
        <v>3676</v>
      </c>
      <c r="F3057" s="27" t="s">
        <v>3649</v>
      </c>
      <c r="G3057" s="27" t="s">
        <v>2046</v>
      </c>
      <c r="H3057" s="3"/>
      <c r="I3057" s="3">
        <v>4</v>
      </c>
      <c r="J3057" s="3">
        <v>3</v>
      </c>
      <c r="K3057" s="63">
        <f t="shared" si="21"/>
        <v>7</v>
      </c>
      <c r="L3057" s="6">
        <v>110</v>
      </c>
    </row>
    <row r="3058" spans="1:12">
      <c r="A3058" s="11"/>
      <c r="B3058" s="63">
        <v>35</v>
      </c>
      <c r="C3058" s="3" t="s">
        <v>3683</v>
      </c>
      <c r="D3058" s="63" t="s">
        <v>3531</v>
      </c>
      <c r="E3058" s="27" t="s">
        <v>3676</v>
      </c>
      <c r="F3058" s="27" t="s">
        <v>3649</v>
      </c>
      <c r="G3058" s="27" t="s">
        <v>2046</v>
      </c>
      <c r="H3058" s="3"/>
      <c r="I3058" s="3">
        <v>1</v>
      </c>
      <c r="J3058" s="3">
        <v>2</v>
      </c>
      <c r="K3058" s="63">
        <f t="shared" si="21"/>
        <v>3</v>
      </c>
      <c r="L3058" s="6">
        <v>112</v>
      </c>
    </row>
    <row r="3059" spans="1:12">
      <c r="A3059" s="11"/>
      <c r="B3059" s="63">
        <v>36</v>
      </c>
      <c r="C3059" s="3" t="s">
        <v>3684</v>
      </c>
      <c r="D3059" s="63" t="s">
        <v>3531</v>
      </c>
      <c r="E3059" s="27" t="s">
        <v>3676</v>
      </c>
      <c r="F3059" s="27" t="s">
        <v>3649</v>
      </c>
      <c r="G3059" s="27" t="s">
        <v>2046</v>
      </c>
      <c r="H3059" s="3"/>
      <c r="I3059" s="3">
        <v>1</v>
      </c>
      <c r="J3059" s="3"/>
      <c r="K3059" s="63">
        <f t="shared" si="21"/>
        <v>1</v>
      </c>
      <c r="L3059" s="6">
        <v>121</v>
      </c>
    </row>
    <row r="3060" spans="1:12">
      <c r="A3060" s="11"/>
      <c r="B3060" s="63">
        <v>37</v>
      </c>
      <c r="C3060" s="3" t="s">
        <v>3685</v>
      </c>
      <c r="D3060" s="63" t="s">
        <v>3551</v>
      </c>
      <c r="E3060" s="27" t="s">
        <v>3676</v>
      </c>
      <c r="F3060" s="27" t="s">
        <v>3649</v>
      </c>
      <c r="G3060" s="27" t="s">
        <v>2046</v>
      </c>
      <c r="H3060" s="3"/>
      <c r="I3060" s="3">
        <v>1</v>
      </c>
      <c r="J3060" s="3">
        <v>1</v>
      </c>
      <c r="K3060" s="63">
        <f t="shared" si="21"/>
        <v>2</v>
      </c>
      <c r="L3060" s="6">
        <v>122</v>
      </c>
    </row>
    <row r="3061" spans="1:12">
      <c r="A3061" s="11"/>
      <c r="B3061" s="63">
        <v>38</v>
      </c>
      <c r="C3061" s="3" t="s">
        <v>3686</v>
      </c>
      <c r="D3061" s="63" t="s">
        <v>3531</v>
      </c>
      <c r="E3061" s="27" t="s">
        <v>3676</v>
      </c>
      <c r="F3061" s="27" t="s">
        <v>3649</v>
      </c>
      <c r="G3061" s="27" t="s">
        <v>2046</v>
      </c>
      <c r="H3061" s="3"/>
      <c r="I3061" s="3">
        <v>1</v>
      </c>
      <c r="J3061" s="3">
        <v>2</v>
      </c>
      <c r="K3061" s="63">
        <f t="shared" si="21"/>
        <v>3</v>
      </c>
      <c r="L3061" s="6">
        <v>149</v>
      </c>
    </row>
    <row r="3062" spans="1:12">
      <c r="A3062" s="11"/>
      <c r="B3062" s="63">
        <v>39</v>
      </c>
      <c r="C3062" s="3" t="s">
        <v>3594</v>
      </c>
      <c r="D3062" s="63" t="s">
        <v>3531</v>
      </c>
      <c r="E3062" s="27" t="s">
        <v>3676</v>
      </c>
      <c r="F3062" s="27" t="s">
        <v>3649</v>
      </c>
      <c r="G3062" s="27" t="s">
        <v>2046</v>
      </c>
      <c r="H3062" s="3"/>
      <c r="I3062" s="3">
        <v>1</v>
      </c>
      <c r="J3062" s="3">
        <v>3</v>
      </c>
      <c r="K3062" s="63">
        <f t="shared" si="21"/>
        <v>4</v>
      </c>
      <c r="L3062" s="6">
        <v>192</v>
      </c>
    </row>
    <row r="3063" spans="1:12">
      <c r="A3063" s="11"/>
      <c r="B3063" s="63">
        <v>40</v>
      </c>
      <c r="C3063" s="3" t="s">
        <v>3687</v>
      </c>
      <c r="D3063" s="63" t="s">
        <v>3531</v>
      </c>
      <c r="E3063" s="27" t="s">
        <v>3676</v>
      </c>
      <c r="F3063" s="27" t="s">
        <v>3649</v>
      </c>
      <c r="G3063" s="27" t="s">
        <v>2046</v>
      </c>
      <c r="H3063" s="3"/>
      <c r="I3063" s="3">
        <v>2</v>
      </c>
      <c r="J3063" s="3">
        <v>2</v>
      </c>
      <c r="K3063" s="63">
        <f t="shared" si="21"/>
        <v>4</v>
      </c>
      <c r="L3063" s="6">
        <v>240</v>
      </c>
    </row>
    <row r="3064" spans="1:12">
      <c r="A3064" s="11"/>
      <c r="B3064" s="63">
        <v>41</v>
      </c>
      <c r="C3064" s="3" t="s">
        <v>3688</v>
      </c>
      <c r="D3064" s="63" t="s">
        <v>3531</v>
      </c>
      <c r="E3064" s="27" t="s">
        <v>3676</v>
      </c>
      <c r="F3064" s="27" t="s">
        <v>3649</v>
      </c>
      <c r="G3064" s="27" t="s">
        <v>2046</v>
      </c>
      <c r="H3064" s="3"/>
      <c r="I3064" s="3">
        <v>1</v>
      </c>
      <c r="J3064" s="3">
        <v>1</v>
      </c>
      <c r="K3064" s="63">
        <f t="shared" si="21"/>
        <v>2</v>
      </c>
      <c r="L3064" s="6">
        <v>350</v>
      </c>
    </row>
    <row r="3065" spans="1:12">
      <c r="A3065" s="11"/>
      <c r="B3065" s="63">
        <v>42</v>
      </c>
      <c r="C3065" s="3" t="s">
        <v>3689</v>
      </c>
      <c r="D3065" s="63" t="s">
        <v>3531</v>
      </c>
      <c r="E3065" s="27" t="s">
        <v>3676</v>
      </c>
      <c r="F3065" s="27" t="s">
        <v>3649</v>
      </c>
      <c r="G3065" s="27" t="s">
        <v>2046</v>
      </c>
      <c r="H3065" s="3"/>
      <c r="I3065" s="3">
        <v>2</v>
      </c>
      <c r="J3065" s="3">
        <v>4</v>
      </c>
      <c r="K3065" s="63">
        <f t="shared" si="21"/>
        <v>6</v>
      </c>
      <c r="L3065" s="6">
        <v>490</v>
      </c>
    </row>
    <row r="3066" spans="1:12">
      <c r="A3066" s="11"/>
      <c r="B3066" s="63">
        <v>43</v>
      </c>
      <c r="C3066" s="3" t="s">
        <v>3690</v>
      </c>
      <c r="D3066" s="63" t="s">
        <v>3531</v>
      </c>
      <c r="E3066" s="27" t="s">
        <v>3676</v>
      </c>
      <c r="F3066" s="27" t="s">
        <v>3649</v>
      </c>
      <c r="G3066" s="27" t="s">
        <v>2046</v>
      </c>
      <c r="H3066" s="3"/>
      <c r="I3066" s="3">
        <v>2</v>
      </c>
      <c r="J3066" s="3">
        <v>2</v>
      </c>
      <c r="K3066" s="63">
        <f t="shared" si="21"/>
        <v>4</v>
      </c>
      <c r="L3066" s="6">
        <v>540</v>
      </c>
    </row>
    <row r="3067" spans="1:12">
      <c r="A3067" s="11"/>
      <c r="B3067" s="63">
        <v>44</v>
      </c>
      <c r="C3067" s="3" t="s">
        <v>3691</v>
      </c>
      <c r="D3067" s="63" t="s">
        <v>3531</v>
      </c>
      <c r="E3067" s="27" t="s">
        <v>3676</v>
      </c>
      <c r="F3067" s="27" t="s">
        <v>3649</v>
      </c>
      <c r="G3067" s="27" t="s">
        <v>2046</v>
      </c>
      <c r="H3067" s="3"/>
      <c r="I3067" s="3">
        <v>1</v>
      </c>
      <c r="J3067" s="3">
        <v>1</v>
      </c>
      <c r="K3067" s="63">
        <f t="shared" si="21"/>
        <v>2</v>
      </c>
      <c r="L3067" s="6">
        <v>640</v>
      </c>
    </row>
    <row r="3068" spans="1:12">
      <c r="A3068" s="11"/>
      <c r="B3068" s="63">
        <v>45</v>
      </c>
      <c r="C3068" s="3" t="s">
        <v>3692</v>
      </c>
      <c r="D3068" s="63" t="s">
        <v>3531</v>
      </c>
      <c r="E3068" s="27" t="s">
        <v>3676</v>
      </c>
      <c r="F3068" s="27" t="s">
        <v>3649</v>
      </c>
      <c r="G3068" s="27" t="s">
        <v>2046</v>
      </c>
      <c r="H3068" s="3"/>
      <c r="I3068" s="3">
        <v>3</v>
      </c>
      <c r="J3068" s="3">
        <v>2</v>
      </c>
      <c r="K3068" s="63">
        <f t="shared" si="21"/>
        <v>5</v>
      </c>
      <c r="L3068" s="6">
        <v>750</v>
      </c>
    </row>
    <row r="3069" spans="1:12">
      <c r="A3069" s="11"/>
      <c r="B3069" s="63">
        <v>46</v>
      </c>
      <c r="C3069" s="3" t="s">
        <v>3693</v>
      </c>
      <c r="D3069" s="63" t="s">
        <v>3531</v>
      </c>
      <c r="E3069" s="27" t="s">
        <v>3676</v>
      </c>
      <c r="F3069" s="27" t="s">
        <v>3649</v>
      </c>
      <c r="G3069" s="27" t="s">
        <v>2046</v>
      </c>
      <c r="H3069" s="3"/>
      <c r="I3069" s="3">
        <v>2</v>
      </c>
      <c r="J3069" s="3">
        <v>3</v>
      </c>
      <c r="K3069" s="63">
        <f t="shared" si="21"/>
        <v>5</v>
      </c>
      <c r="L3069" s="6">
        <v>730</v>
      </c>
    </row>
    <row r="3070" spans="1:12">
      <c r="A3070" s="11"/>
      <c r="B3070" s="63">
        <v>47</v>
      </c>
      <c r="C3070" s="3" t="s">
        <v>3694</v>
      </c>
      <c r="D3070" s="63" t="s">
        <v>3531</v>
      </c>
      <c r="E3070" s="27" t="s">
        <v>3676</v>
      </c>
      <c r="F3070" s="27" t="s">
        <v>3649</v>
      </c>
      <c r="G3070" s="27" t="s">
        <v>2046</v>
      </c>
      <c r="H3070" s="3"/>
      <c r="I3070" s="3">
        <v>1</v>
      </c>
      <c r="J3070" s="3">
        <v>1</v>
      </c>
      <c r="K3070" s="63">
        <f t="shared" si="21"/>
        <v>2</v>
      </c>
      <c r="L3070" s="6">
        <v>850</v>
      </c>
    </row>
    <row r="3071" spans="1:12">
      <c r="A3071" s="11"/>
      <c r="B3071" s="63">
        <v>48</v>
      </c>
      <c r="C3071" s="3" t="s">
        <v>3695</v>
      </c>
      <c r="D3071" s="63" t="s">
        <v>3531</v>
      </c>
      <c r="E3071" s="27" t="s">
        <v>3676</v>
      </c>
      <c r="F3071" s="27" t="s">
        <v>3649</v>
      </c>
      <c r="G3071" s="27" t="s">
        <v>2046</v>
      </c>
      <c r="H3071" s="3"/>
      <c r="I3071" s="3">
        <v>5</v>
      </c>
      <c r="J3071" s="3">
        <v>4</v>
      </c>
      <c r="K3071" s="63">
        <f t="shared" si="21"/>
        <v>9</v>
      </c>
      <c r="L3071" s="6">
        <v>930</v>
      </c>
    </row>
    <row r="3072" spans="1:12">
      <c r="A3072" s="11"/>
      <c r="B3072" s="63">
        <v>49</v>
      </c>
      <c r="C3072" s="3" t="s">
        <v>3696</v>
      </c>
      <c r="D3072" s="63" t="s">
        <v>3531</v>
      </c>
      <c r="E3072" s="27" t="s">
        <v>3676</v>
      </c>
      <c r="F3072" s="27" t="s">
        <v>3649</v>
      </c>
      <c r="G3072" s="27" t="s">
        <v>2046</v>
      </c>
      <c r="H3072" s="3"/>
      <c r="I3072" s="3">
        <v>1</v>
      </c>
      <c r="J3072" s="3">
        <v>4</v>
      </c>
      <c r="K3072" s="63">
        <f t="shared" si="21"/>
        <v>5</v>
      </c>
      <c r="L3072" s="6">
        <v>1000</v>
      </c>
    </row>
    <row r="3073" spans="1:12">
      <c r="A3073" s="11"/>
      <c r="B3073" s="63">
        <v>50</v>
      </c>
      <c r="C3073" s="3" t="s">
        <v>3697</v>
      </c>
      <c r="D3073" s="63" t="s">
        <v>3531</v>
      </c>
      <c r="E3073" s="27" t="s">
        <v>3676</v>
      </c>
      <c r="F3073" s="27" t="s">
        <v>3649</v>
      </c>
      <c r="G3073" s="27" t="s">
        <v>2046</v>
      </c>
      <c r="H3073" s="3"/>
      <c r="I3073" s="3">
        <v>1</v>
      </c>
      <c r="J3073" s="3">
        <v>2</v>
      </c>
      <c r="K3073" s="63">
        <f t="shared" si="21"/>
        <v>3</v>
      </c>
      <c r="L3073" s="6">
        <v>1000</v>
      </c>
    </row>
    <row r="3074" spans="1:12">
      <c r="A3074" s="11"/>
      <c r="B3074" s="63">
        <v>51</v>
      </c>
      <c r="C3074" s="3" t="s">
        <v>3698</v>
      </c>
      <c r="D3074" s="63" t="s">
        <v>3531</v>
      </c>
      <c r="E3074" s="27" t="s">
        <v>3676</v>
      </c>
      <c r="F3074" s="27" t="s">
        <v>3649</v>
      </c>
      <c r="G3074" s="27" t="s">
        <v>2046</v>
      </c>
      <c r="H3074" s="3"/>
      <c r="I3074" s="3">
        <v>1</v>
      </c>
      <c r="J3074" s="3">
        <v>1</v>
      </c>
      <c r="K3074" s="63">
        <f t="shared" si="21"/>
        <v>2</v>
      </c>
      <c r="L3074" s="6">
        <v>1100</v>
      </c>
    </row>
    <row r="3075" spans="1:12">
      <c r="A3075" s="11"/>
      <c r="B3075" s="63">
        <v>52</v>
      </c>
      <c r="C3075" s="3" t="s">
        <v>3699</v>
      </c>
      <c r="D3075" s="63" t="s">
        <v>3531</v>
      </c>
      <c r="E3075" s="27" t="s">
        <v>3676</v>
      </c>
      <c r="F3075" s="27" t="s">
        <v>3649</v>
      </c>
      <c r="G3075" s="27" t="s">
        <v>2046</v>
      </c>
      <c r="H3075" s="3"/>
      <c r="I3075" s="3">
        <v>1</v>
      </c>
      <c r="J3075" s="3">
        <v>2</v>
      </c>
      <c r="K3075" s="63">
        <f t="shared" si="21"/>
        <v>3</v>
      </c>
      <c r="L3075" s="6">
        <v>1000</v>
      </c>
    </row>
    <row r="3076" spans="1:12">
      <c r="A3076" s="11"/>
      <c r="B3076" s="63">
        <v>53</v>
      </c>
      <c r="C3076" s="3" t="s">
        <v>3700</v>
      </c>
      <c r="D3076" s="63" t="s">
        <v>3531</v>
      </c>
      <c r="E3076" s="27" t="s">
        <v>3676</v>
      </c>
      <c r="F3076" s="27" t="s">
        <v>3649</v>
      </c>
      <c r="G3076" s="27" t="s">
        <v>2046</v>
      </c>
      <c r="H3076" s="3"/>
      <c r="I3076" s="3">
        <v>1</v>
      </c>
      <c r="J3076" s="3">
        <v>1</v>
      </c>
      <c r="K3076" s="63">
        <f t="shared" si="21"/>
        <v>2</v>
      </c>
      <c r="L3076" s="6">
        <v>1000</v>
      </c>
    </row>
    <row r="3077" spans="1:12">
      <c r="A3077" s="11"/>
      <c r="B3077" s="63">
        <v>54</v>
      </c>
      <c r="C3077" s="3" t="s">
        <v>3701</v>
      </c>
      <c r="D3077" s="63" t="s">
        <v>3531</v>
      </c>
      <c r="E3077" s="27" t="s">
        <v>3676</v>
      </c>
      <c r="F3077" s="27" t="s">
        <v>3649</v>
      </c>
      <c r="G3077" s="27" t="s">
        <v>2046</v>
      </c>
      <c r="H3077" s="3"/>
      <c r="I3077" s="3">
        <v>2</v>
      </c>
      <c r="J3077" s="3">
        <v>4</v>
      </c>
      <c r="K3077" s="63">
        <f t="shared" si="21"/>
        <v>6</v>
      </c>
      <c r="L3077" s="6">
        <v>1100</v>
      </c>
    </row>
    <row r="3078" spans="1:12">
      <c r="A3078" s="11"/>
      <c r="B3078" s="63">
        <v>55</v>
      </c>
      <c r="C3078" s="3" t="s">
        <v>3702</v>
      </c>
      <c r="D3078" s="63" t="s">
        <v>3531</v>
      </c>
      <c r="E3078" s="27" t="s">
        <v>3676</v>
      </c>
      <c r="F3078" s="27" t="s">
        <v>3649</v>
      </c>
      <c r="G3078" s="27" t="s">
        <v>2046</v>
      </c>
      <c r="H3078" s="3"/>
      <c r="I3078" s="3">
        <v>2</v>
      </c>
      <c r="J3078" s="3">
        <v>3</v>
      </c>
      <c r="K3078" s="63">
        <f t="shared" si="21"/>
        <v>5</v>
      </c>
      <c r="L3078" s="6">
        <v>1500</v>
      </c>
    </row>
    <row r="3079" spans="1:12">
      <c r="A3079" s="11"/>
      <c r="B3079" s="63">
        <v>56</v>
      </c>
      <c r="C3079" s="3" t="s">
        <v>3703</v>
      </c>
      <c r="D3079" s="63" t="s">
        <v>3531</v>
      </c>
      <c r="E3079" s="27" t="s">
        <v>3676</v>
      </c>
      <c r="F3079" s="27" t="s">
        <v>3649</v>
      </c>
      <c r="G3079" s="27" t="s">
        <v>2046</v>
      </c>
      <c r="H3079" s="3"/>
      <c r="I3079" s="3">
        <v>2</v>
      </c>
      <c r="J3079" s="3">
        <v>3</v>
      </c>
      <c r="K3079" s="63">
        <f t="shared" si="21"/>
        <v>5</v>
      </c>
      <c r="L3079" s="6">
        <v>1600</v>
      </c>
    </row>
    <row r="3080" spans="1:12">
      <c r="A3080" s="11"/>
      <c r="B3080" s="63">
        <v>57</v>
      </c>
      <c r="C3080" s="3" t="s">
        <v>3704</v>
      </c>
      <c r="D3080" s="63" t="s">
        <v>3531</v>
      </c>
      <c r="E3080" s="27" t="s">
        <v>175</v>
      </c>
      <c r="F3080" s="27" t="s">
        <v>3649</v>
      </c>
      <c r="G3080" s="27" t="s">
        <v>2046</v>
      </c>
      <c r="H3080" s="3"/>
      <c r="I3080" s="3">
        <v>3</v>
      </c>
      <c r="J3080" s="3">
        <v>4</v>
      </c>
      <c r="K3080" s="63">
        <f t="shared" si="21"/>
        <v>7</v>
      </c>
      <c r="L3080" s="6">
        <v>150</v>
      </c>
    </row>
    <row r="3081" spans="1:12">
      <c r="A3081" s="11"/>
      <c r="B3081" s="63">
        <v>58</v>
      </c>
      <c r="C3081" s="3" t="s">
        <v>3705</v>
      </c>
      <c r="D3081" s="63" t="s">
        <v>3531</v>
      </c>
      <c r="E3081" s="27" t="s">
        <v>175</v>
      </c>
      <c r="F3081" s="27" t="s">
        <v>3649</v>
      </c>
      <c r="G3081" s="27" t="s">
        <v>2046</v>
      </c>
      <c r="H3081" s="3"/>
      <c r="I3081" s="3">
        <v>4</v>
      </c>
      <c r="J3081" s="3">
        <v>4</v>
      </c>
      <c r="K3081" s="63">
        <f t="shared" si="21"/>
        <v>8</v>
      </c>
      <c r="L3081" s="6">
        <v>140</v>
      </c>
    </row>
    <row r="3082" spans="1:12">
      <c r="A3082" s="11"/>
      <c r="B3082" s="63">
        <v>59</v>
      </c>
      <c r="C3082" s="3" t="s">
        <v>3706</v>
      </c>
      <c r="D3082" s="63" t="s">
        <v>3531</v>
      </c>
      <c r="E3082" s="27" t="s">
        <v>175</v>
      </c>
      <c r="F3082" s="27" t="s">
        <v>3649</v>
      </c>
      <c r="G3082" s="27" t="s">
        <v>2046</v>
      </c>
      <c r="H3082" s="3"/>
      <c r="I3082" s="3">
        <v>2</v>
      </c>
      <c r="J3082" s="3">
        <v>1</v>
      </c>
      <c r="K3082" s="63">
        <f t="shared" si="21"/>
        <v>3</v>
      </c>
      <c r="L3082" s="6">
        <v>140</v>
      </c>
    </row>
    <row r="3083" spans="1:12">
      <c r="A3083" s="11"/>
      <c r="B3083" s="63">
        <v>60</v>
      </c>
      <c r="C3083" s="3" t="s">
        <v>3707</v>
      </c>
      <c r="D3083" s="63" t="s">
        <v>3551</v>
      </c>
      <c r="E3083" s="27" t="s">
        <v>175</v>
      </c>
      <c r="F3083" s="27" t="s">
        <v>3649</v>
      </c>
      <c r="G3083" s="27" t="s">
        <v>2046</v>
      </c>
      <c r="H3083" s="3"/>
      <c r="I3083" s="3"/>
      <c r="J3083" s="3">
        <v>1</v>
      </c>
      <c r="K3083" s="63">
        <f t="shared" si="21"/>
        <v>1</v>
      </c>
      <c r="L3083" s="6">
        <v>120</v>
      </c>
    </row>
    <row r="3084" spans="1:12">
      <c r="A3084" s="11"/>
      <c r="B3084" s="63">
        <v>61</v>
      </c>
      <c r="C3084" s="3" t="s">
        <v>3708</v>
      </c>
      <c r="D3084" s="63" t="s">
        <v>3709</v>
      </c>
      <c r="E3084" s="27" t="s">
        <v>175</v>
      </c>
      <c r="F3084" s="27" t="s">
        <v>3649</v>
      </c>
      <c r="G3084" s="27" t="s">
        <v>2046</v>
      </c>
      <c r="H3084" s="3"/>
      <c r="I3084" s="3"/>
      <c r="J3084" s="3">
        <v>1</v>
      </c>
      <c r="K3084" s="63">
        <f t="shared" si="21"/>
        <v>1</v>
      </c>
      <c r="L3084" s="6">
        <v>120</v>
      </c>
    </row>
    <row r="3085" spans="1:12">
      <c r="A3085" s="11"/>
      <c r="B3085" s="63">
        <v>62</v>
      </c>
      <c r="C3085" s="3" t="s">
        <v>3701</v>
      </c>
      <c r="D3085" s="63" t="s">
        <v>3531</v>
      </c>
      <c r="E3085" s="27" t="s">
        <v>175</v>
      </c>
      <c r="F3085" s="27" t="s">
        <v>3649</v>
      </c>
      <c r="G3085" s="27" t="s">
        <v>2046</v>
      </c>
      <c r="H3085" s="3"/>
      <c r="I3085" s="3">
        <v>1</v>
      </c>
      <c r="J3085" s="3">
        <v>1</v>
      </c>
      <c r="K3085" s="63">
        <f t="shared" si="21"/>
        <v>2</v>
      </c>
      <c r="L3085" s="6">
        <v>130</v>
      </c>
    </row>
    <row r="3086" spans="1:12">
      <c r="A3086" s="11"/>
      <c r="B3086" s="63">
        <v>63</v>
      </c>
      <c r="C3086" s="3" t="s">
        <v>3710</v>
      </c>
      <c r="D3086" s="63" t="s">
        <v>3531</v>
      </c>
      <c r="E3086" s="27" t="s">
        <v>175</v>
      </c>
      <c r="F3086" s="27" t="s">
        <v>3649</v>
      </c>
      <c r="G3086" s="27" t="s">
        <v>2046</v>
      </c>
      <c r="H3086" s="3"/>
      <c r="I3086" s="3">
        <v>6</v>
      </c>
      <c r="J3086" s="3">
        <v>2</v>
      </c>
      <c r="K3086" s="63">
        <f t="shared" si="21"/>
        <v>8</v>
      </c>
      <c r="L3086" s="6">
        <v>150</v>
      </c>
    </row>
    <row r="3087" spans="1:12">
      <c r="A3087" s="11"/>
      <c r="B3087" s="63">
        <v>64</v>
      </c>
      <c r="C3087" s="3" t="s">
        <v>3711</v>
      </c>
      <c r="D3087" s="63" t="s">
        <v>3531</v>
      </c>
      <c r="E3087" s="27" t="s">
        <v>175</v>
      </c>
      <c r="F3087" s="27" t="s">
        <v>3649</v>
      </c>
      <c r="G3087" s="27" t="s">
        <v>2046</v>
      </c>
      <c r="H3087" s="3"/>
      <c r="I3087" s="3">
        <v>1</v>
      </c>
      <c r="J3087" s="3">
        <v>1</v>
      </c>
      <c r="K3087" s="63">
        <f t="shared" si="21"/>
        <v>2</v>
      </c>
      <c r="L3087" s="6">
        <v>130</v>
      </c>
    </row>
    <row r="3088" spans="1:12">
      <c r="A3088" s="11"/>
      <c r="B3088" s="63">
        <v>65</v>
      </c>
      <c r="C3088" s="3" t="s">
        <v>3712</v>
      </c>
      <c r="D3088" s="63" t="s">
        <v>3531</v>
      </c>
      <c r="E3088" s="27" t="s">
        <v>175</v>
      </c>
      <c r="F3088" s="27" t="s">
        <v>3649</v>
      </c>
      <c r="G3088" s="27" t="s">
        <v>2046</v>
      </c>
      <c r="H3088" s="3"/>
      <c r="I3088" s="3">
        <v>2</v>
      </c>
      <c r="J3088" s="3">
        <v>5</v>
      </c>
      <c r="K3088" s="63">
        <f t="shared" ref="K3088:K3151" si="22">J3088+I3088</f>
        <v>7</v>
      </c>
      <c r="L3088" s="6">
        <v>120</v>
      </c>
    </row>
    <row r="3089" spans="1:12">
      <c r="A3089" s="11"/>
      <c r="B3089" s="63">
        <v>66</v>
      </c>
      <c r="C3089" s="3" t="s">
        <v>3713</v>
      </c>
      <c r="D3089" s="63" t="s">
        <v>3531</v>
      </c>
      <c r="E3089" s="27" t="s">
        <v>175</v>
      </c>
      <c r="F3089" s="27" t="s">
        <v>3649</v>
      </c>
      <c r="G3089" s="27" t="s">
        <v>2046</v>
      </c>
      <c r="H3089" s="3"/>
      <c r="I3089" s="3">
        <v>3</v>
      </c>
      <c r="J3089" s="3">
        <v>4</v>
      </c>
      <c r="K3089" s="63">
        <f t="shared" si="22"/>
        <v>7</v>
      </c>
      <c r="L3089" s="6">
        <v>1500</v>
      </c>
    </row>
    <row r="3090" spans="1:12">
      <c r="A3090" s="11"/>
      <c r="B3090" s="63">
        <v>67</v>
      </c>
      <c r="C3090" s="3" t="s">
        <v>3714</v>
      </c>
      <c r="D3090" s="63" t="s">
        <v>3531</v>
      </c>
      <c r="E3090" s="27" t="s">
        <v>175</v>
      </c>
      <c r="F3090" s="27" t="s">
        <v>3649</v>
      </c>
      <c r="G3090" s="27" t="s">
        <v>2046</v>
      </c>
      <c r="H3090" s="3"/>
      <c r="I3090" s="3">
        <v>3</v>
      </c>
      <c r="J3090" s="3">
        <v>4</v>
      </c>
      <c r="K3090" s="63">
        <f t="shared" si="22"/>
        <v>7</v>
      </c>
      <c r="L3090" s="6">
        <v>1300</v>
      </c>
    </row>
    <row r="3091" spans="1:12">
      <c r="A3091" s="11"/>
      <c r="B3091" s="63">
        <v>68</v>
      </c>
      <c r="C3091" s="3" t="s">
        <v>3715</v>
      </c>
      <c r="D3091" s="63" t="s">
        <v>3531</v>
      </c>
      <c r="E3091" s="27" t="s">
        <v>175</v>
      </c>
      <c r="F3091" s="27" t="s">
        <v>3649</v>
      </c>
      <c r="G3091" s="27" t="s">
        <v>2046</v>
      </c>
      <c r="H3091" s="3"/>
      <c r="I3091" s="3">
        <v>2</v>
      </c>
      <c r="J3091" s="3">
        <v>1</v>
      </c>
      <c r="K3091" s="63">
        <f t="shared" si="22"/>
        <v>3</v>
      </c>
      <c r="L3091" s="6">
        <v>1000</v>
      </c>
    </row>
    <row r="3092" spans="1:12">
      <c r="A3092" s="11"/>
      <c r="B3092" s="63">
        <v>69</v>
      </c>
      <c r="C3092" s="3" t="s">
        <v>3716</v>
      </c>
      <c r="D3092" s="63" t="s">
        <v>3531</v>
      </c>
      <c r="E3092" s="27" t="s">
        <v>3717</v>
      </c>
      <c r="F3092" s="27" t="s">
        <v>3649</v>
      </c>
      <c r="G3092" s="27" t="s">
        <v>2046</v>
      </c>
      <c r="H3092" s="3"/>
      <c r="I3092" s="3">
        <v>2</v>
      </c>
      <c r="J3092" s="3">
        <v>1</v>
      </c>
      <c r="K3092" s="63">
        <f t="shared" si="22"/>
        <v>3</v>
      </c>
      <c r="L3092" s="6">
        <v>1000</v>
      </c>
    </row>
    <row r="3093" spans="1:12">
      <c r="A3093" s="11"/>
      <c r="B3093" s="63">
        <v>70</v>
      </c>
      <c r="C3093" s="3" t="s">
        <v>3718</v>
      </c>
      <c r="D3093" s="63" t="s">
        <v>3531</v>
      </c>
      <c r="E3093" s="27" t="s">
        <v>3719</v>
      </c>
      <c r="F3093" s="27" t="s">
        <v>3649</v>
      </c>
      <c r="G3093" s="27" t="s">
        <v>2046</v>
      </c>
      <c r="H3093" s="3"/>
      <c r="I3093" s="3">
        <v>1</v>
      </c>
      <c r="J3093" s="3">
        <v>1</v>
      </c>
      <c r="K3093" s="63">
        <f t="shared" si="22"/>
        <v>2</v>
      </c>
      <c r="L3093" s="6">
        <v>150</v>
      </c>
    </row>
    <row r="3094" spans="1:12">
      <c r="A3094" s="11"/>
      <c r="B3094" s="63">
        <v>71</v>
      </c>
      <c r="C3094" s="3" t="s">
        <v>3720</v>
      </c>
      <c r="D3094" s="63" t="s">
        <v>3531</v>
      </c>
      <c r="E3094" s="27" t="s">
        <v>171</v>
      </c>
      <c r="F3094" s="27" t="s">
        <v>3649</v>
      </c>
      <c r="G3094" s="27" t="s">
        <v>2046</v>
      </c>
      <c r="H3094" s="3"/>
      <c r="I3094" s="3">
        <v>1</v>
      </c>
      <c r="J3094" s="3">
        <v>1</v>
      </c>
      <c r="K3094" s="63">
        <f t="shared" si="22"/>
        <v>2</v>
      </c>
      <c r="L3094" s="6">
        <v>120</v>
      </c>
    </row>
    <row r="3095" spans="1:12">
      <c r="A3095" s="11"/>
      <c r="B3095" s="63">
        <v>72</v>
      </c>
      <c r="C3095" s="3" t="s">
        <v>3721</v>
      </c>
      <c r="D3095" s="63" t="s">
        <v>3531</v>
      </c>
      <c r="E3095" s="27" t="s">
        <v>171</v>
      </c>
      <c r="F3095" s="27" t="s">
        <v>3649</v>
      </c>
      <c r="G3095" s="27" t="s">
        <v>2046</v>
      </c>
      <c r="H3095" s="3"/>
      <c r="I3095" s="3">
        <v>1</v>
      </c>
      <c r="J3095" s="3">
        <v>1</v>
      </c>
      <c r="K3095" s="63">
        <f t="shared" si="22"/>
        <v>2</v>
      </c>
      <c r="L3095" s="6">
        <v>130</v>
      </c>
    </row>
    <row r="3096" spans="1:12">
      <c r="A3096" s="1"/>
      <c r="B3096" s="63">
        <v>73</v>
      </c>
      <c r="C3096" t="s">
        <v>3722</v>
      </c>
      <c r="D3096" s="63" t="s">
        <v>3531</v>
      </c>
      <c r="E3096" s="27" t="s">
        <v>171</v>
      </c>
      <c r="F3096" s="27" t="s">
        <v>3649</v>
      </c>
      <c r="G3096" s="27" t="s">
        <v>2046</v>
      </c>
      <c r="H3096" s="3"/>
      <c r="I3096" s="3">
        <v>1</v>
      </c>
      <c r="J3096" s="3">
        <v>2</v>
      </c>
      <c r="K3096" s="63">
        <f t="shared" si="22"/>
        <v>3</v>
      </c>
      <c r="L3096" s="6">
        <v>150</v>
      </c>
    </row>
    <row r="3097" spans="1:12">
      <c r="A3097" s="11"/>
      <c r="B3097" s="63">
        <v>74</v>
      </c>
      <c r="C3097" s="3" t="s">
        <v>3723</v>
      </c>
      <c r="D3097" s="63" t="s">
        <v>3531</v>
      </c>
      <c r="E3097" s="27" t="s">
        <v>171</v>
      </c>
      <c r="F3097" s="27" t="s">
        <v>3649</v>
      </c>
      <c r="G3097" s="27" t="s">
        <v>2046</v>
      </c>
      <c r="H3097" s="3"/>
      <c r="I3097" s="3">
        <v>3</v>
      </c>
      <c r="J3097" s="3">
        <v>1</v>
      </c>
      <c r="K3097" s="63">
        <f t="shared" si="22"/>
        <v>4</v>
      </c>
      <c r="L3097" s="6">
        <v>20</v>
      </c>
    </row>
    <row r="3098" spans="1:12">
      <c r="A3098" s="11"/>
      <c r="B3098" s="63">
        <v>75</v>
      </c>
      <c r="C3098" s="3" t="s">
        <v>3724</v>
      </c>
      <c r="D3098" s="63" t="s">
        <v>3531</v>
      </c>
      <c r="E3098" s="27" t="s">
        <v>171</v>
      </c>
      <c r="F3098" s="27" t="s">
        <v>3649</v>
      </c>
      <c r="G3098" s="27" t="s">
        <v>2046</v>
      </c>
      <c r="H3098" s="3"/>
      <c r="I3098" s="3">
        <v>1</v>
      </c>
      <c r="J3098" s="3">
        <v>7</v>
      </c>
      <c r="K3098" s="63">
        <f t="shared" si="22"/>
        <v>8</v>
      </c>
      <c r="L3098" s="6">
        <v>40</v>
      </c>
    </row>
    <row r="3099" spans="1:12">
      <c r="A3099" s="11"/>
      <c r="B3099" s="63">
        <v>76</v>
      </c>
      <c r="C3099" s="3" t="s">
        <v>3725</v>
      </c>
      <c r="D3099" s="63" t="s">
        <v>3531</v>
      </c>
      <c r="E3099" s="27" t="s">
        <v>171</v>
      </c>
      <c r="F3099" s="27" t="s">
        <v>3649</v>
      </c>
      <c r="G3099" s="27" t="s">
        <v>2046</v>
      </c>
      <c r="H3099" s="3"/>
      <c r="I3099" s="3">
        <v>4</v>
      </c>
      <c r="J3099" s="3">
        <v>4</v>
      </c>
      <c r="K3099" s="63">
        <f t="shared" si="22"/>
        <v>8</v>
      </c>
      <c r="L3099" s="6">
        <v>40</v>
      </c>
    </row>
    <row r="3100" spans="1:12">
      <c r="A3100" s="11"/>
      <c r="B3100" s="63">
        <v>77</v>
      </c>
      <c r="C3100" s="3" t="s">
        <v>3726</v>
      </c>
      <c r="D3100" s="63" t="s">
        <v>3531</v>
      </c>
      <c r="E3100" s="27" t="s">
        <v>171</v>
      </c>
      <c r="F3100" s="27" t="s">
        <v>3649</v>
      </c>
      <c r="G3100" s="27" t="s">
        <v>2046</v>
      </c>
      <c r="H3100" s="3"/>
      <c r="I3100" s="3">
        <v>4</v>
      </c>
      <c r="J3100" s="3">
        <v>3</v>
      </c>
      <c r="K3100" s="63">
        <f t="shared" si="22"/>
        <v>7</v>
      </c>
      <c r="L3100" s="6">
        <v>1500</v>
      </c>
    </row>
    <row r="3101" spans="1:12">
      <c r="A3101" s="11"/>
      <c r="B3101" s="63">
        <v>78</v>
      </c>
      <c r="C3101" s="3" t="s">
        <v>3727</v>
      </c>
      <c r="D3101" s="63" t="s">
        <v>3531</v>
      </c>
      <c r="E3101" s="27" t="s">
        <v>171</v>
      </c>
      <c r="F3101" s="27" t="s">
        <v>3649</v>
      </c>
      <c r="G3101" s="27" t="s">
        <v>2046</v>
      </c>
      <c r="H3101" s="3"/>
      <c r="I3101" s="3">
        <v>5</v>
      </c>
      <c r="J3101" s="3">
        <v>1</v>
      </c>
      <c r="K3101" s="63">
        <f t="shared" si="22"/>
        <v>6</v>
      </c>
      <c r="L3101" s="6">
        <v>45</v>
      </c>
    </row>
    <row r="3102" spans="1:12">
      <c r="A3102" s="11"/>
      <c r="B3102" s="63">
        <v>79</v>
      </c>
      <c r="C3102" s="3" t="s">
        <v>3728</v>
      </c>
      <c r="D3102" s="63" t="s">
        <v>3531</v>
      </c>
      <c r="E3102" s="27" t="s">
        <v>171</v>
      </c>
      <c r="F3102" s="27" t="s">
        <v>3649</v>
      </c>
      <c r="G3102" s="27" t="s">
        <v>2046</v>
      </c>
      <c r="H3102" s="3"/>
      <c r="I3102" s="3">
        <v>3</v>
      </c>
      <c r="J3102" s="3">
        <v>1</v>
      </c>
      <c r="K3102" s="63">
        <f t="shared" si="22"/>
        <v>4</v>
      </c>
      <c r="L3102" s="6">
        <v>40</v>
      </c>
    </row>
    <row r="3103" spans="1:12">
      <c r="A3103" s="11"/>
      <c r="B3103" s="63">
        <v>80</v>
      </c>
      <c r="C3103" s="3" t="s">
        <v>3729</v>
      </c>
      <c r="D3103" s="63" t="s">
        <v>3531</v>
      </c>
      <c r="E3103" s="27" t="s">
        <v>171</v>
      </c>
      <c r="F3103" s="27" t="s">
        <v>3649</v>
      </c>
      <c r="G3103" s="27" t="s">
        <v>2046</v>
      </c>
      <c r="H3103" s="3"/>
      <c r="I3103" s="3"/>
      <c r="J3103" s="3">
        <v>1</v>
      </c>
      <c r="K3103" s="63">
        <f t="shared" si="22"/>
        <v>1</v>
      </c>
      <c r="L3103" s="6">
        <v>40</v>
      </c>
    </row>
    <row r="3104" spans="1:12">
      <c r="A3104" s="11"/>
      <c r="B3104" s="63">
        <v>81</v>
      </c>
      <c r="C3104" s="3" t="s">
        <v>3730</v>
      </c>
      <c r="D3104" s="63" t="s">
        <v>3551</v>
      </c>
      <c r="E3104" s="27" t="s">
        <v>171</v>
      </c>
      <c r="F3104" s="27" t="s">
        <v>3649</v>
      </c>
      <c r="G3104" s="27" t="s">
        <v>2046</v>
      </c>
      <c r="H3104" s="3"/>
      <c r="I3104" s="3">
        <v>1</v>
      </c>
      <c r="J3104" s="3">
        <v>1</v>
      </c>
      <c r="K3104" s="63">
        <f t="shared" si="22"/>
        <v>2</v>
      </c>
      <c r="L3104" s="6">
        <v>70</v>
      </c>
    </row>
    <row r="3105" spans="1:12">
      <c r="A3105" s="11"/>
      <c r="B3105" s="63">
        <v>82</v>
      </c>
      <c r="C3105" s="3" t="s">
        <v>3731</v>
      </c>
      <c r="D3105" s="63" t="s">
        <v>3709</v>
      </c>
      <c r="E3105" s="27" t="s">
        <v>171</v>
      </c>
      <c r="F3105" s="27" t="s">
        <v>3649</v>
      </c>
      <c r="G3105" s="27" t="s">
        <v>2046</v>
      </c>
      <c r="H3105" s="3"/>
      <c r="I3105" s="3"/>
      <c r="J3105" s="3">
        <v>1</v>
      </c>
      <c r="K3105" s="63">
        <f t="shared" si="22"/>
        <v>1</v>
      </c>
      <c r="L3105" s="6">
        <v>60</v>
      </c>
    </row>
    <row r="3106" spans="1:12">
      <c r="A3106" s="11"/>
      <c r="B3106" s="63">
        <v>83</v>
      </c>
      <c r="C3106" s="3" t="s">
        <v>3732</v>
      </c>
      <c r="D3106" s="63" t="s">
        <v>3531</v>
      </c>
      <c r="E3106" s="27" t="s">
        <v>171</v>
      </c>
      <c r="F3106" s="27" t="s">
        <v>3649</v>
      </c>
      <c r="G3106" s="27" t="s">
        <v>2046</v>
      </c>
      <c r="H3106" s="3"/>
      <c r="I3106" s="3">
        <v>3</v>
      </c>
      <c r="J3106" s="3">
        <v>3</v>
      </c>
      <c r="K3106" s="63">
        <f t="shared" si="22"/>
        <v>6</v>
      </c>
      <c r="L3106" s="6">
        <v>60</v>
      </c>
    </row>
    <row r="3107" spans="1:12">
      <c r="A3107" s="11"/>
      <c r="B3107" s="63">
        <v>84</v>
      </c>
      <c r="C3107" s="3" t="s">
        <v>3733</v>
      </c>
      <c r="D3107" s="63" t="s">
        <v>3531</v>
      </c>
      <c r="E3107" s="27" t="s">
        <v>171</v>
      </c>
      <c r="F3107" s="27" t="s">
        <v>3649</v>
      </c>
      <c r="G3107" s="27" t="s">
        <v>2046</v>
      </c>
      <c r="H3107" s="3"/>
      <c r="I3107" s="3">
        <v>4</v>
      </c>
      <c r="J3107" s="3">
        <v>1</v>
      </c>
      <c r="K3107" s="63">
        <f t="shared" si="22"/>
        <v>5</v>
      </c>
      <c r="L3107" s="6">
        <v>50</v>
      </c>
    </row>
    <row r="3108" spans="1:12">
      <c r="A3108" s="11"/>
      <c r="B3108" s="63">
        <v>85</v>
      </c>
      <c r="C3108" s="3" t="s">
        <v>3734</v>
      </c>
      <c r="D3108" s="63" t="s">
        <v>3531</v>
      </c>
      <c r="E3108" s="27" t="s">
        <v>171</v>
      </c>
      <c r="F3108" s="27" t="s">
        <v>3649</v>
      </c>
      <c r="G3108" s="27" t="s">
        <v>2046</v>
      </c>
      <c r="H3108" s="3"/>
      <c r="I3108" s="3">
        <v>6</v>
      </c>
      <c r="J3108" s="3">
        <v>5</v>
      </c>
      <c r="K3108" s="63">
        <f t="shared" si="22"/>
        <v>11</v>
      </c>
      <c r="L3108" s="6">
        <v>80</v>
      </c>
    </row>
    <row r="3109" spans="1:12">
      <c r="A3109" s="11"/>
      <c r="B3109" s="63">
        <v>86</v>
      </c>
      <c r="C3109" s="3" t="s">
        <v>3735</v>
      </c>
      <c r="D3109" s="63" t="s">
        <v>3531</v>
      </c>
      <c r="E3109" s="27" t="s">
        <v>171</v>
      </c>
      <c r="F3109" s="27" t="s">
        <v>3649</v>
      </c>
      <c r="G3109" s="27" t="s">
        <v>2046</v>
      </c>
      <c r="H3109" s="3"/>
      <c r="I3109" s="3">
        <v>7</v>
      </c>
      <c r="J3109" s="3">
        <v>3</v>
      </c>
      <c r="K3109" s="63">
        <f t="shared" si="22"/>
        <v>10</v>
      </c>
      <c r="L3109" s="6">
        <v>100</v>
      </c>
    </row>
    <row r="3110" spans="1:12">
      <c r="A3110" s="11"/>
      <c r="B3110" s="63">
        <v>87</v>
      </c>
      <c r="C3110" s="3" t="s">
        <v>3736</v>
      </c>
      <c r="D3110" s="63" t="s">
        <v>3529</v>
      </c>
      <c r="E3110" s="27" t="s">
        <v>171</v>
      </c>
      <c r="F3110" s="27" t="s">
        <v>3649</v>
      </c>
      <c r="G3110" s="27" t="s">
        <v>2046</v>
      </c>
      <c r="H3110" s="3"/>
      <c r="I3110" s="3">
        <v>3</v>
      </c>
      <c r="J3110" s="3">
        <v>3</v>
      </c>
      <c r="K3110" s="63">
        <f t="shared" si="22"/>
        <v>6</v>
      </c>
      <c r="L3110" s="6">
        <v>120</v>
      </c>
    </row>
    <row r="3111" spans="1:12">
      <c r="A3111" s="11"/>
      <c r="B3111" s="63">
        <v>88</v>
      </c>
      <c r="C3111" s="3" t="s">
        <v>3737</v>
      </c>
      <c r="D3111" s="63" t="s">
        <v>3531</v>
      </c>
      <c r="E3111" s="27" t="s">
        <v>171</v>
      </c>
      <c r="F3111" s="27" t="s">
        <v>3649</v>
      </c>
      <c r="G3111" s="27" t="s">
        <v>2046</v>
      </c>
      <c r="H3111" s="3"/>
      <c r="I3111" s="3">
        <v>5</v>
      </c>
      <c r="J3111" s="3">
        <v>2</v>
      </c>
      <c r="K3111" s="63">
        <f t="shared" si="22"/>
        <v>7</v>
      </c>
      <c r="L3111" s="6">
        <v>120</v>
      </c>
    </row>
    <row r="3112" spans="1:12">
      <c r="A3112" s="11"/>
      <c r="B3112" s="63">
        <v>89</v>
      </c>
      <c r="C3112" s="3" t="s">
        <v>3738</v>
      </c>
      <c r="D3112" s="63" t="s">
        <v>3531</v>
      </c>
      <c r="E3112" s="27" t="s">
        <v>171</v>
      </c>
      <c r="F3112" s="27" t="s">
        <v>3649</v>
      </c>
      <c r="G3112" s="27" t="s">
        <v>2046</v>
      </c>
      <c r="H3112" s="3"/>
      <c r="I3112" s="3">
        <v>1</v>
      </c>
      <c r="J3112" s="3">
        <v>1</v>
      </c>
      <c r="K3112" s="63">
        <f t="shared" si="22"/>
        <v>2</v>
      </c>
      <c r="L3112" s="6">
        <v>130</v>
      </c>
    </row>
    <row r="3113" spans="1:12">
      <c r="A3113" s="11"/>
      <c r="B3113" s="63">
        <v>90</v>
      </c>
      <c r="C3113" s="3" t="s">
        <v>3739</v>
      </c>
      <c r="D3113" s="63" t="s">
        <v>3531</v>
      </c>
      <c r="E3113" s="27" t="s">
        <v>171</v>
      </c>
      <c r="F3113" s="27" t="s">
        <v>3649</v>
      </c>
      <c r="G3113" s="27" t="s">
        <v>2046</v>
      </c>
      <c r="H3113" s="3"/>
      <c r="I3113" s="3">
        <v>2</v>
      </c>
      <c r="J3113" s="3">
        <v>2</v>
      </c>
      <c r="K3113" s="63">
        <f t="shared" si="22"/>
        <v>4</v>
      </c>
      <c r="L3113" s="6">
        <v>130</v>
      </c>
    </row>
    <row r="3114" spans="1:12">
      <c r="A3114" s="11"/>
      <c r="B3114" s="63">
        <v>91</v>
      </c>
      <c r="C3114" s="3" t="s">
        <v>3740</v>
      </c>
      <c r="D3114" s="63" t="s">
        <v>3531</v>
      </c>
      <c r="E3114" s="27" t="s">
        <v>171</v>
      </c>
      <c r="F3114" s="27" t="s">
        <v>3649</v>
      </c>
      <c r="G3114" s="27" t="s">
        <v>2046</v>
      </c>
      <c r="H3114" s="3"/>
      <c r="I3114" s="3">
        <v>1</v>
      </c>
      <c r="J3114" s="3">
        <v>1</v>
      </c>
      <c r="K3114" s="63">
        <f t="shared" si="22"/>
        <v>2</v>
      </c>
      <c r="L3114" s="6">
        <v>140</v>
      </c>
    </row>
    <row r="3115" spans="1:12">
      <c r="A3115" s="11"/>
      <c r="B3115" s="63">
        <v>92</v>
      </c>
      <c r="C3115" s="3" t="s">
        <v>3741</v>
      </c>
      <c r="D3115" s="63" t="s">
        <v>3531</v>
      </c>
      <c r="E3115" s="27" t="s">
        <v>171</v>
      </c>
      <c r="F3115" s="27" t="s">
        <v>3649</v>
      </c>
      <c r="G3115" s="27" t="s">
        <v>2046</v>
      </c>
      <c r="H3115" s="3"/>
      <c r="I3115" s="3">
        <v>2</v>
      </c>
      <c r="J3115" s="3">
        <v>5</v>
      </c>
      <c r="K3115" s="63">
        <f t="shared" si="22"/>
        <v>7</v>
      </c>
      <c r="L3115" s="6">
        <v>140</v>
      </c>
    </row>
    <row r="3116" spans="1:12">
      <c r="A3116" s="11"/>
      <c r="B3116" s="63">
        <v>93</v>
      </c>
      <c r="C3116" s="3" t="s">
        <v>3742</v>
      </c>
      <c r="D3116" s="63" t="s">
        <v>3531</v>
      </c>
      <c r="E3116" s="27" t="s">
        <v>171</v>
      </c>
      <c r="F3116" s="27" t="s">
        <v>3649</v>
      </c>
      <c r="G3116" s="27" t="s">
        <v>2046</v>
      </c>
      <c r="H3116" s="3"/>
      <c r="I3116" s="3">
        <v>2</v>
      </c>
      <c r="J3116" s="3">
        <v>2</v>
      </c>
      <c r="K3116" s="63">
        <f t="shared" si="22"/>
        <v>4</v>
      </c>
      <c r="L3116" s="6">
        <v>140</v>
      </c>
    </row>
    <row r="3117" spans="1:12">
      <c r="A3117" s="11"/>
      <c r="B3117" s="63">
        <v>94</v>
      </c>
      <c r="C3117" s="3" t="s">
        <v>3743</v>
      </c>
      <c r="D3117" s="63" t="s">
        <v>3551</v>
      </c>
      <c r="E3117" s="27" t="s">
        <v>171</v>
      </c>
      <c r="F3117" s="27" t="s">
        <v>3649</v>
      </c>
      <c r="G3117" s="27" t="s">
        <v>2046</v>
      </c>
      <c r="H3117" s="3"/>
      <c r="I3117" s="3">
        <v>1</v>
      </c>
      <c r="J3117" s="3">
        <v>1</v>
      </c>
      <c r="K3117" s="63">
        <f t="shared" si="22"/>
        <v>2</v>
      </c>
      <c r="L3117" s="6">
        <v>150</v>
      </c>
    </row>
    <row r="3118" spans="1:12">
      <c r="A3118" s="11"/>
      <c r="B3118" s="63">
        <v>95</v>
      </c>
      <c r="C3118" s="3" t="s">
        <v>3744</v>
      </c>
      <c r="D3118" s="63" t="s">
        <v>3531</v>
      </c>
      <c r="E3118" s="27" t="s">
        <v>171</v>
      </c>
      <c r="F3118" s="27" t="s">
        <v>3649</v>
      </c>
      <c r="G3118" s="27" t="s">
        <v>2046</v>
      </c>
      <c r="H3118" s="3"/>
      <c r="I3118" s="3">
        <v>2</v>
      </c>
      <c r="J3118" s="3">
        <v>5</v>
      </c>
      <c r="K3118" s="63">
        <f t="shared" si="22"/>
        <v>7</v>
      </c>
      <c r="L3118" s="6">
        <v>160</v>
      </c>
    </row>
    <row r="3119" spans="1:12">
      <c r="A3119" s="11"/>
      <c r="B3119" s="63">
        <v>96</v>
      </c>
      <c r="C3119" s="3" t="s">
        <v>3745</v>
      </c>
      <c r="D3119" s="63" t="s">
        <v>3551</v>
      </c>
      <c r="E3119" s="27" t="s">
        <v>171</v>
      </c>
      <c r="F3119" s="27" t="s">
        <v>3649</v>
      </c>
      <c r="G3119" s="27" t="s">
        <v>2046</v>
      </c>
      <c r="H3119" s="3"/>
      <c r="I3119" s="3">
        <v>2</v>
      </c>
      <c r="J3119" s="3">
        <v>0</v>
      </c>
      <c r="K3119" s="63">
        <f t="shared" si="22"/>
        <v>2</v>
      </c>
      <c r="L3119" s="6">
        <v>160</v>
      </c>
    </row>
    <row r="3120" spans="1:12">
      <c r="A3120" s="11"/>
      <c r="B3120" s="63">
        <v>97</v>
      </c>
      <c r="C3120" s="3" t="s">
        <v>3746</v>
      </c>
      <c r="D3120" s="63" t="s">
        <v>3551</v>
      </c>
      <c r="E3120" s="27" t="s">
        <v>171</v>
      </c>
      <c r="F3120" s="27" t="s">
        <v>3649</v>
      </c>
      <c r="G3120" s="27" t="s">
        <v>2046</v>
      </c>
      <c r="H3120" s="3"/>
      <c r="I3120" s="3">
        <v>1</v>
      </c>
      <c r="J3120" s="3">
        <v>1</v>
      </c>
      <c r="K3120" s="63">
        <f t="shared" si="22"/>
        <v>2</v>
      </c>
      <c r="L3120" s="6">
        <v>180</v>
      </c>
    </row>
    <row r="3121" spans="1:12">
      <c r="A3121" s="11"/>
      <c r="B3121" s="63">
        <v>98</v>
      </c>
      <c r="C3121" s="3" t="s">
        <v>3747</v>
      </c>
      <c r="D3121" s="63" t="s">
        <v>3551</v>
      </c>
      <c r="E3121" s="27" t="s">
        <v>171</v>
      </c>
      <c r="F3121" s="27" t="s">
        <v>3649</v>
      </c>
      <c r="G3121" s="27" t="s">
        <v>2046</v>
      </c>
      <c r="H3121" s="3"/>
      <c r="I3121" s="3">
        <v>1</v>
      </c>
      <c r="J3121" s="3">
        <v>1</v>
      </c>
      <c r="K3121" s="63">
        <f t="shared" si="22"/>
        <v>2</v>
      </c>
      <c r="L3121" s="6">
        <v>800</v>
      </c>
    </row>
    <row r="3122" spans="1:12">
      <c r="A3122" s="11"/>
      <c r="B3122" s="63">
        <v>99</v>
      </c>
      <c r="C3122" s="3" t="s">
        <v>3748</v>
      </c>
      <c r="D3122" s="63" t="s">
        <v>3531</v>
      </c>
      <c r="E3122" s="27" t="s">
        <v>171</v>
      </c>
      <c r="F3122" s="27" t="s">
        <v>3649</v>
      </c>
      <c r="G3122" s="27" t="s">
        <v>2046</v>
      </c>
      <c r="H3122" s="3"/>
      <c r="I3122" s="3">
        <v>1</v>
      </c>
      <c r="J3122" s="3">
        <v>1</v>
      </c>
      <c r="K3122" s="63">
        <f t="shared" si="22"/>
        <v>2</v>
      </c>
      <c r="L3122" s="6">
        <v>70</v>
      </c>
    </row>
    <row r="3123" spans="1:12">
      <c r="A3123" s="11"/>
      <c r="B3123" s="63">
        <v>100</v>
      </c>
      <c r="C3123" s="3" t="s">
        <v>3749</v>
      </c>
      <c r="D3123" s="63" t="s">
        <v>3531</v>
      </c>
      <c r="E3123" s="27" t="s">
        <v>171</v>
      </c>
      <c r="F3123" s="27" t="s">
        <v>3649</v>
      </c>
      <c r="G3123" s="27" t="s">
        <v>2046</v>
      </c>
      <c r="H3123" s="3"/>
      <c r="I3123" s="3">
        <v>2</v>
      </c>
      <c r="J3123" s="3">
        <v>1</v>
      </c>
      <c r="K3123" s="63">
        <f t="shared" si="22"/>
        <v>3</v>
      </c>
      <c r="L3123" s="6">
        <v>100</v>
      </c>
    </row>
    <row r="3124" spans="1:12">
      <c r="A3124" s="11"/>
      <c r="B3124" s="63">
        <v>101</v>
      </c>
      <c r="C3124" s="3" t="s">
        <v>3750</v>
      </c>
      <c r="D3124" s="63" t="s">
        <v>3531</v>
      </c>
      <c r="E3124" s="27" t="s">
        <v>171</v>
      </c>
      <c r="F3124" s="27" t="s">
        <v>3649</v>
      </c>
      <c r="G3124" s="27" t="s">
        <v>2046</v>
      </c>
      <c r="H3124" s="3"/>
      <c r="I3124" s="3">
        <v>1</v>
      </c>
      <c r="J3124" s="3">
        <v>1</v>
      </c>
      <c r="K3124" s="63">
        <f t="shared" si="22"/>
        <v>2</v>
      </c>
      <c r="L3124" s="6">
        <v>110</v>
      </c>
    </row>
    <row r="3125" spans="1:12">
      <c r="A3125" s="11"/>
      <c r="B3125" s="63">
        <v>102</v>
      </c>
      <c r="C3125" s="3" t="s">
        <v>3751</v>
      </c>
      <c r="D3125" s="63" t="s">
        <v>3531</v>
      </c>
      <c r="E3125" s="27" t="s">
        <v>171</v>
      </c>
      <c r="F3125" s="27" t="s">
        <v>3649</v>
      </c>
      <c r="G3125" s="27" t="s">
        <v>2046</v>
      </c>
      <c r="H3125" s="3"/>
      <c r="I3125" s="3">
        <v>3</v>
      </c>
      <c r="J3125" s="3">
        <v>3</v>
      </c>
      <c r="K3125" s="63">
        <f t="shared" si="22"/>
        <v>6</v>
      </c>
      <c r="L3125" s="6">
        <v>112</v>
      </c>
    </row>
    <row r="3126" spans="1:12">
      <c r="A3126" s="11"/>
      <c r="B3126" s="63">
        <v>103</v>
      </c>
      <c r="C3126" s="3" t="s">
        <v>3752</v>
      </c>
      <c r="D3126" s="63" t="s">
        <v>3531</v>
      </c>
      <c r="E3126" s="27" t="s">
        <v>171</v>
      </c>
      <c r="F3126" s="27" t="s">
        <v>3649</v>
      </c>
      <c r="G3126" s="27" t="s">
        <v>2046</v>
      </c>
      <c r="H3126" s="3"/>
      <c r="I3126" s="3">
        <v>1</v>
      </c>
      <c r="J3126" s="3">
        <v>1</v>
      </c>
      <c r="K3126" s="63">
        <f t="shared" si="22"/>
        <v>2</v>
      </c>
      <c r="L3126" s="6">
        <v>121</v>
      </c>
    </row>
    <row r="3127" spans="1:12">
      <c r="A3127" s="11"/>
      <c r="B3127" s="63">
        <v>104</v>
      </c>
      <c r="C3127" s="3" t="s">
        <v>3753</v>
      </c>
      <c r="D3127" s="63" t="s">
        <v>3531</v>
      </c>
      <c r="E3127" s="27" t="s">
        <v>171</v>
      </c>
      <c r="F3127" s="27" t="s">
        <v>3649</v>
      </c>
      <c r="G3127" s="27" t="s">
        <v>2046</v>
      </c>
      <c r="H3127" s="3"/>
      <c r="I3127" s="3">
        <v>4</v>
      </c>
      <c r="J3127" s="3">
        <v>4</v>
      </c>
      <c r="K3127" s="63">
        <f t="shared" si="22"/>
        <v>8</v>
      </c>
      <c r="L3127" s="6">
        <v>122</v>
      </c>
    </row>
    <row r="3128" spans="1:12">
      <c r="A3128" s="11"/>
      <c r="B3128" s="63">
        <v>105</v>
      </c>
      <c r="C3128" s="3" t="s">
        <v>3754</v>
      </c>
      <c r="D3128" s="63" t="s">
        <v>3531</v>
      </c>
      <c r="E3128" s="27" t="s">
        <v>171</v>
      </c>
      <c r="F3128" s="27" t="s">
        <v>3649</v>
      </c>
      <c r="G3128" s="27" t="s">
        <v>2046</v>
      </c>
      <c r="H3128" s="3"/>
      <c r="I3128" s="3">
        <v>3</v>
      </c>
      <c r="J3128" s="3">
        <v>1</v>
      </c>
      <c r="K3128" s="63">
        <f t="shared" si="22"/>
        <v>4</v>
      </c>
      <c r="L3128" s="6">
        <v>149</v>
      </c>
    </row>
    <row r="3129" spans="1:12">
      <c r="A3129" s="11"/>
      <c r="B3129" s="63">
        <v>106</v>
      </c>
      <c r="C3129" s="3" t="s">
        <v>3679</v>
      </c>
      <c r="D3129" s="63" t="s">
        <v>3531</v>
      </c>
      <c r="E3129" s="27" t="s">
        <v>171</v>
      </c>
      <c r="F3129" s="27" t="s">
        <v>3649</v>
      </c>
      <c r="G3129" s="27" t="s">
        <v>2046</v>
      </c>
      <c r="H3129" s="3"/>
      <c r="I3129" s="3">
        <v>3</v>
      </c>
      <c r="J3129" s="3">
        <v>1</v>
      </c>
      <c r="K3129" s="63">
        <f t="shared" si="22"/>
        <v>4</v>
      </c>
      <c r="L3129" s="6">
        <v>192</v>
      </c>
    </row>
    <row r="3130" spans="1:12">
      <c r="A3130" s="11"/>
      <c r="B3130" s="63">
        <v>107</v>
      </c>
      <c r="C3130" s="3" t="s">
        <v>3755</v>
      </c>
      <c r="D3130" s="63" t="s">
        <v>3531</v>
      </c>
      <c r="E3130" s="27" t="s">
        <v>171</v>
      </c>
      <c r="F3130" s="27" t="s">
        <v>3649</v>
      </c>
      <c r="G3130" s="27" t="s">
        <v>2046</v>
      </c>
      <c r="H3130" s="3"/>
      <c r="I3130" s="3">
        <v>2</v>
      </c>
      <c r="J3130" s="3">
        <v>2</v>
      </c>
      <c r="K3130" s="63">
        <f t="shared" si="22"/>
        <v>4</v>
      </c>
      <c r="L3130" s="6">
        <v>240</v>
      </c>
    </row>
    <row r="3131" spans="1:12">
      <c r="A3131" s="11"/>
      <c r="B3131" s="63">
        <v>108</v>
      </c>
      <c r="C3131" s="3" t="s">
        <v>3756</v>
      </c>
      <c r="D3131" s="63" t="s">
        <v>3531</v>
      </c>
      <c r="E3131" s="27" t="s">
        <v>171</v>
      </c>
      <c r="F3131" s="27" t="s">
        <v>3649</v>
      </c>
      <c r="G3131" s="27" t="s">
        <v>2046</v>
      </c>
      <c r="H3131" s="3"/>
      <c r="I3131" s="3">
        <v>1</v>
      </c>
      <c r="J3131" s="3">
        <v>3</v>
      </c>
      <c r="K3131" s="63">
        <f t="shared" si="22"/>
        <v>4</v>
      </c>
      <c r="L3131" s="6">
        <v>350</v>
      </c>
    </row>
    <row r="3132" spans="1:12">
      <c r="A3132" s="11"/>
      <c r="B3132" s="63">
        <v>109</v>
      </c>
      <c r="C3132" s="3" t="s">
        <v>3757</v>
      </c>
      <c r="D3132" s="63" t="s">
        <v>3531</v>
      </c>
      <c r="E3132" s="27" t="s">
        <v>171</v>
      </c>
      <c r="F3132" s="27" t="s">
        <v>3649</v>
      </c>
      <c r="G3132" s="27" t="s">
        <v>2046</v>
      </c>
      <c r="H3132" s="3"/>
      <c r="I3132" s="3">
        <v>2</v>
      </c>
      <c r="J3132" s="3">
        <v>1</v>
      </c>
      <c r="K3132" s="63">
        <f t="shared" si="22"/>
        <v>3</v>
      </c>
      <c r="L3132" s="6">
        <v>490</v>
      </c>
    </row>
    <row r="3133" spans="1:12">
      <c r="A3133" s="11"/>
      <c r="B3133" s="63">
        <v>110</v>
      </c>
      <c r="C3133" s="3" t="s">
        <v>3758</v>
      </c>
      <c r="D3133" s="63" t="s">
        <v>3531</v>
      </c>
      <c r="E3133" s="27" t="s">
        <v>171</v>
      </c>
      <c r="F3133" s="27" t="s">
        <v>3649</v>
      </c>
      <c r="G3133" s="27" t="s">
        <v>2046</v>
      </c>
      <c r="H3133" s="3"/>
      <c r="I3133" s="3">
        <v>4</v>
      </c>
      <c r="J3133" s="3">
        <v>3</v>
      </c>
      <c r="K3133" s="63">
        <f t="shared" si="22"/>
        <v>7</v>
      </c>
      <c r="L3133" s="6">
        <v>540</v>
      </c>
    </row>
    <row r="3134" spans="1:12">
      <c r="A3134" s="11"/>
      <c r="B3134" s="63">
        <v>111</v>
      </c>
      <c r="C3134" s="3" t="s">
        <v>3732</v>
      </c>
      <c r="D3134" s="63" t="s">
        <v>3531</v>
      </c>
      <c r="E3134" s="27" t="s">
        <v>171</v>
      </c>
      <c r="F3134" s="27" t="s">
        <v>3649</v>
      </c>
      <c r="G3134" s="27" t="s">
        <v>2046</v>
      </c>
      <c r="H3134" s="3"/>
      <c r="I3134" s="3">
        <v>1</v>
      </c>
      <c r="J3134" s="3">
        <v>2</v>
      </c>
      <c r="K3134" s="63">
        <f t="shared" si="22"/>
        <v>3</v>
      </c>
      <c r="L3134" s="6">
        <v>640</v>
      </c>
    </row>
    <row r="3135" spans="1:12">
      <c r="A3135" s="11"/>
      <c r="B3135" s="63">
        <v>112</v>
      </c>
      <c r="C3135" s="3" t="s">
        <v>3759</v>
      </c>
      <c r="D3135" s="63" t="s">
        <v>3531</v>
      </c>
      <c r="E3135" s="27" t="s">
        <v>171</v>
      </c>
      <c r="F3135" s="27" t="s">
        <v>3649</v>
      </c>
      <c r="G3135" s="27" t="s">
        <v>2046</v>
      </c>
      <c r="H3135" s="3"/>
      <c r="I3135" s="3">
        <v>1</v>
      </c>
      <c r="J3135" s="3">
        <v>1</v>
      </c>
      <c r="K3135" s="63">
        <f t="shared" si="22"/>
        <v>2</v>
      </c>
      <c r="L3135" s="6">
        <v>750</v>
      </c>
    </row>
    <row r="3136" spans="1:12">
      <c r="A3136" s="11"/>
      <c r="B3136" s="63">
        <v>113</v>
      </c>
      <c r="C3136" s="3" t="s">
        <v>3760</v>
      </c>
      <c r="D3136" s="63" t="s">
        <v>3531</v>
      </c>
      <c r="E3136" s="27" t="s">
        <v>171</v>
      </c>
      <c r="F3136" s="27" t="s">
        <v>3649</v>
      </c>
      <c r="G3136" s="27" t="s">
        <v>2046</v>
      </c>
      <c r="H3136" s="3"/>
      <c r="I3136" s="3">
        <v>2</v>
      </c>
      <c r="J3136" s="3">
        <v>1</v>
      </c>
      <c r="K3136" s="63">
        <f t="shared" si="22"/>
        <v>3</v>
      </c>
      <c r="L3136" s="6">
        <v>730</v>
      </c>
    </row>
    <row r="3137" spans="1:12">
      <c r="A3137" s="11"/>
      <c r="B3137" s="63">
        <v>114</v>
      </c>
      <c r="C3137" s="3" t="s">
        <v>3761</v>
      </c>
      <c r="D3137" s="63" t="s">
        <v>3531</v>
      </c>
      <c r="E3137" s="27" t="s">
        <v>171</v>
      </c>
      <c r="F3137" s="27" t="s">
        <v>3649</v>
      </c>
      <c r="G3137" s="27" t="s">
        <v>2046</v>
      </c>
      <c r="H3137" s="3"/>
      <c r="I3137" s="3"/>
      <c r="J3137" s="3">
        <v>1</v>
      </c>
      <c r="K3137" s="63">
        <f t="shared" si="22"/>
        <v>1</v>
      </c>
      <c r="L3137" s="6">
        <v>850</v>
      </c>
    </row>
    <row r="3138" spans="1:12">
      <c r="A3138" s="11"/>
      <c r="B3138" s="63">
        <v>115</v>
      </c>
      <c r="C3138" s="3" t="s">
        <v>3762</v>
      </c>
      <c r="D3138" s="63" t="s">
        <v>3529</v>
      </c>
      <c r="E3138" s="27" t="s">
        <v>171</v>
      </c>
      <c r="F3138" s="27" t="s">
        <v>3649</v>
      </c>
      <c r="G3138" s="27" t="s">
        <v>2046</v>
      </c>
      <c r="H3138" s="3"/>
      <c r="I3138" s="3">
        <v>2</v>
      </c>
      <c r="J3138" s="3">
        <v>1</v>
      </c>
      <c r="K3138" s="63">
        <f t="shared" si="22"/>
        <v>3</v>
      </c>
      <c r="L3138" s="6">
        <v>930</v>
      </c>
    </row>
    <row r="3139" spans="1:12">
      <c r="A3139" s="11"/>
      <c r="B3139" s="63">
        <v>116</v>
      </c>
      <c r="C3139" s="3" t="s">
        <v>3763</v>
      </c>
      <c r="D3139" s="63" t="s">
        <v>3709</v>
      </c>
      <c r="E3139" s="27" t="s">
        <v>171</v>
      </c>
      <c r="F3139" s="27" t="s">
        <v>3649</v>
      </c>
      <c r="G3139" s="27" t="s">
        <v>2046</v>
      </c>
      <c r="H3139" s="3"/>
      <c r="I3139" s="3">
        <v>1</v>
      </c>
      <c r="J3139" s="3">
        <v>1</v>
      </c>
      <c r="K3139" s="63">
        <f t="shared" si="22"/>
        <v>2</v>
      </c>
      <c r="L3139" s="6">
        <v>1000</v>
      </c>
    </row>
    <row r="3140" spans="1:12">
      <c r="A3140" s="11"/>
      <c r="B3140" s="63">
        <v>117</v>
      </c>
      <c r="C3140" s="3" t="s">
        <v>3764</v>
      </c>
      <c r="D3140" s="63" t="s">
        <v>3531</v>
      </c>
      <c r="E3140" s="27" t="s">
        <v>171</v>
      </c>
      <c r="F3140" s="27" t="s">
        <v>3649</v>
      </c>
      <c r="G3140" s="27" t="s">
        <v>2046</v>
      </c>
      <c r="H3140" s="3"/>
      <c r="I3140" s="3">
        <v>1</v>
      </c>
      <c r="J3140" s="3">
        <v>1</v>
      </c>
      <c r="K3140" s="63">
        <f t="shared" si="22"/>
        <v>2</v>
      </c>
      <c r="L3140" s="6">
        <v>1000</v>
      </c>
    </row>
    <row r="3141" spans="1:12">
      <c r="A3141" s="11"/>
      <c r="B3141" s="63">
        <v>118</v>
      </c>
      <c r="C3141" s="3" t="s">
        <v>3765</v>
      </c>
      <c r="D3141" s="63" t="s">
        <v>3531</v>
      </c>
      <c r="E3141" s="27" t="s">
        <v>171</v>
      </c>
      <c r="F3141" s="27" t="s">
        <v>3649</v>
      </c>
      <c r="G3141" s="27" t="s">
        <v>2046</v>
      </c>
      <c r="H3141" s="3"/>
      <c r="I3141" s="3">
        <v>2</v>
      </c>
      <c r="J3141" s="3">
        <v>1</v>
      </c>
      <c r="K3141" s="63">
        <f t="shared" si="22"/>
        <v>3</v>
      </c>
      <c r="L3141" s="6">
        <v>1100</v>
      </c>
    </row>
    <row r="3142" spans="1:12">
      <c r="A3142" s="11"/>
      <c r="B3142" s="63">
        <v>119</v>
      </c>
      <c r="C3142" s="3" t="s">
        <v>3766</v>
      </c>
      <c r="D3142" s="63" t="s">
        <v>3531</v>
      </c>
      <c r="E3142" s="27" t="s">
        <v>171</v>
      </c>
      <c r="F3142" s="27" t="s">
        <v>3649</v>
      </c>
      <c r="G3142" s="27" t="s">
        <v>2046</v>
      </c>
      <c r="H3142" s="3"/>
      <c r="I3142" s="3">
        <v>4</v>
      </c>
      <c r="J3142" s="3">
        <v>3</v>
      </c>
      <c r="K3142" s="63">
        <f t="shared" si="22"/>
        <v>7</v>
      </c>
      <c r="L3142" s="6">
        <v>1000</v>
      </c>
    </row>
    <row r="3143" spans="1:12">
      <c r="A3143" s="11"/>
      <c r="B3143" s="63">
        <v>120</v>
      </c>
      <c r="C3143" s="3" t="s">
        <v>3767</v>
      </c>
      <c r="D3143" s="63" t="s">
        <v>3531</v>
      </c>
      <c r="E3143" s="27" t="s">
        <v>171</v>
      </c>
      <c r="F3143" s="27" t="s">
        <v>3649</v>
      </c>
      <c r="G3143" s="27" t="s">
        <v>2046</v>
      </c>
      <c r="H3143" s="3"/>
      <c r="I3143" s="3">
        <v>5</v>
      </c>
      <c r="J3143" s="3">
        <v>3</v>
      </c>
      <c r="K3143" s="63">
        <f t="shared" si="22"/>
        <v>8</v>
      </c>
      <c r="L3143" s="6">
        <v>1000</v>
      </c>
    </row>
    <row r="3144" spans="1:12">
      <c r="A3144" s="11"/>
      <c r="B3144" s="63">
        <v>121</v>
      </c>
      <c r="C3144" s="3" t="s">
        <v>3768</v>
      </c>
      <c r="D3144" s="63" t="s">
        <v>3531</v>
      </c>
      <c r="E3144" s="27" t="s">
        <v>171</v>
      </c>
      <c r="F3144" s="27" t="s">
        <v>3649</v>
      </c>
      <c r="G3144" s="27" t="s">
        <v>2046</v>
      </c>
      <c r="H3144" s="3"/>
      <c r="I3144" s="3">
        <v>3</v>
      </c>
      <c r="J3144" s="3">
        <v>1</v>
      </c>
      <c r="K3144" s="63">
        <f t="shared" si="22"/>
        <v>4</v>
      </c>
      <c r="L3144" s="6">
        <v>1100</v>
      </c>
    </row>
    <row r="3145" spans="1:12">
      <c r="A3145" s="11"/>
      <c r="B3145" s="63">
        <v>122</v>
      </c>
      <c r="C3145" s="3" t="s">
        <v>3769</v>
      </c>
      <c r="D3145" s="63" t="s">
        <v>3531</v>
      </c>
      <c r="E3145" s="27" t="s">
        <v>171</v>
      </c>
      <c r="F3145" s="27" t="s">
        <v>3649</v>
      </c>
      <c r="G3145" s="27" t="s">
        <v>2046</v>
      </c>
      <c r="H3145" s="3"/>
      <c r="I3145" s="3">
        <v>1</v>
      </c>
      <c r="J3145" s="3">
        <v>2</v>
      </c>
      <c r="K3145" s="63">
        <f t="shared" si="22"/>
        <v>3</v>
      </c>
      <c r="L3145" s="6">
        <v>1500</v>
      </c>
    </row>
    <row r="3146" spans="1:12">
      <c r="A3146" s="11"/>
      <c r="B3146" s="63">
        <v>123</v>
      </c>
      <c r="C3146" s="3" t="s">
        <v>3770</v>
      </c>
      <c r="D3146" s="63" t="s">
        <v>3551</v>
      </c>
      <c r="E3146" s="27" t="s">
        <v>3771</v>
      </c>
      <c r="F3146" s="27" t="s">
        <v>3649</v>
      </c>
      <c r="G3146" s="27" t="s">
        <v>2046</v>
      </c>
      <c r="H3146" s="3"/>
      <c r="I3146" s="3">
        <v>4</v>
      </c>
      <c r="J3146" s="3">
        <v>2</v>
      </c>
      <c r="K3146" s="63">
        <f t="shared" si="22"/>
        <v>6</v>
      </c>
      <c r="L3146" s="6">
        <v>1600</v>
      </c>
    </row>
    <row r="3147" spans="1:12">
      <c r="A3147" s="11"/>
      <c r="B3147" s="63">
        <v>124</v>
      </c>
      <c r="C3147" s="3" t="s">
        <v>3772</v>
      </c>
      <c r="D3147" s="63" t="s">
        <v>3531</v>
      </c>
      <c r="E3147" s="27" t="s">
        <v>3771</v>
      </c>
      <c r="F3147" s="27" t="s">
        <v>3649</v>
      </c>
      <c r="G3147" s="27" t="s">
        <v>2046</v>
      </c>
      <c r="H3147" s="3"/>
      <c r="I3147" s="3">
        <v>2</v>
      </c>
      <c r="J3147" s="3">
        <v>1</v>
      </c>
      <c r="K3147" s="63">
        <f t="shared" si="22"/>
        <v>3</v>
      </c>
      <c r="L3147" s="6">
        <v>150</v>
      </c>
    </row>
    <row r="3148" spans="1:12">
      <c r="A3148" s="11"/>
      <c r="B3148" s="63">
        <v>125</v>
      </c>
      <c r="C3148" s="3" t="s">
        <v>3773</v>
      </c>
      <c r="D3148" s="63" t="s">
        <v>3531</v>
      </c>
      <c r="E3148" s="27" t="s">
        <v>3771</v>
      </c>
      <c r="F3148" s="27" t="s">
        <v>3649</v>
      </c>
      <c r="G3148" s="27" t="s">
        <v>2046</v>
      </c>
      <c r="H3148" s="3"/>
      <c r="I3148" s="3">
        <v>2</v>
      </c>
      <c r="J3148" s="3">
        <v>2</v>
      </c>
      <c r="K3148" s="63">
        <f t="shared" si="22"/>
        <v>4</v>
      </c>
      <c r="L3148" s="6">
        <v>140</v>
      </c>
    </row>
    <row r="3149" spans="1:12">
      <c r="A3149" s="11"/>
      <c r="B3149" s="63">
        <v>126</v>
      </c>
      <c r="C3149" s="3" t="s">
        <v>3774</v>
      </c>
      <c r="D3149" s="63" t="s">
        <v>3531</v>
      </c>
      <c r="E3149" s="27" t="s">
        <v>3771</v>
      </c>
      <c r="F3149" s="27" t="s">
        <v>3649</v>
      </c>
      <c r="G3149" s="27" t="s">
        <v>2046</v>
      </c>
      <c r="H3149" s="3"/>
      <c r="I3149" s="3">
        <v>2</v>
      </c>
      <c r="J3149" s="3">
        <v>4</v>
      </c>
      <c r="K3149" s="63">
        <f t="shared" si="22"/>
        <v>6</v>
      </c>
      <c r="L3149" s="6">
        <v>140</v>
      </c>
    </row>
    <row r="3150" spans="1:12">
      <c r="A3150" s="11"/>
      <c r="B3150" s="63">
        <v>127</v>
      </c>
      <c r="C3150" s="3" t="s">
        <v>3775</v>
      </c>
      <c r="D3150" s="63" t="s">
        <v>3531</v>
      </c>
      <c r="E3150" s="27" t="s">
        <v>3771</v>
      </c>
      <c r="F3150" s="27" t="s">
        <v>3649</v>
      </c>
      <c r="G3150" s="27" t="s">
        <v>2046</v>
      </c>
      <c r="H3150" s="3"/>
      <c r="I3150" s="3">
        <v>2</v>
      </c>
      <c r="J3150" s="3">
        <v>3</v>
      </c>
      <c r="K3150" s="63">
        <f t="shared" si="22"/>
        <v>5</v>
      </c>
      <c r="L3150" s="6">
        <v>120</v>
      </c>
    </row>
    <row r="3151" spans="1:12">
      <c r="A3151" s="11"/>
      <c r="B3151" s="63">
        <v>128</v>
      </c>
      <c r="C3151" s="3" t="s">
        <v>3776</v>
      </c>
      <c r="D3151" s="63" t="s">
        <v>3551</v>
      </c>
      <c r="E3151" s="27" t="s">
        <v>3777</v>
      </c>
      <c r="F3151" s="27" t="s">
        <v>3649</v>
      </c>
      <c r="G3151" s="27" t="s">
        <v>2046</v>
      </c>
      <c r="H3151" s="3"/>
      <c r="I3151" s="3"/>
      <c r="J3151" s="3">
        <v>1</v>
      </c>
      <c r="K3151" s="63">
        <f t="shared" si="22"/>
        <v>1</v>
      </c>
      <c r="L3151" s="6">
        <v>120</v>
      </c>
    </row>
    <row r="3152" spans="1:12">
      <c r="A3152" s="11"/>
      <c r="B3152" s="63">
        <v>129</v>
      </c>
      <c r="C3152" s="3" t="s">
        <v>3778</v>
      </c>
      <c r="D3152" s="63" t="s">
        <v>3531</v>
      </c>
      <c r="E3152" s="27" t="s">
        <v>3777</v>
      </c>
      <c r="F3152" s="27" t="s">
        <v>3649</v>
      </c>
      <c r="G3152" s="27" t="s">
        <v>2046</v>
      </c>
      <c r="H3152" s="3"/>
      <c r="I3152" s="3">
        <v>4</v>
      </c>
      <c r="J3152" s="3">
        <v>2</v>
      </c>
      <c r="K3152" s="63">
        <f t="shared" ref="K3152:K3193" si="23">J3152+I3152</f>
        <v>6</v>
      </c>
      <c r="L3152" s="6">
        <v>130</v>
      </c>
    </row>
    <row r="3153" spans="1:12">
      <c r="A3153" s="11"/>
      <c r="B3153" s="63">
        <v>130</v>
      </c>
      <c r="C3153" s="3" t="s">
        <v>3779</v>
      </c>
      <c r="D3153" s="63" t="s">
        <v>3531</v>
      </c>
      <c r="E3153" s="27" t="s">
        <v>3777</v>
      </c>
      <c r="F3153" s="27" t="s">
        <v>3649</v>
      </c>
      <c r="G3153" s="27" t="s">
        <v>2046</v>
      </c>
      <c r="H3153" s="3"/>
      <c r="I3153" s="3">
        <v>2</v>
      </c>
      <c r="J3153" s="3">
        <v>2</v>
      </c>
      <c r="K3153" s="63">
        <f t="shared" si="23"/>
        <v>4</v>
      </c>
      <c r="L3153" s="6">
        <v>150</v>
      </c>
    </row>
    <row r="3154" spans="1:12">
      <c r="A3154" s="11"/>
      <c r="B3154" s="63">
        <v>131</v>
      </c>
      <c r="C3154" s="3" t="s">
        <v>3780</v>
      </c>
      <c r="D3154" s="63" t="s">
        <v>3531</v>
      </c>
      <c r="E3154" s="27" t="s">
        <v>3777</v>
      </c>
      <c r="F3154" s="27" t="s">
        <v>3649</v>
      </c>
      <c r="G3154" s="27" t="s">
        <v>2046</v>
      </c>
      <c r="H3154" s="3"/>
      <c r="I3154" s="3">
        <v>3</v>
      </c>
      <c r="J3154" s="3">
        <v>4</v>
      </c>
      <c r="K3154" s="63">
        <f t="shared" si="23"/>
        <v>7</v>
      </c>
      <c r="L3154" s="6">
        <v>130</v>
      </c>
    </row>
    <row r="3155" spans="1:12">
      <c r="A3155" s="11"/>
      <c r="B3155" s="63">
        <v>132</v>
      </c>
      <c r="C3155" s="3" t="s">
        <v>3781</v>
      </c>
      <c r="D3155" s="63" t="s">
        <v>3531</v>
      </c>
      <c r="E3155" s="27" t="s">
        <v>3777</v>
      </c>
      <c r="F3155" s="27" t="s">
        <v>3649</v>
      </c>
      <c r="G3155" s="27" t="s">
        <v>2046</v>
      </c>
      <c r="H3155" s="3"/>
      <c r="I3155" s="3">
        <v>4</v>
      </c>
      <c r="J3155" s="3">
        <v>1</v>
      </c>
      <c r="K3155" s="63">
        <f t="shared" si="23"/>
        <v>5</v>
      </c>
      <c r="L3155" s="6">
        <v>120</v>
      </c>
    </row>
    <row r="3156" spans="1:12">
      <c r="A3156" s="11"/>
      <c r="B3156" s="63">
        <v>133</v>
      </c>
      <c r="C3156" s="3" t="s">
        <v>3782</v>
      </c>
      <c r="D3156" s="63" t="s">
        <v>3531</v>
      </c>
      <c r="E3156" s="27" t="s">
        <v>3777</v>
      </c>
      <c r="F3156" s="27" t="s">
        <v>3649</v>
      </c>
      <c r="G3156" s="27" t="s">
        <v>2046</v>
      </c>
      <c r="H3156" s="3"/>
      <c r="I3156" s="3">
        <v>5</v>
      </c>
      <c r="J3156" s="3">
        <v>3</v>
      </c>
      <c r="K3156" s="63">
        <f t="shared" si="23"/>
        <v>8</v>
      </c>
      <c r="L3156" s="6">
        <v>1500</v>
      </c>
    </row>
    <row r="3157" spans="1:12">
      <c r="A3157" s="11"/>
      <c r="B3157" s="63">
        <v>134</v>
      </c>
      <c r="C3157" s="3" t="s">
        <v>3783</v>
      </c>
      <c r="D3157" s="63" t="s">
        <v>3531</v>
      </c>
      <c r="E3157" s="27" t="s">
        <v>3777</v>
      </c>
      <c r="F3157" s="27" t="s">
        <v>3649</v>
      </c>
      <c r="G3157" s="27" t="s">
        <v>2046</v>
      </c>
      <c r="H3157" s="3"/>
      <c r="I3157" s="3">
        <v>3</v>
      </c>
      <c r="J3157" s="3">
        <v>2</v>
      </c>
      <c r="K3157" s="63">
        <f t="shared" si="23"/>
        <v>5</v>
      </c>
      <c r="L3157" s="6">
        <v>1300</v>
      </c>
    </row>
    <row r="3158" spans="1:12">
      <c r="A3158" s="11"/>
      <c r="B3158" s="63">
        <v>135</v>
      </c>
      <c r="C3158" s="3" t="s">
        <v>3784</v>
      </c>
      <c r="D3158" s="63" t="s">
        <v>3531</v>
      </c>
      <c r="E3158" s="27" t="s">
        <v>3777</v>
      </c>
      <c r="F3158" s="27" t="s">
        <v>3649</v>
      </c>
      <c r="G3158" s="27" t="s">
        <v>2046</v>
      </c>
      <c r="H3158" s="3"/>
      <c r="I3158" s="3">
        <v>3</v>
      </c>
      <c r="J3158" s="3">
        <v>1</v>
      </c>
      <c r="K3158" s="63">
        <f t="shared" si="23"/>
        <v>4</v>
      </c>
      <c r="L3158" s="6">
        <v>1000</v>
      </c>
    </row>
    <row r="3159" spans="1:12">
      <c r="A3159" s="11"/>
      <c r="B3159" s="63">
        <v>136</v>
      </c>
      <c r="C3159" s="3" t="s">
        <v>3785</v>
      </c>
      <c r="D3159" s="63" t="s">
        <v>3531</v>
      </c>
      <c r="E3159" s="27" t="s">
        <v>3777</v>
      </c>
      <c r="F3159" s="27" t="s">
        <v>3649</v>
      </c>
      <c r="G3159" s="27" t="s">
        <v>2046</v>
      </c>
      <c r="H3159" s="3"/>
      <c r="I3159" s="3">
        <v>2</v>
      </c>
      <c r="J3159" s="3">
        <v>1</v>
      </c>
      <c r="K3159" s="63">
        <f t="shared" si="23"/>
        <v>3</v>
      </c>
      <c r="L3159" s="6">
        <v>1000</v>
      </c>
    </row>
    <row r="3160" spans="1:12">
      <c r="A3160" s="11"/>
      <c r="B3160" s="63">
        <v>137</v>
      </c>
      <c r="C3160" s="3" t="s">
        <v>3786</v>
      </c>
      <c r="D3160" s="63" t="s">
        <v>3531</v>
      </c>
      <c r="E3160" s="27" t="s">
        <v>3777</v>
      </c>
      <c r="F3160" s="27" t="s">
        <v>3649</v>
      </c>
      <c r="G3160" s="27" t="s">
        <v>2046</v>
      </c>
      <c r="H3160" s="3"/>
      <c r="I3160" s="3">
        <v>4</v>
      </c>
      <c r="J3160" s="3">
        <v>3</v>
      </c>
      <c r="K3160" s="63">
        <f t="shared" si="23"/>
        <v>7</v>
      </c>
      <c r="L3160" s="6">
        <v>590</v>
      </c>
    </row>
    <row r="3161" spans="1:12">
      <c r="A3161" s="11"/>
      <c r="B3161" s="63">
        <v>138</v>
      </c>
      <c r="C3161" s="3" t="s">
        <v>3787</v>
      </c>
      <c r="D3161" s="63" t="s">
        <v>3531</v>
      </c>
      <c r="E3161" s="27" t="s">
        <v>3777</v>
      </c>
      <c r="F3161" s="27" t="s">
        <v>3649</v>
      </c>
      <c r="G3161" s="27" t="s">
        <v>2046</v>
      </c>
      <c r="H3161" s="3"/>
      <c r="I3161" s="3">
        <v>3</v>
      </c>
      <c r="J3161" s="3">
        <v>4</v>
      </c>
      <c r="K3161" s="63">
        <f t="shared" si="23"/>
        <v>7</v>
      </c>
      <c r="L3161" s="6">
        <v>1300</v>
      </c>
    </row>
    <row r="3162" spans="1:12">
      <c r="A3162" s="11"/>
      <c r="B3162" s="63">
        <v>139</v>
      </c>
      <c r="C3162" s="3" t="s">
        <v>3788</v>
      </c>
      <c r="D3162" s="63" t="s">
        <v>3531</v>
      </c>
      <c r="E3162" s="27" t="s">
        <v>3777</v>
      </c>
      <c r="F3162" s="27" t="s">
        <v>3649</v>
      </c>
      <c r="G3162" s="27" t="s">
        <v>2046</v>
      </c>
      <c r="H3162" s="3"/>
      <c r="I3162" s="3">
        <v>4</v>
      </c>
      <c r="J3162" s="3">
        <v>2</v>
      </c>
      <c r="K3162" s="63">
        <f t="shared" si="23"/>
        <v>6</v>
      </c>
      <c r="L3162" s="6">
        <v>1000</v>
      </c>
    </row>
    <row r="3163" spans="1:12">
      <c r="A3163" s="11"/>
      <c r="B3163" s="63">
        <v>140</v>
      </c>
      <c r="C3163" s="3" t="s">
        <v>3685</v>
      </c>
      <c r="D3163" s="63" t="s">
        <v>3551</v>
      </c>
      <c r="E3163" s="27" t="s">
        <v>3771</v>
      </c>
      <c r="F3163" s="27" t="s">
        <v>3649</v>
      </c>
      <c r="G3163" s="27" t="s">
        <v>2046</v>
      </c>
      <c r="H3163" s="3"/>
      <c r="I3163" s="3">
        <v>2</v>
      </c>
      <c r="J3163" s="3">
        <v>0</v>
      </c>
      <c r="K3163" s="63">
        <f t="shared" si="23"/>
        <v>2</v>
      </c>
      <c r="L3163" s="6">
        <v>1000</v>
      </c>
    </row>
    <row r="3164" spans="1:12">
      <c r="A3164" s="11"/>
      <c r="B3164" s="63">
        <v>141</v>
      </c>
      <c r="C3164" s="3" t="s">
        <v>3789</v>
      </c>
      <c r="D3164" s="63" t="s">
        <v>3531</v>
      </c>
      <c r="E3164" s="27" t="s">
        <v>3771</v>
      </c>
      <c r="F3164" s="27" t="s">
        <v>3649</v>
      </c>
      <c r="G3164" s="27" t="s">
        <v>2046</v>
      </c>
      <c r="H3164" s="3"/>
      <c r="I3164" s="3">
        <v>2</v>
      </c>
      <c r="J3164" s="3">
        <v>3</v>
      </c>
      <c r="K3164" s="63">
        <f t="shared" si="23"/>
        <v>5</v>
      </c>
      <c r="L3164" s="6">
        <v>150</v>
      </c>
    </row>
    <row r="3165" spans="1:12">
      <c r="A3165" s="11"/>
      <c r="B3165" s="63">
        <v>142</v>
      </c>
      <c r="C3165" s="3" t="s">
        <v>3790</v>
      </c>
      <c r="D3165" s="63" t="s">
        <v>3531</v>
      </c>
      <c r="E3165" s="27" t="s">
        <v>3771</v>
      </c>
      <c r="F3165" s="27" t="s">
        <v>3649</v>
      </c>
      <c r="G3165" s="27" t="s">
        <v>2046</v>
      </c>
      <c r="H3165" s="3"/>
      <c r="I3165" s="3">
        <v>1</v>
      </c>
      <c r="J3165" s="3">
        <v>1</v>
      </c>
      <c r="K3165" s="63">
        <f t="shared" si="23"/>
        <v>2</v>
      </c>
      <c r="L3165" s="6">
        <v>120</v>
      </c>
    </row>
    <row r="3166" spans="1:12">
      <c r="A3166" s="11"/>
      <c r="B3166" s="63">
        <v>143</v>
      </c>
      <c r="C3166" s="3" t="s">
        <v>3791</v>
      </c>
      <c r="D3166" s="63" t="s">
        <v>3531</v>
      </c>
      <c r="E3166" s="27" t="s">
        <v>3771</v>
      </c>
      <c r="F3166" s="27" t="s">
        <v>3649</v>
      </c>
      <c r="G3166" s="27" t="s">
        <v>2046</v>
      </c>
      <c r="H3166" s="3"/>
      <c r="I3166" s="3">
        <v>1</v>
      </c>
      <c r="J3166" s="3">
        <v>1</v>
      </c>
      <c r="K3166" s="63">
        <f t="shared" si="23"/>
        <v>2</v>
      </c>
      <c r="L3166" s="6">
        <v>130</v>
      </c>
    </row>
    <row r="3167" spans="1:12">
      <c r="A3167" s="11"/>
      <c r="B3167" s="63">
        <v>144</v>
      </c>
      <c r="C3167" s="3" t="s">
        <v>3792</v>
      </c>
      <c r="D3167" s="63" t="s">
        <v>3531</v>
      </c>
      <c r="E3167" s="27" t="s">
        <v>3771</v>
      </c>
      <c r="F3167" s="27" t="s">
        <v>3649</v>
      </c>
      <c r="G3167" s="27" t="s">
        <v>2046</v>
      </c>
      <c r="H3167" s="3"/>
      <c r="I3167" s="3">
        <v>3</v>
      </c>
      <c r="J3167" s="3">
        <v>2</v>
      </c>
      <c r="K3167" s="63">
        <f t="shared" si="23"/>
        <v>5</v>
      </c>
      <c r="L3167" s="142">
        <v>150</v>
      </c>
    </row>
    <row r="3168" spans="1:12">
      <c r="A3168" s="11"/>
      <c r="B3168" s="63">
        <v>145</v>
      </c>
      <c r="C3168" s="3" t="s">
        <v>3793</v>
      </c>
      <c r="D3168" s="63" t="s">
        <v>3531</v>
      </c>
      <c r="E3168" s="27" t="s">
        <v>3771</v>
      </c>
      <c r="F3168" s="27" t="s">
        <v>3649</v>
      </c>
      <c r="G3168" s="27" t="s">
        <v>2046</v>
      </c>
      <c r="H3168" s="3"/>
      <c r="I3168" s="3">
        <v>3</v>
      </c>
      <c r="J3168" s="3">
        <v>4</v>
      </c>
      <c r="K3168" s="63">
        <f t="shared" si="23"/>
        <v>7</v>
      </c>
      <c r="L3168" s="6">
        <v>20</v>
      </c>
    </row>
    <row r="3169" spans="1:12">
      <c r="A3169" s="11"/>
      <c r="B3169" s="63">
        <v>146</v>
      </c>
      <c r="C3169" s="3" t="s">
        <v>3794</v>
      </c>
      <c r="D3169" s="63" t="s">
        <v>3531</v>
      </c>
      <c r="E3169" s="27" t="s">
        <v>3771</v>
      </c>
      <c r="F3169" s="27" t="s">
        <v>3649</v>
      </c>
      <c r="G3169" s="27" t="s">
        <v>2046</v>
      </c>
      <c r="H3169" s="3"/>
      <c r="I3169" s="3">
        <v>3</v>
      </c>
      <c r="J3169" s="3">
        <v>2</v>
      </c>
      <c r="K3169" s="63">
        <f t="shared" si="23"/>
        <v>5</v>
      </c>
      <c r="L3169" s="6">
        <v>40</v>
      </c>
    </row>
    <row r="3170" spans="1:12">
      <c r="A3170" s="11"/>
      <c r="B3170" s="63">
        <v>147</v>
      </c>
      <c r="C3170" s="3" t="s">
        <v>3795</v>
      </c>
      <c r="D3170" s="63" t="s">
        <v>3551</v>
      </c>
      <c r="E3170" s="27" t="s">
        <v>3771</v>
      </c>
      <c r="F3170" s="27" t="s">
        <v>3649</v>
      </c>
      <c r="G3170" s="27" t="s">
        <v>2046</v>
      </c>
      <c r="H3170" s="3"/>
      <c r="I3170" s="3">
        <v>1</v>
      </c>
      <c r="J3170" s="3">
        <v>0</v>
      </c>
      <c r="K3170" s="63">
        <f t="shared" si="23"/>
        <v>1</v>
      </c>
      <c r="L3170" s="6">
        <v>40</v>
      </c>
    </row>
    <row r="3171" spans="1:12">
      <c r="A3171" s="11"/>
      <c r="B3171" s="63">
        <v>148</v>
      </c>
      <c r="C3171" s="3" t="s">
        <v>3796</v>
      </c>
      <c r="D3171" s="63" t="s">
        <v>3531</v>
      </c>
      <c r="E3171" s="27" t="s">
        <v>3771</v>
      </c>
      <c r="F3171" s="27" t="s">
        <v>3649</v>
      </c>
      <c r="G3171" s="27" t="s">
        <v>2046</v>
      </c>
      <c r="H3171" s="3"/>
      <c r="I3171" s="3">
        <v>4</v>
      </c>
      <c r="J3171" s="3">
        <v>2</v>
      </c>
      <c r="K3171" s="63">
        <f t="shared" si="23"/>
        <v>6</v>
      </c>
      <c r="L3171" s="6">
        <v>45</v>
      </c>
    </row>
    <row r="3172" spans="1:12">
      <c r="A3172" s="11"/>
      <c r="B3172" s="63">
        <v>149</v>
      </c>
      <c r="C3172" s="3" t="s">
        <v>3797</v>
      </c>
      <c r="D3172" s="63" t="s">
        <v>3529</v>
      </c>
      <c r="E3172" s="27" t="s">
        <v>3771</v>
      </c>
      <c r="F3172" s="27" t="s">
        <v>3649</v>
      </c>
      <c r="G3172" s="27" t="s">
        <v>2046</v>
      </c>
      <c r="H3172" s="3"/>
      <c r="I3172" s="3">
        <v>1</v>
      </c>
      <c r="J3172" s="3">
        <v>0</v>
      </c>
      <c r="K3172" s="63">
        <f t="shared" si="23"/>
        <v>1</v>
      </c>
      <c r="L3172" s="6">
        <v>40</v>
      </c>
    </row>
    <row r="3173" spans="1:12">
      <c r="A3173" s="11"/>
      <c r="B3173" s="63">
        <v>150</v>
      </c>
      <c r="C3173" s="3" t="s">
        <v>3798</v>
      </c>
      <c r="D3173" s="63" t="s">
        <v>3529</v>
      </c>
      <c r="E3173" s="27" t="s">
        <v>3771</v>
      </c>
      <c r="F3173" s="27" t="s">
        <v>3649</v>
      </c>
      <c r="G3173" s="27" t="s">
        <v>2046</v>
      </c>
      <c r="H3173" s="3"/>
      <c r="I3173" s="3">
        <v>1</v>
      </c>
      <c r="J3173" s="3">
        <v>2</v>
      </c>
      <c r="K3173" s="63">
        <f t="shared" si="23"/>
        <v>3</v>
      </c>
      <c r="L3173" s="6">
        <v>40</v>
      </c>
    </row>
    <row r="3174" spans="1:12">
      <c r="A3174" s="11"/>
      <c r="B3174" s="63">
        <v>151</v>
      </c>
      <c r="C3174" s="3" t="s">
        <v>3799</v>
      </c>
      <c r="D3174" s="63" t="s">
        <v>3531</v>
      </c>
      <c r="E3174" s="27" t="s">
        <v>3771</v>
      </c>
      <c r="F3174" s="27" t="s">
        <v>3649</v>
      </c>
      <c r="G3174" s="27" t="s">
        <v>2046</v>
      </c>
      <c r="H3174" s="3"/>
      <c r="I3174" s="3">
        <v>4</v>
      </c>
      <c r="J3174" s="3">
        <v>4</v>
      </c>
      <c r="K3174" s="63">
        <f t="shared" si="23"/>
        <v>8</v>
      </c>
      <c r="L3174" s="6">
        <v>70</v>
      </c>
    </row>
    <row r="3175" spans="1:12">
      <c r="A3175" s="11"/>
      <c r="B3175" s="63">
        <v>152</v>
      </c>
      <c r="C3175" s="3" t="s">
        <v>3800</v>
      </c>
      <c r="D3175" s="63" t="s">
        <v>3531</v>
      </c>
      <c r="E3175" s="27" t="s">
        <v>3771</v>
      </c>
      <c r="F3175" s="27" t="s">
        <v>3649</v>
      </c>
      <c r="G3175" s="27" t="s">
        <v>2046</v>
      </c>
      <c r="H3175" s="3"/>
      <c r="I3175" s="3">
        <v>3</v>
      </c>
      <c r="J3175" s="3">
        <v>5</v>
      </c>
      <c r="K3175" s="63">
        <f t="shared" si="23"/>
        <v>8</v>
      </c>
      <c r="L3175" s="6">
        <v>60</v>
      </c>
    </row>
    <row r="3176" spans="1:12">
      <c r="A3176" s="11"/>
      <c r="B3176" s="63">
        <v>153</v>
      </c>
      <c r="C3176" s="3" t="s">
        <v>3801</v>
      </c>
      <c r="D3176" s="63" t="s">
        <v>3531</v>
      </c>
      <c r="E3176" s="27" t="s">
        <v>3771</v>
      </c>
      <c r="F3176" s="27" t="s">
        <v>3649</v>
      </c>
      <c r="G3176" s="27" t="s">
        <v>2046</v>
      </c>
      <c r="H3176" s="3"/>
      <c r="I3176" s="3">
        <v>5</v>
      </c>
      <c r="J3176" s="3">
        <v>2</v>
      </c>
      <c r="K3176" s="63">
        <f t="shared" si="23"/>
        <v>7</v>
      </c>
      <c r="L3176" s="6">
        <v>60</v>
      </c>
    </row>
    <row r="3177" spans="1:12">
      <c r="A3177" s="11"/>
      <c r="B3177" s="63">
        <v>154</v>
      </c>
      <c r="C3177" s="3" t="s">
        <v>3802</v>
      </c>
      <c r="D3177" s="63" t="s">
        <v>3531</v>
      </c>
      <c r="E3177" s="27" t="s">
        <v>3771</v>
      </c>
      <c r="F3177" s="27" t="s">
        <v>3649</v>
      </c>
      <c r="G3177" s="27" t="s">
        <v>2046</v>
      </c>
      <c r="H3177" s="3"/>
      <c r="I3177" s="3">
        <v>2</v>
      </c>
      <c r="J3177" s="3">
        <v>3</v>
      </c>
      <c r="K3177" s="63">
        <f t="shared" si="23"/>
        <v>5</v>
      </c>
      <c r="L3177" s="6">
        <v>50</v>
      </c>
    </row>
    <row r="3178" spans="1:12">
      <c r="A3178" s="11"/>
      <c r="B3178" s="63">
        <v>155</v>
      </c>
      <c r="C3178" s="3" t="s">
        <v>3803</v>
      </c>
      <c r="D3178" s="63" t="s">
        <v>3531</v>
      </c>
      <c r="E3178" s="27" t="s">
        <v>3771</v>
      </c>
      <c r="F3178" s="27" t="s">
        <v>3649</v>
      </c>
      <c r="G3178" s="27" t="s">
        <v>2046</v>
      </c>
      <c r="H3178" s="3"/>
      <c r="I3178" s="3">
        <v>1</v>
      </c>
      <c r="J3178" s="3">
        <v>1</v>
      </c>
      <c r="K3178" s="63">
        <f t="shared" si="23"/>
        <v>2</v>
      </c>
      <c r="L3178" s="6">
        <v>80</v>
      </c>
    </row>
    <row r="3179" spans="1:12">
      <c r="A3179" s="11"/>
      <c r="B3179" s="63">
        <v>156</v>
      </c>
      <c r="C3179" s="3" t="s">
        <v>3687</v>
      </c>
      <c r="D3179" s="63" t="s">
        <v>3531</v>
      </c>
      <c r="E3179" s="27" t="s">
        <v>3804</v>
      </c>
      <c r="F3179" s="27" t="s">
        <v>3649</v>
      </c>
      <c r="G3179" s="27" t="s">
        <v>2046</v>
      </c>
      <c r="H3179" s="3"/>
      <c r="I3179" s="3">
        <v>3</v>
      </c>
      <c r="J3179" s="3">
        <v>4</v>
      </c>
      <c r="K3179" s="63">
        <f t="shared" si="23"/>
        <v>7</v>
      </c>
      <c r="L3179" s="6">
        <v>900</v>
      </c>
    </row>
    <row r="3180" spans="1:12">
      <c r="A3180" s="11"/>
      <c r="B3180" s="63">
        <v>157</v>
      </c>
      <c r="C3180" s="3" t="s">
        <v>3805</v>
      </c>
      <c r="D3180" s="63" t="s">
        <v>3531</v>
      </c>
      <c r="E3180" s="27" t="s">
        <v>171</v>
      </c>
      <c r="F3180" s="27" t="s">
        <v>3649</v>
      </c>
      <c r="G3180" s="27" t="s">
        <v>2046</v>
      </c>
      <c r="H3180" s="3"/>
      <c r="I3180" s="3">
        <v>2</v>
      </c>
      <c r="J3180" s="3">
        <v>1</v>
      </c>
      <c r="K3180" s="63">
        <f t="shared" si="23"/>
        <v>3</v>
      </c>
      <c r="L3180" s="6">
        <v>100</v>
      </c>
    </row>
    <row r="3181" spans="1:12">
      <c r="A3181" s="11"/>
      <c r="B3181" s="63">
        <v>158</v>
      </c>
      <c r="C3181" s="3" t="s">
        <v>3806</v>
      </c>
      <c r="D3181" s="63" t="s">
        <v>3531</v>
      </c>
      <c r="E3181" s="27" t="s">
        <v>175</v>
      </c>
      <c r="F3181" s="27" t="s">
        <v>3649</v>
      </c>
      <c r="G3181" s="27" t="s">
        <v>2046</v>
      </c>
      <c r="H3181" s="3"/>
      <c r="I3181" s="3">
        <v>1</v>
      </c>
      <c r="J3181" s="3">
        <v>1</v>
      </c>
      <c r="K3181" s="63">
        <f t="shared" si="23"/>
        <v>2</v>
      </c>
      <c r="L3181" s="6">
        <v>120</v>
      </c>
    </row>
    <row r="3182" spans="1:12">
      <c r="A3182" s="11"/>
      <c r="B3182" s="63">
        <v>159</v>
      </c>
      <c r="C3182" s="3" t="s">
        <v>3807</v>
      </c>
      <c r="D3182" s="63" t="s">
        <v>3531</v>
      </c>
      <c r="E3182" s="27" t="s">
        <v>175</v>
      </c>
      <c r="F3182" s="27" t="s">
        <v>3649</v>
      </c>
      <c r="G3182" s="27" t="s">
        <v>2046</v>
      </c>
      <c r="H3182" s="3"/>
      <c r="I3182" s="3">
        <v>5</v>
      </c>
      <c r="J3182" s="3">
        <v>3</v>
      </c>
      <c r="K3182" s="63">
        <f t="shared" si="23"/>
        <v>8</v>
      </c>
      <c r="L3182" s="6">
        <v>120</v>
      </c>
    </row>
    <row r="3183" spans="1:12">
      <c r="A3183" s="11"/>
      <c r="B3183" s="63">
        <v>160</v>
      </c>
      <c r="C3183" s="3" t="s">
        <v>3808</v>
      </c>
      <c r="D3183" s="63" t="s">
        <v>3531</v>
      </c>
      <c r="E3183" s="27" t="s">
        <v>175</v>
      </c>
      <c r="F3183" s="27" t="s">
        <v>3649</v>
      </c>
      <c r="G3183" s="27" t="s">
        <v>2046</v>
      </c>
      <c r="H3183" s="3"/>
      <c r="I3183" s="3">
        <v>2</v>
      </c>
      <c r="J3183" s="3">
        <v>1</v>
      </c>
      <c r="K3183" s="63">
        <f t="shared" si="23"/>
        <v>3</v>
      </c>
      <c r="L3183" s="6">
        <v>130</v>
      </c>
    </row>
    <row r="3184" spans="1:12">
      <c r="A3184" s="11"/>
      <c r="B3184" s="63">
        <v>161</v>
      </c>
      <c r="C3184" s="3" t="s">
        <v>3809</v>
      </c>
      <c r="D3184" s="63" t="s">
        <v>3531</v>
      </c>
      <c r="E3184" s="27" t="s">
        <v>175</v>
      </c>
      <c r="F3184" s="27" t="s">
        <v>3649</v>
      </c>
      <c r="G3184" s="27" t="s">
        <v>2046</v>
      </c>
      <c r="H3184" s="3"/>
      <c r="I3184" s="3">
        <v>4</v>
      </c>
      <c r="J3184" s="3">
        <v>2</v>
      </c>
      <c r="K3184" s="63">
        <f t="shared" si="23"/>
        <v>6</v>
      </c>
      <c r="L3184" s="6">
        <v>130</v>
      </c>
    </row>
    <row r="3185" spans="1:12">
      <c r="A3185" s="11"/>
      <c r="B3185" s="63">
        <v>162</v>
      </c>
      <c r="C3185" s="3" t="s">
        <v>3810</v>
      </c>
      <c r="D3185" s="63" t="s">
        <v>3531</v>
      </c>
      <c r="E3185" s="27" t="s">
        <v>175</v>
      </c>
      <c r="F3185" s="27" t="s">
        <v>3649</v>
      </c>
      <c r="G3185" s="27" t="s">
        <v>2046</v>
      </c>
      <c r="H3185" s="3"/>
      <c r="I3185" s="3">
        <v>5</v>
      </c>
      <c r="J3185" s="3">
        <v>2</v>
      </c>
      <c r="K3185" s="63">
        <f t="shared" si="23"/>
        <v>7</v>
      </c>
      <c r="L3185" s="6">
        <v>140</v>
      </c>
    </row>
    <row r="3186" spans="1:12">
      <c r="A3186" s="11"/>
      <c r="B3186" s="63">
        <v>163</v>
      </c>
      <c r="C3186" s="3" t="s">
        <v>3811</v>
      </c>
      <c r="D3186" s="63" t="s">
        <v>3531</v>
      </c>
      <c r="E3186" s="27" t="s">
        <v>175</v>
      </c>
      <c r="F3186" s="27" t="s">
        <v>3649</v>
      </c>
      <c r="G3186" s="27" t="s">
        <v>2046</v>
      </c>
      <c r="H3186" s="3"/>
      <c r="I3186" s="3">
        <v>1</v>
      </c>
      <c r="J3186" s="3">
        <v>6</v>
      </c>
      <c r="K3186" s="63">
        <f t="shared" si="23"/>
        <v>7</v>
      </c>
      <c r="L3186" s="6">
        <v>140</v>
      </c>
    </row>
    <row r="3187" spans="1:12">
      <c r="A3187" s="11"/>
      <c r="B3187" s="63">
        <v>164</v>
      </c>
      <c r="C3187" s="3" t="s">
        <v>3812</v>
      </c>
      <c r="D3187" s="63" t="s">
        <v>3531</v>
      </c>
      <c r="E3187" s="27" t="s">
        <v>175</v>
      </c>
      <c r="F3187" s="27" t="s">
        <v>3649</v>
      </c>
      <c r="G3187" s="27" t="s">
        <v>2046</v>
      </c>
      <c r="H3187" s="3"/>
      <c r="I3187" s="3">
        <v>1</v>
      </c>
      <c r="J3187" s="3">
        <v>3</v>
      </c>
      <c r="K3187" s="63">
        <f t="shared" si="23"/>
        <v>4</v>
      </c>
      <c r="L3187" s="6">
        <v>140</v>
      </c>
    </row>
    <row r="3188" spans="1:12">
      <c r="A3188" s="11"/>
      <c r="B3188" s="63">
        <v>165</v>
      </c>
      <c r="C3188" s="3" t="s">
        <v>3813</v>
      </c>
      <c r="D3188" s="63" t="s">
        <v>3531</v>
      </c>
      <c r="E3188" s="27" t="s">
        <v>175</v>
      </c>
      <c r="F3188" s="27" t="s">
        <v>3649</v>
      </c>
      <c r="G3188" s="27" t="s">
        <v>2046</v>
      </c>
      <c r="H3188" s="3"/>
      <c r="I3188" s="3">
        <v>1</v>
      </c>
      <c r="J3188" s="3">
        <v>1</v>
      </c>
      <c r="K3188" s="63">
        <f t="shared" si="23"/>
        <v>2</v>
      </c>
      <c r="L3188" s="6">
        <v>150</v>
      </c>
    </row>
    <row r="3189" spans="1:12">
      <c r="A3189" s="11"/>
      <c r="B3189" s="63">
        <v>166</v>
      </c>
      <c r="C3189" s="3" t="s">
        <v>3814</v>
      </c>
      <c r="D3189" s="63" t="s">
        <v>3529</v>
      </c>
      <c r="E3189" s="27" t="s">
        <v>175</v>
      </c>
      <c r="F3189" s="27" t="s">
        <v>3649</v>
      </c>
      <c r="G3189" s="27" t="s">
        <v>2046</v>
      </c>
      <c r="H3189" s="3"/>
      <c r="I3189" s="3">
        <v>1</v>
      </c>
      <c r="J3189" s="3">
        <v>0</v>
      </c>
      <c r="K3189" s="63">
        <f t="shared" si="23"/>
        <v>1</v>
      </c>
      <c r="L3189" s="6">
        <v>160</v>
      </c>
    </row>
    <row r="3190" spans="1:12">
      <c r="A3190" s="11"/>
      <c r="B3190" s="63">
        <v>167</v>
      </c>
      <c r="C3190" s="3" t="s">
        <v>3815</v>
      </c>
      <c r="D3190" s="63" t="s">
        <v>3531</v>
      </c>
      <c r="E3190" s="27" t="s">
        <v>3717</v>
      </c>
      <c r="F3190" s="27" t="s">
        <v>3649</v>
      </c>
      <c r="G3190" s="27" t="s">
        <v>2046</v>
      </c>
      <c r="H3190" s="3"/>
      <c r="I3190" s="3">
        <v>2</v>
      </c>
      <c r="J3190" s="3">
        <v>0</v>
      </c>
      <c r="K3190" s="63">
        <f t="shared" si="23"/>
        <v>2</v>
      </c>
      <c r="L3190" s="6">
        <v>160</v>
      </c>
    </row>
    <row r="3191" spans="1:12">
      <c r="A3191" s="11"/>
      <c r="B3191" s="63">
        <v>168</v>
      </c>
      <c r="C3191" s="3" t="s">
        <v>3816</v>
      </c>
      <c r="D3191" s="63" t="s">
        <v>3529</v>
      </c>
      <c r="E3191" s="27" t="s">
        <v>3676</v>
      </c>
      <c r="F3191" s="27" t="s">
        <v>3649</v>
      </c>
      <c r="G3191" s="27" t="s">
        <v>2046</v>
      </c>
      <c r="H3191" s="3"/>
      <c r="I3191" s="3">
        <v>1</v>
      </c>
      <c r="J3191" s="3">
        <v>0</v>
      </c>
      <c r="K3191" s="63">
        <f t="shared" si="23"/>
        <v>1</v>
      </c>
      <c r="L3191" s="6">
        <v>180</v>
      </c>
    </row>
    <row r="3192" spans="1:12">
      <c r="A3192" s="11"/>
      <c r="B3192" s="63">
        <v>169</v>
      </c>
      <c r="C3192" s="3" t="s">
        <v>3817</v>
      </c>
      <c r="D3192" s="63" t="s">
        <v>3529</v>
      </c>
      <c r="E3192" s="27" t="s">
        <v>3818</v>
      </c>
      <c r="F3192" s="27" t="s">
        <v>3649</v>
      </c>
      <c r="G3192" s="27" t="s">
        <v>2046</v>
      </c>
      <c r="H3192" s="3"/>
      <c r="I3192" s="3">
        <v>2</v>
      </c>
      <c r="J3192" s="3">
        <v>3</v>
      </c>
      <c r="K3192" s="63">
        <f t="shared" si="23"/>
        <v>5</v>
      </c>
      <c r="L3192" s="6">
        <v>800</v>
      </c>
    </row>
    <row r="3193" spans="1:12">
      <c r="A3193" s="143"/>
      <c r="B3193" s="63">
        <v>170</v>
      </c>
      <c r="C3193" s="3" t="s">
        <v>3819</v>
      </c>
      <c r="D3193" s="63" t="s">
        <v>3551</v>
      </c>
      <c r="E3193" s="27" t="s">
        <v>3676</v>
      </c>
      <c r="F3193" s="27" t="s">
        <v>3649</v>
      </c>
      <c r="G3193" s="27" t="s">
        <v>2046</v>
      </c>
      <c r="H3193" s="3"/>
      <c r="I3193" s="3">
        <v>4</v>
      </c>
      <c r="J3193" s="3">
        <v>3</v>
      </c>
      <c r="K3193" s="63">
        <f t="shared" si="23"/>
        <v>7</v>
      </c>
      <c r="L3193" s="6">
        <v>1100</v>
      </c>
    </row>
    <row r="3194" spans="1:12">
      <c r="A3194" s="140"/>
      <c r="B3194" s="140"/>
      <c r="C3194" s="140">
        <f>SUBTOTAL(3,C3024:C3193)</f>
        <v>170</v>
      </c>
      <c r="D3194" s="140"/>
      <c r="E3194" s="140"/>
      <c r="F3194" s="140"/>
      <c r="G3194" s="140"/>
      <c r="H3194" s="140"/>
      <c r="I3194" s="140"/>
      <c r="J3194" s="140"/>
      <c r="K3194" s="140">
        <f>SUM(K3024:K3193)</f>
        <v>736</v>
      </c>
      <c r="L3194" s="141">
        <f>AVERAGE(L3024:L3193)</f>
        <v>366.78823529411767</v>
      </c>
    </row>
    <row r="3195" spans="1:12">
      <c r="A3195" s="11" t="s">
        <v>175</v>
      </c>
      <c r="B3195" s="63">
        <v>1</v>
      </c>
      <c r="C3195" s="3" t="s">
        <v>3687</v>
      </c>
      <c r="D3195" s="63" t="s">
        <v>3531</v>
      </c>
      <c r="E3195" s="27" t="s">
        <v>3820</v>
      </c>
      <c r="F3195" s="27" t="s">
        <v>175</v>
      </c>
      <c r="G3195" s="27" t="s">
        <v>3527</v>
      </c>
      <c r="H3195" s="3"/>
      <c r="I3195" s="3">
        <v>5</v>
      </c>
      <c r="J3195" s="3">
        <v>2</v>
      </c>
      <c r="K3195" s="63">
        <f t="shared" ref="K3195:K3258" si="24">J3195+I3195</f>
        <v>7</v>
      </c>
      <c r="L3195" s="6">
        <v>100</v>
      </c>
    </row>
    <row r="3196" spans="1:12">
      <c r="A3196" s="11"/>
      <c r="B3196" s="63">
        <v>2</v>
      </c>
      <c r="C3196" s="3" t="s">
        <v>3821</v>
      </c>
      <c r="D3196" s="63" t="s">
        <v>3531</v>
      </c>
      <c r="E3196" s="27" t="s">
        <v>3820</v>
      </c>
      <c r="F3196" s="27" t="s">
        <v>175</v>
      </c>
      <c r="G3196" s="27" t="s">
        <v>3527</v>
      </c>
      <c r="H3196" s="3"/>
      <c r="I3196" s="3">
        <v>4</v>
      </c>
      <c r="J3196" s="3">
        <v>5</v>
      </c>
      <c r="K3196" s="63">
        <f t="shared" si="24"/>
        <v>9</v>
      </c>
      <c r="L3196" s="6">
        <v>300</v>
      </c>
    </row>
    <row r="3197" spans="1:12">
      <c r="A3197" s="11"/>
      <c r="B3197" s="63">
        <v>3</v>
      </c>
      <c r="C3197" s="3" t="s">
        <v>3822</v>
      </c>
      <c r="D3197" s="63" t="s">
        <v>3531</v>
      </c>
      <c r="E3197" s="27" t="s">
        <v>3820</v>
      </c>
      <c r="F3197" s="27" t="s">
        <v>175</v>
      </c>
      <c r="G3197" s="27" t="s">
        <v>3527</v>
      </c>
      <c r="H3197" s="3"/>
      <c r="I3197" s="3">
        <v>6</v>
      </c>
      <c r="J3197" s="3">
        <v>7</v>
      </c>
      <c r="K3197" s="63">
        <f t="shared" si="24"/>
        <v>13</v>
      </c>
      <c r="L3197" s="6">
        <v>500</v>
      </c>
    </row>
    <row r="3198" spans="1:12">
      <c r="A3198" s="11"/>
      <c r="B3198" s="63">
        <v>4</v>
      </c>
      <c r="C3198" s="3" t="s">
        <v>3823</v>
      </c>
      <c r="D3198" s="63" t="s">
        <v>3531</v>
      </c>
      <c r="E3198" s="27" t="s">
        <v>3824</v>
      </c>
      <c r="F3198" s="27" t="s">
        <v>175</v>
      </c>
      <c r="G3198" s="27" t="s">
        <v>3527</v>
      </c>
      <c r="H3198" s="3"/>
      <c r="I3198" s="3">
        <v>8</v>
      </c>
      <c r="J3198" s="3">
        <v>6</v>
      </c>
      <c r="K3198" s="63">
        <f t="shared" si="24"/>
        <v>14</v>
      </c>
      <c r="L3198" s="6">
        <v>300</v>
      </c>
    </row>
    <row r="3199" spans="1:12">
      <c r="A3199" s="11"/>
      <c r="B3199" s="63">
        <v>5</v>
      </c>
      <c r="C3199" s="3" t="s">
        <v>3825</v>
      </c>
      <c r="D3199" s="63" t="s">
        <v>3531</v>
      </c>
      <c r="E3199" s="27" t="s">
        <v>3820</v>
      </c>
      <c r="F3199" s="27" t="s">
        <v>175</v>
      </c>
      <c r="G3199" s="27" t="s">
        <v>3527</v>
      </c>
      <c r="H3199" s="3"/>
      <c r="I3199" s="3">
        <v>4</v>
      </c>
      <c r="J3199" s="3">
        <v>3</v>
      </c>
      <c r="K3199" s="63">
        <f t="shared" si="24"/>
        <v>7</v>
      </c>
      <c r="L3199" s="6">
        <v>400</v>
      </c>
    </row>
    <row r="3200" spans="1:12">
      <c r="A3200" s="11"/>
      <c r="B3200" s="63">
        <v>6</v>
      </c>
      <c r="C3200" s="3" t="s">
        <v>3826</v>
      </c>
      <c r="D3200" s="63" t="s">
        <v>3551</v>
      </c>
      <c r="E3200" s="27" t="s">
        <v>3820</v>
      </c>
      <c r="F3200" s="27" t="s">
        <v>175</v>
      </c>
      <c r="G3200" s="27" t="s">
        <v>3527</v>
      </c>
      <c r="H3200" s="3"/>
      <c r="I3200" s="3">
        <v>9</v>
      </c>
      <c r="J3200" s="3">
        <v>6</v>
      </c>
      <c r="K3200" s="63">
        <f t="shared" si="24"/>
        <v>15</v>
      </c>
      <c r="L3200" s="6">
        <v>600</v>
      </c>
    </row>
    <row r="3201" spans="1:12">
      <c r="A3201" s="11"/>
      <c r="B3201" s="63">
        <v>7</v>
      </c>
      <c r="C3201" s="3" t="s">
        <v>3827</v>
      </c>
      <c r="D3201" s="63" t="s">
        <v>3529</v>
      </c>
      <c r="E3201" s="27" t="s">
        <v>3820</v>
      </c>
      <c r="F3201" s="27" t="s">
        <v>175</v>
      </c>
      <c r="G3201" s="27" t="s">
        <v>3527</v>
      </c>
      <c r="H3201" s="3"/>
      <c r="I3201" s="3">
        <v>5</v>
      </c>
      <c r="J3201" s="3">
        <v>8</v>
      </c>
      <c r="K3201" s="63">
        <f t="shared" si="24"/>
        <v>13</v>
      </c>
      <c r="L3201" s="6">
        <v>300</v>
      </c>
    </row>
    <row r="3202" spans="1:12">
      <c r="A3202" s="11"/>
      <c r="B3202" s="63">
        <v>8</v>
      </c>
      <c r="C3202" s="3" t="s">
        <v>3828</v>
      </c>
      <c r="D3202" s="63" t="s">
        <v>3531</v>
      </c>
      <c r="E3202" s="27" t="s">
        <v>3824</v>
      </c>
      <c r="F3202" s="27" t="s">
        <v>175</v>
      </c>
      <c r="G3202" s="27" t="s">
        <v>3527</v>
      </c>
      <c r="H3202" s="3"/>
      <c r="I3202" s="3">
        <v>5</v>
      </c>
      <c r="J3202" s="3">
        <v>6</v>
      </c>
      <c r="K3202" s="63">
        <f t="shared" si="24"/>
        <v>11</v>
      </c>
      <c r="L3202" s="6">
        <v>300</v>
      </c>
    </row>
    <row r="3203" spans="1:12">
      <c r="A3203" s="11"/>
      <c r="B3203" s="63">
        <v>9</v>
      </c>
      <c r="C3203" s="3" t="s">
        <v>3829</v>
      </c>
      <c r="D3203" s="63" t="s">
        <v>3531</v>
      </c>
      <c r="E3203" s="27" t="s">
        <v>3830</v>
      </c>
      <c r="F3203" s="27" t="s">
        <v>175</v>
      </c>
      <c r="G3203" s="27" t="s">
        <v>3527</v>
      </c>
      <c r="H3203" s="3"/>
      <c r="I3203" s="3">
        <v>8</v>
      </c>
      <c r="J3203" s="3">
        <v>9</v>
      </c>
      <c r="K3203" s="63">
        <f t="shared" si="24"/>
        <v>17</v>
      </c>
      <c r="L3203" s="6">
        <v>200</v>
      </c>
    </row>
    <row r="3204" spans="1:12">
      <c r="A3204" s="11"/>
      <c r="B3204" s="63">
        <v>10</v>
      </c>
      <c r="C3204" s="3" t="s">
        <v>3831</v>
      </c>
      <c r="D3204" s="63" t="s">
        <v>3531</v>
      </c>
      <c r="E3204" s="27" t="s">
        <v>3820</v>
      </c>
      <c r="F3204" s="27" t="s">
        <v>175</v>
      </c>
      <c r="G3204" s="27" t="s">
        <v>3527</v>
      </c>
      <c r="H3204" s="3"/>
      <c r="I3204" s="3">
        <v>11</v>
      </c>
      <c r="J3204" s="3">
        <v>8</v>
      </c>
      <c r="K3204" s="63">
        <f t="shared" si="24"/>
        <v>19</v>
      </c>
      <c r="L3204" s="6">
        <v>500</v>
      </c>
    </row>
    <row r="3205" spans="1:12">
      <c r="A3205" s="11"/>
      <c r="B3205" s="63">
        <v>11</v>
      </c>
      <c r="C3205" s="3" t="s">
        <v>3832</v>
      </c>
      <c r="D3205" s="63" t="s">
        <v>3531</v>
      </c>
      <c r="E3205" s="27" t="s">
        <v>3820</v>
      </c>
      <c r="F3205" s="27" t="s">
        <v>175</v>
      </c>
      <c r="G3205" s="27" t="s">
        <v>3527</v>
      </c>
      <c r="H3205" s="3"/>
      <c r="I3205" s="3">
        <v>6</v>
      </c>
      <c r="J3205" s="3">
        <v>9</v>
      </c>
      <c r="K3205" s="63">
        <f t="shared" si="24"/>
        <v>15</v>
      </c>
      <c r="L3205" s="6">
        <v>700</v>
      </c>
    </row>
    <row r="3206" spans="1:12">
      <c r="A3206" s="11"/>
      <c r="B3206" s="63">
        <v>12</v>
      </c>
      <c r="C3206" s="3" t="s">
        <v>3833</v>
      </c>
      <c r="D3206" s="63" t="s">
        <v>3531</v>
      </c>
      <c r="E3206" s="27" t="s">
        <v>3820</v>
      </c>
      <c r="F3206" s="27" t="s">
        <v>175</v>
      </c>
      <c r="G3206" s="27" t="s">
        <v>3527</v>
      </c>
      <c r="H3206" s="3"/>
      <c r="I3206" s="3">
        <v>10</v>
      </c>
      <c r="J3206" s="3">
        <v>6</v>
      </c>
      <c r="K3206" s="63">
        <f t="shared" si="24"/>
        <v>16</v>
      </c>
      <c r="L3206" s="6">
        <v>300</v>
      </c>
    </row>
    <row r="3207" spans="1:12">
      <c r="A3207" s="11"/>
      <c r="B3207" s="63">
        <v>13</v>
      </c>
      <c r="C3207" s="3" t="s">
        <v>3834</v>
      </c>
      <c r="D3207" s="63" t="s">
        <v>3531</v>
      </c>
      <c r="E3207" s="27" t="s">
        <v>3820</v>
      </c>
      <c r="F3207" s="27" t="s">
        <v>175</v>
      </c>
      <c r="G3207" s="27" t="s">
        <v>3527</v>
      </c>
      <c r="H3207" s="3"/>
      <c r="I3207" s="3">
        <v>6</v>
      </c>
      <c r="J3207" s="3">
        <v>7</v>
      </c>
      <c r="K3207" s="63">
        <f t="shared" si="24"/>
        <v>13</v>
      </c>
      <c r="L3207" s="6">
        <v>400</v>
      </c>
    </row>
    <row r="3208" spans="1:12">
      <c r="A3208" s="11"/>
      <c r="B3208" s="63">
        <v>14</v>
      </c>
      <c r="C3208" s="3" t="s">
        <v>3835</v>
      </c>
      <c r="D3208" s="63" t="s">
        <v>3529</v>
      </c>
      <c r="E3208" s="27" t="s">
        <v>3820</v>
      </c>
      <c r="F3208" s="27" t="s">
        <v>175</v>
      </c>
      <c r="G3208" s="27" t="s">
        <v>3527</v>
      </c>
      <c r="H3208" s="3"/>
      <c r="I3208" s="3">
        <v>8</v>
      </c>
      <c r="J3208" s="3">
        <v>4</v>
      </c>
      <c r="K3208" s="63">
        <f t="shared" si="24"/>
        <v>12</v>
      </c>
      <c r="L3208" s="6">
        <v>200</v>
      </c>
    </row>
    <row r="3209" spans="1:12">
      <c r="A3209" s="11"/>
      <c r="B3209" s="63">
        <v>15</v>
      </c>
      <c r="C3209" s="3" t="s">
        <v>3836</v>
      </c>
      <c r="D3209" s="63" t="s">
        <v>3529</v>
      </c>
      <c r="E3209" s="27" t="s">
        <v>3824</v>
      </c>
      <c r="F3209" s="27" t="s">
        <v>175</v>
      </c>
      <c r="G3209" s="27" t="s">
        <v>3527</v>
      </c>
      <c r="H3209" s="3"/>
      <c r="I3209" s="3">
        <v>5</v>
      </c>
      <c r="J3209" s="3">
        <v>7</v>
      </c>
      <c r="K3209" s="63">
        <f t="shared" si="24"/>
        <v>12</v>
      </c>
      <c r="L3209" s="6">
        <v>300</v>
      </c>
    </row>
    <row r="3210" spans="1:12">
      <c r="A3210" s="11"/>
      <c r="B3210" s="63">
        <v>16</v>
      </c>
      <c r="C3210" s="3" t="s">
        <v>3693</v>
      </c>
      <c r="D3210" s="63" t="s">
        <v>3529</v>
      </c>
      <c r="E3210" s="27" t="s">
        <v>3820</v>
      </c>
      <c r="F3210" s="27" t="s">
        <v>175</v>
      </c>
      <c r="G3210" s="27" t="s">
        <v>3527</v>
      </c>
      <c r="H3210" s="3"/>
      <c r="I3210" s="3">
        <v>9</v>
      </c>
      <c r="J3210" s="3">
        <v>8</v>
      </c>
      <c r="K3210" s="63">
        <f t="shared" si="24"/>
        <v>17</v>
      </c>
      <c r="L3210" s="6">
        <v>700</v>
      </c>
    </row>
    <row r="3211" spans="1:12">
      <c r="A3211" s="11"/>
      <c r="B3211" s="63">
        <v>17</v>
      </c>
      <c r="C3211" s="3" t="s">
        <v>3574</v>
      </c>
      <c r="D3211" s="63" t="s">
        <v>3551</v>
      </c>
      <c r="E3211" s="27" t="s">
        <v>3820</v>
      </c>
      <c r="F3211" s="27" t="s">
        <v>175</v>
      </c>
      <c r="G3211" s="27" t="s">
        <v>3527</v>
      </c>
      <c r="H3211" s="3"/>
      <c r="I3211" s="3">
        <v>13</v>
      </c>
      <c r="J3211" s="3">
        <v>10</v>
      </c>
      <c r="K3211" s="63">
        <f t="shared" si="24"/>
        <v>23</v>
      </c>
      <c r="L3211" s="6">
        <v>200</v>
      </c>
    </row>
    <row r="3212" spans="1:12">
      <c r="A3212" s="11"/>
      <c r="B3212" s="63">
        <v>18</v>
      </c>
      <c r="C3212" s="3" t="s">
        <v>3837</v>
      </c>
      <c r="D3212" s="63" t="s">
        <v>3531</v>
      </c>
      <c r="E3212" s="27" t="s">
        <v>3820</v>
      </c>
      <c r="F3212" s="27" t="s">
        <v>175</v>
      </c>
      <c r="G3212" s="27" t="s">
        <v>3527</v>
      </c>
      <c r="H3212" s="3"/>
      <c r="I3212" s="3">
        <v>4</v>
      </c>
      <c r="J3212" s="3">
        <v>6</v>
      </c>
      <c r="K3212" s="63">
        <f t="shared" si="24"/>
        <v>10</v>
      </c>
      <c r="L3212" s="6">
        <v>300</v>
      </c>
    </row>
    <row r="3213" spans="1:12">
      <c r="A3213" s="11"/>
      <c r="B3213" s="63">
        <v>19</v>
      </c>
      <c r="C3213" s="3" t="s">
        <v>3838</v>
      </c>
      <c r="D3213" s="63" t="s">
        <v>3531</v>
      </c>
      <c r="E3213" s="27" t="s">
        <v>3820</v>
      </c>
      <c r="F3213" s="27" t="s">
        <v>175</v>
      </c>
      <c r="G3213" s="27" t="s">
        <v>3527</v>
      </c>
      <c r="H3213" s="3"/>
      <c r="I3213" s="3">
        <v>15</v>
      </c>
      <c r="J3213" s="3">
        <v>12</v>
      </c>
      <c r="K3213" s="63">
        <f t="shared" si="24"/>
        <v>27</v>
      </c>
      <c r="L3213" s="6">
        <v>600</v>
      </c>
    </row>
    <row r="3214" spans="1:12">
      <c r="A3214" s="11"/>
      <c r="B3214" s="63">
        <v>20</v>
      </c>
      <c r="C3214" s="3" t="s">
        <v>3839</v>
      </c>
      <c r="D3214" s="63" t="s">
        <v>3551</v>
      </c>
      <c r="E3214" s="27" t="s">
        <v>3820</v>
      </c>
      <c r="F3214" s="27" t="s">
        <v>175</v>
      </c>
      <c r="G3214" s="27" t="s">
        <v>3527</v>
      </c>
      <c r="H3214" s="3"/>
      <c r="I3214" s="3">
        <v>8</v>
      </c>
      <c r="J3214" s="3">
        <v>6</v>
      </c>
      <c r="K3214" s="63">
        <f t="shared" si="24"/>
        <v>14</v>
      </c>
      <c r="L3214" s="6">
        <v>500</v>
      </c>
    </row>
    <row r="3215" spans="1:12">
      <c r="A3215" s="11"/>
      <c r="B3215" s="63">
        <v>21</v>
      </c>
      <c r="C3215" s="3" t="s">
        <v>3840</v>
      </c>
      <c r="D3215" s="63" t="s">
        <v>3531</v>
      </c>
      <c r="E3215" s="27" t="s">
        <v>3820</v>
      </c>
      <c r="F3215" s="27" t="s">
        <v>175</v>
      </c>
      <c r="G3215" s="27" t="s">
        <v>3527</v>
      </c>
      <c r="H3215" s="3"/>
      <c r="I3215" s="3">
        <v>4</v>
      </c>
      <c r="J3215" s="3">
        <v>6</v>
      </c>
      <c r="K3215" s="63">
        <f t="shared" si="24"/>
        <v>10</v>
      </c>
      <c r="L3215" s="6">
        <v>200</v>
      </c>
    </row>
    <row r="3216" spans="1:12">
      <c r="A3216" s="11"/>
      <c r="B3216" s="63">
        <v>22</v>
      </c>
      <c r="C3216" s="3" t="s">
        <v>3841</v>
      </c>
      <c r="D3216" s="63" t="s">
        <v>3531</v>
      </c>
      <c r="E3216" s="27" t="s">
        <v>3820</v>
      </c>
      <c r="F3216" s="27" t="s">
        <v>175</v>
      </c>
      <c r="G3216" s="27" t="s">
        <v>3527</v>
      </c>
      <c r="H3216" s="3"/>
      <c r="I3216" s="3">
        <v>5</v>
      </c>
      <c r="J3216" s="3">
        <v>7</v>
      </c>
      <c r="K3216" s="63">
        <f t="shared" si="24"/>
        <v>12</v>
      </c>
      <c r="L3216" s="6">
        <v>700</v>
      </c>
    </row>
    <row r="3217" spans="1:12">
      <c r="A3217" s="11"/>
      <c r="B3217" s="63">
        <v>23</v>
      </c>
      <c r="C3217" s="3" t="s">
        <v>3842</v>
      </c>
      <c r="D3217" s="63" t="s">
        <v>3551</v>
      </c>
      <c r="E3217" s="27" t="s">
        <v>3820</v>
      </c>
      <c r="F3217" s="27" t="s">
        <v>175</v>
      </c>
      <c r="G3217" s="27" t="s">
        <v>3527</v>
      </c>
      <c r="H3217" s="3"/>
      <c r="I3217" s="3">
        <v>8</v>
      </c>
      <c r="J3217" s="3">
        <v>5</v>
      </c>
      <c r="K3217" s="63">
        <f t="shared" si="24"/>
        <v>13</v>
      </c>
      <c r="L3217" s="6">
        <v>800</v>
      </c>
    </row>
    <row r="3218" spans="1:12">
      <c r="A3218" s="11"/>
      <c r="B3218" s="63">
        <v>24</v>
      </c>
      <c r="C3218" s="3" t="s">
        <v>3843</v>
      </c>
      <c r="D3218" s="63" t="s">
        <v>3531</v>
      </c>
      <c r="E3218" s="27" t="s">
        <v>3820</v>
      </c>
      <c r="F3218" s="27" t="s">
        <v>175</v>
      </c>
      <c r="G3218" s="27" t="s">
        <v>3527</v>
      </c>
      <c r="H3218" s="3"/>
      <c r="I3218" s="3">
        <v>7</v>
      </c>
      <c r="J3218" s="3">
        <v>4</v>
      </c>
      <c r="K3218" s="63">
        <f t="shared" si="24"/>
        <v>11</v>
      </c>
      <c r="L3218" s="6">
        <v>200</v>
      </c>
    </row>
    <row r="3219" spans="1:12">
      <c r="A3219" s="11"/>
      <c r="B3219" s="63">
        <v>25</v>
      </c>
      <c r="C3219" s="3" t="s">
        <v>3844</v>
      </c>
      <c r="D3219" s="63" t="s">
        <v>3529</v>
      </c>
      <c r="E3219" s="27" t="s">
        <v>3820</v>
      </c>
      <c r="F3219" s="27" t="s">
        <v>175</v>
      </c>
      <c r="G3219" s="27" t="s">
        <v>3527</v>
      </c>
      <c r="H3219" s="3"/>
      <c r="I3219" s="3">
        <v>9</v>
      </c>
      <c r="J3219" s="3">
        <v>5</v>
      </c>
      <c r="K3219" s="63">
        <f t="shared" si="24"/>
        <v>14</v>
      </c>
      <c r="L3219" s="6">
        <v>200</v>
      </c>
    </row>
    <row r="3220" spans="1:12">
      <c r="A3220" s="11"/>
      <c r="B3220" s="63">
        <v>26</v>
      </c>
      <c r="C3220" s="3" t="s">
        <v>3845</v>
      </c>
      <c r="D3220" s="63" t="s">
        <v>3531</v>
      </c>
      <c r="E3220" s="27" t="s">
        <v>3820</v>
      </c>
      <c r="F3220" s="27" t="s">
        <v>175</v>
      </c>
      <c r="G3220" s="27" t="s">
        <v>3527</v>
      </c>
      <c r="H3220" s="3"/>
      <c r="I3220" s="3">
        <v>3</v>
      </c>
      <c r="J3220" s="3">
        <v>2</v>
      </c>
      <c r="K3220" s="63">
        <f t="shared" si="24"/>
        <v>5</v>
      </c>
      <c r="L3220" s="6">
        <v>700</v>
      </c>
    </row>
    <row r="3221" spans="1:12">
      <c r="A3221" s="11"/>
      <c r="B3221" s="63">
        <v>27</v>
      </c>
      <c r="C3221" s="3" t="s">
        <v>3846</v>
      </c>
      <c r="D3221" s="63" t="s">
        <v>3531</v>
      </c>
      <c r="E3221" s="27" t="s">
        <v>3824</v>
      </c>
      <c r="F3221" s="27" t="s">
        <v>175</v>
      </c>
      <c r="G3221" s="27" t="s">
        <v>3527</v>
      </c>
      <c r="H3221" s="3"/>
      <c r="I3221" s="3">
        <v>6</v>
      </c>
      <c r="J3221" s="3">
        <v>7</v>
      </c>
      <c r="K3221" s="63">
        <f t="shared" si="24"/>
        <v>13</v>
      </c>
      <c r="L3221" s="6">
        <v>600</v>
      </c>
    </row>
    <row r="3222" spans="1:12">
      <c r="A3222" s="11"/>
      <c r="B3222" s="63">
        <v>28</v>
      </c>
      <c r="C3222" s="3" t="s">
        <v>3847</v>
      </c>
      <c r="D3222" s="63" t="s">
        <v>3531</v>
      </c>
      <c r="E3222" s="27" t="s">
        <v>3824</v>
      </c>
      <c r="F3222" s="27" t="s">
        <v>175</v>
      </c>
      <c r="G3222" s="27" t="s">
        <v>3527</v>
      </c>
      <c r="H3222" s="3"/>
      <c r="I3222" s="3">
        <v>8</v>
      </c>
      <c r="J3222" s="3">
        <v>5</v>
      </c>
      <c r="K3222" s="63">
        <f t="shared" si="24"/>
        <v>13</v>
      </c>
      <c r="L3222" s="6">
        <v>200</v>
      </c>
    </row>
    <row r="3223" spans="1:12">
      <c r="A3223" s="11"/>
      <c r="B3223" s="63">
        <v>29</v>
      </c>
      <c r="C3223" s="3" t="s">
        <v>3848</v>
      </c>
      <c r="D3223" s="63" t="s">
        <v>3531</v>
      </c>
      <c r="E3223" s="27" t="s">
        <v>3824</v>
      </c>
      <c r="F3223" s="27" t="s">
        <v>175</v>
      </c>
      <c r="G3223" s="27" t="s">
        <v>3527</v>
      </c>
      <c r="H3223" s="3"/>
      <c r="I3223" s="3">
        <v>6</v>
      </c>
      <c r="J3223" s="3">
        <v>4</v>
      </c>
      <c r="K3223" s="63">
        <f t="shared" si="24"/>
        <v>10</v>
      </c>
      <c r="L3223" s="6">
        <v>600</v>
      </c>
    </row>
    <row r="3224" spans="1:12">
      <c r="A3224" s="11"/>
      <c r="B3224" s="63">
        <v>30</v>
      </c>
      <c r="C3224" s="3" t="s">
        <v>3849</v>
      </c>
      <c r="D3224" s="63" t="s">
        <v>3531</v>
      </c>
      <c r="E3224" s="27" t="s">
        <v>3820</v>
      </c>
      <c r="F3224" s="27" t="s">
        <v>175</v>
      </c>
      <c r="G3224" s="27" t="s">
        <v>3527</v>
      </c>
      <c r="H3224" s="3"/>
      <c r="I3224" s="3">
        <v>7</v>
      </c>
      <c r="J3224" s="3">
        <v>5</v>
      </c>
      <c r="K3224" s="63">
        <f t="shared" si="24"/>
        <v>12</v>
      </c>
      <c r="L3224" s="6">
        <v>700</v>
      </c>
    </row>
    <row r="3225" spans="1:12">
      <c r="A3225" s="11"/>
      <c r="B3225" s="63">
        <v>31</v>
      </c>
      <c r="C3225" s="3" t="s">
        <v>3850</v>
      </c>
      <c r="D3225" s="63" t="s">
        <v>3531</v>
      </c>
      <c r="E3225" s="27" t="s">
        <v>3820</v>
      </c>
      <c r="F3225" s="27" t="s">
        <v>175</v>
      </c>
      <c r="G3225" s="27" t="s">
        <v>3527</v>
      </c>
      <c r="H3225" s="3"/>
      <c r="I3225" s="3">
        <v>3</v>
      </c>
      <c r="J3225" s="3">
        <v>6</v>
      </c>
      <c r="K3225" s="63">
        <f t="shared" si="24"/>
        <v>9</v>
      </c>
      <c r="L3225" s="6">
        <v>300</v>
      </c>
    </row>
    <row r="3226" spans="1:12">
      <c r="A3226" s="11"/>
      <c r="B3226" s="63">
        <v>32</v>
      </c>
      <c r="C3226" s="3" t="s">
        <v>3851</v>
      </c>
      <c r="D3226" s="63" t="s">
        <v>3531</v>
      </c>
      <c r="E3226" s="27" t="s">
        <v>3820</v>
      </c>
      <c r="F3226" s="27" t="s">
        <v>175</v>
      </c>
      <c r="G3226" s="27" t="s">
        <v>3527</v>
      </c>
      <c r="H3226" s="3"/>
      <c r="I3226" s="3">
        <v>6</v>
      </c>
      <c r="J3226" s="3">
        <v>5</v>
      </c>
      <c r="K3226" s="63">
        <f t="shared" si="24"/>
        <v>11</v>
      </c>
      <c r="L3226" s="6">
        <v>400</v>
      </c>
    </row>
    <row r="3227" spans="1:12">
      <c r="A3227" s="11"/>
      <c r="B3227" s="63">
        <v>33</v>
      </c>
      <c r="C3227" s="3" t="s">
        <v>3852</v>
      </c>
      <c r="D3227" s="63" t="s">
        <v>3531</v>
      </c>
      <c r="E3227" s="27" t="s">
        <v>3820</v>
      </c>
      <c r="F3227" s="27" t="s">
        <v>175</v>
      </c>
      <c r="G3227" s="27" t="s">
        <v>3527</v>
      </c>
      <c r="H3227" s="3"/>
      <c r="I3227" s="3">
        <v>6</v>
      </c>
      <c r="J3227" s="3">
        <v>9</v>
      </c>
      <c r="K3227" s="63">
        <f t="shared" si="24"/>
        <v>15</v>
      </c>
      <c r="L3227" s="6">
        <v>200</v>
      </c>
    </row>
    <row r="3228" spans="1:12">
      <c r="A3228" s="11"/>
      <c r="B3228" s="63">
        <v>34</v>
      </c>
      <c r="C3228" s="3" t="s">
        <v>3853</v>
      </c>
      <c r="D3228" s="63" t="s">
        <v>3531</v>
      </c>
      <c r="E3228" s="27" t="s">
        <v>3820</v>
      </c>
      <c r="F3228" s="27" t="s">
        <v>175</v>
      </c>
      <c r="G3228" s="27" t="s">
        <v>3527</v>
      </c>
      <c r="H3228" s="3"/>
      <c r="I3228" s="3">
        <v>8</v>
      </c>
      <c r="J3228" s="3">
        <v>10</v>
      </c>
      <c r="K3228" s="63">
        <f t="shared" si="24"/>
        <v>18</v>
      </c>
      <c r="L3228" s="6">
        <v>700</v>
      </c>
    </row>
    <row r="3229" spans="1:12">
      <c r="A3229" s="11"/>
      <c r="B3229" s="63">
        <v>35</v>
      </c>
      <c r="C3229" s="3" t="s">
        <v>3854</v>
      </c>
      <c r="D3229" s="63" t="s">
        <v>3531</v>
      </c>
      <c r="E3229" s="27" t="s">
        <v>3820</v>
      </c>
      <c r="F3229" s="27" t="s">
        <v>175</v>
      </c>
      <c r="G3229" s="27" t="s">
        <v>3527</v>
      </c>
      <c r="H3229" s="3"/>
      <c r="I3229" s="3">
        <v>9</v>
      </c>
      <c r="J3229" s="3">
        <v>8</v>
      </c>
      <c r="K3229" s="63">
        <f t="shared" si="24"/>
        <v>17</v>
      </c>
      <c r="L3229" s="6">
        <v>200</v>
      </c>
    </row>
    <row r="3230" spans="1:12">
      <c r="A3230" s="11"/>
      <c r="B3230" s="63">
        <v>36</v>
      </c>
      <c r="C3230" s="3" t="s">
        <v>3855</v>
      </c>
      <c r="D3230" s="63" t="s">
        <v>3531</v>
      </c>
      <c r="E3230" s="27" t="s">
        <v>3820</v>
      </c>
      <c r="F3230" s="27" t="s">
        <v>175</v>
      </c>
      <c r="G3230" s="27" t="s">
        <v>3527</v>
      </c>
      <c r="H3230" s="3"/>
      <c r="I3230" s="3">
        <v>8</v>
      </c>
      <c r="J3230" s="3">
        <v>7</v>
      </c>
      <c r="K3230" s="63">
        <f t="shared" si="24"/>
        <v>15</v>
      </c>
      <c r="L3230" s="6">
        <v>400</v>
      </c>
    </row>
    <row r="3231" spans="1:12">
      <c r="A3231" s="11"/>
      <c r="B3231" s="63">
        <v>37</v>
      </c>
      <c r="C3231" s="3" t="s">
        <v>3856</v>
      </c>
      <c r="D3231" s="63" t="s">
        <v>3531</v>
      </c>
      <c r="E3231" s="27" t="s">
        <v>3820</v>
      </c>
      <c r="F3231" s="27" t="s">
        <v>175</v>
      </c>
      <c r="G3231" s="27" t="s">
        <v>3527</v>
      </c>
      <c r="H3231" s="3"/>
      <c r="I3231" s="3">
        <v>5</v>
      </c>
      <c r="J3231" s="3">
        <v>8</v>
      </c>
      <c r="K3231" s="63">
        <f t="shared" si="24"/>
        <v>13</v>
      </c>
      <c r="L3231" s="6">
        <v>90</v>
      </c>
    </row>
    <row r="3232" spans="1:12">
      <c r="A3232" s="11"/>
      <c r="B3232" s="63">
        <v>38</v>
      </c>
      <c r="C3232" s="3" t="s">
        <v>3857</v>
      </c>
      <c r="D3232" s="63" t="s">
        <v>3531</v>
      </c>
      <c r="E3232" s="27" t="s">
        <v>3820</v>
      </c>
      <c r="F3232" s="27" t="s">
        <v>175</v>
      </c>
      <c r="G3232" s="27" t="s">
        <v>3527</v>
      </c>
      <c r="H3232" s="3"/>
      <c r="I3232" s="3">
        <v>2</v>
      </c>
      <c r="J3232" s="3">
        <v>4</v>
      </c>
      <c r="K3232" s="63">
        <f t="shared" si="24"/>
        <v>6</v>
      </c>
      <c r="L3232" s="6">
        <v>10</v>
      </c>
    </row>
    <row r="3233" spans="1:12">
      <c r="A3233" s="11"/>
      <c r="B3233" s="63">
        <v>39</v>
      </c>
      <c r="C3233" s="3" t="s">
        <v>3784</v>
      </c>
      <c r="D3233" s="63" t="s">
        <v>3531</v>
      </c>
      <c r="E3233" s="27" t="s">
        <v>3820</v>
      </c>
      <c r="F3233" s="27" t="s">
        <v>175</v>
      </c>
      <c r="G3233" s="27" t="s">
        <v>3527</v>
      </c>
      <c r="H3233" s="3"/>
      <c r="I3233" s="3">
        <v>1</v>
      </c>
      <c r="J3233" s="3">
        <v>5</v>
      </c>
      <c r="K3233" s="63">
        <f t="shared" si="24"/>
        <v>6</v>
      </c>
      <c r="L3233" s="6">
        <v>10</v>
      </c>
    </row>
    <row r="3234" spans="1:12">
      <c r="A3234" s="11"/>
      <c r="B3234" s="63">
        <v>40</v>
      </c>
      <c r="C3234" s="3" t="s">
        <v>3858</v>
      </c>
      <c r="D3234" s="63" t="s">
        <v>3529</v>
      </c>
      <c r="E3234" s="27" t="s">
        <v>3820</v>
      </c>
      <c r="F3234" s="27" t="s">
        <v>175</v>
      </c>
      <c r="G3234" s="27" t="s">
        <v>3527</v>
      </c>
      <c r="H3234" s="3"/>
      <c r="I3234" s="3">
        <v>4</v>
      </c>
      <c r="J3234" s="3">
        <v>7</v>
      </c>
      <c r="K3234" s="63">
        <f t="shared" si="24"/>
        <v>11</v>
      </c>
      <c r="L3234" s="6">
        <v>80</v>
      </c>
    </row>
    <row r="3235" spans="1:12">
      <c r="A3235" s="11"/>
      <c r="B3235" s="63">
        <v>41</v>
      </c>
      <c r="C3235" s="3" t="s">
        <v>3859</v>
      </c>
      <c r="D3235" s="63" t="s">
        <v>3529</v>
      </c>
      <c r="E3235" s="27" t="s">
        <v>3820</v>
      </c>
      <c r="F3235" s="27" t="s">
        <v>175</v>
      </c>
      <c r="G3235" s="27" t="s">
        <v>3527</v>
      </c>
      <c r="H3235" s="3"/>
      <c r="I3235" s="3">
        <v>2</v>
      </c>
      <c r="J3235" s="3">
        <v>3</v>
      </c>
      <c r="K3235" s="63">
        <f t="shared" si="24"/>
        <v>5</v>
      </c>
      <c r="L3235" s="6">
        <v>400</v>
      </c>
    </row>
    <row r="3236" spans="1:12">
      <c r="A3236" s="11"/>
      <c r="B3236" s="63">
        <v>42</v>
      </c>
      <c r="C3236" s="3" t="s">
        <v>3860</v>
      </c>
      <c r="D3236" s="63" t="s">
        <v>3551</v>
      </c>
      <c r="E3236" s="27" t="s">
        <v>3820</v>
      </c>
      <c r="F3236" s="27" t="s">
        <v>175</v>
      </c>
      <c r="G3236" s="27" t="s">
        <v>3527</v>
      </c>
      <c r="H3236" s="3"/>
      <c r="I3236" s="3">
        <v>4</v>
      </c>
      <c r="J3236" s="3">
        <v>3</v>
      </c>
      <c r="K3236" s="63">
        <f t="shared" si="24"/>
        <v>7</v>
      </c>
      <c r="L3236" s="6">
        <v>900</v>
      </c>
    </row>
    <row r="3237" spans="1:12">
      <c r="A3237" s="11"/>
      <c r="B3237" s="63">
        <v>43</v>
      </c>
      <c r="C3237" s="3" t="s">
        <v>3861</v>
      </c>
      <c r="D3237" s="63" t="s">
        <v>3529</v>
      </c>
      <c r="E3237" s="27" t="s">
        <v>3824</v>
      </c>
      <c r="F3237" s="27" t="s">
        <v>175</v>
      </c>
      <c r="G3237" s="27" t="s">
        <v>3527</v>
      </c>
      <c r="H3237" s="3"/>
      <c r="I3237" s="3">
        <v>2</v>
      </c>
      <c r="J3237" s="3">
        <v>2</v>
      </c>
      <c r="K3237" s="63">
        <f t="shared" si="24"/>
        <v>4</v>
      </c>
      <c r="L3237" s="6">
        <v>900</v>
      </c>
    </row>
    <row r="3238" spans="1:12">
      <c r="A3238" s="11"/>
      <c r="B3238" s="63">
        <v>44</v>
      </c>
      <c r="C3238" s="3" t="s">
        <v>3862</v>
      </c>
      <c r="D3238" s="63" t="s">
        <v>3551</v>
      </c>
      <c r="E3238" s="27" t="s">
        <v>3824</v>
      </c>
      <c r="F3238" s="27" t="s">
        <v>175</v>
      </c>
      <c r="G3238" s="27" t="s">
        <v>3527</v>
      </c>
      <c r="H3238" s="3"/>
      <c r="I3238" s="3">
        <v>3</v>
      </c>
      <c r="J3238" s="3">
        <v>5</v>
      </c>
      <c r="K3238" s="63">
        <f t="shared" si="24"/>
        <v>8</v>
      </c>
      <c r="L3238" s="6">
        <v>700</v>
      </c>
    </row>
    <row r="3239" spans="1:12">
      <c r="A3239" s="11"/>
      <c r="B3239" s="63">
        <v>45</v>
      </c>
      <c r="C3239" s="3" t="s">
        <v>3863</v>
      </c>
      <c r="D3239" s="63" t="s">
        <v>3551</v>
      </c>
      <c r="E3239" s="27" t="s">
        <v>3820</v>
      </c>
      <c r="F3239" s="27" t="s">
        <v>175</v>
      </c>
      <c r="G3239" s="27" t="s">
        <v>3527</v>
      </c>
      <c r="H3239" s="3"/>
      <c r="I3239" s="3">
        <v>5</v>
      </c>
      <c r="J3239" s="3">
        <v>4</v>
      </c>
      <c r="K3239" s="63">
        <f t="shared" si="24"/>
        <v>9</v>
      </c>
      <c r="L3239" s="6">
        <v>700</v>
      </c>
    </row>
    <row r="3240" spans="1:12">
      <c r="A3240" s="11"/>
      <c r="B3240" s="63">
        <v>46</v>
      </c>
      <c r="C3240" s="3" t="s">
        <v>3864</v>
      </c>
      <c r="D3240" s="63" t="s">
        <v>3529</v>
      </c>
      <c r="E3240" s="27" t="s">
        <v>3820</v>
      </c>
      <c r="F3240" s="27" t="s">
        <v>175</v>
      </c>
      <c r="G3240" s="27" t="s">
        <v>3527</v>
      </c>
      <c r="H3240" s="3"/>
      <c r="I3240" s="3">
        <v>3</v>
      </c>
      <c r="J3240" s="3">
        <v>4</v>
      </c>
      <c r="K3240" s="63">
        <f t="shared" si="24"/>
        <v>7</v>
      </c>
      <c r="L3240" s="6">
        <v>800</v>
      </c>
    </row>
    <row r="3241" spans="1:12">
      <c r="A3241" s="11"/>
      <c r="B3241" s="63">
        <v>47</v>
      </c>
      <c r="C3241" s="3" t="s">
        <v>3865</v>
      </c>
      <c r="D3241" s="63" t="s">
        <v>3529</v>
      </c>
      <c r="E3241" s="27" t="s">
        <v>3820</v>
      </c>
      <c r="F3241" s="27" t="s">
        <v>175</v>
      </c>
      <c r="G3241" s="27" t="s">
        <v>3527</v>
      </c>
      <c r="H3241" s="3"/>
      <c r="I3241" s="3">
        <v>4</v>
      </c>
      <c r="J3241" s="3">
        <v>5</v>
      </c>
      <c r="K3241" s="63">
        <f t="shared" si="24"/>
        <v>9</v>
      </c>
      <c r="L3241" s="6">
        <v>900</v>
      </c>
    </row>
    <row r="3242" spans="1:12">
      <c r="A3242" s="11"/>
      <c r="B3242" s="63">
        <v>48</v>
      </c>
      <c r="C3242" s="3" t="s">
        <v>3866</v>
      </c>
      <c r="D3242" s="63" t="s">
        <v>3529</v>
      </c>
      <c r="E3242" s="27" t="s">
        <v>3820</v>
      </c>
      <c r="F3242" s="27" t="s">
        <v>175</v>
      </c>
      <c r="G3242" s="27" t="s">
        <v>3527</v>
      </c>
      <c r="H3242" s="3"/>
      <c r="I3242" s="3">
        <v>2</v>
      </c>
      <c r="J3242" s="3">
        <v>3</v>
      </c>
      <c r="K3242" s="63">
        <f t="shared" si="24"/>
        <v>5</v>
      </c>
      <c r="L3242" s="6">
        <v>700</v>
      </c>
    </row>
    <row r="3243" spans="1:12">
      <c r="A3243" s="11"/>
      <c r="B3243" s="63">
        <v>49</v>
      </c>
      <c r="C3243" s="3" t="s">
        <v>3867</v>
      </c>
      <c r="D3243" s="63" t="s">
        <v>3529</v>
      </c>
      <c r="E3243" s="27" t="s">
        <v>3820</v>
      </c>
      <c r="F3243" s="27" t="s">
        <v>175</v>
      </c>
      <c r="G3243" s="27" t="s">
        <v>3527</v>
      </c>
      <c r="H3243" s="3"/>
      <c r="I3243" s="3">
        <v>4</v>
      </c>
      <c r="J3243" s="3">
        <v>6</v>
      </c>
      <c r="K3243" s="63">
        <f t="shared" si="24"/>
        <v>10</v>
      </c>
      <c r="L3243" s="6">
        <v>500</v>
      </c>
    </row>
    <row r="3244" spans="1:12">
      <c r="A3244" s="11"/>
      <c r="B3244" s="63">
        <v>50</v>
      </c>
      <c r="C3244" s="3" t="s">
        <v>3868</v>
      </c>
      <c r="D3244" s="63" t="s">
        <v>3529</v>
      </c>
      <c r="E3244" s="27" t="s">
        <v>3820</v>
      </c>
      <c r="F3244" s="27" t="s">
        <v>175</v>
      </c>
      <c r="G3244" s="27" t="s">
        <v>3527</v>
      </c>
      <c r="H3244" s="3"/>
      <c r="I3244" s="3">
        <v>5</v>
      </c>
      <c r="J3244" s="3">
        <v>3</v>
      </c>
      <c r="K3244" s="63">
        <f t="shared" si="24"/>
        <v>8</v>
      </c>
      <c r="L3244" s="6">
        <v>800</v>
      </c>
    </row>
    <row r="3245" spans="1:12">
      <c r="A3245" s="11"/>
      <c r="B3245" s="63">
        <v>51</v>
      </c>
      <c r="C3245" s="3" t="s">
        <v>3869</v>
      </c>
      <c r="D3245" s="63" t="s">
        <v>3529</v>
      </c>
      <c r="E3245" s="27" t="s">
        <v>3820</v>
      </c>
      <c r="F3245" s="27" t="s">
        <v>175</v>
      </c>
      <c r="G3245" s="27" t="s">
        <v>3527</v>
      </c>
      <c r="H3245" s="3"/>
      <c r="I3245" s="3">
        <v>4</v>
      </c>
      <c r="J3245" s="3">
        <v>5</v>
      </c>
      <c r="K3245" s="63">
        <f t="shared" si="24"/>
        <v>9</v>
      </c>
      <c r="L3245" s="6">
        <v>700</v>
      </c>
    </row>
    <row r="3246" spans="1:12">
      <c r="A3246" s="11"/>
      <c r="B3246" s="63">
        <v>52</v>
      </c>
      <c r="C3246" s="3" t="s">
        <v>3870</v>
      </c>
      <c r="D3246" s="63" t="s">
        <v>3529</v>
      </c>
      <c r="E3246" s="27" t="s">
        <v>3820</v>
      </c>
      <c r="F3246" s="27" t="s">
        <v>175</v>
      </c>
      <c r="G3246" s="27" t="s">
        <v>3527</v>
      </c>
      <c r="H3246" s="3"/>
      <c r="I3246" s="3">
        <v>5</v>
      </c>
      <c r="J3246" s="3">
        <v>3</v>
      </c>
      <c r="K3246" s="63">
        <f t="shared" si="24"/>
        <v>8</v>
      </c>
      <c r="L3246" s="6">
        <v>300</v>
      </c>
    </row>
    <row r="3247" spans="1:12">
      <c r="A3247" s="11"/>
      <c r="B3247" s="63">
        <v>53</v>
      </c>
      <c r="C3247" s="3" t="s">
        <v>3871</v>
      </c>
      <c r="D3247" s="63" t="s">
        <v>3529</v>
      </c>
      <c r="E3247" s="27" t="s">
        <v>3820</v>
      </c>
      <c r="F3247" s="27" t="s">
        <v>175</v>
      </c>
      <c r="G3247" s="27" t="s">
        <v>3527</v>
      </c>
      <c r="H3247" s="3"/>
      <c r="I3247" s="3">
        <v>3</v>
      </c>
      <c r="J3247" s="3">
        <v>7</v>
      </c>
      <c r="K3247" s="63">
        <f t="shared" si="24"/>
        <v>10</v>
      </c>
      <c r="L3247" s="6">
        <v>200</v>
      </c>
    </row>
    <row r="3248" spans="1:12">
      <c r="A3248" s="11"/>
      <c r="B3248" s="63">
        <v>54</v>
      </c>
      <c r="C3248" s="3" t="s">
        <v>3872</v>
      </c>
      <c r="D3248" s="63" t="s">
        <v>3529</v>
      </c>
      <c r="E3248" s="27" t="s">
        <v>3820</v>
      </c>
      <c r="F3248" s="27" t="s">
        <v>175</v>
      </c>
      <c r="G3248" s="27" t="s">
        <v>3527</v>
      </c>
      <c r="H3248" s="3"/>
      <c r="I3248" s="3">
        <v>3</v>
      </c>
      <c r="J3248" s="3">
        <v>2</v>
      </c>
      <c r="K3248" s="63">
        <f t="shared" si="24"/>
        <v>5</v>
      </c>
      <c r="L3248" s="6">
        <v>200</v>
      </c>
    </row>
    <row r="3249" spans="1:12">
      <c r="A3249" s="11"/>
      <c r="B3249" s="63">
        <v>55</v>
      </c>
      <c r="C3249" s="3" t="s">
        <v>3873</v>
      </c>
      <c r="D3249" s="63" t="s">
        <v>3531</v>
      </c>
      <c r="E3249" s="27" t="s">
        <v>3820</v>
      </c>
      <c r="F3249" s="27" t="s">
        <v>175</v>
      </c>
      <c r="G3249" s="27" t="s">
        <v>3527</v>
      </c>
      <c r="H3249" s="3"/>
      <c r="I3249" s="3">
        <v>2</v>
      </c>
      <c r="J3249" s="3">
        <v>4</v>
      </c>
      <c r="K3249" s="63">
        <f t="shared" si="24"/>
        <v>6</v>
      </c>
      <c r="L3249" s="6">
        <v>300</v>
      </c>
    </row>
    <row r="3250" spans="1:12">
      <c r="A3250" s="11"/>
      <c r="B3250" s="63">
        <v>56</v>
      </c>
      <c r="C3250" s="3" t="s">
        <v>3874</v>
      </c>
      <c r="D3250" s="63" t="s">
        <v>3529</v>
      </c>
      <c r="E3250" s="27" t="s">
        <v>3820</v>
      </c>
      <c r="F3250" s="27" t="s">
        <v>175</v>
      </c>
      <c r="G3250" s="27" t="s">
        <v>3527</v>
      </c>
      <c r="H3250" s="3"/>
      <c r="I3250" s="3">
        <v>4</v>
      </c>
      <c r="J3250" s="3">
        <v>5</v>
      </c>
      <c r="K3250" s="63">
        <f t="shared" si="24"/>
        <v>9</v>
      </c>
      <c r="L3250" s="6">
        <v>200</v>
      </c>
    </row>
    <row r="3251" spans="1:12">
      <c r="A3251" s="11"/>
      <c r="B3251" s="63">
        <v>57</v>
      </c>
      <c r="C3251" s="3" t="s">
        <v>3875</v>
      </c>
      <c r="D3251" s="63" t="s">
        <v>3531</v>
      </c>
      <c r="E3251" s="27" t="s">
        <v>3824</v>
      </c>
      <c r="F3251" s="27" t="s">
        <v>175</v>
      </c>
      <c r="G3251" s="27" t="s">
        <v>3527</v>
      </c>
      <c r="H3251" s="3"/>
      <c r="I3251" s="3">
        <v>6</v>
      </c>
      <c r="J3251" s="3">
        <v>2</v>
      </c>
      <c r="K3251" s="63">
        <f t="shared" si="24"/>
        <v>8</v>
      </c>
      <c r="L3251" s="6">
        <v>900</v>
      </c>
    </row>
    <row r="3252" spans="1:12">
      <c r="A3252" s="11"/>
      <c r="B3252" s="63">
        <v>58</v>
      </c>
      <c r="C3252" s="3" t="s">
        <v>3876</v>
      </c>
      <c r="D3252" s="63" t="s">
        <v>3531</v>
      </c>
      <c r="E3252" s="27" t="s">
        <v>3820</v>
      </c>
      <c r="F3252" s="27" t="s">
        <v>175</v>
      </c>
      <c r="G3252" s="27" t="s">
        <v>3527</v>
      </c>
      <c r="H3252" s="3"/>
      <c r="I3252" s="3">
        <v>3</v>
      </c>
      <c r="J3252" s="3">
        <v>4</v>
      </c>
      <c r="K3252" s="63">
        <f t="shared" si="24"/>
        <v>7</v>
      </c>
      <c r="L3252" s="6">
        <v>800</v>
      </c>
    </row>
    <row r="3253" spans="1:12">
      <c r="A3253" s="11"/>
      <c r="B3253" s="63">
        <v>59</v>
      </c>
      <c r="C3253" s="3" t="s">
        <v>3877</v>
      </c>
      <c r="D3253" s="63" t="s">
        <v>3531</v>
      </c>
      <c r="E3253" s="27" t="s">
        <v>3820</v>
      </c>
      <c r="F3253" s="27" t="s">
        <v>175</v>
      </c>
      <c r="G3253" s="27" t="s">
        <v>3527</v>
      </c>
      <c r="H3253" s="3"/>
      <c r="I3253" s="3">
        <v>2</v>
      </c>
      <c r="J3253" s="3">
        <v>1</v>
      </c>
      <c r="K3253" s="63">
        <f t="shared" si="24"/>
        <v>3</v>
      </c>
      <c r="L3253" s="6">
        <v>800</v>
      </c>
    </row>
    <row r="3254" spans="1:12">
      <c r="A3254" s="11"/>
      <c r="B3254" s="63">
        <v>60</v>
      </c>
      <c r="C3254" s="3" t="s">
        <v>3878</v>
      </c>
      <c r="D3254" s="63" t="s">
        <v>3531</v>
      </c>
      <c r="E3254" s="27" t="s">
        <v>3820</v>
      </c>
      <c r="F3254" s="27" t="s">
        <v>175</v>
      </c>
      <c r="G3254" s="27" t="s">
        <v>3527</v>
      </c>
      <c r="H3254" s="3"/>
      <c r="I3254" s="3">
        <v>6</v>
      </c>
      <c r="J3254" s="3">
        <v>4</v>
      </c>
      <c r="K3254" s="63">
        <f t="shared" si="24"/>
        <v>10</v>
      </c>
      <c r="L3254" s="6">
        <v>400</v>
      </c>
    </row>
    <row r="3255" spans="1:12">
      <c r="A3255" s="11"/>
      <c r="B3255" s="63">
        <v>61</v>
      </c>
      <c r="C3255" s="3" t="s">
        <v>3879</v>
      </c>
      <c r="D3255" s="63" t="s">
        <v>3531</v>
      </c>
      <c r="E3255" s="27" t="s">
        <v>3820</v>
      </c>
      <c r="F3255" s="27" t="s">
        <v>175</v>
      </c>
      <c r="G3255" s="27" t="s">
        <v>3527</v>
      </c>
      <c r="H3255" s="3"/>
      <c r="I3255" s="3">
        <v>4</v>
      </c>
      <c r="J3255" s="3">
        <v>8</v>
      </c>
      <c r="K3255" s="63">
        <f t="shared" si="24"/>
        <v>12</v>
      </c>
      <c r="L3255" s="6">
        <v>900</v>
      </c>
    </row>
    <row r="3256" spans="1:12">
      <c r="A3256" s="11"/>
      <c r="B3256" s="63">
        <v>62</v>
      </c>
      <c r="C3256" s="3" t="s">
        <v>3880</v>
      </c>
      <c r="D3256" s="63" t="s">
        <v>3531</v>
      </c>
      <c r="E3256" s="27" t="s">
        <v>3820</v>
      </c>
      <c r="F3256" s="27" t="s">
        <v>175</v>
      </c>
      <c r="G3256" s="27" t="s">
        <v>3527</v>
      </c>
      <c r="H3256" s="3"/>
      <c r="I3256" s="3">
        <v>2</v>
      </c>
      <c r="J3256" s="3">
        <v>5</v>
      </c>
      <c r="K3256" s="63">
        <f t="shared" si="24"/>
        <v>7</v>
      </c>
      <c r="L3256" s="6">
        <v>700</v>
      </c>
    </row>
    <row r="3257" spans="1:12">
      <c r="A3257" s="11"/>
      <c r="B3257" s="63">
        <v>63</v>
      </c>
      <c r="C3257" s="3" t="s">
        <v>3881</v>
      </c>
      <c r="D3257" s="63" t="s">
        <v>3531</v>
      </c>
      <c r="E3257" s="27" t="s">
        <v>3820</v>
      </c>
      <c r="F3257" s="27" t="s">
        <v>175</v>
      </c>
      <c r="G3257" s="27" t="s">
        <v>3527</v>
      </c>
      <c r="H3257" s="3"/>
      <c r="I3257" s="3">
        <v>4</v>
      </c>
      <c r="J3257" s="3">
        <v>1</v>
      </c>
      <c r="K3257" s="63">
        <f t="shared" si="24"/>
        <v>5</v>
      </c>
      <c r="L3257" s="6">
        <v>900</v>
      </c>
    </row>
    <row r="3258" spans="1:12">
      <c r="A3258" s="11"/>
      <c r="B3258" s="63">
        <v>64</v>
      </c>
      <c r="C3258" s="3" t="s">
        <v>3882</v>
      </c>
      <c r="D3258" s="63" t="s">
        <v>3529</v>
      </c>
      <c r="E3258" s="27" t="s">
        <v>3820</v>
      </c>
      <c r="F3258" s="27" t="s">
        <v>175</v>
      </c>
      <c r="G3258" s="27" t="s">
        <v>3527</v>
      </c>
      <c r="H3258" s="3"/>
      <c r="I3258" s="3">
        <v>5</v>
      </c>
      <c r="J3258" s="3">
        <v>3</v>
      </c>
      <c r="K3258" s="63">
        <f t="shared" si="24"/>
        <v>8</v>
      </c>
      <c r="L3258" s="6">
        <v>700</v>
      </c>
    </row>
    <row r="3259" spans="1:12">
      <c r="A3259" s="11"/>
      <c r="B3259" s="63">
        <v>65</v>
      </c>
      <c r="C3259" s="3" t="s">
        <v>3883</v>
      </c>
      <c r="D3259" s="63" t="s">
        <v>3531</v>
      </c>
      <c r="E3259" s="27" t="s">
        <v>3820</v>
      </c>
      <c r="F3259" s="27" t="s">
        <v>175</v>
      </c>
      <c r="G3259" s="27" t="s">
        <v>3527</v>
      </c>
      <c r="H3259" s="3"/>
      <c r="I3259" s="3">
        <v>3</v>
      </c>
      <c r="J3259" s="3">
        <v>4</v>
      </c>
      <c r="K3259" s="63">
        <f t="shared" ref="K3259:K3304" si="25">J3259+I3259</f>
        <v>7</v>
      </c>
      <c r="L3259" s="6">
        <v>700</v>
      </c>
    </row>
    <row r="3260" spans="1:12">
      <c r="A3260" s="11"/>
      <c r="B3260" s="63">
        <v>66</v>
      </c>
      <c r="C3260" s="3" t="s">
        <v>3884</v>
      </c>
      <c r="D3260" s="63" t="s">
        <v>3531</v>
      </c>
      <c r="E3260" s="27" t="s">
        <v>3820</v>
      </c>
      <c r="F3260" s="27" t="s">
        <v>175</v>
      </c>
      <c r="G3260" s="27" t="s">
        <v>3527</v>
      </c>
      <c r="H3260" s="3"/>
      <c r="I3260" s="3">
        <v>1</v>
      </c>
      <c r="J3260" s="3">
        <v>3</v>
      </c>
      <c r="K3260" s="63">
        <f t="shared" si="25"/>
        <v>4</v>
      </c>
      <c r="L3260" s="6">
        <v>600</v>
      </c>
    </row>
    <row r="3261" spans="1:12">
      <c r="A3261" s="11"/>
      <c r="B3261" s="63">
        <v>67</v>
      </c>
      <c r="C3261" s="3" t="s">
        <v>3885</v>
      </c>
      <c r="D3261" s="63" t="s">
        <v>3529</v>
      </c>
      <c r="E3261" s="27" t="s">
        <v>3820</v>
      </c>
      <c r="F3261" s="27" t="s">
        <v>175</v>
      </c>
      <c r="G3261" s="27" t="s">
        <v>3527</v>
      </c>
      <c r="H3261" s="3"/>
      <c r="I3261" s="3">
        <v>7</v>
      </c>
      <c r="J3261" s="3">
        <v>2</v>
      </c>
      <c r="K3261" s="63">
        <f t="shared" si="25"/>
        <v>9</v>
      </c>
      <c r="L3261" s="6">
        <v>700</v>
      </c>
    </row>
    <row r="3262" spans="1:12">
      <c r="A3262" s="11"/>
      <c r="B3262" s="63">
        <v>68</v>
      </c>
      <c r="C3262" s="3" t="s">
        <v>3886</v>
      </c>
      <c r="D3262" s="63" t="s">
        <v>3531</v>
      </c>
      <c r="E3262" s="27" t="s">
        <v>3820</v>
      </c>
      <c r="F3262" s="27" t="s">
        <v>175</v>
      </c>
      <c r="G3262" s="27" t="s">
        <v>3527</v>
      </c>
      <c r="H3262" s="3"/>
      <c r="I3262" s="3">
        <v>2</v>
      </c>
      <c r="J3262" s="3">
        <v>3</v>
      </c>
      <c r="K3262" s="63">
        <f t="shared" si="25"/>
        <v>5</v>
      </c>
      <c r="L3262" s="6">
        <v>400</v>
      </c>
    </row>
    <row r="3263" spans="1:12">
      <c r="A3263" s="11"/>
      <c r="B3263" s="63">
        <v>69</v>
      </c>
      <c r="C3263" s="3" t="s">
        <v>3887</v>
      </c>
      <c r="D3263" s="63" t="s">
        <v>3531</v>
      </c>
      <c r="E3263" s="27" t="s">
        <v>3820</v>
      </c>
      <c r="F3263" s="27" t="s">
        <v>175</v>
      </c>
      <c r="G3263" s="27" t="s">
        <v>3527</v>
      </c>
      <c r="H3263" s="3"/>
      <c r="I3263" s="3">
        <v>3</v>
      </c>
      <c r="J3263" s="3">
        <v>1</v>
      </c>
      <c r="K3263" s="63">
        <f t="shared" si="25"/>
        <v>4</v>
      </c>
      <c r="L3263" s="6">
        <v>700</v>
      </c>
    </row>
    <row r="3264" spans="1:12">
      <c r="A3264" s="11"/>
      <c r="B3264" s="63">
        <v>70</v>
      </c>
      <c r="C3264" s="3" t="s">
        <v>3888</v>
      </c>
      <c r="D3264" s="63" t="s">
        <v>3531</v>
      </c>
      <c r="E3264" s="27" t="s">
        <v>3820</v>
      </c>
      <c r="F3264" s="27" t="s">
        <v>175</v>
      </c>
      <c r="G3264" s="27" t="s">
        <v>3527</v>
      </c>
      <c r="H3264" s="3"/>
      <c r="I3264" s="3">
        <v>1</v>
      </c>
      <c r="J3264" s="3">
        <v>4</v>
      </c>
      <c r="K3264" s="63">
        <f t="shared" si="25"/>
        <v>5</v>
      </c>
      <c r="L3264" s="6">
        <v>600</v>
      </c>
    </row>
    <row r="3265" spans="1:12">
      <c r="A3265" s="11"/>
      <c r="B3265" s="63">
        <v>71</v>
      </c>
      <c r="C3265" s="3" t="s">
        <v>3889</v>
      </c>
      <c r="D3265" s="63" t="s">
        <v>3531</v>
      </c>
      <c r="E3265" s="27" t="s">
        <v>3820</v>
      </c>
      <c r="F3265" s="27" t="s">
        <v>175</v>
      </c>
      <c r="G3265" s="27" t="s">
        <v>3527</v>
      </c>
      <c r="H3265" s="3"/>
      <c r="I3265" s="3">
        <v>2</v>
      </c>
      <c r="J3265" s="3">
        <v>3</v>
      </c>
      <c r="K3265" s="63">
        <f t="shared" si="25"/>
        <v>5</v>
      </c>
      <c r="L3265" s="6">
        <v>700</v>
      </c>
    </row>
    <row r="3266" spans="1:12">
      <c r="A3266" s="11"/>
      <c r="B3266" s="63">
        <v>72</v>
      </c>
      <c r="C3266" s="3" t="s">
        <v>3598</v>
      </c>
      <c r="D3266" s="63" t="s">
        <v>3531</v>
      </c>
      <c r="E3266" s="27" t="s">
        <v>3820</v>
      </c>
      <c r="F3266" s="27" t="s">
        <v>175</v>
      </c>
      <c r="G3266" s="27" t="s">
        <v>3527</v>
      </c>
      <c r="H3266" s="3"/>
      <c r="I3266" s="3">
        <v>1</v>
      </c>
      <c r="J3266" s="3">
        <v>3</v>
      </c>
      <c r="K3266" s="63">
        <f t="shared" si="25"/>
        <v>4</v>
      </c>
      <c r="L3266" s="6">
        <v>900</v>
      </c>
    </row>
    <row r="3267" spans="1:12">
      <c r="A3267" s="11"/>
      <c r="B3267" s="63">
        <v>73</v>
      </c>
      <c r="C3267" s="3" t="s">
        <v>3890</v>
      </c>
      <c r="D3267" s="63" t="s">
        <v>3531</v>
      </c>
      <c r="E3267" s="27" t="s">
        <v>3820</v>
      </c>
      <c r="F3267" s="27" t="s">
        <v>175</v>
      </c>
      <c r="G3267" s="27" t="s">
        <v>3527</v>
      </c>
      <c r="H3267" s="3"/>
      <c r="I3267" s="3">
        <v>3</v>
      </c>
      <c r="J3267" s="3">
        <v>1</v>
      </c>
      <c r="K3267" s="63">
        <f t="shared" si="25"/>
        <v>4</v>
      </c>
      <c r="L3267" s="6">
        <v>800</v>
      </c>
    </row>
    <row r="3268" spans="1:12">
      <c r="A3268" s="11"/>
      <c r="B3268" s="63">
        <v>74</v>
      </c>
      <c r="C3268" s="3" t="s">
        <v>3891</v>
      </c>
      <c r="D3268" s="63" t="s">
        <v>3531</v>
      </c>
      <c r="E3268" s="27" t="s">
        <v>3824</v>
      </c>
      <c r="F3268" s="27" t="s">
        <v>175</v>
      </c>
      <c r="G3268" s="27" t="s">
        <v>3527</v>
      </c>
      <c r="H3268" s="3"/>
      <c r="I3268" s="3">
        <v>4</v>
      </c>
      <c r="J3268" s="3">
        <v>2</v>
      </c>
      <c r="K3268" s="63">
        <f t="shared" si="25"/>
        <v>6</v>
      </c>
      <c r="L3268" s="6">
        <v>900</v>
      </c>
    </row>
    <row r="3269" spans="1:12">
      <c r="A3269" s="11"/>
      <c r="B3269" s="63">
        <v>75</v>
      </c>
      <c r="C3269" s="3" t="s">
        <v>3892</v>
      </c>
      <c r="D3269" s="63" t="s">
        <v>3531</v>
      </c>
      <c r="E3269" s="27" t="s">
        <v>3824</v>
      </c>
      <c r="F3269" s="27" t="s">
        <v>175</v>
      </c>
      <c r="G3269" s="27" t="s">
        <v>3527</v>
      </c>
      <c r="H3269" s="3"/>
      <c r="I3269" s="3">
        <v>3</v>
      </c>
      <c r="J3269" s="3">
        <v>4</v>
      </c>
      <c r="K3269" s="63">
        <f t="shared" si="25"/>
        <v>7</v>
      </c>
      <c r="L3269" s="6">
        <v>700</v>
      </c>
    </row>
    <row r="3270" spans="1:12">
      <c r="A3270" s="11"/>
      <c r="B3270" s="63">
        <v>76</v>
      </c>
      <c r="C3270" s="3" t="s">
        <v>3893</v>
      </c>
      <c r="D3270" s="63" t="s">
        <v>3531</v>
      </c>
      <c r="E3270" s="27" t="s">
        <v>3824</v>
      </c>
      <c r="F3270" s="27" t="s">
        <v>175</v>
      </c>
      <c r="G3270" s="27" t="s">
        <v>3527</v>
      </c>
      <c r="H3270" s="3"/>
      <c r="I3270" s="3">
        <v>4</v>
      </c>
      <c r="J3270" s="3">
        <v>2</v>
      </c>
      <c r="K3270" s="63">
        <f t="shared" si="25"/>
        <v>6</v>
      </c>
      <c r="L3270" s="6">
        <v>800</v>
      </c>
    </row>
    <row r="3271" spans="1:12">
      <c r="A3271" s="11"/>
      <c r="B3271" s="63">
        <v>77</v>
      </c>
      <c r="C3271" s="3" t="s">
        <v>3894</v>
      </c>
      <c r="D3271" s="63" t="s">
        <v>3531</v>
      </c>
      <c r="E3271" s="27" t="s">
        <v>3824</v>
      </c>
      <c r="F3271" s="27" t="s">
        <v>175</v>
      </c>
      <c r="G3271" s="27" t="s">
        <v>3527</v>
      </c>
      <c r="H3271" s="3"/>
      <c r="I3271" s="3">
        <v>2</v>
      </c>
      <c r="J3271" s="3">
        <v>3</v>
      </c>
      <c r="K3271" s="63">
        <f t="shared" si="25"/>
        <v>5</v>
      </c>
      <c r="L3271" s="6">
        <v>700</v>
      </c>
    </row>
    <row r="3272" spans="1:12">
      <c r="A3272" s="11"/>
      <c r="B3272" s="63">
        <v>78</v>
      </c>
      <c r="C3272" s="3" t="s">
        <v>3895</v>
      </c>
      <c r="D3272" s="63" t="s">
        <v>3531</v>
      </c>
      <c r="E3272" s="27" t="s">
        <v>3824</v>
      </c>
      <c r="F3272" s="27" t="s">
        <v>175</v>
      </c>
      <c r="G3272" s="27" t="s">
        <v>3527</v>
      </c>
      <c r="H3272" s="3"/>
      <c r="I3272" s="3">
        <v>2</v>
      </c>
      <c r="J3272" s="3">
        <v>4</v>
      </c>
      <c r="K3272" s="63">
        <f t="shared" si="25"/>
        <v>6</v>
      </c>
      <c r="L3272" s="6">
        <v>400</v>
      </c>
    </row>
    <row r="3273" spans="1:12">
      <c r="A3273" s="11"/>
      <c r="B3273" s="63">
        <v>79</v>
      </c>
      <c r="C3273" s="3" t="s">
        <v>3896</v>
      </c>
      <c r="D3273" s="63" t="s">
        <v>3551</v>
      </c>
      <c r="E3273" s="27" t="s">
        <v>3824</v>
      </c>
      <c r="F3273" s="27" t="s">
        <v>175</v>
      </c>
      <c r="G3273" s="27" t="s">
        <v>3527</v>
      </c>
      <c r="H3273" s="3"/>
      <c r="I3273" s="3">
        <v>4</v>
      </c>
      <c r="J3273" s="3">
        <v>3</v>
      </c>
      <c r="K3273" s="63">
        <f t="shared" si="25"/>
        <v>7</v>
      </c>
      <c r="L3273" s="6">
        <v>600</v>
      </c>
    </row>
    <row r="3274" spans="1:12">
      <c r="A3274" s="11"/>
      <c r="B3274" s="63">
        <v>80</v>
      </c>
      <c r="C3274" s="3" t="s">
        <v>3897</v>
      </c>
      <c r="D3274" s="63" t="s">
        <v>3531</v>
      </c>
      <c r="E3274" s="27" t="s">
        <v>3824</v>
      </c>
      <c r="F3274" s="27" t="s">
        <v>175</v>
      </c>
      <c r="G3274" s="27" t="s">
        <v>3527</v>
      </c>
      <c r="H3274" s="3"/>
      <c r="I3274" s="3">
        <v>5</v>
      </c>
      <c r="J3274" s="3">
        <v>4</v>
      </c>
      <c r="K3274" s="63">
        <f t="shared" si="25"/>
        <v>9</v>
      </c>
      <c r="L3274" s="6">
        <v>700</v>
      </c>
    </row>
    <row r="3275" spans="1:12">
      <c r="A3275" s="11"/>
      <c r="B3275" s="63">
        <v>81</v>
      </c>
      <c r="C3275" s="3" t="s">
        <v>3898</v>
      </c>
      <c r="D3275" s="63" t="s">
        <v>3531</v>
      </c>
      <c r="E3275" s="27" t="s">
        <v>3824</v>
      </c>
      <c r="F3275" s="27" t="s">
        <v>175</v>
      </c>
      <c r="G3275" s="27" t="s">
        <v>3527</v>
      </c>
      <c r="H3275" s="3"/>
      <c r="I3275" s="3">
        <v>6</v>
      </c>
      <c r="J3275" s="3">
        <v>4</v>
      </c>
      <c r="K3275" s="63">
        <f t="shared" si="25"/>
        <v>10</v>
      </c>
      <c r="L3275" s="6">
        <v>700</v>
      </c>
    </row>
    <row r="3276" spans="1:12">
      <c r="A3276" s="11"/>
      <c r="B3276" s="63">
        <v>82</v>
      </c>
      <c r="C3276" s="3" t="s">
        <v>3899</v>
      </c>
      <c r="D3276" s="63" t="s">
        <v>3529</v>
      </c>
      <c r="E3276" s="27" t="s">
        <v>3824</v>
      </c>
      <c r="F3276" s="27" t="s">
        <v>175</v>
      </c>
      <c r="G3276" s="27" t="s">
        <v>3527</v>
      </c>
      <c r="H3276" s="3"/>
      <c r="I3276" s="3">
        <v>2</v>
      </c>
      <c r="J3276" s="3">
        <v>4</v>
      </c>
      <c r="K3276" s="63">
        <f t="shared" si="25"/>
        <v>6</v>
      </c>
      <c r="L3276" s="6">
        <v>900</v>
      </c>
    </row>
    <row r="3277" spans="1:12">
      <c r="A3277" s="11"/>
      <c r="B3277" s="63">
        <v>83</v>
      </c>
      <c r="C3277" s="3" t="s">
        <v>3900</v>
      </c>
      <c r="D3277" s="63" t="s">
        <v>3531</v>
      </c>
      <c r="E3277" s="27" t="s">
        <v>3820</v>
      </c>
      <c r="F3277" s="27" t="s">
        <v>175</v>
      </c>
      <c r="G3277" s="27" t="s">
        <v>3527</v>
      </c>
      <c r="H3277" s="3"/>
      <c r="I3277" s="3">
        <v>4</v>
      </c>
      <c r="J3277" s="3">
        <v>3</v>
      </c>
      <c r="K3277" s="63">
        <f t="shared" si="25"/>
        <v>7</v>
      </c>
      <c r="L3277" s="6">
        <v>80</v>
      </c>
    </row>
    <row r="3278" spans="1:12">
      <c r="A3278" s="11"/>
      <c r="B3278" s="63">
        <v>84</v>
      </c>
      <c r="C3278" s="3" t="s">
        <v>3901</v>
      </c>
      <c r="D3278" s="63" t="s">
        <v>3531</v>
      </c>
      <c r="E3278" s="27" t="s">
        <v>3820</v>
      </c>
      <c r="F3278" s="27" t="s">
        <v>175</v>
      </c>
      <c r="G3278" s="27" t="s">
        <v>3527</v>
      </c>
      <c r="H3278" s="3"/>
      <c r="I3278" s="3">
        <v>1</v>
      </c>
      <c r="J3278" s="3">
        <v>3</v>
      </c>
      <c r="K3278" s="63">
        <f t="shared" si="25"/>
        <v>4</v>
      </c>
      <c r="L3278" s="6">
        <v>100</v>
      </c>
    </row>
    <row r="3279" spans="1:12">
      <c r="A3279" s="11"/>
      <c r="B3279" s="63">
        <v>85</v>
      </c>
      <c r="C3279" s="3" t="s">
        <v>3902</v>
      </c>
      <c r="D3279" s="63" t="s">
        <v>3531</v>
      </c>
      <c r="E3279" s="27" t="s">
        <v>3820</v>
      </c>
      <c r="F3279" s="27" t="s">
        <v>175</v>
      </c>
      <c r="G3279" s="27" t="s">
        <v>3527</v>
      </c>
      <c r="H3279" s="3"/>
      <c r="I3279" s="3">
        <v>2</v>
      </c>
      <c r="J3279" s="3">
        <v>4</v>
      </c>
      <c r="K3279" s="63">
        <f t="shared" si="25"/>
        <v>6</v>
      </c>
      <c r="L3279" s="6">
        <v>100</v>
      </c>
    </row>
    <row r="3280" spans="1:12">
      <c r="A3280" s="11"/>
      <c r="B3280" s="63">
        <v>86</v>
      </c>
      <c r="C3280" s="3" t="s">
        <v>3903</v>
      </c>
      <c r="D3280" s="63" t="s">
        <v>3531</v>
      </c>
      <c r="E3280" s="27" t="s">
        <v>3820</v>
      </c>
      <c r="F3280" s="27" t="s">
        <v>175</v>
      </c>
      <c r="G3280" s="27" t="s">
        <v>3527</v>
      </c>
      <c r="H3280" s="3"/>
      <c r="I3280" s="3">
        <v>5</v>
      </c>
      <c r="J3280" s="3">
        <v>3</v>
      </c>
      <c r="K3280" s="63">
        <f t="shared" si="25"/>
        <v>8</v>
      </c>
      <c r="L3280" s="6">
        <v>100</v>
      </c>
    </row>
    <row r="3281" spans="1:12">
      <c r="A3281" s="11"/>
      <c r="B3281" s="63">
        <v>87</v>
      </c>
      <c r="C3281" s="3" t="s">
        <v>3904</v>
      </c>
      <c r="D3281" s="63" t="s">
        <v>3531</v>
      </c>
      <c r="E3281" s="27" t="s">
        <v>3820</v>
      </c>
      <c r="F3281" s="27" t="s">
        <v>175</v>
      </c>
      <c r="G3281" s="27" t="s">
        <v>3527</v>
      </c>
      <c r="H3281" s="3"/>
      <c r="I3281" s="3">
        <v>2</v>
      </c>
      <c r="J3281" s="3">
        <v>2</v>
      </c>
      <c r="K3281" s="63">
        <f t="shared" si="25"/>
        <v>4</v>
      </c>
      <c r="L3281" s="6">
        <v>200</v>
      </c>
    </row>
    <row r="3282" spans="1:12">
      <c r="A3282" s="11"/>
      <c r="B3282" s="63">
        <v>88</v>
      </c>
      <c r="C3282" s="3" t="s">
        <v>3905</v>
      </c>
      <c r="D3282" s="63" t="s">
        <v>3531</v>
      </c>
      <c r="E3282" s="27" t="s">
        <v>3820</v>
      </c>
      <c r="F3282" s="27" t="s">
        <v>175</v>
      </c>
      <c r="G3282" s="27" t="s">
        <v>3527</v>
      </c>
      <c r="H3282" s="3"/>
      <c r="I3282" s="3">
        <v>6</v>
      </c>
      <c r="J3282" s="3">
        <v>4</v>
      </c>
      <c r="K3282" s="63">
        <f t="shared" si="25"/>
        <v>10</v>
      </c>
      <c r="L3282" s="6">
        <v>400</v>
      </c>
    </row>
    <row r="3283" spans="1:12">
      <c r="A3283" s="11"/>
      <c r="B3283" s="63">
        <v>89</v>
      </c>
      <c r="C3283" s="3" t="s">
        <v>3906</v>
      </c>
      <c r="D3283" s="63" t="s">
        <v>3531</v>
      </c>
      <c r="E3283" s="27" t="s">
        <v>3820</v>
      </c>
      <c r="F3283" s="27" t="s">
        <v>175</v>
      </c>
      <c r="G3283" s="27" t="s">
        <v>3527</v>
      </c>
      <c r="H3283" s="3"/>
      <c r="I3283" s="3">
        <v>2</v>
      </c>
      <c r="J3283" s="3">
        <v>3</v>
      </c>
      <c r="K3283" s="63">
        <f t="shared" si="25"/>
        <v>5</v>
      </c>
      <c r="L3283" s="6">
        <v>700</v>
      </c>
    </row>
    <row r="3284" spans="1:12">
      <c r="A3284" s="11"/>
      <c r="B3284" s="63">
        <v>90</v>
      </c>
      <c r="C3284" s="3" t="s">
        <v>3907</v>
      </c>
      <c r="D3284" s="63" t="s">
        <v>3531</v>
      </c>
      <c r="E3284" s="27" t="s">
        <v>3820</v>
      </c>
      <c r="F3284" s="27" t="s">
        <v>175</v>
      </c>
      <c r="G3284" s="27" t="s">
        <v>3527</v>
      </c>
      <c r="H3284" s="3"/>
      <c r="I3284" s="3">
        <v>4</v>
      </c>
      <c r="J3284" s="3">
        <v>3</v>
      </c>
      <c r="K3284" s="63">
        <f t="shared" si="25"/>
        <v>7</v>
      </c>
      <c r="L3284" s="6">
        <v>800</v>
      </c>
    </row>
    <row r="3285" spans="1:12">
      <c r="A3285" s="11"/>
      <c r="B3285" s="63">
        <v>91</v>
      </c>
      <c r="C3285" s="3" t="s">
        <v>3908</v>
      </c>
      <c r="D3285" s="63" t="s">
        <v>3531</v>
      </c>
      <c r="E3285" s="27" t="s">
        <v>3820</v>
      </c>
      <c r="F3285" s="27" t="s">
        <v>175</v>
      </c>
      <c r="G3285" s="27" t="s">
        <v>3527</v>
      </c>
      <c r="H3285" s="3"/>
      <c r="I3285" s="3">
        <v>1</v>
      </c>
      <c r="J3285" s="3">
        <v>0</v>
      </c>
      <c r="K3285" s="63">
        <f t="shared" si="25"/>
        <v>1</v>
      </c>
      <c r="L3285" s="6">
        <v>900</v>
      </c>
    </row>
    <row r="3286" spans="1:12">
      <c r="A3286" s="11"/>
      <c r="B3286" s="63">
        <v>92</v>
      </c>
      <c r="C3286" s="3" t="s">
        <v>3909</v>
      </c>
      <c r="D3286" s="63" t="s">
        <v>3531</v>
      </c>
      <c r="E3286" s="27" t="s">
        <v>3820</v>
      </c>
      <c r="F3286" s="27" t="s">
        <v>175</v>
      </c>
      <c r="G3286" s="27" t="s">
        <v>3527</v>
      </c>
      <c r="H3286" s="3"/>
      <c r="I3286" s="3">
        <v>3</v>
      </c>
      <c r="J3286" s="3">
        <v>2</v>
      </c>
      <c r="K3286" s="63">
        <f t="shared" si="25"/>
        <v>5</v>
      </c>
      <c r="L3286" s="6">
        <v>900</v>
      </c>
    </row>
    <row r="3287" spans="1:12">
      <c r="A3287" s="11"/>
      <c r="B3287" s="63">
        <v>93</v>
      </c>
      <c r="C3287" s="3" t="s">
        <v>3910</v>
      </c>
      <c r="D3287" s="63" t="s">
        <v>3531</v>
      </c>
      <c r="E3287" s="27" t="s">
        <v>3824</v>
      </c>
      <c r="F3287" s="27" t="s">
        <v>175</v>
      </c>
      <c r="G3287" s="27" t="s">
        <v>3527</v>
      </c>
      <c r="H3287" s="3"/>
      <c r="I3287" s="3">
        <v>2</v>
      </c>
      <c r="J3287" s="3">
        <v>4</v>
      </c>
      <c r="K3287" s="63">
        <f t="shared" si="25"/>
        <v>6</v>
      </c>
      <c r="L3287" s="6">
        <v>800</v>
      </c>
    </row>
    <row r="3288" spans="1:12">
      <c r="A3288" s="11"/>
      <c r="B3288" s="63">
        <v>94</v>
      </c>
      <c r="C3288" s="3" t="s">
        <v>3911</v>
      </c>
      <c r="D3288" s="63" t="s">
        <v>3531</v>
      </c>
      <c r="E3288" s="27" t="s">
        <v>3824</v>
      </c>
      <c r="F3288" s="27" t="s">
        <v>175</v>
      </c>
      <c r="G3288" s="27" t="s">
        <v>3527</v>
      </c>
      <c r="H3288" s="3"/>
      <c r="I3288" s="3">
        <v>4</v>
      </c>
      <c r="J3288" s="3">
        <v>3</v>
      </c>
      <c r="K3288" s="63">
        <f t="shared" si="25"/>
        <v>7</v>
      </c>
      <c r="L3288" s="6">
        <v>900</v>
      </c>
    </row>
    <row r="3289" spans="1:12">
      <c r="A3289" s="11"/>
      <c r="B3289" s="63">
        <v>95</v>
      </c>
      <c r="C3289" s="3" t="s">
        <v>3616</v>
      </c>
      <c r="D3289" s="63" t="s">
        <v>3531</v>
      </c>
      <c r="E3289" s="27" t="s">
        <v>3824</v>
      </c>
      <c r="F3289" s="27" t="s">
        <v>175</v>
      </c>
      <c r="G3289" s="27" t="s">
        <v>3527</v>
      </c>
      <c r="H3289" s="3"/>
      <c r="I3289" s="3">
        <v>4</v>
      </c>
      <c r="J3289" s="3">
        <v>3</v>
      </c>
      <c r="K3289" s="63">
        <f t="shared" si="25"/>
        <v>7</v>
      </c>
      <c r="L3289" s="6">
        <v>800</v>
      </c>
    </row>
    <row r="3290" spans="1:12">
      <c r="A3290" s="11"/>
      <c r="B3290" s="63">
        <v>96</v>
      </c>
      <c r="C3290" s="3" t="s">
        <v>3912</v>
      </c>
      <c r="D3290" s="63" t="s">
        <v>3531</v>
      </c>
      <c r="E3290" s="27" t="s">
        <v>3824</v>
      </c>
      <c r="F3290" s="27" t="s">
        <v>175</v>
      </c>
      <c r="G3290" s="27" t="s">
        <v>3527</v>
      </c>
      <c r="H3290" s="3"/>
      <c r="I3290" s="3">
        <v>3</v>
      </c>
      <c r="J3290" s="3">
        <v>4</v>
      </c>
      <c r="K3290" s="63">
        <f t="shared" si="25"/>
        <v>7</v>
      </c>
      <c r="L3290" s="6">
        <v>400</v>
      </c>
    </row>
    <row r="3291" spans="1:12">
      <c r="A3291" s="11"/>
      <c r="B3291" s="63">
        <v>97</v>
      </c>
      <c r="C3291" s="3" t="s">
        <v>3680</v>
      </c>
      <c r="D3291" s="63" t="s">
        <v>3531</v>
      </c>
      <c r="E3291" s="27" t="s">
        <v>3824</v>
      </c>
      <c r="F3291" s="27" t="s">
        <v>175</v>
      </c>
      <c r="G3291" s="27" t="s">
        <v>3527</v>
      </c>
      <c r="H3291" s="3"/>
      <c r="I3291" s="3">
        <v>1</v>
      </c>
      <c r="J3291" s="3">
        <v>2</v>
      </c>
      <c r="K3291" s="63">
        <f t="shared" si="25"/>
        <v>3</v>
      </c>
      <c r="L3291" s="6">
        <v>800</v>
      </c>
    </row>
    <row r="3292" spans="1:12">
      <c r="A3292" s="11"/>
      <c r="B3292" s="63">
        <v>98</v>
      </c>
      <c r="C3292" s="3" t="s">
        <v>3913</v>
      </c>
      <c r="D3292" s="63" t="s">
        <v>3531</v>
      </c>
      <c r="E3292" s="27" t="s">
        <v>3824</v>
      </c>
      <c r="F3292" s="27" t="s">
        <v>175</v>
      </c>
      <c r="G3292" s="27" t="s">
        <v>3527</v>
      </c>
      <c r="H3292" s="3"/>
      <c r="I3292" s="3">
        <v>2</v>
      </c>
      <c r="J3292" s="3">
        <v>4</v>
      </c>
      <c r="K3292" s="63">
        <f t="shared" si="25"/>
        <v>6</v>
      </c>
      <c r="L3292" s="6">
        <v>700</v>
      </c>
    </row>
    <row r="3293" spans="1:12">
      <c r="A3293" s="11"/>
      <c r="B3293" s="63">
        <v>99</v>
      </c>
      <c r="C3293" s="3" t="s">
        <v>3914</v>
      </c>
      <c r="D3293" s="63" t="s">
        <v>3531</v>
      </c>
      <c r="E3293" s="27" t="s">
        <v>3824</v>
      </c>
      <c r="F3293" s="27" t="s">
        <v>175</v>
      </c>
      <c r="G3293" s="27" t="s">
        <v>3527</v>
      </c>
      <c r="H3293" s="3"/>
      <c r="I3293" s="3">
        <v>4</v>
      </c>
      <c r="J3293" s="3">
        <v>1</v>
      </c>
      <c r="K3293" s="63">
        <f t="shared" si="25"/>
        <v>5</v>
      </c>
      <c r="L3293" s="6">
        <v>400</v>
      </c>
    </row>
    <row r="3294" spans="1:12">
      <c r="A3294" s="11"/>
      <c r="B3294" s="63">
        <v>100</v>
      </c>
      <c r="C3294" s="3" t="s">
        <v>3863</v>
      </c>
      <c r="D3294" s="63" t="s">
        <v>3551</v>
      </c>
      <c r="E3294" s="27" t="s">
        <v>3820</v>
      </c>
      <c r="F3294" s="27" t="s">
        <v>175</v>
      </c>
      <c r="G3294" s="27" t="s">
        <v>3527</v>
      </c>
      <c r="H3294" s="3"/>
      <c r="I3294" s="3">
        <v>1</v>
      </c>
      <c r="J3294" s="3">
        <v>2</v>
      </c>
      <c r="K3294" s="63">
        <f t="shared" si="25"/>
        <v>3</v>
      </c>
      <c r="L3294" s="6">
        <v>400</v>
      </c>
    </row>
    <row r="3295" spans="1:12">
      <c r="A3295" s="11"/>
      <c r="B3295" s="63">
        <v>101</v>
      </c>
      <c r="C3295" s="3" t="s">
        <v>3915</v>
      </c>
      <c r="D3295" s="63" t="s">
        <v>3531</v>
      </c>
      <c r="E3295" s="27" t="s">
        <v>3820</v>
      </c>
      <c r="F3295" s="27" t="s">
        <v>175</v>
      </c>
      <c r="G3295" s="27" t="s">
        <v>3527</v>
      </c>
      <c r="H3295" s="3"/>
      <c r="I3295" s="3">
        <v>2</v>
      </c>
      <c r="J3295" s="3">
        <v>3</v>
      </c>
      <c r="K3295" s="63">
        <f t="shared" si="25"/>
        <v>5</v>
      </c>
      <c r="L3295" s="6">
        <v>500</v>
      </c>
    </row>
    <row r="3296" spans="1:12">
      <c r="A3296" s="11"/>
      <c r="B3296" s="63">
        <v>102</v>
      </c>
      <c r="C3296" s="3" t="s">
        <v>3916</v>
      </c>
      <c r="D3296" s="63" t="s">
        <v>3531</v>
      </c>
      <c r="E3296" s="27" t="s">
        <v>3820</v>
      </c>
      <c r="F3296" s="27" t="s">
        <v>175</v>
      </c>
      <c r="G3296" s="27" t="s">
        <v>3527</v>
      </c>
      <c r="H3296" s="3"/>
      <c r="I3296" s="3">
        <v>3</v>
      </c>
      <c r="J3296" s="3">
        <v>4</v>
      </c>
      <c r="K3296" s="63">
        <f t="shared" si="25"/>
        <v>7</v>
      </c>
      <c r="L3296" s="6">
        <v>600</v>
      </c>
    </row>
    <row r="3297" spans="1:12">
      <c r="A3297" s="11"/>
      <c r="B3297" s="63">
        <v>103</v>
      </c>
      <c r="C3297" s="3" t="s">
        <v>3917</v>
      </c>
      <c r="D3297" s="63" t="s">
        <v>3531</v>
      </c>
      <c r="E3297" s="27" t="s">
        <v>3820</v>
      </c>
      <c r="F3297" s="27" t="s">
        <v>175</v>
      </c>
      <c r="G3297" s="27" t="s">
        <v>3527</v>
      </c>
      <c r="H3297" s="3"/>
      <c r="I3297" s="3">
        <v>2</v>
      </c>
      <c r="J3297" s="3">
        <v>1</v>
      </c>
      <c r="K3297" s="63">
        <f t="shared" si="25"/>
        <v>3</v>
      </c>
      <c r="L3297" s="6">
        <v>700</v>
      </c>
    </row>
    <row r="3298" spans="1:12">
      <c r="A3298" s="11"/>
      <c r="B3298" s="63">
        <v>104</v>
      </c>
      <c r="C3298" s="3" t="s">
        <v>3918</v>
      </c>
      <c r="D3298" s="63" t="s">
        <v>3531</v>
      </c>
      <c r="E3298" s="27" t="s">
        <v>3820</v>
      </c>
      <c r="F3298" s="27" t="s">
        <v>175</v>
      </c>
      <c r="G3298" s="27" t="s">
        <v>3527</v>
      </c>
      <c r="H3298" s="3"/>
      <c r="I3298" s="3">
        <v>2</v>
      </c>
      <c r="J3298" s="3">
        <v>2</v>
      </c>
      <c r="K3298" s="63">
        <f t="shared" si="25"/>
        <v>4</v>
      </c>
      <c r="L3298" s="6">
        <v>700</v>
      </c>
    </row>
    <row r="3299" spans="1:12">
      <c r="A3299" s="11"/>
      <c r="B3299" s="63">
        <v>105</v>
      </c>
      <c r="C3299" s="3" t="s">
        <v>3868</v>
      </c>
      <c r="D3299" s="63" t="s">
        <v>3531</v>
      </c>
      <c r="E3299" s="27" t="s">
        <v>3820</v>
      </c>
      <c r="F3299" s="27" t="s">
        <v>175</v>
      </c>
      <c r="G3299" s="27" t="s">
        <v>3527</v>
      </c>
      <c r="H3299" s="3"/>
      <c r="I3299" s="3">
        <v>1</v>
      </c>
      <c r="J3299" s="3">
        <v>2</v>
      </c>
      <c r="K3299" s="63">
        <f t="shared" si="25"/>
        <v>3</v>
      </c>
      <c r="L3299" s="6">
        <v>800</v>
      </c>
    </row>
    <row r="3300" spans="1:12">
      <c r="A3300" s="11"/>
      <c r="B3300" s="63">
        <v>106</v>
      </c>
      <c r="C3300" s="3" t="s">
        <v>3919</v>
      </c>
      <c r="D3300" s="63" t="s">
        <v>3531</v>
      </c>
      <c r="E3300" s="27" t="s">
        <v>3820</v>
      </c>
      <c r="F3300" s="27" t="s">
        <v>175</v>
      </c>
      <c r="G3300" s="27" t="s">
        <v>3527</v>
      </c>
      <c r="H3300" s="3"/>
      <c r="I3300" s="3">
        <v>2</v>
      </c>
      <c r="J3300" s="3">
        <v>4</v>
      </c>
      <c r="K3300" s="63">
        <f t="shared" si="25"/>
        <v>6</v>
      </c>
      <c r="L3300" s="6">
        <v>200</v>
      </c>
    </row>
    <row r="3301" spans="1:12">
      <c r="A3301" s="11"/>
      <c r="B3301" s="63">
        <v>107</v>
      </c>
      <c r="C3301" s="3" t="s">
        <v>3916</v>
      </c>
      <c r="D3301" s="63" t="s">
        <v>3531</v>
      </c>
      <c r="E3301" s="27" t="s">
        <v>3820</v>
      </c>
      <c r="F3301" s="27" t="s">
        <v>175</v>
      </c>
      <c r="G3301" s="27" t="s">
        <v>3527</v>
      </c>
      <c r="H3301" s="3"/>
      <c r="I3301" s="3">
        <v>4</v>
      </c>
      <c r="J3301" s="3">
        <v>1</v>
      </c>
      <c r="K3301" s="63">
        <f t="shared" si="25"/>
        <v>5</v>
      </c>
      <c r="L3301" s="6">
        <v>100</v>
      </c>
    </row>
    <row r="3302" spans="1:12">
      <c r="A3302" s="11"/>
      <c r="B3302" s="63">
        <v>108</v>
      </c>
      <c r="C3302" s="3" t="s">
        <v>3920</v>
      </c>
      <c r="D3302" s="63" t="s">
        <v>3531</v>
      </c>
      <c r="E3302" s="27" t="s">
        <v>3820</v>
      </c>
      <c r="F3302" s="27" t="s">
        <v>175</v>
      </c>
      <c r="G3302" s="27" t="s">
        <v>3527</v>
      </c>
      <c r="H3302" s="3"/>
      <c r="I3302" s="3">
        <v>1</v>
      </c>
      <c r="J3302" s="3">
        <v>2</v>
      </c>
      <c r="K3302" s="63">
        <f t="shared" si="25"/>
        <v>3</v>
      </c>
      <c r="L3302" s="6">
        <v>600</v>
      </c>
    </row>
    <row r="3303" spans="1:12">
      <c r="A3303" s="11"/>
      <c r="B3303" s="63">
        <v>109</v>
      </c>
      <c r="C3303" s="3" t="s">
        <v>3861</v>
      </c>
      <c r="D3303" s="63" t="s">
        <v>3531</v>
      </c>
      <c r="E3303" s="27" t="s">
        <v>3820</v>
      </c>
      <c r="F3303" s="27" t="s">
        <v>175</v>
      </c>
      <c r="G3303" s="27" t="s">
        <v>3527</v>
      </c>
      <c r="H3303" s="3"/>
      <c r="I3303" s="3">
        <v>4</v>
      </c>
      <c r="J3303" s="3">
        <v>9</v>
      </c>
      <c r="K3303" s="63">
        <f t="shared" si="25"/>
        <v>13</v>
      </c>
      <c r="L3303" s="6">
        <v>600</v>
      </c>
    </row>
    <row r="3304" spans="1:12">
      <c r="A3304" s="11"/>
      <c r="B3304" s="63">
        <v>110</v>
      </c>
      <c r="C3304" s="3" t="s">
        <v>3921</v>
      </c>
      <c r="D3304" s="63" t="s">
        <v>3531</v>
      </c>
      <c r="E3304" s="27" t="s">
        <v>3820</v>
      </c>
      <c r="F3304" s="27" t="s">
        <v>175</v>
      </c>
      <c r="G3304" s="27" t="s">
        <v>3527</v>
      </c>
      <c r="H3304" s="3"/>
      <c r="I3304" s="3">
        <v>6</v>
      </c>
      <c r="J3304" s="3">
        <v>7</v>
      </c>
      <c r="K3304" s="63">
        <f t="shared" si="25"/>
        <v>13</v>
      </c>
      <c r="L3304" s="6">
        <v>400</v>
      </c>
    </row>
    <row r="3305" spans="1:12">
      <c r="A3305" s="140"/>
      <c r="B3305" s="140"/>
      <c r="C3305" s="140">
        <f>SUBTOTAL(3,C3195:C3304)</f>
        <v>110</v>
      </c>
      <c r="D3305" s="140"/>
      <c r="E3305" s="140"/>
      <c r="F3305" s="140"/>
      <c r="G3305" s="140"/>
      <c r="H3305" s="140"/>
      <c r="I3305" s="140"/>
      <c r="J3305" s="140"/>
      <c r="K3305" s="140">
        <f>SUM(K3195:K3304)</f>
        <v>969</v>
      </c>
      <c r="L3305" s="141">
        <f>AVERAGE(L3195:L3304)</f>
        <v>522.4545454545455</v>
      </c>
    </row>
    <row r="3306" spans="1:12">
      <c r="A3306" s="11" t="s">
        <v>179</v>
      </c>
      <c r="B3306" s="63">
        <v>1</v>
      </c>
      <c r="C3306" s="3" t="s">
        <v>3922</v>
      </c>
      <c r="D3306" s="63" t="s">
        <v>3531</v>
      </c>
      <c r="E3306" s="27" t="s">
        <v>179</v>
      </c>
      <c r="F3306" s="27" t="s">
        <v>3923</v>
      </c>
      <c r="G3306" s="27" t="s">
        <v>3527</v>
      </c>
      <c r="H3306" s="3"/>
      <c r="I3306" s="3">
        <v>3</v>
      </c>
      <c r="J3306" s="3">
        <v>3</v>
      </c>
      <c r="K3306" s="63">
        <f t="shared" ref="K3306:K3369" si="26">J3306+I3306</f>
        <v>6</v>
      </c>
      <c r="L3306" s="6">
        <v>800</v>
      </c>
    </row>
    <row r="3307" spans="1:12">
      <c r="A3307" s="11"/>
      <c r="B3307" s="63">
        <v>2</v>
      </c>
      <c r="C3307" s="3" t="s">
        <v>3924</v>
      </c>
      <c r="D3307" s="63" t="s">
        <v>3529</v>
      </c>
      <c r="E3307" s="27" t="s">
        <v>179</v>
      </c>
      <c r="F3307" s="27" t="s">
        <v>3923</v>
      </c>
      <c r="G3307" s="27" t="s">
        <v>3527</v>
      </c>
      <c r="H3307" s="3"/>
      <c r="I3307" s="3">
        <v>6</v>
      </c>
      <c r="J3307" s="3">
        <v>2</v>
      </c>
      <c r="K3307" s="63">
        <f t="shared" si="26"/>
        <v>8</v>
      </c>
      <c r="L3307" s="6">
        <v>120</v>
      </c>
    </row>
    <row r="3308" spans="1:12">
      <c r="A3308" s="11"/>
      <c r="B3308" s="63">
        <v>3</v>
      </c>
      <c r="C3308" s="3" t="s">
        <v>3925</v>
      </c>
      <c r="D3308" s="63" t="s">
        <v>3531</v>
      </c>
      <c r="E3308" s="27" t="s">
        <v>179</v>
      </c>
      <c r="F3308" s="27" t="s">
        <v>3923</v>
      </c>
      <c r="G3308" s="27" t="s">
        <v>3527</v>
      </c>
      <c r="H3308" s="3"/>
      <c r="I3308" s="3">
        <v>4</v>
      </c>
      <c r="J3308" s="3">
        <v>4</v>
      </c>
      <c r="K3308" s="63">
        <f t="shared" si="26"/>
        <v>8</v>
      </c>
      <c r="L3308" s="6">
        <v>30</v>
      </c>
    </row>
    <row r="3309" spans="1:12">
      <c r="A3309" s="11"/>
      <c r="B3309" s="63">
        <v>4</v>
      </c>
      <c r="C3309" s="3" t="s">
        <v>3926</v>
      </c>
      <c r="D3309" s="63" t="s">
        <v>3531</v>
      </c>
      <c r="E3309" s="27" t="s">
        <v>179</v>
      </c>
      <c r="F3309" s="27" t="s">
        <v>3923</v>
      </c>
      <c r="G3309" s="27" t="s">
        <v>3527</v>
      </c>
      <c r="H3309" s="3">
        <v>775890682</v>
      </c>
      <c r="I3309" s="3">
        <v>4</v>
      </c>
      <c r="J3309" s="3">
        <v>1</v>
      </c>
      <c r="K3309" s="63">
        <f t="shared" si="26"/>
        <v>5</v>
      </c>
      <c r="L3309" s="6">
        <v>37</v>
      </c>
    </row>
    <row r="3310" spans="1:12">
      <c r="A3310" s="11"/>
      <c r="B3310" s="63">
        <v>5</v>
      </c>
      <c r="C3310" s="3" t="s">
        <v>3927</v>
      </c>
      <c r="D3310" s="63" t="s">
        <v>3531</v>
      </c>
      <c r="E3310" s="27" t="s">
        <v>179</v>
      </c>
      <c r="F3310" s="27" t="s">
        <v>3923</v>
      </c>
      <c r="G3310" s="27" t="s">
        <v>3527</v>
      </c>
      <c r="H3310" s="3"/>
      <c r="I3310" s="3">
        <v>5</v>
      </c>
      <c r="J3310" s="3">
        <v>4</v>
      </c>
      <c r="K3310" s="63">
        <f t="shared" si="26"/>
        <v>9</v>
      </c>
      <c r="L3310" s="6">
        <v>30</v>
      </c>
    </row>
    <row r="3311" spans="1:12">
      <c r="A3311" s="11"/>
      <c r="B3311" s="63">
        <v>6</v>
      </c>
      <c r="C3311" s="3" t="s">
        <v>3928</v>
      </c>
      <c r="D3311" s="63" t="s">
        <v>3529</v>
      </c>
      <c r="E3311" s="27" t="s">
        <v>179</v>
      </c>
      <c r="F3311" s="27" t="s">
        <v>3923</v>
      </c>
      <c r="G3311" s="27" t="s">
        <v>3527</v>
      </c>
      <c r="H3311" s="3"/>
      <c r="I3311" s="3"/>
      <c r="J3311" s="3">
        <v>1</v>
      </c>
      <c r="K3311" s="63">
        <f t="shared" si="26"/>
        <v>1</v>
      </c>
      <c r="L3311" s="6">
        <v>30</v>
      </c>
    </row>
    <row r="3312" spans="1:12">
      <c r="A3312" s="11"/>
      <c r="B3312" s="63">
        <v>7</v>
      </c>
      <c r="C3312" s="3" t="s">
        <v>3929</v>
      </c>
      <c r="D3312" s="63" t="s">
        <v>3531</v>
      </c>
      <c r="E3312" s="27" t="s">
        <v>179</v>
      </c>
      <c r="F3312" s="27" t="s">
        <v>3923</v>
      </c>
      <c r="G3312" s="27" t="s">
        <v>3527</v>
      </c>
      <c r="H3312" s="3"/>
      <c r="I3312" s="3">
        <v>1</v>
      </c>
      <c r="J3312" s="3">
        <v>1</v>
      </c>
      <c r="K3312" s="63">
        <f t="shared" si="26"/>
        <v>2</v>
      </c>
      <c r="L3312" s="6">
        <v>20</v>
      </c>
    </row>
    <row r="3313" spans="1:12">
      <c r="A3313" s="11"/>
      <c r="B3313" s="63">
        <v>8</v>
      </c>
      <c r="C3313" s="3" t="s">
        <v>3930</v>
      </c>
      <c r="D3313" s="63" t="s">
        <v>3531</v>
      </c>
      <c r="E3313" s="27" t="s">
        <v>179</v>
      </c>
      <c r="F3313" s="27" t="s">
        <v>3923</v>
      </c>
      <c r="G3313" s="27" t="s">
        <v>3527</v>
      </c>
      <c r="H3313" s="3"/>
      <c r="I3313" s="3">
        <v>1</v>
      </c>
      <c r="J3313" s="3">
        <v>1</v>
      </c>
      <c r="K3313" s="63">
        <f t="shared" si="26"/>
        <v>2</v>
      </c>
      <c r="L3313" s="6">
        <v>40</v>
      </c>
    </row>
    <row r="3314" spans="1:12">
      <c r="A3314" s="11"/>
      <c r="B3314" s="63">
        <v>9</v>
      </c>
      <c r="C3314" s="3" t="s">
        <v>3931</v>
      </c>
      <c r="D3314" s="63" t="s">
        <v>3531</v>
      </c>
      <c r="E3314" s="27" t="s">
        <v>179</v>
      </c>
      <c r="F3314" s="27" t="s">
        <v>3923</v>
      </c>
      <c r="G3314" s="27" t="s">
        <v>3527</v>
      </c>
      <c r="H3314" s="3"/>
      <c r="I3314" s="3">
        <v>2</v>
      </c>
      <c r="J3314" s="3">
        <v>4</v>
      </c>
      <c r="K3314" s="63">
        <f t="shared" si="26"/>
        <v>6</v>
      </c>
      <c r="L3314" s="6">
        <v>40</v>
      </c>
    </row>
    <row r="3315" spans="1:12">
      <c r="A3315" s="11"/>
      <c r="B3315" s="63">
        <v>10</v>
      </c>
      <c r="C3315" s="3" t="s">
        <v>3932</v>
      </c>
      <c r="D3315" s="63" t="s">
        <v>3531</v>
      </c>
      <c r="E3315" s="27" t="s">
        <v>179</v>
      </c>
      <c r="F3315" s="27" t="s">
        <v>3923</v>
      </c>
      <c r="G3315" s="27" t="s">
        <v>3527</v>
      </c>
      <c r="H3315" s="3"/>
      <c r="I3315" s="3">
        <v>4</v>
      </c>
      <c r="J3315" s="3">
        <v>2</v>
      </c>
      <c r="K3315" s="63">
        <f t="shared" si="26"/>
        <v>6</v>
      </c>
      <c r="L3315" s="6">
        <v>45</v>
      </c>
    </row>
    <row r="3316" spans="1:12">
      <c r="A3316" s="11"/>
      <c r="B3316" s="63">
        <v>11</v>
      </c>
      <c r="C3316" s="3" t="s">
        <v>3933</v>
      </c>
      <c r="D3316" s="63" t="s">
        <v>3531</v>
      </c>
      <c r="E3316" s="27" t="s">
        <v>179</v>
      </c>
      <c r="F3316" s="27" t="s">
        <v>3923</v>
      </c>
      <c r="G3316" s="27" t="s">
        <v>3527</v>
      </c>
      <c r="H3316" s="3"/>
      <c r="I3316" s="3">
        <v>1</v>
      </c>
      <c r="J3316" s="3">
        <v>2</v>
      </c>
      <c r="K3316" s="63">
        <f t="shared" si="26"/>
        <v>3</v>
      </c>
      <c r="L3316" s="6">
        <v>40</v>
      </c>
    </row>
    <row r="3317" spans="1:12">
      <c r="A3317" s="11"/>
      <c r="B3317" s="63">
        <v>12</v>
      </c>
      <c r="C3317" s="3" t="s">
        <v>3934</v>
      </c>
      <c r="D3317" s="63" t="s">
        <v>3531</v>
      </c>
      <c r="E3317" s="27" t="s">
        <v>179</v>
      </c>
      <c r="F3317" s="27" t="s">
        <v>3923</v>
      </c>
      <c r="G3317" s="27" t="s">
        <v>3527</v>
      </c>
      <c r="H3317" s="3"/>
      <c r="I3317" s="3">
        <v>5</v>
      </c>
      <c r="J3317" s="3">
        <v>2</v>
      </c>
      <c r="K3317" s="63">
        <f t="shared" si="26"/>
        <v>7</v>
      </c>
      <c r="L3317" s="6">
        <v>40</v>
      </c>
    </row>
    <row r="3318" spans="1:12">
      <c r="A3318" s="11"/>
      <c r="B3318" s="63">
        <v>13</v>
      </c>
      <c r="C3318" s="3" t="s">
        <v>3935</v>
      </c>
      <c r="D3318" s="63" t="s">
        <v>3531</v>
      </c>
      <c r="E3318" s="27" t="s">
        <v>179</v>
      </c>
      <c r="F3318" s="27" t="s">
        <v>3923</v>
      </c>
      <c r="G3318" s="27" t="s">
        <v>3527</v>
      </c>
      <c r="H3318" s="3"/>
      <c r="I3318" s="3">
        <v>3</v>
      </c>
      <c r="J3318" s="3">
        <v>2</v>
      </c>
      <c r="K3318" s="63">
        <f t="shared" si="26"/>
        <v>5</v>
      </c>
      <c r="L3318" s="6">
        <v>70</v>
      </c>
    </row>
    <row r="3319" spans="1:12">
      <c r="A3319" s="11"/>
      <c r="B3319" s="63">
        <v>14</v>
      </c>
      <c r="C3319" s="3" t="s">
        <v>3936</v>
      </c>
      <c r="D3319" s="63" t="s">
        <v>3531</v>
      </c>
      <c r="E3319" s="27" t="s">
        <v>179</v>
      </c>
      <c r="F3319" s="27" t="s">
        <v>3923</v>
      </c>
      <c r="G3319" s="27" t="s">
        <v>3527</v>
      </c>
      <c r="H3319" s="3"/>
      <c r="I3319" s="3">
        <v>3</v>
      </c>
      <c r="J3319" s="3">
        <v>1</v>
      </c>
      <c r="K3319" s="63">
        <f t="shared" si="26"/>
        <v>4</v>
      </c>
      <c r="L3319" s="6">
        <v>60</v>
      </c>
    </row>
    <row r="3320" spans="1:12">
      <c r="A3320" s="11"/>
      <c r="B3320" s="63">
        <v>15</v>
      </c>
      <c r="C3320" s="3" t="s">
        <v>3937</v>
      </c>
      <c r="D3320" s="63" t="s">
        <v>3531</v>
      </c>
      <c r="E3320" s="27" t="s">
        <v>179</v>
      </c>
      <c r="F3320" s="27" t="s">
        <v>3923</v>
      </c>
      <c r="G3320" s="27" t="s">
        <v>3527</v>
      </c>
      <c r="H3320" s="3"/>
      <c r="I3320" s="3">
        <v>1</v>
      </c>
      <c r="J3320" s="3">
        <v>1</v>
      </c>
      <c r="K3320" s="63">
        <f t="shared" si="26"/>
        <v>2</v>
      </c>
      <c r="L3320" s="6">
        <v>60</v>
      </c>
    </row>
    <row r="3321" spans="1:12">
      <c r="A3321" s="11"/>
      <c r="B3321" s="63">
        <v>16</v>
      </c>
      <c r="C3321" s="3" t="s">
        <v>3938</v>
      </c>
      <c r="D3321" s="63" t="s">
        <v>3531</v>
      </c>
      <c r="E3321" s="27" t="s">
        <v>179</v>
      </c>
      <c r="F3321" s="27" t="s">
        <v>3923</v>
      </c>
      <c r="G3321" s="27" t="s">
        <v>3527</v>
      </c>
      <c r="H3321" s="3"/>
      <c r="I3321" s="3">
        <v>4</v>
      </c>
      <c r="J3321" s="3">
        <v>2</v>
      </c>
      <c r="K3321" s="63">
        <f t="shared" si="26"/>
        <v>6</v>
      </c>
      <c r="L3321" s="6">
        <v>50</v>
      </c>
    </row>
    <row r="3322" spans="1:12">
      <c r="A3322" s="11"/>
      <c r="B3322" s="63">
        <v>17</v>
      </c>
      <c r="C3322" s="3" t="s">
        <v>3939</v>
      </c>
      <c r="D3322" s="63" t="s">
        <v>3531</v>
      </c>
      <c r="E3322" s="27" t="s">
        <v>179</v>
      </c>
      <c r="F3322" s="27" t="s">
        <v>3923</v>
      </c>
      <c r="G3322" s="27" t="s">
        <v>3527</v>
      </c>
      <c r="H3322" s="3"/>
      <c r="I3322" s="3">
        <v>2</v>
      </c>
      <c r="J3322" s="3">
        <v>3</v>
      </c>
      <c r="K3322" s="63">
        <f t="shared" si="26"/>
        <v>5</v>
      </c>
      <c r="L3322" s="6">
        <v>80</v>
      </c>
    </row>
    <row r="3323" spans="1:12">
      <c r="A3323" s="11"/>
      <c r="B3323" s="63">
        <v>18</v>
      </c>
      <c r="C3323" s="3" t="s">
        <v>3940</v>
      </c>
      <c r="D3323" s="63" t="s">
        <v>3531</v>
      </c>
      <c r="E3323" s="27" t="s">
        <v>179</v>
      </c>
      <c r="F3323" s="27" t="s">
        <v>3923</v>
      </c>
      <c r="G3323" s="27" t="s">
        <v>3527</v>
      </c>
      <c r="H3323" s="3"/>
      <c r="I3323" s="3">
        <v>3</v>
      </c>
      <c r="J3323" s="3">
        <v>1</v>
      </c>
      <c r="K3323" s="63">
        <f t="shared" si="26"/>
        <v>4</v>
      </c>
      <c r="L3323" s="6">
        <v>900</v>
      </c>
    </row>
    <row r="3324" spans="1:12">
      <c r="A3324" s="11"/>
      <c r="B3324" s="63">
        <v>19</v>
      </c>
      <c r="C3324" s="3" t="s">
        <v>3941</v>
      </c>
      <c r="D3324" s="63" t="s">
        <v>3531</v>
      </c>
      <c r="E3324" s="27" t="s">
        <v>179</v>
      </c>
      <c r="F3324" s="27" t="s">
        <v>3923</v>
      </c>
      <c r="G3324" s="27" t="s">
        <v>3527</v>
      </c>
      <c r="H3324" s="3"/>
      <c r="I3324" s="3">
        <v>1</v>
      </c>
      <c r="J3324" s="3">
        <v>1</v>
      </c>
      <c r="K3324" s="63">
        <f t="shared" si="26"/>
        <v>2</v>
      </c>
      <c r="L3324" s="6">
        <v>100</v>
      </c>
    </row>
    <row r="3325" spans="1:12">
      <c r="A3325" s="11"/>
      <c r="B3325" s="63">
        <v>20</v>
      </c>
      <c r="C3325" s="3" t="s">
        <v>3587</v>
      </c>
      <c r="D3325" s="63" t="s">
        <v>3531</v>
      </c>
      <c r="E3325" s="27" t="s">
        <v>179</v>
      </c>
      <c r="F3325" s="27" t="s">
        <v>3923</v>
      </c>
      <c r="G3325" s="27" t="s">
        <v>3527</v>
      </c>
      <c r="H3325" s="3"/>
      <c r="I3325" s="3">
        <v>3</v>
      </c>
      <c r="J3325" s="3">
        <v>1</v>
      </c>
      <c r="K3325" s="63">
        <f t="shared" si="26"/>
        <v>4</v>
      </c>
      <c r="L3325" s="6">
        <v>120</v>
      </c>
    </row>
    <row r="3326" spans="1:12">
      <c r="A3326" s="11"/>
      <c r="B3326" s="63">
        <v>21</v>
      </c>
      <c r="C3326" s="3" t="s">
        <v>3942</v>
      </c>
      <c r="D3326" s="63" t="s">
        <v>3531</v>
      </c>
      <c r="E3326" s="27" t="s">
        <v>179</v>
      </c>
      <c r="F3326" s="27" t="s">
        <v>3923</v>
      </c>
      <c r="G3326" s="27" t="s">
        <v>3527</v>
      </c>
      <c r="H3326" s="3"/>
      <c r="I3326" s="3">
        <v>1</v>
      </c>
      <c r="J3326" s="3">
        <v>2</v>
      </c>
      <c r="K3326" s="63">
        <f t="shared" si="26"/>
        <v>3</v>
      </c>
      <c r="L3326" s="6">
        <v>120</v>
      </c>
    </row>
    <row r="3327" spans="1:12">
      <c r="A3327" s="11"/>
      <c r="B3327" s="63">
        <v>22</v>
      </c>
      <c r="C3327" s="3" t="s">
        <v>3943</v>
      </c>
      <c r="D3327" s="63" t="s">
        <v>3531</v>
      </c>
      <c r="E3327" s="27" t="s">
        <v>179</v>
      </c>
      <c r="F3327" s="27" t="s">
        <v>3923</v>
      </c>
      <c r="G3327" s="27" t="s">
        <v>3527</v>
      </c>
      <c r="H3327" s="3"/>
      <c r="I3327" s="3">
        <v>4</v>
      </c>
      <c r="J3327" s="3">
        <v>4</v>
      </c>
      <c r="K3327" s="63">
        <f t="shared" si="26"/>
        <v>8</v>
      </c>
      <c r="L3327" s="6">
        <v>130</v>
      </c>
    </row>
    <row r="3328" spans="1:12">
      <c r="A3328" s="11"/>
      <c r="B3328" s="63">
        <v>23</v>
      </c>
      <c r="C3328" s="3" t="s">
        <v>3944</v>
      </c>
      <c r="D3328" s="63" t="s">
        <v>3531</v>
      </c>
      <c r="E3328" s="27" t="s">
        <v>179</v>
      </c>
      <c r="F3328" s="27" t="s">
        <v>3923</v>
      </c>
      <c r="G3328" s="27" t="s">
        <v>3527</v>
      </c>
      <c r="H3328" s="3"/>
      <c r="I3328" s="3">
        <v>1</v>
      </c>
      <c r="J3328" s="3">
        <v>1</v>
      </c>
      <c r="K3328" s="63">
        <f t="shared" si="26"/>
        <v>2</v>
      </c>
      <c r="L3328" s="6">
        <v>130</v>
      </c>
    </row>
    <row r="3329" spans="1:12">
      <c r="A3329" s="11"/>
      <c r="B3329" s="63">
        <v>24</v>
      </c>
      <c r="C3329" s="3" t="s">
        <v>3945</v>
      </c>
      <c r="D3329" s="63" t="s">
        <v>3531</v>
      </c>
      <c r="E3329" s="27" t="s">
        <v>179</v>
      </c>
      <c r="F3329" s="27" t="s">
        <v>3923</v>
      </c>
      <c r="G3329" s="27" t="s">
        <v>3527</v>
      </c>
      <c r="H3329" s="3"/>
      <c r="I3329" s="3">
        <v>1</v>
      </c>
      <c r="J3329" s="3"/>
      <c r="K3329" s="63">
        <f t="shared" si="26"/>
        <v>1</v>
      </c>
      <c r="L3329" s="6">
        <v>130</v>
      </c>
    </row>
    <row r="3330" spans="1:12">
      <c r="A3330" s="11"/>
      <c r="B3330" s="63">
        <v>25</v>
      </c>
      <c r="C3330" s="3" t="s">
        <v>3946</v>
      </c>
      <c r="D3330" s="63" t="s">
        <v>3531</v>
      </c>
      <c r="E3330" s="27" t="s">
        <v>179</v>
      </c>
      <c r="F3330" s="27" t="s">
        <v>3923</v>
      </c>
      <c r="G3330" s="27" t="s">
        <v>3527</v>
      </c>
      <c r="H3330" s="3"/>
      <c r="I3330" s="3">
        <v>2</v>
      </c>
      <c r="J3330" s="3">
        <v>2</v>
      </c>
      <c r="K3330" s="63">
        <f t="shared" si="26"/>
        <v>4</v>
      </c>
      <c r="L3330" s="6">
        <v>140</v>
      </c>
    </row>
    <row r="3331" spans="1:12">
      <c r="A3331" s="11"/>
      <c r="B3331" s="63">
        <v>26</v>
      </c>
      <c r="C3331" s="3" t="s">
        <v>3947</v>
      </c>
      <c r="D3331" s="63" t="s">
        <v>3531</v>
      </c>
      <c r="E3331" s="27" t="s">
        <v>179</v>
      </c>
      <c r="F3331" s="27" t="s">
        <v>3923</v>
      </c>
      <c r="G3331" s="27" t="s">
        <v>3527</v>
      </c>
      <c r="H3331" s="3"/>
      <c r="I3331" s="3">
        <v>1</v>
      </c>
      <c r="J3331" s="3">
        <v>1</v>
      </c>
      <c r="K3331" s="63">
        <f t="shared" si="26"/>
        <v>2</v>
      </c>
      <c r="L3331" s="6">
        <v>140</v>
      </c>
    </row>
    <row r="3332" spans="1:12">
      <c r="A3332" s="11"/>
      <c r="B3332" s="63">
        <v>27</v>
      </c>
      <c r="C3332" s="3" t="s">
        <v>3948</v>
      </c>
      <c r="D3332" s="63" t="s">
        <v>3531</v>
      </c>
      <c r="E3332" s="27" t="s">
        <v>179</v>
      </c>
      <c r="F3332" s="27" t="s">
        <v>3923</v>
      </c>
      <c r="G3332" s="27" t="s">
        <v>3527</v>
      </c>
      <c r="H3332" s="3"/>
      <c r="I3332" s="3">
        <v>1</v>
      </c>
      <c r="J3332" s="3">
        <v>2</v>
      </c>
      <c r="K3332" s="63">
        <f t="shared" si="26"/>
        <v>3</v>
      </c>
      <c r="L3332" s="6">
        <v>150</v>
      </c>
    </row>
    <row r="3333" spans="1:12">
      <c r="A3333" s="11"/>
      <c r="B3333" s="63">
        <v>28</v>
      </c>
      <c r="C3333" s="3" t="s">
        <v>3949</v>
      </c>
      <c r="D3333" s="63" t="s">
        <v>3531</v>
      </c>
      <c r="E3333" s="27" t="s">
        <v>179</v>
      </c>
      <c r="F3333" s="27" t="s">
        <v>3923</v>
      </c>
      <c r="G3333" s="27" t="s">
        <v>3527</v>
      </c>
      <c r="H3333" s="3"/>
      <c r="I3333" s="3"/>
      <c r="J3333" s="3">
        <v>2</v>
      </c>
      <c r="K3333" s="63">
        <f t="shared" si="26"/>
        <v>2</v>
      </c>
      <c r="L3333" s="6">
        <v>160</v>
      </c>
    </row>
    <row r="3334" spans="1:12">
      <c r="A3334" s="11"/>
      <c r="B3334" s="63">
        <v>29</v>
      </c>
      <c r="C3334" s="3" t="s">
        <v>3950</v>
      </c>
      <c r="D3334" s="63" t="s">
        <v>3531</v>
      </c>
      <c r="E3334" s="27" t="s">
        <v>179</v>
      </c>
      <c r="F3334" s="27" t="s">
        <v>3923</v>
      </c>
      <c r="G3334" s="27" t="s">
        <v>3527</v>
      </c>
      <c r="H3334" s="3"/>
      <c r="I3334" s="3">
        <v>1</v>
      </c>
      <c r="J3334" s="3">
        <v>2</v>
      </c>
      <c r="K3334" s="63">
        <f t="shared" si="26"/>
        <v>3</v>
      </c>
      <c r="L3334" s="6">
        <v>160</v>
      </c>
    </row>
    <row r="3335" spans="1:12">
      <c r="A3335" s="11"/>
      <c r="B3335" s="63">
        <v>30</v>
      </c>
      <c r="C3335" s="3" t="s">
        <v>3951</v>
      </c>
      <c r="D3335" s="63" t="s">
        <v>3531</v>
      </c>
      <c r="E3335" s="27" t="s">
        <v>179</v>
      </c>
      <c r="F3335" s="27" t="s">
        <v>3923</v>
      </c>
      <c r="G3335" s="27" t="s">
        <v>3527</v>
      </c>
      <c r="H3335" s="3"/>
      <c r="I3335" s="3">
        <v>2</v>
      </c>
      <c r="J3335" s="3">
        <v>1</v>
      </c>
      <c r="K3335" s="63">
        <f t="shared" si="26"/>
        <v>3</v>
      </c>
      <c r="L3335" s="6">
        <v>180</v>
      </c>
    </row>
    <row r="3336" spans="1:12">
      <c r="A3336" s="11"/>
      <c r="B3336" s="63">
        <v>31</v>
      </c>
      <c r="C3336" s="3" t="s">
        <v>3674</v>
      </c>
      <c r="D3336" s="63" t="s">
        <v>3531</v>
      </c>
      <c r="E3336" s="27" t="s">
        <v>179</v>
      </c>
      <c r="F3336" s="27" t="s">
        <v>3923</v>
      </c>
      <c r="G3336" s="27" t="s">
        <v>3527</v>
      </c>
      <c r="H3336" s="3"/>
      <c r="I3336" s="3">
        <v>2</v>
      </c>
      <c r="J3336" s="3">
        <v>3</v>
      </c>
      <c r="K3336" s="63">
        <f t="shared" si="26"/>
        <v>5</v>
      </c>
      <c r="L3336" s="6">
        <v>800</v>
      </c>
    </row>
    <row r="3337" spans="1:12">
      <c r="A3337" s="11"/>
      <c r="B3337" s="63">
        <v>32</v>
      </c>
      <c r="C3337" s="3" t="s">
        <v>3938</v>
      </c>
      <c r="D3337" s="63" t="s">
        <v>3531</v>
      </c>
      <c r="E3337" s="27" t="s">
        <v>179</v>
      </c>
      <c r="F3337" s="27" t="s">
        <v>3923</v>
      </c>
      <c r="G3337" s="27" t="s">
        <v>3527</v>
      </c>
      <c r="H3337" s="3"/>
      <c r="I3337" s="3">
        <v>7</v>
      </c>
      <c r="J3337" s="3">
        <v>2</v>
      </c>
      <c r="K3337" s="63">
        <f t="shared" si="26"/>
        <v>9</v>
      </c>
      <c r="L3337" s="6">
        <v>70</v>
      </c>
    </row>
    <row r="3338" spans="1:12">
      <c r="A3338" s="11"/>
      <c r="B3338" s="63">
        <v>33</v>
      </c>
      <c r="C3338" s="3" t="s">
        <v>3952</v>
      </c>
      <c r="D3338" s="63" t="s">
        <v>3531</v>
      </c>
      <c r="E3338" s="27" t="s">
        <v>179</v>
      </c>
      <c r="F3338" s="27" t="s">
        <v>3923</v>
      </c>
      <c r="G3338" s="27" t="s">
        <v>3527</v>
      </c>
      <c r="H3338" s="3"/>
      <c r="I3338" s="3">
        <v>5</v>
      </c>
      <c r="J3338" s="3">
        <v>3</v>
      </c>
      <c r="K3338" s="63">
        <f t="shared" si="26"/>
        <v>8</v>
      </c>
      <c r="L3338" s="6">
        <v>100</v>
      </c>
    </row>
    <row r="3339" spans="1:12">
      <c r="A3339" s="11"/>
      <c r="B3339" s="63">
        <v>34</v>
      </c>
      <c r="C3339" s="3" t="s">
        <v>3953</v>
      </c>
      <c r="D3339" s="63" t="s">
        <v>3531</v>
      </c>
      <c r="E3339" s="27" t="s">
        <v>179</v>
      </c>
      <c r="F3339" s="27" t="s">
        <v>3923</v>
      </c>
      <c r="G3339" s="27" t="s">
        <v>3527</v>
      </c>
      <c r="H3339" s="3"/>
      <c r="I3339" s="3">
        <v>4</v>
      </c>
      <c r="J3339" s="3">
        <v>3</v>
      </c>
      <c r="K3339" s="63">
        <f t="shared" si="26"/>
        <v>7</v>
      </c>
      <c r="L3339" s="6">
        <v>110</v>
      </c>
    </row>
    <row r="3340" spans="1:12">
      <c r="A3340" s="11"/>
      <c r="B3340" s="63">
        <v>35</v>
      </c>
      <c r="C3340" s="3" t="s">
        <v>3954</v>
      </c>
      <c r="D3340" s="63" t="s">
        <v>3531</v>
      </c>
      <c r="E3340" s="27" t="s">
        <v>179</v>
      </c>
      <c r="F3340" s="27" t="s">
        <v>3923</v>
      </c>
      <c r="G3340" s="27" t="s">
        <v>3527</v>
      </c>
      <c r="H3340" s="3"/>
      <c r="I3340" s="3">
        <v>1</v>
      </c>
      <c r="J3340" s="3">
        <v>2</v>
      </c>
      <c r="K3340" s="63">
        <f t="shared" si="26"/>
        <v>3</v>
      </c>
      <c r="L3340" s="6">
        <v>112</v>
      </c>
    </row>
    <row r="3341" spans="1:12">
      <c r="A3341" s="11"/>
      <c r="B3341" s="63">
        <v>36</v>
      </c>
      <c r="C3341" s="3" t="s">
        <v>3955</v>
      </c>
      <c r="D3341" s="63" t="s">
        <v>3531</v>
      </c>
      <c r="E3341" s="27" t="s">
        <v>179</v>
      </c>
      <c r="F3341" s="27" t="s">
        <v>3923</v>
      </c>
      <c r="G3341" s="27" t="s">
        <v>3527</v>
      </c>
      <c r="H3341" s="3"/>
      <c r="I3341" s="3">
        <v>1</v>
      </c>
      <c r="J3341" s="3"/>
      <c r="K3341" s="63">
        <f t="shared" si="26"/>
        <v>1</v>
      </c>
      <c r="L3341" s="6">
        <v>121</v>
      </c>
    </row>
    <row r="3342" spans="1:12">
      <c r="A3342" s="11"/>
      <c r="B3342" s="63">
        <v>37</v>
      </c>
      <c r="C3342" s="3" t="s">
        <v>3956</v>
      </c>
      <c r="D3342" s="63" t="s">
        <v>3529</v>
      </c>
      <c r="E3342" s="27" t="s">
        <v>179</v>
      </c>
      <c r="F3342" s="27" t="s">
        <v>3923</v>
      </c>
      <c r="G3342" s="27" t="s">
        <v>3527</v>
      </c>
      <c r="H3342" s="3"/>
      <c r="I3342" s="3">
        <v>1</v>
      </c>
      <c r="J3342" s="3">
        <v>1</v>
      </c>
      <c r="K3342" s="63">
        <f t="shared" si="26"/>
        <v>2</v>
      </c>
      <c r="L3342" s="6">
        <v>122</v>
      </c>
    </row>
    <row r="3343" spans="1:12">
      <c r="A3343" s="11"/>
      <c r="B3343" s="63">
        <v>38</v>
      </c>
      <c r="C3343" s="3" t="s">
        <v>3957</v>
      </c>
      <c r="D3343" s="63" t="s">
        <v>3531</v>
      </c>
      <c r="E3343" s="27" t="s">
        <v>179</v>
      </c>
      <c r="F3343" s="27" t="s">
        <v>3923</v>
      </c>
      <c r="G3343" s="27" t="s">
        <v>3527</v>
      </c>
      <c r="H3343" s="3"/>
      <c r="I3343" s="3">
        <v>1</v>
      </c>
      <c r="J3343" s="3">
        <v>2</v>
      </c>
      <c r="K3343" s="63">
        <f t="shared" si="26"/>
        <v>3</v>
      </c>
      <c r="L3343" s="6">
        <v>112</v>
      </c>
    </row>
    <row r="3344" spans="1:12">
      <c r="A3344" s="11"/>
      <c r="B3344" s="63">
        <v>39</v>
      </c>
      <c r="C3344" s="3" t="s">
        <v>3944</v>
      </c>
      <c r="D3344" s="63" t="s">
        <v>3531</v>
      </c>
      <c r="E3344" s="27" t="s">
        <v>179</v>
      </c>
      <c r="F3344" s="27" t="s">
        <v>3923</v>
      </c>
      <c r="G3344" s="27" t="s">
        <v>3527</v>
      </c>
      <c r="H3344" s="3"/>
      <c r="I3344" s="3">
        <v>1</v>
      </c>
      <c r="J3344" s="3">
        <v>3</v>
      </c>
      <c r="K3344" s="63">
        <f t="shared" si="26"/>
        <v>4</v>
      </c>
      <c r="L3344" s="6">
        <v>149</v>
      </c>
    </row>
    <row r="3345" spans="1:12">
      <c r="A3345" s="11"/>
      <c r="B3345" s="63">
        <v>40</v>
      </c>
      <c r="C3345" s="3" t="s">
        <v>3927</v>
      </c>
      <c r="D3345" s="63" t="s">
        <v>3531</v>
      </c>
      <c r="E3345" s="27" t="s">
        <v>179</v>
      </c>
      <c r="F3345" s="27" t="s">
        <v>3923</v>
      </c>
      <c r="G3345" s="27" t="s">
        <v>3527</v>
      </c>
      <c r="H3345" s="3"/>
      <c r="I3345" s="3">
        <v>2</v>
      </c>
      <c r="J3345" s="3">
        <v>2</v>
      </c>
      <c r="K3345" s="63">
        <f t="shared" si="26"/>
        <v>4</v>
      </c>
      <c r="L3345" s="6">
        <v>192</v>
      </c>
    </row>
    <row r="3346" spans="1:12">
      <c r="A3346" s="11"/>
      <c r="B3346" s="63">
        <v>41</v>
      </c>
      <c r="C3346" s="3" t="s">
        <v>3958</v>
      </c>
      <c r="D3346" s="63" t="s">
        <v>3531</v>
      </c>
      <c r="E3346" s="27" t="s">
        <v>179</v>
      </c>
      <c r="F3346" s="27" t="s">
        <v>3923</v>
      </c>
      <c r="G3346" s="27" t="s">
        <v>3527</v>
      </c>
      <c r="H3346" s="3"/>
      <c r="I3346" s="3">
        <v>1</v>
      </c>
      <c r="J3346" s="3">
        <v>1</v>
      </c>
      <c r="K3346" s="63">
        <f t="shared" si="26"/>
        <v>2</v>
      </c>
      <c r="L3346" s="6">
        <v>240</v>
      </c>
    </row>
    <row r="3347" spans="1:12">
      <c r="A3347" s="11"/>
      <c r="B3347" s="63">
        <v>42</v>
      </c>
      <c r="C3347" s="3" t="s">
        <v>3959</v>
      </c>
      <c r="D3347" s="63" t="s">
        <v>3529</v>
      </c>
      <c r="E3347" s="27" t="s">
        <v>179</v>
      </c>
      <c r="F3347" s="27" t="s">
        <v>3923</v>
      </c>
      <c r="G3347" s="27" t="s">
        <v>3527</v>
      </c>
      <c r="H3347" s="3"/>
      <c r="I3347" s="3">
        <v>2</v>
      </c>
      <c r="J3347" s="3">
        <v>4</v>
      </c>
      <c r="K3347" s="63">
        <f t="shared" si="26"/>
        <v>6</v>
      </c>
      <c r="L3347" s="6">
        <v>350</v>
      </c>
    </row>
    <row r="3348" spans="1:12">
      <c r="A3348" s="11"/>
      <c r="B3348" s="63">
        <v>43</v>
      </c>
      <c r="C3348" s="3" t="s">
        <v>3960</v>
      </c>
      <c r="D3348" s="63" t="s">
        <v>3531</v>
      </c>
      <c r="E3348" s="27" t="s">
        <v>179</v>
      </c>
      <c r="F3348" s="27" t="s">
        <v>3923</v>
      </c>
      <c r="G3348" s="27" t="s">
        <v>3527</v>
      </c>
      <c r="H3348" s="3"/>
      <c r="I3348" s="3">
        <v>2</v>
      </c>
      <c r="J3348" s="3">
        <v>2</v>
      </c>
      <c r="K3348" s="63">
        <f t="shared" si="26"/>
        <v>4</v>
      </c>
      <c r="L3348" s="6">
        <v>490</v>
      </c>
    </row>
    <row r="3349" spans="1:12">
      <c r="A3349" s="11"/>
      <c r="B3349" s="63">
        <v>44</v>
      </c>
      <c r="C3349" s="3" t="s">
        <v>3961</v>
      </c>
      <c r="D3349" s="63" t="s">
        <v>3531</v>
      </c>
      <c r="E3349" s="27" t="s">
        <v>179</v>
      </c>
      <c r="F3349" s="27" t="s">
        <v>3923</v>
      </c>
      <c r="G3349" s="27" t="s">
        <v>3527</v>
      </c>
      <c r="H3349" s="3"/>
      <c r="I3349" s="3">
        <v>1</v>
      </c>
      <c r="J3349" s="3">
        <v>1</v>
      </c>
      <c r="K3349" s="63">
        <f t="shared" si="26"/>
        <v>2</v>
      </c>
      <c r="L3349" s="6">
        <v>540</v>
      </c>
    </row>
    <row r="3350" spans="1:12">
      <c r="A3350" s="11"/>
      <c r="B3350" s="63">
        <v>45</v>
      </c>
      <c r="C3350" s="3" t="s">
        <v>3962</v>
      </c>
      <c r="D3350" s="63" t="s">
        <v>3531</v>
      </c>
      <c r="E3350" s="27" t="s">
        <v>179</v>
      </c>
      <c r="F3350" s="27" t="s">
        <v>3923</v>
      </c>
      <c r="G3350" s="27" t="s">
        <v>3527</v>
      </c>
      <c r="H3350" s="3"/>
      <c r="I3350" s="3">
        <v>3</v>
      </c>
      <c r="J3350" s="3">
        <v>2</v>
      </c>
      <c r="K3350" s="63">
        <f t="shared" si="26"/>
        <v>5</v>
      </c>
      <c r="L3350" s="6">
        <v>640</v>
      </c>
    </row>
    <row r="3351" spans="1:12">
      <c r="A3351" s="11"/>
      <c r="B3351" s="63">
        <v>46</v>
      </c>
      <c r="C3351" s="3" t="s">
        <v>3963</v>
      </c>
      <c r="D3351" s="63" t="s">
        <v>3531</v>
      </c>
      <c r="E3351" s="27" t="s">
        <v>179</v>
      </c>
      <c r="F3351" s="27" t="s">
        <v>3923</v>
      </c>
      <c r="G3351" s="27" t="s">
        <v>3527</v>
      </c>
      <c r="H3351" s="3"/>
      <c r="I3351" s="3">
        <v>2</v>
      </c>
      <c r="J3351" s="3">
        <v>3</v>
      </c>
      <c r="K3351" s="63">
        <f t="shared" si="26"/>
        <v>5</v>
      </c>
      <c r="L3351" s="6">
        <v>750</v>
      </c>
    </row>
    <row r="3352" spans="1:12">
      <c r="A3352" s="11"/>
      <c r="B3352" s="63">
        <v>47</v>
      </c>
      <c r="C3352" s="3" t="s">
        <v>3964</v>
      </c>
      <c r="D3352" s="63" t="s">
        <v>3531</v>
      </c>
      <c r="E3352" s="27" t="s">
        <v>179</v>
      </c>
      <c r="F3352" s="27" t="s">
        <v>3923</v>
      </c>
      <c r="G3352" s="27" t="s">
        <v>3527</v>
      </c>
      <c r="H3352" s="3"/>
      <c r="I3352" s="3">
        <v>1</v>
      </c>
      <c r="J3352" s="3">
        <v>1</v>
      </c>
      <c r="K3352" s="63">
        <f t="shared" si="26"/>
        <v>2</v>
      </c>
      <c r="L3352" s="6">
        <v>730</v>
      </c>
    </row>
    <row r="3353" spans="1:12">
      <c r="A3353" s="11"/>
      <c r="B3353" s="63">
        <v>48</v>
      </c>
      <c r="C3353" s="3" t="s">
        <v>3632</v>
      </c>
      <c r="D3353" s="63" t="s">
        <v>3531</v>
      </c>
      <c r="E3353" s="27" t="s">
        <v>179</v>
      </c>
      <c r="F3353" s="27" t="s">
        <v>3923</v>
      </c>
      <c r="G3353" s="27" t="s">
        <v>3527</v>
      </c>
      <c r="H3353" s="3"/>
      <c r="I3353" s="3">
        <v>5</v>
      </c>
      <c r="J3353" s="3">
        <v>4</v>
      </c>
      <c r="K3353" s="63">
        <f t="shared" si="26"/>
        <v>9</v>
      </c>
      <c r="L3353" s="6">
        <v>850</v>
      </c>
    </row>
    <row r="3354" spans="1:12">
      <c r="A3354" s="11"/>
      <c r="B3354" s="63">
        <v>49</v>
      </c>
      <c r="C3354" s="3" t="s">
        <v>3965</v>
      </c>
      <c r="D3354" s="63" t="s">
        <v>3531</v>
      </c>
      <c r="E3354" s="27" t="s">
        <v>179</v>
      </c>
      <c r="F3354" s="27" t="s">
        <v>3923</v>
      </c>
      <c r="G3354" s="27" t="s">
        <v>3527</v>
      </c>
      <c r="H3354" s="3"/>
      <c r="I3354" s="3">
        <v>1</v>
      </c>
      <c r="J3354" s="3">
        <v>4</v>
      </c>
      <c r="K3354" s="63">
        <f t="shared" si="26"/>
        <v>5</v>
      </c>
      <c r="L3354" s="6">
        <v>930</v>
      </c>
    </row>
    <row r="3355" spans="1:12">
      <c r="A3355" s="11"/>
      <c r="B3355" s="63">
        <v>50</v>
      </c>
      <c r="C3355" s="3" t="s">
        <v>3966</v>
      </c>
      <c r="D3355" s="63" t="s">
        <v>3531</v>
      </c>
      <c r="E3355" s="27" t="s">
        <v>179</v>
      </c>
      <c r="F3355" s="27" t="s">
        <v>3923</v>
      </c>
      <c r="G3355" s="27" t="s">
        <v>3527</v>
      </c>
      <c r="H3355" s="3"/>
      <c r="I3355" s="3">
        <v>1</v>
      </c>
      <c r="J3355" s="3">
        <v>2</v>
      </c>
      <c r="K3355" s="63">
        <f t="shared" si="26"/>
        <v>3</v>
      </c>
      <c r="L3355" s="6">
        <v>1000</v>
      </c>
    </row>
    <row r="3356" spans="1:12">
      <c r="A3356" s="11"/>
      <c r="B3356" s="63">
        <v>51</v>
      </c>
      <c r="C3356" s="3" t="s">
        <v>3967</v>
      </c>
      <c r="D3356" s="63" t="s">
        <v>3531</v>
      </c>
      <c r="E3356" s="27" t="s">
        <v>179</v>
      </c>
      <c r="F3356" s="27" t="s">
        <v>3923</v>
      </c>
      <c r="G3356" s="27" t="s">
        <v>3527</v>
      </c>
      <c r="H3356" s="3"/>
      <c r="I3356" s="3">
        <v>1</v>
      </c>
      <c r="J3356" s="3">
        <v>1</v>
      </c>
      <c r="K3356" s="63">
        <f t="shared" si="26"/>
        <v>2</v>
      </c>
      <c r="L3356" s="6">
        <v>10900</v>
      </c>
    </row>
    <row r="3357" spans="1:12">
      <c r="A3357" s="11"/>
      <c r="B3357" s="63">
        <v>52</v>
      </c>
      <c r="C3357" s="3" t="s">
        <v>3968</v>
      </c>
      <c r="D3357" s="63" t="s">
        <v>3529</v>
      </c>
      <c r="E3357" s="27" t="s">
        <v>179</v>
      </c>
      <c r="F3357" s="27" t="s">
        <v>3923</v>
      </c>
      <c r="G3357" s="27" t="s">
        <v>3527</v>
      </c>
      <c r="H3357" s="3"/>
      <c r="I3357" s="3">
        <v>1</v>
      </c>
      <c r="J3357" s="3">
        <v>2</v>
      </c>
      <c r="K3357" s="63">
        <f t="shared" si="26"/>
        <v>3</v>
      </c>
      <c r="L3357" s="6">
        <v>1100</v>
      </c>
    </row>
    <row r="3358" spans="1:12">
      <c r="A3358" s="11"/>
      <c r="B3358" s="63">
        <v>53</v>
      </c>
      <c r="C3358" s="3" t="s">
        <v>3969</v>
      </c>
      <c r="D3358" s="63" t="s">
        <v>3531</v>
      </c>
      <c r="E3358" s="27" t="s">
        <v>179</v>
      </c>
      <c r="F3358" s="27" t="s">
        <v>3923</v>
      </c>
      <c r="G3358" s="27" t="s">
        <v>3527</v>
      </c>
      <c r="H3358" s="3"/>
      <c r="I3358" s="3">
        <v>1</v>
      </c>
      <c r="J3358" s="3">
        <v>1</v>
      </c>
      <c r="K3358" s="63">
        <f t="shared" si="26"/>
        <v>2</v>
      </c>
      <c r="L3358" s="6">
        <v>1500</v>
      </c>
    </row>
    <row r="3359" spans="1:12">
      <c r="A3359" s="11"/>
      <c r="B3359" s="63">
        <v>54</v>
      </c>
      <c r="C3359" s="3" t="s">
        <v>3669</v>
      </c>
      <c r="D3359" s="63" t="s">
        <v>3531</v>
      </c>
      <c r="E3359" s="27" t="s">
        <v>179</v>
      </c>
      <c r="F3359" s="27" t="s">
        <v>3923</v>
      </c>
      <c r="G3359" s="27" t="s">
        <v>3527</v>
      </c>
      <c r="H3359" s="3"/>
      <c r="I3359" s="3">
        <v>2</v>
      </c>
      <c r="J3359" s="3">
        <v>4</v>
      </c>
      <c r="K3359" s="63">
        <f t="shared" si="26"/>
        <v>6</v>
      </c>
      <c r="L3359" s="6">
        <v>1600</v>
      </c>
    </row>
    <row r="3360" spans="1:12">
      <c r="A3360" s="11"/>
      <c r="B3360" s="63">
        <v>55</v>
      </c>
      <c r="C3360" s="3" t="s">
        <v>3970</v>
      </c>
      <c r="D3360" s="63" t="s">
        <v>3531</v>
      </c>
      <c r="E3360" s="27" t="s">
        <v>179</v>
      </c>
      <c r="F3360" s="27" t="s">
        <v>3923</v>
      </c>
      <c r="G3360" s="27" t="s">
        <v>3527</v>
      </c>
      <c r="H3360" s="3"/>
      <c r="I3360" s="3">
        <v>2</v>
      </c>
      <c r="J3360" s="3">
        <v>3</v>
      </c>
      <c r="K3360" s="63">
        <f t="shared" si="26"/>
        <v>5</v>
      </c>
      <c r="L3360" s="6">
        <v>150</v>
      </c>
    </row>
    <row r="3361" spans="1:12">
      <c r="A3361" s="11"/>
      <c r="B3361" s="63">
        <v>56</v>
      </c>
      <c r="C3361" s="3" t="s">
        <v>3779</v>
      </c>
      <c r="D3361" s="63" t="s">
        <v>3531</v>
      </c>
      <c r="E3361" s="27" t="s">
        <v>179</v>
      </c>
      <c r="F3361" s="27" t="s">
        <v>3923</v>
      </c>
      <c r="G3361" s="27" t="s">
        <v>3527</v>
      </c>
      <c r="H3361" s="3"/>
      <c r="I3361" s="3">
        <v>2</v>
      </c>
      <c r="J3361" s="3">
        <v>3</v>
      </c>
      <c r="K3361" s="63">
        <f t="shared" si="26"/>
        <v>5</v>
      </c>
      <c r="L3361" s="6">
        <v>140</v>
      </c>
    </row>
    <row r="3362" spans="1:12">
      <c r="A3362" s="11"/>
      <c r="B3362" s="63">
        <v>57</v>
      </c>
      <c r="C3362" s="3" t="s">
        <v>3971</v>
      </c>
      <c r="D3362" s="63" t="s">
        <v>3531</v>
      </c>
      <c r="E3362" s="27" t="s">
        <v>179</v>
      </c>
      <c r="F3362" s="27" t="s">
        <v>3923</v>
      </c>
      <c r="G3362" s="27" t="s">
        <v>3527</v>
      </c>
      <c r="H3362" s="3"/>
      <c r="I3362" s="3">
        <v>3</v>
      </c>
      <c r="J3362" s="3">
        <v>4</v>
      </c>
      <c r="K3362" s="63">
        <f t="shared" si="26"/>
        <v>7</v>
      </c>
      <c r="L3362" s="6">
        <v>120</v>
      </c>
    </row>
    <row r="3363" spans="1:12">
      <c r="A3363" s="11"/>
      <c r="B3363" s="63">
        <v>58</v>
      </c>
      <c r="C3363" s="3" t="s">
        <v>3972</v>
      </c>
      <c r="D3363" s="63" t="s">
        <v>3529</v>
      </c>
      <c r="E3363" s="27" t="s">
        <v>179</v>
      </c>
      <c r="F3363" s="27" t="s">
        <v>3923</v>
      </c>
      <c r="G3363" s="27" t="s">
        <v>3527</v>
      </c>
      <c r="H3363" s="3"/>
      <c r="I3363" s="3">
        <v>4</v>
      </c>
      <c r="J3363" s="3">
        <v>4</v>
      </c>
      <c r="K3363" s="63">
        <f t="shared" si="26"/>
        <v>8</v>
      </c>
      <c r="L3363" s="6">
        <v>120</v>
      </c>
    </row>
    <row r="3364" spans="1:12">
      <c r="A3364" s="11"/>
      <c r="B3364" s="63">
        <v>59</v>
      </c>
      <c r="C3364" s="3" t="s">
        <v>3721</v>
      </c>
      <c r="D3364" s="63" t="s">
        <v>3531</v>
      </c>
      <c r="E3364" s="27" t="s">
        <v>179</v>
      </c>
      <c r="F3364" s="27" t="s">
        <v>3923</v>
      </c>
      <c r="G3364" s="27" t="s">
        <v>3527</v>
      </c>
      <c r="H3364" s="3"/>
      <c r="I3364" s="3">
        <v>2</v>
      </c>
      <c r="J3364" s="3">
        <v>1</v>
      </c>
      <c r="K3364" s="63">
        <f t="shared" si="26"/>
        <v>3</v>
      </c>
      <c r="L3364" s="6">
        <v>130</v>
      </c>
    </row>
    <row r="3365" spans="1:12">
      <c r="A3365" s="11"/>
      <c r="B3365" s="63">
        <v>60</v>
      </c>
      <c r="C3365" s="3" t="s">
        <v>3769</v>
      </c>
      <c r="D3365" s="63" t="s">
        <v>3531</v>
      </c>
      <c r="E3365" s="27" t="s">
        <v>179</v>
      </c>
      <c r="F3365" s="27" t="s">
        <v>3923</v>
      </c>
      <c r="G3365" s="27" t="s">
        <v>3527</v>
      </c>
      <c r="H3365" s="3"/>
      <c r="I3365" s="3"/>
      <c r="J3365" s="3">
        <v>1</v>
      </c>
      <c r="K3365" s="63">
        <f t="shared" si="26"/>
        <v>1</v>
      </c>
      <c r="L3365" s="6">
        <v>150</v>
      </c>
    </row>
    <row r="3366" spans="1:12">
      <c r="A3366" s="11"/>
      <c r="B3366" s="63">
        <v>61</v>
      </c>
      <c r="C3366" s="3" t="s">
        <v>3973</v>
      </c>
      <c r="D3366" s="63" t="s">
        <v>3531</v>
      </c>
      <c r="E3366" s="27" t="s">
        <v>179</v>
      </c>
      <c r="F3366" s="27" t="s">
        <v>3923</v>
      </c>
      <c r="G3366" s="27" t="s">
        <v>3527</v>
      </c>
      <c r="H3366" s="3"/>
      <c r="I3366" s="3"/>
      <c r="J3366" s="3">
        <v>1</v>
      </c>
      <c r="K3366" s="63">
        <f t="shared" si="26"/>
        <v>1</v>
      </c>
      <c r="L3366" s="6">
        <v>130</v>
      </c>
    </row>
    <row r="3367" spans="1:12">
      <c r="A3367" s="11"/>
      <c r="B3367" s="63">
        <v>62</v>
      </c>
      <c r="C3367" s="3" t="s">
        <v>3974</v>
      </c>
      <c r="D3367" s="63" t="s">
        <v>3531</v>
      </c>
      <c r="E3367" s="27" t="s">
        <v>179</v>
      </c>
      <c r="F3367" s="27" t="s">
        <v>3923</v>
      </c>
      <c r="G3367" s="27" t="s">
        <v>3527</v>
      </c>
      <c r="H3367" s="3"/>
      <c r="I3367" s="3">
        <v>1</v>
      </c>
      <c r="J3367" s="3">
        <v>1</v>
      </c>
      <c r="K3367" s="63">
        <f t="shared" si="26"/>
        <v>2</v>
      </c>
      <c r="L3367" s="6">
        <v>1200</v>
      </c>
    </row>
    <row r="3368" spans="1:12">
      <c r="A3368" s="11"/>
      <c r="B3368" s="63">
        <v>63</v>
      </c>
      <c r="C3368" s="3" t="s">
        <v>3630</v>
      </c>
      <c r="D3368" s="63" t="s">
        <v>3531</v>
      </c>
      <c r="E3368" s="27" t="s">
        <v>179</v>
      </c>
      <c r="F3368" s="27" t="s">
        <v>3923</v>
      </c>
      <c r="G3368" s="27" t="s">
        <v>3527</v>
      </c>
      <c r="H3368" s="3"/>
      <c r="I3368" s="3">
        <v>6</v>
      </c>
      <c r="J3368" s="3">
        <v>2</v>
      </c>
      <c r="K3368" s="63">
        <f t="shared" si="26"/>
        <v>8</v>
      </c>
      <c r="L3368" s="6">
        <v>1300</v>
      </c>
    </row>
    <row r="3369" spans="1:12">
      <c r="A3369" s="11"/>
      <c r="B3369" s="63">
        <v>64</v>
      </c>
      <c r="C3369" s="3" t="s">
        <v>3594</v>
      </c>
      <c r="D3369" s="63" t="s">
        <v>3531</v>
      </c>
      <c r="E3369" s="27" t="s">
        <v>179</v>
      </c>
      <c r="F3369" s="27" t="s">
        <v>3923</v>
      </c>
      <c r="G3369" s="27" t="s">
        <v>3527</v>
      </c>
      <c r="H3369" s="3"/>
      <c r="I3369" s="3">
        <v>1</v>
      </c>
      <c r="J3369" s="3">
        <v>1</v>
      </c>
      <c r="K3369" s="63">
        <f t="shared" si="26"/>
        <v>2</v>
      </c>
      <c r="L3369" s="6">
        <v>1500</v>
      </c>
    </row>
    <row r="3370" spans="1:12">
      <c r="A3370" s="11"/>
      <c r="B3370" s="63">
        <v>65</v>
      </c>
      <c r="C3370" s="3" t="s">
        <v>3975</v>
      </c>
      <c r="D3370" s="63" t="s">
        <v>3531</v>
      </c>
      <c r="E3370" s="27" t="s">
        <v>179</v>
      </c>
      <c r="F3370" s="27" t="s">
        <v>3923</v>
      </c>
      <c r="G3370" s="27" t="s">
        <v>3527</v>
      </c>
      <c r="H3370" s="3"/>
      <c r="I3370" s="3">
        <v>2</v>
      </c>
      <c r="J3370" s="3">
        <v>5</v>
      </c>
      <c r="K3370" s="63">
        <f t="shared" ref="K3370:K3395" si="27">J3370+I3370</f>
        <v>7</v>
      </c>
      <c r="L3370" s="6">
        <v>1300</v>
      </c>
    </row>
    <row r="3371" spans="1:12">
      <c r="A3371" s="11"/>
      <c r="B3371" s="63">
        <v>66</v>
      </c>
      <c r="C3371" s="3" t="s">
        <v>3976</v>
      </c>
      <c r="D3371" s="63" t="s">
        <v>3531</v>
      </c>
      <c r="E3371" s="27" t="s">
        <v>179</v>
      </c>
      <c r="F3371" s="27" t="s">
        <v>3923</v>
      </c>
      <c r="G3371" s="27" t="s">
        <v>3527</v>
      </c>
      <c r="H3371" s="3"/>
      <c r="I3371" s="3">
        <v>3</v>
      </c>
      <c r="J3371" s="3">
        <v>4</v>
      </c>
      <c r="K3371" s="63">
        <f t="shared" si="27"/>
        <v>7</v>
      </c>
      <c r="L3371" s="6">
        <v>1000</v>
      </c>
    </row>
    <row r="3372" spans="1:12">
      <c r="A3372" s="11"/>
      <c r="B3372" s="63">
        <v>67</v>
      </c>
      <c r="C3372" s="3" t="s">
        <v>3977</v>
      </c>
      <c r="D3372" s="63" t="s">
        <v>3531</v>
      </c>
      <c r="E3372" s="27" t="s">
        <v>179</v>
      </c>
      <c r="F3372" s="27" t="s">
        <v>3923</v>
      </c>
      <c r="G3372" s="27" t="s">
        <v>3527</v>
      </c>
      <c r="H3372" s="3"/>
      <c r="I3372" s="3">
        <v>3</v>
      </c>
      <c r="J3372" s="3">
        <v>4</v>
      </c>
      <c r="K3372" s="63">
        <f t="shared" si="27"/>
        <v>7</v>
      </c>
      <c r="L3372" s="6">
        <v>1000</v>
      </c>
    </row>
    <row r="3373" spans="1:12">
      <c r="A3373" s="11"/>
      <c r="B3373" s="63">
        <v>68</v>
      </c>
      <c r="C3373" s="3" t="s">
        <v>3978</v>
      </c>
      <c r="D3373" s="63" t="s">
        <v>3531</v>
      </c>
      <c r="E3373" s="27" t="s">
        <v>179</v>
      </c>
      <c r="F3373" s="27" t="s">
        <v>3923</v>
      </c>
      <c r="G3373" s="27" t="s">
        <v>3527</v>
      </c>
      <c r="H3373" s="3"/>
      <c r="I3373" s="3">
        <v>2</v>
      </c>
      <c r="J3373" s="3">
        <v>1</v>
      </c>
      <c r="K3373" s="63">
        <f t="shared" si="27"/>
        <v>3</v>
      </c>
      <c r="L3373" s="6">
        <v>150</v>
      </c>
    </row>
    <row r="3374" spans="1:12">
      <c r="A3374" s="11"/>
      <c r="B3374" s="63">
        <v>69</v>
      </c>
      <c r="C3374" s="3" t="s">
        <v>3979</v>
      </c>
      <c r="D3374" s="63" t="s">
        <v>3529</v>
      </c>
      <c r="E3374" s="27" t="s">
        <v>179</v>
      </c>
      <c r="F3374" s="27" t="s">
        <v>3923</v>
      </c>
      <c r="G3374" s="27" t="s">
        <v>3527</v>
      </c>
      <c r="H3374" s="3"/>
      <c r="I3374" s="3">
        <v>2</v>
      </c>
      <c r="J3374" s="3">
        <v>1</v>
      </c>
      <c r="K3374" s="63">
        <f t="shared" si="27"/>
        <v>3</v>
      </c>
      <c r="L3374" s="6">
        <v>120</v>
      </c>
    </row>
    <row r="3375" spans="1:12">
      <c r="A3375" s="11"/>
      <c r="B3375" s="63">
        <v>70</v>
      </c>
      <c r="C3375" s="3" t="s">
        <v>3980</v>
      </c>
      <c r="D3375" s="63" t="s">
        <v>3531</v>
      </c>
      <c r="E3375" s="27" t="s">
        <v>179</v>
      </c>
      <c r="F3375" s="27" t="s">
        <v>3923</v>
      </c>
      <c r="G3375" s="27" t="s">
        <v>3527</v>
      </c>
      <c r="H3375" s="3"/>
      <c r="I3375" s="3">
        <v>1</v>
      </c>
      <c r="J3375" s="3">
        <v>1</v>
      </c>
      <c r="K3375" s="63">
        <f t="shared" si="27"/>
        <v>2</v>
      </c>
      <c r="L3375" s="6">
        <v>130</v>
      </c>
    </row>
    <row r="3376" spans="1:12">
      <c r="A3376" s="11"/>
      <c r="B3376" s="63">
        <v>71</v>
      </c>
      <c r="C3376" s="3" t="s">
        <v>3981</v>
      </c>
      <c r="D3376" s="63" t="s">
        <v>3531</v>
      </c>
      <c r="E3376" s="27" t="s">
        <v>179</v>
      </c>
      <c r="F3376" s="27" t="s">
        <v>3923</v>
      </c>
      <c r="G3376" s="27" t="s">
        <v>3527</v>
      </c>
      <c r="H3376" s="3"/>
      <c r="I3376" s="3">
        <v>1</v>
      </c>
      <c r="J3376" s="3">
        <v>1</v>
      </c>
      <c r="K3376" s="63">
        <f t="shared" si="27"/>
        <v>2</v>
      </c>
      <c r="L3376" s="6">
        <v>200</v>
      </c>
    </row>
    <row r="3377" spans="1:12">
      <c r="A3377" s="11"/>
      <c r="B3377" s="63">
        <v>72</v>
      </c>
      <c r="C3377" s="3" t="s">
        <v>3982</v>
      </c>
      <c r="D3377" s="63" t="s">
        <v>3531</v>
      </c>
      <c r="E3377" s="27" t="s">
        <v>179</v>
      </c>
      <c r="F3377" s="27" t="s">
        <v>3923</v>
      </c>
      <c r="G3377" s="27" t="s">
        <v>3527</v>
      </c>
      <c r="H3377" s="3"/>
      <c r="I3377" s="3">
        <v>1</v>
      </c>
      <c r="J3377" s="3">
        <v>1</v>
      </c>
      <c r="K3377" s="63">
        <f t="shared" si="27"/>
        <v>2</v>
      </c>
      <c r="L3377" s="6">
        <v>2200</v>
      </c>
    </row>
    <row r="3378" spans="1:12">
      <c r="A3378" s="11"/>
      <c r="B3378" s="63">
        <v>73</v>
      </c>
      <c r="C3378" s="3" t="s">
        <v>3983</v>
      </c>
      <c r="D3378" s="63" t="s">
        <v>3531</v>
      </c>
      <c r="E3378" s="27" t="s">
        <v>179</v>
      </c>
      <c r="F3378" s="27" t="s">
        <v>3923</v>
      </c>
      <c r="G3378" s="27" t="s">
        <v>3527</v>
      </c>
      <c r="H3378" s="3"/>
      <c r="I3378">
        <v>1</v>
      </c>
      <c r="J3378">
        <v>2</v>
      </c>
      <c r="K3378" s="63">
        <f t="shared" si="27"/>
        <v>3</v>
      </c>
      <c r="L3378" s="6">
        <v>220</v>
      </c>
    </row>
    <row r="3379" spans="1:12">
      <c r="A3379" s="11"/>
      <c r="B3379" s="63">
        <v>74</v>
      </c>
      <c r="C3379" s="3" t="s">
        <v>3984</v>
      </c>
      <c r="D3379" s="63" t="s">
        <v>3531</v>
      </c>
      <c r="E3379" s="27" t="s">
        <v>179</v>
      </c>
      <c r="F3379" s="27" t="s">
        <v>3923</v>
      </c>
      <c r="G3379" s="27" t="s">
        <v>3527</v>
      </c>
      <c r="H3379" s="3"/>
      <c r="I3379" s="3">
        <v>3</v>
      </c>
      <c r="J3379" s="3">
        <v>1</v>
      </c>
      <c r="K3379" s="63">
        <f t="shared" si="27"/>
        <v>4</v>
      </c>
      <c r="L3379" s="6">
        <v>270</v>
      </c>
    </row>
    <row r="3380" spans="1:12">
      <c r="A3380" s="11"/>
      <c r="B3380" s="63">
        <v>75</v>
      </c>
      <c r="C3380" s="3" t="s">
        <v>3878</v>
      </c>
      <c r="D3380" s="63" t="s">
        <v>3531</v>
      </c>
      <c r="E3380" s="27" t="s">
        <v>179</v>
      </c>
      <c r="F3380" s="27" t="s">
        <v>3923</v>
      </c>
      <c r="G3380" s="27" t="s">
        <v>3527</v>
      </c>
      <c r="H3380" s="3"/>
      <c r="I3380" s="3">
        <v>1</v>
      </c>
      <c r="J3380" s="3">
        <v>7</v>
      </c>
      <c r="K3380" s="63">
        <f t="shared" si="27"/>
        <v>8</v>
      </c>
      <c r="L3380" s="6">
        <v>300</v>
      </c>
    </row>
    <row r="3381" spans="1:12">
      <c r="A3381" s="11"/>
      <c r="B3381" s="63">
        <v>76</v>
      </c>
      <c r="C3381" s="3" t="s">
        <v>3985</v>
      </c>
      <c r="D3381" s="63" t="s">
        <v>3529</v>
      </c>
      <c r="E3381" s="27" t="s">
        <v>179</v>
      </c>
      <c r="F3381" s="27" t="s">
        <v>3923</v>
      </c>
      <c r="G3381" s="27" t="s">
        <v>3527</v>
      </c>
      <c r="H3381" s="3"/>
      <c r="I3381" s="3">
        <v>4</v>
      </c>
      <c r="J3381" s="3">
        <v>4</v>
      </c>
      <c r="K3381" s="63">
        <f t="shared" si="27"/>
        <v>8</v>
      </c>
      <c r="L3381" s="6">
        <v>340</v>
      </c>
    </row>
    <row r="3382" spans="1:12">
      <c r="A3382" s="11"/>
      <c r="B3382" s="63">
        <v>77</v>
      </c>
      <c r="C3382" s="3" t="s">
        <v>3986</v>
      </c>
      <c r="D3382" s="63" t="s">
        <v>3531</v>
      </c>
      <c r="E3382" s="27" t="s">
        <v>179</v>
      </c>
      <c r="F3382" s="27" t="s">
        <v>3923</v>
      </c>
      <c r="G3382" s="27" t="s">
        <v>3527</v>
      </c>
      <c r="H3382" s="3"/>
      <c r="I3382" s="3">
        <v>1</v>
      </c>
      <c r="J3382" s="3">
        <v>0</v>
      </c>
      <c r="K3382" s="63">
        <f t="shared" si="27"/>
        <v>1</v>
      </c>
      <c r="L3382" s="6">
        <v>1500</v>
      </c>
    </row>
    <row r="3383" spans="1:12">
      <c r="A3383" s="11"/>
      <c r="B3383" s="63">
        <v>78</v>
      </c>
      <c r="C3383" s="3" t="s">
        <v>3987</v>
      </c>
      <c r="D3383" s="63" t="s">
        <v>3531</v>
      </c>
      <c r="E3383" s="27" t="s">
        <v>179</v>
      </c>
      <c r="F3383" s="27" t="s">
        <v>3923</v>
      </c>
      <c r="G3383" s="27" t="s">
        <v>3527</v>
      </c>
      <c r="H3383" s="3"/>
      <c r="I3383" s="3">
        <v>5</v>
      </c>
      <c r="J3383" s="3">
        <v>1</v>
      </c>
      <c r="K3383" s="63">
        <f t="shared" si="27"/>
        <v>6</v>
      </c>
      <c r="L3383" s="6">
        <v>2000</v>
      </c>
    </row>
    <row r="3384" spans="1:12">
      <c r="A3384" s="11"/>
      <c r="B3384" s="63">
        <v>79</v>
      </c>
      <c r="C3384" s="3" t="s">
        <v>3988</v>
      </c>
      <c r="D3384" s="63" t="s">
        <v>3531</v>
      </c>
      <c r="E3384" s="27" t="s">
        <v>179</v>
      </c>
      <c r="F3384" s="27" t="s">
        <v>3923</v>
      </c>
      <c r="G3384" s="27" t="s">
        <v>3527</v>
      </c>
      <c r="H3384" s="3"/>
      <c r="I3384" s="3">
        <v>3</v>
      </c>
      <c r="J3384" s="3">
        <v>1</v>
      </c>
      <c r="K3384" s="63">
        <f t="shared" si="27"/>
        <v>4</v>
      </c>
      <c r="L3384" s="6">
        <v>2000</v>
      </c>
    </row>
    <row r="3385" spans="1:12">
      <c r="A3385" s="11"/>
      <c r="B3385" s="63">
        <v>80</v>
      </c>
      <c r="C3385" s="3" t="s">
        <v>3989</v>
      </c>
      <c r="D3385" s="63" t="s">
        <v>3529</v>
      </c>
      <c r="E3385" s="27" t="s">
        <v>179</v>
      </c>
      <c r="F3385" s="27" t="s">
        <v>3923</v>
      </c>
      <c r="G3385" s="27" t="s">
        <v>3527</v>
      </c>
      <c r="H3385" s="3"/>
      <c r="I3385" s="3">
        <v>1</v>
      </c>
      <c r="J3385" s="3">
        <v>1</v>
      </c>
      <c r="K3385" s="63">
        <f t="shared" si="27"/>
        <v>2</v>
      </c>
      <c r="L3385" s="6">
        <v>2000</v>
      </c>
    </row>
    <row r="3386" spans="1:12">
      <c r="A3386" s="11"/>
      <c r="B3386" s="63">
        <v>81</v>
      </c>
      <c r="C3386" s="3" t="s">
        <v>3990</v>
      </c>
      <c r="D3386" s="63" t="s">
        <v>3529</v>
      </c>
      <c r="E3386" s="27" t="s">
        <v>179</v>
      </c>
      <c r="F3386" s="27" t="s">
        <v>3923</v>
      </c>
      <c r="G3386" s="27" t="s">
        <v>3527</v>
      </c>
      <c r="H3386" s="3"/>
      <c r="I3386" s="3">
        <v>1</v>
      </c>
      <c r="J3386" s="3">
        <v>1</v>
      </c>
      <c r="K3386" s="63">
        <f t="shared" si="27"/>
        <v>2</v>
      </c>
      <c r="L3386" s="6">
        <v>1000</v>
      </c>
    </row>
    <row r="3387" spans="1:12">
      <c r="A3387" s="11"/>
      <c r="B3387" s="63">
        <v>82</v>
      </c>
      <c r="C3387" s="3" t="s">
        <v>3991</v>
      </c>
      <c r="D3387" s="63" t="s">
        <v>3531</v>
      </c>
      <c r="E3387" s="27" t="s">
        <v>179</v>
      </c>
      <c r="F3387" s="27" t="s">
        <v>3923</v>
      </c>
      <c r="G3387" s="27" t="s">
        <v>3527</v>
      </c>
      <c r="H3387" s="3"/>
      <c r="I3387" s="3">
        <v>0</v>
      </c>
      <c r="J3387" s="3">
        <v>5</v>
      </c>
      <c r="K3387" s="63">
        <f t="shared" si="27"/>
        <v>5</v>
      </c>
      <c r="L3387" s="6">
        <v>100</v>
      </c>
    </row>
    <row r="3388" spans="1:12">
      <c r="A3388" s="11"/>
      <c r="B3388" s="63">
        <v>83</v>
      </c>
      <c r="C3388" s="3" t="s">
        <v>3992</v>
      </c>
      <c r="D3388" s="63" t="s">
        <v>3531</v>
      </c>
      <c r="E3388" s="27" t="s">
        <v>179</v>
      </c>
      <c r="F3388" s="27" t="s">
        <v>3923</v>
      </c>
      <c r="G3388" s="27" t="s">
        <v>3527</v>
      </c>
      <c r="H3388" s="3"/>
      <c r="I3388" s="3">
        <v>3</v>
      </c>
      <c r="J3388" s="3">
        <v>3</v>
      </c>
      <c r="K3388" s="63">
        <f t="shared" si="27"/>
        <v>6</v>
      </c>
      <c r="L3388" s="6">
        <v>100</v>
      </c>
    </row>
    <row r="3389" spans="1:12">
      <c r="A3389" s="11"/>
      <c r="B3389" s="63">
        <v>84</v>
      </c>
      <c r="C3389" s="3" t="s">
        <v>3993</v>
      </c>
      <c r="D3389" s="63" t="s">
        <v>3531</v>
      </c>
      <c r="E3389" s="27" t="s">
        <v>179</v>
      </c>
      <c r="F3389" s="27" t="s">
        <v>3923</v>
      </c>
      <c r="G3389" s="27" t="s">
        <v>3527</v>
      </c>
      <c r="H3389" s="3"/>
      <c r="I3389" s="3">
        <v>4</v>
      </c>
      <c r="J3389" s="3">
        <v>1</v>
      </c>
      <c r="K3389" s="63">
        <f t="shared" si="27"/>
        <v>5</v>
      </c>
      <c r="L3389" s="6">
        <v>1000</v>
      </c>
    </row>
    <row r="3390" spans="1:12">
      <c r="A3390" s="11"/>
      <c r="B3390" s="63">
        <v>85</v>
      </c>
      <c r="C3390" s="3" t="s">
        <v>3994</v>
      </c>
      <c r="D3390" s="63" t="s">
        <v>3531</v>
      </c>
      <c r="E3390" s="27" t="s">
        <v>179</v>
      </c>
      <c r="F3390" s="27" t="s">
        <v>3923</v>
      </c>
      <c r="G3390" s="27" t="s">
        <v>3527</v>
      </c>
      <c r="H3390" s="3">
        <v>757564496</v>
      </c>
      <c r="I3390" s="3">
        <v>6</v>
      </c>
      <c r="J3390" s="3">
        <v>5</v>
      </c>
      <c r="K3390" s="63">
        <f t="shared" si="27"/>
        <v>11</v>
      </c>
      <c r="L3390" s="6">
        <v>100</v>
      </c>
    </row>
    <row r="3391" spans="1:12">
      <c r="A3391" s="11"/>
      <c r="B3391" s="63">
        <v>86</v>
      </c>
      <c r="C3391" s="3" t="s">
        <v>3995</v>
      </c>
      <c r="D3391" s="63" t="s">
        <v>3531</v>
      </c>
      <c r="E3391" s="27" t="s">
        <v>179</v>
      </c>
      <c r="F3391" s="27" t="s">
        <v>3923</v>
      </c>
      <c r="G3391" s="27" t="s">
        <v>3527</v>
      </c>
      <c r="H3391" s="3"/>
      <c r="I3391" s="3">
        <v>7</v>
      </c>
      <c r="J3391" s="3">
        <v>3</v>
      </c>
      <c r="K3391" s="63">
        <f t="shared" si="27"/>
        <v>10</v>
      </c>
      <c r="L3391" s="6">
        <v>100</v>
      </c>
    </row>
    <row r="3392" spans="1:12">
      <c r="A3392" s="11"/>
      <c r="B3392" s="63">
        <v>87</v>
      </c>
      <c r="C3392" s="3" t="s">
        <v>3996</v>
      </c>
      <c r="D3392" s="63" t="s">
        <v>3531</v>
      </c>
      <c r="E3392" s="27" t="s">
        <v>179</v>
      </c>
      <c r="F3392" s="27" t="s">
        <v>3923</v>
      </c>
      <c r="G3392" s="27" t="s">
        <v>3527</v>
      </c>
      <c r="H3392" s="3"/>
      <c r="I3392" s="3">
        <v>3</v>
      </c>
      <c r="J3392" s="3">
        <v>3</v>
      </c>
      <c r="K3392" s="63">
        <f t="shared" si="27"/>
        <v>6</v>
      </c>
      <c r="L3392" s="6">
        <v>100</v>
      </c>
    </row>
    <row r="3393" spans="1:12">
      <c r="A3393" s="11"/>
      <c r="B3393" s="63">
        <v>88</v>
      </c>
      <c r="C3393" s="3" t="s">
        <v>3997</v>
      </c>
      <c r="D3393" s="63" t="s">
        <v>3531</v>
      </c>
      <c r="E3393" s="27" t="s">
        <v>179</v>
      </c>
      <c r="F3393" s="27" t="s">
        <v>3923</v>
      </c>
      <c r="G3393" s="27" t="s">
        <v>3527</v>
      </c>
      <c r="H3393" s="3"/>
      <c r="I3393" s="3">
        <v>5</v>
      </c>
      <c r="J3393" s="3">
        <v>2</v>
      </c>
      <c r="K3393" s="63">
        <f t="shared" si="27"/>
        <v>7</v>
      </c>
      <c r="L3393" s="6">
        <v>80</v>
      </c>
    </row>
    <row r="3394" spans="1:12">
      <c r="A3394" s="11"/>
      <c r="B3394" s="63">
        <v>89</v>
      </c>
      <c r="C3394" s="3" t="s">
        <v>3998</v>
      </c>
      <c r="D3394" s="63" t="s">
        <v>3531</v>
      </c>
      <c r="E3394" s="27" t="s">
        <v>179</v>
      </c>
      <c r="F3394" s="27" t="s">
        <v>3923</v>
      </c>
      <c r="G3394" s="27" t="s">
        <v>3527</v>
      </c>
      <c r="H3394" s="3"/>
      <c r="I3394" s="3">
        <v>1</v>
      </c>
      <c r="J3394" s="3">
        <v>1</v>
      </c>
      <c r="K3394" s="63">
        <f t="shared" si="27"/>
        <v>2</v>
      </c>
      <c r="L3394" s="6">
        <v>70</v>
      </c>
    </row>
    <row r="3395" spans="1:12">
      <c r="A3395" s="11"/>
      <c r="B3395" s="63">
        <v>90</v>
      </c>
      <c r="C3395" s="3" t="s">
        <v>3999</v>
      </c>
      <c r="D3395" s="63" t="s">
        <v>3531</v>
      </c>
      <c r="E3395" s="27" t="s">
        <v>179</v>
      </c>
      <c r="F3395" s="27" t="s">
        <v>3923</v>
      </c>
      <c r="G3395" s="27" t="s">
        <v>3527</v>
      </c>
      <c r="H3395" s="3"/>
      <c r="I3395" s="3">
        <v>2</v>
      </c>
      <c r="J3395" s="3">
        <v>2</v>
      </c>
      <c r="K3395" s="63">
        <f t="shared" si="27"/>
        <v>4</v>
      </c>
      <c r="L3395" s="6">
        <v>70</v>
      </c>
    </row>
    <row r="3396" spans="1:12">
      <c r="A3396" s="140"/>
      <c r="B3396" s="140"/>
      <c r="C3396" s="140">
        <f>SUBTOTAL(3,C3306:C3395)</f>
        <v>90</v>
      </c>
      <c r="D3396" s="140"/>
      <c r="E3396" s="140"/>
      <c r="F3396" s="140"/>
      <c r="G3396" s="140"/>
      <c r="H3396" s="140"/>
      <c r="I3396" s="140"/>
      <c r="J3396" s="140"/>
      <c r="K3396" s="140">
        <f>SUM(K3306:K3395)</f>
        <v>397</v>
      </c>
      <c r="L3396" s="141">
        <f>AVERAGE(L3306:L3395)</f>
        <v>556.11111111111109</v>
      </c>
    </row>
    <row r="3397" spans="1:12">
      <c r="A3397" s="11" t="s">
        <v>183</v>
      </c>
      <c r="B3397" s="63">
        <v>1</v>
      </c>
      <c r="C3397" s="3" t="s">
        <v>4000</v>
      </c>
      <c r="D3397" s="63" t="s">
        <v>3531</v>
      </c>
      <c r="E3397" s="27" t="s">
        <v>183</v>
      </c>
      <c r="F3397" s="27" t="s">
        <v>4001</v>
      </c>
      <c r="G3397" s="27" t="s">
        <v>2046</v>
      </c>
      <c r="H3397" s="3">
        <v>782402187</v>
      </c>
      <c r="I3397" s="3">
        <v>3</v>
      </c>
      <c r="J3397" s="3">
        <v>5</v>
      </c>
      <c r="K3397" s="63">
        <f t="shared" ref="K3397:K3460" si="28">J3397+I3397</f>
        <v>8</v>
      </c>
      <c r="L3397" s="6">
        <v>100</v>
      </c>
    </row>
    <row r="3398" spans="1:12">
      <c r="A3398" s="11"/>
      <c r="B3398" s="63">
        <v>2</v>
      </c>
      <c r="C3398" s="3" t="s">
        <v>4002</v>
      </c>
      <c r="D3398" s="63" t="s">
        <v>3531</v>
      </c>
      <c r="E3398" s="27" t="s">
        <v>183</v>
      </c>
      <c r="F3398" s="27" t="s">
        <v>4001</v>
      </c>
      <c r="G3398" s="27" t="s">
        <v>2046</v>
      </c>
      <c r="H3398" s="3">
        <v>773758800</v>
      </c>
      <c r="I3398" s="3">
        <v>3</v>
      </c>
      <c r="J3398" s="3">
        <v>5</v>
      </c>
      <c r="K3398" s="63">
        <f t="shared" si="28"/>
        <v>8</v>
      </c>
      <c r="L3398" s="6">
        <v>100</v>
      </c>
    </row>
    <row r="3399" spans="1:12">
      <c r="A3399" s="11"/>
      <c r="B3399" s="63">
        <v>3</v>
      </c>
      <c r="C3399" s="3" t="s">
        <v>4003</v>
      </c>
      <c r="D3399" s="63" t="s">
        <v>3531</v>
      </c>
      <c r="E3399" s="27" t="s">
        <v>183</v>
      </c>
      <c r="F3399" s="27" t="s">
        <v>4001</v>
      </c>
      <c r="G3399" s="27" t="s">
        <v>2046</v>
      </c>
      <c r="H3399" s="3"/>
      <c r="I3399" s="3">
        <v>1</v>
      </c>
      <c r="J3399" s="3">
        <v>3</v>
      </c>
      <c r="K3399" s="63">
        <f t="shared" si="28"/>
        <v>4</v>
      </c>
      <c r="L3399" s="6">
        <v>270</v>
      </c>
    </row>
    <row r="3400" spans="1:12">
      <c r="A3400" s="11"/>
      <c r="B3400" s="63">
        <v>4</v>
      </c>
      <c r="C3400" s="3" t="s">
        <v>4004</v>
      </c>
      <c r="D3400" s="63" t="s">
        <v>3531</v>
      </c>
      <c r="E3400" s="27" t="s">
        <v>183</v>
      </c>
      <c r="F3400" s="27" t="s">
        <v>4001</v>
      </c>
      <c r="G3400" s="27" t="s">
        <v>2046</v>
      </c>
      <c r="H3400" s="3">
        <v>772477264</v>
      </c>
      <c r="I3400" s="3">
        <v>2</v>
      </c>
      <c r="J3400" s="3">
        <v>1</v>
      </c>
      <c r="K3400" s="63">
        <f t="shared" si="28"/>
        <v>3</v>
      </c>
      <c r="L3400" s="6">
        <v>270</v>
      </c>
    </row>
    <row r="3401" spans="1:12">
      <c r="A3401" s="11"/>
      <c r="B3401" s="63">
        <v>5</v>
      </c>
      <c r="C3401" s="3" t="s">
        <v>4005</v>
      </c>
      <c r="D3401" s="63" t="s">
        <v>3551</v>
      </c>
      <c r="E3401" s="27" t="s">
        <v>183</v>
      </c>
      <c r="F3401" s="27" t="s">
        <v>4001</v>
      </c>
      <c r="G3401" s="27" t="s">
        <v>2046</v>
      </c>
      <c r="H3401" s="3"/>
      <c r="I3401" s="3">
        <v>0</v>
      </c>
      <c r="J3401" s="3">
        <v>3</v>
      </c>
      <c r="K3401" s="63">
        <f t="shared" si="28"/>
        <v>3</v>
      </c>
      <c r="L3401" s="6">
        <v>300</v>
      </c>
    </row>
    <row r="3402" spans="1:12">
      <c r="A3402" s="11"/>
      <c r="B3402" s="63">
        <v>6</v>
      </c>
      <c r="C3402" s="3" t="s">
        <v>4006</v>
      </c>
      <c r="D3402" s="63" t="s">
        <v>3531</v>
      </c>
      <c r="E3402" s="27" t="s">
        <v>183</v>
      </c>
      <c r="F3402" s="27" t="s">
        <v>4001</v>
      </c>
      <c r="G3402" s="27" t="s">
        <v>2046</v>
      </c>
      <c r="H3402" s="3"/>
      <c r="I3402" s="3">
        <v>4</v>
      </c>
      <c r="J3402" s="3">
        <v>2</v>
      </c>
      <c r="K3402" s="63">
        <f t="shared" si="28"/>
        <v>6</v>
      </c>
      <c r="L3402" s="6">
        <v>500</v>
      </c>
    </row>
    <row r="3403" spans="1:12">
      <c r="A3403" s="11"/>
      <c r="B3403" s="63">
        <v>7</v>
      </c>
      <c r="C3403" s="3" t="s">
        <v>4007</v>
      </c>
      <c r="D3403" s="63" t="s">
        <v>3531</v>
      </c>
      <c r="E3403" s="27" t="s">
        <v>183</v>
      </c>
      <c r="F3403" s="27" t="s">
        <v>4001</v>
      </c>
      <c r="G3403" s="27" t="s">
        <v>2046</v>
      </c>
      <c r="H3403" s="3"/>
      <c r="I3403" s="3">
        <v>3</v>
      </c>
      <c r="J3403" s="3">
        <v>3</v>
      </c>
      <c r="K3403" s="63">
        <f t="shared" si="28"/>
        <v>6</v>
      </c>
      <c r="L3403" s="6">
        <v>600</v>
      </c>
    </row>
    <row r="3404" spans="1:12">
      <c r="A3404" s="11"/>
      <c r="B3404" s="63">
        <v>8</v>
      </c>
      <c r="C3404" s="3" t="s">
        <v>4008</v>
      </c>
      <c r="D3404" s="63" t="s">
        <v>3531</v>
      </c>
      <c r="E3404" s="27" t="s">
        <v>183</v>
      </c>
      <c r="F3404" s="27" t="s">
        <v>4001</v>
      </c>
      <c r="G3404" s="27" t="s">
        <v>2046</v>
      </c>
      <c r="H3404" s="3"/>
      <c r="I3404" s="3">
        <v>1</v>
      </c>
      <c r="J3404" s="3">
        <v>2</v>
      </c>
      <c r="K3404" s="63">
        <f t="shared" si="28"/>
        <v>3</v>
      </c>
      <c r="L3404" s="6">
        <v>600</v>
      </c>
    </row>
    <row r="3405" spans="1:12">
      <c r="A3405" s="11"/>
      <c r="B3405" s="63">
        <v>9</v>
      </c>
      <c r="C3405" s="3" t="s">
        <v>4009</v>
      </c>
      <c r="D3405" s="63" t="s">
        <v>3531</v>
      </c>
      <c r="E3405" s="27" t="s">
        <v>183</v>
      </c>
      <c r="F3405" s="27" t="s">
        <v>4001</v>
      </c>
      <c r="G3405" s="27" t="s">
        <v>2046</v>
      </c>
      <c r="H3405" s="3"/>
      <c r="I3405" s="3">
        <v>2</v>
      </c>
      <c r="J3405" s="3">
        <v>3</v>
      </c>
      <c r="K3405" s="63">
        <f t="shared" si="28"/>
        <v>5</v>
      </c>
      <c r="L3405" s="6">
        <v>500</v>
      </c>
    </row>
    <row r="3406" spans="1:12">
      <c r="A3406" s="11"/>
      <c r="B3406" s="63">
        <v>10</v>
      </c>
      <c r="C3406" s="3" t="s">
        <v>4010</v>
      </c>
      <c r="D3406" s="63" t="s">
        <v>3531</v>
      </c>
      <c r="E3406" s="27" t="s">
        <v>183</v>
      </c>
      <c r="F3406" s="27" t="s">
        <v>4001</v>
      </c>
      <c r="G3406" s="27" t="s">
        <v>2046</v>
      </c>
      <c r="H3406" s="3"/>
      <c r="I3406" s="3">
        <v>4</v>
      </c>
      <c r="J3406" s="3">
        <v>1</v>
      </c>
      <c r="K3406" s="63">
        <f t="shared" si="28"/>
        <v>5</v>
      </c>
      <c r="L3406" s="6">
        <v>600</v>
      </c>
    </row>
    <row r="3407" spans="1:12">
      <c r="A3407" s="11"/>
      <c r="B3407" s="63">
        <v>11</v>
      </c>
      <c r="C3407" s="3" t="s">
        <v>4011</v>
      </c>
      <c r="D3407" s="63" t="s">
        <v>3709</v>
      </c>
      <c r="E3407" s="27" t="s">
        <v>183</v>
      </c>
      <c r="F3407" s="27" t="s">
        <v>4001</v>
      </c>
      <c r="G3407" s="27" t="s">
        <v>2046</v>
      </c>
      <c r="H3407" s="3"/>
      <c r="I3407" s="3">
        <v>1</v>
      </c>
      <c r="J3407" s="3">
        <v>0</v>
      </c>
      <c r="K3407" s="63">
        <f t="shared" si="28"/>
        <v>1</v>
      </c>
      <c r="L3407" s="6">
        <v>700</v>
      </c>
    </row>
    <row r="3408" spans="1:12">
      <c r="A3408" s="11"/>
      <c r="B3408" s="63">
        <v>12</v>
      </c>
      <c r="C3408" s="3" t="s">
        <v>4012</v>
      </c>
      <c r="D3408" s="63" t="s">
        <v>3551</v>
      </c>
      <c r="E3408" s="27" t="s">
        <v>183</v>
      </c>
      <c r="F3408" s="27" t="s">
        <v>4001</v>
      </c>
      <c r="G3408" s="27" t="s">
        <v>2046</v>
      </c>
      <c r="H3408" s="3"/>
      <c r="I3408" s="3">
        <v>0</v>
      </c>
      <c r="J3408" s="3">
        <v>3</v>
      </c>
      <c r="K3408" s="63">
        <f t="shared" si="28"/>
        <v>3</v>
      </c>
      <c r="L3408" s="6">
        <v>700</v>
      </c>
    </row>
    <row r="3409" spans="1:12">
      <c r="A3409" s="11"/>
      <c r="B3409" s="63">
        <v>13</v>
      </c>
      <c r="C3409" s="3" t="s">
        <v>4013</v>
      </c>
      <c r="D3409" s="63" t="s">
        <v>3551</v>
      </c>
      <c r="E3409" s="27" t="s">
        <v>183</v>
      </c>
      <c r="F3409" s="27" t="s">
        <v>4001</v>
      </c>
      <c r="G3409" s="27" t="s">
        <v>2046</v>
      </c>
      <c r="H3409" s="3"/>
      <c r="I3409" s="3">
        <v>2</v>
      </c>
      <c r="J3409" s="3">
        <v>1</v>
      </c>
      <c r="K3409" s="63">
        <f t="shared" si="28"/>
        <v>3</v>
      </c>
      <c r="L3409" s="6">
        <v>710</v>
      </c>
    </row>
    <row r="3410" spans="1:12">
      <c r="A3410" s="11"/>
      <c r="B3410" s="63">
        <v>14</v>
      </c>
      <c r="C3410" s="3" t="s">
        <v>4014</v>
      </c>
      <c r="D3410" s="63" t="s">
        <v>3531</v>
      </c>
      <c r="E3410" s="27" t="s">
        <v>183</v>
      </c>
      <c r="F3410" s="27" t="s">
        <v>4001</v>
      </c>
      <c r="G3410" s="27" t="s">
        <v>2046</v>
      </c>
      <c r="H3410" s="3"/>
      <c r="I3410" s="3">
        <v>2</v>
      </c>
      <c r="J3410" s="3">
        <v>1</v>
      </c>
      <c r="K3410" s="63">
        <f t="shared" si="28"/>
        <v>3</v>
      </c>
      <c r="L3410" s="6">
        <v>720</v>
      </c>
    </row>
    <row r="3411" spans="1:12">
      <c r="A3411" s="11"/>
      <c r="B3411" s="63">
        <v>15</v>
      </c>
      <c r="C3411" s="3" t="s">
        <v>4015</v>
      </c>
      <c r="D3411" s="63" t="s">
        <v>3531</v>
      </c>
      <c r="E3411" s="27" t="s">
        <v>183</v>
      </c>
      <c r="F3411" s="27" t="s">
        <v>4001</v>
      </c>
      <c r="G3411" s="27" t="s">
        <v>2046</v>
      </c>
      <c r="H3411" s="3"/>
      <c r="I3411" s="3">
        <v>1</v>
      </c>
      <c r="J3411" s="3">
        <v>2</v>
      </c>
      <c r="K3411" s="63">
        <f t="shared" si="28"/>
        <v>3</v>
      </c>
      <c r="L3411" s="6">
        <v>730</v>
      </c>
    </row>
    <row r="3412" spans="1:12">
      <c r="A3412" s="11"/>
      <c r="B3412" s="63">
        <v>16</v>
      </c>
      <c r="C3412" s="3" t="s">
        <v>4016</v>
      </c>
      <c r="D3412" s="63" t="s">
        <v>3531</v>
      </c>
      <c r="E3412" s="27" t="s">
        <v>183</v>
      </c>
      <c r="F3412" s="27" t="s">
        <v>4001</v>
      </c>
      <c r="G3412" s="27" t="s">
        <v>2046</v>
      </c>
      <c r="H3412" s="3"/>
      <c r="I3412" s="3">
        <v>1</v>
      </c>
      <c r="J3412" s="3">
        <v>1</v>
      </c>
      <c r="K3412" s="63">
        <f t="shared" si="28"/>
        <v>2</v>
      </c>
      <c r="L3412" s="6">
        <v>730</v>
      </c>
    </row>
    <row r="3413" spans="1:12">
      <c r="A3413" s="11"/>
      <c r="B3413" s="63">
        <v>17</v>
      </c>
      <c r="C3413" s="3" t="s">
        <v>1020</v>
      </c>
      <c r="D3413" s="63" t="s">
        <v>3531</v>
      </c>
      <c r="E3413" s="27" t="s">
        <v>183</v>
      </c>
      <c r="F3413" s="27" t="s">
        <v>4001</v>
      </c>
      <c r="G3413" s="27" t="s">
        <v>2046</v>
      </c>
      <c r="H3413" s="3"/>
      <c r="I3413" s="3">
        <v>1</v>
      </c>
      <c r="J3413" s="3">
        <v>2</v>
      </c>
      <c r="K3413" s="63">
        <f t="shared" si="28"/>
        <v>3</v>
      </c>
      <c r="L3413" s="6">
        <v>900</v>
      </c>
    </row>
    <row r="3414" spans="1:12">
      <c r="A3414" s="11"/>
      <c r="B3414" s="63">
        <v>18</v>
      </c>
      <c r="C3414" s="3" t="s">
        <v>1797</v>
      </c>
      <c r="D3414" s="63" t="s">
        <v>3531</v>
      </c>
      <c r="E3414" s="27" t="s">
        <v>183</v>
      </c>
      <c r="F3414" s="27" t="s">
        <v>4001</v>
      </c>
      <c r="G3414" s="27" t="s">
        <v>2046</v>
      </c>
      <c r="H3414" s="3"/>
      <c r="I3414" s="3">
        <v>1</v>
      </c>
      <c r="J3414" s="3">
        <v>2</v>
      </c>
      <c r="K3414" s="63">
        <f t="shared" si="28"/>
        <v>3</v>
      </c>
      <c r="L3414" s="6">
        <v>900</v>
      </c>
    </row>
    <row r="3415" spans="1:12">
      <c r="A3415" s="11"/>
      <c r="B3415" s="63">
        <v>19</v>
      </c>
      <c r="C3415" s="3" t="s">
        <v>4017</v>
      </c>
      <c r="D3415" s="63" t="s">
        <v>3531</v>
      </c>
      <c r="E3415" s="27" t="s">
        <v>183</v>
      </c>
      <c r="F3415" s="27" t="s">
        <v>4001</v>
      </c>
      <c r="G3415" s="27" t="s">
        <v>2046</v>
      </c>
      <c r="H3415" s="3"/>
      <c r="I3415" s="3">
        <v>1</v>
      </c>
      <c r="J3415" s="3">
        <v>2</v>
      </c>
      <c r="K3415" s="63">
        <f t="shared" si="28"/>
        <v>3</v>
      </c>
      <c r="L3415" s="6">
        <v>1000</v>
      </c>
    </row>
    <row r="3416" spans="1:12">
      <c r="A3416" s="11"/>
      <c r="B3416" s="63">
        <v>20</v>
      </c>
      <c r="C3416" s="3" t="s">
        <v>4018</v>
      </c>
      <c r="D3416" s="63" t="s">
        <v>3531</v>
      </c>
      <c r="E3416" s="27" t="s">
        <v>183</v>
      </c>
      <c r="F3416" s="27" t="s">
        <v>4001</v>
      </c>
      <c r="G3416" s="27" t="s">
        <v>2046</v>
      </c>
      <c r="H3416" s="3"/>
      <c r="I3416" s="3">
        <v>1</v>
      </c>
      <c r="J3416" s="3">
        <v>1</v>
      </c>
      <c r="K3416" s="63">
        <f t="shared" si="28"/>
        <v>2</v>
      </c>
      <c r="L3416" s="6">
        <v>1000</v>
      </c>
    </row>
    <row r="3417" spans="1:12">
      <c r="A3417" s="11"/>
      <c r="B3417" s="63">
        <v>21</v>
      </c>
      <c r="C3417" s="3" t="s">
        <v>4019</v>
      </c>
      <c r="D3417" s="63" t="s">
        <v>3531</v>
      </c>
      <c r="E3417" s="27" t="s">
        <v>4020</v>
      </c>
      <c r="F3417" s="27" t="s">
        <v>4001</v>
      </c>
      <c r="G3417" s="27" t="s">
        <v>2046</v>
      </c>
      <c r="H3417" s="3">
        <v>785968257</v>
      </c>
      <c r="I3417" s="3">
        <v>2</v>
      </c>
      <c r="J3417" s="3">
        <v>3</v>
      </c>
      <c r="K3417" s="63">
        <f t="shared" si="28"/>
        <v>5</v>
      </c>
      <c r="L3417" s="6">
        <v>600</v>
      </c>
    </row>
    <row r="3418" spans="1:12">
      <c r="A3418" s="11"/>
      <c r="B3418" s="63">
        <v>22</v>
      </c>
      <c r="C3418" s="3" t="s">
        <v>4021</v>
      </c>
      <c r="D3418" s="63" t="s">
        <v>3531</v>
      </c>
      <c r="E3418" s="27" t="s">
        <v>4020</v>
      </c>
      <c r="F3418" s="27" t="s">
        <v>4001</v>
      </c>
      <c r="G3418" s="27" t="s">
        <v>2046</v>
      </c>
      <c r="H3418" s="3">
        <v>775550194</v>
      </c>
      <c r="I3418" s="3">
        <v>4</v>
      </c>
      <c r="J3418" s="3">
        <v>3</v>
      </c>
      <c r="K3418" s="63">
        <f t="shared" si="28"/>
        <v>7</v>
      </c>
      <c r="L3418" s="6">
        <v>600</v>
      </c>
    </row>
    <row r="3419" spans="1:12">
      <c r="A3419" s="11"/>
      <c r="B3419" s="63">
        <v>23</v>
      </c>
      <c r="C3419" s="3" t="s">
        <v>4022</v>
      </c>
      <c r="D3419" s="63" t="s">
        <v>3531</v>
      </c>
      <c r="E3419" s="27" t="s">
        <v>4020</v>
      </c>
      <c r="F3419" s="27" t="s">
        <v>4001</v>
      </c>
      <c r="G3419" s="27" t="s">
        <v>2046</v>
      </c>
      <c r="H3419" s="3"/>
      <c r="I3419" s="3">
        <v>1</v>
      </c>
      <c r="J3419" s="3">
        <v>3</v>
      </c>
      <c r="K3419" s="63">
        <f t="shared" si="28"/>
        <v>4</v>
      </c>
      <c r="L3419" s="6">
        <v>600</v>
      </c>
    </row>
    <row r="3420" spans="1:12">
      <c r="A3420" s="11"/>
      <c r="B3420" s="63">
        <v>24</v>
      </c>
      <c r="C3420" s="3" t="s">
        <v>4023</v>
      </c>
      <c r="D3420" s="63" t="s">
        <v>3531</v>
      </c>
      <c r="E3420" s="27" t="s">
        <v>4020</v>
      </c>
      <c r="F3420" s="27" t="s">
        <v>4001</v>
      </c>
      <c r="G3420" s="27" t="s">
        <v>2046</v>
      </c>
      <c r="H3420" s="3"/>
      <c r="I3420" s="3">
        <v>1</v>
      </c>
      <c r="J3420" s="3">
        <v>3</v>
      </c>
      <c r="K3420" s="63">
        <f t="shared" si="28"/>
        <v>4</v>
      </c>
      <c r="L3420" s="6">
        <v>700</v>
      </c>
    </row>
    <row r="3421" spans="1:12">
      <c r="A3421" s="11"/>
      <c r="B3421" s="63">
        <v>25</v>
      </c>
      <c r="C3421" s="3" t="s">
        <v>4024</v>
      </c>
      <c r="D3421" s="63" t="s">
        <v>3531</v>
      </c>
      <c r="E3421" s="27" t="s">
        <v>4020</v>
      </c>
      <c r="F3421" s="27" t="s">
        <v>4001</v>
      </c>
      <c r="G3421" s="27" t="s">
        <v>2046</v>
      </c>
      <c r="H3421" s="3"/>
      <c r="I3421" s="3">
        <v>1</v>
      </c>
      <c r="J3421" s="3">
        <v>3</v>
      </c>
      <c r="K3421" s="63">
        <f t="shared" si="28"/>
        <v>4</v>
      </c>
      <c r="L3421" s="6">
        <v>660</v>
      </c>
    </row>
    <row r="3422" spans="1:12">
      <c r="A3422" s="11"/>
      <c r="B3422" s="63">
        <v>26</v>
      </c>
      <c r="C3422" s="3" t="s">
        <v>4025</v>
      </c>
      <c r="D3422" s="63" t="s">
        <v>3531</v>
      </c>
      <c r="E3422" s="27" t="s">
        <v>183</v>
      </c>
      <c r="F3422" s="27" t="s">
        <v>4001</v>
      </c>
      <c r="G3422" s="27" t="s">
        <v>2046</v>
      </c>
      <c r="H3422" s="3">
        <v>777778003</v>
      </c>
      <c r="I3422" s="3">
        <v>3</v>
      </c>
      <c r="J3422" s="3">
        <v>4</v>
      </c>
      <c r="K3422" s="63">
        <f t="shared" si="28"/>
        <v>7</v>
      </c>
      <c r="L3422" s="6">
        <v>340</v>
      </c>
    </row>
    <row r="3423" spans="1:12">
      <c r="A3423" s="11"/>
      <c r="B3423" s="63">
        <v>27</v>
      </c>
      <c r="C3423" s="3" t="s">
        <v>4026</v>
      </c>
      <c r="D3423" s="63" t="s">
        <v>3531</v>
      </c>
      <c r="E3423" s="27" t="s">
        <v>4020</v>
      </c>
      <c r="F3423" s="27" t="s">
        <v>4001</v>
      </c>
      <c r="G3423" s="27" t="s">
        <v>2046</v>
      </c>
      <c r="H3423" s="3">
        <v>771688550</v>
      </c>
      <c r="I3423" s="3">
        <v>2</v>
      </c>
      <c r="J3423" s="3">
        <v>3</v>
      </c>
      <c r="K3423" s="63">
        <f t="shared" si="28"/>
        <v>5</v>
      </c>
      <c r="L3423" s="6">
        <v>650</v>
      </c>
    </row>
    <row r="3424" spans="1:12">
      <c r="A3424" s="11"/>
      <c r="B3424" s="63">
        <v>28</v>
      </c>
      <c r="C3424" s="3" t="s">
        <v>4027</v>
      </c>
      <c r="D3424" s="63" t="s">
        <v>3531</v>
      </c>
      <c r="E3424" s="27" t="s">
        <v>4020</v>
      </c>
      <c r="F3424" s="27" t="s">
        <v>4001</v>
      </c>
      <c r="G3424" s="27" t="s">
        <v>2046</v>
      </c>
      <c r="H3424" s="3"/>
      <c r="I3424" s="3">
        <v>2</v>
      </c>
      <c r="J3424" s="3">
        <v>2</v>
      </c>
      <c r="K3424" s="63">
        <f t="shared" si="28"/>
        <v>4</v>
      </c>
      <c r="L3424" s="6">
        <v>600</v>
      </c>
    </row>
    <row r="3425" spans="1:12">
      <c r="A3425" s="11"/>
      <c r="B3425" s="63">
        <v>29</v>
      </c>
      <c r="C3425" s="3" t="s">
        <v>4028</v>
      </c>
      <c r="D3425" s="63" t="s">
        <v>3531</v>
      </c>
      <c r="E3425" s="27" t="s">
        <v>4020</v>
      </c>
      <c r="F3425" s="27" t="s">
        <v>4001</v>
      </c>
      <c r="G3425" s="27" t="s">
        <v>2046</v>
      </c>
      <c r="H3425" s="3">
        <v>781260760</v>
      </c>
      <c r="I3425" s="3">
        <v>1</v>
      </c>
      <c r="J3425" s="3">
        <v>1</v>
      </c>
      <c r="K3425" s="63">
        <f t="shared" si="28"/>
        <v>2</v>
      </c>
      <c r="L3425" s="6">
        <v>640</v>
      </c>
    </row>
    <row r="3426" spans="1:12">
      <c r="A3426" s="11"/>
      <c r="B3426" s="63">
        <v>30</v>
      </c>
      <c r="C3426" s="3" t="s">
        <v>4007</v>
      </c>
      <c r="D3426" s="63" t="s">
        <v>3531</v>
      </c>
      <c r="E3426" s="27" t="s">
        <v>4020</v>
      </c>
      <c r="F3426" s="27" t="s">
        <v>4001</v>
      </c>
      <c r="G3426" s="27" t="s">
        <v>2046</v>
      </c>
      <c r="H3426" s="3"/>
      <c r="I3426" s="3">
        <v>2</v>
      </c>
      <c r="J3426" s="3">
        <v>1</v>
      </c>
      <c r="K3426" s="63">
        <f t="shared" si="28"/>
        <v>3</v>
      </c>
      <c r="L3426" s="6">
        <v>800</v>
      </c>
    </row>
    <row r="3427" spans="1:12">
      <c r="A3427" s="11"/>
      <c r="B3427" s="63">
        <v>31</v>
      </c>
      <c r="C3427" s="3" t="s">
        <v>4029</v>
      </c>
      <c r="D3427" s="63" t="s">
        <v>3531</v>
      </c>
      <c r="E3427" s="27" t="s">
        <v>4020</v>
      </c>
      <c r="F3427" s="27" t="s">
        <v>4001</v>
      </c>
      <c r="G3427" s="27" t="s">
        <v>2046</v>
      </c>
      <c r="H3427" s="3">
        <v>777803046</v>
      </c>
      <c r="I3427" s="3">
        <v>6</v>
      </c>
      <c r="J3427" s="3">
        <v>4</v>
      </c>
      <c r="K3427" s="63">
        <f t="shared" si="28"/>
        <v>10</v>
      </c>
      <c r="L3427" s="6">
        <v>640</v>
      </c>
    </row>
    <row r="3428" spans="1:12">
      <c r="A3428" s="11"/>
      <c r="B3428" s="63">
        <v>32</v>
      </c>
      <c r="C3428" s="3" t="s">
        <v>4030</v>
      </c>
      <c r="D3428" s="63" t="s">
        <v>3531</v>
      </c>
      <c r="E3428" s="27" t="s">
        <v>4020</v>
      </c>
      <c r="F3428" s="27" t="s">
        <v>4001</v>
      </c>
      <c r="G3428" s="27" t="s">
        <v>2046</v>
      </c>
      <c r="H3428" s="3"/>
      <c r="I3428" s="3">
        <v>3</v>
      </c>
      <c r="J3428" s="3">
        <v>2</v>
      </c>
      <c r="K3428" s="63">
        <f t="shared" si="28"/>
        <v>5</v>
      </c>
      <c r="L3428" s="6">
        <v>650</v>
      </c>
    </row>
    <row r="3429" spans="1:12">
      <c r="A3429" s="11"/>
      <c r="B3429" s="63">
        <v>33</v>
      </c>
      <c r="C3429" s="3" t="s">
        <v>4031</v>
      </c>
      <c r="D3429" s="63" t="s">
        <v>3531</v>
      </c>
      <c r="E3429" s="27" t="s">
        <v>4020</v>
      </c>
      <c r="F3429" s="27" t="s">
        <v>4001</v>
      </c>
      <c r="G3429" s="27" t="s">
        <v>2046</v>
      </c>
      <c r="H3429" s="3"/>
      <c r="I3429" s="3">
        <v>1</v>
      </c>
      <c r="J3429" s="3">
        <v>2</v>
      </c>
      <c r="K3429" s="63">
        <f t="shared" si="28"/>
        <v>3</v>
      </c>
      <c r="L3429" s="6">
        <v>640</v>
      </c>
    </row>
    <row r="3430" spans="1:12">
      <c r="A3430" s="11"/>
      <c r="B3430" s="63">
        <v>34</v>
      </c>
      <c r="C3430" s="3" t="s">
        <v>4032</v>
      </c>
      <c r="D3430" s="63" t="s">
        <v>3531</v>
      </c>
      <c r="E3430" s="27" t="s">
        <v>4020</v>
      </c>
      <c r="F3430" s="27" t="s">
        <v>4001</v>
      </c>
      <c r="G3430" s="27" t="s">
        <v>2046</v>
      </c>
      <c r="H3430" s="3"/>
      <c r="I3430" s="3">
        <v>2</v>
      </c>
      <c r="J3430" s="3">
        <v>1</v>
      </c>
      <c r="K3430" s="63">
        <f t="shared" si="28"/>
        <v>3</v>
      </c>
      <c r="L3430" s="6">
        <v>640</v>
      </c>
    </row>
    <row r="3431" spans="1:12">
      <c r="A3431" s="11"/>
      <c r="B3431" s="63">
        <v>35</v>
      </c>
      <c r="C3431" s="3" t="s">
        <v>4033</v>
      </c>
      <c r="D3431" s="63" t="s">
        <v>3531</v>
      </c>
      <c r="E3431" s="27" t="s">
        <v>4020</v>
      </c>
      <c r="F3431" s="27" t="s">
        <v>4001</v>
      </c>
      <c r="G3431" s="27" t="s">
        <v>2046</v>
      </c>
      <c r="H3431" s="3"/>
      <c r="I3431" s="3">
        <v>1</v>
      </c>
      <c r="J3431" s="3">
        <v>4</v>
      </c>
      <c r="K3431" s="63">
        <f t="shared" si="28"/>
        <v>5</v>
      </c>
      <c r="L3431" s="6">
        <v>720</v>
      </c>
    </row>
    <row r="3432" spans="1:12">
      <c r="A3432" s="11"/>
      <c r="B3432" s="63">
        <v>36</v>
      </c>
      <c r="C3432" s="3" t="s">
        <v>4034</v>
      </c>
      <c r="D3432" s="63" t="s">
        <v>3531</v>
      </c>
      <c r="E3432" s="27" t="s">
        <v>4020</v>
      </c>
      <c r="F3432" s="27" t="s">
        <v>4001</v>
      </c>
      <c r="G3432" s="27" t="s">
        <v>2046</v>
      </c>
      <c r="H3432" s="3"/>
      <c r="I3432" s="3">
        <v>2</v>
      </c>
      <c r="J3432" s="3">
        <v>2</v>
      </c>
      <c r="K3432" s="63">
        <f t="shared" si="28"/>
        <v>4</v>
      </c>
      <c r="L3432" s="6">
        <v>740</v>
      </c>
    </row>
    <row r="3433" spans="1:12">
      <c r="A3433" s="11"/>
      <c r="B3433" s="63">
        <v>37</v>
      </c>
      <c r="C3433" s="3" t="s">
        <v>4035</v>
      </c>
      <c r="D3433" s="63" t="s">
        <v>3531</v>
      </c>
      <c r="E3433" s="27" t="s">
        <v>4020</v>
      </c>
      <c r="F3433" s="27" t="s">
        <v>4001</v>
      </c>
      <c r="G3433" s="27" t="s">
        <v>2046</v>
      </c>
      <c r="H3433" s="3"/>
      <c r="I3433" s="3">
        <v>2</v>
      </c>
      <c r="J3433" s="3">
        <v>2</v>
      </c>
      <c r="K3433" s="63">
        <f t="shared" si="28"/>
        <v>4</v>
      </c>
      <c r="L3433" s="6">
        <v>1000</v>
      </c>
    </row>
    <row r="3434" spans="1:12">
      <c r="A3434" s="11"/>
      <c r="B3434" s="63">
        <v>38</v>
      </c>
      <c r="C3434" s="3" t="s">
        <v>4036</v>
      </c>
      <c r="D3434" s="63" t="s">
        <v>3531</v>
      </c>
      <c r="E3434" s="27" t="s">
        <v>4020</v>
      </c>
      <c r="F3434" s="27" t="s">
        <v>4001</v>
      </c>
      <c r="G3434" s="27" t="s">
        <v>2046</v>
      </c>
      <c r="H3434" s="3">
        <v>777199678</v>
      </c>
      <c r="I3434" s="3">
        <v>3</v>
      </c>
      <c r="J3434" s="3">
        <v>3</v>
      </c>
      <c r="K3434" s="63">
        <f t="shared" si="28"/>
        <v>6</v>
      </c>
      <c r="L3434" s="6">
        <v>1000</v>
      </c>
    </row>
    <row r="3435" spans="1:12">
      <c r="A3435" s="11"/>
      <c r="B3435" s="63">
        <v>39</v>
      </c>
      <c r="C3435" s="3" t="s">
        <v>4037</v>
      </c>
      <c r="D3435" s="63" t="s">
        <v>3531</v>
      </c>
      <c r="E3435" s="27" t="s">
        <v>4020</v>
      </c>
      <c r="F3435" s="27" t="s">
        <v>4001</v>
      </c>
      <c r="G3435" s="27" t="s">
        <v>2046</v>
      </c>
      <c r="H3435" s="3"/>
      <c r="I3435" s="3">
        <v>3</v>
      </c>
      <c r="J3435" s="3">
        <v>4</v>
      </c>
      <c r="K3435" s="63">
        <f t="shared" si="28"/>
        <v>7</v>
      </c>
      <c r="L3435" s="6">
        <v>1000</v>
      </c>
    </row>
    <row r="3436" spans="1:12">
      <c r="A3436" s="11"/>
      <c r="B3436" s="63">
        <v>40</v>
      </c>
      <c r="C3436" s="3" t="s">
        <v>4038</v>
      </c>
      <c r="D3436" s="63" t="s">
        <v>3531</v>
      </c>
      <c r="E3436" s="27" t="s">
        <v>4020</v>
      </c>
      <c r="F3436" s="27" t="s">
        <v>4001</v>
      </c>
      <c r="G3436" s="27" t="s">
        <v>2046</v>
      </c>
      <c r="H3436" s="3"/>
      <c r="I3436" s="3">
        <v>3</v>
      </c>
      <c r="J3436" s="3">
        <v>3</v>
      </c>
      <c r="K3436" s="63">
        <f t="shared" si="28"/>
        <v>6</v>
      </c>
      <c r="L3436" s="6">
        <v>1200</v>
      </c>
    </row>
    <row r="3437" spans="1:12">
      <c r="A3437" s="11"/>
      <c r="B3437" s="63">
        <v>41</v>
      </c>
      <c r="C3437" s="3" t="s">
        <v>4039</v>
      </c>
      <c r="D3437" s="63" t="s">
        <v>3531</v>
      </c>
      <c r="E3437" s="27" t="s">
        <v>4020</v>
      </c>
      <c r="F3437" s="27" t="s">
        <v>4001</v>
      </c>
      <c r="G3437" s="27" t="s">
        <v>2046</v>
      </c>
      <c r="H3437" s="3"/>
      <c r="I3437" s="3">
        <v>2</v>
      </c>
      <c r="J3437" s="3">
        <v>5</v>
      </c>
      <c r="K3437" s="63">
        <f t="shared" si="28"/>
        <v>7</v>
      </c>
      <c r="L3437" s="6">
        <v>1200</v>
      </c>
    </row>
    <row r="3438" spans="1:12">
      <c r="A3438" s="11"/>
      <c r="B3438" s="63">
        <v>42</v>
      </c>
      <c r="C3438" s="3" t="s">
        <v>4040</v>
      </c>
      <c r="D3438" s="63" t="s">
        <v>3531</v>
      </c>
      <c r="E3438" s="27" t="s">
        <v>4020</v>
      </c>
      <c r="F3438" s="27" t="s">
        <v>4001</v>
      </c>
      <c r="G3438" s="27" t="s">
        <v>2046</v>
      </c>
      <c r="H3438" s="3"/>
      <c r="I3438" s="3">
        <v>2</v>
      </c>
      <c r="J3438" s="3">
        <v>3</v>
      </c>
      <c r="K3438" s="63">
        <f t="shared" si="28"/>
        <v>5</v>
      </c>
      <c r="L3438" s="6">
        <v>1.1000000000000001</v>
      </c>
    </row>
    <row r="3439" spans="1:12">
      <c r="A3439" s="11"/>
      <c r="B3439" s="63">
        <v>43</v>
      </c>
      <c r="C3439" s="3" t="s">
        <v>4041</v>
      </c>
      <c r="D3439" s="63" t="s">
        <v>3531</v>
      </c>
      <c r="E3439" s="27" t="s">
        <v>4020</v>
      </c>
      <c r="F3439" s="27" t="s">
        <v>4001</v>
      </c>
      <c r="G3439" s="27" t="s">
        <v>2046</v>
      </c>
      <c r="H3439" s="3"/>
      <c r="I3439" s="3">
        <v>1</v>
      </c>
      <c r="J3439" s="3">
        <v>3</v>
      </c>
      <c r="K3439" s="63">
        <f t="shared" si="28"/>
        <v>4</v>
      </c>
      <c r="L3439" s="6">
        <v>1000</v>
      </c>
    </row>
    <row r="3440" spans="1:12">
      <c r="A3440" s="11"/>
      <c r="B3440" s="63">
        <v>44</v>
      </c>
      <c r="C3440" s="3" t="s">
        <v>1157</v>
      </c>
      <c r="D3440" s="63" t="s">
        <v>3531</v>
      </c>
      <c r="E3440" s="27" t="s">
        <v>4020</v>
      </c>
      <c r="F3440" s="27" t="s">
        <v>4001</v>
      </c>
      <c r="G3440" s="27" t="s">
        <v>2046</v>
      </c>
      <c r="H3440" s="3"/>
      <c r="I3440" s="3">
        <v>1</v>
      </c>
      <c r="J3440" s="3">
        <v>3</v>
      </c>
      <c r="K3440" s="63">
        <f t="shared" si="28"/>
        <v>4</v>
      </c>
      <c r="L3440" s="6">
        <v>900</v>
      </c>
    </row>
    <row r="3441" spans="1:12">
      <c r="A3441" s="11"/>
      <c r="B3441" s="63">
        <v>45</v>
      </c>
      <c r="C3441" s="3" t="s">
        <v>4042</v>
      </c>
      <c r="D3441" s="63" t="s">
        <v>3531</v>
      </c>
      <c r="E3441" s="27" t="s">
        <v>4020</v>
      </c>
      <c r="F3441" s="27" t="s">
        <v>4001</v>
      </c>
      <c r="G3441" s="27" t="s">
        <v>2046</v>
      </c>
      <c r="H3441" s="3"/>
      <c r="I3441" s="3">
        <v>2</v>
      </c>
      <c r="J3441" s="3">
        <v>3</v>
      </c>
      <c r="K3441" s="63">
        <f t="shared" si="28"/>
        <v>5</v>
      </c>
      <c r="L3441" s="6">
        <v>880</v>
      </c>
    </row>
    <row r="3442" spans="1:12">
      <c r="A3442" s="11"/>
      <c r="B3442" s="63">
        <v>46</v>
      </c>
      <c r="C3442" s="3" t="s">
        <v>4043</v>
      </c>
      <c r="D3442" s="63" t="s">
        <v>3531</v>
      </c>
      <c r="E3442" s="27" t="s">
        <v>4020</v>
      </c>
      <c r="F3442" s="27" t="s">
        <v>4001</v>
      </c>
      <c r="G3442" s="27" t="s">
        <v>2046</v>
      </c>
      <c r="H3442" s="3"/>
      <c r="I3442" s="3">
        <v>5</v>
      </c>
      <c r="J3442" s="3">
        <v>6</v>
      </c>
      <c r="K3442" s="63">
        <f t="shared" si="28"/>
        <v>11</v>
      </c>
      <c r="L3442" s="6">
        <v>900</v>
      </c>
    </row>
    <row r="3443" spans="1:12">
      <c r="A3443" s="11"/>
      <c r="B3443" s="63">
        <v>47</v>
      </c>
      <c r="C3443" s="3" t="s">
        <v>4044</v>
      </c>
      <c r="D3443" s="63" t="s">
        <v>3531</v>
      </c>
      <c r="E3443" s="27" t="s">
        <v>4020</v>
      </c>
      <c r="F3443" s="27" t="s">
        <v>4001</v>
      </c>
      <c r="G3443" s="27" t="s">
        <v>2046</v>
      </c>
      <c r="H3443" s="3"/>
      <c r="I3443" s="3">
        <v>2</v>
      </c>
      <c r="J3443" s="3">
        <v>3</v>
      </c>
      <c r="K3443" s="63">
        <f t="shared" si="28"/>
        <v>5</v>
      </c>
      <c r="L3443" s="6">
        <v>920</v>
      </c>
    </row>
    <row r="3444" spans="1:12">
      <c r="A3444" s="11"/>
      <c r="B3444" s="63">
        <v>48</v>
      </c>
      <c r="C3444" s="3" t="s">
        <v>950</v>
      </c>
      <c r="D3444" s="63" t="s">
        <v>3531</v>
      </c>
      <c r="E3444" s="27" t="s">
        <v>4020</v>
      </c>
      <c r="F3444" s="27" t="s">
        <v>4001</v>
      </c>
      <c r="G3444" s="27" t="s">
        <v>2046</v>
      </c>
      <c r="H3444" s="3"/>
      <c r="I3444" s="3">
        <v>3</v>
      </c>
      <c r="J3444" s="3">
        <v>3</v>
      </c>
      <c r="K3444" s="63">
        <f t="shared" si="28"/>
        <v>6</v>
      </c>
      <c r="L3444" s="6">
        <v>1000</v>
      </c>
    </row>
    <row r="3445" spans="1:12">
      <c r="A3445" s="11"/>
      <c r="B3445" s="63">
        <v>49</v>
      </c>
      <c r="C3445" s="3" t="s">
        <v>4045</v>
      </c>
      <c r="D3445" s="63" t="s">
        <v>3531</v>
      </c>
      <c r="E3445" s="27" t="s">
        <v>4020</v>
      </c>
      <c r="F3445" s="27" t="s">
        <v>4001</v>
      </c>
      <c r="G3445" s="27" t="s">
        <v>2046</v>
      </c>
      <c r="H3445" s="3"/>
      <c r="I3445" s="3">
        <v>3</v>
      </c>
      <c r="J3445" s="3">
        <v>3</v>
      </c>
      <c r="K3445" s="63">
        <f t="shared" si="28"/>
        <v>6</v>
      </c>
      <c r="L3445" s="6">
        <v>1000</v>
      </c>
    </row>
    <row r="3446" spans="1:12">
      <c r="A3446" s="11"/>
      <c r="B3446" s="63">
        <v>50</v>
      </c>
      <c r="C3446" s="3" t="s">
        <v>4046</v>
      </c>
      <c r="D3446" s="63" t="s">
        <v>3531</v>
      </c>
      <c r="E3446" s="27" t="s">
        <v>4020</v>
      </c>
      <c r="F3446" s="27" t="s">
        <v>4001</v>
      </c>
      <c r="G3446" s="27" t="s">
        <v>2046</v>
      </c>
      <c r="H3446" s="3"/>
      <c r="I3446" s="3">
        <v>1</v>
      </c>
      <c r="J3446" s="3">
        <v>1</v>
      </c>
      <c r="K3446" s="63">
        <f t="shared" si="28"/>
        <v>2</v>
      </c>
      <c r="L3446" s="6">
        <v>1000</v>
      </c>
    </row>
    <row r="3447" spans="1:12">
      <c r="A3447" s="11"/>
      <c r="B3447" s="63">
        <v>51</v>
      </c>
      <c r="C3447" s="3" t="s">
        <v>4047</v>
      </c>
      <c r="D3447" s="63" t="s">
        <v>3531</v>
      </c>
      <c r="E3447" s="27" t="s">
        <v>4020</v>
      </c>
      <c r="F3447" s="27" t="s">
        <v>4001</v>
      </c>
      <c r="G3447" s="27" t="s">
        <v>2046</v>
      </c>
      <c r="H3447" s="3"/>
      <c r="I3447" s="3">
        <v>2</v>
      </c>
      <c r="J3447" s="3">
        <v>2</v>
      </c>
      <c r="K3447" s="63">
        <f t="shared" si="28"/>
        <v>4</v>
      </c>
      <c r="L3447" s="6">
        <v>920</v>
      </c>
    </row>
    <row r="3448" spans="1:12">
      <c r="A3448" s="11"/>
      <c r="B3448" s="63">
        <v>52</v>
      </c>
      <c r="C3448" s="3" t="s">
        <v>4048</v>
      </c>
      <c r="D3448" s="63" t="s">
        <v>3531</v>
      </c>
      <c r="E3448" s="27" t="s">
        <v>4020</v>
      </c>
      <c r="F3448" s="27" t="s">
        <v>4001</v>
      </c>
      <c r="G3448" s="27" t="s">
        <v>2046</v>
      </c>
      <c r="H3448" s="3"/>
      <c r="I3448" s="3">
        <v>1</v>
      </c>
      <c r="J3448" s="3">
        <v>1</v>
      </c>
      <c r="K3448" s="63">
        <f t="shared" si="28"/>
        <v>2</v>
      </c>
      <c r="L3448" s="6">
        <v>900</v>
      </c>
    </row>
    <row r="3449" spans="1:12">
      <c r="A3449" s="11"/>
      <c r="B3449" s="63">
        <v>53</v>
      </c>
      <c r="C3449" s="3" t="s">
        <v>4049</v>
      </c>
      <c r="D3449" s="63" t="s">
        <v>3531</v>
      </c>
      <c r="E3449" s="27" t="s">
        <v>183</v>
      </c>
      <c r="F3449" s="27" t="s">
        <v>4001</v>
      </c>
      <c r="G3449" s="27" t="s">
        <v>2046</v>
      </c>
      <c r="H3449" s="3"/>
      <c r="I3449" s="3">
        <v>2</v>
      </c>
      <c r="J3449" s="3">
        <v>1</v>
      </c>
      <c r="K3449" s="63">
        <f t="shared" si="28"/>
        <v>3</v>
      </c>
      <c r="L3449" s="6">
        <v>1000</v>
      </c>
    </row>
    <row r="3450" spans="1:12">
      <c r="A3450" s="11"/>
      <c r="B3450" s="63">
        <v>54</v>
      </c>
      <c r="C3450" s="3" t="s">
        <v>4050</v>
      </c>
      <c r="D3450" s="63" t="s">
        <v>3531</v>
      </c>
      <c r="E3450" s="27" t="s">
        <v>183</v>
      </c>
      <c r="F3450" s="27" t="s">
        <v>4001</v>
      </c>
      <c r="G3450" s="27" t="s">
        <v>2046</v>
      </c>
      <c r="H3450" s="3"/>
      <c r="I3450" s="3">
        <v>5</v>
      </c>
      <c r="J3450" s="3">
        <v>2</v>
      </c>
      <c r="K3450" s="63">
        <f t="shared" si="28"/>
        <v>7</v>
      </c>
      <c r="L3450" s="6">
        <v>1100</v>
      </c>
    </row>
    <row r="3451" spans="1:12">
      <c r="A3451" s="11"/>
      <c r="B3451" s="63">
        <v>55</v>
      </c>
      <c r="C3451" s="3" t="s">
        <v>4051</v>
      </c>
      <c r="D3451" s="63" t="s">
        <v>3531</v>
      </c>
      <c r="E3451" s="27" t="s">
        <v>183</v>
      </c>
      <c r="F3451" s="27" t="s">
        <v>4001</v>
      </c>
      <c r="G3451" s="27" t="s">
        <v>2046</v>
      </c>
      <c r="H3451" s="3"/>
      <c r="I3451" s="3">
        <v>2</v>
      </c>
      <c r="J3451" s="3">
        <v>3</v>
      </c>
      <c r="K3451" s="63">
        <f t="shared" si="28"/>
        <v>5</v>
      </c>
      <c r="L3451" s="6">
        <v>900</v>
      </c>
    </row>
    <row r="3452" spans="1:12">
      <c r="A3452" s="11"/>
      <c r="B3452" s="63">
        <v>56</v>
      </c>
      <c r="C3452" s="3" t="s">
        <v>4052</v>
      </c>
      <c r="D3452" s="63" t="s">
        <v>3531</v>
      </c>
      <c r="E3452" s="27" t="s">
        <v>183</v>
      </c>
      <c r="F3452" s="27" t="s">
        <v>4001</v>
      </c>
      <c r="G3452" s="27" t="s">
        <v>2046</v>
      </c>
      <c r="H3452" s="3"/>
      <c r="I3452" s="3">
        <v>1</v>
      </c>
      <c r="J3452" s="3">
        <v>2</v>
      </c>
      <c r="K3452" s="63">
        <f t="shared" si="28"/>
        <v>3</v>
      </c>
      <c r="L3452" s="6">
        <v>1000</v>
      </c>
    </row>
    <row r="3453" spans="1:12">
      <c r="A3453" s="11"/>
      <c r="B3453" s="63">
        <v>57</v>
      </c>
      <c r="C3453" s="3" t="s">
        <v>4053</v>
      </c>
      <c r="D3453" s="63" t="s">
        <v>3551</v>
      </c>
      <c r="E3453" s="27" t="s">
        <v>183</v>
      </c>
      <c r="F3453" s="27" t="s">
        <v>4001</v>
      </c>
      <c r="G3453" s="27" t="s">
        <v>2046</v>
      </c>
      <c r="H3453" s="3"/>
      <c r="I3453" s="3">
        <v>0</v>
      </c>
      <c r="J3453" s="3">
        <v>2</v>
      </c>
      <c r="K3453" s="63">
        <f t="shared" si="28"/>
        <v>2</v>
      </c>
      <c r="L3453" s="6">
        <v>870</v>
      </c>
    </row>
    <row r="3454" spans="1:12">
      <c r="A3454" s="11"/>
      <c r="B3454" s="63">
        <v>58</v>
      </c>
      <c r="C3454" s="3" t="s">
        <v>4054</v>
      </c>
      <c r="D3454" s="63" t="s">
        <v>3531</v>
      </c>
      <c r="E3454" s="27" t="s">
        <v>183</v>
      </c>
      <c r="F3454" s="27" t="s">
        <v>4001</v>
      </c>
      <c r="G3454" s="27" t="s">
        <v>2046</v>
      </c>
      <c r="H3454" s="3"/>
      <c r="I3454" s="3">
        <v>3</v>
      </c>
      <c r="J3454" s="3">
        <v>3</v>
      </c>
      <c r="K3454" s="63">
        <f t="shared" si="28"/>
        <v>6</v>
      </c>
      <c r="L3454" s="6">
        <v>1200</v>
      </c>
    </row>
    <row r="3455" spans="1:12">
      <c r="A3455" s="11"/>
      <c r="B3455" s="63">
        <v>59</v>
      </c>
      <c r="C3455" s="3" t="s">
        <v>4055</v>
      </c>
      <c r="D3455" s="63" t="s">
        <v>3551</v>
      </c>
      <c r="E3455" s="27" t="s">
        <v>183</v>
      </c>
      <c r="F3455" s="27" t="s">
        <v>4001</v>
      </c>
      <c r="G3455" s="27" t="s">
        <v>2046</v>
      </c>
      <c r="H3455" s="3"/>
      <c r="I3455" s="3">
        <v>0</v>
      </c>
      <c r="J3455" s="3">
        <v>2</v>
      </c>
      <c r="K3455" s="63">
        <f t="shared" si="28"/>
        <v>2</v>
      </c>
      <c r="L3455" s="6">
        <v>1300</v>
      </c>
    </row>
    <row r="3456" spans="1:12">
      <c r="A3456" s="11"/>
      <c r="B3456" s="63">
        <v>60</v>
      </c>
      <c r="C3456" s="3" t="s">
        <v>4056</v>
      </c>
      <c r="D3456" s="63" t="s">
        <v>3531</v>
      </c>
      <c r="E3456" s="27" t="s">
        <v>183</v>
      </c>
      <c r="F3456" s="27" t="s">
        <v>4001</v>
      </c>
      <c r="G3456" s="27" t="s">
        <v>2046</v>
      </c>
      <c r="H3456" s="3"/>
      <c r="I3456" s="3">
        <v>2</v>
      </c>
      <c r="J3456" s="3">
        <v>4</v>
      </c>
      <c r="K3456" s="63">
        <f t="shared" si="28"/>
        <v>6</v>
      </c>
      <c r="L3456" s="6">
        <v>1300</v>
      </c>
    </row>
    <row r="3457" spans="1:12">
      <c r="A3457" s="11"/>
      <c r="B3457" s="63">
        <v>61</v>
      </c>
      <c r="C3457" s="3" t="s">
        <v>4057</v>
      </c>
      <c r="D3457" s="63" t="s">
        <v>3531</v>
      </c>
      <c r="E3457" s="27" t="s">
        <v>183</v>
      </c>
      <c r="F3457" s="27" t="s">
        <v>4001</v>
      </c>
      <c r="G3457" s="27" t="s">
        <v>2046</v>
      </c>
      <c r="H3457" s="3"/>
      <c r="I3457" s="3">
        <v>1</v>
      </c>
      <c r="J3457" s="3">
        <v>2</v>
      </c>
      <c r="K3457" s="63">
        <f t="shared" si="28"/>
        <v>3</v>
      </c>
      <c r="L3457" s="6">
        <v>1400</v>
      </c>
    </row>
    <row r="3458" spans="1:12">
      <c r="A3458" s="11"/>
      <c r="B3458" s="63">
        <v>62</v>
      </c>
      <c r="C3458" s="3" t="s">
        <v>4058</v>
      </c>
      <c r="D3458" s="63" t="s">
        <v>3531</v>
      </c>
      <c r="E3458" s="27" t="s">
        <v>183</v>
      </c>
      <c r="F3458" s="27" t="s">
        <v>4001</v>
      </c>
      <c r="G3458" s="27" t="s">
        <v>2046</v>
      </c>
      <c r="H3458" s="3"/>
      <c r="I3458" s="3">
        <v>1</v>
      </c>
      <c r="J3458" s="3">
        <v>1</v>
      </c>
      <c r="K3458" s="63">
        <f t="shared" si="28"/>
        <v>2</v>
      </c>
      <c r="L3458" s="6">
        <v>1400</v>
      </c>
    </row>
    <row r="3459" spans="1:12">
      <c r="A3459" s="11"/>
      <c r="B3459" s="63">
        <v>63</v>
      </c>
      <c r="C3459" s="3" t="s">
        <v>4059</v>
      </c>
      <c r="D3459" s="63" t="s">
        <v>3551</v>
      </c>
      <c r="E3459" s="27" t="s">
        <v>183</v>
      </c>
      <c r="F3459" s="27" t="s">
        <v>4001</v>
      </c>
      <c r="G3459" s="27" t="s">
        <v>2046</v>
      </c>
      <c r="H3459" s="3"/>
      <c r="I3459" s="3">
        <v>1</v>
      </c>
      <c r="J3459" s="3">
        <v>4</v>
      </c>
      <c r="K3459" s="63">
        <f t="shared" si="28"/>
        <v>5</v>
      </c>
      <c r="L3459" s="6">
        <v>1400</v>
      </c>
    </row>
    <row r="3460" spans="1:12">
      <c r="A3460" s="11"/>
      <c r="B3460" s="63">
        <v>64</v>
      </c>
      <c r="C3460" s="3" t="s">
        <v>4060</v>
      </c>
      <c r="D3460" s="63" t="s">
        <v>3551</v>
      </c>
      <c r="E3460" s="27" t="s">
        <v>183</v>
      </c>
      <c r="F3460" s="27" t="s">
        <v>4001</v>
      </c>
      <c r="G3460" s="27" t="s">
        <v>2046</v>
      </c>
      <c r="H3460" s="3"/>
      <c r="I3460" s="3">
        <v>0</v>
      </c>
      <c r="J3460" s="3">
        <v>1</v>
      </c>
      <c r="K3460" s="63">
        <f t="shared" si="28"/>
        <v>1</v>
      </c>
      <c r="L3460" s="6">
        <v>1300</v>
      </c>
    </row>
    <row r="3461" spans="1:12">
      <c r="A3461" s="11"/>
      <c r="B3461" s="63">
        <v>65</v>
      </c>
      <c r="C3461" s="3" t="s">
        <v>4061</v>
      </c>
      <c r="D3461" s="63" t="s">
        <v>3551</v>
      </c>
      <c r="E3461" s="27" t="s">
        <v>183</v>
      </c>
      <c r="F3461" s="27" t="s">
        <v>4001</v>
      </c>
      <c r="G3461" s="27" t="s">
        <v>2046</v>
      </c>
      <c r="H3461" s="3"/>
      <c r="I3461" s="3">
        <v>1</v>
      </c>
      <c r="J3461" s="3">
        <v>1</v>
      </c>
      <c r="K3461" s="63">
        <f t="shared" ref="K3461:K3495" si="29">J3461+I3461</f>
        <v>2</v>
      </c>
      <c r="L3461" s="6">
        <v>800</v>
      </c>
    </row>
    <row r="3462" spans="1:12">
      <c r="A3462" s="11"/>
      <c r="B3462" s="63">
        <v>66</v>
      </c>
      <c r="C3462" s="3" t="s">
        <v>4062</v>
      </c>
      <c r="D3462" s="63" t="s">
        <v>3531</v>
      </c>
      <c r="E3462" s="27" t="s">
        <v>183</v>
      </c>
      <c r="F3462" s="27" t="s">
        <v>4001</v>
      </c>
      <c r="G3462" s="27" t="s">
        <v>2046</v>
      </c>
      <c r="H3462" s="3"/>
      <c r="I3462" s="3">
        <v>3</v>
      </c>
      <c r="J3462" s="3">
        <v>2</v>
      </c>
      <c r="K3462" s="63">
        <f t="shared" si="29"/>
        <v>5</v>
      </c>
      <c r="L3462" s="6">
        <v>800</v>
      </c>
    </row>
    <row r="3463" spans="1:12">
      <c r="A3463" s="11"/>
      <c r="B3463" s="63">
        <v>67</v>
      </c>
      <c r="C3463" s="3" t="s">
        <v>4063</v>
      </c>
      <c r="D3463" s="63" t="s">
        <v>3551</v>
      </c>
      <c r="E3463" s="27" t="s">
        <v>183</v>
      </c>
      <c r="F3463" s="27" t="s">
        <v>4001</v>
      </c>
      <c r="G3463" s="27" t="s">
        <v>2046</v>
      </c>
      <c r="H3463" s="3"/>
      <c r="I3463" s="3">
        <v>1</v>
      </c>
      <c r="J3463" s="3">
        <v>1</v>
      </c>
      <c r="K3463" s="63">
        <f t="shared" si="29"/>
        <v>2</v>
      </c>
      <c r="L3463" s="6">
        <v>815</v>
      </c>
    </row>
    <row r="3464" spans="1:12">
      <c r="A3464" s="11"/>
      <c r="B3464" s="63">
        <v>68</v>
      </c>
      <c r="C3464" s="3" t="s">
        <v>4064</v>
      </c>
      <c r="D3464" s="63" t="s">
        <v>3531</v>
      </c>
      <c r="E3464" s="27" t="s">
        <v>183</v>
      </c>
      <c r="F3464" s="27" t="s">
        <v>4001</v>
      </c>
      <c r="G3464" s="27" t="s">
        <v>2046</v>
      </c>
      <c r="H3464" s="3"/>
      <c r="I3464" s="3">
        <v>1</v>
      </c>
      <c r="J3464" s="3">
        <v>1</v>
      </c>
      <c r="K3464" s="63">
        <f t="shared" si="29"/>
        <v>2</v>
      </c>
      <c r="L3464" s="6">
        <v>800</v>
      </c>
    </row>
    <row r="3465" spans="1:12">
      <c r="A3465" s="11"/>
      <c r="B3465" s="63">
        <v>69</v>
      </c>
      <c r="C3465" s="3" t="s">
        <v>4065</v>
      </c>
      <c r="D3465" s="63" t="s">
        <v>3531</v>
      </c>
      <c r="E3465" s="27" t="s">
        <v>183</v>
      </c>
      <c r="F3465" s="27" t="s">
        <v>4001</v>
      </c>
      <c r="G3465" s="27" t="s">
        <v>2046</v>
      </c>
      <c r="H3465" s="3"/>
      <c r="I3465" s="3">
        <v>4</v>
      </c>
      <c r="J3465" s="3">
        <v>3</v>
      </c>
      <c r="K3465" s="63">
        <f t="shared" si="29"/>
        <v>7</v>
      </c>
      <c r="L3465" s="6">
        <v>1200</v>
      </c>
    </row>
    <row r="3466" spans="1:12">
      <c r="A3466" s="11"/>
      <c r="B3466" s="63">
        <v>70</v>
      </c>
      <c r="C3466" s="3" t="s">
        <v>4066</v>
      </c>
      <c r="D3466" s="63" t="s">
        <v>3531</v>
      </c>
      <c r="E3466" s="27" t="s">
        <v>183</v>
      </c>
      <c r="F3466" s="27" t="s">
        <v>4001</v>
      </c>
      <c r="G3466" s="27" t="s">
        <v>2046</v>
      </c>
      <c r="H3466" s="3"/>
      <c r="I3466" s="3">
        <v>2</v>
      </c>
      <c r="J3466" s="3">
        <v>2</v>
      </c>
      <c r="K3466" s="63">
        <f t="shared" si="29"/>
        <v>4</v>
      </c>
      <c r="L3466" s="6">
        <v>1300</v>
      </c>
    </row>
    <row r="3467" spans="1:12">
      <c r="A3467" s="11"/>
      <c r="B3467" s="63">
        <v>71</v>
      </c>
      <c r="C3467" s="3" t="s">
        <v>4067</v>
      </c>
      <c r="D3467" s="63" t="s">
        <v>3531</v>
      </c>
      <c r="E3467" s="27" t="s">
        <v>183</v>
      </c>
      <c r="F3467" s="27" t="s">
        <v>4001</v>
      </c>
      <c r="G3467" s="27" t="s">
        <v>2046</v>
      </c>
      <c r="H3467" s="3"/>
      <c r="I3467" s="3">
        <v>3</v>
      </c>
      <c r="J3467" s="3">
        <v>1</v>
      </c>
      <c r="K3467" s="63">
        <f t="shared" si="29"/>
        <v>4</v>
      </c>
      <c r="L3467" s="6">
        <v>1500</v>
      </c>
    </row>
    <row r="3468" spans="1:12">
      <c r="A3468" s="11"/>
      <c r="B3468" s="63">
        <v>72</v>
      </c>
      <c r="C3468" s="3" t="s">
        <v>4068</v>
      </c>
      <c r="D3468" s="63" t="s">
        <v>3531</v>
      </c>
      <c r="E3468" s="27" t="s">
        <v>183</v>
      </c>
      <c r="F3468" s="27" t="s">
        <v>4001</v>
      </c>
      <c r="G3468" s="27" t="s">
        <v>2046</v>
      </c>
      <c r="H3468" s="3"/>
      <c r="I3468" s="3">
        <v>2</v>
      </c>
      <c r="J3468" s="3">
        <v>4</v>
      </c>
      <c r="K3468" s="63">
        <f t="shared" si="29"/>
        <v>6</v>
      </c>
      <c r="L3468" s="6">
        <v>1500</v>
      </c>
    </row>
    <row r="3469" spans="1:12">
      <c r="A3469" s="11"/>
      <c r="B3469" s="63">
        <v>73</v>
      </c>
      <c r="C3469" s="3" t="s">
        <v>4069</v>
      </c>
      <c r="D3469" s="63" t="s">
        <v>3531</v>
      </c>
      <c r="E3469" s="27" t="s">
        <v>183</v>
      </c>
      <c r="F3469" s="27" t="s">
        <v>4001</v>
      </c>
      <c r="G3469" s="27" t="s">
        <v>2046</v>
      </c>
      <c r="H3469" s="3"/>
      <c r="I3469" s="3">
        <v>1</v>
      </c>
      <c r="J3469" s="3">
        <v>1</v>
      </c>
      <c r="K3469" s="63">
        <f t="shared" si="29"/>
        <v>2</v>
      </c>
      <c r="L3469" s="6">
        <v>1650</v>
      </c>
    </row>
    <row r="3470" spans="1:12">
      <c r="A3470" s="11"/>
      <c r="B3470" s="63">
        <v>74</v>
      </c>
      <c r="C3470" s="3" t="s">
        <v>4070</v>
      </c>
      <c r="D3470" s="63" t="s">
        <v>3531</v>
      </c>
      <c r="E3470" s="27" t="s">
        <v>183</v>
      </c>
      <c r="F3470" s="27" t="s">
        <v>4001</v>
      </c>
      <c r="G3470" s="27" t="s">
        <v>2046</v>
      </c>
      <c r="H3470" s="3"/>
      <c r="I3470" s="3">
        <v>4</v>
      </c>
      <c r="J3470" s="3">
        <v>2</v>
      </c>
      <c r="K3470" s="63">
        <f t="shared" si="29"/>
        <v>6</v>
      </c>
      <c r="L3470" s="6">
        <v>1600</v>
      </c>
    </row>
    <row r="3471" spans="1:12">
      <c r="A3471" s="11"/>
      <c r="B3471" s="63">
        <v>75</v>
      </c>
      <c r="C3471" s="3" t="s">
        <v>4071</v>
      </c>
      <c r="D3471" s="63" t="s">
        <v>3531</v>
      </c>
      <c r="E3471" s="27" t="s">
        <v>183</v>
      </c>
      <c r="F3471" s="27" t="s">
        <v>4001</v>
      </c>
      <c r="G3471" s="27" t="s">
        <v>2046</v>
      </c>
      <c r="H3471" s="3"/>
      <c r="I3471" s="3">
        <v>2</v>
      </c>
      <c r="J3471" s="3">
        <v>1</v>
      </c>
      <c r="K3471" s="63">
        <f t="shared" si="29"/>
        <v>3</v>
      </c>
      <c r="L3471" s="6">
        <v>1600</v>
      </c>
    </row>
    <row r="3472" spans="1:12">
      <c r="A3472" s="11"/>
      <c r="B3472" s="63">
        <v>76</v>
      </c>
      <c r="C3472" s="3" t="s">
        <v>4072</v>
      </c>
      <c r="D3472" s="63" t="s">
        <v>3531</v>
      </c>
      <c r="E3472" s="27" t="s">
        <v>183</v>
      </c>
      <c r="F3472" s="27" t="s">
        <v>4001</v>
      </c>
      <c r="G3472" s="27" t="s">
        <v>2046</v>
      </c>
      <c r="H3472" s="3"/>
      <c r="I3472" s="3">
        <v>5</v>
      </c>
      <c r="J3472" s="3">
        <v>4</v>
      </c>
      <c r="K3472" s="63">
        <f t="shared" si="29"/>
        <v>9</v>
      </c>
      <c r="L3472" s="6">
        <v>1600</v>
      </c>
    </row>
    <row r="3473" spans="1:12">
      <c r="A3473" s="11"/>
      <c r="B3473" s="63">
        <v>77</v>
      </c>
      <c r="C3473" s="3" t="s">
        <v>4073</v>
      </c>
      <c r="D3473" s="63" t="s">
        <v>3531</v>
      </c>
      <c r="E3473" s="27" t="s">
        <v>183</v>
      </c>
      <c r="F3473" s="27" t="s">
        <v>4001</v>
      </c>
      <c r="G3473" s="27" t="s">
        <v>2046</v>
      </c>
      <c r="H3473" s="3"/>
      <c r="I3473" s="3">
        <v>1</v>
      </c>
      <c r="J3473" s="3">
        <v>3</v>
      </c>
      <c r="K3473" s="63">
        <f t="shared" si="29"/>
        <v>4</v>
      </c>
      <c r="L3473" s="6">
        <v>1700</v>
      </c>
    </row>
    <row r="3474" spans="1:12">
      <c r="A3474" s="11"/>
      <c r="B3474" s="63">
        <v>78</v>
      </c>
      <c r="C3474" s="3" t="s">
        <v>4074</v>
      </c>
      <c r="D3474" s="63" t="s">
        <v>3531</v>
      </c>
      <c r="E3474" s="27" t="s">
        <v>183</v>
      </c>
      <c r="F3474" s="27" t="s">
        <v>4001</v>
      </c>
      <c r="G3474" s="27" t="s">
        <v>2046</v>
      </c>
      <c r="H3474" s="3"/>
      <c r="I3474" s="3">
        <v>6</v>
      </c>
      <c r="J3474" s="3">
        <v>6</v>
      </c>
      <c r="K3474" s="63">
        <f t="shared" si="29"/>
        <v>12</v>
      </c>
      <c r="L3474" s="6">
        <v>1000</v>
      </c>
    </row>
    <row r="3475" spans="1:12">
      <c r="A3475" s="11"/>
      <c r="B3475" s="63">
        <v>79</v>
      </c>
      <c r="C3475" s="3" t="s">
        <v>4075</v>
      </c>
      <c r="D3475" s="63" t="s">
        <v>3531</v>
      </c>
      <c r="E3475" s="27" t="s">
        <v>183</v>
      </c>
      <c r="F3475" s="27" t="s">
        <v>4001</v>
      </c>
      <c r="G3475" s="27" t="s">
        <v>2046</v>
      </c>
      <c r="H3475" s="3"/>
      <c r="I3475" s="3">
        <v>2</v>
      </c>
      <c r="J3475" s="3">
        <v>1</v>
      </c>
      <c r="K3475" s="63">
        <f t="shared" si="29"/>
        <v>3</v>
      </c>
      <c r="L3475" s="6">
        <v>1000</v>
      </c>
    </row>
    <row r="3476" spans="1:12">
      <c r="A3476" s="11"/>
      <c r="B3476" s="63">
        <v>80</v>
      </c>
      <c r="C3476" s="3" t="s">
        <v>4076</v>
      </c>
      <c r="D3476" s="63" t="s">
        <v>3531</v>
      </c>
      <c r="E3476" s="27" t="s">
        <v>183</v>
      </c>
      <c r="F3476" s="27" t="s">
        <v>4001</v>
      </c>
      <c r="G3476" s="27" t="s">
        <v>2046</v>
      </c>
      <c r="H3476" s="3"/>
      <c r="I3476" s="3">
        <v>1</v>
      </c>
      <c r="J3476" s="3">
        <v>3</v>
      </c>
      <c r="K3476" s="63">
        <f t="shared" si="29"/>
        <v>4</v>
      </c>
      <c r="L3476" s="6">
        <v>1300</v>
      </c>
    </row>
    <row r="3477" spans="1:12">
      <c r="A3477" s="11"/>
      <c r="B3477" s="63">
        <v>81</v>
      </c>
      <c r="C3477" s="3" t="s">
        <v>4077</v>
      </c>
      <c r="D3477" s="63" t="s">
        <v>3531</v>
      </c>
      <c r="E3477" s="27" t="s">
        <v>183</v>
      </c>
      <c r="F3477" s="27" t="s">
        <v>4001</v>
      </c>
      <c r="G3477" s="27" t="s">
        <v>2046</v>
      </c>
      <c r="H3477" s="3"/>
      <c r="I3477" s="3">
        <v>3</v>
      </c>
      <c r="J3477" s="3">
        <v>2</v>
      </c>
      <c r="K3477" s="63">
        <f t="shared" si="29"/>
        <v>5</v>
      </c>
      <c r="L3477" s="6">
        <v>900</v>
      </c>
    </row>
    <row r="3478" spans="1:12">
      <c r="A3478" s="11"/>
      <c r="B3478" s="63">
        <v>82</v>
      </c>
      <c r="C3478" s="3" t="s">
        <v>4078</v>
      </c>
      <c r="D3478" s="63" t="s">
        <v>3531</v>
      </c>
      <c r="E3478" s="27" t="s">
        <v>183</v>
      </c>
      <c r="F3478" s="27" t="s">
        <v>4001</v>
      </c>
      <c r="G3478" s="27" t="s">
        <v>2046</v>
      </c>
      <c r="H3478" s="3"/>
      <c r="I3478" s="3">
        <v>2</v>
      </c>
      <c r="J3478" s="3">
        <v>2</v>
      </c>
      <c r="K3478" s="63">
        <f t="shared" si="29"/>
        <v>4</v>
      </c>
      <c r="L3478" s="6">
        <v>900</v>
      </c>
    </row>
    <row r="3479" spans="1:12">
      <c r="A3479" s="11"/>
      <c r="B3479" s="63">
        <v>83</v>
      </c>
      <c r="C3479" s="3" t="s">
        <v>4079</v>
      </c>
      <c r="D3479" s="63" t="s">
        <v>3531</v>
      </c>
      <c r="E3479" s="27" t="s">
        <v>183</v>
      </c>
      <c r="F3479" s="27" t="s">
        <v>4001</v>
      </c>
      <c r="G3479" s="27" t="s">
        <v>2046</v>
      </c>
      <c r="H3479" s="3"/>
      <c r="I3479" s="3">
        <v>1</v>
      </c>
      <c r="J3479" s="3">
        <v>2</v>
      </c>
      <c r="K3479" s="63">
        <f t="shared" si="29"/>
        <v>3</v>
      </c>
      <c r="L3479" s="6">
        <v>800</v>
      </c>
    </row>
    <row r="3480" spans="1:12">
      <c r="A3480" s="11"/>
      <c r="B3480" s="63">
        <v>84</v>
      </c>
      <c r="C3480" s="3" t="s">
        <v>4080</v>
      </c>
      <c r="D3480" s="63" t="s">
        <v>3531</v>
      </c>
      <c r="E3480" s="27" t="s">
        <v>183</v>
      </c>
      <c r="F3480" s="27" t="s">
        <v>4001</v>
      </c>
      <c r="G3480" s="27" t="s">
        <v>2046</v>
      </c>
      <c r="H3480" s="3"/>
      <c r="I3480" s="3">
        <v>5</v>
      </c>
      <c r="J3480" s="3">
        <v>3</v>
      </c>
      <c r="K3480" s="63">
        <f t="shared" si="29"/>
        <v>8</v>
      </c>
      <c r="L3480" s="6">
        <v>800</v>
      </c>
    </row>
    <row r="3481" spans="1:12">
      <c r="A3481" s="11"/>
      <c r="B3481" s="63">
        <v>85</v>
      </c>
      <c r="C3481" s="3" t="s">
        <v>4081</v>
      </c>
      <c r="D3481" s="63" t="s">
        <v>3531</v>
      </c>
      <c r="E3481" s="27" t="s">
        <v>4020</v>
      </c>
      <c r="F3481" s="27" t="s">
        <v>4001</v>
      </c>
      <c r="G3481" s="27" t="s">
        <v>2046</v>
      </c>
      <c r="H3481" s="3"/>
      <c r="I3481" s="3">
        <v>3</v>
      </c>
      <c r="J3481" s="3">
        <v>2</v>
      </c>
      <c r="K3481" s="63">
        <f t="shared" si="29"/>
        <v>5</v>
      </c>
      <c r="L3481" s="6">
        <v>1000</v>
      </c>
    </row>
    <row r="3482" spans="1:12">
      <c r="A3482" s="11"/>
      <c r="B3482" s="63">
        <v>86</v>
      </c>
      <c r="C3482" s="3" t="s">
        <v>4082</v>
      </c>
      <c r="D3482" s="63" t="s">
        <v>3531</v>
      </c>
      <c r="E3482" s="27" t="s">
        <v>4020</v>
      </c>
      <c r="F3482" s="27" t="s">
        <v>4001</v>
      </c>
      <c r="G3482" s="27" t="s">
        <v>2046</v>
      </c>
      <c r="H3482" s="3"/>
      <c r="I3482" s="3">
        <v>5</v>
      </c>
      <c r="J3482" s="3">
        <v>2</v>
      </c>
      <c r="K3482" s="63">
        <f t="shared" si="29"/>
        <v>7</v>
      </c>
      <c r="L3482" s="6">
        <v>1000</v>
      </c>
    </row>
    <row r="3483" spans="1:12">
      <c r="A3483" s="11"/>
      <c r="B3483" s="63">
        <v>87</v>
      </c>
      <c r="C3483" s="3" t="s">
        <v>4083</v>
      </c>
      <c r="D3483" s="63" t="s">
        <v>3531</v>
      </c>
      <c r="E3483" s="27" t="s">
        <v>4020</v>
      </c>
      <c r="F3483" s="27" t="s">
        <v>4001</v>
      </c>
      <c r="G3483" s="27" t="s">
        <v>2046</v>
      </c>
      <c r="H3483" s="3"/>
      <c r="I3483" s="3">
        <v>1</v>
      </c>
      <c r="J3483" s="3">
        <v>1</v>
      </c>
      <c r="K3483" s="63">
        <f t="shared" si="29"/>
        <v>2</v>
      </c>
      <c r="L3483" s="6">
        <v>1000</v>
      </c>
    </row>
    <row r="3484" spans="1:12">
      <c r="A3484" s="11"/>
      <c r="B3484" s="63">
        <v>88</v>
      </c>
      <c r="C3484" s="3" t="s">
        <v>4084</v>
      </c>
      <c r="D3484" s="63" t="s">
        <v>3531</v>
      </c>
      <c r="E3484" s="27" t="s">
        <v>4020</v>
      </c>
      <c r="F3484" s="27" t="s">
        <v>4001</v>
      </c>
      <c r="G3484" s="27" t="s">
        <v>2046</v>
      </c>
      <c r="H3484" s="3"/>
      <c r="I3484" s="3">
        <v>2</v>
      </c>
      <c r="J3484" s="3">
        <v>1</v>
      </c>
      <c r="K3484" s="63">
        <f t="shared" si="29"/>
        <v>3</v>
      </c>
      <c r="L3484" s="6">
        <v>1000</v>
      </c>
    </row>
    <row r="3485" spans="1:12">
      <c r="A3485" s="11"/>
      <c r="B3485" s="63">
        <v>89</v>
      </c>
      <c r="C3485" s="3" t="s">
        <v>4085</v>
      </c>
      <c r="D3485" s="63" t="s">
        <v>3529</v>
      </c>
      <c r="E3485" s="27" t="s">
        <v>4020</v>
      </c>
      <c r="F3485" s="27" t="s">
        <v>4001</v>
      </c>
      <c r="G3485" s="27" t="s">
        <v>2046</v>
      </c>
      <c r="H3485" s="3"/>
      <c r="I3485" s="3">
        <v>3</v>
      </c>
      <c r="J3485" s="3">
        <v>3</v>
      </c>
      <c r="K3485" s="63">
        <f t="shared" si="29"/>
        <v>6</v>
      </c>
      <c r="L3485" s="6">
        <v>1200</v>
      </c>
    </row>
    <row r="3486" spans="1:12">
      <c r="A3486" s="11"/>
      <c r="B3486" s="63">
        <v>90</v>
      </c>
      <c r="C3486" s="3" t="s">
        <v>4086</v>
      </c>
      <c r="D3486" s="63" t="s">
        <v>3531</v>
      </c>
      <c r="E3486" s="27" t="s">
        <v>4020</v>
      </c>
      <c r="F3486" s="27" t="s">
        <v>4001</v>
      </c>
      <c r="G3486" s="27" t="s">
        <v>2046</v>
      </c>
      <c r="H3486" s="3"/>
      <c r="I3486" s="3">
        <v>0</v>
      </c>
      <c r="J3486" s="3">
        <v>1</v>
      </c>
      <c r="K3486" s="63">
        <f t="shared" si="29"/>
        <v>1</v>
      </c>
      <c r="L3486" s="6">
        <v>1200</v>
      </c>
    </row>
    <row r="3487" spans="1:12">
      <c r="A3487" s="11"/>
      <c r="B3487" s="63">
        <v>91</v>
      </c>
      <c r="C3487" s="3" t="s">
        <v>4087</v>
      </c>
      <c r="D3487" s="63" t="s">
        <v>3531</v>
      </c>
      <c r="E3487" s="27" t="s">
        <v>4020</v>
      </c>
      <c r="F3487" s="27" t="s">
        <v>4001</v>
      </c>
      <c r="G3487" s="27" t="s">
        <v>2046</v>
      </c>
      <c r="H3487" s="3"/>
      <c r="I3487" s="3">
        <v>3</v>
      </c>
      <c r="J3487" s="3">
        <v>4</v>
      </c>
      <c r="K3487" s="63">
        <f t="shared" si="29"/>
        <v>7</v>
      </c>
      <c r="L3487" s="6">
        <v>1300</v>
      </c>
    </row>
    <row r="3488" spans="1:12">
      <c r="A3488" s="11"/>
      <c r="B3488" s="63">
        <v>92</v>
      </c>
      <c r="C3488" s="3" t="s">
        <v>4088</v>
      </c>
      <c r="D3488" s="63" t="s">
        <v>3531</v>
      </c>
      <c r="E3488" s="27" t="s">
        <v>4020</v>
      </c>
      <c r="F3488" s="27" t="s">
        <v>4001</v>
      </c>
      <c r="G3488" s="27" t="s">
        <v>2046</v>
      </c>
      <c r="H3488" s="3"/>
      <c r="I3488" s="3">
        <v>3</v>
      </c>
      <c r="J3488" s="3">
        <v>5</v>
      </c>
      <c r="K3488" s="63">
        <f t="shared" si="29"/>
        <v>8</v>
      </c>
      <c r="L3488" s="6">
        <v>1300</v>
      </c>
    </row>
    <row r="3489" spans="1:12">
      <c r="A3489" s="11"/>
      <c r="B3489" s="63">
        <v>93</v>
      </c>
      <c r="C3489" s="3" t="s">
        <v>4089</v>
      </c>
      <c r="D3489" s="63" t="s">
        <v>3531</v>
      </c>
      <c r="E3489" s="27" t="s">
        <v>4020</v>
      </c>
      <c r="F3489" s="27" t="s">
        <v>4001</v>
      </c>
      <c r="G3489" s="27" t="s">
        <v>2046</v>
      </c>
      <c r="H3489" s="3"/>
      <c r="I3489" s="3">
        <v>1</v>
      </c>
      <c r="J3489" s="3">
        <v>2</v>
      </c>
      <c r="K3489" s="63">
        <f t="shared" si="29"/>
        <v>3</v>
      </c>
      <c r="L3489" s="6">
        <v>1100</v>
      </c>
    </row>
    <row r="3490" spans="1:12">
      <c r="A3490" s="11"/>
      <c r="B3490" s="63">
        <v>94</v>
      </c>
      <c r="C3490" s="3" t="s">
        <v>4090</v>
      </c>
      <c r="D3490" s="63" t="s">
        <v>3531</v>
      </c>
      <c r="E3490" s="27" t="s">
        <v>4020</v>
      </c>
      <c r="F3490" s="27" t="s">
        <v>4001</v>
      </c>
      <c r="G3490" s="27" t="s">
        <v>2046</v>
      </c>
      <c r="H3490" s="3"/>
      <c r="I3490" s="3">
        <v>3</v>
      </c>
      <c r="J3490" s="3">
        <v>4</v>
      </c>
      <c r="K3490" s="63">
        <f t="shared" si="29"/>
        <v>7</v>
      </c>
      <c r="L3490" s="6">
        <v>1300</v>
      </c>
    </row>
    <row r="3491" spans="1:12">
      <c r="A3491" s="11"/>
      <c r="B3491" s="63">
        <v>95</v>
      </c>
      <c r="C3491" s="3" t="s">
        <v>4091</v>
      </c>
      <c r="D3491" s="63" t="s">
        <v>3531</v>
      </c>
      <c r="E3491" s="27" t="s">
        <v>4020</v>
      </c>
      <c r="F3491" s="27" t="s">
        <v>4001</v>
      </c>
      <c r="G3491" s="27" t="s">
        <v>2046</v>
      </c>
      <c r="H3491" s="3"/>
      <c r="I3491" s="3">
        <v>6</v>
      </c>
      <c r="J3491" s="3">
        <v>2</v>
      </c>
      <c r="K3491" s="63">
        <f t="shared" si="29"/>
        <v>8</v>
      </c>
      <c r="L3491" s="6">
        <v>1100</v>
      </c>
    </row>
    <row r="3492" spans="1:12">
      <c r="A3492" s="11"/>
      <c r="B3492" s="63">
        <v>96</v>
      </c>
      <c r="C3492" s="3" t="s">
        <v>4092</v>
      </c>
      <c r="D3492" s="63" t="s">
        <v>3551</v>
      </c>
      <c r="E3492" s="27" t="s">
        <v>4020</v>
      </c>
      <c r="F3492" s="27" t="s">
        <v>4001</v>
      </c>
      <c r="G3492" s="27" t="s">
        <v>2046</v>
      </c>
      <c r="H3492" s="3"/>
      <c r="I3492" s="3">
        <v>3</v>
      </c>
      <c r="J3492" s="3">
        <v>1</v>
      </c>
      <c r="K3492" s="63">
        <f t="shared" si="29"/>
        <v>4</v>
      </c>
      <c r="L3492" s="6">
        <v>800</v>
      </c>
    </row>
    <row r="3493" spans="1:12">
      <c r="A3493" s="11"/>
      <c r="B3493" s="63">
        <v>97</v>
      </c>
      <c r="C3493" s="3" t="s">
        <v>4093</v>
      </c>
      <c r="D3493" s="63" t="s">
        <v>3531</v>
      </c>
      <c r="E3493" s="27" t="s">
        <v>4020</v>
      </c>
      <c r="F3493" s="27" t="s">
        <v>4001</v>
      </c>
      <c r="G3493" s="27" t="s">
        <v>2046</v>
      </c>
      <c r="H3493" s="3"/>
      <c r="I3493" s="3">
        <v>4</v>
      </c>
      <c r="J3493" s="3">
        <v>4</v>
      </c>
      <c r="K3493" s="63">
        <f t="shared" si="29"/>
        <v>8</v>
      </c>
      <c r="L3493" s="6">
        <v>800</v>
      </c>
    </row>
    <row r="3494" spans="1:12">
      <c r="A3494" s="11"/>
      <c r="B3494" s="63">
        <v>98</v>
      </c>
      <c r="C3494" s="3" t="s">
        <v>3031</v>
      </c>
      <c r="D3494" s="63" t="s">
        <v>3531</v>
      </c>
      <c r="E3494" s="27" t="s">
        <v>4020</v>
      </c>
      <c r="F3494" s="27" t="s">
        <v>4001</v>
      </c>
      <c r="G3494" s="27" t="s">
        <v>2046</v>
      </c>
      <c r="H3494" s="3"/>
      <c r="I3494" s="3">
        <v>2</v>
      </c>
      <c r="J3494" s="3">
        <v>2</v>
      </c>
      <c r="K3494" s="63">
        <f t="shared" si="29"/>
        <v>4</v>
      </c>
      <c r="L3494" s="6">
        <v>1000</v>
      </c>
    </row>
    <row r="3495" spans="1:12">
      <c r="A3495" s="11"/>
      <c r="B3495" s="63">
        <v>99</v>
      </c>
      <c r="C3495" s="3" t="s">
        <v>2186</v>
      </c>
      <c r="D3495" s="63" t="s">
        <v>3551</v>
      </c>
      <c r="E3495" s="27" t="s">
        <v>183</v>
      </c>
      <c r="F3495" s="27" t="s">
        <v>4001</v>
      </c>
      <c r="G3495" s="27" t="s">
        <v>2046</v>
      </c>
      <c r="H3495" s="3"/>
      <c r="I3495" s="3">
        <v>1</v>
      </c>
      <c r="J3495" s="3">
        <v>0</v>
      </c>
      <c r="K3495" s="63">
        <f t="shared" si="29"/>
        <v>1</v>
      </c>
      <c r="L3495" s="6">
        <v>65</v>
      </c>
    </row>
    <row r="3496" spans="1:12">
      <c r="A3496" s="140"/>
      <c r="B3496" s="140"/>
      <c r="C3496" s="140">
        <f>SUBTOTAL(3,C3397:C3495)</f>
        <v>99</v>
      </c>
      <c r="D3496" s="140"/>
      <c r="E3496" s="140"/>
      <c r="F3496" s="140"/>
      <c r="G3496" s="140"/>
      <c r="H3496" s="140"/>
      <c r="I3496" s="140"/>
      <c r="J3496" s="140"/>
      <c r="K3496" s="140">
        <f>SUM(K3397:K3495)</f>
        <v>450</v>
      </c>
      <c r="L3496" s="141">
        <f>AVERAGE(L3397:L3495)</f>
        <v>907.78888888888889</v>
      </c>
    </row>
    <row r="3497" spans="1:12">
      <c r="A3497" s="11" t="s">
        <v>4094</v>
      </c>
      <c r="B3497" s="63">
        <v>1</v>
      </c>
      <c r="C3497" s="144" t="s">
        <v>4095</v>
      </c>
      <c r="D3497" s="63" t="s">
        <v>3531</v>
      </c>
      <c r="E3497" s="27" t="s">
        <v>4096</v>
      </c>
      <c r="F3497" s="27" t="s">
        <v>175</v>
      </c>
      <c r="G3497" s="27" t="s">
        <v>3527</v>
      </c>
      <c r="H3497" s="3"/>
      <c r="I3497" s="3">
        <v>5</v>
      </c>
      <c r="J3497" s="3">
        <v>6</v>
      </c>
      <c r="K3497" s="63">
        <f t="shared" ref="K3497:K3560" si="30">J3497+I3497</f>
        <v>11</v>
      </c>
      <c r="L3497" s="13">
        <v>100</v>
      </c>
    </row>
    <row r="3498" spans="1:12">
      <c r="A3498" s="11"/>
      <c r="B3498" s="63">
        <v>2</v>
      </c>
      <c r="C3498" s="3" t="s">
        <v>4097</v>
      </c>
      <c r="D3498" s="63" t="s">
        <v>3531</v>
      </c>
      <c r="E3498" s="27" t="s">
        <v>4096</v>
      </c>
      <c r="F3498" s="27" t="s">
        <v>175</v>
      </c>
      <c r="G3498" s="27" t="s">
        <v>3527</v>
      </c>
      <c r="H3498" s="3"/>
      <c r="I3498" s="3">
        <v>5</v>
      </c>
      <c r="J3498" s="3">
        <v>2</v>
      </c>
      <c r="K3498" s="63">
        <f t="shared" si="30"/>
        <v>7</v>
      </c>
      <c r="L3498" s="13">
        <v>300</v>
      </c>
    </row>
    <row r="3499" spans="1:12">
      <c r="A3499" s="11"/>
      <c r="B3499" s="63">
        <v>3</v>
      </c>
      <c r="C3499" s="3" t="s">
        <v>4098</v>
      </c>
      <c r="D3499" s="63" t="s">
        <v>3531</v>
      </c>
      <c r="E3499" s="27" t="s">
        <v>4096</v>
      </c>
      <c r="F3499" s="27" t="s">
        <v>175</v>
      </c>
      <c r="G3499" s="27" t="s">
        <v>3527</v>
      </c>
      <c r="H3499" s="3"/>
      <c r="I3499" s="3">
        <v>3</v>
      </c>
      <c r="J3499" s="3">
        <v>4</v>
      </c>
      <c r="K3499" s="63">
        <f t="shared" si="30"/>
        <v>7</v>
      </c>
      <c r="L3499" s="13">
        <v>100</v>
      </c>
    </row>
    <row r="3500" spans="1:12">
      <c r="A3500" s="11"/>
      <c r="B3500" s="63">
        <v>4</v>
      </c>
      <c r="C3500" s="3" t="s">
        <v>3877</v>
      </c>
      <c r="D3500" s="63" t="s">
        <v>3531</v>
      </c>
      <c r="E3500" s="27" t="s">
        <v>4096</v>
      </c>
      <c r="F3500" s="27" t="s">
        <v>175</v>
      </c>
      <c r="G3500" s="27" t="s">
        <v>3527</v>
      </c>
      <c r="H3500" s="3"/>
      <c r="I3500" s="3">
        <v>3</v>
      </c>
      <c r="J3500" s="3">
        <v>1</v>
      </c>
      <c r="K3500" s="63">
        <f t="shared" si="30"/>
        <v>4</v>
      </c>
      <c r="L3500" s="13">
        <v>200</v>
      </c>
    </row>
    <row r="3501" spans="1:12">
      <c r="A3501" s="11"/>
      <c r="B3501" s="63">
        <v>5</v>
      </c>
      <c r="C3501" s="3" t="s">
        <v>4099</v>
      </c>
      <c r="D3501" s="63" t="s">
        <v>3531</v>
      </c>
      <c r="E3501" s="27" t="s">
        <v>4096</v>
      </c>
      <c r="F3501" s="27" t="s">
        <v>175</v>
      </c>
      <c r="G3501" s="27" t="s">
        <v>3527</v>
      </c>
      <c r="H3501" s="3"/>
      <c r="I3501" s="3">
        <v>5</v>
      </c>
      <c r="J3501" s="3">
        <v>5</v>
      </c>
      <c r="K3501" s="63">
        <f t="shared" si="30"/>
        <v>10</v>
      </c>
      <c r="L3501" s="13">
        <v>200</v>
      </c>
    </row>
    <row r="3502" spans="1:12">
      <c r="A3502" s="11"/>
      <c r="B3502" s="63">
        <v>6</v>
      </c>
      <c r="C3502" s="3" t="s">
        <v>4100</v>
      </c>
      <c r="D3502" s="63" t="s">
        <v>3531</v>
      </c>
      <c r="E3502" s="27" t="s">
        <v>4096</v>
      </c>
      <c r="F3502" s="27" t="s">
        <v>175</v>
      </c>
      <c r="G3502" s="27" t="s">
        <v>3527</v>
      </c>
      <c r="H3502" s="3"/>
      <c r="I3502" s="3">
        <v>3</v>
      </c>
      <c r="J3502" s="3">
        <v>4</v>
      </c>
      <c r="K3502" s="63">
        <f t="shared" si="30"/>
        <v>7</v>
      </c>
      <c r="L3502" s="13">
        <v>300</v>
      </c>
    </row>
    <row r="3503" spans="1:12">
      <c r="A3503" s="11"/>
      <c r="B3503" s="63">
        <v>7</v>
      </c>
      <c r="C3503" s="3" t="s">
        <v>4101</v>
      </c>
      <c r="D3503" s="63" t="s">
        <v>3531</v>
      </c>
      <c r="E3503" s="27" t="s">
        <v>4096</v>
      </c>
      <c r="F3503" s="27" t="s">
        <v>175</v>
      </c>
      <c r="G3503" s="27" t="s">
        <v>3527</v>
      </c>
      <c r="H3503" s="3"/>
      <c r="I3503" s="3">
        <v>3</v>
      </c>
      <c r="J3503" s="3">
        <v>2</v>
      </c>
      <c r="K3503" s="63">
        <f t="shared" si="30"/>
        <v>5</v>
      </c>
      <c r="L3503" s="13">
        <v>100</v>
      </c>
    </row>
    <row r="3504" spans="1:12">
      <c r="A3504" s="11"/>
      <c r="B3504" s="63">
        <v>8</v>
      </c>
      <c r="C3504" s="3" t="s">
        <v>4102</v>
      </c>
      <c r="D3504" s="63" t="s">
        <v>3531</v>
      </c>
      <c r="E3504" s="27" t="s">
        <v>4096</v>
      </c>
      <c r="F3504" s="27" t="s">
        <v>175</v>
      </c>
      <c r="G3504" s="27" t="s">
        <v>3527</v>
      </c>
      <c r="H3504" s="3"/>
      <c r="I3504" s="3">
        <v>4</v>
      </c>
      <c r="J3504" s="3">
        <v>2</v>
      </c>
      <c r="K3504" s="63">
        <f t="shared" si="30"/>
        <v>6</v>
      </c>
      <c r="L3504" s="13">
        <v>300</v>
      </c>
    </row>
    <row r="3505" spans="1:12">
      <c r="A3505" s="11"/>
      <c r="B3505" s="63">
        <v>9</v>
      </c>
      <c r="C3505" s="3" t="s">
        <v>4103</v>
      </c>
      <c r="D3505" s="63" t="s">
        <v>3531</v>
      </c>
      <c r="E3505" s="27" t="s">
        <v>4096</v>
      </c>
      <c r="F3505" s="27" t="s">
        <v>175</v>
      </c>
      <c r="G3505" s="27" t="s">
        <v>3527</v>
      </c>
      <c r="H3505" s="3"/>
      <c r="I3505" s="3">
        <v>4</v>
      </c>
      <c r="J3505" s="3">
        <v>4</v>
      </c>
      <c r="K3505" s="63">
        <f t="shared" si="30"/>
        <v>8</v>
      </c>
      <c r="L3505" s="13">
        <v>200</v>
      </c>
    </row>
    <row r="3506" spans="1:12">
      <c r="A3506" s="11"/>
      <c r="B3506" s="63">
        <v>10</v>
      </c>
      <c r="C3506" s="3" t="s">
        <v>4104</v>
      </c>
      <c r="D3506" s="63" t="s">
        <v>3531</v>
      </c>
      <c r="E3506" s="27" t="s">
        <v>4096</v>
      </c>
      <c r="F3506" s="27" t="s">
        <v>175</v>
      </c>
      <c r="G3506" s="27" t="s">
        <v>3527</v>
      </c>
      <c r="H3506" s="3"/>
      <c r="I3506" s="3">
        <v>5</v>
      </c>
      <c r="J3506" s="3">
        <v>1</v>
      </c>
      <c r="K3506" s="63">
        <f t="shared" si="30"/>
        <v>6</v>
      </c>
      <c r="L3506" s="13">
        <v>300</v>
      </c>
    </row>
    <row r="3507" spans="1:12">
      <c r="A3507" s="11"/>
      <c r="B3507" s="63">
        <v>11</v>
      </c>
      <c r="C3507" s="3" t="s">
        <v>4105</v>
      </c>
      <c r="D3507" s="63" t="s">
        <v>3531</v>
      </c>
      <c r="E3507" s="27" t="s">
        <v>4096</v>
      </c>
      <c r="F3507" s="27" t="s">
        <v>175</v>
      </c>
      <c r="G3507" s="27" t="s">
        <v>3527</v>
      </c>
      <c r="H3507" s="3"/>
      <c r="I3507" s="3">
        <v>4</v>
      </c>
      <c r="J3507" s="3">
        <v>3</v>
      </c>
      <c r="K3507" s="63">
        <f t="shared" si="30"/>
        <v>7</v>
      </c>
      <c r="L3507" s="13">
        <v>200</v>
      </c>
    </row>
    <row r="3508" spans="1:12">
      <c r="A3508" s="11"/>
      <c r="B3508" s="63">
        <v>12</v>
      </c>
      <c r="C3508" s="3" t="s">
        <v>4106</v>
      </c>
      <c r="D3508" s="63" t="s">
        <v>3531</v>
      </c>
      <c r="E3508" s="27" t="s">
        <v>4096</v>
      </c>
      <c r="F3508" s="27" t="s">
        <v>175</v>
      </c>
      <c r="G3508" s="27" t="s">
        <v>3527</v>
      </c>
      <c r="H3508" s="3"/>
      <c r="I3508" s="3">
        <v>4</v>
      </c>
      <c r="J3508" s="3">
        <v>2</v>
      </c>
      <c r="K3508" s="63">
        <f t="shared" si="30"/>
        <v>6</v>
      </c>
      <c r="L3508" s="13">
        <v>300</v>
      </c>
    </row>
    <row r="3509" spans="1:12">
      <c r="A3509" s="11"/>
      <c r="B3509" s="63">
        <v>13</v>
      </c>
      <c r="C3509" s="3" t="s">
        <v>4107</v>
      </c>
      <c r="D3509" s="63" t="s">
        <v>3531</v>
      </c>
      <c r="E3509" s="27" t="s">
        <v>4096</v>
      </c>
      <c r="F3509" s="27" t="s">
        <v>175</v>
      </c>
      <c r="G3509" s="27" t="s">
        <v>3527</v>
      </c>
      <c r="H3509" s="3"/>
      <c r="I3509" s="3">
        <v>4</v>
      </c>
      <c r="J3509" s="3">
        <v>4</v>
      </c>
      <c r="K3509" s="63">
        <f t="shared" si="30"/>
        <v>8</v>
      </c>
      <c r="L3509" s="13">
        <v>100</v>
      </c>
    </row>
    <row r="3510" spans="1:12">
      <c r="A3510" s="11"/>
      <c r="B3510" s="63">
        <v>14</v>
      </c>
      <c r="C3510" s="3" t="s">
        <v>4108</v>
      </c>
      <c r="D3510" s="63" t="s">
        <v>3531</v>
      </c>
      <c r="E3510" s="27" t="s">
        <v>4096</v>
      </c>
      <c r="F3510" s="27" t="s">
        <v>175</v>
      </c>
      <c r="G3510" s="27" t="s">
        <v>3527</v>
      </c>
      <c r="H3510" s="3"/>
      <c r="I3510" s="3">
        <v>3</v>
      </c>
      <c r="J3510" s="3">
        <v>1</v>
      </c>
      <c r="K3510" s="63">
        <f t="shared" si="30"/>
        <v>4</v>
      </c>
      <c r="L3510" s="13">
        <v>200</v>
      </c>
    </row>
    <row r="3511" spans="1:12">
      <c r="A3511" s="11"/>
      <c r="B3511" s="63">
        <v>15</v>
      </c>
      <c r="C3511" s="3" t="s">
        <v>4109</v>
      </c>
      <c r="D3511" s="63" t="s">
        <v>3531</v>
      </c>
      <c r="E3511" s="27" t="s">
        <v>4096</v>
      </c>
      <c r="F3511" s="27" t="s">
        <v>175</v>
      </c>
      <c r="G3511" s="27" t="s">
        <v>3527</v>
      </c>
      <c r="H3511" s="3"/>
      <c r="I3511" s="3">
        <v>3</v>
      </c>
      <c r="J3511" s="3">
        <v>2</v>
      </c>
      <c r="K3511" s="63">
        <f t="shared" si="30"/>
        <v>5</v>
      </c>
      <c r="L3511" s="13">
        <v>100</v>
      </c>
    </row>
    <row r="3512" spans="1:12">
      <c r="A3512" s="11"/>
      <c r="B3512" s="63">
        <v>16</v>
      </c>
      <c r="C3512" s="3" t="s">
        <v>4110</v>
      </c>
      <c r="D3512" s="63" t="s">
        <v>3531</v>
      </c>
      <c r="E3512" s="27" t="s">
        <v>4096</v>
      </c>
      <c r="F3512" s="27" t="s">
        <v>175</v>
      </c>
      <c r="G3512" s="27" t="s">
        <v>3527</v>
      </c>
      <c r="H3512" s="3"/>
      <c r="I3512" s="3">
        <v>1</v>
      </c>
      <c r="J3512" s="3">
        <v>5</v>
      </c>
      <c r="K3512" s="63">
        <f t="shared" si="30"/>
        <v>6</v>
      </c>
      <c r="L3512" s="13">
        <v>100</v>
      </c>
    </row>
    <row r="3513" spans="1:12">
      <c r="A3513" s="11"/>
      <c r="B3513" s="63">
        <v>17</v>
      </c>
      <c r="C3513" s="3" t="s">
        <v>4111</v>
      </c>
      <c r="D3513" s="63" t="s">
        <v>3531</v>
      </c>
      <c r="E3513" s="27" t="s">
        <v>4096</v>
      </c>
      <c r="F3513" s="27" t="s">
        <v>175</v>
      </c>
      <c r="G3513" s="27" t="s">
        <v>3527</v>
      </c>
      <c r="H3513" s="3"/>
      <c r="I3513" s="3">
        <v>2</v>
      </c>
      <c r="J3513" s="3">
        <v>0</v>
      </c>
      <c r="K3513" s="63">
        <f t="shared" si="30"/>
        <v>2</v>
      </c>
      <c r="L3513" s="13">
        <v>300</v>
      </c>
    </row>
    <row r="3514" spans="1:12">
      <c r="A3514" s="11"/>
      <c r="B3514" s="63">
        <v>18</v>
      </c>
      <c r="C3514" s="3" t="s">
        <v>4112</v>
      </c>
      <c r="D3514" s="63" t="s">
        <v>3531</v>
      </c>
      <c r="E3514" s="27" t="s">
        <v>4096</v>
      </c>
      <c r="F3514" s="27" t="s">
        <v>175</v>
      </c>
      <c r="G3514" s="27" t="s">
        <v>3527</v>
      </c>
      <c r="H3514" s="3"/>
      <c r="I3514" s="3">
        <v>2</v>
      </c>
      <c r="J3514" s="3">
        <v>2</v>
      </c>
      <c r="K3514" s="63">
        <f t="shared" si="30"/>
        <v>4</v>
      </c>
      <c r="L3514" s="13">
        <v>100</v>
      </c>
    </row>
    <row r="3515" spans="1:12">
      <c r="A3515" s="11"/>
      <c r="B3515" s="63">
        <v>19</v>
      </c>
      <c r="C3515" s="3" t="s">
        <v>3732</v>
      </c>
      <c r="D3515" s="63" t="s">
        <v>3531</v>
      </c>
      <c r="E3515" s="27" t="s">
        <v>4096</v>
      </c>
      <c r="F3515" s="27" t="s">
        <v>175</v>
      </c>
      <c r="G3515" s="27" t="s">
        <v>3527</v>
      </c>
      <c r="H3515" s="3"/>
      <c r="I3515" s="3">
        <v>8</v>
      </c>
      <c r="J3515" s="3">
        <v>1</v>
      </c>
      <c r="K3515" s="63">
        <f t="shared" si="30"/>
        <v>9</v>
      </c>
      <c r="L3515" s="13">
        <v>300</v>
      </c>
    </row>
    <row r="3516" spans="1:12">
      <c r="A3516" s="11"/>
      <c r="B3516" s="63">
        <v>20</v>
      </c>
      <c r="C3516" s="3" t="s">
        <v>4113</v>
      </c>
      <c r="D3516" s="63" t="s">
        <v>3531</v>
      </c>
      <c r="E3516" s="27" t="s">
        <v>4096</v>
      </c>
      <c r="F3516" s="27" t="s">
        <v>175</v>
      </c>
      <c r="G3516" s="27" t="s">
        <v>3527</v>
      </c>
      <c r="H3516" s="3"/>
      <c r="I3516" s="3">
        <v>4</v>
      </c>
      <c r="J3516" s="3">
        <v>1</v>
      </c>
      <c r="K3516" s="63">
        <f t="shared" si="30"/>
        <v>5</v>
      </c>
      <c r="L3516" s="13">
        <v>400</v>
      </c>
    </row>
    <row r="3517" spans="1:12">
      <c r="A3517" s="11"/>
      <c r="B3517" s="63">
        <v>21</v>
      </c>
      <c r="C3517" s="3" t="s">
        <v>4114</v>
      </c>
      <c r="D3517" s="63" t="s">
        <v>3531</v>
      </c>
      <c r="E3517" s="27" t="s">
        <v>4096</v>
      </c>
      <c r="F3517" s="27" t="s">
        <v>175</v>
      </c>
      <c r="G3517" s="27" t="s">
        <v>3527</v>
      </c>
      <c r="H3517" s="3"/>
      <c r="I3517" s="3">
        <v>3</v>
      </c>
      <c r="J3517" s="3">
        <v>3</v>
      </c>
      <c r="K3517" s="63">
        <f t="shared" si="30"/>
        <v>6</v>
      </c>
      <c r="L3517" s="13">
        <v>300</v>
      </c>
    </row>
    <row r="3518" spans="1:12">
      <c r="A3518" s="11"/>
      <c r="B3518" s="63">
        <v>22</v>
      </c>
      <c r="C3518" s="3" t="s">
        <v>4115</v>
      </c>
      <c r="D3518" s="63" t="s">
        <v>3531</v>
      </c>
      <c r="E3518" s="27" t="s">
        <v>4096</v>
      </c>
      <c r="F3518" s="27" t="s">
        <v>175</v>
      </c>
      <c r="G3518" s="27" t="s">
        <v>3527</v>
      </c>
      <c r="H3518" s="3"/>
      <c r="I3518" s="3">
        <v>3</v>
      </c>
      <c r="J3518" s="3">
        <v>4</v>
      </c>
      <c r="K3518" s="63">
        <f t="shared" si="30"/>
        <v>7</v>
      </c>
      <c r="L3518" s="13">
        <v>400</v>
      </c>
    </row>
    <row r="3519" spans="1:12">
      <c r="A3519" s="11"/>
      <c r="B3519" s="63">
        <v>23</v>
      </c>
      <c r="C3519" s="3" t="s">
        <v>4116</v>
      </c>
      <c r="D3519" s="63" t="s">
        <v>3531</v>
      </c>
      <c r="E3519" s="27" t="s">
        <v>4096</v>
      </c>
      <c r="F3519" s="27" t="s">
        <v>175</v>
      </c>
      <c r="G3519" s="27" t="s">
        <v>3527</v>
      </c>
      <c r="H3519" s="3"/>
      <c r="I3519" s="3">
        <v>1</v>
      </c>
      <c r="J3519" s="3">
        <v>3</v>
      </c>
      <c r="K3519" s="63">
        <f t="shared" si="30"/>
        <v>4</v>
      </c>
      <c r="L3519" s="13">
        <v>400</v>
      </c>
    </row>
    <row r="3520" spans="1:12">
      <c r="A3520" s="11"/>
      <c r="B3520" s="63">
        <v>24</v>
      </c>
      <c r="C3520" s="3" t="s">
        <v>4117</v>
      </c>
      <c r="D3520" s="63" t="s">
        <v>3531</v>
      </c>
      <c r="E3520" s="27" t="s">
        <v>4096</v>
      </c>
      <c r="F3520" s="27" t="s">
        <v>175</v>
      </c>
      <c r="G3520" s="27" t="s">
        <v>3527</v>
      </c>
      <c r="H3520" s="3"/>
      <c r="I3520" s="3">
        <v>4</v>
      </c>
      <c r="J3520" s="3">
        <v>3</v>
      </c>
      <c r="K3520" s="63">
        <f t="shared" si="30"/>
        <v>7</v>
      </c>
      <c r="L3520" s="13">
        <v>500</v>
      </c>
    </row>
    <row r="3521" spans="1:12">
      <c r="A3521" s="11"/>
      <c r="B3521" s="63">
        <v>25</v>
      </c>
      <c r="C3521" s="3" t="s">
        <v>4118</v>
      </c>
      <c r="D3521" s="63" t="s">
        <v>3531</v>
      </c>
      <c r="E3521" s="27" t="s">
        <v>4096</v>
      </c>
      <c r="F3521" s="27" t="s">
        <v>175</v>
      </c>
      <c r="G3521" s="27" t="s">
        <v>3527</v>
      </c>
      <c r="H3521" s="3"/>
      <c r="I3521" s="3">
        <v>1</v>
      </c>
      <c r="J3521" s="3">
        <v>4</v>
      </c>
      <c r="K3521" s="63">
        <f t="shared" si="30"/>
        <v>5</v>
      </c>
      <c r="L3521" s="13">
        <v>500</v>
      </c>
    </row>
    <row r="3522" spans="1:12">
      <c r="A3522" s="11"/>
      <c r="B3522" s="63">
        <v>26</v>
      </c>
      <c r="C3522" s="3" t="s">
        <v>4119</v>
      </c>
      <c r="D3522" s="63" t="s">
        <v>3531</v>
      </c>
      <c r="E3522" s="27" t="s">
        <v>4096</v>
      </c>
      <c r="F3522" s="27" t="s">
        <v>175</v>
      </c>
      <c r="G3522" s="27" t="s">
        <v>3527</v>
      </c>
      <c r="H3522" s="3"/>
      <c r="I3522" s="3">
        <v>2</v>
      </c>
      <c r="J3522" s="3">
        <v>5</v>
      </c>
      <c r="K3522" s="63">
        <f t="shared" si="30"/>
        <v>7</v>
      </c>
      <c r="L3522" s="13">
        <v>600</v>
      </c>
    </row>
    <row r="3523" spans="1:12">
      <c r="A3523" s="11"/>
      <c r="B3523" s="63">
        <v>27</v>
      </c>
      <c r="C3523" s="3" t="s">
        <v>4120</v>
      </c>
      <c r="D3523" s="63" t="s">
        <v>3531</v>
      </c>
      <c r="E3523" s="27" t="s">
        <v>4096</v>
      </c>
      <c r="F3523" s="27" t="s">
        <v>175</v>
      </c>
      <c r="G3523" s="27" t="s">
        <v>3527</v>
      </c>
      <c r="H3523" s="3"/>
      <c r="I3523" s="3">
        <v>2</v>
      </c>
      <c r="J3523" s="3">
        <v>5</v>
      </c>
      <c r="K3523" s="63">
        <f t="shared" si="30"/>
        <v>7</v>
      </c>
      <c r="L3523" s="13">
        <v>600</v>
      </c>
    </row>
    <row r="3524" spans="1:12">
      <c r="A3524" s="11"/>
      <c r="B3524" s="63">
        <v>28</v>
      </c>
      <c r="C3524" s="3" t="s">
        <v>4121</v>
      </c>
      <c r="D3524" s="63" t="s">
        <v>3531</v>
      </c>
      <c r="E3524" s="27" t="s">
        <v>4096</v>
      </c>
      <c r="F3524" s="27" t="s">
        <v>175</v>
      </c>
      <c r="G3524" s="27" t="s">
        <v>3527</v>
      </c>
      <c r="H3524" s="3"/>
      <c r="I3524" s="3">
        <v>4</v>
      </c>
      <c r="J3524" s="3">
        <v>4</v>
      </c>
      <c r="K3524" s="63">
        <f t="shared" si="30"/>
        <v>8</v>
      </c>
      <c r="L3524" s="13">
        <v>700</v>
      </c>
    </row>
    <row r="3525" spans="1:12">
      <c r="A3525" s="11"/>
      <c r="B3525" s="63">
        <v>29</v>
      </c>
      <c r="C3525" s="3" t="s">
        <v>4102</v>
      </c>
      <c r="D3525" s="63" t="s">
        <v>3531</v>
      </c>
      <c r="E3525" s="27" t="s">
        <v>4096</v>
      </c>
      <c r="F3525" s="27" t="s">
        <v>175</v>
      </c>
      <c r="G3525" s="27" t="s">
        <v>3527</v>
      </c>
      <c r="H3525" s="3"/>
      <c r="I3525" s="3">
        <v>4</v>
      </c>
      <c r="J3525" s="3">
        <v>2</v>
      </c>
      <c r="K3525" s="63">
        <f t="shared" si="30"/>
        <v>6</v>
      </c>
      <c r="L3525" s="13">
        <v>600</v>
      </c>
    </row>
    <row r="3526" spans="1:12">
      <c r="A3526" s="11"/>
      <c r="B3526" s="63">
        <v>30</v>
      </c>
      <c r="C3526" s="3" t="s">
        <v>4122</v>
      </c>
      <c r="D3526" s="63" t="s">
        <v>3531</v>
      </c>
      <c r="E3526" s="27" t="s">
        <v>4096</v>
      </c>
      <c r="F3526" s="27" t="s">
        <v>175</v>
      </c>
      <c r="G3526" s="27" t="s">
        <v>3527</v>
      </c>
      <c r="H3526" s="3"/>
      <c r="I3526" s="3">
        <v>1</v>
      </c>
      <c r="J3526" s="3">
        <v>4</v>
      </c>
      <c r="K3526" s="63">
        <f t="shared" si="30"/>
        <v>5</v>
      </c>
      <c r="L3526" s="13">
        <v>700</v>
      </c>
    </row>
    <row r="3527" spans="1:12">
      <c r="A3527" s="11"/>
      <c r="B3527" s="63">
        <v>31</v>
      </c>
      <c r="C3527" s="3" t="s">
        <v>4123</v>
      </c>
      <c r="D3527" s="63" t="s">
        <v>3531</v>
      </c>
      <c r="E3527" s="27" t="s">
        <v>4096</v>
      </c>
      <c r="F3527" s="27" t="s">
        <v>175</v>
      </c>
      <c r="G3527" s="27" t="s">
        <v>3527</v>
      </c>
      <c r="H3527" s="3"/>
      <c r="I3527" s="3">
        <v>4</v>
      </c>
      <c r="J3527" s="3">
        <v>3</v>
      </c>
      <c r="K3527" s="63">
        <f t="shared" si="30"/>
        <v>7</v>
      </c>
      <c r="L3527" s="13">
        <v>500</v>
      </c>
    </row>
    <row r="3528" spans="1:12">
      <c r="A3528" s="11"/>
      <c r="B3528" s="63">
        <v>32</v>
      </c>
      <c r="C3528" s="3" t="s">
        <v>4124</v>
      </c>
      <c r="D3528" s="63" t="s">
        <v>3531</v>
      </c>
      <c r="E3528" s="27" t="s">
        <v>4096</v>
      </c>
      <c r="F3528" s="27" t="s">
        <v>175</v>
      </c>
      <c r="G3528" s="27" t="s">
        <v>3527</v>
      </c>
      <c r="H3528" s="3"/>
      <c r="I3528" s="3">
        <v>4</v>
      </c>
      <c r="J3528" s="3">
        <v>2</v>
      </c>
      <c r="K3528" s="63">
        <f t="shared" si="30"/>
        <v>6</v>
      </c>
      <c r="L3528" s="13">
        <v>300</v>
      </c>
    </row>
    <row r="3529" spans="1:12">
      <c r="A3529" s="11"/>
      <c r="B3529" s="63">
        <v>33</v>
      </c>
      <c r="C3529" s="3" t="s">
        <v>4125</v>
      </c>
      <c r="D3529" s="63" t="s">
        <v>3531</v>
      </c>
      <c r="E3529" s="27" t="s">
        <v>4096</v>
      </c>
      <c r="F3529" s="27" t="s">
        <v>175</v>
      </c>
      <c r="G3529" s="27" t="s">
        <v>3527</v>
      </c>
      <c r="H3529" s="3"/>
      <c r="I3529" s="3">
        <v>2</v>
      </c>
      <c r="J3529" s="3">
        <v>3</v>
      </c>
      <c r="K3529" s="63">
        <f t="shared" si="30"/>
        <v>5</v>
      </c>
      <c r="L3529" s="13">
        <v>400</v>
      </c>
    </row>
    <row r="3530" spans="1:12">
      <c r="A3530" s="11"/>
      <c r="B3530" s="63">
        <v>34</v>
      </c>
      <c r="C3530" s="3" t="s">
        <v>4126</v>
      </c>
      <c r="D3530" s="63" t="s">
        <v>3531</v>
      </c>
      <c r="E3530" s="27" t="s">
        <v>4096</v>
      </c>
      <c r="F3530" s="27" t="s">
        <v>175</v>
      </c>
      <c r="G3530" s="27" t="s">
        <v>3527</v>
      </c>
      <c r="H3530" s="3"/>
      <c r="I3530" s="3">
        <v>2</v>
      </c>
      <c r="J3530" s="3">
        <v>1</v>
      </c>
      <c r="K3530" s="63">
        <f t="shared" si="30"/>
        <v>3</v>
      </c>
      <c r="L3530" s="13">
        <v>300</v>
      </c>
    </row>
    <row r="3531" spans="1:12">
      <c r="A3531" s="11"/>
      <c r="B3531" s="63">
        <v>35</v>
      </c>
      <c r="C3531" s="3" t="s">
        <v>4127</v>
      </c>
      <c r="D3531" s="63" t="s">
        <v>3531</v>
      </c>
      <c r="E3531" s="27" t="s">
        <v>4096</v>
      </c>
      <c r="F3531" s="27" t="s">
        <v>175</v>
      </c>
      <c r="G3531" s="27" t="s">
        <v>3527</v>
      </c>
      <c r="H3531" s="3"/>
      <c r="I3531" s="3">
        <v>3</v>
      </c>
      <c r="J3531" s="3">
        <v>4</v>
      </c>
      <c r="K3531" s="63">
        <f t="shared" si="30"/>
        <v>7</v>
      </c>
      <c r="L3531" s="13">
        <v>400</v>
      </c>
    </row>
    <row r="3532" spans="1:12">
      <c r="A3532" s="11"/>
      <c r="B3532" s="63">
        <v>36</v>
      </c>
      <c r="C3532" s="3" t="s">
        <v>4128</v>
      </c>
      <c r="D3532" s="63" t="s">
        <v>3531</v>
      </c>
      <c r="E3532" s="27" t="s">
        <v>4096</v>
      </c>
      <c r="F3532" s="27" t="s">
        <v>175</v>
      </c>
      <c r="G3532" s="27" t="s">
        <v>3527</v>
      </c>
      <c r="H3532" s="3"/>
      <c r="I3532" s="3">
        <v>1</v>
      </c>
      <c r="J3532" s="3">
        <v>3</v>
      </c>
      <c r="K3532" s="63">
        <f t="shared" si="30"/>
        <v>4</v>
      </c>
      <c r="L3532" s="13">
        <v>500</v>
      </c>
    </row>
    <row r="3533" spans="1:12">
      <c r="A3533" s="11"/>
      <c r="B3533" s="63">
        <v>37</v>
      </c>
      <c r="C3533" s="3" t="s">
        <v>4129</v>
      </c>
      <c r="D3533" s="63" t="s">
        <v>3531</v>
      </c>
      <c r="E3533" s="27" t="s">
        <v>4096</v>
      </c>
      <c r="F3533" s="27" t="s">
        <v>175</v>
      </c>
      <c r="G3533" s="27" t="s">
        <v>3527</v>
      </c>
      <c r="H3533" s="3"/>
      <c r="I3533" s="3">
        <v>2</v>
      </c>
      <c r="J3533" s="3">
        <v>3</v>
      </c>
      <c r="K3533" s="63">
        <f t="shared" si="30"/>
        <v>5</v>
      </c>
      <c r="L3533" s="13">
        <v>500</v>
      </c>
    </row>
    <row r="3534" spans="1:12">
      <c r="A3534" s="11"/>
      <c r="B3534" s="63">
        <v>38</v>
      </c>
      <c r="C3534" s="3" t="s">
        <v>4130</v>
      </c>
      <c r="D3534" s="63" t="s">
        <v>3531</v>
      </c>
      <c r="E3534" s="27" t="s">
        <v>4096</v>
      </c>
      <c r="F3534" s="27" t="s">
        <v>175</v>
      </c>
      <c r="G3534" s="27" t="s">
        <v>3527</v>
      </c>
      <c r="H3534" s="3"/>
      <c r="I3534" s="3">
        <v>2</v>
      </c>
      <c r="J3534" s="3">
        <v>3</v>
      </c>
      <c r="K3534" s="63">
        <f t="shared" si="30"/>
        <v>5</v>
      </c>
      <c r="L3534" s="13">
        <v>400</v>
      </c>
    </row>
    <row r="3535" spans="1:12">
      <c r="A3535" s="11"/>
      <c r="B3535" s="63">
        <v>39</v>
      </c>
      <c r="C3535" s="3" t="s">
        <v>4131</v>
      </c>
      <c r="D3535" s="63" t="s">
        <v>3531</v>
      </c>
      <c r="E3535" s="27" t="s">
        <v>4096</v>
      </c>
      <c r="F3535" s="27" t="s">
        <v>175</v>
      </c>
      <c r="G3535" s="27" t="s">
        <v>3527</v>
      </c>
      <c r="H3535" s="3"/>
      <c r="I3535" s="3">
        <v>4</v>
      </c>
      <c r="J3535" s="3">
        <v>4</v>
      </c>
      <c r="K3535" s="63">
        <f t="shared" si="30"/>
        <v>8</v>
      </c>
      <c r="L3535" s="13">
        <v>400</v>
      </c>
    </row>
    <row r="3536" spans="1:12">
      <c r="A3536" s="11"/>
      <c r="B3536" s="63">
        <v>40</v>
      </c>
      <c r="C3536" s="3" t="s">
        <v>4132</v>
      </c>
      <c r="D3536" s="63" t="s">
        <v>3531</v>
      </c>
      <c r="E3536" s="27" t="s">
        <v>4096</v>
      </c>
      <c r="F3536" s="27" t="s">
        <v>175</v>
      </c>
      <c r="G3536" s="27" t="s">
        <v>3527</v>
      </c>
      <c r="H3536" s="3"/>
      <c r="I3536" s="3">
        <v>2</v>
      </c>
      <c r="J3536" s="3">
        <v>2</v>
      </c>
      <c r="K3536" s="63">
        <f t="shared" si="30"/>
        <v>4</v>
      </c>
      <c r="L3536" s="13">
        <v>300</v>
      </c>
    </row>
    <row r="3537" spans="1:12">
      <c r="A3537" s="11"/>
      <c r="B3537" s="63">
        <v>41</v>
      </c>
      <c r="C3537" s="3" t="s">
        <v>4133</v>
      </c>
      <c r="D3537" s="63" t="s">
        <v>3531</v>
      </c>
      <c r="E3537" s="27" t="s">
        <v>4096</v>
      </c>
      <c r="F3537" s="27" t="s">
        <v>175</v>
      </c>
      <c r="G3537" s="27" t="s">
        <v>3527</v>
      </c>
      <c r="H3537" s="3"/>
      <c r="I3537" s="3">
        <v>2</v>
      </c>
      <c r="J3537" s="3">
        <v>3</v>
      </c>
      <c r="K3537" s="63">
        <f t="shared" si="30"/>
        <v>5</v>
      </c>
      <c r="L3537" s="13">
        <v>600</v>
      </c>
    </row>
    <row r="3538" spans="1:12">
      <c r="A3538" s="11"/>
      <c r="B3538" s="63">
        <v>42</v>
      </c>
      <c r="C3538" s="3" t="s">
        <v>4134</v>
      </c>
      <c r="D3538" s="63" t="s">
        <v>3531</v>
      </c>
      <c r="E3538" s="27" t="s">
        <v>4096</v>
      </c>
      <c r="F3538" s="27" t="s">
        <v>175</v>
      </c>
      <c r="G3538" s="27" t="s">
        <v>3527</v>
      </c>
      <c r="H3538" s="3"/>
      <c r="I3538" s="3">
        <v>3</v>
      </c>
      <c r="J3538" s="3">
        <v>1</v>
      </c>
      <c r="K3538" s="63">
        <f t="shared" si="30"/>
        <v>4</v>
      </c>
      <c r="L3538" s="13">
        <v>800</v>
      </c>
    </row>
    <row r="3539" spans="1:12">
      <c r="A3539" s="11"/>
      <c r="B3539" s="63">
        <v>43</v>
      </c>
      <c r="C3539" s="3" t="s">
        <v>4109</v>
      </c>
      <c r="D3539" s="63" t="s">
        <v>3531</v>
      </c>
      <c r="E3539" s="27" t="s">
        <v>4096</v>
      </c>
      <c r="F3539" s="27" t="s">
        <v>175</v>
      </c>
      <c r="G3539" s="27" t="s">
        <v>3527</v>
      </c>
      <c r="H3539" s="3"/>
      <c r="I3539" s="3">
        <v>2</v>
      </c>
      <c r="J3539" s="3">
        <v>4</v>
      </c>
      <c r="K3539" s="63">
        <f t="shared" si="30"/>
        <v>6</v>
      </c>
      <c r="L3539" s="13">
        <v>900</v>
      </c>
    </row>
    <row r="3540" spans="1:12">
      <c r="A3540" s="11"/>
      <c r="B3540" s="63">
        <v>44</v>
      </c>
      <c r="C3540" s="3" t="s">
        <v>4135</v>
      </c>
      <c r="D3540" s="63" t="s">
        <v>3531</v>
      </c>
      <c r="E3540" s="27" t="s">
        <v>4096</v>
      </c>
      <c r="F3540" s="27" t="s">
        <v>175</v>
      </c>
      <c r="G3540" s="27" t="s">
        <v>3527</v>
      </c>
      <c r="H3540" s="3"/>
      <c r="I3540" s="3">
        <v>2</v>
      </c>
      <c r="J3540" s="3">
        <v>1</v>
      </c>
      <c r="K3540" s="63">
        <f t="shared" si="30"/>
        <v>3</v>
      </c>
      <c r="L3540" s="13">
        <v>1000</v>
      </c>
    </row>
    <row r="3541" spans="1:12">
      <c r="A3541" s="11"/>
      <c r="B3541" s="63">
        <v>45</v>
      </c>
      <c r="C3541" s="3" t="s">
        <v>3616</v>
      </c>
      <c r="D3541" s="63" t="s">
        <v>3531</v>
      </c>
      <c r="E3541" s="27" t="s">
        <v>4096</v>
      </c>
      <c r="F3541" s="27" t="s">
        <v>175</v>
      </c>
      <c r="G3541" s="27" t="s">
        <v>3527</v>
      </c>
      <c r="H3541" s="3"/>
      <c r="I3541" s="3">
        <v>2</v>
      </c>
      <c r="J3541" s="3">
        <v>1</v>
      </c>
      <c r="K3541" s="63">
        <f t="shared" si="30"/>
        <v>3</v>
      </c>
      <c r="L3541" s="13">
        <v>1000</v>
      </c>
    </row>
    <row r="3542" spans="1:12">
      <c r="A3542" s="11"/>
      <c r="B3542" s="63">
        <v>46</v>
      </c>
      <c r="C3542" s="3" t="s">
        <v>4136</v>
      </c>
      <c r="D3542" s="63" t="s">
        <v>3531</v>
      </c>
      <c r="E3542" s="27" t="s">
        <v>4096</v>
      </c>
      <c r="F3542" s="27" t="s">
        <v>175</v>
      </c>
      <c r="G3542" s="27" t="s">
        <v>3527</v>
      </c>
      <c r="H3542" s="3"/>
      <c r="I3542" s="3">
        <v>2</v>
      </c>
      <c r="J3542" s="3">
        <v>1</v>
      </c>
      <c r="K3542" s="63">
        <f t="shared" si="30"/>
        <v>3</v>
      </c>
      <c r="L3542" s="13">
        <v>600</v>
      </c>
    </row>
    <row r="3543" spans="1:12">
      <c r="A3543" s="11"/>
      <c r="B3543" s="63">
        <v>47</v>
      </c>
      <c r="C3543" s="3" t="s">
        <v>4137</v>
      </c>
      <c r="D3543" s="63" t="s">
        <v>3531</v>
      </c>
      <c r="E3543" s="27" t="s">
        <v>4096</v>
      </c>
      <c r="F3543" s="27" t="s">
        <v>175</v>
      </c>
      <c r="G3543" s="27" t="s">
        <v>3527</v>
      </c>
      <c r="H3543" s="3"/>
      <c r="I3543" s="3">
        <v>1</v>
      </c>
      <c r="J3543" s="3">
        <v>3</v>
      </c>
      <c r="K3543" s="63">
        <f t="shared" si="30"/>
        <v>4</v>
      </c>
      <c r="L3543" s="13">
        <v>700</v>
      </c>
    </row>
    <row r="3544" spans="1:12">
      <c r="A3544" s="11"/>
      <c r="B3544" s="63">
        <v>48</v>
      </c>
      <c r="C3544" s="3" t="s">
        <v>4138</v>
      </c>
      <c r="D3544" s="63" t="s">
        <v>3531</v>
      </c>
      <c r="E3544" s="27" t="s">
        <v>4096</v>
      </c>
      <c r="F3544" s="27" t="s">
        <v>175</v>
      </c>
      <c r="G3544" s="27" t="s">
        <v>3527</v>
      </c>
      <c r="H3544" s="3"/>
      <c r="I3544" s="3">
        <v>1</v>
      </c>
      <c r="J3544" s="3">
        <v>3</v>
      </c>
      <c r="K3544" s="63">
        <f t="shared" si="30"/>
        <v>4</v>
      </c>
      <c r="L3544" s="13">
        <v>300</v>
      </c>
    </row>
    <row r="3545" spans="1:12">
      <c r="A3545" s="11"/>
      <c r="B3545" s="63">
        <v>49</v>
      </c>
      <c r="C3545" s="3" t="s">
        <v>4139</v>
      </c>
      <c r="D3545" s="63" t="s">
        <v>3531</v>
      </c>
      <c r="E3545" s="27" t="s">
        <v>4096</v>
      </c>
      <c r="F3545" s="27" t="s">
        <v>175</v>
      </c>
      <c r="G3545" s="27" t="s">
        <v>3527</v>
      </c>
      <c r="H3545" s="3"/>
      <c r="I3545" s="3">
        <v>3</v>
      </c>
      <c r="J3545" s="3">
        <v>2</v>
      </c>
      <c r="K3545" s="63">
        <f t="shared" si="30"/>
        <v>5</v>
      </c>
      <c r="L3545" s="13">
        <v>800</v>
      </c>
    </row>
    <row r="3546" spans="1:12">
      <c r="A3546" s="11"/>
      <c r="B3546" s="63">
        <v>50</v>
      </c>
      <c r="C3546" s="3" t="s">
        <v>4140</v>
      </c>
      <c r="D3546" s="63" t="s">
        <v>3531</v>
      </c>
      <c r="E3546" s="27" t="s">
        <v>4096</v>
      </c>
      <c r="F3546" s="27" t="s">
        <v>175</v>
      </c>
      <c r="G3546" s="27" t="s">
        <v>3527</v>
      </c>
      <c r="H3546" s="3"/>
      <c r="I3546" s="3">
        <v>1</v>
      </c>
      <c r="J3546" s="3">
        <v>2</v>
      </c>
      <c r="K3546" s="63">
        <f t="shared" si="30"/>
        <v>3</v>
      </c>
      <c r="L3546" s="13">
        <v>500</v>
      </c>
    </row>
    <row r="3547" spans="1:12">
      <c r="A3547" s="11"/>
      <c r="B3547" s="63">
        <v>51</v>
      </c>
      <c r="C3547" s="3" t="s">
        <v>4141</v>
      </c>
      <c r="D3547" s="63" t="s">
        <v>3531</v>
      </c>
      <c r="E3547" s="27" t="s">
        <v>4096</v>
      </c>
      <c r="F3547" s="27" t="s">
        <v>175</v>
      </c>
      <c r="G3547" s="27" t="s">
        <v>3527</v>
      </c>
      <c r="H3547" s="3"/>
      <c r="I3547" s="3">
        <v>2</v>
      </c>
      <c r="J3547" s="3">
        <v>1</v>
      </c>
      <c r="K3547" s="63">
        <f t="shared" si="30"/>
        <v>3</v>
      </c>
      <c r="L3547" s="13">
        <v>600</v>
      </c>
    </row>
    <row r="3548" spans="1:12">
      <c r="A3548" s="11"/>
      <c r="B3548" s="63">
        <v>52</v>
      </c>
      <c r="C3548" s="3" t="s">
        <v>4142</v>
      </c>
      <c r="D3548" s="63" t="s">
        <v>3531</v>
      </c>
      <c r="E3548" s="27" t="s">
        <v>4096</v>
      </c>
      <c r="F3548" s="27" t="s">
        <v>175</v>
      </c>
      <c r="G3548" s="27" t="s">
        <v>3527</v>
      </c>
      <c r="H3548" s="3"/>
      <c r="I3548" s="3">
        <v>2</v>
      </c>
      <c r="J3548" s="3">
        <v>2</v>
      </c>
      <c r="K3548" s="63">
        <f t="shared" si="30"/>
        <v>4</v>
      </c>
      <c r="L3548" s="13">
        <v>700</v>
      </c>
    </row>
    <row r="3549" spans="1:12">
      <c r="A3549" s="11"/>
      <c r="B3549" s="63">
        <v>53</v>
      </c>
      <c r="C3549" s="3" t="s">
        <v>4143</v>
      </c>
      <c r="D3549" s="63" t="s">
        <v>3531</v>
      </c>
      <c r="E3549" s="27" t="s">
        <v>4096</v>
      </c>
      <c r="F3549" s="27" t="s">
        <v>175</v>
      </c>
      <c r="G3549" s="27" t="s">
        <v>3527</v>
      </c>
      <c r="H3549" s="3"/>
      <c r="I3549" s="3">
        <v>1</v>
      </c>
      <c r="J3549" s="3">
        <v>2</v>
      </c>
      <c r="K3549" s="63">
        <f t="shared" si="30"/>
        <v>3</v>
      </c>
      <c r="L3549" s="13">
        <v>900</v>
      </c>
    </row>
    <row r="3550" spans="1:12">
      <c r="A3550" s="11"/>
      <c r="B3550" s="63">
        <v>54</v>
      </c>
      <c r="C3550" s="3" t="s">
        <v>4144</v>
      </c>
      <c r="D3550" s="63" t="s">
        <v>3531</v>
      </c>
      <c r="E3550" s="27" t="s">
        <v>4096</v>
      </c>
      <c r="F3550" s="27" t="s">
        <v>175</v>
      </c>
      <c r="G3550" s="27" t="s">
        <v>3527</v>
      </c>
      <c r="H3550" s="3"/>
      <c r="I3550" s="3">
        <v>1</v>
      </c>
      <c r="J3550" s="3">
        <v>1</v>
      </c>
      <c r="K3550" s="63">
        <f t="shared" si="30"/>
        <v>2</v>
      </c>
      <c r="L3550" s="13">
        <v>600</v>
      </c>
    </row>
    <row r="3551" spans="1:12">
      <c r="A3551" s="11"/>
      <c r="B3551" s="63">
        <v>55</v>
      </c>
      <c r="C3551" s="3" t="s">
        <v>4145</v>
      </c>
      <c r="D3551" s="63" t="s">
        <v>3531</v>
      </c>
      <c r="E3551" s="27" t="s">
        <v>4096</v>
      </c>
      <c r="F3551" s="27" t="s">
        <v>175</v>
      </c>
      <c r="G3551" s="27" t="s">
        <v>3527</v>
      </c>
      <c r="H3551" s="3"/>
      <c r="I3551" s="3">
        <v>1</v>
      </c>
      <c r="J3551" s="3">
        <v>1</v>
      </c>
      <c r="K3551" s="63">
        <f t="shared" si="30"/>
        <v>2</v>
      </c>
      <c r="L3551" s="13">
        <v>1000</v>
      </c>
    </row>
    <row r="3552" spans="1:12">
      <c r="A3552" s="11"/>
      <c r="B3552" s="63">
        <v>56</v>
      </c>
      <c r="C3552" s="3" t="s">
        <v>4101</v>
      </c>
      <c r="D3552" s="63" t="s">
        <v>3531</v>
      </c>
      <c r="E3552" s="27" t="s">
        <v>4096</v>
      </c>
      <c r="F3552" s="27" t="s">
        <v>175</v>
      </c>
      <c r="G3552" s="27" t="s">
        <v>3527</v>
      </c>
      <c r="H3552" s="3"/>
      <c r="I3552" s="3">
        <v>2</v>
      </c>
      <c r="J3552" s="3">
        <v>2</v>
      </c>
      <c r="K3552" s="63">
        <f t="shared" si="30"/>
        <v>4</v>
      </c>
      <c r="L3552" s="13">
        <v>900</v>
      </c>
    </row>
    <row r="3553" spans="1:12">
      <c r="A3553" s="11"/>
      <c r="B3553" s="63">
        <v>57</v>
      </c>
      <c r="C3553" s="3" t="s">
        <v>4146</v>
      </c>
      <c r="D3553" s="63" t="s">
        <v>3531</v>
      </c>
      <c r="E3553" s="27" t="s">
        <v>4096</v>
      </c>
      <c r="F3553" s="27" t="s">
        <v>175</v>
      </c>
      <c r="G3553" s="27" t="s">
        <v>3527</v>
      </c>
      <c r="H3553" s="3"/>
      <c r="I3553" s="3">
        <v>0</v>
      </c>
      <c r="J3553" s="3">
        <v>2</v>
      </c>
      <c r="K3553" s="63">
        <f t="shared" si="30"/>
        <v>2</v>
      </c>
      <c r="L3553" s="13">
        <v>200</v>
      </c>
    </row>
    <row r="3554" spans="1:12">
      <c r="A3554" s="11"/>
      <c r="B3554" s="63">
        <v>58</v>
      </c>
      <c r="C3554" s="3" t="s">
        <v>4147</v>
      </c>
      <c r="D3554" s="63" t="s">
        <v>3531</v>
      </c>
      <c r="E3554" s="27" t="s">
        <v>4096</v>
      </c>
      <c r="F3554" s="27" t="s">
        <v>175</v>
      </c>
      <c r="G3554" s="27" t="s">
        <v>3527</v>
      </c>
      <c r="H3554" s="3"/>
      <c r="I3554" s="3">
        <v>3</v>
      </c>
      <c r="J3554" s="3">
        <v>1</v>
      </c>
      <c r="K3554" s="63">
        <f t="shared" si="30"/>
        <v>4</v>
      </c>
      <c r="L3554" s="13">
        <v>600</v>
      </c>
    </row>
    <row r="3555" spans="1:12">
      <c r="A3555" s="11"/>
      <c r="B3555" s="63">
        <v>59</v>
      </c>
      <c r="C3555" s="3" t="s">
        <v>4108</v>
      </c>
      <c r="D3555" s="63" t="s">
        <v>3531</v>
      </c>
      <c r="E3555" s="27" t="s">
        <v>4096</v>
      </c>
      <c r="F3555" s="27" t="s">
        <v>175</v>
      </c>
      <c r="G3555" s="27" t="s">
        <v>3527</v>
      </c>
      <c r="H3555" s="3"/>
      <c r="I3555" s="3">
        <v>4</v>
      </c>
      <c r="J3555" s="3">
        <v>3</v>
      </c>
      <c r="K3555" s="63">
        <f t="shared" si="30"/>
        <v>7</v>
      </c>
      <c r="L3555" s="13">
        <v>300</v>
      </c>
    </row>
    <row r="3556" spans="1:12">
      <c r="A3556" s="11"/>
      <c r="B3556" s="63">
        <v>60</v>
      </c>
      <c r="C3556" s="3" t="s">
        <v>4148</v>
      </c>
      <c r="D3556" s="63" t="s">
        <v>3531</v>
      </c>
      <c r="E3556" s="27" t="s">
        <v>4096</v>
      </c>
      <c r="F3556" s="27" t="s">
        <v>175</v>
      </c>
      <c r="G3556" s="27" t="s">
        <v>3527</v>
      </c>
      <c r="H3556" s="3"/>
      <c r="I3556" s="3">
        <v>4</v>
      </c>
      <c r="J3556" s="3">
        <v>4</v>
      </c>
      <c r="K3556" s="63">
        <f t="shared" si="30"/>
        <v>8</v>
      </c>
      <c r="L3556" s="13">
        <v>700</v>
      </c>
    </row>
    <row r="3557" spans="1:12">
      <c r="A3557" s="11"/>
      <c r="B3557" s="63">
        <v>61</v>
      </c>
      <c r="C3557" s="3" t="s">
        <v>4149</v>
      </c>
      <c r="D3557" s="63" t="s">
        <v>3531</v>
      </c>
      <c r="E3557" s="27" t="s">
        <v>4096</v>
      </c>
      <c r="F3557" s="27" t="s">
        <v>175</v>
      </c>
      <c r="G3557" s="27" t="s">
        <v>3527</v>
      </c>
      <c r="H3557" s="3"/>
      <c r="I3557" s="3">
        <v>3</v>
      </c>
      <c r="J3557" s="3">
        <v>2</v>
      </c>
      <c r="K3557" s="63">
        <f t="shared" si="30"/>
        <v>5</v>
      </c>
      <c r="L3557" s="13">
        <v>600</v>
      </c>
    </row>
    <row r="3558" spans="1:12">
      <c r="A3558" s="11"/>
      <c r="B3558" s="63">
        <v>62</v>
      </c>
      <c r="C3558" s="3" t="s">
        <v>4150</v>
      </c>
      <c r="D3558" s="63" t="s">
        <v>3531</v>
      </c>
      <c r="E3558" s="27" t="s">
        <v>4096</v>
      </c>
      <c r="F3558" s="27" t="s">
        <v>175</v>
      </c>
      <c r="G3558" s="27" t="s">
        <v>3527</v>
      </c>
      <c r="H3558" s="3"/>
      <c r="I3558" s="3">
        <v>3</v>
      </c>
      <c r="J3558" s="3">
        <v>1</v>
      </c>
      <c r="K3558" s="63">
        <f t="shared" si="30"/>
        <v>4</v>
      </c>
      <c r="L3558" s="13">
        <v>800</v>
      </c>
    </row>
    <row r="3559" spans="1:12">
      <c r="A3559" s="11"/>
      <c r="B3559" s="63">
        <v>63</v>
      </c>
      <c r="C3559" s="3" t="s">
        <v>4151</v>
      </c>
      <c r="D3559" s="63" t="s">
        <v>3531</v>
      </c>
      <c r="E3559" s="27" t="s">
        <v>4096</v>
      </c>
      <c r="F3559" s="27" t="s">
        <v>175</v>
      </c>
      <c r="G3559" s="27" t="s">
        <v>3527</v>
      </c>
      <c r="H3559" s="3"/>
      <c r="I3559" s="3">
        <v>1</v>
      </c>
      <c r="J3559" s="3">
        <v>3</v>
      </c>
      <c r="K3559" s="63">
        <f t="shared" si="30"/>
        <v>4</v>
      </c>
      <c r="L3559" s="13">
        <v>500</v>
      </c>
    </row>
    <row r="3560" spans="1:12">
      <c r="A3560" s="11"/>
      <c r="B3560" s="63">
        <v>64</v>
      </c>
      <c r="C3560" s="3" t="s">
        <v>4152</v>
      </c>
      <c r="D3560" s="63" t="s">
        <v>3531</v>
      </c>
      <c r="E3560" s="27" t="s">
        <v>4096</v>
      </c>
      <c r="F3560" s="27" t="s">
        <v>175</v>
      </c>
      <c r="G3560" s="27" t="s">
        <v>3527</v>
      </c>
      <c r="H3560" s="3"/>
      <c r="I3560" s="3">
        <v>3</v>
      </c>
      <c r="J3560" s="3">
        <v>3</v>
      </c>
      <c r="K3560" s="63">
        <f t="shared" si="30"/>
        <v>6</v>
      </c>
      <c r="L3560" s="13">
        <v>600</v>
      </c>
    </row>
    <row r="3561" spans="1:12">
      <c r="A3561" s="11"/>
      <c r="B3561" s="63">
        <v>65</v>
      </c>
      <c r="C3561" s="3" t="s">
        <v>3756</v>
      </c>
      <c r="D3561" s="63" t="s">
        <v>3531</v>
      </c>
      <c r="E3561" s="27" t="s">
        <v>4096</v>
      </c>
      <c r="F3561" s="27" t="s">
        <v>175</v>
      </c>
      <c r="G3561" s="27" t="s">
        <v>3527</v>
      </c>
      <c r="H3561" s="3"/>
      <c r="I3561" s="3">
        <v>4</v>
      </c>
      <c r="J3561" s="3">
        <v>3</v>
      </c>
      <c r="K3561" s="63">
        <f t="shared" ref="K3561:K3588" si="31">J3561+I3561</f>
        <v>7</v>
      </c>
      <c r="L3561" s="13">
        <v>700</v>
      </c>
    </row>
    <row r="3562" spans="1:12">
      <c r="A3562" s="11"/>
      <c r="B3562" s="63">
        <v>66</v>
      </c>
      <c r="C3562" s="3" t="s">
        <v>4153</v>
      </c>
      <c r="D3562" s="63" t="s">
        <v>3531</v>
      </c>
      <c r="E3562" s="27" t="s">
        <v>4096</v>
      </c>
      <c r="F3562" s="27" t="s">
        <v>175</v>
      </c>
      <c r="G3562" s="27" t="s">
        <v>3527</v>
      </c>
      <c r="H3562" s="3"/>
      <c r="I3562" s="3">
        <v>2</v>
      </c>
      <c r="J3562" s="3">
        <v>1</v>
      </c>
      <c r="K3562" s="63">
        <f t="shared" si="31"/>
        <v>3</v>
      </c>
      <c r="L3562" s="13">
        <v>800</v>
      </c>
    </row>
    <row r="3563" spans="1:12">
      <c r="A3563" s="11"/>
      <c r="B3563" s="63">
        <v>67</v>
      </c>
      <c r="C3563" s="3" t="s">
        <v>3679</v>
      </c>
      <c r="D3563" s="63" t="s">
        <v>3531</v>
      </c>
      <c r="E3563" s="27" t="s">
        <v>4096</v>
      </c>
      <c r="F3563" s="27" t="s">
        <v>175</v>
      </c>
      <c r="G3563" s="27" t="s">
        <v>3527</v>
      </c>
      <c r="H3563" s="3"/>
      <c r="I3563" s="3">
        <v>1</v>
      </c>
      <c r="J3563" s="3">
        <v>3</v>
      </c>
      <c r="K3563" s="63">
        <f t="shared" si="31"/>
        <v>4</v>
      </c>
      <c r="L3563" s="13">
        <v>400</v>
      </c>
    </row>
    <row r="3564" spans="1:12">
      <c r="A3564" s="11"/>
      <c r="B3564" s="63">
        <v>68</v>
      </c>
      <c r="C3564" s="3" t="s">
        <v>4154</v>
      </c>
      <c r="D3564" s="63" t="s">
        <v>3531</v>
      </c>
      <c r="E3564" s="27" t="s">
        <v>4096</v>
      </c>
      <c r="F3564" s="27" t="s">
        <v>175</v>
      </c>
      <c r="G3564" s="27" t="s">
        <v>3527</v>
      </c>
      <c r="H3564" s="3"/>
      <c r="I3564" s="3">
        <v>2</v>
      </c>
      <c r="J3564" s="3">
        <v>2</v>
      </c>
      <c r="K3564" s="63">
        <f t="shared" si="31"/>
        <v>4</v>
      </c>
      <c r="L3564" s="13">
        <v>900</v>
      </c>
    </row>
    <row r="3565" spans="1:12">
      <c r="A3565" s="11"/>
      <c r="B3565" s="63">
        <v>69</v>
      </c>
      <c r="C3565" s="3" t="s">
        <v>4155</v>
      </c>
      <c r="D3565" s="63" t="s">
        <v>3531</v>
      </c>
      <c r="E3565" s="27" t="s">
        <v>4096</v>
      </c>
      <c r="F3565" s="27" t="s">
        <v>175</v>
      </c>
      <c r="G3565" s="27" t="s">
        <v>3527</v>
      </c>
      <c r="H3565" s="3"/>
      <c r="I3565" s="3">
        <v>1</v>
      </c>
      <c r="J3565" s="3">
        <v>1</v>
      </c>
      <c r="K3565" s="63">
        <f t="shared" si="31"/>
        <v>2</v>
      </c>
      <c r="L3565" s="13">
        <v>600</v>
      </c>
    </row>
    <row r="3566" spans="1:12">
      <c r="A3566" s="11"/>
      <c r="B3566" s="63">
        <v>70</v>
      </c>
      <c r="C3566" s="3" t="s">
        <v>4156</v>
      </c>
      <c r="D3566" s="63" t="s">
        <v>3531</v>
      </c>
      <c r="E3566" s="27" t="s">
        <v>4096</v>
      </c>
      <c r="F3566" s="27" t="s">
        <v>175</v>
      </c>
      <c r="G3566" s="27" t="s">
        <v>3527</v>
      </c>
      <c r="H3566" s="3"/>
      <c r="I3566" s="3">
        <v>1</v>
      </c>
      <c r="J3566" s="3">
        <v>1</v>
      </c>
      <c r="K3566" s="63">
        <f t="shared" si="31"/>
        <v>2</v>
      </c>
      <c r="L3566" s="13">
        <v>900</v>
      </c>
    </row>
    <row r="3567" spans="1:12">
      <c r="A3567" s="11"/>
      <c r="B3567" s="63">
        <v>71</v>
      </c>
      <c r="C3567" s="3" t="s">
        <v>4157</v>
      </c>
      <c r="D3567" s="63" t="s">
        <v>3531</v>
      </c>
      <c r="E3567" s="27" t="s">
        <v>4096</v>
      </c>
      <c r="F3567" s="27" t="s">
        <v>175</v>
      </c>
      <c r="G3567" s="27" t="s">
        <v>3527</v>
      </c>
      <c r="H3567" s="3"/>
      <c r="I3567" s="3">
        <v>1</v>
      </c>
      <c r="J3567" s="3">
        <v>1</v>
      </c>
      <c r="K3567" s="63">
        <f t="shared" si="31"/>
        <v>2</v>
      </c>
      <c r="L3567" s="13">
        <v>500</v>
      </c>
    </row>
    <row r="3568" spans="1:12">
      <c r="A3568" s="11"/>
      <c r="B3568" s="63">
        <v>72</v>
      </c>
      <c r="C3568" s="3" t="s">
        <v>4158</v>
      </c>
      <c r="D3568" s="63" t="s">
        <v>3531</v>
      </c>
      <c r="E3568" s="27" t="s">
        <v>4096</v>
      </c>
      <c r="F3568" s="27" t="s">
        <v>175</v>
      </c>
      <c r="G3568" s="27" t="s">
        <v>3527</v>
      </c>
      <c r="H3568" s="3"/>
      <c r="I3568" s="3">
        <v>2</v>
      </c>
      <c r="J3568" s="3">
        <v>1</v>
      </c>
      <c r="K3568" s="63">
        <f t="shared" si="31"/>
        <v>3</v>
      </c>
      <c r="L3568" s="13">
        <v>200</v>
      </c>
    </row>
    <row r="3569" spans="1:12">
      <c r="A3569" s="11"/>
      <c r="B3569" s="63">
        <v>73</v>
      </c>
      <c r="C3569" s="3" t="s">
        <v>4159</v>
      </c>
      <c r="D3569" s="63" t="s">
        <v>3531</v>
      </c>
      <c r="E3569" s="27" t="s">
        <v>4096</v>
      </c>
      <c r="F3569" s="27" t="s">
        <v>175</v>
      </c>
      <c r="G3569" s="27" t="s">
        <v>3527</v>
      </c>
      <c r="H3569" s="3"/>
      <c r="I3569" s="3">
        <v>3</v>
      </c>
      <c r="J3569" s="3">
        <v>1</v>
      </c>
      <c r="K3569" s="63">
        <f t="shared" si="31"/>
        <v>4</v>
      </c>
      <c r="L3569" s="13">
        <v>1000</v>
      </c>
    </row>
    <row r="3570" spans="1:12">
      <c r="A3570" s="11"/>
      <c r="B3570" s="63">
        <v>74</v>
      </c>
      <c r="C3570" s="3" t="s">
        <v>4160</v>
      </c>
      <c r="D3570" s="63" t="s">
        <v>3529</v>
      </c>
      <c r="E3570" s="27" t="s">
        <v>4096</v>
      </c>
      <c r="F3570" s="27" t="s">
        <v>175</v>
      </c>
      <c r="G3570" s="27" t="s">
        <v>3527</v>
      </c>
      <c r="H3570" s="3"/>
      <c r="I3570" s="3">
        <v>1</v>
      </c>
      <c r="J3570" s="3">
        <v>2</v>
      </c>
      <c r="K3570" s="63">
        <f t="shared" si="31"/>
        <v>3</v>
      </c>
      <c r="L3570" s="13">
        <v>3000</v>
      </c>
    </row>
    <row r="3571" spans="1:12">
      <c r="A3571" s="11"/>
      <c r="B3571" s="63">
        <v>75</v>
      </c>
      <c r="C3571" s="3" t="s">
        <v>4161</v>
      </c>
      <c r="D3571" s="63" t="s">
        <v>3531</v>
      </c>
      <c r="E3571" s="27" t="s">
        <v>4096</v>
      </c>
      <c r="F3571" s="27" t="s">
        <v>175</v>
      </c>
      <c r="G3571" s="27" t="s">
        <v>3527</v>
      </c>
      <c r="H3571" s="3"/>
      <c r="I3571" s="3">
        <v>3</v>
      </c>
      <c r="J3571" s="3">
        <v>4</v>
      </c>
      <c r="K3571" s="63">
        <f t="shared" si="31"/>
        <v>7</v>
      </c>
      <c r="L3571" s="13">
        <v>600</v>
      </c>
    </row>
    <row r="3572" spans="1:12">
      <c r="A3572" s="11"/>
      <c r="B3572" s="63">
        <v>76</v>
      </c>
      <c r="C3572" s="3" t="s">
        <v>4162</v>
      </c>
      <c r="D3572" s="63" t="s">
        <v>3551</v>
      </c>
      <c r="E3572" s="27" t="s">
        <v>4096</v>
      </c>
      <c r="F3572" s="27" t="s">
        <v>175</v>
      </c>
      <c r="G3572" s="27" t="s">
        <v>3527</v>
      </c>
      <c r="H3572" s="3"/>
      <c r="I3572" s="3">
        <v>1</v>
      </c>
      <c r="J3572" s="3">
        <v>2</v>
      </c>
      <c r="K3572" s="63">
        <f t="shared" si="31"/>
        <v>3</v>
      </c>
      <c r="L3572" s="13">
        <v>400</v>
      </c>
    </row>
    <row r="3573" spans="1:12">
      <c r="A3573" s="11"/>
      <c r="B3573" s="63">
        <v>77</v>
      </c>
      <c r="C3573" s="3" t="s">
        <v>4163</v>
      </c>
      <c r="D3573" s="63" t="s">
        <v>3531</v>
      </c>
      <c r="E3573" s="27" t="s">
        <v>4096</v>
      </c>
      <c r="F3573" s="27" t="s">
        <v>175</v>
      </c>
      <c r="G3573" s="27" t="s">
        <v>3527</v>
      </c>
      <c r="H3573" s="3"/>
      <c r="I3573" s="3">
        <v>1</v>
      </c>
      <c r="J3573" s="3">
        <v>2</v>
      </c>
      <c r="K3573" s="63">
        <f t="shared" si="31"/>
        <v>3</v>
      </c>
      <c r="L3573" s="13">
        <v>300</v>
      </c>
    </row>
    <row r="3574" spans="1:12">
      <c r="A3574" s="11"/>
      <c r="B3574" s="63">
        <v>78</v>
      </c>
      <c r="C3574" s="3" t="s">
        <v>4164</v>
      </c>
      <c r="D3574" s="63" t="s">
        <v>3531</v>
      </c>
      <c r="E3574" s="27" t="s">
        <v>4096</v>
      </c>
      <c r="F3574" s="27" t="s">
        <v>175</v>
      </c>
      <c r="G3574" s="27" t="s">
        <v>3527</v>
      </c>
      <c r="H3574" s="3"/>
      <c r="I3574" s="3">
        <v>1</v>
      </c>
      <c r="J3574" s="3">
        <v>1</v>
      </c>
      <c r="K3574" s="63">
        <f t="shared" si="31"/>
        <v>2</v>
      </c>
      <c r="L3574" s="13">
        <v>600</v>
      </c>
    </row>
    <row r="3575" spans="1:12">
      <c r="A3575" s="11"/>
      <c r="B3575" s="63">
        <v>79</v>
      </c>
      <c r="C3575" s="3" t="s">
        <v>4165</v>
      </c>
      <c r="D3575" s="63" t="s">
        <v>3531</v>
      </c>
      <c r="E3575" s="27" t="s">
        <v>4096</v>
      </c>
      <c r="F3575" s="27" t="s">
        <v>175</v>
      </c>
      <c r="G3575" s="27" t="s">
        <v>3527</v>
      </c>
      <c r="H3575" s="3"/>
      <c r="I3575" s="3">
        <v>4</v>
      </c>
      <c r="J3575" s="3">
        <v>2</v>
      </c>
      <c r="K3575" s="63">
        <f t="shared" si="31"/>
        <v>6</v>
      </c>
      <c r="L3575" s="13">
        <v>300</v>
      </c>
    </row>
    <row r="3576" spans="1:12">
      <c r="A3576" s="11"/>
      <c r="B3576" s="63">
        <v>80</v>
      </c>
      <c r="C3576" s="3" t="s">
        <v>4117</v>
      </c>
      <c r="D3576" s="63" t="s">
        <v>3531</v>
      </c>
      <c r="E3576" s="27" t="s">
        <v>4096</v>
      </c>
      <c r="F3576" s="27" t="s">
        <v>175</v>
      </c>
      <c r="G3576" s="27" t="s">
        <v>3527</v>
      </c>
      <c r="H3576" s="3"/>
      <c r="I3576" s="3">
        <v>1</v>
      </c>
      <c r="J3576" s="3">
        <v>2</v>
      </c>
      <c r="K3576" s="63">
        <f t="shared" si="31"/>
        <v>3</v>
      </c>
      <c r="L3576" s="13">
        <v>900</v>
      </c>
    </row>
    <row r="3577" spans="1:12">
      <c r="A3577" s="11"/>
      <c r="B3577" s="63">
        <v>81</v>
      </c>
      <c r="C3577" s="3" t="s">
        <v>4166</v>
      </c>
      <c r="D3577" s="63" t="s">
        <v>3531</v>
      </c>
      <c r="E3577" s="27" t="s">
        <v>4096</v>
      </c>
      <c r="F3577" s="27" t="s">
        <v>175</v>
      </c>
      <c r="G3577" s="27" t="s">
        <v>3527</v>
      </c>
      <c r="H3577" s="3"/>
      <c r="I3577" s="3">
        <v>1</v>
      </c>
      <c r="J3577" s="3">
        <v>2</v>
      </c>
      <c r="K3577" s="63">
        <f t="shared" si="31"/>
        <v>3</v>
      </c>
      <c r="L3577" s="13">
        <v>200</v>
      </c>
    </row>
    <row r="3578" spans="1:12">
      <c r="A3578" s="11"/>
      <c r="B3578" s="63">
        <v>82</v>
      </c>
      <c r="C3578" s="3" t="s">
        <v>4167</v>
      </c>
      <c r="D3578" s="63" t="s">
        <v>3531</v>
      </c>
      <c r="E3578" s="27" t="s">
        <v>4096</v>
      </c>
      <c r="F3578" s="27" t="s">
        <v>175</v>
      </c>
      <c r="G3578" s="27" t="s">
        <v>3527</v>
      </c>
      <c r="H3578" s="3"/>
      <c r="I3578" s="3">
        <v>3</v>
      </c>
      <c r="J3578" s="3">
        <v>4</v>
      </c>
      <c r="K3578" s="63">
        <f t="shared" si="31"/>
        <v>7</v>
      </c>
      <c r="L3578" s="13">
        <v>500</v>
      </c>
    </row>
    <row r="3579" spans="1:12">
      <c r="A3579" s="11"/>
      <c r="B3579" s="63">
        <v>83</v>
      </c>
      <c r="C3579" s="3" t="s">
        <v>4168</v>
      </c>
      <c r="D3579" s="63" t="s">
        <v>3531</v>
      </c>
      <c r="E3579" s="27" t="s">
        <v>4096</v>
      </c>
      <c r="F3579" s="27" t="s">
        <v>175</v>
      </c>
      <c r="G3579" s="27" t="s">
        <v>3527</v>
      </c>
      <c r="H3579" s="3"/>
      <c r="I3579" s="3">
        <v>2</v>
      </c>
      <c r="J3579" s="3">
        <v>2</v>
      </c>
      <c r="K3579" s="63">
        <f t="shared" si="31"/>
        <v>4</v>
      </c>
      <c r="L3579" s="13">
        <v>600</v>
      </c>
    </row>
    <row r="3580" spans="1:12">
      <c r="A3580" s="11"/>
      <c r="B3580" s="63">
        <v>84</v>
      </c>
      <c r="C3580" s="3" t="s">
        <v>4169</v>
      </c>
      <c r="D3580" s="63" t="s">
        <v>3529</v>
      </c>
      <c r="E3580" s="27" t="s">
        <v>4096</v>
      </c>
      <c r="F3580" s="27" t="s">
        <v>175</v>
      </c>
      <c r="G3580" s="27" t="s">
        <v>3527</v>
      </c>
      <c r="H3580" s="3"/>
      <c r="I3580" s="3">
        <v>2</v>
      </c>
      <c r="J3580" s="3">
        <v>4</v>
      </c>
      <c r="K3580" s="63">
        <f t="shared" si="31"/>
        <v>6</v>
      </c>
      <c r="L3580" s="13">
        <v>200</v>
      </c>
    </row>
    <row r="3581" spans="1:12">
      <c r="A3581" s="11"/>
      <c r="B3581" s="63">
        <v>85</v>
      </c>
      <c r="C3581" s="3" t="s">
        <v>4170</v>
      </c>
      <c r="D3581" s="63" t="s">
        <v>3531</v>
      </c>
      <c r="E3581" s="27" t="s">
        <v>4096</v>
      </c>
      <c r="F3581" s="27" t="s">
        <v>175</v>
      </c>
      <c r="G3581" s="27" t="s">
        <v>3527</v>
      </c>
      <c r="H3581" s="3"/>
      <c r="I3581" s="3">
        <v>1</v>
      </c>
      <c r="J3581" s="3">
        <v>2</v>
      </c>
      <c r="K3581" s="63">
        <f t="shared" si="31"/>
        <v>3</v>
      </c>
      <c r="L3581" s="13">
        <v>600</v>
      </c>
    </row>
    <row r="3582" spans="1:12">
      <c r="A3582" s="11"/>
      <c r="B3582" s="63">
        <v>86</v>
      </c>
      <c r="C3582" s="3" t="s">
        <v>4171</v>
      </c>
      <c r="D3582" s="63" t="s">
        <v>3531</v>
      </c>
      <c r="E3582" s="27" t="s">
        <v>4096</v>
      </c>
      <c r="F3582" s="27" t="s">
        <v>175</v>
      </c>
      <c r="G3582" s="27" t="s">
        <v>3527</v>
      </c>
      <c r="H3582" s="3"/>
      <c r="I3582" s="3">
        <v>1</v>
      </c>
      <c r="J3582" s="3">
        <v>1</v>
      </c>
      <c r="K3582" s="63">
        <f t="shared" si="31"/>
        <v>2</v>
      </c>
      <c r="L3582" s="13">
        <v>300</v>
      </c>
    </row>
    <row r="3583" spans="1:12">
      <c r="A3583" s="11"/>
      <c r="B3583" s="63">
        <v>87</v>
      </c>
      <c r="C3583" s="3" t="s">
        <v>4172</v>
      </c>
      <c r="D3583" s="63" t="s">
        <v>3531</v>
      </c>
      <c r="E3583" s="27" t="s">
        <v>4096</v>
      </c>
      <c r="F3583" s="27" t="s">
        <v>175</v>
      </c>
      <c r="G3583" s="27" t="s">
        <v>3527</v>
      </c>
      <c r="H3583" s="3"/>
      <c r="I3583" s="3">
        <v>2</v>
      </c>
      <c r="J3583" s="3">
        <v>2</v>
      </c>
      <c r="K3583" s="63">
        <f t="shared" si="31"/>
        <v>4</v>
      </c>
      <c r="L3583" s="13">
        <v>700</v>
      </c>
    </row>
    <row r="3584" spans="1:12">
      <c r="A3584" s="11"/>
      <c r="B3584" s="63">
        <v>88</v>
      </c>
      <c r="C3584" s="3" t="s">
        <v>4173</v>
      </c>
      <c r="D3584" s="63" t="s">
        <v>3531</v>
      </c>
      <c r="E3584" s="27" t="s">
        <v>4096</v>
      </c>
      <c r="F3584" s="27" t="s">
        <v>175</v>
      </c>
      <c r="G3584" s="27" t="s">
        <v>3527</v>
      </c>
      <c r="H3584" s="3"/>
      <c r="I3584" s="3">
        <v>2</v>
      </c>
      <c r="J3584" s="3">
        <v>1</v>
      </c>
      <c r="K3584" s="63">
        <f t="shared" si="31"/>
        <v>3</v>
      </c>
      <c r="L3584" s="13">
        <v>800</v>
      </c>
    </row>
    <row r="3585" spans="1:12">
      <c r="A3585" s="11"/>
      <c r="B3585" s="63">
        <v>89</v>
      </c>
      <c r="C3585" s="3" t="s">
        <v>4174</v>
      </c>
      <c r="D3585" s="63" t="s">
        <v>3531</v>
      </c>
      <c r="E3585" s="27" t="s">
        <v>4096</v>
      </c>
      <c r="F3585" s="27" t="s">
        <v>175</v>
      </c>
      <c r="G3585" s="27" t="s">
        <v>3527</v>
      </c>
      <c r="H3585" s="3"/>
      <c r="I3585" s="3">
        <v>2</v>
      </c>
      <c r="J3585" s="3">
        <v>1</v>
      </c>
      <c r="K3585" s="63">
        <f t="shared" si="31"/>
        <v>3</v>
      </c>
      <c r="L3585" s="13">
        <v>400</v>
      </c>
    </row>
    <row r="3586" spans="1:12">
      <c r="A3586" s="11"/>
      <c r="B3586" s="63">
        <v>90</v>
      </c>
      <c r="C3586" s="3" t="s">
        <v>4175</v>
      </c>
      <c r="D3586" s="63" t="s">
        <v>3531</v>
      </c>
      <c r="E3586" s="27" t="s">
        <v>4096</v>
      </c>
      <c r="F3586" s="27" t="s">
        <v>175</v>
      </c>
      <c r="G3586" s="27" t="s">
        <v>3527</v>
      </c>
      <c r="H3586" s="3"/>
      <c r="I3586" s="3">
        <v>1</v>
      </c>
      <c r="J3586" s="3">
        <v>1</v>
      </c>
      <c r="K3586" s="63">
        <f t="shared" si="31"/>
        <v>2</v>
      </c>
      <c r="L3586" s="13">
        <v>200</v>
      </c>
    </row>
    <row r="3587" spans="1:12">
      <c r="A3587" s="11"/>
      <c r="B3587" s="63">
        <v>91</v>
      </c>
      <c r="C3587" s="3" t="s">
        <v>4176</v>
      </c>
      <c r="D3587" s="63" t="s">
        <v>3531</v>
      </c>
      <c r="E3587" s="27" t="s">
        <v>4096</v>
      </c>
      <c r="F3587" s="27" t="s">
        <v>175</v>
      </c>
      <c r="G3587" s="27" t="s">
        <v>3527</v>
      </c>
      <c r="H3587" s="3"/>
      <c r="I3587" s="3">
        <v>2</v>
      </c>
      <c r="J3587" s="3">
        <v>2</v>
      </c>
      <c r="K3587" s="63">
        <f t="shared" si="31"/>
        <v>4</v>
      </c>
      <c r="L3587" s="13">
        <v>900</v>
      </c>
    </row>
    <row r="3588" spans="1:12">
      <c r="A3588" s="11"/>
      <c r="B3588" s="63">
        <v>92</v>
      </c>
      <c r="C3588" s="3" t="s">
        <v>4177</v>
      </c>
      <c r="D3588" s="63" t="s">
        <v>3531</v>
      </c>
      <c r="E3588" s="27" t="s">
        <v>4096</v>
      </c>
      <c r="F3588" s="27" t="s">
        <v>175</v>
      </c>
      <c r="G3588" s="27" t="s">
        <v>3527</v>
      </c>
      <c r="H3588" s="3"/>
      <c r="I3588" s="3">
        <v>2</v>
      </c>
      <c r="J3588" s="3">
        <v>2</v>
      </c>
      <c r="K3588" s="63">
        <f t="shared" si="31"/>
        <v>4</v>
      </c>
      <c r="L3588" s="13">
        <v>100</v>
      </c>
    </row>
    <row r="3589" spans="1:12">
      <c r="A3589" s="3">
        <v>75</v>
      </c>
      <c r="B3589" s="3" t="s">
        <v>13</v>
      </c>
      <c r="C3589" s="101">
        <f>SUBTOTAL(3,C3497:C3588)</f>
        <v>92</v>
      </c>
      <c r="D3589" s="101"/>
      <c r="E3589" s="101"/>
      <c r="F3589" s="101"/>
      <c r="G3589" s="101"/>
      <c r="H3589" s="101"/>
      <c r="I3589" s="101"/>
      <c r="J3589" s="101"/>
      <c r="K3589" s="101">
        <f>SUM(K3497:K3588)</f>
        <v>444</v>
      </c>
      <c r="L3589" s="161">
        <f>AVERAGE(L3497:L3588)</f>
        <v>514.13043478260875</v>
      </c>
    </row>
    <row r="3590" spans="1:12">
      <c r="A3590" s="11" t="s">
        <v>4178</v>
      </c>
      <c r="B3590" s="63">
        <v>1</v>
      </c>
      <c r="C3590" s="3" t="s">
        <v>4179</v>
      </c>
      <c r="D3590" s="63" t="s">
        <v>3531</v>
      </c>
      <c r="E3590" s="27" t="s">
        <v>4180</v>
      </c>
      <c r="F3590" s="27" t="s">
        <v>283</v>
      </c>
      <c r="G3590" s="27" t="s">
        <v>3527</v>
      </c>
      <c r="H3590" s="3"/>
      <c r="I3590" s="3">
        <v>2</v>
      </c>
      <c r="J3590" s="3">
        <v>2</v>
      </c>
      <c r="K3590" s="63">
        <f t="shared" ref="K3590:K3653" si="32">J3590+I3590</f>
        <v>4</v>
      </c>
      <c r="L3590" s="6">
        <v>55</v>
      </c>
    </row>
    <row r="3591" spans="1:12">
      <c r="A3591" s="11"/>
      <c r="B3591" s="63">
        <v>2</v>
      </c>
      <c r="C3591" s="3" t="s">
        <v>4181</v>
      </c>
      <c r="D3591" s="63" t="s">
        <v>3531</v>
      </c>
      <c r="E3591" s="27" t="s">
        <v>4180</v>
      </c>
      <c r="F3591" s="27" t="s">
        <v>283</v>
      </c>
      <c r="G3591" s="27" t="s">
        <v>3527</v>
      </c>
      <c r="H3591" s="3"/>
      <c r="I3591" s="3">
        <v>1</v>
      </c>
      <c r="J3591" s="3">
        <v>1</v>
      </c>
      <c r="K3591" s="63">
        <f t="shared" si="32"/>
        <v>2</v>
      </c>
      <c r="L3591" s="6">
        <v>200</v>
      </c>
    </row>
    <row r="3592" spans="1:12">
      <c r="A3592" s="11"/>
      <c r="B3592" s="63">
        <v>3</v>
      </c>
      <c r="C3592" s="3" t="s">
        <v>4182</v>
      </c>
      <c r="D3592" s="63" t="s">
        <v>3531</v>
      </c>
      <c r="E3592" s="27" t="s">
        <v>4180</v>
      </c>
      <c r="F3592" s="27" t="s">
        <v>283</v>
      </c>
      <c r="G3592" s="27" t="s">
        <v>3527</v>
      </c>
      <c r="H3592" s="3"/>
      <c r="I3592" s="3">
        <v>2</v>
      </c>
      <c r="J3592" s="3">
        <v>5</v>
      </c>
      <c r="K3592" s="63">
        <f t="shared" si="32"/>
        <v>7</v>
      </c>
      <c r="L3592" s="6">
        <v>335</v>
      </c>
    </row>
    <row r="3593" spans="1:12">
      <c r="A3593" s="11"/>
      <c r="B3593" s="63">
        <v>4</v>
      </c>
      <c r="C3593" s="3" t="s">
        <v>4183</v>
      </c>
      <c r="D3593" s="63" t="s">
        <v>3531</v>
      </c>
      <c r="E3593" s="27" t="s">
        <v>4180</v>
      </c>
      <c r="F3593" s="27" t="s">
        <v>283</v>
      </c>
      <c r="G3593" s="27" t="s">
        <v>3527</v>
      </c>
      <c r="H3593" s="3"/>
      <c r="I3593" s="3">
        <v>2</v>
      </c>
      <c r="J3593" s="3">
        <v>0</v>
      </c>
      <c r="K3593" s="63">
        <f t="shared" si="32"/>
        <v>2</v>
      </c>
      <c r="L3593" s="6">
        <v>100</v>
      </c>
    </row>
    <row r="3594" spans="1:12">
      <c r="A3594" s="11"/>
      <c r="B3594" s="63">
        <v>5</v>
      </c>
      <c r="C3594" s="3" t="s">
        <v>4184</v>
      </c>
      <c r="D3594" s="63" t="s">
        <v>3529</v>
      </c>
      <c r="E3594" s="27" t="s">
        <v>4180</v>
      </c>
      <c r="F3594" s="27" t="s">
        <v>283</v>
      </c>
      <c r="G3594" s="27" t="s">
        <v>3527</v>
      </c>
      <c r="H3594" s="3"/>
      <c r="I3594" s="3">
        <v>1</v>
      </c>
      <c r="J3594" s="3">
        <v>1</v>
      </c>
      <c r="K3594" s="63">
        <f t="shared" si="32"/>
        <v>2</v>
      </c>
      <c r="L3594" s="6">
        <v>120</v>
      </c>
    </row>
    <row r="3595" spans="1:12">
      <c r="A3595" s="11"/>
      <c r="B3595" s="63">
        <v>6</v>
      </c>
      <c r="C3595" s="3" t="s">
        <v>4185</v>
      </c>
      <c r="D3595" s="63" t="s">
        <v>3529</v>
      </c>
      <c r="E3595" s="27" t="s">
        <v>4180</v>
      </c>
      <c r="F3595" s="27" t="s">
        <v>283</v>
      </c>
      <c r="G3595" s="27" t="s">
        <v>3527</v>
      </c>
      <c r="H3595" s="3"/>
      <c r="I3595" s="3">
        <v>1</v>
      </c>
      <c r="J3595" s="3">
        <v>1</v>
      </c>
      <c r="K3595" s="63">
        <f t="shared" si="32"/>
        <v>2</v>
      </c>
      <c r="L3595" s="6">
        <v>40</v>
      </c>
    </row>
    <row r="3596" spans="1:12">
      <c r="A3596" s="11"/>
      <c r="B3596" s="63">
        <v>7</v>
      </c>
      <c r="C3596" s="3" t="s">
        <v>4186</v>
      </c>
      <c r="D3596" s="63" t="s">
        <v>3531</v>
      </c>
      <c r="E3596" s="27" t="s">
        <v>4180</v>
      </c>
      <c r="F3596" s="27" t="s">
        <v>283</v>
      </c>
      <c r="G3596" s="27" t="s">
        <v>3527</v>
      </c>
      <c r="H3596" s="3"/>
      <c r="I3596" s="3">
        <v>1</v>
      </c>
      <c r="J3596" s="3">
        <v>1</v>
      </c>
      <c r="K3596" s="63">
        <f t="shared" si="32"/>
        <v>2</v>
      </c>
      <c r="L3596" s="6">
        <v>140</v>
      </c>
    </row>
    <row r="3597" spans="1:12">
      <c r="A3597" s="11"/>
      <c r="B3597" s="63">
        <v>8</v>
      </c>
      <c r="C3597" s="3" t="s">
        <v>4187</v>
      </c>
      <c r="D3597" s="63" t="s">
        <v>3531</v>
      </c>
      <c r="E3597" s="27" t="s">
        <v>4180</v>
      </c>
      <c r="F3597" s="27" t="s">
        <v>283</v>
      </c>
      <c r="G3597" s="27" t="s">
        <v>3527</v>
      </c>
      <c r="H3597" s="3"/>
      <c r="I3597" s="3">
        <v>2</v>
      </c>
      <c r="J3597" s="3">
        <v>1</v>
      </c>
      <c r="K3597" s="63">
        <f t="shared" si="32"/>
        <v>3</v>
      </c>
      <c r="L3597" s="6">
        <v>60</v>
      </c>
    </row>
    <row r="3598" spans="1:12">
      <c r="A3598" s="11"/>
      <c r="B3598" s="63">
        <v>9</v>
      </c>
      <c r="C3598" s="3" t="s">
        <v>4188</v>
      </c>
      <c r="D3598" s="63" t="s">
        <v>3531</v>
      </c>
      <c r="E3598" s="27" t="s">
        <v>4180</v>
      </c>
      <c r="F3598" s="27" t="s">
        <v>283</v>
      </c>
      <c r="G3598" s="27" t="s">
        <v>3527</v>
      </c>
      <c r="H3598" s="3"/>
      <c r="I3598" s="3">
        <v>1</v>
      </c>
      <c r="J3598" s="3">
        <v>1</v>
      </c>
      <c r="K3598" s="63">
        <f t="shared" si="32"/>
        <v>2</v>
      </c>
      <c r="L3598" s="6">
        <v>150</v>
      </c>
    </row>
    <row r="3599" spans="1:12">
      <c r="A3599" s="11"/>
      <c r="B3599" s="63">
        <v>10</v>
      </c>
      <c r="C3599" s="3" t="s">
        <v>4189</v>
      </c>
      <c r="D3599" s="63" t="s">
        <v>3531</v>
      </c>
      <c r="E3599" s="27" t="s">
        <v>4180</v>
      </c>
      <c r="F3599" s="27" t="s">
        <v>283</v>
      </c>
      <c r="G3599" s="27" t="s">
        <v>3527</v>
      </c>
      <c r="H3599" s="3"/>
      <c r="I3599" s="3">
        <v>3</v>
      </c>
      <c r="J3599" s="3">
        <v>3</v>
      </c>
      <c r="K3599" s="63">
        <f t="shared" si="32"/>
        <v>6</v>
      </c>
      <c r="L3599" s="6">
        <v>170</v>
      </c>
    </row>
    <row r="3600" spans="1:12">
      <c r="A3600" s="11"/>
      <c r="B3600" s="63">
        <v>11</v>
      </c>
      <c r="C3600" s="3" t="s">
        <v>4190</v>
      </c>
      <c r="D3600" s="63" t="s">
        <v>3531</v>
      </c>
      <c r="E3600" s="27" t="s">
        <v>4180</v>
      </c>
      <c r="F3600" s="27" t="s">
        <v>283</v>
      </c>
      <c r="G3600" s="27" t="s">
        <v>3527</v>
      </c>
      <c r="H3600" s="3"/>
      <c r="I3600" s="3">
        <v>1</v>
      </c>
      <c r="J3600" s="3">
        <v>1</v>
      </c>
      <c r="K3600" s="63">
        <f t="shared" si="32"/>
        <v>2</v>
      </c>
      <c r="L3600" s="6">
        <v>160</v>
      </c>
    </row>
    <row r="3601" spans="1:12">
      <c r="A3601" s="11"/>
      <c r="B3601" s="63">
        <v>12</v>
      </c>
      <c r="C3601" s="3" t="s">
        <v>4191</v>
      </c>
      <c r="D3601" s="63" t="s">
        <v>3531</v>
      </c>
      <c r="E3601" s="27" t="s">
        <v>4180</v>
      </c>
      <c r="F3601" s="27" t="s">
        <v>283</v>
      </c>
      <c r="G3601" s="27" t="s">
        <v>3527</v>
      </c>
      <c r="H3601" s="3"/>
      <c r="I3601" s="3">
        <v>4</v>
      </c>
      <c r="J3601" s="3">
        <v>4</v>
      </c>
      <c r="K3601" s="63">
        <f t="shared" si="32"/>
        <v>8</v>
      </c>
      <c r="L3601" s="6">
        <v>170</v>
      </c>
    </row>
    <row r="3602" spans="1:12">
      <c r="A3602" s="11"/>
      <c r="B3602" s="63">
        <v>13</v>
      </c>
      <c r="C3602" s="3" t="s">
        <v>4192</v>
      </c>
      <c r="D3602" s="63" t="s">
        <v>3529</v>
      </c>
      <c r="E3602" s="27" t="s">
        <v>4180</v>
      </c>
      <c r="F3602" s="27" t="s">
        <v>283</v>
      </c>
      <c r="G3602" s="27" t="s">
        <v>3527</v>
      </c>
      <c r="H3602" s="3"/>
      <c r="I3602" s="3">
        <v>3</v>
      </c>
      <c r="J3602" s="3">
        <v>1</v>
      </c>
      <c r="K3602" s="63">
        <f t="shared" si="32"/>
        <v>4</v>
      </c>
      <c r="L3602" s="6">
        <v>140</v>
      </c>
    </row>
    <row r="3603" spans="1:12">
      <c r="A3603" s="11"/>
      <c r="B3603" s="63">
        <v>14</v>
      </c>
      <c r="C3603" s="3" t="s">
        <v>4193</v>
      </c>
      <c r="D3603" s="63" t="s">
        <v>3531</v>
      </c>
      <c r="E3603" s="27" t="s">
        <v>4180</v>
      </c>
      <c r="F3603" s="27" t="s">
        <v>283</v>
      </c>
      <c r="G3603" s="27" t="s">
        <v>3527</v>
      </c>
      <c r="H3603" s="3"/>
      <c r="I3603" s="3">
        <v>3</v>
      </c>
      <c r="J3603" s="3">
        <v>1</v>
      </c>
      <c r="K3603" s="63">
        <f t="shared" si="32"/>
        <v>4</v>
      </c>
      <c r="L3603" s="6">
        <v>80</v>
      </c>
    </row>
    <row r="3604" spans="1:12">
      <c r="A3604" s="11"/>
      <c r="B3604" s="63">
        <v>15</v>
      </c>
      <c r="C3604" s="3" t="s">
        <v>4194</v>
      </c>
      <c r="D3604" s="63" t="s">
        <v>3529</v>
      </c>
      <c r="E3604" s="27" t="s">
        <v>4180</v>
      </c>
      <c r="F3604" s="27" t="s">
        <v>283</v>
      </c>
      <c r="G3604" s="27" t="s">
        <v>3527</v>
      </c>
      <c r="H3604" s="3"/>
      <c r="I3604" s="3">
        <v>2</v>
      </c>
      <c r="J3604" s="3">
        <v>2</v>
      </c>
      <c r="K3604" s="63">
        <f t="shared" si="32"/>
        <v>4</v>
      </c>
      <c r="L3604" s="6">
        <v>90</v>
      </c>
    </row>
    <row r="3605" spans="1:12">
      <c r="A3605" s="11"/>
      <c r="B3605" s="63">
        <v>16</v>
      </c>
      <c r="C3605" s="3" t="s">
        <v>4195</v>
      </c>
      <c r="D3605" s="63" t="s">
        <v>3531</v>
      </c>
      <c r="E3605" s="27" t="s">
        <v>4180</v>
      </c>
      <c r="F3605" s="27" t="s">
        <v>283</v>
      </c>
      <c r="G3605" s="27" t="s">
        <v>3527</v>
      </c>
      <c r="H3605" s="3"/>
      <c r="I3605" s="3">
        <v>1</v>
      </c>
      <c r="J3605" s="3">
        <v>3</v>
      </c>
      <c r="K3605" s="63">
        <f t="shared" si="32"/>
        <v>4</v>
      </c>
      <c r="L3605" s="6">
        <v>170</v>
      </c>
    </row>
    <row r="3606" spans="1:12">
      <c r="A3606" s="11"/>
      <c r="B3606" s="63">
        <v>17</v>
      </c>
      <c r="C3606" s="3" t="s">
        <v>4196</v>
      </c>
      <c r="D3606" s="63" t="s">
        <v>3529</v>
      </c>
      <c r="E3606" s="27" t="s">
        <v>4180</v>
      </c>
      <c r="F3606" s="27" t="s">
        <v>283</v>
      </c>
      <c r="G3606" s="27" t="s">
        <v>3527</v>
      </c>
      <c r="H3606" s="3"/>
      <c r="I3606" s="3">
        <v>2</v>
      </c>
      <c r="J3606" s="3">
        <v>1</v>
      </c>
      <c r="K3606" s="63">
        <f t="shared" si="32"/>
        <v>3</v>
      </c>
      <c r="L3606" s="6">
        <v>190</v>
      </c>
    </row>
    <row r="3607" spans="1:12">
      <c r="A3607" s="11"/>
      <c r="B3607" s="63">
        <v>18</v>
      </c>
      <c r="C3607" s="3" t="s">
        <v>4197</v>
      </c>
      <c r="D3607" s="63" t="s">
        <v>3531</v>
      </c>
      <c r="E3607" s="27" t="s">
        <v>4180</v>
      </c>
      <c r="F3607" s="27" t="s">
        <v>283</v>
      </c>
      <c r="G3607" s="27" t="s">
        <v>3527</v>
      </c>
      <c r="H3607" s="3"/>
      <c r="I3607" s="3">
        <v>4</v>
      </c>
      <c r="J3607" s="3">
        <v>3</v>
      </c>
      <c r="K3607" s="63">
        <f t="shared" si="32"/>
        <v>7</v>
      </c>
      <c r="L3607" s="6">
        <v>110</v>
      </c>
    </row>
    <row r="3608" spans="1:12">
      <c r="A3608" s="11"/>
      <c r="B3608" s="63">
        <v>19</v>
      </c>
      <c r="C3608" s="3" t="s">
        <v>4198</v>
      </c>
      <c r="D3608" s="63" t="s">
        <v>3531</v>
      </c>
      <c r="E3608" s="27" t="s">
        <v>4180</v>
      </c>
      <c r="F3608" s="27" t="s">
        <v>283</v>
      </c>
      <c r="G3608" s="27" t="s">
        <v>3527</v>
      </c>
      <c r="H3608" s="3"/>
      <c r="I3608" s="3">
        <v>1</v>
      </c>
      <c r="J3608" s="3">
        <v>2</v>
      </c>
      <c r="K3608" s="63">
        <f t="shared" si="32"/>
        <v>3</v>
      </c>
      <c r="L3608" s="6">
        <v>150</v>
      </c>
    </row>
    <row r="3609" spans="1:12">
      <c r="A3609" s="11"/>
      <c r="B3609" s="63">
        <v>20</v>
      </c>
      <c r="C3609" s="3" t="s">
        <v>4199</v>
      </c>
      <c r="D3609" s="63" t="s">
        <v>3531</v>
      </c>
      <c r="E3609" s="27" t="s">
        <v>4180</v>
      </c>
      <c r="F3609" s="27" t="s">
        <v>283</v>
      </c>
      <c r="G3609" s="27" t="s">
        <v>3527</v>
      </c>
      <c r="H3609" s="3"/>
      <c r="I3609" s="3">
        <v>1</v>
      </c>
      <c r="J3609" s="3">
        <v>1</v>
      </c>
      <c r="K3609" s="63">
        <f t="shared" si="32"/>
        <v>2</v>
      </c>
      <c r="L3609" s="6">
        <v>3360</v>
      </c>
    </row>
    <row r="3610" spans="1:12">
      <c r="A3610" s="11"/>
      <c r="B3610" s="63">
        <v>21</v>
      </c>
      <c r="C3610" s="3" t="s">
        <v>4200</v>
      </c>
      <c r="D3610" s="63" t="s">
        <v>3531</v>
      </c>
      <c r="E3610" s="27" t="s">
        <v>4180</v>
      </c>
      <c r="F3610" s="27" t="s">
        <v>283</v>
      </c>
      <c r="G3610" s="27" t="s">
        <v>3527</v>
      </c>
      <c r="H3610" s="3"/>
      <c r="I3610" s="3">
        <v>2</v>
      </c>
      <c r="J3610" s="3">
        <v>1</v>
      </c>
      <c r="K3610" s="63">
        <f t="shared" si="32"/>
        <v>3</v>
      </c>
      <c r="L3610" s="6">
        <v>360</v>
      </c>
    </row>
    <row r="3611" spans="1:12">
      <c r="A3611" s="11"/>
      <c r="B3611" s="63">
        <v>22</v>
      </c>
      <c r="C3611" s="3" t="s">
        <v>4201</v>
      </c>
      <c r="D3611" s="63" t="s">
        <v>3529</v>
      </c>
      <c r="E3611" s="27" t="s">
        <v>4180</v>
      </c>
      <c r="F3611" s="27" t="s">
        <v>283</v>
      </c>
      <c r="G3611" s="27" t="s">
        <v>3527</v>
      </c>
      <c r="H3611" s="3"/>
      <c r="I3611" s="3">
        <v>2</v>
      </c>
      <c r="J3611" s="3">
        <v>1</v>
      </c>
      <c r="K3611" s="63">
        <f t="shared" si="32"/>
        <v>3</v>
      </c>
      <c r="L3611" s="6">
        <v>490</v>
      </c>
    </row>
    <row r="3612" spans="1:12">
      <c r="A3612" s="11"/>
      <c r="B3612" s="63">
        <v>23</v>
      </c>
      <c r="C3612" s="3" t="s">
        <v>4202</v>
      </c>
      <c r="D3612" s="63" t="s">
        <v>3531</v>
      </c>
      <c r="E3612" s="27" t="s">
        <v>4180</v>
      </c>
      <c r="F3612" s="27" t="s">
        <v>283</v>
      </c>
      <c r="G3612" s="27" t="s">
        <v>3527</v>
      </c>
      <c r="H3612" s="3"/>
      <c r="I3612" s="3">
        <v>2</v>
      </c>
      <c r="J3612" s="3">
        <v>1</v>
      </c>
      <c r="K3612" s="63">
        <f t="shared" si="32"/>
        <v>3</v>
      </c>
      <c r="L3612" s="6">
        <v>140</v>
      </c>
    </row>
    <row r="3613" spans="1:12">
      <c r="A3613" s="11"/>
      <c r="B3613" s="63">
        <v>24</v>
      </c>
      <c r="C3613" s="3" t="s">
        <v>4203</v>
      </c>
      <c r="D3613" s="63" t="s">
        <v>3531</v>
      </c>
      <c r="E3613" s="27" t="s">
        <v>4180</v>
      </c>
      <c r="F3613" s="27" t="s">
        <v>283</v>
      </c>
      <c r="G3613" s="27" t="s">
        <v>3527</v>
      </c>
      <c r="H3613" s="3"/>
      <c r="I3613" s="3">
        <v>1</v>
      </c>
      <c r="J3613" s="3">
        <v>1</v>
      </c>
      <c r="K3613" s="63">
        <f t="shared" si="32"/>
        <v>2</v>
      </c>
      <c r="L3613" s="6">
        <v>145</v>
      </c>
    </row>
    <row r="3614" spans="1:12">
      <c r="A3614" s="11"/>
      <c r="B3614" s="63">
        <v>25</v>
      </c>
      <c r="C3614" s="3" t="s">
        <v>4204</v>
      </c>
      <c r="D3614" s="63" t="s">
        <v>3529</v>
      </c>
      <c r="E3614" s="27" t="s">
        <v>4180</v>
      </c>
      <c r="F3614" s="27" t="s">
        <v>283</v>
      </c>
      <c r="G3614" s="27" t="s">
        <v>3527</v>
      </c>
      <c r="H3614" s="3"/>
      <c r="I3614" s="3">
        <v>1</v>
      </c>
      <c r="J3614" s="3">
        <v>1</v>
      </c>
      <c r="K3614" s="63">
        <f t="shared" si="32"/>
        <v>2</v>
      </c>
      <c r="L3614" s="6">
        <v>240</v>
      </c>
    </row>
    <row r="3615" spans="1:12">
      <c r="A3615" s="11"/>
      <c r="B3615" s="63">
        <v>26</v>
      </c>
      <c r="C3615" s="3" t="s">
        <v>3544</v>
      </c>
      <c r="D3615" s="63" t="s">
        <v>3531</v>
      </c>
      <c r="E3615" s="27" t="s">
        <v>4180</v>
      </c>
      <c r="F3615" s="27" t="s">
        <v>283</v>
      </c>
      <c r="G3615" s="27" t="s">
        <v>3527</v>
      </c>
      <c r="H3615" s="3"/>
      <c r="I3615" s="3">
        <v>2</v>
      </c>
      <c r="J3615" s="3">
        <v>1</v>
      </c>
      <c r="K3615" s="63">
        <f t="shared" si="32"/>
        <v>3</v>
      </c>
      <c r="L3615" s="6">
        <v>460</v>
      </c>
    </row>
    <row r="3616" spans="1:12">
      <c r="A3616" s="11"/>
      <c r="B3616" s="63">
        <v>27</v>
      </c>
      <c r="C3616" s="3" t="s">
        <v>4102</v>
      </c>
      <c r="D3616" s="63" t="s">
        <v>3531</v>
      </c>
      <c r="E3616" s="27" t="s">
        <v>4180</v>
      </c>
      <c r="F3616" s="27" t="s">
        <v>283</v>
      </c>
      <c r="G3616" s="27" t="s">
        <v>3527</v>
      </c>
      <c r="H3616" s="3"/>
      <c r="I3616" s="3">
        <v>4</v>
      </c>
      <c r="J3616" s="3">
        <v>3</v>
      </c>
      <c r="K3616" s="63">
        <f t="shared" si="32"/>
        <v>7</v>
      </c>
      <c r="L3616" s="6">
        <v>540</v>
      </c>
    </row>
    <row r="3617" spans="1:12">
      <c r="A3617" s="11"/>
      <c r="B3617" s="63">
        <v>28</v>
      </c>
      <c r="C3617" s="3" t="s">
        <v>4205</v>
      </c>
      <c r="D3617" s="63" t="s">
        <v>3529</v>
      </c>
      <c r="E3617" s="27" t="s">
        <v>4180</v>
      </c>
      <c r="F3617" s="27" t="s">
        <v>283</v>
      </c>
      <c r="G3617" s="27" t="s">
        <v>3527</v>
      </c>
      <c r="H3617" s="3"/>
      <c r="I3617" s="3">
        <v>5</v>
      </c>
      <c r="J3617" s="3">
        <v>3</v>
      </c>
      <c r="K3617" s="63">
        <f t="shared" si="32"/>
        <v>8</v>
      </c>
      <c r="L3617" s="6">
        <v>130</v>
      </c>
    </row>
    <row r="3618" spans="1:12">
      <c r="A3618" s="11"/>
      <c r="B3618" s="63">
        <v>29</v>
      </c>
      <c r="C3618" s="3" t="s">
        <v>4206</v>
      </c>
      <c r="D3618" s="63" t="s">
        <v>3531</v>
      </c>
      <c r="E3618" s="27" t="s">
        <v>4180</v>
      </c>
      <c r="F3618" s="27" t="s">
        <v>283</v>
      </c>
      <c r="G3618" s="27" t="s">
        <v>3527</v>
      </c>
      <c r="H3618" s="3"/>
      <c r="I3618" s="3">
        <v>3</v>
      </c>
      <c r="J3618" s="3">
        <v>1</v>
      </c>
      <c r="K3618" s="63">
        <f t="shared" si="32"/>
        <v>4</v>
      </c>
      <c r="L3618" s="6">
        <v>55</v>
      </c>
    </row>
    <row r="3619" spans="1:12">
      <c r="A3619" s="11"/>
      <c r="B3619" s="63">
        <v>30</v>
      </c>
      <c r="C3619" s="3" t="s">
        <v>4207</v>
      </c>
      <c r="D3619" s="63" t="s">
        <v>3531</v>
      </c>
      <c r="E3619" s="27" t="s">
        <v>4180</v>
      </c>
      <c r="F3619" s="27" t="s">
        <v>283</v>
      </c>
      <c r="G3619" s="27" t="s">
        <v>3527</v>
      </c>
      <c r="H3619" s="3"/>
      <c r="I3619" s="3">
        <v>1</v>
      </c>
      <c r="J3619" s="3">
        <v>2</v>
      </c>
      <c r="K3619" s="63">
        <f t="shared" si="32"/>
        <v>3</v>
      </c>
      <c r="L3619" s="6">
        <v>180</v>
      </c>
    </row>
    <row r="3620" spans="1:12">
      <c r="A3620" s="11"/>
      <c r="B3620" s="63">
        <v>31</v>
      </c>
      <c r="C3620" s="3" t="s">
        <v>4208</v>
      </c>
      <c r="D3620" s="63" t="s">
        <v>3531</v>
      </c>
      <c r="E3620" s="27" t="s">
        <v>4180</v>
      </c>
      <c r="F3620" s="27" t="s">
        <v>283</v>
      </c>
      <c r="G3620" s="27" t="s">
        <v>3527</v>
      </c>
      <c r="H3620" s="3"/>
      <c r="I3620" s="3">
        <v>4</v>
      </c>
      <c r="J3620" s="3">
        <v>2</v>
      </c>
      <c r="K3620" s="63">
        <f t="shared" si="32"/>
        <v>6</v>
      </c>
      <c r="L3620" s="6">
        <v>150</v>
      </c>
    </row>
    <row r="3621" spans="1:12">
      <c r="A3621" s="11"/>
      <c r="B3621" s="63">
        <v>32</v>
      </c>
      <c r="C3621" s="3" t="s">
        <v>4209</v>
      </c>
      <c r="D3621" s="63" t="s">
        <v>3531</v>
      </c>
      <c r="E3621" s="27" t="s">
        <v>4180</v>
      </c>
      <c r="F3621" s="27" t="s">
        <v>283</v>
      </c>
      <c r="G3621" s="27" t="s">
        <v>3527</v>
      </c>
      <c r="H3621" s="3"/>
      <c r="I3621" s="3">
        <v>2</v>
      </c>
      <c r="J3621" s="3">
        <v>1</v>
      </c>
      <c r="K3621" s="63">
        <f t="shared" si="32"/>
        <v>3</v>
      </c>
      <c r="L3621" s="6">
        <v>270</v>
      </c>
    </row>
    <row r="3622" spans="1:12">
      <c r="A3622" s="11"/>
      <c r="B3622" s="63">
        <v>33</v>
      </c>
      <c r="C3622" s="3" t="s">
        <v>4210</v>
      </c>
      <c r="D3622" s="63" t="s">
        <v>3529</v>
      </c>
      <c r="E3622" s="27" t="s">
        <v>4180</v>
      </c>
      <c r="F3622" s="27" t="s">
        <v>283</v>
      </c>
      <c r="G3622" s="27" t="s">
        <v>3527</v>
      </c>
      <c r="H3622" s="3"/>
      <c r="I3622" s="3">
        <v>2</v>
      </c>
      <c r="J3622" s="3">
        <v>2</v>
      </c>
      <c r="K3622" s="63">
        <f t="shared" si="32"/>
        <v>4</v>
      </c>
      <c r="L3622" s="6">
        <v>435</v>
      </c>
    </row>
    <row r="3623" spans="1:12">
      <c r="A3623" s="11"/>
      <c r="B3623" s="63">
        <v>34</v>
      </c>
      <c r="C3623" s="3" t="s">
        <v>4211</v>
      </c>
      <c r="D3623" s="63" t="s">
        <v>3529</v>
      </c>
      <c r="E3623" s="27" t="s">
        <v>4180</v>
      </c>
      <c r="F3623" s="27" t="s">
        <v>283</v>
      </c>
      <c r="G3623" s="27" t="s">
        <v>3527</v>
      </c>
      <c r="H3623" s="3"/>
      <c r="I3623" s="3">
        <v>2</v>
      </c>
      <c r="J3623" s="3">
        <v>4</v>
      </c>
      <c r="K3623" s="63">
        <f t="shared" si="32"/>
        <v>6</v>
      </c>
      <c r="L3623" s="6">
        <v>570</v>
      </c>
    </row>
    <row r="3624" spans="1:12">
      <c r="A3624" s="11"/>
      <c r="B3624" s="63">
        <v>35</v>
      </c>
      <c r="C3624" s="3" t="s">
        <v>4212</v>
      </c>
      <c r="D3624" s="63" t="s">
        <v>3531</v>
      </c>
      <c r="E3624" s="27" t="s">
        <v>4180</v>
      </c>
      <c r="F3624" s="27" t="s">
        <v>283</v>
      </c>
      <c r="G3624" s="27" t="s">
        <v>3527</v>
      </c>
      <c r="H3624" s="3"/>
      <c r="I3624" s="3">
        <v>2</v>
      </c>
      <c r="J3624" s="3">
        <v>3</v>
      </c>
      <c r="K3624" s="63">
        <f t="shared" si="32"/>
        <v>5</v>
      </c>
      <c r="L3624" s="6">
        <v>140</v>
      </c>
    </row>
    <row r="3625" spans="1:12">
      <c r="A3625" s="11"/>
      <c r="B3625" s="63">
        <v>36</v>
      </c>
      <c r="C3625" s="3" t="s">
        <v>4213</v>
      </c>
      <c r="D3625" s="63" t="s">
        <v>3529</v>
      </c>
      <c r="E3625" s="27" t="s">
        <v>4180</v>
      </c>
      <c r="F3625" s="27" t="s">
        <v>283</v>
      </c>
      <c r="G3625" s="27" t="s">
        <v>3527</v>
      </c>
      <c r="H3625" s="3"/>
      <c r="I3625" s="3">
        <v>1</v>
      </c>
      <c r="J3625" s="3">
        <v>2</v>
      </c>
      <c r="K3625" s="63">
        <f t="shared" si="32"/>
        <v>3</v>
      </c>
      <c r="L3625" s="6">
        <v>100</v>
      </c>
    </row>
    <row r="3626" spans="1:12">
      <c r="A3626" s="11"/>
      <c r="B3626" s="63">
        <v>37</v>
      </c>
      <c r="C3626" s="3" t="s">
        <v>4214</v>
      </c>
      <c r="D3626" s="63" t="s">
        <v>3531</v>
      </c>
      <c r="E3626" s="27" t="s">
        <v>4180</v>
      </c>
      <c r="F3626" s="27" t="s">
        <v>283</v>
      </c>
      <c r="G3626" s="27" t="s">
        <v>3527</v>
      </c>
      <c r="H3626" s="3"/>
      <c r="I3626" s="3">
        <v>4</v>
      </c>
      <c r="J3626" s="3">
        <v>2</v>
      </c>
      <c r="K3626" s="63">
        <f t="shared" si="32"/>
        <v>6</v>
      </c>
      <c r="L3626" s="6">
        <v>70</v>
      </c>
    </row>
    <row r="3627" spans="1:12">
      <c r="A3627" s="11"/>
      <c r="B3627" s="63">
        <v>38</v>
      </c>
      <c r="C3627" s="3" t="s">
        <v>4215</v>
      </c>
      <c r="D3627" s="63" t="s">
        <v>3529</v>
      </c>
      <c r="E3627" s="27" t="s">
        <v>4180</v>
      </c>
      <c r="F3627" s="27" t="s">
        <v>283</v>
      </c>
      <c r="G3627" s="27" t="s">
        <v>3527</v>
      </c>
      <c r="H3627" s="3"/>
      <c r="I3627" s="3">
        <v>2</v>
      </c>
      <c r="J3627" s="3">
        <v>2</v>
      </c>
      <c r="K3627" s="63">
        <f t="shared" si="32"/>
        <v>4</v>
      </c>
      <c r="L3627" s="6">
        <v>160</v>
      </c>
    </row>
    <row r="3628" spans="1:12">
      <c r="A3628" s="11"/>
      <c r="B3628" s="63">
        <v>39</v>
      </c>
      <c r="C3628" s="3" t="s">
        <v>4216</v>
      </c>
      <c r="D3628" s="63" t="s">
        <v>3531</v>
      </c>
      <c r="E3628" s="27" t="s">
        <v>4180</v>
      </c>
      <c r="F3628" s="27" t="s">
        <v>283</v>
      </c>
      <c r="G3628" s="27" t="s">
        <v>3527</v>
      </c>
      <c r="H3628" s="3"/>
      <c r="I3628" s="3">
        <v>3</v>
      </c>
      <c r="J3628" s="3">
        <v>4</v>
      </c>
      <c r="K3628" s="63">
        <f t="shared" si="32"/>
        <v>7</v>
      </c>
      <c r="L3628" s="6">
        <v>140</v>
      </c>
    </row>
    <row r="3629" spans="1:12">
      <c r="A3629" s="11"/>
      <c r="B3629" s="63">
        <v>40</v>
      </c>
      <c r="C3629" s="3" t="s">
        <v>3674</v>
      </c>
      <c r="D3629" s="63" t="s">
        <v>3531</v>
      </c>
      <c r="E3629" s="27" t="s">
        <v>4180</v>
      </c>
      <c r="F3629" s="27" t="s">
        <v>283</v>
      </c>
      <c r="G3629" s="27" t="s">
        <v>3527</v>
      </c>
      <c r="H3629" s="3"/>
      <c r="I3629" s="3">
        <v>4</v>
      </c>
      <c r="J3629" s="3">
        <v>1</v>
      </c>
      <c r="K3629" s="63">
        <f t="shared" si="32"/>
        <v>5</v>
      </c>
      <c r="L3629" s="6">
        <v>150</v>
      </c>
    </row>
    <row r="3630" spans="1:12">
      <c r="A3630" s="11"/>
      <c r="B3630" s="63">
        <v>41</v>
      </c>
      <c r="C3630" s="3" t="s">
        <v>4217</v>
      </c>
      <c r="D3630" s="63" t="s">
        <v>3531</v>
      </c>
      <c r="E3630" s="27" t="s">
        <v>4180</v>
      </c>
      <c r="F3630" s="27" t="s">
        <v>283</v>
      </c>
      <c r="G3630" s="27" t="s">
        <v>3527</v>
      </c>
      <c r="H3630" s="3"/>
      <c r="I3630" s="3">
        <v>5</v>
      </c>
      <c r="J3630" s="3">
        <v>3</v>
      </c>
      <c r="K3630" s="63">
        <f t="shared" si="32"/>
        <v>8</v>
      </c>
      <c r="L3630" s="6">
        <v>140</v>
      </c>
    </row>
    <row r="3631" spans="1:12">
      <c r="A3631" s="11"/>
      <c r="B3631" s="63">
        <v>42</v>
      </c>
      <c r="C3631" s="3" t="s">
        <v>3578</v>
      </c>
      <c r="D3631" s="63" t="s">
        <v>3531</v>
      </c>
      <c r="E3631" s="27" t="s">
        <v>4180</v>
      </c>
      <c r="F3631" s="27" t="s">
        <v>283</v>
      </c>
      <c r="G3631" s="27" t="s">
        <v>3527</v>
      </c>
      <c r="H3631" s="3"/>
      <c r="I3631" s="3">
        <v>3</v>
      </c>
      <c r="J3631" s="3">
        <v>2</v>
      </c>
      <c r="K3631" s="63">
        <f t="shared" si="32"/>
        <v>5</v>
      </c>
      <c r="L3631" s="6">
        <v>145</v>
      </c>
    </row>
    <row r="3632" spans="1:12">
      <c r="A3632" s="11"/>
      <c r="B3632" s="63">
        <v>43</v>
      </c>
      <c r="C3632" s="3" t="s">
        <v>4218</v>
      </c>
      <c r="D3632" s="63" t="s">
        <v>3531</v>
      </c>
      <c r="E3632" s="27" t="s">
        <v>4180</v>
      </c>
      <c r="F3632" s="27" t="s">
        <v>283</v>
      </c>
      <c r="G3632" s="27" t="s">
        <v>3527</v>
      </c>
      <c r="H3632" s="3"/>
      <c r="I3632" s="3">
        <v>3</v>
      </c>
      <c r="J3632" s="3">
        <v>1</v>
      </c>
      <c r="K3632" s="63">
        <f t="shared" si="32"/>
        <v>4</v>
      </c>
      <c r="L3632" s="6">
        <v>150</v>
      </c>
    </row>
    <row r="3633" spans="1:12">
      <c r="A3633" s="11"/>
      <c r="B3633" s="63">
        <v>44</v>
      </c>
      <c r="C3633" s="3" t="s">
        <v>4219</v>
      </c>
      <c r="D3633" s="63" t="s">
        <v>3531</v>
      </c>
      <c r="E3633" s="27" t="s">
        <v>4180</v>
      </c>
      <c r="F3633" s="27" t="s">
        <v>283</v>
      </c>
      <c r="G3633" s="27" t="s">
        <v>3527</v>
      </c>
      <c r="H3633" s="3"/>
      <c r="I3633" s="3">
        <v>2</v>
      </c>
      <c r="J3633" s="3">
        <v>1</v>
      </c>
      <c r="K3633" s="63">
        <f t="shared" si="32"/>
        <v>3</v>
      </c>
      <c r="L3633" s="6">
        <v>190</v>
      </c>
    </row>
    <row r="3634" spans="1:12">
      <c r="A3634" s="11"/>
      <c r="B3634" s="63">
        <v>45</v>
      </c>
      <c r="C3634" s="3" t="s">
        <v>4220</v>
      </c>
      <c r="D3634" s="63" t="s">
        <v>3531</v>
      </c>
      <c r="E3634" s="27" t="s">
        <v>4180</v>
      </c>
      <c r="F3634" s="27" t="s">
        <v>283</v>
      </c>
      <c r="G3634" s="27" t="s">
        <v>3527</v>
      </c>
      <c r="H3634" s="3"/>
      <c r="I3634" s="3">
        <v>4</v>
      </c>
      <c r="J3634" s="3">
        <v>3</v>
      </c>
      <c r="K3634" s="63">
        <f t="shared" si="32"/>
        <v>7</v>
      </c>
      <c r="L3634" s="6">
        <v>150</v>
      </c>
    </row>
    <row r="3635" spans="1:12">
      <c r="A3635" s="11"/>
      <c r="B3635" s="63">
        <v>46</v>
      </c>
      <c r="C3635" s="3" t="s">
        <v>4221</v>
      </c>
      <c r="D3635" s="63" t="s">
        <v>3531</v>
      </c>
      <c r="E3635" s="27" t="s">
        <v>4180</v>
      </c>
      <c r="F3635" s="27" t="s">
        <v>283</v>
      </c>
      <c r="G3635" s="27" t="s">
        <v>3527</v>
      </c>
      <c r="H3635" s="3"/>
      <c r="I3635" s="3">
        <v>3</v>
      </c>
      <c r="J3635" s="3">
        <v>4</v>
      </c>
      <c r="K3635" s="63">
        <f t="shared" si="32"/>
        <v>7</v>
      </c>
      <c r="L3635" s="6">
        <v>400</v>
      </c>
    </row>
    <row r="3636" spans="1:12">
      <c r="A3636" s="11"/>
      <c r="B3636" s="63">
        <v>47</v>
      </c>
      <c r="C3636" s="3" t="s">
        <v>4222</v>
      </c>
      <c r="D3636" s="63" t="s">
        <v>3529</v>
      </c>
      <c r="E3636" s="27" t="s">
        <v>4180</v>
      </c>
      <c r="F3636" s="27" t="s">
        <v>283</v>
      </c>
      <c r="G3636" s="27" t="s">
        <v>3527</v>
      </c>
      <c r="H3636" s="3"/>
      <c r="I3636" s="3">
        <v>4</v>
      </c>
      <c r="J3636" s="3">
        <v>2</v>
      </c>
      <c r="K3636" s="63">
        <f t="shared" si="32"/>
        <v>6</v>
      </c>
      <c r="L3636" s="6">
        <v>500</v>
      </c>
    </row>
    <row r="3637" spans="1:12">
      <c r="A3637" s="11"/>
      <c r="B3637" s="63">
        <v>48</v>
      </c>
      <c r="C3637" s="3" t="s">
        <v>4223</v>
      </c>
      <c r="D3637" s="63" t="s">
        <v>3531</v>
      </c>
      <c r="E3637" s="27" t="s">
        <v>4180</v>
      </c>
      <c r="F3637" s="27" t="s">
        <v>283</v>
      </c>
      <c r="G3637" s="27" t="s">
        <v>3527</v>
      </c>
      <c r="H3637" s="3"/>
      <c r="I3637" s="3">
        <v>2</v>
      </c>
      <c r="J3637" s="3">
        <v>0</v>
      </c>
      <c r="K3637" s="63">
        <f t="shared" si="32"/>
        <v>2</v>
      </c>
      <c r="L3637" s="6">
        <v>600</v>
      </c>
    </row>
    <row r="3638" spans="1:12">
      <c r="A3638" s="11"/>
      <c r="B3638" s="63">
        <v>49</v>
      </c>
      <c r="C3638" s="3" t="s">
        <v>4224</v>
      </c>
      <c r="D3638" s="63" t="s">
        <v>3531</v>
      </c>
      <c r="E3638" s="27" t="s">
        <v>4180</v>
      </c>
      <c r="F3638" s="27" t="s">
        <v>283</v>
      </c>
      <c r="G3638" s="27" t="s">
        <v>3527</v>
      </c>
      <c r="H3638" s="3"/>
      <c r="I3638" s="3">
        <v>2</v>
      </c>
      <c r="J3638" s="3">
        <v>3</v>
      </c>
      <c r="K3638" s="63">
        <f t="shared" si="32"/>
        <v>5</v>
      </c>
      <c r="L3638" s="6">
        <v>430</v>
      </c>
    </row>
    <row r="3639" spans="1:12">
      <c r="A3639" s="11"/>
      <c r="B3639" s="63">
        <v>50</v>
      </c>
      <c r="C3639" s="3" t="s">
        <v>4225</v>
      </c>
      <c r="D3639" s="63" t="s">
        <v>3531</v>
      </c>
      <c r="E3639" s="27" t="s">
        <v>4180</v>
      </c>
      <c r="F3639" s="27" t="s">
        <v>283</v>
      </c>
      <c r="G3639" s="27" t="s">
        <v>3527</v>
      </c>
      <c r="H3639" s="3"/>
      <c r="I3639" s="3">
        <v>1</v>
      </c>
      <c r="J3639" s="3">
        <v>1</v>
      </c>
      <c r="K3639" s="63">
        <f t="shared" si="32"/>
        <v>2</v>
      </c>
      <c r="L3639" s="6">
        <v>500</v>
      </c>
    </row>
    <row r="3640" spans="1:12">
      <c r="A3640" s="11"/>
      <c r="B3640" s="63">
        <v>51</v>
      </c>
      <c r="C3640" s="3" t="s">
        <v>4226</v>
      </c>
      <c r="D3640" s="63" t="s">
        <v>3531</v>
      </c>
      <c r="E3640" s="27" t="s">
        <v>4180</v>
      </c>
      <c r="F3640" s="27" t="s">
        <v>283</v>
      </c>
      <c r="G3640" s="27" t="s">
        <v>3527</v>
      </c>
      <c r="H3640" s="3"/>
      <c r="I3640" s="3">
        <v>1</v>
      </c>
      <c r="J3640" s="3">
        <v>1</v>
      </c>
      <c r="K3640" s="63">
        <f t="shared" si="32"/>
        <v>2</v>
      </c>
      <c r="L3640" s="6">
        <v>900</v>
      </c>
    </row>
    <row r="3641" spans="1:12">
      <c r="A3641" s="11"/>
      <c r="B3641" s="63">
        <v>52</v>
      </c>
      <c r="C3641" s="3" t="s">
        <v>4227</v>
      </c>
      <c r="D3641" s="63" t="s">
        <v>3531</v>
      </c>
      <c r="E3641" s="27" t="s">
        <v>4180</v>
      </c>
      <c r="F3641" s="27" t="s">
        <v>283</v>
      </c>
      <c r="G3641" s="27" t="s">
        <v>3527</v>
      </c>
      <c r="H3641" s="3"/>
      <c r="I3641" s="3">
        <v>3</v>
      </c>
      <c r="J3641" s="3">
        <v>2</v>
      </c>
      <c r="K3641" s="63">
        <f t="shared" si="32"/>
        <v>5</v>
      </c>
      <c r="L3641" s="6">
        <v>1000</v>
      </c>
    </row>
    <row r="3642" spans="1:12">
      <c r="A3642" s="11"/>
      <c r="B3642" s="63">
        <v>53</v>
      </c>
      <c r="C3642" s="3" t="s">
        <v>4228</v>
      </c>
      <c r="D3642" s="63" t="s">
        <v>3529</v>
      </c>
      <c r="E3642" s="27" t="s">
        <v>4180</v>
      </c>
      <c r="F3642" s="27" t="s">
        <v>283</v>
      </c>
      <c r="G3642" s="27" t="s">
        <v>3527</v>
      </c>
      <c r="H3642" s="3"/>
      <c r="I3642" s="3">
        <v>3</v>
      </c>
      <c r="J3642" s="3">
        <v>4</v>
      </c>
      <c r="K3642" s="63">
        <f t="shared" si="32"/>
        <v>7</v>
      </c>
      <c r="L3642" s="6">
        <v>700</v>
      </c>
    </row>
    <row r="3643" spans="1:12">
      <c r="A3643" s="11"/>
      <c r="B3643" s="63">
        <v>54</v>
      </c>
      <c r="C3643" s="3" t="s">
        <v>4229</v>
      </c>
      <c r="D3643" s="63" t="s">
        <v>3531</v>
      </c>
      <c r="E3643" s="27" t="s">
        <v>4180</v>
      </c>
      <c r="F3643" s="27" t="s">
        <v>283</v>
      </c>
      <c r="G3643" s="27" t="s">
        <v>3527</v>
      </c>
      <c r="H3643" s="3"/>
      <c r="I3643" s="3">
        <v>3</v>
      </c>
      <c r="J3643" s="3">
        <v>2</v>
      </c>
      <c r="K3643" s="63">
        <f t="shared" si="32"/>
        <v>5</v>
      </c>
      <c r="L3643" s="6">
        <v>800</v>
      </c>
    </row>
    <row r="3644" spans="1:12">
      <c r="A3644" s="11"/>
      <c r="B3644" s="63">
        <v>55</v>
      </c>
      <c r="C3644" s="3" t="s">
        <v>4230</v>
      </c>
      <c r="D3644" s="63" t="s">
        <v>3531</v>
      </c>
      <c r="E3644" s="27" t="s">
        <v>4180</v>
      </c>
      <c r="F3644" s="27" t="s">
        <v>283</v>
      </c>
      <c r="G3644" s="27" t="s">
        <v>3527</v>
      </c>
      <c r="H3644" s="3"/>
      <c r="I3644" s="3">
        <v>1</v>
      </c>
      <c r="J3644" s="3">
        <v>0</v>
      </c>
      <c r="K3644" s="63">
        <f t="shared" si="32"/>
        <v>1</v>
      </c>
      <c r="L3644" s="6">
        <v>1000</v>
      </c>
    </row>
    <row r="3645" spans="1:12">
      <c r="A3645" s="11"/>
      <c r="B3645" s="63">
        <v>56</v>
      </c>
      <c r="C3645" s="3" t="s">
        <v>4231</v>
      </c>
      <c r="D3645" s="63" t="s">
        <v>3531</v>
      </c>
      <c r="E3645" s="27" t="s">
        <v>4180</v>
      </c>
      <c r="F3645" s="27" t="s">
        <v>283</v>
      </c>
      <c r="G3645" s="27" t="s">
        <v>3527</v>
      </c>
      <c r="H3645" s="3"/>
      <c r="I3645" s="3">
        <v>4</v>
      </c>
      <c r="J3645" s="3">
        <v>2</v>
      </c>
      <c r="K3645" s="63">
        <f t="shared" si="32"/>
        <v>6</v>
      </c>
      <c r="L3645" s="6">
        <v>1000</v>
      </c>
    </row>
    <row r="3646" spans="1:12">
      <c r="A3646" s="11"/>
      <c r="B3646" s="63">
        <v>57</v>
      </c>
      <c r="C3646" s="3" t="s">
        <v>4232</v>
      </c>
      <c r="D3646" s="63" t="s">
        <v>3531</v>
      </c>
      <c r="E3646" s="27" t="s">
        <v>4180</v>
      </c>
      <c r="F3646" s="27" t="s">
        <v>283</v>
      </c>
      <c r="G3646" s="27" t="s">
        <v>3527</v>
      </c>
      <c r="H3646" s="3"/>
      <c r="I3646" s="3">
        <v>1</v>
      </c>
      <c r="J3646" s="3">
        <v>0</v>
      </c>
      <c r="K3646" s="63">
        <f t="shared" si="32"/>
        <v>1</v>
      </c>
      <c r="L3646" s="6">
        <v>1000</v>
      </c>
    </row>
    <row r="3647" spans="1:12">
      <c r="A3647" s="11"/>
      <c r="B3647" s="63">
        <v>58</v>
      </c>
      <c r="C3647" s="3" t="s">
        <v>3616</v>
      </c>
      <c r="D3647" s="63" t="s">
        <v>3531</v>
      </c>
      <c r="E3647" s="27" t="s">
        <v>4180</v>
      </c>
      <c r="F3647" s="27" t="s">
        <v>283</v>
      </c>
      <c r="G3647" s="27" t="s">
        <v>3527</v>
      </c>
      <c r="H3647" s="3"/>
      <c r="I3647" s="3">
        <v>1</v>
      </c>
      <c r="J3647" s="3">
        <v>2</v>
      </c>
      <c r="K3647" s="63">
        <f t="shared" si="32"/>
        <v>3</v>
      </c>
      <c r="L3647" s="6">
        <v>1000</v>
      </c>
    </row>
    <row r="3648" spans="1:12">
      <c r="A3648" s="11"/>
      <c r="B3648" s="63">
        <v>59</v>
      </c>
      <c r="C3648" s="3" t="s">
        <v>4233</v>
      </c>
      <c r="D3648" s="63" t="s">
        <v>3531</v>
      </c>
      <c r="E3648" s="27" t="s">
        <v>4180</v>
      </c>
      <c r="F3648" s="27" t="s">
        <v>283</v>
      </c>
      <c r="G3648" s="27" t="s">
        <v>3527</v>
      </c>
      <c r="H3648" s="3"/>
      <c r="I3648" s="3">
        <v>4</v>
      </c>
      <c r="J3648" s="3">
        <v>4</v>
      </c>
      <c r="K3648" s="63">
        <f t="shared" si="32"/>
        <v>8</v>
      </c>
      <c r="L3648" s="6">
        <v>900</v>
      </c>
    </row>
    <row r="3649" spans="1:12">
      <c r="A3649" s="11"/>
      <c r="B3649" s="63">
        <v>60</v>
      </c>
      <c r="C3649" s="3" t="s">
        <v>4234</v>
      </c>
      <c r="D3649" s="63" t="s">
        <v>3531</v>
      </c>
      <c r="E3649" s="27" t="s">
        <v>4180</v>
      </c>
      <c r="F3649" s="27" t="s">
        <v>283</v>
      </c>
      <c r="G3649" s="27" t="s">
        <v>3527</v>
      </c>
      <c r="H3649" s="3"/>
      <c r="I3649" s="3">
        <v>3</v>
      </c>
      <c r="J3649" s="3">
        <v>5</v>
      </c>
      <c r="K3649" s="63">
        <f t="shared" si="32"/>
        <v>8</v>
      </c>
      <c r="L3649" s="6">
        <v>1000</v>
      </c>
    </row>
    <row r="3650" spans="1:12">
      <c r="A3650" s="11"/>
      <c r="B3650" s="63">
        <v>61</v>
      </c>
      <c r="C3650" s="3" t="s">
        <v>4235</v>
      </c>
      <c r="D3650" s="63" t="s">
        <v>3529</v>
      </c>
      <c r="E3650" s="27" t="s">
        <v>4180</v>
      </c>
      <c r="F3650" s="27" t="s">
        <v>283</v>
      </c>
      <c r="G3650" s="27" t="s">
        <v>3527</v>
      </c>
      <c r="H3650" s="3"/>
      <c r="I3650" s="3">
        <v>5</v>
      </c>
      <c r="J3650" s="3">
        <v>2</v>
      </c>
      <c r="K3650" s="63">
        <f t="shared" si="32"/>
        <v>7</v>
      </c>
      <c r="L3650" s="6">
        <v>600</v>
      </c>
    </row>
    <row r="3651" spans="1:12">
      <c r="A3651" s="11"/>
      <c r="B3651" s="63">
        <v>62</v>
      </c>
      <c r="C3651" s="3" t="s">
        <v>4236</v>
      </c>
      <c r="D3651" s="63" t="s">
        <v>3531</v>
      </c>
      <c r="E3651" s="27" t="s">
        <v>4180</v>
      </c>
      <c r="F3651" s="27" t="s">
        <v>283</v>
      </c>
      <c r="G3651" s="27" t="s">
        <v>3527</v>
      </c>
      <c r="H3651" s="3"/>
      <c r="I3651" s="3">
        <v>2</v>
      </c>
      <c r="J3651" s="3">
        <v>3</v>
      </c>
      <c r="K3651" s="63">
        <f t="shared" si="32"/>
        <v>5</v>
      </c>
      <c r="L3651" s="6">
        <v>500</v>
      </c>
    </row>
    <row r="3652" spans="1:12">
      <c r="A3652" s="11"/>
      <c r="B3652" s="63">
        <v>63</v>
      </c>
      <c r="C3652" s="3" t="s">
        <v>4237</v>
      </c>
      <c r="D3652" s="63" t="s">
        <v>3531</v>
      </c>
      <c r="E3652" s="27" t="s">
        <v>4180</v>
      </c>
      <c r="F3652" s="27" t="s">
        <v>283</v>
      </c>
      <c r="G3652" s="27" t="s">
        <v>3527</v>
      </c>
      <c r="H3652" s="3"/>
      <c r="I3652" s="3">
        <v>1</v>
      </c>
      <c r="J3652" s="3">
        <v>1</v>
      </c>
      <c r="K3652" s="63">
        <f t="shared" si="32"/>
        <v>2</v>
      </c>
      <c r="L3652" s="6">
        <v>400</v>
      </c>
    </row>
    <row r="3653" spans="1:12">
      <c r="A3653" s="11"/>
      <c r="B3653" s="63">
        <v>64</v>
      </c>
      <c r="C3653" s="3" t="s">
        <v>4238</v>
      </c>
      <c r="D3653" s="63" t="s">
        <v>3529</v>
      </c>
      <c r="E3653" s="27" t="s">
        <v>4180</v>
      </c>
      <c r="F3653" s="27" t="s">
        <v>283</v>
      </c>
      <c r="G3653" s="27" t="s">
        <v>3527</v>
      </c>
      <c r="H3653" s="3"/>
      <c r="I3653" s="3">
        <v>3</v>
      </c>
      <c r="J3653" s="3">
        <v>4</v>
      </c>
      <c r="K3653" s="63">
        <f t="shared" si="32"/>
        <v>7</v>
      </c>
      <c r="L3653" s="6">
        <v>600</v>
      </c>
    </row>
    <row r="3654" spans="1:12">
      <c r="A3654" s="11"/>
      <c r="B3654" s="63">
        <v>65</v>
      </c>
      <c r="C3654" s="3" t="s">
        <v>4239</v>
      </c>
      <c r="D3654" s="63" t="s">
        <v>3531</v>
      </c>
      <c r="E3654" s="27" t="s">
        <v>4180</v>
      </c>
      <c r="F3654" s="27" t="s">
        <v>283</v>
      </c>
      <c r="G3654" s="27" t="s">
        <v>3527</v>
      </c>
      <c r="H3654" s="3"/>
      <c r="I3654" s="3">
        <v>2</v>
      </c>
      <c r="J3654" s="3">
        <v>1</v>
      </c>
      <c r="K3654" s="63">
        <f t="shared" ref="K3654:K3697" si="33">J3654+I3654</f>
        <v>3</v>
      </c>
      <c r="L3654" s="6">
        <v>700</v>
      </c>
    </row>
    <row r="3655" spans="1:12">
      <c r="A3655" s="11"/>
      <c r="B3655" s="63">
        <v>66</v>
      </c>
      <c r="C3655" s="3" t="s">
        <v>4240</v>
      </c>
      <c r="D3655" s="63" t="s">
        <v>3531</v>
      </c>
      <c r="E3655" s="27" t="s">
        <v>4180</v>
      </c>
      <c r="F3655" s="27" t="s">
        <v>283</v>
      </c>
      <c r="G3655" s="27" t="s">
        <v>3527</v>
      </c>
      <c r="H3655" s="3"/>
      <c r="I3655" s="3">
        <v>1</v>
      </c>
      <c r="J3655" s="3">
        <v>1</v>
      </c>
      <c r="K3655" s="63">
        <f t="shared" si="33"/>
        <v>2</v>
      </c>
      <c r="L3655" s="6">
        <v>500</v>
      </c>
    </row>
    <row r="3656" spans="1:12">
      <c r="A3656" s="11"/>
      <c r="B3656" s="63">
        <v>67</v>
      </c>
      <c r="C3656" s="3" t="s">
        <v>4241</v>
      </c>
      <c r="D3656" s="63" t="s">
        <v>3531</v>
      </c>
      <c r="E3656" s="27" t="s">
        <v>4180</v>
      </c>
      <c r="F3656" s="27" t="s">
        <v>283</v>
      </c>
      <c r="G3656" s="27" t="s">
        <v>3527</v>
      </c>
      <c r="H3656" s="3"/>
      <c r="I3656" s="3">
        <v>5</v>
      </c>
      <c r="J3656" s="3">
        <v>3</v>
      </c>
      <c r="K3656" s="63">
        <f t="shared" si="33"/>
        <v>8</v>
      </c>
      <c r="L3656" s="6">
        <v>400</v>
      </c>
    </row>
    <row r="3657" spans="1:12">
      <c r="A3657" s="11"/>
      <c r="B3657" s="63">
        <v>68</v>
      </c>
      <c r="C3657" s="3" t="s">
        <v>4242</v>
      </c>
      <c r="D3657" s="63" t="s">
        <v>3531</v>
      </c>
      <c r="E3657" s="27" t="s">
        <v>4180</v>
      </c>
      <c r="F3657" s="27" t="s">
        <v>283</v>
      </c>
      <c r="G3657" s="27" t="s">
        <v>3527</v>
      </c>
      <c r="H3657" s="3"/>
      <c r="I3657" s="3">
        <v>2</v>
      </c>
      <c r="J3657" s="3">
        <v>1</v>
      </c>
      <c r="K3657" s="63">
        <f t="shared" si="33"/>
        <v>3</v>
      </c>
      <c r="L3657" s="6">
        <v>600</v>
      </c>
    </row>
    <row r="3658" spans="1:12">
      <c r="A3658" s="11"/>
      <c r="B3658" s="63">
        <v>69</v>
      </c>
      <c r="C3658" s="3" t="s">
        <v>4102</v>
      </c>
      <c r="D3658" s="63" t="s">
        <v>3531</v>
      </c>
      <c r="E3658" s="27" t="s">
        <v>4180</v>
      </c>
      <c r="F3658" s="27" t="s">
        <v>283</v>
      </c>
      <c r="G3658" s="27" t="s">
        <v>3527</v>
      </c>
      <c r="H3658" s="3"/>
      <c r="I3658" s="3">
        <v>4</v>
      </c>
      <c r="J3658" s="3">
        <v>2</v>
      </c>
      <c r="K3658" s="63">
        <f t="shared" si="33"/>
        <v>6</v>
      </c>
      <c r="L3658" s="6">
        <v>500</v>
      </c>
    </row>
    <row r="3659" spans="1:12">
      <c r="A3659" s="11"/>
      <c r="B3659" s="63">
        <v>70</v>
      </c>
      <c r="C3659" s="3" t="s">
        <v>4243</v>
      </c>
      <c r="D3659" s="63" t="s">
        <v>3529</v>
      </c>
      <c r="E3659" s="27" t="s">
        <v>4180</v>
      </c>
      <c r="F3659" s="27" t="s">
        <v>283</v>
      </c>
      <c r="G3659" s="27" t="s">
        <v>3527</v>
      </c>
      <c r="H3659" s="3"/>
      <c r="I3659" s="3">
        <v>5</v>
      </c>
      <c r="J3659" s="3">
        <v>2</v>
      </c>
      <c r="K3659" s="63">
        <f t="shared" si="33"/>
        <v>7</v>
      </c>
      <c r="L3659" s="6">
        <v>500</v>
      </c>
    </row>
    <row r="3660" spans="1:12">
      <c r="A3660" s="11"/>
      <c r="B3660" s="63">
        <v>71</v>
      </c>
      <c r="C3660" s="3" t="s">
        <v>4244</v>
      </c>
      <c r="D3660" s="63" t="s">
        <v>3531</v>
      </c>
      <c r="E3660" s="27" t="s">
        <v>4180</v>
      </c>
      <c r="F3660" s="27" t="s">
        <v>283</v>
      </c>
      <c r="G3660" s="27" t="s">
        <v>3527</v>
      </c>
      <c r="H3660" s="3"/>
      <c r="I3660" s="3">
        <v>1</v>
      </c>
      <c r="J3660" s="3">
        <v>6</v>
      </c>
      <c r="K3660" s="63">
        <f t="shared" si="33"/>
        <v>7</v>
      </c>
      <c r="L3660" s="6">
        <v>150</v>
      </c>
    </row>
    <row r="3661" spans="1:12">
      <c r="A3661" s="11"/>
      <c r="B3661" s="63">
        <v>72</v>
      </c>
      <c r="C3661" s="3" t="s">
        <v>4245</v>
      </c>
      <c r="D3661" s="63" t="s">
        <v>3531</v>
      </c>
      <c r="E3661" s="27" t="s">
        <v>4180</v>
      </c>
      <c r="F3661" s="27" t="s">
        <v>283</v>
      </c>
      <c r="G3661" s="27" t="s">
        <v>3527</v>
      </c>
      <c r="H3661" s="3"/>
      <c r="I3661" s="3">
        <v>1</v>
      </c>
      <c r="J3661" s="3">
        <v>3</v>
      </c>
      <c r="K3661" s="63">
        <f t="shared" si="33"/>
        <v>4</v>
      </c>
      <c r="L3661" s="6">
        <v>130</v>
      </c>
    </row>
    <row r="3662" spans="1:12">
      <c r="A3662" s="11"/>
      <c r="B3662" s="63">
        <v>73</v>
      </c>
      <c r="C3662" s="3" t="s">
        <v>4246</v>
      </c>
      <c r="D3662" s="63" t="s">
        <v>3531</v>
      </c>
      <c r="E3662" s="27" t="s">
        <v>4180</v>
      </c>
      <c r="F3662" s="27" t="s">
        <v>283</v>
      </c>
      <c r="G3662" s="27" t="s">
        <v>3527</v>
      </c>
      <c r="H3662" s="3"/>
      <c r="I3662" s="3">
        <v>1</v>
      </c>
      <c r="J3662" s="3">
        <v>1</v>
      </c>
      <c r="K3662" s="63">
        <f t="shared" si="33"/>
        <v>2</v>
      </c>
      <c r="L3662" s="6">
        <v>80</v>
      </c>
    </row>
    <row r="3663" spans="1:12">
      <c r="A3663" s="11"/>
      <c r="B3663" s="63">
        <v>74</v>
      </c>
      <c r="C3663" s="3" t="s">
        <v>4247</v>
      </c>
      <c r="D3663" s="63" t="s">
        <v>3531</v>
      </c>
      <c r="E3663" s="27" t="s">
        <v>4180</v>
      </c>
      <c r="F3663" s="27" t="s">
        <v>283</v>
      </c>
      <c r="G3663" s="27" t="s">
        <v>3527</v>
      </c>
      <c r="H3663" s="3"/>
      <c r="I3663" s="3">
        <v>1</v>
      </c>
      <c r="J3663" s="3">
        <v>0</v>
      </c>
      <c r="K3663" s="63">
        <f t="shared" si="33"/>
        <v>1</v>
      </c>
      <c r="L3663" s="6">
        <v>90</v>
      </c>
    </row>
    <row r="3664" spans="1:12">
      <c r="A3664" s="11"/>
      <c r="B3664" s="63">
        <v>75</v>
      </c>
      <c r="C3664" s="3" t="s">
        <v>4248</v>
      </c>
      <c r="D3664" s="63" t="s">
        <v>3531</v>
      </c>
      <c r="E3664" s="27" t="s">
        <v>4180</v>
      </c>
      <c r="F3664" s="27" t="s">
        <v>283</v>
      </c>
      <c r="G3664" s="27" t="s">
        <v>3527</v>
      </c>
      <c r="H3664" s="3"/>
      <c r="I3664" s="3">
        <v>2</v>
      </c>
      <c r="J3664" s="3">
        <v>0</v>
      </c>
      <c r="K3664" s="63">
        <f t="shared" si="33"/>
        <v>2</v>
      </c>
      <c r="L3664" s="6">
        <v>300</v>
      </c>
    </row>
    <row r="3665" spans="1:12">
      <c r="A3665" s="11"/>
      <c r="B3665" s="63">
        <v>76</v>
      </c>
      <c r="C3665" s="3" t="s">
        <v>4249</v>
      </c>
      <c r="D3665" s="63" t="s">
        <v>3529</v>
      </c>
      <c r="E3665" s="27" t="s">
        <v>4180</v>
      </c>
      <c r="F3665" s="27" t="s">
        <v>283</v>
      </c>
      <c r="G3665" s="27" t="s">
        <v>3527</v>
      </c>
      <c r="H3665" s="3"/>
      <c r="I3665" s="3">
        <v>1</v>
      </c>
      <c r="J3665" s="3">
        <v>0</v>
      </c>
      <c r="K3665" s="63">
        <f t="shared" si="33"/>
        <v>1</v>
      </c>
      <c r="L3665" s="6">
        <v>400</v>
      </c>
    </row>
    <row r="3666" spans="1:12">
      <c r="A3666" s="11"/>
      <c r="B3666" s="63">
        <v>77</v>
      </c>
      <c r="C3666" s="3" t="s">
        <v>4250</v>
      </c>
      <c r="D3666" s="63" t="s">
        <v>3531</v>
      </c>
      <c r="E3666" s="27" t="s">
        <v>4180</v>
      </c>
      <c r="F3666" s="27" t="s">
        <v>283</v>
      </c>
      <c r="G3666" s="27" t="s">
        <v>3527</v>
      </c>
      <c r="H3666" s="3"/>
      <c r="I3666" s="3">
        <v>2</v>
      </c>
      <c r="J3666" s="3">
        <v>3</v>
      </c>
      <c r="K3666" s="63">
        <f t="shared" si="33"/>
        <v>5</v>
      </c>
      <c r="L3666" s="6">
        <v>600</v>
      </c>
    </row>
    <row r="3667" spans="1:12">
      <c r="A3667" s="11"/>
      <c r="B3667" s="63">
        <v>78</v>
      </c>
      <c r="C3667" s="3" t="s">
        <v>3547</v>
      </c>
      <c r="D3667" s="63" t="s">
        <v>3529</v>
      </c>
      <c r="E3667" s="27" t="s">
        <v>4180</v>
      </c>
      <c r="F3667" s="27" t="s">
        <v>283</v>
      </c>
      <c r="G3667" s="27" t="s">
        <v>3527</v>
      </c>
      <c r="H3667" s="3"/>
      <c r="I3667" s="3">
        <v>4</v>
      </c>
      <c r="J3667" s="3">
        <v>3</v>
      </c>
      <c r="K3667" s="63">
        <f t="shared" si="33"/>
        <v>7</v>
      </c>
      <c r="L3667" s="6">
        <v>700</v>
      </c>
    </row>
    <row r="3668" spans="1:12">
      <c r="A3668" s="11"/>
      <c r="B3668" s="63">
        <v>79</v>
      </c>
      <c r="C3668" s="3" t="s">
        <v>4251</v>
      </c>
      <c r="D3668" s="63" t="s">
        <v>3531</v>
      </c>
      <c r="E3668" s="27" t="s">
        <v>4180</v>
      </c>
      <c r="F3668" s="27" t="s">
        <v>283</v>
      </c>
      <c r="G3668" s="27" t="s">
        <v>3527</v>
      </c>
      <c r="H3668" s="3"/>
      <c r="I3668" s="144">
        <v>3</v>
      </c>
      <c r="J3668" s="144">
        <v>4</v>
      </c>
      <c r="K3668" s="63">
        <f t="shared" si="33"/>
        <v>7</v>
      </c>
      <c r="L3668" s="6">
        <v>900</v>
      </c>
    </row>
    <row r="3669" spans="1:12">
      <c r="A3669" s="11"/>
      <c r="B3669" s="63">
        <v>80</v>
      </c>
      <c r="C3669" s="3" t="s">
        <v>4252</v>
      </c>
      <c r="D3669" s="63" t="s">
        <v>3531</v>
      </c>
      <c r="E3669" s="27" t="s">
        <v>4180</v>
      </c>
      <c r="F3669" s="27" t="s">
        <v>283</v>
      </c>
      <c r="G3669" s="27" t="s">
        <v>3527</v>
      </c>
      <c r="H3669" s="3"/>
      <c r="I3669" s="3">
        <v>7</v>
      </c>
      <c r="J3669" s="3">
        <v>7</v>
      </c>
      <c r="K3669" s="63">
        <f t="shared" si="33"/>
        <v>14</v>
      </c>
      <c r="L3669" s="6">
        <v>1000</v>
      </c>
    </row>
    <row r="3670" spans="1:12">
      <c r="A3670" s="11"/>
      <c r="B3670" s="63">
        <v>81</v>
      </c>
      <c r="C3670" s="3" t="s">
        <v>4253</v>
      </c>
      <c r="D3670" s="63" t="s">
        <v>3531</v>
      </c>
      <c r="E3670" s="27" t="s">
        <v>4180</v>
      </c>
      <c r="F3670" s="27" t="s">
        <v>283</v>
      </c>
      <c r="G3670" s="27" t="s">
        <v>3527</v>
      </c>
      <c r="H3670" s="3"/>
      <c r="I3670" s="3">
        <v>5</v>
      </c>
      <c r="J3670" s="3">
        <v>2</v>
      </c>
      <c r="K3670" s="63">
        <f t="shared" si="33"/>
        <v>7</v>
      </c>
      <c r="L3670" s="6">
        <v>700</v>
      </c>
    </row>
    <row r="3671" spans="1:12">
      <c r="A3671" s="11"/>
      <c r="B3671" s="63">
        <v>82</v>
      </c>
      <c r="C3671" s="3" t="s">
        <v>4254</v>
      </c>
      <c r="D3671" s="63" t="s">
        <v>3531</v>
      </c>
      <c r="E3671" s="27" t="s">
        <v>4180</v>
      </c>
      <c r="F3671" s="27" t="s">
        <v>283</v>
      </c>
      <c r="G3671" s="27" t="s">
        <v>3527</v>
      </c>
      <c r="H3671" s="3"/>
      <c r="I3671" s="3">
        <v>4</v>
      </c>
      <c r="J3671" s="3">
        <v>5</v>
      </c>
      <c r="K3671" s="63">
        <f t="shared" si="33"/>
        <v>9</v>
      </c>
      <c r="L3671" s="6">
        <v>500</v>
      </c>
    </row>
    <row r="3672" spans="1:12">
      <c r="A3672" s="11"/>
      <c r="B3672" s="63">
        <v>83</v>
      </c>
      <c r="C3672" s="3" t="s">
        <v>4255</v>
      </c>
      <c r="D3672" s="63" t="s">
        <v>3531</v>
      </c>
      <c r="E3672" s="27" t="s">
        <v>4180</v>
      </c>
      <c r="F3672" s="27" t="s">
        <v>283</v>
      </c>
      <c r="G3672" s="27" t="s">
        <v>3527</v>
      </c>
      <c r="H3672" s="3"/>
      <c r="I3672" s="3">
        <v>6</v>
      </c>
      <c r="J3672" s="3">
        <v>7</v>
      </c>
      <c r="K3672" s="63">
        <f t="shared" si="33"/>
        <v>13</v>
      </c>
      <c r="L3672" s="6">
        <v>900</v>
      </c>
    </row>
    <row r="3673" spans="1:12">
      <c r="A3673" s="11"/>
      <c r="B3673" s="63">
        <v>84</v>
      </c>
      <c r="C3673" s="3" t="s">
        <v>4256</v>
      </c>
      <c r="D3673" s="63" t="s">
        <v>3529</v>
      </c>
      <c r="E3673" s="27" t="s">
        <v>4180</v>
      </c>
      <c r="F3673" s="27" t="s">
        <v>283</v>
      </c>
      <c r="G3673" s="27" t="s">
        <v>3527</v>
      </c>
      <c r="H3673" s="3"/>
      <c r="I3673" s="3">
        <v>8</v>
      </c>
      <c r="J3673" s="3">
        <v>6</v>
      </c>
      <c r="K3673" s="63">
        <f t="shared" si="33"/>
        <v>14</v>
      </c>
      <c r="L3673" s="6">
        <v>900</v>
      </c>
    </row>
    <row r="3674" spans="1:12">
      <c r="A3674" s="11"/>
      <c r="B3674" s="63">
        <v>85</v>
      </c>
      <c r="C3674" s="3" t="s">
        <v>4257</v>
      </c>
      <c r="D3674" s="63" t="s">
        <v>3531</v>
      </c>
      <c r="E3674" s="27" t="s">
        <v>4180</v>
      </c>
      <c r="F3674" s="27" t="s">
        <v>283</v>
      </c>
      <c r="G3674" s="27" t="s">
        <v>3527</v>
      </c>
      <c r="H3674" s="3"/>
      <c r="I3674" s="3">
        <v>4</v>
      </c>
      <c r="J3674" s="3">
        <v>3</v>
      </c>
      <c r="K3674" s="63">
        <f t="shared" si="33"/>
        <v>7</v>
      </c>
      <c r="L3674" s="6">
        <v>900</v>
      </c>
    </row>
    <row r="3675" spans="1:12">
      <c r="A3675" s="11"/>
      <c r="B3675" s="63">
        <v>86</v>
      </c>
      <c r="C3675" s="3" t="s">
        <v>4258</v>
      </c>
      <c r="D3675" s="63" t="s">
        <v>3529</v>
      </c>
      <c r="E3675" s="27" t="s">
        <v>4180</v>
      </c>
      <c r="F3675" s="27" t="s">
        <v>283</v>
      </c>
      <c r="G3675" s="27" t="s">
        <v>3527</v>
      </c>
      <c r="H3675" s="3"/>
      <c r="I3675" s="3">
        <v>9</v>
      </c>
      <c r="J3675" s="3">
        <v>6</v>
      </c>
      <c r="K3675" s="63">
        <f t="shared" si="33"/>
        <v>15</v>
      </c>
      <c r="L3675" s="6">
        <v>1000</v>
      </c>
    </row>
    <row r="3676" spans="1:12">
      <c r="A3676" s="11"/>
      <c r="B3676" s="63">
        <v>87</v>
      </c>
      <c r="C3676" s="3" t="s">
        <v>4259</v>
      </c>
      <c r="D3676" s="63" t="s">
        <v>3531</v>
      </c>
      <c r="E3676" s="27" t="s">
        <v>4180</v>
      </c>
      <c r="F3676" s="27" t="s">
        <v>283</v>
      </c>
      <c r="G3676" s="27" t="s">
        <v>3527</v>
      </c>
      <c r="H3676" s="3"/>
      <c r="I3676" s="3">
        <v>5</v>
      </c>
      <c r="J3676" s="3">
        <v>8</v>
      </c>
      <c r="K3676" s="63">
        <f t="shared" si="33"/>
        <v>13</v>
      </c>
      <c r="L3676" s="6">
        <v>1000</v>
      </c>
    </row>
    <row r="3677" spans="1:12">
      <c r="A3677" s="11"/>
      <c r="B3677" s="63">
        <v>88</v>
      </c>
      <c r="C3677" s="3" t="s">
        <v>4260</v>
      </c>
      <c r="D3677" s="63" t="s">
        <v>3529</v>
      </c>
      <c r="E3677" s="27" t="s">
        <v>4180</v>
      </c>
      <c r="F3677" s="27" t="s">
        <v>283</v>
      </c>
      <c r="G3677" s="27" t="s">
        <v>3527</v>
      </c>
      <c r="H3677" s="3"/>
      <c r="I3677" s="3">
        <v>5</v>
      </c>
      <c r="J3677" s="3">
        <v>6</v>
      </c>
      <c r="K3677" s="63">
        <f t="shared" si="33"/>
        <v>11</v>
      </c>
      <c r="L3677" s="6">
        <v>900</v>
      </c>
    </row>
    <row r="3678" spans="1:12">
      <c r="A3678" s="11"/>
      <c r="B3678" s="63">
        <v>89</v>
      </c>
      <c r="C3678" s="3" t="s">
        <v>3562</v>
      </c>
      <c r="D3678" s="63" t="s">
        <v>3531</v>
      </c>
      <c r="E3678" s="27" t="s">
        <v>4180</v>
      </c>
      <c r="F3678" s="27" t="s">
        <v>283</v>
      </c>
      <c r="G3678" s="27" t="s">
        <v>3527</v>
      </c>
      <c r="H3678" s="3"/>
      <c r="I3678" s="3">
        <v>8</v>
      </c>
      <c r="J3678" s="3">
        <v>9</v>
      </c>
      <c r="K3678" s="63">
        <f t="shared" si="33"/>
        <v>17</v>
      </c>
      <c r="L3678" s="6">
        <v>800</v>
      </c>
    </row>
    <row r="3679" spans="1:12">
      <c r="A3679" s="11"/>
      <c r="B3679" s="63">
        <v>90</v>
      </c>
      <c r="C3679" s="3" t="s">
        <v>4261</v>
      </c>
      <c r="D3679" s="63" t="s">
        <v>3531</v>
      </c>
      <c r="E3679" s="27" t="s">
        <v>4180</v>
      </c>
      <c r="F3679" s="27" t="s">
        <v>283</v>
      </c>
      <c r="G3679" s="27" t="s">
        <v>3527</v>
      </c>
      <c r="H3679" s="3"/>
      <c r="I3679" s="3">
        <v>11</v>
      </c>
      <c r="J3679" s="3">
        <v>8</v>
      </c>
      <c r="K3679" s="63">
        <f t="shared" si="33"/>
        <v>19</v>
      </c>
      <c r="L3679" s="6">
        <v>800</v>
      </c>
    </row>
    <row r="3680" spans="1:12">
      <c r="A3680" s="11"/>
      <c r="B3680" s="63">
        <v>91</v>
      </c>
      <c r="C3680" s="3" t="s">
        <v>4262</v>
      </c>
      <c r="D3680" s="63" t="s">
        <v>3531</v>
      </c>
      <c r="E3680" s="27" t="s">
        <v>4180</v>
      </c>
      <c r="F3680" s="27" t="s">
        <v>283</v>
      </c>
      <c r="G3680" s="27" t="s">
        <v>3527</v>
      </c>
      <c r="H3680" s="3"/>
      <c r="I3680" s="3">
        <v>6</v>
      </c>
      <c r="J3680" s="3">
        <v>9</v>
      </c>
      <c r="K3680" s="63">
        <f t="shared" si="33"/>
        <v>15</v>
      </c>
      <c r="L3680" s="6">
        <v>500</v>
      </c>
    </row>
    <row r="3681" spans="1:12">
      <c r="A3681" s="11"/>
      <c r="B3681" s="63">
        <v>92</v>
      </c>
      <c r="C3681" s="3" t="s">
        <v>4263</v>
      </c>
      <c r="D3681" s="63" t="s">
        <v>3531</v>
      </c>
      <c r="E3681" s="27" t="s">
        <v>4180</v>
      </c>
      <c r="F3681" s="27" t="s">
        <v>283</v>
      </c>
      <c r="G3681" s="27" t="s">
        <v>3527</v>
      </c>
      <c r="H3681" s="3"/>
      <c r="I3681" s="3">
        <v>10</v>
      </c>
      <c r="J3681" s="3">
        <v>6</v>
      </c>
      <c r="K3681" s="63">
        <f t="shared" si="33"/>
        <v>16</v>
      </c>
      <c r="L3681" s="6">
        <v>700</v>
      </c>
    </row>
    <row r="3682" spans="1:12">
      <c r="A3682" s="11"/>
      <c r="B3682" s="63">
        <v>93</v>
      </c>
      <c r="C3682" s="3" t="s">
        <v>4264</v>
      </c>
      <c r="D3682" s="63" t="s">
        <v>3531</v>
      </c>
      <c r="E3682" s="27" t="s">
        <v>4180</v>
      </c>
      <c r="F3682" s="27" t="s">
        <v>283</v>
      </c>
      <c r="G3682" s="27" t="s">
        <v>3527</v>
      </c>
      <c r="H3682" s="3"/>
      <c r="I3682" s="3">
        <v>6</v>
      </c>
      <c r="J3682" s="3">
        <v>7</v>
      </c>
      <c r="K3682" s="63">
        <f t="shared" si="33"/>
        <v>13</v>
      </c>
      <c r="L3682" s="6">
        <v>800</v>
      </c>
    </row>
    <row r="3683" spans="1:12">
      <c r="A3683" s="11"/>
      <c r="B3683" s="63">
        <v>94</v>
      </c>
      <c r="C3683" s="3" t="s">
        <v>4265</v>
      </c>
      <c r="D3683" s="63" t="s">
        <v>3531</v>
      </c>
      <c r="E3683" s="27" t="s">
        <v>4180</v>
      </c>
      <c r="F3683" s="27" t="s">
        <v>283</v>
      </c>
      <c r="G3683" s="27" t="s">
        <v>3527</v>
      </c>
      <c r="H3683" s="3"/>
      <c r="I3683" s="3">
        <v>8</v>
      </c>
      <c r="J3683" s="3">
        <v>4</v>
      </c>
      <c r="K3683" s="63">
        <f t="shared" si="33"/>
        <v>12</v>
      </c>
      <c r="L3683" s="6">
        <v>600</v>
      </c>
    </row>
    <row r="3684" spans="1:12">
      <c r="A3684" s="11"/>
      <c r="B3684" s="63">
        <v>95</v>
      </c>
      <c r="C3684" s="3" t="s">
        <v>4266</v>
      </c>
      <c r="D3684" s="63" t="s">
        <v>3531</v>
      </c>
      <c r="E3684" s="27" t="s">
        <v>4180</v>
      </c>
      <c r="F3684" s="27" t="s">
        <v>283</v>
      </c>
      <c r="G3684" s="27" t="s">
        <v>3527</v>
      </c>
      <c r="H3684" s="3"/>
      <c r="I3684" s="3">
        <v>5</v>
      </c>
      <c r="J3684" s="3">
        <v>7</v>
      </c>
      <c r="K3684" s="63">
        <f t="shared" si="33"/>
        <v>12</v>
      </c>
      <c r="L3684" s="6">
        <v>62</v>
      </c>
    </row>
    <row r="3685" spans="1:12">
      <c r="A3685" s="11"/>
      <c r="B3685" s="63">
        <v>96</v>
      </c>
      <c r="C3685" s="3" t="s">
        <v>4267</v>
      </c>
      <c r="D3685" s="63" t="s">
        <v>3531</v>
      </c>
      <c r="E3685" s="27" t="s">
        <v>4180</v>
      </c>
      <c r="F3685" s="27" t="s">
        <v>283</v>
      </c>
      <c r="G3685" s="27" t="s">
        <v>3527</v>
      </c>
      <c r="H3685" s="3"/>
      <c r="I3685" s="3">
        <v>9</v>
      </c>
      <c r="J3685" s="3">
        <v>8</v>
      </c>
      <c r="K3685" s="63">
        <f t="shared" si="33"/>
        <v>17</v>
      </c>
      <c r="L3685" s="6">
        <v>40</v>
      </c>
    </row>
    <row r="3686" spans="1:12">
      <c r="A3686" s="11"/>
      <c r="B3686" s="63">
        <v>97</v>
      </c>
      <c r="C3686" s="3" t="s">
        <v>4268</v>
      </c>
      <c r="D3686" s="63" t="s">
        <v>3531</v>
      </c>
      <c r="E3686" s="27" t="s">
        <v>4180</v>
      </c>
      <c r="F3686" s="27" t="s">
        <v>283</v>
      </c>
      <c r="G3686" s="27" t="s">
        <v>3527</v>
      </c>
      <c r="H3686" s="3"/>
      <c r="I3686" s="3">
        <v>13</v>
      </c>
      <c r="J3686" s="3">
        <v>10</v>
      </c>
      <c r="K3686" s="63">
        <f t="shared" si="33"/>
        <v>23</v>
      </c>
      <c r="L3686" s="6">
        <v>42</v>
      </c>
    </row>
    <row r="3687" spans="1:12">
      <c r="A3687" s="11"/>
      <c r="B3687" s="63">
        <v>98</v>
      </c>
      <c r="C3687" s="3" t="s">
        <v>4269</v>
      </c>
      <c r="D3687" s="63" t="s">
        <v>3531</v>
      </c>
      <c r="E3687" s="27" t="s">
        <v>4180</v>
      </c>
      <c r="F3687" s="27" t="s">
        <v>283</v>
      </c>
      <c r="G3687" s="27" t="s">
        <v>3527</v>
      </c>
      <c r="H3687" s="3"/>
      <c r="I3687" s="3">
        <v>4</v>
      </c>
      <c r="J3687" s="3">
        <v>6</v>
      </c>
      <c r="K3687" s="63">
        <f t="shared" si="33"/>
        <v>10</v>
      </c>
      <c r="L3687" s="6">
        <v>45</v>
      </c>
    </row>
    <row r="3688" spans="1:12">
      <c r="A3688" s="11"/>
      <c r="B3688" s="63">
        <v>99</v>
      </c>
      <c r="C3688" s="3" t="s">
        <v>3961</v>
      </c>
      <c r="D3688" s="63" t="s">
        <v>3531</v>
      </c>
      <c r="E3688" s="27" t="s">
        <v>4180</v>
      </c>
      <c r="F3688" s="27" t="s">
        <v>283</v>
      </c>
      <c r="G3688" s="27" t="s">
        <v>3527</v>
      </c>
      <c r="H3688" s="3"/>
      <c r="I3688" s="3">
        <v>15</v>
      </c>
      <c r="J3688" s="3">
        <v>12</v>
      </c>
      <c r="K3688" s="63">
        <f t="shared" si="33"/>
        <v>27</v>
      </c>
      <c r="L3688" s="6">
        <v>55</v>
      </c>
    </row>
    <row r="3689" spans="1:12">
      <c r="A3689" s="11"/>
      <c r="B3689" s="63">
        <v>100</v>
      </c>
      <c r="C3689" s="3" t="s">
        <v>4270</v>
      </c>
      <c r="D3689" s="63" t="s">
        <v>3529</v>
      </c>
      <c r="E3689" s="27" t="s">
        <v>4180</v>
      </c>
      <c r="F3689" s="27" t="s">
        <v>283</v>
      </c>
      <c r="G3689" s="27" t="s">
        <v>3527</v>
      </c>
      <c r="H3689" s="3"/>
      <c r="I3689" s="3">
        <v>8</v>
      </c>
      <c r="J3689" s="3">
        <v>6</v>
      </c>
      <c r="K3689" s="63">
        <f t="shared" si="33"/>
        <v>14</v>
      </c>
      <c r="L3689" s="6">
        <v>55</v>
      </c>
    </row>
    <row r="3690" spans="1:12">
      <c r="A3690" s="11"/>
      <c r="B3690" s="63">
        <v>101</v>
      </c>
      <c r="C3690" s="3" t="s">
        <v>4271</v>
      </c>
      <c r="D3690" s="63" t="s">
        <v>3531</v>
      </c>
      <c r="E3690" s="27" t="s">
        <v>4180</v>
      </c>
      <c r="F3690" s="27" t="s">
        <v>283</v>
      </c>
      <c r="G3690" s="27" t="s">
        <v>3527</v>
      </c>
      <c r="H3690" s="3"/>
      <c r="I3690" s="3">
        <v>4</v>
      </c>
      <c r="J3690" s="3">
        <v>6</v>
      </c>
      <c r="K3690" s="63">
        <f t="shared" si="33"/>
        <v>10</v>
      </c>
      <c r="L3690" s="6">
        <v>55</v>
      </c>
    </row>
    <row r="3691" spans="1:12">
      <c r="A3691" s="11"/>
      <c r="B3691" s="63">
        <v>102</v>
      </c>
      <c r="C3691" s="3" t="s">
        <v>4272</v>
      </c>
      <c r="D3691" s="63" t="s">
        <v>3531</v>
      </c>
      <c r="E3691" s="27" t="s">
        <v>4180</v>
      </c>
      <c r="F3691" s="27" t="s">
        <v>283</v>
      </c>
      <c r="G3691" s="27" t="s">
        <v>3527</v>
      </c>
      <c r="H3691" s="3"/>
      <c r="I3691" s="3">
        <v>5</v>
      </c>
      <c r="J3691" s="3">
        <v>7</v>
      </c>
      <c r="K3691" s="63">
        <f t="shared" si="33"/>
        <v>12</v>
      </c>
      <c r="L3691" s="6">
        <v>59</v>
      </c>
    </row>
    <row r="3692" spans="1:12">
      <c r="A3692" s="11"/>
      <c r="B3692" s="63">
        <v>103</v>
      </c>
      <c r="C3692" s="3" t="s">
        <v>4273</v>
      </c>
      <c r="D3692" s="63" t="s">
        <v>3531</v>
      </c>
      <c r="E3692" s="27" t="s">
        <v>4180</v>
      </c>
      <c r="F3692" s="27" t="s">
        <v>283</v>
      </c>
      <c r="G3692" s="27" t="s">
        <v>3527</v>
      </c>
      <c r="H3692" s="3"/>
      <c r="I3692" s="3">
        <v>8</v>
      </c>
      <c r="J3692" s="3">
        <v>5</v>
      </c>
      <c r="K3692" s="63">
        <f t="shared" si="33"/>
        <v>13</v>
      </c>
      <c r="L3692" s="6">
        <v>100</v>
      </c>
    </row>
    <row r="3693" spans="1:12">
      <c r="A3693" s="11"/>
      <c r="B3693" s="63">
        <v>104</v>
      </c>
      <c r="C3693" s="3" t="s">
        <v>4274</v>
      </c>
      <c r="D3693" s="63" t="s">
        <v>3529</v>
      </c>
      <c r="E3693" s="27" t="s">
        <v>4180</v>
      </c>
      <c r="F3693" s="27" t="s">
        <v>283</v>
      </c>
      <c r="G3693" s="27" t="s">
        <v>3527</v>
      </c>
      <c r="H3693" s="3"/>
      <c r="I3693" s="3">
        <v>7</v>
      </c>
      <c r="J3693" s="3">
        <v>4</v>
      </c>
      <c r="K3693" s="63">
        <f t="shared" si="33"/>
        <v>11</v>
      </c>
      <c r="L3693" s="6">
        <v>120</v>
      </c>
    </row>
    <row r="3694" spans="1:12">
      <c r="A3694" s="11"/>
      <c r="B3694" s="63">
        <v>105</v>
      </c>
      <c r="C3694" s="3" t="s">
        <v>4275</v>
      </c>
      <c r="D3694" s="63" t="s">
        <v>3531</v>
      </c>
      <c r="E3694" s="27" t="s">
        <v>4180</v>
      </c>
      <c r="F3694" s="27" t="s">
        <v>283</v>
      </c>
      <c r="G3694" s="27" t="s">
        <v>3527</v>
      </c>
      <c r="H3694" s="3"/>
      <c r="I3694" s="3">
        <v>9</v>
      </c>
      <c r="J3694" s="3">
        <v>5</v>
      </c>
      <c r="K3694" s="63">
        <f t="shared" si="33"/>
        <v>14</v>
      </c>
      <c r="L3694" s="6">
        <v>121</v>
      </c>
    </row>
    <row r="3695" spans="1:12">
      <c r="A3695" s="11"/>
      <c r="B3695" s="63">
        <v>106</v>
      </c>
      <c r="C3695" s="3" t="s">
        <v>4276</v>
      </c>
      <c r="D3695" s="63" t="s">
        <v>3531</v>
      </c>
      <c r="E3695" s="27" t="s">
        <v>4180</v>
      </c>
      <c r="F3695" s="27" t="s">
        <v>283</v>
      </c>
      <c r="G3695" s="27" t="s">
        <v>3527</v>
      </c>
      <c r="H3695" s="3"/>
      <c r="I3695" s="3">
        <v>3</v>
      </c>
      <c r="J3695" s="3">
        <v>2</v>
      </c>
      <c r="K3695" s="63">
        <f t="shared" si="33"/>
        <v>5</v>
      </c>
      <c r="L3695" s="6">
        <v>124</v>
      </c>
    </row>
    <row r="3696" spans="1:12">
      <c r="A3696" s="11"/>
      <c r="B3696" s="63">
        <v>107</v>
      </c>
      <c r="C3696" s="3" t="s">
        <v>4277</v>
      </c>
      <c r="D3696" s="63" t="s">
        <v>3529</v>
      </c>
      <c r="E3696" s="27" t="s">
        <v>4180</v>
      </c>
      <c r="F3696" s="27" t="s">
        <v>283</v>
      </c>
      <c r="G3696" s="27" t="s">
        <v>3527</v>
      </c>
      <c r="H3696" s="3"/>
      <c r="I3696" s="3">
        <v>6</v>
      </c>
      <c r="J3696" s="3">
        <v>7</v>
      </c>
      <c r="K3696" s="63">
        <f t="shared" si="33"/>
        <v>13</v>
      </c>
      <c r="L3696" s="6">
        <v>127</v>
      </c>
    </row>
    <row r="3697" spans="1:12">
      <c r="A3697" s="11"/>
      <c r="B3697" s="63">
        <v>108</v>
      </c>
      <c r="C3697" s="3" t="s">
        <v>4278</v>
      </c>
      <c r="D3697" s="63" t="s">
        <v>3531</v>
      </c>
      <c r="E3697" s="27" t="s">
        <v>4180</v>
      </c>
      <c r="F3697" s="27" t="s">
        <v>283</v>
      </c>
      <c r="G3697" s="27" t="s">
        <v>3527</v>
      </c>
      <c r="H3697" s="3"/>
      <c r="I3697" s="3">
        <v>8</v>
      </c>
      <c r="J3697" s="3">
        <v>5</v>
      </c>
      <c r="K3697" s="63">
        <f t="shared" si="33"/>
        <v>13</v>
      </c>
      <c r="L3697" s="6">
        <v>150</v>
      </c>
    </row>
    <row r="3698" spans="1:12">
      <c r="A3698" s="132"/>
      <c r="B3698" s="132"/>
      <c r="C3698" s="132">
        <f>SUBTOTAL(3,C3590:C3697)</f>
        <v>108</v>
      </c>
      <c r="D3698" s="132"/>
      <c r="E3698" s="132"/>
      <c r="F3698" s="132"/>
      <c r="G3698" s="132"/>
      <c r="H3698" s="132"/>
      <c r="I3698" s="132"/>
      <c r="J3698" s="132"/>
      <c r="K3698" s="132">
        <f>SUM(K3590:K3697)</f>
        <v>730</v>
      </c>
      <c r="L3698" s="148">
        <f>AVERAGE(L3590:L3697)</f>
        <v>418.75</v>
      </c>
    </row>
    <row r="3699" spans="1:12">
      <c r="A3699" s="145" t="s">
        <v>196</v>
      </c>
      <c r="B3699" s="63">
        <v>1</v>
      </c>
      <c r="C3699" s="3" t="s">
        <v>4279</v>
      </c>
      <c r="D3699" s="63" t="s">
        <v>3531</v>
      </c>
      <c r="E3699" s="27" t="s">
        <v>196</v>
      </c>
      <c r="F3699" s="27" t="s">
        <v>4280</v>
      </c>
      <c r="G3699" s="27" t="s">
        <v>2046</v>
      </c>
      <c r="H3699" s="3">
        <v>787802995</v>
      </c>
      <c r="I3699" s="3">
        <v>6</v>
      </c>
      <c r="J3699" s="3">
        <v>5</v>
      </c>
      <c r="K3699" s="63">
        <f t="shared" ref="K3699:K3762" si="34">J3699+I3699</f>
        <v>11</v>
      </c>
      <c r="L3699" s="6">
        <v>50</v>
      </c>
    </row>
    <row r="3700" spans="1:12">
      <c r="A3700" s="11"/>
      <c r="B3700" s="63">
        <v>2</v>
      </c>
      <c r="C3700" s="3" t="s">
        <v>4281</v>
      </c>
      <c r="D3700" s="63" t="s">
        <v>3531</v>
      </c>
      <c r="E3700" s="27" t="s">
        <v>196</v>
      </c>
      <c r="F3700" s="27" t="s">
        <v>4280</v>
      </c>
      <c r="G3700" s="27" t="s">
        <v>2046</v>
      </c>
      <c r="H3700" s="3">
        <v>774916709</v>
      </c>
      <c r="I3700" s="3">
        <v>6</v>
      </c>
      <c r="J3700" s="3">
        <v>9</v>
      </c>
      <c r="K3700" s="63">
        <f t="shared" si="34"/>
        <v>15</v>
      </c>
      <c r="L3700" s="6">
        <v>62</v>
      </c>
    </row>
    <row r="3701" spans="1:12">
      <c r="A3701" s="11"/>
      <c r="B3701" s="63">
        <v>3</v>
      </c>
      <c r="C3701" s="3" t="s">
        <v>4282</v>
      </c>
      <c r="D3701" s="63" t="s">
        <v>3531</v>
      </c>
      <c r="E3701" s="27" t="s">
        <v>196</v>
      </c>
      <c r="F3701" s="27" t="s">
        <v>4280</v>
      </c>
      <c r="G3701" s="27" t="s">
        <v>2046</v>
      </c>
      <c r="H3701" s="3"/>
      <c r="I3701" s="3">
        <v>8</v>
      </c>
      <c r="J3701" s="3">
        <v>10</v>
      </c>
      <c r="K3701" s="63">
        <f t="shared" si="34"/>
        <v>18</v>
      </c>
      <c r="L3701" s="6">
        <v>40</v>
      </c>
    </row>
    <row r="3702" spans="1:12">
      <c r="A3702" s="11"/>
      <c r="B3702" s="63">
        <v>4</v>
      </c>
      <c r="C3702" s="3" t="s">
        <v>4283</v>
      </c>
      <c r="D3702" s="63" t="s">
        <v>3531</v>
      </c>
      <c r="E3702" s="27" t="s">
        <v>196</v>
      </c>
      <c r="F3702" s="27" t="s">
        <v>4280</v>
      </c>
      <c r="G3702" s="27" t="s">
        <v>2046</v>
      </c>
      <c r="H3702" s="3"/>
      <c r="I3702" s="3">
        <v>9</v>
      </c>
      <c r="J3702" s="3">
        <v>8</v>
      </c>
      <c r="K3702" s="63">
        <f t="shared" si="34"/>
        <v>17</v>
      </c>
      <c r="L3702" s="6">
        <v>42</v>
      </c>
    </row>
    <row r="3703" spans="1:12">
      <c r="A3703" s="11"/>
      <c r="B3703" s="63">
        <v>5</v>
      </c>
      <c r="C3703" s="3" t="s">
        <v>4284</v>
      </c>
      <c r="D3703" s="63" t="s">
        <v>3531</v>
      </c>
      <c r="E3703" s="27" t="s">
        <v>196</v>
      </c>
      <c r="F3703" s="27" t="s">
        <v>4280</v>
      </c>
      <c r="G3703" s="27" t="s">
        <v>2046</v>
      </c>
      <c r="H3703" s="3"/>
      <c r="I3703" s="3">
        <v>8</v>
      </c>
      <c r="J3703" s="3">
        <v>7</v>
      </c>
      <c r="K3703" s="63">
        <f t="shared" si="34"/>
        <v>15</v>
      </c>
      <c r="L3703" s="6">
        <v>45</v>
      </c>
    </row>
    <row r="3704" spans="1:12">
      <c r="A3704" s="11"/>
      <c r="B3704" s="63">
        <v>6</v>
      </c>
      <c r="C3704" s="3" t="s">
        <v>4105</v>
      </c>
      <c r="D3704" s="63" t="s">
        <v>3531</v>
      </c>
      <c r="E3704" s="27" t="s">
        <v>196</v>
      </c>
      <c r="F3704" s="27" t="s">
        <v>4280</v>
      </c>
      <c r="G3704" s="27" t="s">
        <v>2046</v>
      </c>
      <c r="H3704" s="3"/>
      <c r="I3704" s="3">
        <v>5</v>
      </c>
      <c r="J3704" s="3">
        <v>8</v>
      </c>
      <c r="K3704" s="63">
        <f t="shared" si="34"/>
        <v>13</v>
      </c>
      <c r="L3704" s="6">
        <v>55</v>
      </c>
    </row>
    <row r="3705" spans="1:12">
      <c r="A3705" s="11"/>
      <c r="B3705" s="63">
        <v>7</v>
      </c>
      <c r="C3705" s="3" t="s">
        <v>4285</v>
      </c>
      <c r="D3705" s="63" t="s">
        <v>3531</v>
      </c>
      <c r="E3705" s="27" t="s">
        <v>196</v>
      </c>
      <c r="F3705" s="27" t="s">
        <v>4280</v>
      </c>
      <c r="G3705" s="27" t="s">
        <v>2046</v>
      </c>
      <c r="H3705" s="3"/>
      <c r="I3705" s="3">
        <v>2</v>
      </c>
      <c r="J3705" s="3">
        <v>4</v>
      </c>
      <c r="K3705" s="63">
        <f t="shared" si="34"/>
        <v>6</v>
      </c>
      <c r="L3705" s="6">
        <v>55</v>
      </c>
    </row>
    <row r="3706" spans="1:12">
      <c r="A3706" s="11"/>
      <c r="B3706" s="63">
        <v>8</v>
      </c>
      <c r="C3706" s="3" t="s">
        <v>4286</v>
      </c>
      <c r="D3706" s="63" t="s">
        <v>3531</v>
      </c>
      <c r="E3706" s="27" t="s">
        <v>196</v>
      </c>
      <c r="F3706" s="27" t="s">
        <v>4280</v>
      </c>
      <c r="G3706" s="27" t="s">
        <v>2046</v>
      </c>
      <c r="H3706" s="3"/>
      <c r="I3706" s="3">
        <v>1</v>
      </c>
      <c r="J3706" s="3">
        <v>5</v>
      </c>
      <c r="K3706" s="63">
        <f t="shared" si="34"/>
        <v>6</v>
      </c>
      <c r="L3706" s="6">
        <v>55</v>
      </c>
    </row>
    <row r="3707" spans="1:12">
      <c r="A3707" s="11"/>
      <c r="B3707" s="63">
        <v>9</v>
      </c>
      <c r="C3707" s="3" t="s">
        <v>4287</v>
      </c>
      <c r="D3707" s="63" t="s">
        <v>3551</v>
      </c>
      <c r="E3707" s="27" t="s">
        <v>196</v>
      </c>
      <c r="F3707" s="27" t="s">
        <v>4280</v>
      </c>
      <c r="G3707" s="27" t="s">
        <v>2046</v>
      </c>
      <c r="H3707" s="3"/>
      <c r="I3707" s="3">
        <v>4</v>
      </c>
      <c r="J3707" s="3">
        <v>7</v>
      </c>
      <c r="K3707" s="63">
        <f t="shared" si="34"/>
        <v>11</v>
      </c>
      <c r="L3707" s="6">
        <v>59</v>
      </c>
    </row>
    <row r="3708" spans="1:12">
      <c r="A3708" s="11"/>
      <c r="B3708" s="63">
        <v>10</v>
      </c>
      <c r="C3708" s="3" t="s">
        <v>4288</v>
      </c>
      <c r="D3708" s="63" t="s">
        <v>3531</v>
      </c>
      <c r="E3708" s="27" t="s">
        <v>196</v>
      </c>
      <c r="F3708" s="27" t="s">
        <v>4280</v>
      </c>
      <c r="G3708" s="27" t="s">
        <v>2046</v>
      </c>
      <c r="H3708" s="3"/>
      <c r="I3708" s="3">
        <v>2</v>
      </c>
      <c r="J3708" s="3">
        <v>3</v>
      </c>
      <c r="K3708" s="63">
        <f t="shared" si="34"/>
        <v>5</v>
      </c>
      <c r="L3708" s="6">
        <v>100</v>
      </c>
    </row>
    <row r="3709" spans="1:12">
      <c r="A3709" s="11"/>
      <c r="B3709" s="63">
        <v>11</v>
      </c>
      <c r="C3709" s="3" t="s">
        <v>4289</v>
      </c>
      <c r="D3709" s="63" t="s">
        <v>3531</v>
      </c>
      <c r="E3709" s="27" t="s">
        <v>196</v>
      </c>
      <c r="F3709" s="27" t="s">
        <v>4280</v>
      </c>
      <c r="G3709" s="27" t="s">
        <v>2046</v>
      </c>
      <c r="H3709" s="3"/>
      <c r="I3709" s="3">
        <v>4</v>
      </c>
      <c r="J3709" s="3">
        <v>3</v>
      </c>
      <c r="K3709" s="63">
        <f t="shared" si="34"/>
        <v>7</v>
      </c>
      <c r="L3709" s="6">
        <v>120</v>
      </c>
    </row>
    <row r="3710" spans="1:12">
      <c r="A3710" s="11"/>
      <c r="B3710" s="63">
        <v>12</v>
      </c>
      <c r="C3710" s="3" t="s">
        <v>4290</v>
      </c>
      <c r="D3710" s="63" t="s">
        <v>3531</v>
      </c>
      <c r="E3710" s="27" t="s">
        <v>196</v>
      </c>
      <c r="F3710" s="27" t="s">
        <v>4280</v>
      </c>
      <c r="G3710" s="27" t="s">
        <v>2046</v>
      </c>
      <c r="H3710" s="3"/>
      <c r="I3710" s="3">
        <v>2</v>
      </c>
      <c r="J3710" s="3">
        <v>2</v>
      </c>
      <c r="K3710" s="63">
        <f t="shared" si="34"/>
        <v>4</v>
      </c>
      <c r="L3710" s="6">
        <v>121</v>
      </c>
    </row>
    <row r="3711" spans="1:12">
      <c r="A3711" s="11"/>
      <c r="B3711" s="63">
        <v>13</v>
      </c>
      <c r="C3711" s="3" t="s">
        <v>4291</v>
      </c>
      <c r="D3711" s="63" t="s">
        <v>3531</v>
      </c>
      <c r="E3711" s="27" t="s">
        <v>196</v>
      </c>
      <c r="F3711" s="27" t="s">
        <v>4280</v>
      </c>
      <c r="G3711" s="27" t="s">
        <v>2046</v>
      </c>
      <c r="H3711" s="3"/>
      <c r="I3711" s="3">
        <v>3</v>
      </c>
      <c r="J3711" s="3">
        <v>5</v>
      </c>
      <c r="K3711" s="63">
        <f t="shared" si="34"/>
        <v>8</v>
      </c>
      <c r="L3711" s="6">
        <v>124</v>
      </c>
    </row>
    <row r="3712" spans="1:12">
      <c r="A3712" s="11"/>
      <c r="B3712" s="63">
        <v>14</v>
      </c>
      <c r="C3712" s="3" t="s">
        <v>4292</v>
      </c>
      <c r="D3712" s="63" t="s">
        <v>3531</v>
      </c>
      <c r="E3712" s="27" t="s">
        <v>196</v>
      </c>
      <c r="F3712" s="27" t="s">
        <v>4280</v>
      </c>
      <c r="G3712" s="27" t="s">
        <v>2046</v>
      </c>
      <c r="H3712" s="3"/>
      <c r="I3712" s="3">
        <v>5</v>
      </c>
      <c r="J3712" s="3">
        <v>4</v>
      </c>
      <c r="K3712" s="63">
        <f t="shared" si="34"/>
        <v>9</v>
      </c>
      <c r="L3712" s="6">
        <v>127</v>
      </c>
    </row>
    <row r="3713" spans="1:12">
      <c r="A3713" s="11"/>
      <c r="B3713" s="63">
        <v>15</v>
      </c>
      <c r="C3713" s="3" t="s">
        <v>4293</v>
      </c>
      <c r="D3713" s="63" t="s">
        <v>3531</v>
      </c>
      <c r="E3713" s="27" t="s">
        <v>196</v>
      </c>
      <c r="F3713" s="27" t="s">
        <v>4280</v>
      </c>
      <c r="G3713" s="27" t="s">
        <v>2046</v>
      </c>
      <c r="H3713" s="3"/>
      <c r="I3713" s="3">
        <v>3</v>
      </c>
      <c r="J3713" s="3">
        <v>4</v>
      </c>
      <c r="K3713" s="63">
        <f t="shared" si="34"/>
        <v>7</v>
      </c>
      <c r="L3713" s="6">
        <v>150</v>
      </c>
    </row>
    <row r="3714" spans="1:12">
      <c r="A3714" s="11"/>
      <c r="B3714" s="63">
        <v>16</v>
      </c>
      <c r="C3714" s="3" t="s">
        <v>4294</v>
      </c>
      <c r="D3714" s="63" t="s">
        <v>3531</v>
      </c>
      <c r="E3714" s="27" t="s">
        <v>196</v>
      </c>
      <c r="F3714" s="27" t="s">
        <v>4280</v>
      </c>
      <c r="G3714" s="27" t="s">
        <v>2046</v>
      </c>
      <c r="H3714" s="3"/>
      <c r="I3714" s="3">
        <v>4</v>
      </c>
      <c r="J3714" s="3">
        <v>5</v>
      </c>
      <c r="K3714" s="63">
        <f t="shared" si="34"/>
        <v>9</v>
      </c>
      <c r="L3714" s="6">
        <v>200</v>
      </c>
    </row>
    <row r="3715" spans="1:12">
      <c r="A3715" s="11"/>
      <c r="B3715" s="63">
        <v>17</v>
      </c>
      <c r="C3715" s="3" t="s">
        <v>4295</v>
      </c>
      <c r="D3715" s="63" t="s">
        <v>3531</v>
      </c>
      <c r="E3715" s="27" t="s">
        <v>196</v>
      </c>
      <c r="F3715" s="27" t="s">
        <v>4280</v>
      </c>
      <c r="G3715" s="27" t="s">
        <v>2046</v>
      </c>
      <c r="H3715" s="3"/>
      <c r="I3715" s="3">
        <v>2</v>
      </c>
      <c r="J3715" s="3">
        <v>3</v>
      </c>
      <c r="K3715" s="63">
        <f t="shared" si="34"/>
        <v>5</v>
      </c>
      <c r="L3715" s="6">
        <v>210</v>
      </c>
    </row>
    <row r="3716" spans="1:12">
      <c r="A3716" s="11"/>
      <c r="B3716" s="63">
        <v>18</v>
      </c>
      <c r="C3716" s="3" t="s">
        <v>4296</v>
      </c>
      <c r="D3716" s="63" t="s">
        <v>3531</v>
      </c>
      <c r="E3716" s="27" t="s">
        <v>196</v>
      </c>
      <c r="F3716" s="27" t="s">
        <v>4280</v>
      </c>
      <c r="G3716" s="27" t="s">
        <v>2046</v>
      </c>
      <c r="H3716" s="3"/>
      <c r="I3716" s="3">
        <v>4</v>
      </c>
      <c r="J3716" s="3">
        <v>6</v>
      </c>
      <c r="K3716" s="63">
        <f t="shared" si="34"/>
        <v>10</v>
      </c>
      <c r="L3716" s="6">
        <v>220</v>
      </c>
    </row>
    <row r="3717" spans="1:12">
      <c r="A3717" s="11"/>
      <c r="B3717" s="63">
        <v>19</v>
      </c>
      <c r="C3717" s="3" t="s">
        <v>4297</v>
      </c>
      <c r="D3717" s="63" t="s">
        <v>3531</v>
      </c>
      <c r="E3717" s="27" t="s">
        <v>196</v>
      </c>
      <c r="F3717" s="27" t="s">
        <v>4280</v>
      </c>
      <c r="G3717" s="27" t="s">
        <v>2046</v>
      </c>
      <c r="H3717" s="3"/>
      <c r="I3717" s="3">
        <v>5</v>
      </c>
      <c r="J3717" s="3">
        <v>3</v>
      </c>
      <c r="K3717" s="63">
        <f t="shared" si="34"/>
        <v>8</v>
      </c>
      <c r="L3717" s="6">
        <v>219</v>
      </c>
    </row>
    <row r="3718" spans="1:12">
      <c r="A3718" s="11"/>
      <c r="B3718" s="63">
        <v>20</v>
      </c>
      <c r="C3718" s="3" t="s">
        <v>4298</v>
      </c>
      <c r="D3718" s="63" t="s">
        <v>3531</v>
      </c>
      <c r="E3718" s="27" t="s">
        <v>196</v>
      </c>
      <c r="F3718" s="27" t="s">
        <v>4280</v>
      </c>
      <c r="G3718" s="27" t="s">
        <v>2046</v>
      </c>
      <c r="H3718" s="3"/>
      <c r="I3718" s="3">
        <v>4</v>
      </c>
      <c r="J3718" s="3">
        <v>5</v>
      </c>
      <c r="K3718" s="63">
        <f t="shared" si="34"/>
        <v>9</v>
      </c>
      <c r="L3718" s="6">
        <v>230</v>
      </c>
    </row>
    <row r="3719" spans="1:12">
      <c r="A3719" s="11"/>
      <c r="B3719" s="63">
        <v>21</v>
      </c>
      <c r="C3719" s="3" t="s">
        <v>4299</v>
      </c>
      <c r="D3719" s="63" t="s">
        <v>3551</v>
      </c>
      <c r="E3719" s="27" t="s">
        <v>196</v>
      </c>
      <c r="F3719" s="27" t="s">
        <v>4280</v>
      </c>
      <c r="G3719" s="27" t="s">
        <v>2046</v>
      </c>
      <c r="H3719" s="3"/>
      <c r="I3719" s="3">
        <v>5</v>
      </c>
      <c r="J3719" s="3">
        <v>3</v>
      </c>
      <c r="K3719" s="63">
        <f t="shared" si="34"/>
        <v>8</v>
      </c>
      <c r="L3719" s="6">
        <v>220</v>
      </c>
    </row>
    <row r="3720" spans="1:12">
      <c r="A3720" s="11"/>
      <c r="B3720" s="63">
        <v>22</v>
      </c>
      <c r="C3720" s="3" t="s">
        <v>4300</v>
      </c>
      <c r="D3720" s="63" t="s">
        <v>3551</v>
      </c>
      <c r="E3720" s="27" t="s">
        <v>196</v>
      </c>
      <c r="F3720" s="27" t="s">
        <v>4280</v>
      </c>
      <c r="G3720" s="27" t="s">
        <v>2046</v>
      </c>
      <c r="H3720" s="3"/>
      <c r="I3720" s="3">
        <v>3</v>
      </c>
      <c r="J3720" s="3">
        <v>7</v>
      </c>
      <c r="K3720" s="63">
        <f t="shared" si="34"/>
        <v>10</v>
      </c>
      <c r="L3720" s="6">
        <v>260</v>
      </c>
    </row>
    <row r="3721" spans="1:12">
      <c r="A3721" s="11"/>
      <c r="B3721" s="63">
        <v>23</v>
      </c>
      <c r="C3721" s="3" t="s">
        <v>4301</v>
      </c>
      <c r="D3721" s="63" t="s">
        <v>3531</v>
      </c>
      <c r="E3721" s="27" t="s">
        <v>196</v>
      </c>
      <c r="F3721" s="27" t="s">
        <v>4280</v>
      </c>
      <c r="G3721" s="27" t="s">
        <v>2046</v>
      </c>
      <c r="H3721" s="3"/>
      <c r="I3721" s="3">
        <v>3</v>
      </c>
      <c r="J3721" s="3">
        <v>2</v>
      </c>
      <c r="K3721" s="63">
        <f t="shared" si="34"/>
        <v>5</v>
      </c>
      <c r="L3721" s="6">
        <v>270</v>
      </c>
    </row>
    <row r="3722" spans="1:12">
      <c r="A3722" s="11"/>
      <c r="B3722" s="63">
        <v>24</v>
      </c>
      <c r="C3722" s="3" t="s">
        <v>4302</v>
      </c>
      <c r="D3722" s="63" t="s">
        <v>3551</v>
      </c>
      <c r="E3722" s="27" t="s">
        <v>196</v>
      </c>
      <c r="F3722" s="27" t="s">
        <v>4280</v>
      </c>
      <c r="G3722" s="27" t="s">
        <v>2046</v>
      </c>
      <c r="H3722" s="3"/>
      <c r="I3722" s="3">
        <v>2</v>
      </c>
      <c r="J3722" s="3">
        <v>4</v>
      </c>
      <c r="K3722" s="63">
        <f t="shared" si="34"/>
        <v>6</v>
      </c>
      <c r="L3722" s="6">
        <v>280</v>
      </c>
    </row>
    <row r="3723" spans="1:12">
      <c r="A3723" s="11"/>
      <c r="B3723" s="63">
        <v>25</v>
      </c>
      <c r="C3723" s="3" t="s">
        <v>4303</v>
      </c>
      <c r="D3723" s="63" t="s">
        <v>3531</v>
      </c>
      <c r="E3723" s="27" t="s">
        <v>196</v>
      </c>
      <c r="F3723" s="27" t="s">
        <v>4280</v>
      </c>
      <c r="G3723" s="27" t="s">
        <v>2046</v>
      </c>
      <c r="H3723" s="3"/>
      <c r="I3723" s="3">
        <v>4</v>
      </c>
      <c r="J3723" s="3">
        <v>5</v>
      </c>
      <c r="K3723" s="63">
        <f t="shared" si="34"/>
        <v>9</v>
      </c>
      <c r="L3723" s="6">
        <v>300</v>
      </c>
    </row>
    <row r="3724" spans="1:12">
      <c r="A3724" s="11"/>
      <c r="B3724" s="63">
        <v>26</v>
      </c>
      <c r="C3724" s="3" t="s">
        <v>4304</v>
      </c>
      <c r="D3724" s="63" t="s">
        <v>3531</v>
      </c>
      <c r="E3724" s="27" t="s">
        <v>196</v>
      </c>
      <c r="F3724" s="27" t="s">
        <v>4280</v>
      </c>
      <c r="G3724" s="27" t="s">
        <v>2046</v>
      </c>
      <c r="H3724" s="3"/>
      <c r="I3724" s="3">
        <v>6</v>
      </c>
      <c r="J3724" s="3">
        <v>2</v>
      </c>
      <c r="K3724" s="63">
        <f t="shared" si="34"/>
        <v>8</v>
      </c>
      <c r="L3724" s="6">
        <v>340</v>
      </c>
    </row>
    <row r="3725" spans="1:12">
      <c r="A3725" s="11"/>
      <c r="B3725" s="63">
        <v>27</v>
      </c>
      <c r="C3725" s="3" t="s">
        <v>4305</v>
      </c>
      <c r="D3725" s="63" t="s">
        <v>3531</v>
      </c>
      <c r="E3725" s="27" t="s">
        <v>196</v>
      </c>
      <c r="F3725" s="27" t="s">
        <v>4280</v>
      </c>
      <c r="G3725" s="27" t="s">
        <v>2046</v>
      </c>
      <c r="H3725" s="3"/>
      <c r="I3725" s="3">
        <v>3</v>
      </c>
      <c r="J3725" s="3">
        <v>4</v>
      </c>
      <c r="K3725" s="63">
        <f t="shared" si="34"/>
        <v>7</v>
      </c>
      <c r="L3725" s="6">
        <v>350</v>
      </c>
    </row>
    <row r="3726" spans="1:12">
      <c r="A3726" s="11"/>
      <c r="B3726" s="63">
        <v>28</v>
      </c>
      <c r="C3726" s="3" t="s">
        <v>4306</v>
      </c>
      <c r="D3726" s="63" t="s">
        <v>3529</v>
      </c>
      <c r="E3726" s="27" t="s">
        <v>196</v>
      </c>
      <c r="F3726" s="27" t="s">
        <v>4280</v>
      </c>
      <c r="G3726" s="27" t="s">
        <v>2046</v>
      </c>
      <c r="H3726" s="3"/>
      <c r="I3726" s="3">
        <v>2</v>
      </c>
      <c r="J3726" s="3">
        <v>1</v>
      </c>
      <c r="K3726" s="63">
        <f t="shared" si="34"/>
        <v>3</v>
      </c>
      <c r="L3726" s="6">
        <v>400</v>
      </c>
    </row>
    <row r="3727" spans="1:12">
      <c r="A3727" s="11"/>
      <c r="B3727" s="63">
        <v>29</v>
      </c>
      <c r="C3727" s="3" t="s">
        <v>4307</v>
      </c>
      <c r="D3727" s="63" t="s">
        <v>3531</v>
      </c>
      <c r="E3727" s="27" t="s">
        <v>196</v>
      </c>
      <c r="F3727" s="27" t="s">
        <v>4280</v>
      </c>
      <c r="G3727" s="27" t="s">
        <v>2046</v>
      </c>
      <c r="H3727" s="3"/>
      <c r="I3727" s="3">
        <v>6</v>
      </c>
      <c r="J3727" s="3">
        <v>4</v>
      </c>
      <c r="K3727" s="63">
        <f t="shared" si="34"/>
        <v>10</v>
      </c>
      <c r="L3727" s="6">
        <v>500</v>
      </c>
    </row>
    <row r="3728" spans="1:12">
      <c r="A3728" s="11"/>
      <c r="B3728" s="63">
        <v>30</v>
      </c>
      <c r="C3728" s="3" t="s">
        <v>4155</v>
      </c>
      <c r="D3728" s="63" t="s">
        <v>3529</v>
      </c>
      <c r="E3728" s="27" t="s">
        <v>196</v>
      </c>
      <c r="F3728" s="27" t="s">
        <v>4280</v>
      </c>
      <c r="G3728" s="27" t="s">
        <v>2046</v>
      </c>
      <c r="H3728" s="3"/>
      <c r="I3728" s="3">
        <v>4</v>
      </c>
      <c r="J3728" s="3">
        <v>8</v>
      </c>
      <c r="K3728" s="63">
        <f t="shared" si="34"/>
        <v>12</v>
      </c>
      <c r="L3728" s="6">
        <v>500</v>
      </c>
    </row>
    <row r="3729" spans="1:12">
      <c r="A3729" s="11"/>
      <c r="B3729" s="63">
        <v>31</v>
      </c>
      <c r="C3729" s="3" t="s">
        <v>4308</v>
      </c>
      <c r="D3729" s="63" t="s">
        <v>3531</v>
      </c>
      <c r="E3729" s="27" t="s">
        <v>196</v>
      </c>
      <c r="F3729" s="27" t="s">
        <v>4280</v>
      </c>
      <c r="G3729" s="27" t="s">
        <v>2046</v>
      </c>
      <c r="H3729" s="3"/>
      <c r="I3729" s="3">
        <v>2</v>
      </c>
      <c r="J3729" s="3">
        <v>5</v>
      </c>
      <c r="K3729" s="63">
        <f t="shared" si="34"/>
        <v>7</v>
      </c>
      <c r="L3729" s="6">
        <v>505</v>
      </c>
    </row>
    <row r="3730" spans="1:12">
      <c r="A3730" s="11"/>
      <c r="B3730" s="63">
        <v>32</v>
      </c>
      <c r="C3730" s="3" t="s">
        <v>4309</v>
      </c>
      <c r="D3730" s="63" t="s">
        <v>3531</v>
      </c>
      <c r="E3730" s="27" t="s">
        <v>196</v>
      </c>
      <c r="F3730" s="27" t="s">
        <v>4280</v>
      </c>
      <c r="G3730" s="27" t="s">
        <v>2046</v>
      </c>
      <c r="H3730" s="3"/>
      <c r="I3730" s="3">
        <v>4</v>
      </c>
      <c r="J3730" s="3">
        <v>1</v>
      </c>
      <c r="K3730" s="63">
        <f t="shared" si="34"/>
        <v>5</v>
      </c>
      <c r="L3730" s="6">
        <v>505</v>
      </c>
    </row>
    <row r="3731" spans="1:12">
      <c r="A3731" s="11"/>
      <c r="B3731" s="63">
        <v>33</v>
      </c>
      <c r="C3731" s="3" t="s">
        <v>4310</v>
      </c>
      <c r="D3731" s="63" t="s">
        <v>3529</v>
      </c>
      <c r="E3731" s="27" t="s">
        <v>196</v>
      </c>
      <c r="F3731" s="27" t="s">
        <v>4280</v>
      </c>
      <c r="G3731" s="27" t="s">
        <v>2046</v>
      </c>
      <c r="H3731" s="3"/>
      <c r="I3731" s="3">
        <v>5</v>
      </c>
      <c r="J3731" s="3">
        <v>3</v>
      </c>
      <c r="K3731" s="63">
        <f t="shared" si="34"/>
        <v>8</v>
      </c>
      <c r="L3731" s="6">
        <v>600</v>
      </c>
    </row>
    <row r="3732" spans="1:12">
      <c r="A3732" s="11"/>
      <c r="B3732" s="63">
        <v>34</v>
      </c>
      <c r="C3732" s="3" t="s">
        <v>4311</v>
      </c>
      <c r="D3732" s="63" t="s">
        <v>3531</v>
      </c>
      <c r="E3732" s="27" t="s">
        <v>196</v>
      </c>
      <c r="F3732" s="27" t="s">
        <v>4280</v>
      </c>
      <c r="G3732" s="27" t="s">
        <v>2046</v>
      </c>
      <c r="H3732" s="3"/>
      <c r="I3732" s="3">
        <v>3</v>
      </c>
      <c r="J3732" s="3">
        <v>4</v>
      </c>
      <c r="K3732" s="63">
        <f t="shared" si="34"/>
        <v>7</v>
      </c>
      <c r="L3732" s="6">
        <v>600</v>
      </c>
    </row>
    <row r="3733" spans="1:12">
      <c r="A3733" s="11"/>
      <c r="B3733" s="63">
        <v>35</v>
      </c>
      <c r="C3733" s="3" t="s">
        <v>4312</v>
      </c>
      <c r="D3733" s="63" t="s">
        <v>3531</v>
      </c>
      <c r="E3733" s="27" t="s">
        <v>196</v>
      </c>
      <c r="F3733" s="27" t="s">
        <v>4280</v>
      </c>
      <c r="G3733" s="27" t="s">
        <v>2046</v>
      </c>
      <c r="H3733" s="3"/>
      <c r="I3733" s="3">
        <v>1</v>
      </c>
      <c r="J3733" s="3">
        <v>3</v>
      </c>
      <c r="K3733" s="63">
        <f t="shared" si="34"/>
        <v>4</v>
      </c>
      <c r="L3733" s="6">
        <v>700</v>
      </c>
    </row>
    <row r="3734" spans="1:12">
      <c r="A3734" s="11"/>
      <c r="B3734" s="63">
        <v>36</v>
      </c>
      <c r="C3734" s="3" t="s">
        <v>4313</v>
      </c>
      <c r="D3734" s="63" t="s">
        <v>3531</v>
      </c>
      <c r="E3734" s="27" t="s">
        <v>196</v>
      </c>
      <c r="F3734" s="27" t="s">
        <v>4280</v>
      </c>
      <c r="G3734" s="27" t="s">
        <v>2046</v>
      </c>
      <c r="H3734" s="3"/>
      <c r="I3734" s="3">
        <v>7</v>
      </c>
      <c r="J3734" s="3">
        <v>2</v>
      </c>
      <c r="K3734" s="63">
        <f t="shared" si="34"/>
        <v>9</v>
      </c>
      <c r="L3734" s="6">
        <v>700</v>
      </c>
    </row>
    <row r="3735" spans="1:12">
      <c r="A3735" s="11"/>
      <c r="B3735" s="63">
        <v>37</v>
      </c>
      <c r="C3735" s="3" t="s">
        <v>4160</v>
      </c>
      <c r="D3735" s="63" t="s">
        <v>3531</v>
      </c>
      <c r="E3735" s="27" t="s">
        <v>196</v>
      </c>
      <c r="F3735" s="27" t="s">
        <v>4280</v>
      </c>
      <c r="G3735" s="27" t="s">
        <v>2046</v>
      </c>
      <c r="H3735" s="3"/>
      <c r="I3735" s="3">
        <v>2</v>
      </c>
      <c r="J3735" s="3">
        <v>3</v>
      </c>
      <c r="K3735" s="63">
        <f t="shared" si="34"/>
        <v>5</v>
      </c>
      <c r="L3735" s="6">
        <v>700</v>
      </c>
    </row>
    <row r="3736" spans="1:12">
      <c r="A3736" s="11"/>
      <c r="B3736" s="63">
        <v>38</v>
      </c>
      <c r="C3736" s="3" t="s">
        <v>4314</v>
      </c>
      <c r="D3736" s="63" t="s">
        <v>3529</v>
      </c>
      <c r="E3736" s="27" t="s">
        <v>196</v>
      </c>
      <c r="F3736" s="27" t="s">
        <v>4280</v>
      </c>
      <c r="G3736" s="27" t="s">
        <v>2046</v>
      </c>
      <c r="H3736" s="3"/>
      <c r="I3736" s="3">
        <v>3</v>
      </c>
      <c r="J3736" s="3">
        <v>1</v>
      </c>
      <c r="K3736" s="63">
        <f t="shared" si="34"/>
        <v>4</v>
      </c>
      <c r="L3736" s="6">
        <v>750</v>
      </c>
    </row>
    <row r="3737" spans="1:12">
      <c r="A3737" s="11"/>
      <c r="B3737" s="63">
        <v>39</v>
      </c>
      <c r="C3737" s="3" t="s">
        <v>4315</v>
      </c>
      <c r="D3737" s="63" t="s">
        <v>3531</v>
      </c>
      <c r="E3737" s="27" t="s">
        <v>196</v>
      </c>
      <c r="F3737" s="27" t="s">
        <v>4280</v>
      </c>
      <c r="G3737" s="27" t="s">
        <v>2046</v>
      </c>
      <c r="H3737" s="3"/>
      <c r="I3737" s="3">
        <v>1</v>
      </c>
      <c r="J3737" s="3">
        <v>4</v>
      </c>
      <c r="K3737" s="63">
        <f t="shared" si="34"/>
        <v>5</v>
      </c>
      <c r="L3737" s="6">
        <v>800</v>
      </c>
    </row>
    <row r="3738" spans="1:12">
      <c r="A3738" s="11"/>
      <c r="B3738" s="63">
        <v>40</v>
      </c>
      <c r="C3738" s="3" t="s">
        <v>3877</v>
      </c>
      <c r="D3738" s="63" t="s">
        <v>3531</v>
      </c>
      <c r="E3738" s="27" t="s">
        <v>196</v>
      </c>
      <c r="F3738" s="27" t="s">
        <v>4280</v>
      </c>
      <c r="G3738" s="27" t="s">
        <v>2046</v>
      </c>
      <c r="H3738" s="3"/>
      <c r="I3738" s="3">
        <v>2</v>
      </c>
      <c r="J3738" s="3">
        <v>3</v>
      </c>
      <c r="K3738" s="63">
        <f t="shared" si="34"/>
        <v>5</v>
      </c>
      <c r="L3738" s="6">
        <v>900</v>
      </c>
    </row>
    <row r="3739" spans="1:12">
      <c r="A3739" s="11"/>
      <c r="B3739" s="63">
        <v>41</v>
      </c>
      <c r="C3739" s="3" t="s">
        <v>4316</v>
      </c>
      <c r="D3739" s="63" t="s">
        <v>3531</v>
      </c>
      <c r="E3739" s="27" t="s">
        <v>196</v>
      </c>
      <c r="F3739" s="27" t="s">
        <v>4280</v>
      </c>
      <c r="G3739" s="27" t="s">
        <v>2046</v>
      </c>
      <c r="H3739" s="3"/>
      <c r="I3739" s="3">
        <v>1</v>
      </c>
      <c r="J3739" s="3">
        <v>3</v>
      </c>
      <c r="K3739" s="63">
        <f t="shared" si="34"/>
        <v>4</v>
      </c>
      <c r="L3739" s="6">
        <v>1500</v>
      </c>
    </row>
    <row r="3740" spans="1:12">
      <c r="A3740" s="11"/>
      <c r="B3740" s="63">
        <v>42</v>
      </c>
      <c r="C3740" s="3" t="s">
        <v>4317</v>
      </c>
      <c r="D3740" s="63" t="s">
        <v>3529</v>
      </c>
      <c r="E3740" s="27" t="s">
        <v>196</v>
      </c>
      <c r="F3740" s="27" t="s">
        <v>4280</v>
      </c>
      <c r="G3740" s="27" t="s">
        <v>2046</v>
      </c>
      <c r="H3740" s="3"/>
      <c r="I3740" s="3">
        <v>3</v>
      </c>
      <c r="J3740" s="3">
        <v>1</v>
      </c>
      <c r="K3740" s="63">
        <f t="shared" si="34"/>
        <v>4</v>
      </c>
      <c r="L3740" s="6">
        <v>1700</v>
      </c>
    </row>
    <row r="3741" spans="1:12">
      <c r="A3741" s="11"/>
      <c r="B3741" s="63">
        <v>43</v>
      </c>
      <c r="C3741" s="3" t="s">
        <v>4318</v>
      </c>
      <c r="D3741" s="63" t="s">
        <v>3531</v>
      </c>
      <c r="E3741" s="27" t="s">
        <v>196</v>
      </c>
      <c r="F3741" s="27" t="s">
        <v>4280</v>
      </c>
      <c r="G3741" s="27" t="s">
        <v>2046</v>
      </c>
      <c r="H3741" s="3"/>
      <c r="I3741" s="3">
        <v>4</v>
      </c>
      <c r="J3741" s="3">
        <v>2</v>
      </c>
      <c r="K3741" s="63">
        <f t="shared" si="34"/>
        <v>6</v>
      </c>
      <c r="L3741" s="6">
        <v>200</v>
      </c>
    </row>
    <row r="3742" spans="1:12">
      <c r="A3742" s="11"/>
      <c r="B3742" s="63">
        <v>44</v>
      </c>
      <c r="C3742" s="3" t="s">
        <v>4319</v>
      </c>
      <c r="D3742" s="63" t="s">
        <v>3531</v>
      </c>
      <c r="E3742" s="27" t="s">
        <v>196</v>
      </c>
      <c r="F3742" s="27" t="s">
        <v>4280</v>
      </c>
      <c r="G3742" s="27" t="s">
        <v>2046</v>
      </c>
      <c r="H3742" s="3"/>
      <c r="I3742" s="3">
        <v>3</v>
      </c>
      <c r="J3742" s="3">
        <v>4</v>
      </c>
      <c r="K3742" s="63">
        <f t="shared" si="34"/>
        <v>7</v>
      </c>
      <c r="L3742" s="6">
        <v>800</v>
      </c>
    </row>
    <row r="3743" spans="1:12">
      <c r="A3743" s="11"/>
      <c r="B3743" s="63">
        <v>45</v>
      </c>
      <c r="C3743" s="3" t="s">
        <v>4320</v>
      </c>
      <c r="D3743" s="63" t="s">
        <v>3531</v>
      </c>
      <c r="E3743" s="27" t="s">
        <v>196</v>
      </c>
      <c r="F3743" s="27" t="s">
        <v>4280</v>
      </c>
      <c r="G3743" s="27" t="s">
        <v>2046</v>
      </c>
      <c r="H3743" s="3"/>
      <c r="I3743" s="3">
        <v>4</v>
      </c>
      <c r="J3743" s="3">
        <v>2</v>
      </c>
      <c r="K3743" s="63">
        <f t="shared" si="34"/>
        <v>6</v>
      </c>
      <c r="L3743" s="6">
        <v>2000</v>
      </c>
    </row>
    <row r="3744" spans="1:12">
      <c r="A3744" s="11"/>
      <c r="B3744" s="63">
        <v>46</v>
      </c>
      <c r="C3744" s="3" t="s">
        <v>4321</v>
      </c>
      <c r="D3744" s="63" t="s">
        <v>3531</v>
      </c>
      <c r="E3744" s="27" t="s">
        <v>196</v>
      </c>
      <c r="F3744" s="27" t="s">
        <v>4280</v>
      </c>
      <c r="G3744" s="27" t="s">
        <v>2046</v>
      </c>
      <c r="H3744" s="3"/>
      <c r="I3744" s="3">
        <v>2</v>
      </c>
      <c r="J3744" s="3">
        <v>3</v>
      </c>
      <c r="K3744" s="63">
        <f t="shared" si="34"/>
        <v>5</v>
      </c>
      <c r="L3744" s="6">
        <v>2300</v>
      </c>
    </row>
    <row r="3745" spans="1:12">
      <c r="A3745" s="11"/>
      <c r="B3745" s="63">
        <v>47</v>
      </c>
      <c r="C3745" s="3" t="s">
        <v>3784</v>
      </c>
      <c r="D3745" s="63" t="s">
        <v>3531</v>
      </c>
      <c r="E3745" s="27" t="s">
        <v>196</v>
      </c>
      <c r="F3745" s="27" t="s">
        <v>4280</v>
      </c>
      <c r="G3745" s="27" t="s">
        <v>2046</v>
      </c>
      <c r="H3745" s="3"/>
      <c r="I3745" s="3">
        <v>2</v>
      </c>
      <c r="J3745" s="3">
        <v>4</v>
      </c>
      <c r="K3745" s="63">
        <f t="shared" si="34"/>
        <v>6</v>
      </c>
      <c r="L3745" s="6">
        <v>2500</v>
      </c>
    </row>
    <row r="3746" spans="1:12">
      <c r="A3746" s="11"/>
      <c r="B3746" s="63">
        <v>48</v>
      </c>
      <c r="C3746" s="3" t="s">
        <v>4164</v>
      </c>
      <c r="D3746" s="63" t="s">
        <v>3531</v>
      </c>
      <c r="E3746" s="27" t="s">
        <v>196</v>
      </c>
      <c r="F3746" s="27" t="s">
        <v>4280</v>
      </c>
      <c r="G3746" s="27" t="s">
        <v>2046</v>
      </c>
      <c r="H3746" s="3"/>
      <c r="I3746" s="3">
        <v>4</v>
      </c>
      <c r="J3746" s="3">
        <v>3</v>
      </c>
      <c r="K3746" s="63">
        <f t="shared" si="34"/>
        <v>7</v>
      </c>
      <c r="L3746" s="6">
        <v>1500</v>
      </c>
    </row>
    <row r="3747" spans="1:12">
      <c r="A3747" s="11"/>
      <c r="B3747" s="63">
        <v>49</v>
      </c>
      <c r="C3747" s="3" t="s">
        <v>4322</v>
      </c>
      <c r="D3747" s="63" t="s">
        <v>3531</v>
      </c>
      <c r="E3747" s="27" t="s">
        <v>196</v>
      </c>
      <c r="F3747" s="27" t="s">
        <v>4280</v>
      </c>
      <c r="G3747" s="27" t="s">
        <v>2046</v>
      </c>
      <c r="H3747" s="3"/>
      <c r="I3747" s="3">
        <v>5</v>
      </c>
      <c r="J3747" s="3">
        <v>4</v>
      </c>
      <c r="K3747" s="63">
        <f t="shared" si="34"/>
        <v>9</v>
      </c>
      <c r="L3747" s="6">
        <v>1500</v>
      </c>
    </row>
    <row r="3748" spans="1:12">
      <c r="A3748" s="11"/>
      <c r="B3748" s="63">
        <v>50</v>
      </c>
      <c r="C3748" s="3" t="s">
        <v>4323</v>
      </c>
      <c r="D3748" s="63" t="s">
        <v>3531</v>
      </c>
      <c r="E3748" s="27" t="s">
        <v>196</v>
      </c>
      <c r="F3748" s="27" t="s">
        <v>4280</v>
      </c>
      <c r="G3748" s="27" t="s">
        <v>2046</v>
      </c>
      <c r="H3748" s="3"/>
      <c r="I3748" s="3">
        <v>6</v>
      </c>
      <c r="J3748" s="3">
        <v>4</v>
      </c>
      <c r="K3748" s="63">
        <f t="shared" si="34"/>
        <v>10</v>
      </c>
      <c r="L3748" s="6">
        <v>1600</v>
      </c>
    </row>
    <row r="3749" spans="1:12">
      <c r="A3749" s="11"/>
      <c r="B3749" s="63">
        <v>51</v>
      </c>
      <c r="C3749" s="3" t="s">
        <v>4324</v>
      </c>
      <c r="D3749" s="63" t="s">
        <v>3531</v>
      </c>
      <c r="E3749" s="27" t="s">
        <v>196</v>
      </c>
      <c r="F3749" s="27" t="s">
        <v>4280</v>
      </c>
      <c r="G3749" s="27" t="s">
        <v>2046</v>
      </c>
      <c r="H3749" s="3"/>
      <c r="I3749" s="3">
        <v>2</v>
      </c>
      <c r="J3749" s="3">
        <v>4</v>
      </c>
      <c r="K3749" s="63">
        <f t="shared" si="34"/>
        <v>6</v>
      </c>
      <c r="L3749" s="6">
        <v>1500</v>
      </c>
    </row>
    <row r="3750" spans="1:12">
      <c r="A3750" s="11"/>
      <c r="B3750" s="63">
        <v>52</v>
      </c>
      <c r="C3750" s="3" t="s">
        <v>4325</v>
      </c>
      <c r="D3750" s="63" t="s">
        <v>3531</v>
      </c>
      <c r="E3750" s="27" t="s">
        <v>196</v>
      </c>
      <c r="F3750" s="27" t="s">
        <v>4280</v>
      </c>
      <c r="G3750" s="27" t="s">
        <v>2046</v>
      </c>
      <c r="H3750" s="3"/>
      <c r="I3750" s="3">
        <v>4</v>
      </c>
      <c r="J3750" s="3">
        <v>3</v>
      </c>
      <c r="K3750" s="63">
        <f t="shared" si="34"/>
        <v>7</v>
      </c>
      <c r="L3750" s="6">
        <v>1600</v>
      </c>
    </row>
    <row r="3751" spans="1:12">
      <c r="A3751" s="11"/>
      <c r="B3751" s="63">
        <v>53</v>
      </c>
      <c r="C3751" s="3" t="s">
        <v>4326</v>
      </c>
      <c r="D3751" s="63" t="s">
        <v>3531</v>
      </c>
      <c r="E3751" s="27" t="s">
        <v>196</v>
      </c>
      <c r="F3751" s="27" t="s">
        <v>4280</v>
      </c>
      <c r="G3751" s="27" t="s">
        <v>2046</v>
      </c>
      <c r="H3751" s="3"/>
      <c r="I3751" s="3">
        <v>1</v>
      </c>
      <c r="J3751" s="3">
        <v>3</v>
      </c>
      <c r="K3751" s="63">
        <f t="shared" si="34"/>
        <v>4</v>
      </c>
      <c r="L3751" s="6">
        <v>1600</v>
      </c>
    </row>
    <row r="3752" spans="1:12">
      <c r="A3752" s="11"/>
      <c r="B3752" s="63">
        <v>54</v>
      </c>
      <c r="C3752" s="3" t="s">
        <v>4327</v>
      </c>
      <c r="D3752" s="63" t="s">
        <v>3551</v>
      </c>
      <c r="E3752" s="27" t="s">
        <v>196</v>
      </c>
      <c r="F3752" s="27" t="s">
        <v>4280</v>
      </c>
      <c r="G3752" s="27" t="s">
        <v>2046</v>
      </c>
      <c r="H3752" s="3"/>
      <c r="I3752" s="3">
        <v>2</v>
      </c>
      <c r="J3752" s="3">
        <v>4</v>
      </c>
      <c r="K3752" s="63">
        <f t="shared" si="34"/>
        <v>6</v>
      </c>
      <c r="L3752" s="6">
        <v>300</v>
      </c>
    </row>
    <row r="3753" spans="1:12">
      <c r="A3753" s="11"/>
      <c r="B3753" s="63">
        <v>55</v>
      </c>
      <c r="C3753" s="3" t="s">
        <v>4328</v>
      </c>
      <c r="D3753" s="63" t="s">
        <v>3551</v>
      </c>
      <c r="E3753" s="27" t="s">
        <v>196</v>
      </c>
      <c r="F3753" s="27" t="s">
        <v>4280</v>
      </c>
      <c r="G3753" s="27" t="s">
        <v>2046</v>
      </c>
      <c r="H3753" s="3"/>
      <c r="I3753" s="3">
        <v>5</v>
      </c>
      <c r="J3753" s="3">
        <v>3</v>
      </c>
      <c r="K3753" s="63">
        <f t="shared" si="34"/>
        <v>8</v>
      </c>
      <c r="L3753" s="6">
        <v>1600</v>
      </c>
    </row>
    <row r="3754" spans="1:12">
      <c r="A3754" s="11"/>
      <c r="B3754" s="63">
        <v>56</v>
      </c>
      <c r="C3754" s="3" t="s">
        <v>4329</v>
      </c>
      <c r="D3754" s="63" t="s">
        <v>3551</v>
      </c>
      <c r="E3754" s="27" t="s">
        <v>196</v>
      </c>
      <c r="F3754" s="27" t="s">
        <v>4280</v>
      </c>
      <c r="G3754" s="27" t="s">
        <v>2046</v>
      </c>
      <c r="H3754" s="3"/>
      <c r="I3754" s="3">
        <v>2</v>
      </c>
      <c r="J3754" s="3">
        <v>2</v>
      </c>
      <c r="K3754" s="63">
        <f t="shared" si="34"/>
        <v>4</v>
      </c>
      <c r="L3754" s="6">
        <v>1670</v>
      </c>
    </row>
    <row r="3755" spans="1:12">
      <c r="A3755" s="11"/>
      <c r="B3755" s="63">
        <v>57</v>
      </c>
      <c r="C3755" s="3" t="s">
        <v>4330</v>
      </c>
      <c r="D3755" s="63" t="s">
        <v>3529</v>
      </c>
      <c r="E3755" s="27" t="s">
        <v>196</v>
      </c>
      <c r="F3755" s="27" t="s">
        <v>4280</v>
      </c>
      <c r="G3755" s="27" t="s">
        <v>2046</v>
      </c>
      <c r="H3755" s="3"/>
      <c r="I3755" s="3">
        <v>6</v>
      </c>
      <c r="J3755" s="3">
        <v>4</v>
      </c>
      <c r="K3755" s="63">
        <f t="shared" si="34"/>
        <v>10</v>
      </c>
      <c r="L3755" s="6">
        <v>200</v>
      </c>
    </row>
    <row r="3756" spans="1:12">
      <c r="A3756" s="11"/>
      <c r="B3756" s="63">
        <v>58</v>
      </c>
      <c r="C3756" s="3" t="s">
        <v>4331</v>
      </c>
      <c r="D3756" s="63" t="s">
        <v>3531</v>
      </c>
      <c r="E3756" s="27" t="s">
        <v>196</v>
      </c>
      <c r="F3756" s="27" t="s">
        <v>4280</v>
      </c>
      <c r="G3756" s="27" t="s">
        <v>2046</v>
      </c>
      <c r="H3756" s="3"/>
      <c r="I3756" s="3">
        <v>2</v>
      </c>
      <c r="J3756" s="3">
        <v>3</v>
      </c>
      <c r="K3756" s="63">
        <f t="shared" si="34"/>
        <v>5</v>
      </c>
      <c r="L3756" s="6">
        <v>200</v>
      </c>
    </row>
    <row r="3757" spans="1:12">
      <c r="A3757" s="11"/>
      <c r="B3757" s="63">
        <v>59</v>
      </c>
      <c r="C3757" s="3" t="s">
        <v>4332</v>
      </c>
      <c r="D3757" s="63" t="s">
        <v>3531</v>
      </c>
      <c r="E3757" s="27" t="s">
        <v>196</v>
      </c>
      <c r="F3757" s="27" t="s">
        <v>4280</v>
      </c>
      <c r="G3757" s="27" t="s">
        <v>2046</v>
      </c>
      <c r="H3757" s="3"/>
      <c r="I3757" s="3">
        <v>4</v>
      </c>
      <c r="J3757" s="3">
        <v>3</v>
      </c>
      <c r="K3757" s="63">
        <f t="shared" si="34"/>
        <v>7</v>
      </c>
      <c r="L3757" s="6">
        <v>200</v>
      </c>
    </row>
    <row r="3758" spans="1:12">
      <c r="A3758" s="11"/>
      <c r="B3758" s="63">
        <v>60</v>
      </c>
      <c r="C3758" s="3" t="s">
        <v>3961</v>
      </c>
      <c r="D3758" s="63" t="s">
        <v>3531</v>
      </c>
      <c r="E3758" s="27" t="s">
        <v>196</v>
      </c>
      <c r="F3758" s="27" t="s">
        <v>4280</v>
      </c>
      <c r="G3758" s="27" t="s">
        <v>2046</v>
      </c>
      <c r="H3758" s="3"/>
      <c r="I3758" s="3">
        <v>1</v>
      </c>
      <c r="J3758" s="3">
        <v>0</v>
      </c>
      <c r="K3758" s="63">
        <f t="shared" si="34"/>
        <v>1</v>
      </c>
      <c r="L3758" s="6">
        <v>2500</v>
      </c>
    </row>
    <row r="3759" spans="1:12">
      <c r="A3759" s="11"/>
      <c r="B3759" s="63">
        <v>61</v>
      </c>
      <c r="C3759" s="3" t="s">
        <v>4333</v>
      </c>
      <c r="D3759" s="63" t="s">
        <v>3531</v>
      </c>
      <c r="E3759" s="27" t="s">
        <v>196</v>
      </c>
      <c r="F3759" s="27" t="s">
        <v>4280</v>
      </c>
      <c r="G3759" s="27" t="s">
        <v>2046</v>
      </c>
      <c r="H3759" s="3"/>
      <c r="I3759" s="3">
        <v>3</v>
      </c>
      <c r="J3759" s="3">
        <v>2</v>
      </c>
      <c r="K3759" s="63">
        <f t="shared" si="34"/>
        <v>5</v>
      </c>
      <c r="L3759" s="6">
        <v>2000</v>
      </c>
    </row>
    <row r="3760" spans="1:12">
      <c r="A3760" s="11"/>
      <c r="B3760" s="63">
        <v>62</v>
      </c>
      <c r="C3760" s="3" t="s">
        <v>4334</v>
      </c>
      <c r="D3760" s="63" t="s">
        <v>3529</v>
      </c>
      <c r="E3760" s="27" t="s">
        <v>196</v>
      </c>
      <c r="F3760" s="27" t="s">
        <v>4280</v>
      </c>
      <c r="G3760" s="27" t="s">
        <v>2046</v>
      </c>
      <c r="H3760" s="3"/>
      <c r="I3760" s="3">
        <v>2</v>
      </c>
      <c r="J3760" s="3">
        <v>4</v>
      </c>
      <c r="K3760" s="63">
        <f t="shared" si="34"/>
        <v>6</v>
      </c>
      <c r="L3760" s="6">
        <v>2700</v>
      </c>
    </row>
    <row r="3761" spans="1:12">
      <c r="A3761" s="11"/>
      <c r="B3761" s="63">
        <v>63</v>
      </c>
      <c r="C3761" s="3" t="s">
        <v>4335</v>
      </c>
      <c r="D3761" s="63" t="s">
        <v>3529</v>
      </c>
      <c r="E3761" s="27" t="s">
        <v>196</v>
      </c>
      <c r="F3761" s="27" t="s">
        <v>4280</v>
      </c>
      <c r="G3761" s="27" t="s">
        <v>2046</v>
      </c>
      <c r="H3761" s="3"/>
      <c r="I3761" s="3">
        <v>4</v>
      </c>
      <c r="J3761" s="3">
        <v>3</v>
      </c>
      <c r="K3761" s="63">
        <f t="shared" si="34"/>
        <v>7</v>
      </c>
      <c r="L3761" s="6">
        <v>3000</v>
      </c>
    </row>
    <row r="3762" spans="1:12">
      <c r="A3762" s="11"/>
      <c r="B3762" s="63">
        <v>64</v>
      </c>
      <c r="C3762" s="3" t="s">
        <v>4336</v>
      </c>
      <c r="D3762" s="63" t="s">
        <v>3531</v>
      </c>
      <c r="E3762" s="27" t="s">
        <v>196</v>
      </c>
      <c r="F3762" s="27" t="s">
        <v>4280</v>
      </c>
      <c r="G3762" s="27" t="s">
        <v>2046</v>
      </c>
      <c r="H3762" s="3"/>
      <c r="I3762" s="3">
        <v>4</v>
      </c>
      <c r="J3762" s="3">
        <v>3</v>
      </c>
      <c r="K3762" s="63">
        <f t="shared" si="34"/>
        <v>7</v>
      </c>
      <c r="L3762" s="6">
        <v>3000</v>
      </c>
    </row>
    <row r="3763" spans="1:12">
      <c r="A3763" s="11"/>
      <c r="B3763" s="63">
        <v>65</v>
      </c>
      <c r="C3763" s="3" t="s">
        <v>4337</v>
      </c>
      <c r="D3763" s="63" t="s">
        <v>3531</v>
      </c>
      <c r="E3763" s="27" t="s">
        <v>196</v>
      </c>
      <c r="F3763" s="27" t="s">
        <v>4280</v>
      </c>
      <c r="G3763" s="27" t="s">
        <v>2046</v>
      </c>
      <c r="H3763" s="3"/>
      <c r="I3763" s="3">
        <v>3</v>
      </c>
      <c r="J3763" s="3">
        <v>4</v>
      </c>
      <c r="K3763" s="63">
        <f t="shared" ref="K3763:K3826" si="35">J3763+I3763</f>
        <v>7</v>
      </c>
      <c r="L3763" s="6">
        <v>3000</v>
      </c>
    </row>
    <row r="3764" spans="1:12">
      <c r="A3764" s="11"/>
      <c r="B3764" s="63">
        <v>66</v>
      </c>
      <c r="C3764" s="3" t="s">
        <v>4338</v>
      </c>
      <c r="D3764" s="63" t="s">
        <v>3531</v>
      </c>
      <c r="E3764" s="27" t="s">
        <v>196</v>
      </c>
      <c r="F3764" s="27" t="s">
        <v>4280</v>
      </c>
      <c r="G3764" s="27" t="s">
        <v>2046</v>
      </c>
      <c r="H3764" s="3"/>
      <c r="I3764" s="3">
        <v>1</v>
      </c>
      <c r="J3764" s="3">
        <v>2</v>
      </c>
      <c r="K3764" s="63">
        <f t="shared" si="35"/>
        <v>3</v>
      </c>
      <c r="L3764" s="6">
        <v>3000</v>
      </c>
    </row>
    <row r="3765" spans="1:12">
      <c r="A3765" s="11"/>
      <c r="B3765" s="63">
        <v>67</v>
      </c>
      <c r="C3765" s="3" t="s">
        <v>4339</v>
      </c>
      <c r="D3765" s="63" t="s">
        <v>3531</v>
      </c>
      <c r="E3765" s="27" t="s">
        <v>196</v>
      </c>
      <c r="F3765" s="27" t="s">
        <v>4280</v>
      </c>
      <c r="G3765" s="27" t="s">
        <v>2046</v>
      </c>
      <c r="H3765" s="3"/>
      <c r="I3765" s="3">
        <v>2</v>
      </c>
      <c r="J3765" s="3">
        <v>4</v>
      </c>
      <c r="K3765" s="63">
        <f t="shared" si="35"/>
        <v>6</v>
      </c>
      <c r="L3765" s="6">
        <v>500</v>
      </c>
    </row>
    <row r="3766" spans="1:12">
      <c r="A3766" s="11"/>
      <c r="B3766" s="63">
        <v>68</v>
      </c>
      <c r="C3766" s="3" t="s">
        <v>4340</v>
      </c>
      <c r="D3766" s="63" t="s">
        <v>3531</v>
      </c>
      <c r="E3766" s="27" t="s">
        <v>196</v>
      </c>
      <c r="F3766" s="27" t="s">
        <v>4280</v>
      </c>
      <c r="G3766" s="27" t="s">
        <v>2046</v>
      </c>
      <c r="H3766" s="3"/>
      <c r="I3766" s="3">
        <v>4</v>
      </c>
      <c r="J3766" s="3">
        <v>1</v>
      </c>
      <c r="K3766" s="63">
        <f t="shared" si="35"/>
        <v>5</v>
      </c>
      <c r="L3766" s="6">
        <v>3000</v>
      </c>
    </row>
    <row r="3767" spans="1:12">
      <c r="A3767" s="11"/>
      <c r="B3767" s="63">
        <v>69</v>
      </c>
      <c r="C3767" s="3" t="s">
        <v>4341</v>
      </c>
      <c r="D3767" s="63" t="s">
        <v>3531</v>
      </c>
      <c r="E3767" s="27" t="s">
        <v>196</v>
      </c>
      <c r="F3767" s="27" t="s">
        <v>4280</v>
      </c>
      <c r="G3767" s="27" t="s">
        <v>2046</v>
      </c>
      <c r="H3767" s="3"/>
      <c r="I3767" s="3">
        <v>1</v>
      </c>
      <c r="J3767" s="3">
        <v>2</v>
      </c>
      <c r="K3767" s="63">
        <f t="shared" si="35"/>
        <v>3</v>
      </c>
      <c r="L3767" s="6">
        <v>3000</v>
      </c>
    </row>
    <row r="3768" spans="1:12">
      <c r="A3768" s="11"/>
      <c r="B3768" s="63">
        <v>70</v>
      </c>
      <c r="C3768" s="3" t="s">
        <v>4342</v>
      </c>
      <c r="D3768" s="63" t="s">
        <v>3531</v>
      </c>
      <c r="E3768" s="27" t="s">
        <v>196</v>
      </c>
      <c r="F3768" s="27" t="s">
        <v>4280</v>
      </c>
      <c r="G3768" s="27" t="s">
        <v>2046</v>
      </c>
      <c r="H3768" s="3"/>
      <c r="I3768" s="3">
        <v>2</v>
      </c>
      <c r="J3768" s="3">
        <v>3</v>
      </c>
      <c r="K3768" s="63">
        <f t="shared" si="35"/>
        <v>5</v>
      </c>
      <c r="L3768" s="6">
        <v>3000</v>
      </c>
    </row>
    <row r="3769" spans="1:12">
      <c r="A3769" s="11"/>
      <c r="B3769" s="63">
        <v>71</v>
      </c>
      <c r="C3769" s="3" t="s">
        <v>4343</v>
      </c>
      <c r="D3769" s="63" t="s">
        <v>3551</v>
      </c>
      <c r="E3769" s="27" t="s">
        <v>196</v>
      </c>
      <c r="F3769" s="27" t="s">
        <v>4280</v>
      </c>
      <c r="G3769" s="27" t="s">
        <v>2046</v>
      </c>
      <c r="H3769" s="3"/>
      <c r="I3769" s="3">
        <v>3</v>
      </c>
      <c r="J3769" s="3">
        <v>4</v>
      </c>
      <c r="K3769" s="63">
        <f t="shared" si="35"/>
        <v>7</v>
      </c>
      <c r="L3769" s="6">
        <v>3000</v>
      </c>
    </row>
    <row r="3770" spans="1:12">
      <c r="A3770" s="11"/>
      <c r="B3770" s="63">
        <v>72</v>
      </c>
      <c r="C3770" s="3" t="s">
        <v>4344</v>
      </c>
      <c r="D3770" s="63" t="s">
        <v>3531</v>
      </c>
      <c r="E3770" s="27" t="s">
        <v>196</v>
      </c>
      <c r="F3770" s="27" t="s">
        <v>4280</v>
      </c>
      <c r="G3770" s="27" t="s">
        <v>2046</v>
      </c>
      <c r="H3770" s="3"/>
      <c r="I3770" s="3">
        <v>2</v>
      </c>
      <c r="J3770" s="3">
        <v>1</v>
      </c>
      <c r="K3770" s="63">
        <f t="shared" si="35"/>
        <v>3</v>
      </c>
      <c r="L3770" s="6">
        <v>3000</v>
      </c>
    </row>
    <row r="3771" spans="1:12">
      <c r="A3771" s="11"/>
      <c r="B3771" s="63">
        <v>73</v>
      </c>
      <c r="C3771" s="3" t="s">
        <v>4345</v>
      </c>
      <c r="D3771" s="63" t="s">
        <v>3529</v>
      </c>
      <c r="E3771" s="27" t="s">
        <v>196</v>
      </c>
      <c r="F3771" s="27" t="s">
        <v>4280</v>
      </c>
      <c r="G3771" s="27" t="s">
        <v>2046</v>
      </c>
      <c r="H3771" s="3"/>
      <c r="I3771" s="3">
        <v>2</v>
      </c>
      <c r="J3771" s="3">
        <v>2</v>
      </c>
      <c r="K3771" s="63">
        <f t="shared" si="35"/>
        <v>4</v>
      </c>
      <c r="L3771" s="6">
        <v>3000</v>
      </c>
    </row>
    <row r="3772" spans="1:12">
      <c r="A3772" s="11"/>
      <c r="B3772" s="63">
        <v>74</v>
      </c>
      <c r="C3772" s="3" t="s">
        <v>4346</v>
      </c>
      <c r="D3772" s="63" t="s">
        <v>3531</v>
      </c>
      <c r="E3772" s="27" t="s">
        <v>196</v>
      </c>
      <c r="F3772" s="27" t="s">
        <v>4280</v>
      </c>
      <c r="G3772" s="27" t="s">
        <v>2046</v>
      </c>
      <c r="H3772" s="3"/>
      <c r="I3772" s="3">
        <v>1</v>
      </c>
      <c r="J3772" s="3">
        <v>2</v>
      </c>
      <c r="K3772" s="63">
        <f t="shared" si="35"/>
        <v>3</v>
      </c>
      <c r="L3772" s="6">
        <v>3000</v>
      </c>
    </row>
    <row r="3773" spans="1:12">
      <c r="A3773" s="11"/>
      <c r="B3773" s="63">
        <v>75</v>
      </c>
      <c r="C3773" s="3" t="s">
        <v>4347</v>
      </c>
      <c r="D3773" s="63" t="s">
        <v>3531</v>
      </c>
      <c r="E3773" s="27" t="s">
        <v>196</v>
      </c>
      <c r="F3773" s="27" t="s">
        <v>4280</v>
      </c>
      <c r="G3773" s="27" t="s">
        <v>2046</v>
      </c>
      <c r="H3773" s="3"/>
      <c r="I3773" s="3">
        <v>2</v>
      </c>
      <c r="J3773" s="3">
        <v>4</v>
      </c>
      <c r="K3773" s="63">
        <f t="shared" si="35"/>
        <v>6</v>
      </c>
      <c r="L3773" s="6">
        <v>3000</v>
      </c>
    </row>
    <row r="3774" spans="1:12">
      <c r="A3774" s="11"/>
      <c r="B3774" s="63">
        <v>76</v>
      </c>
      <c r="C3774" s="3" t="s">
        <v>4348</v>
      </c>
      <c r="D3774" s="63" t="s">
        <v>3531</v>
      </c>
      <c r="E3774" s="27" t="s">
        <v>196</v>
      </c>
      <c r="F3774" s="27" t="s">
        <v>4280</v>
      </c>
      <c r="G3774" s="27" t="s">
        <v>2046</v>
      </c>
      <c r="H3774" s="3"/>
      <c r="I3774" s="3">
        <v>4</v>
      </c>
      <c r="J3774" s="3">
        <v>1</v>
      </c>
      <c r="K3774" s="63">
        <f t="shared" si="35"/>
        <v>5</v>
      </c>
      <c r="L3774" s="6">
        <v>3000</v>
      </c>
    </row>
    <row r="3775" spans="1:12">
      <c r="A3775" s="11"/>
      <c r="B3775" s="63">
        <v>77</v>
      </c>
      <c r="C3775" s="3" t="s">
        <v>4349</v>
      </c>
      <c r="D3775" s="63" t="s">
        <v>3531</v>
      </c>
      <c r="E3775" s="27" t="s">
        <v>196</v>
      </c>
      <c r="F3775" s="27" t="s">
        <v>4280</v>
      </c>
      <c r="G3775" s="27" t="s">
        <v>2046</v>
      </c>
      <c r="H3775" s="3"/>
      <c r="I3775" s="3">
        <v>1</v>
      </c>
      <c r="J3775" s="3">
        <v>2</v>
      </c>
      <c r="K3775" s="63">
        <f t="shared" si="35"/>
        <v>3</v>
      </c>
      <c r="L3775" s="6">
        <v>3000</v>
      </c>
    </row>
    <row r="3776" spans="1:12">
      <c r="A3776" s="11"/>
      <c r="B3776" s="63">
        <v>78</v>
      </c>
      <c r="C3776" s="3" t="s">
        <v>4350</v>
      </c>
      <c r="D3776" s="63" t="s">
        <v>3531</v>
      </c>
      <c r="E3776" s="27" t="s">
        <v>196</v>
      </c>
      <c r="F3776" s="27" t="s">
        <v>4280</v>
      </c>
      <c r="G3776" s="27" t="s">
        <v>2046</v>
      </c>
      <c r="H3776" s="3"/>
      <c r="I3776" s="3">
        <v>4</v>
      </c>
      <c r="J3776" s="3">
        <v>9</v>
      </c>
      <c r="K3776" s="63">
        <f t="shared" si="35"/>
        <v>13</v>
      </c>
      <c r="L3776" s="6">
        <v>3000</v>
      </c>
    </row>
    <row r="3777" spans="1:12">
      <c r="A3777" s="11"/>
      <c r="B3777" s="63">
        <v>79</v>
      </c>
      <c r="C3777" s="3" t="s">
        <v>4351</v>
      </c>
      <c r="D3777" s="63" t="s">
        <v>3531</v>
      </c>
      <c r="E3777" s="27" t="s">
        <v>196</v>
      </c>
      <c r="F3777" s="27" t="s">
        <v>4280</v>
      </c>
      <c r="G3777" s="27" t="s">
        <v>2046</v>
      </c>
      <c r="H3777" s="3"/>
      <c r="I3777" s="3">
        <v>6</v>
      </c>
      <c r="J3777" s="3">
        <v>7</v>
      </c>
      <c r="K3777" s="63">
        <f t="shared" si="35"/>
        <v>13</v>
      </c>
      <c r="L3777" s="6">
        <v>3000</v>
      </c>
    </row>
    <row r="3778" spans="1:12">
      <c r="A3778" s="11"/>
      <c r="B3778" s="63">
        <v>80</v>
      </c>
      <c r="C3778" s="3" t="s">
        <v>3616</v>
      </c>
      <c r="D3778" s="63" t="s">
        <v>3531</v>
      </c>
      <c r="E3778" s="27" t="s">
        <v>196</v>
      </c>
      <c r="F3778" s="27" t="s">
        <v>4280</v>
      </c>
      <c r="G3778" s="27" t="s">
        <v>2046</v>
      </c>
      <c r="H3778" s="3"/>
      <c r="I3778" s="3">
        <v>3</v>
      </c>
      <c r="J3778" s="3">
        <v>3</v>
      </c>
      <c r="K3778" s="63">
        <f t="shared" si="35"/>
        <v>6</v>
      </c>
      <c r="L3778" s="6">
        <v>1000</v>
      </c>
    </row>
    <row r="3779" spans="1:12">
      <c r="A3779" s="11"/>
      <c r="B3779" s="63">
        <v>81</v>
      </c>
      <c r="C3779" s="3" t="s">
        <v>4352</v>
      </c>
      <c r="D3779" s="63" t="s">
        <v>3551</v>
      </c>
      <c r="E3779" s="27" t="s">
        <v>196</v>
      </c>
      <c r="F3779" s="27" t="s">
        <v>4280</v>
      </c>
      <c r="G3779" s="27" t="s">
        <v>2046</v>
      </c>
      <c r="H3779" s="3"/>
      <c r="I3779" s="3">
        <v>6</v>
      </c>
      <c r="J3779" s="3">
        <v>2</v>
      </c>
      <c r="K3779" s="63">
        <f t="shared" si="35"/>
        <v>8</v>
      </c>
      <c r="L3779" s="6">
        <v>1000</v>
      </c>
    </row>
    <row r="3780" spans="1:12">
      <c r="A3780" s="11"/>
      <c r="B3780" s="63">
        <v>82</v>
      </c>
      <c r="C3780" s="3" t="s">
        <v>4353</v>
      </c>
      <c r="D3780" s="63" t="s">
        <v>3531</v>
      </c>
      <c r="E3780" s="27" t="s">
        <v>196</v>
      </c>
      <c r="F3780" s="27" t="s">
        <v>4280</v>
      </c>
      <c r="G3780" s="27" t="s">
        <v>2046</v>
      </c>
      <c r="H3780" s="3"/>
      <c r="I3780" s="3">
        <v>4</v>
      </c>
      <c r="J3780" s="3">
        <v>4</v>
      </c>
      <c r="K3780" s="63">
        <f t="shared" si="35"/>
        <v>8</v>
      </c>
      <c r="L3780" s="6">
        <v>800</v>
      </c>
    </row>
    <row r="3781" spans="1:12">
      <c r="A3781" s="11"/>
      <c r="B3781" s="63">
        <v>83</v>
      </c>
      <c r="C3781" s="3" t="s">
        <v>4354</v>
      </c>
      <c r="D3781" s="63" t="s">
        <v>3531</v>
      </c>
      <c r="E3781" s="27" t="s">
        <v>196</v>
      </c>
      <c r="F3781" s="27" t="s">
        <v>4280</v>
      </c>
      <c r="G3781" s="27" t="s">
        <v>2046</v>
      </c>
      <c r="H3781" s="3"/>
      <c r="I3781" s="3">
        <v>4</v>
      </c>
      <c r="J3781" s="3">
        <v>1</v>
      </c>
      <c r="K3781" s="63">
        <f t="shared" si="35"/>
        <v>5</v>
      </c>
      <c r="L3781" s="6">
        <v>800</v>
      </c>
    </row>
    <row r="3782" spans="1:12">
      <c r="A3782" s="11"/>
      <c r="B3782" s="63">
        <v>84</v>
      </c>
      <c r="C3782" s="3" t="s">
        <v>4355</v>
      </c>
      <c r="D3782" s="63" t="s">
        <v>3531</v>
      </c>
      <c r="E3782" s="27" t="s">
        <v>196</v>
      </c>
      <c r="F3782" s="27" t="s">
        <v>4280</v>
      </c>
      <c r="G3782" s="27" t="s">
        <v>2046</v>
      </c>
      <c r="H3782" s="3"/>
      <c r="I3782" s="3">
        <v>5</v>
      </c>
      <c r="J3782" s="3">
        <v>4</v>
      </c>
      <c r="K3782" s="63">
        <f t="shared" si="35"/>
        <v>9</v>
      </c>
      <c r="L3782" s="6">
        <v>750</v>
      </c>
    </row>
    <row r="3783" spans="1:12">
      <c r="A3783" s="11"/>
      <c r="B3783" s="63">
        <v>85</v>
      </c>
      <c r="C3783" s="3" t="s">
        <v>4356</v>
      </c>
      <c r="D3783" s="63" t="s">
        <v>3531</v>
      </c>
      <c r="E3783" s="27" t="s">
        <v>196</v>
      </c>
      <c r="F3783" s="27" t="s">
        <v>4280</v>
      </c>
      <c r="G3783" s="27" t="s">
        <v>2046</v>
      </c>
      <c r="H3783" s="3">
        <v>776332894</v>
      </c>
      <c r="I3783" s="3">
        <v>1</v>
      </c>
      <c r="J3783" s="3">
        <v>3</v>
      </c>
      <c r="K3783" s="63">
        <f t="shared" si="35"/>
        <v>4</v>
      </c>
      <c r="L3783" s="6">
        <v>700</v>
      </c>
    </row>
    <row r="3784" spans="1:12">
      <c r="A3784" s="11"/>
      <c r="B3784" s="63">
        <v>86</v>
      </c>
      <c r="C3784" s="3" t="s">
        <v>4357</v>
      </c>
      <c r="D3784" s="63" t="s">
        <v>3531</v>
      </c>
      <c r="E3784" s="27" t="s">
        <v>196</v>
      </c>
      <c r="F3784" s="27" t="s">
        <v>4280</v>
      </c>
      <c r="G3784" s="27" t="s">
        <v>2046</v>
      </c>
      <c r="H3784" s="3"/>
      <c r="I3784" s="3">
        <v>1</v>
      </c>
      <c r="J3784" s="3">
        <v>1</v>
      </c>
      <c r="K3784" s="63">
        <f t="shared" si="35"/>
        <v>2</v>
      </c>
      <c r="L3784" s="6">
        <v>700</v>
      </c>
    </row>
    <row r="3785" spans="1:12">
      <c r="A3785" s="11"/>
      <c r="B3785" s="63">
        <v>87</v>
      </c>
      <c r="C3785" s="3" t="s">
        <v>4358</v>
      </c>
      <c r="D3785" s="63" t="s">
        <v>3551</v>
      </c>
      <c r="E3785" s="27" t="s">
        <v>196</v>
      </c>
      <c r="F3785" s="27" t="s">
        <v>4280</v>
      </c>
      <c r="G3785" s="27" t="s">
        <v>2046</v>
      </c>
      <c r="H3785" s="3"/>
      <c r="I3785" s="3">
        <v>1</v>
      </c>
      <c r="J3785" s="3">
        <v>1</v>
      </c>
      <c r="K3785" s="63">
        <f t="shared" si="35"/>
        <v>2</v>
      </c>
      <c r="L3785" s="6">
        <v>700</v>
      </c>
    </row>
    <row r="3786" spans="1:12">
      <c r="A3786" s="11"/>
      <c r="B3786" s="63">
        <v>88</v>
      </c>
      <c r="C3786" s="3" t="s">
        <v>4359</v>
      </c>
      <c r="D3786" s="63" t="s">
        <v>3531</v>
      </c>
      <c r="E3786" s="27" t="s">
        <v>196</v>
      </c>
      <c r="F3786" s="27" t="s">
        <v>4280</v>
      </c>
      <c r="G3786" s="27" t="s">
        <v>2046</v>
      </c>
      <c r="H3786" s="3"/>
      <c r="I3786" s="3">
        <v>2</v>
      </c>
      <c r="J3786" s="3">
        <v>4</v>
      </c>
      <c r="K3786" s="63">
        <f t="shared" si="35"/>
        <v>6</v>
      </c>
      <c r="L3786" s="6">
        <v>750</v>
      </c>
    </row>
    <row r="3787" spans="1:12">
      <c r="A3787" s="11"/>
      <c r="B3787" s="63">
        <v>89</v>
      </c>
      <c r="C3787" s="3" t="s">
        <v>4360</v>
      </c>
      <c r="D3787" s="63" t="s">
        <v>3529</v>
      </c>
      <c r="E3787" s="27" t="s">
        <v>196</v>
      </c>
      <c r="F3787" s="27" t="s">
        <v>4280</v>
      </c>
      <c r="G3787" s="27" t="s">
        <v>2046</v>
      </c>
      <c r="H3787" s="3"/>
      <c r="I3787" s="3">
        <v>4</v>
      </c>
      <c r="J3787" s="3">
        <v>2</v>
      </c>
      <c r="K3787" s="63">
        <f t="shared" si="35"/>
        <v>6</v>
      </c>
      <c r="L3787" s="6">
        <v>700</v>
      </c>
    </row>
    <row r="3788" spans="1:12">
      <c r="A3788" s="11"/>
      <c r="B3788" s="63">
        <v>90</v>
      </c>
      <c r="C3788" s="3" t="s">
        <v>4361</v>
      </c>
      <c r="D3788" s="63" t="s">
        <v>3531</v>
      </c>
      <c r="E3788" s="27" t="s">
        <v>196</v>
      </c>
      <c r="F3788" s="27" t="s">
        <v>4280</v>
      </c>
      <c r="G3788" s="27" t="s">
        <v>2046</v>
      </c>
      <c r="H3788" s="3"/>
      <c r="I3788" s="3">
        <v>1</v>
      </c>
      <c r="J3788" s="3">
        <v>2</v>
      </c>
      <c r="K3788" s="63">
        <f t="shared" si="35"/>
        <v>3</v>
      </c>
      <c r="L3788" s="6">
        <v>700</v>
      </c>
    </row>
    <row r="3789" spans="1:12">
      <c r="A3789" s="11"/>
      <c r="B3789" s="63">
        <v>91</v>
      </c>
      <c r="C3789" s="3" t="s">
        <v>4362</v>
      </c>
      <c r="D3789" s="63" t="s">
        <v>3531</v>
      </c>
      <c r="E3789" s="27" t="s">
        <v>196</v>
      </c>
      <c r="F3789" s="27" t="s">
        <v>4280</v>
      </c>
      <c r="G3789" s="27" t="s">
        <v>2046</v>
      </c>
      <c r="H3789" s="3"/>
      <c r="I3789" s="3">
        <v>5</v>
      </c>
      <c r="J3789" s="3">
        <v>2</v>
      </c>
      <c r="K3789" s="63">
        <f t="shared" si="35"/>
        <v>7</v>
      </c>
      <c r="L3789" s="6">
        <v>800</v>
      </c>
    </row>
    <row r="3790" spans="1:12">
      <c r="A3790" s="11"/>
      <c r="B3790" s="63">
        <v>92</v>
      </c>
      <c r="C3790" s="3" t="s">
        <v>4363</v>
      </c>
      <c r="D3790" s="63" t="s">
        <v>3531</v>
      </c>
      <c r="E3790" s="27" t="s">
        <v>196</v>
      </c>
      <c r="F3790" s="27" t="s">
        <v>4280</v>
      </c>
      <c r="G3790" s="27" t="s">
        <v>2046</v>
      </c>
      <c r="H3790" s="3"/>
      <c r="I3790" s="3">
        <v>3</v>
      </c>
      <c r="J3790" s="3">
        <v>2</v>
      </c>
      <c r="K3790" s="63">
        <f t="shared" si="35"/>
        <v>5</v>
      </c>
      <c r="L3790" s="6">
        <v>800</v>
      </c>
    </row>
    <row r="3791" spans="1:12">
      <c r="A3791" s="11"/>
      <c r="B3791" s="63">
        <v>93</v>
      </c>
      <c r="C3791" s="3" t="s">
        <v>4364</v>
      </c>
      <c r="D3791" s="63" t="s">
        <v>3531</v>
      </c>
      <c r="E3791" s="27" t="s">
        <v>196</v>
      </c>
      <c r="F3791" s="27" t="s">
        <v>4280</v>
      </c>
      <c r="G3791" s="27" t="s">
        <v>2046</v>
      </c>
      <c r="H3791" s="3"/>
      <c r="I3791" s="3">
        <v>3</v>
      </c>
      <c r="J3791" s="3">
        <v>1</v>
      </c>
      <c r="K3791" s="63">
        <f t="shared" si="35"/>
        <v>4</v>
      </c>
      <c r="L3791" s="6">
        <v>700</v>
      </c>
    </row>
    <row r="3792" spans="1:12">
      <c r="A3792" s="11"/>
      <c r="B3792" s="63">
        <v>94</v>
      </c>
      <c r="C3792" s="3" t="s">
        <v>4365</v>
      </c>
      <c r="D3792" s="63" t="s">
        <v>3529</v>
      </c>
      <c r="E3792" s="27" t="s">
        <v>196</v>
      </c>
      <c r="F3792" s="27" t="s">
        <v>4280</v>
      </c>
      <c r="G3792" s="27" t="s">
        <v>2046</v>
      </c>
      <c r="H3792" s="3"/>
      <c r="I3792" s="3">
        <v>1</v>
      </c>
      <c r="J3792" s="3">
        <v>1</v>
      </c>
      <c r="K3792" s="63">
        <f t="shared" si="35"/>
        <v>2</v>
      </c>
      <c r="L3792" s="6">
        <v>900</v>
      </c>
    </row>
    <row r="3793" spans="1:12">
      <c r="A3793" s="11"/>
      <c r="B3793" s="63">
        <v>95</v>
      </c>
      <c r="C3793" s="3" t="s">
        <v>4366</v>
      </c>
      <c r="D3793" s="63" t="s">
        <v>3531</v>
      </c>
      <c r="E3793" s="27" t="s">
        <v>196</v>
      </c>
      <c r="F3793" s="27" t="s">
        <v>4280</v>
      </c>
      <c r="G3793" s="27" t="s">
        <v>2046</v>
      </c>
      <c r="H3793" s="3"/>
      <c r="I3793" s="3">
        <v>4</v>
      </c>
      <c r="J3793" s="3">
        <v>2</v>
      </c>
      <c r="K3793" s="63">
        <f t="shared" si="35"/>
        <v>6</v>
      </c>
      <c r="L3793" s="6">
        <v>900</v>
      </c>
    </row>
    <row r="3794" spans="1:12">
      <c r="A3794" s="11"/>
      <c r="B3794" s="63">
        <v>96</v>
      </c>
      <c r="C3794" s="3" t="s">
        <v>4367</v>
      </c>
      <c r="D3794" s="63" t="s">
        <v>3531</v>
      </c>
      <c r="E3794" s="27" t="s">
        <v>196</v>
      </c>
      <c r="F3794" s="27" t="s">
        <v>4280</v>
      </c>
      <c r="G3794" s="27" t="s">
        <v>2046</v>
      </c>
      <c r="H3794" s="3"/>
      <c r="I3794" s="3">
        <v>2</v>
      </c>
      <c r="J3794" s="3">
        <v>3</v>
      </c>
      <c r="K3794" s="63">
        <f t="shared" si="35"/>
        <v>5</v>
      </c>
      <c r="L3794" s="6">
        <v>900</v>
      </c>
    </row>
    <row r="3795" spans="1:12">
      <c r="A3795" s="11"/>
      <c r="B3795" s="63">
        <v>97</v>
      </c>
      <c r="C3795" s="3" t="s">
        <v>4368</v>
      </c>
      <c r="D3795" s="63" t="s">
        <v>3531</v>
      </c>
      <c r="E3795" s="27" t="s">
        <v>196</v>
      </c>
      <c r="F3795" s="27" t="s">
        <v>4280</v>
      </c>
      <c r="G3795" s="27" t="s">
        <v>2046</v>
      </c>
      <c r="H3795" s="3"/>
      <c r="I3795" s="3">
        <v>3</v>
      </c>
      <c r="J3795" s="3">
        <v>1</v>
      </c>
      <c r="K3795" s="63">
        <f t="shared" si="35"/>
        <v>4</v>
      </c>
      <c r="L3795" s="6">
        <v>950</v>
      </c>
    </row>
    <row r="3796" spans="1:12">
      <c r="A3796" s="11"/>
      <c r="B3796" s="63">
        <v>98</v>
      </c>
      <c r="C3796" s="3" t="s">
        <v>4369</v>
      </c>
      <c r="D3796" s="63" t="s">
        <v>3531</v>
      </c>
      <c r="E3796" s="27" t="s">
        <v>196</v>
      </c>
      <c r="F3796" s="27" t="s">
        <v>4280</v>
      </c>
      <c r="G3796" s="27" t="s">
        <v>2046</v>
      </c>
      <c r="H3796" s="3"/>
      <c r="I3796" s="3">
        <v>1</v>
      </c>
      <c r="J3796" s="3">
        <v>1</v>
      </c>
      <c r="K3796" s="63">
        <f t="shared" si="35"/>
        <v>2</v>
      </c>
      <c r="L3796" s="6">
        <v>500</v>
      </c>
    </row>
    <row r="3797" spans="1:12">
      <c r="A3797" s="11"/>
      <c r="B3797" s="63">
        <v>99</v>
      </c>
      <c r="C3797" s="3" t="s">
        <v>4370</v>
      </c>
      <c r="D3797" s="63" t="s">
        <v>3531</v>
      </c>
      <c r="E3797" s="27" t="s">
        <v>196</v>
      </c>
      <c r="F3797" s="27" t="s">
        <v>4280</v>
      </c>
      <c r="G3797" s="27" t="s">
        <v>2046</v>
      </c>
      <c r="H3797" s="3"/>
      <c r="I3797" s="3">
        <v>3</v>
      </c>
      <c r="J3797" s="3">
        <v>1</v>
      </c>
      <c r="K3797" s="63">
        <f t="shared" si="35"/>
        <v>4</v>
      </c>
      <c r="L3797" s="6">
        <v>500</v>
      </c>
    </row>
    <row r="3798" spans="1:12">
      <c r="A3798" s="11"/>
      <c r="B3798" s="63">
        <v>100</v>
      </c>
      <c r="C3798" s="3" t="s">
        <v>4371</v>
      </c>
      <c r="D3798" s="63" t="s">
        <v>3531</v>
      </c>
      <c r="E3798" s="27" t="s">
        <v>196</v>
      </c>
      <c r="F3798" s="27" t="s">
        <v>4280</v>
      </c>
      <c r="G3798" s="27" t="s">
        <v>2046</v>
      </c>
      <c r="H3798" s="3"/>
      <c r="I3798" s="3">
        <v>1</v>
      </c>
      <c r="J3798" s="3">
        <v>2</v>
      </c>
      <c r="K3798" s="63">
        <f t="shared" si="35"/>
        <v>3</v>
      </c>
      <c r="L3798" s="6">
        <v>450</v>
      </c>
    </row>
    <row r="3799" spans="1:12">
      <c r="A3799" s="11"/>
      <c r="B3799" s="63">
        <v>101</v>
      </c>
      <c r="C3799" s="3" t="s">
        <v>3564</v>
      </c>
      <c r="D3799" s="63" t="s">
        <v>3531</v>
      </c>
      <c r="E3799" s="27" t="s">
        <v>196</v>
      </c>
      <c r="F3799" s="27" t="s">
        <v>4280</v>
      </c>
      <c r="G3799" s="27" t="s">
        <v>2046</v>
      </c>
      <c r="H3799" s="3"/>
      <c r="I3799" s="3">
        <v>4</v>
      </c>
      <c r="J3799" s="3">
        <v>4</v>
      </c>
      <c r="K3799" s="63">
        <f t="shared" si="35"/>
        <v>8</v>
      </c>
      <c r="L3799" s="6">
        <v>450</v>
      </c>
    </row>
    <row r="3800" spans="1:12">
      <c r="A3800" s="11"/>
      <c r="B3800" s="63">
        <v>102</v>
      </c>
      <c r="C3800" s="3" t="s">
        <v>4372</v>
      </c>
      <c r="D3800" s="63" t="s">
        <v>3531</v>
      </c>
      <c r="E3800" s="27" t="s">
        <v>196</v>
      </c>
      <c r="F3800" s="27" t="s">
        <v>4280</v>
      </c>
      <c r="G3800" s="27" t="s">
        <v>2046</v>
      </c>
      <c r="H3800" s="3"/>
      <c r="I3800" s="3">
        <v>1</v>
      </c>
      <c r="J3800" s="3">
        <v>1</v>
      </c>
      <c r="K3800" s="63">
        <f t="shared" si="35"/>
        <v>2</v>
      </c>
      <c r="L3800" s="6">
        <v>400</v>
      </c>
    </row>
    <row r="3801" spans="1:12">
      <c r="A3801" s="11"/>
      <c r="B3801" s="63">
        <v>103</v>
      </c>
      <c r="C3801" s="3" t="s">
        <v>4373</v>
      </c>
      <c r="D3801" s="63" t="s">
        <v>3531</v>
      </c>
      <c r="E3801" s="27" t="s">
        <v>196</v>
      </c>
      <c r="F3801" s="27" t="s">
        <v>4280</v>
      </c>
      <c r="G3801" s="27" t="s">
        <v>2046</v>
      </c>
      <c r="H3801" s="3"/>
      <c r="I3801" s="3">
        <v>1</v>
      </c>
      <c r="J3801" s="3"/>
      <c r="K3801" s="63">
        <f t="shared" si="35"/>
        <v>1</v>
      </c>
      <c r="L3801" s="6">
        <v>500</v>
      </c>
    </row>
    <row r="3802" spans="1:12">
      <c r="A3802" s="11"/>
      <c r="B3802" s="63">
        <v>104</v>
      </c>
      <c r="C3802" s="3" t="s">
        <v>4374</v>
      </c>
      <c r="D3802" s="63" t="s">
        <v>3551</v>
      </c>
      <c r="E3802" s="27" t="s">
        <v>196</v>
      </c>
      <c r="F3802" s="27" t="s">
        <v>4280</v>
      </c>
      <c r="G3802" s="27" t="s">
        <v>2046</v>
      </c>
      <c r="H3802" s="3"/>
      <c r="I3802" s="3">
        <v>2</v>
      </c>
      <c r="J3802" s="3">
        <v>2</v>
      </c>
      <c r="K3802" s="63">
        <f t="shared" si="35"/>
        <v>4</v>
      </c>
      <c r="L3802" s="6">
        <v>500</v>
      </c>
    </row>
    <row r="3803" spans="1:12">
      <c r="A3803" s="11"/>
      <c r="B3803" s="63">
        <v>105</v>
      </c>
      <c r="C3803" s="3" t="s">
        <v>4375</v>
      </c>
      <c r="D3803" s="63" t="s">
        <v>3551</v>
      </c>
      <c r="E3803" s="27" t="s">
        <v>196</v>
      </c>
      <c r="F3803" s="27" t="s">
        <v>4280</v>
      </c>
      <c r="G3803" s="27" t="s">
        <v>2046</v>
      </c>
      <c r="H3803" s="3"/>
      <c r="I3803" s="3">
        <v>1</v>
      </c>
      <c r="J3803" s="3">
        <v>1</v>
      </c>
      <c r="K3803" s="63">
        <f t="shared" si="35"/>
        <v>2</v>
      </c>
      <c r="L3803" s="6">
        <v>50</v>
      </c>
    </row>
    <row r="3804" spans="1:12">
      <c r="A3804" s="11"/>
      <c r="B3804" s="63">
        <v>106</v>
      </c>
      <c r="C3804" s="3" t="s">
        <v>3578</v>
      </c>
      <c r="D3804" s="63" t="s">
        <v>3531</v>
      </c>
      <c r="E3804" s="27" t="s">
        <v>196</v>
      </c>
      <c r="F3804" s="27" t="s">
        <v>4280</v>
      </c>
      <c r="G3804" s="27" t="s">
        <v>2046</v>
      </c>
      <c r="H3804" s="3"/>
      <c r="I3804" s="3">
        <v>1</v>
      </c>
      <c r="J3804" s="3">
        <v>2</v>
      </c>
      <c r="K3804" s="63">
        <f t="shared" si="35"/>
        <v>3</v>
      </c>
      <c r="L3804" s="6">
        <v>450</v>
      </c>
    </row>
    <row r="3805" spans="1:12">
      <c r="A3805" s="11"/>
      <c r="B3805" s="63">
        <v>107</v>
      </c>
      <c r="C3805" s="3" t="s">
        <v>4376</v>
      </c>
      <c r="D3805" s="63" t="s">
        <v>3531</v>
      </c>
      <c r="E3805" s="27" t="s">
        <v>196</v>
      </c>
      <c r="F3805" s="27" t="s">
        <v>4280</v>
      </c>
      <c r="G3805" s="27" t="s">
        <v>2046</v>
      </c>
      <c r="H3805" s="3"/>
      <c r="I3805" s="3"/>
      <c r="J3805" s="3">
        <v>2</v>
      </c>
      <c r="K3805" s="63">
        <f t="shared" si="35"/>
        <v>2</v>
      </c>
      <c r="L3805" s="6">
        <v>470</v>
      </c>
    </row>
    <row r="3806" spans="1:12">
      <c r="A3806" s="11"/>
      <c r="B3806" s="63">
        <v>108</v>
      </c>
      <c r="C3806" s="3" t="s">
        <v>4377</v>
      </c>
      <c r="D3806" s="63" t="s">
        <v>3531</v>
      </c>
      <c r="E3806" s="27" t="s">
        <v>196</v>
      </c>
      <c r="F3806" s="27" t="s">
        <v>4280</v>
      </c>
      <c r="G3806" s="27" t="s">
        <v>2046</v>
      </c>
      <c r="H3806" s="3"/>
      <c r="I3806" s="3">
        <v>1</v>
      </c>
      <c r="J3806" s="3">
        <v>2</v>
      </c>
      <c r="K3806" s="63">
        <f t="shared" si="35"/>
        <v>3</v>
      </c>
      <c r="L3806" s="6">
        <v>600</v>
      </c>
    </row>
    <row r="3807" spans="1:12">
      <c r="A3807" s="11"/>
      <c r="B3807" s="63">
        <v>109</v>
      </c>
      <c r="C3807" s="3" t="s">
        <v>3932</v>
      </c>
      <c r="D3807" s="63" t="s">
        <v>3531</v>
      </c>
      <c r="E3807" s="27" t="s">
        <v>196</v>
      </c>
      <c r="F3807" s="27" t="s">
        <v>4280</v>
      </c>
      <c r="G3807" s="27" t="s">
        <v>2046</v>
      </c>
      <c r="H3807" s="3"/>
      <c r="I3807" s="3">
        <v>2</v>
      </c>
      <c r="J3807" s="3">
        <v>1</v>
      </c>
      <c r="K3807" s="63">
        <f t="shared" si="35"/>
        <v>3</v>
      </c>
      <c r="L3807" s="6">
        <v>600</v>
      </c>
    </row>
    <row r="3808" spans="1:12">
      <c r="A3808" s="11"/>
      <c r="B3808" s="63">
        <v>110</v>
      </c>
      <c r="C3808" s="3" t="s">
        <v>4378</v>
      </c>
      <c r="D3808" s="63" t="s">
        <v>3529</v>
      </c>
      <c r="E3808" s="27" t="s">
        <v>196</v>
      </c>
      <c r="F3808" s="27" t="s">
        <v>4280</v>
      </c>
      <c r="G3808" s="27" t="s">
        <v>2046</v>
      </c>
      <c r="H3808" s="3"/>
      <c r="I3808" s="3">
        <v>2</v>
      </c>
      <c r="J3808" s="3">
        <v>3</v>
      </c>
      <c r="K3808" s="63">
        <f t="shared" si="35"/>
        <v>5</v>
      </c>
      <c r="L3808" s="6">
        <v>650</v>
      </c>
    </row>
    <row r="3809" spans="1:12">
      <c r="A3809" s="11"/>
      <c r="B3809" s="63">
        <v>111</v>
      </c>
      <c r="C3809" s="3" t="s">
        <v>4379</v>
      </c>
      <c r="D3809" s="63" t="s">
        <v>3531</v>
      </c>
      <c r="E3809" s="27" t="s">
        <v>196</v>
      </c>
      <c r="F3809" s="27" t="s">
        <v>4280</v>
      </c>
      <c r="G3809" s="27" t="s">
        <v>2046</v>
      </c>
      <c r="H3809" s="3"/>
      <c r="I3809" s="3">
        <v>7</v>
      </c>
      <c r="J3809" s="3">
        <v>2</v>
      </c>
      <c r="K3809" s="63">
        <f t="shared" si="35"/>
        <v>9</v>
      </c>
      <c r="L3809" s="6">
        <v>650</v>
      </c>
    </row>
    <row r="3810" spans="1:12">
      <c r="A3810" s="11"/>
      <c r="B3810" s="63">
        <v>112</v>
      </c>
      <c r="C3810" s="3" t="s">
        <v>4360</v>
      </c>
      <c r="D3810" s="63" t="s">
        <v>3531</v>
      </c>
      <c r="E3810" s="27" t="s">
        <v>196</v>
      </c>
      <c r="F3810" s="27" t="s">
        <v>4280</v>
      </c>
      <c r="G3810" s="27" t="s">
        <v>2046</v>
      </c>
      <c r="H3810" s="3"/>
      <c r="I3810" s="3">
        <v>5</v>
      </c>
      <c r="J3810" s="3">
        <v>3</v>
      </c>
      <c r="K3810" s="63">
        <f t="shared" si="35"/>
        <v>8</v>
      </c>
      <c r="L3810" s="6">
        <v>650</v>
      </c>
    </row>
    <row r="3811" spans="1:12">
      <c r="A3811" s="11"/>
      <c r="B3811" s="63">
        <v>113</v>
      </c>
      <c r="C3811" s="3" t="s">
        <v>4380</v>
      </c>
      <c r="D3811" s="63" t="s">
        <v>3529</v>
      </c>
      <c r="E3811" s="27" t="s">
        <v>196</v>
      </c>
      <c r="F3811" s="27" t="s">
        <v>4280</v>
      </c>
      <c r="G3811" s="27" t="s">
        <v>2046</v>
      </c>
      <c r="H3811" s="3"/>
      <c r="I3811" s="3">
        <v>4</v>
      </c>
      <c r="J3811" s="3">
        <v>3</v>
      </c>
      <c r="K3811" s="63">
        <f t="shared" si="35"/>
        <v>7</v>
      </c>
      <c r="L3811" s="6">
        <v>800</v>
      </c>
    </row>
    <row r="3812" spans="1:12">
      <c r="A3812" s="11"/>
      <c r="B3812" s="63">
        <v>114</v>
      </c>
      <c r="C3812" s="3" t="s">
        <v>4381</v>
      </c>
      <c r="D3812" s="63" t="s">
        <v>3531</v>
      </c>
      <c r="E3812" s="27" t="s">
        <v>196</v>
      </c>
      <c r="F3812" s="27" t="s">
        <v>4280</v>
      </c>
      <c r="G3812" s="27" t="s">
        <v>2046</v>
      </c>
      <c r="H3812" s="3"/>
      <c r="I3812" s="3">
        <v>1</v>
      </c>
      <c r="J3812" s="3">
        <v>2</v>
      </c>
      <c r="K3812" s="63">
        <f t="shared" si="35"/>
        <v>3</v>
      </c>
      <c r="L3812" s="6">
        <v>800</v>
      </c>
    </row>
    <row r="3813" spans="1:12">
      <c r="A3813" s="11"/>
      <c r="B3813" s="63">
        <v>115</v>
      </c>
      <c r="C3813" s="3" t="s">
        <v>4382</v>
      </c>
      <c r="D3813" s="63" t="s">
        <v>3531</v>
      </c>
      <c r="E3813" s="27" t="s">
        <v>196</v>
      </c>
      <c r="F3813" s="27" t="s">
        <v>4280</v>
      </c>
      <c r="G3813" s="27" t="s">
        <v>2046</v>
      </c>
      <c r="H3813" s="3"/>
      <c r="I3813" s="3">
        <v>1</v>
      </c>
      <c r="J3813" s="3"/>
      <c r="K3813" s="63">
        <f t="shared" si="35"/>
        <v>1</v>
      </c>
      <c r="L3813" s="6">
        <v>2050</v>
      </c>
    </row>
    <row r="3814" spans="1:12">
      <c r="A3814" s="11"/>
      <c r="B3814" s="63">
        <v>116</v>
      </c>
      <c r="C3814" s="3" t="s">
        <v>4383</v>
      </c>
      <c r="D3814" s="63" t="s">
        <v>3531</v>
      </c>
      <c r="E3814" s="27" t="s">
        <v>196</v>
      </c>
      <c r="F3814" s="27" t="s">
        <v>4280</v>
      </c>
      <c r="G3814" s="27" t="s">
        <v>2046</v>
      </c>
      <c r="H3814" s="3"/>
      <c r="I3814" s="3">
        <v>1</v>
      </c>
      <c r="J3814" s="3">
        <v>1</v>
      </c>
      <c r="K3814" s="63">
        <f t="shared" si="35"/>
        <v>2</v>
      </c>
      <c r="L3814" s="6">
        <v>2000</v>
      </c>
    </row>
    <row r="3815" spans="1:12">
      <c r="A3815" s="11"/>
      <c r="B3815" s="63">
        <v>117</v>
      </c>
      <c r="C3815" s="3" t="s">
        <v>4384</v>
      </c>
      <c r="D3815" s="63" t="s">
        <v>3529</v>
      </c>
      <c r="E3815" s="27" t="s">
        <v>196</v>
      </c>
      <c r="F3815" s="27" t="s">
        <v>4280</v>
      </c>
      <c r="G3815" s="27" t="s">
        <v>2046</v>
      </c>
      <c r="H3815" s="3"/>
      <c r="I3815" s="3">
        <v>1</v>
      </c>
      <c r="J3815" s="3">
        <v>2</v>
      </c>
      <c r="K3815" s="63">
        <f t="shared" si="35"/>
        <v>3</v>
      </c>
      <c r="L3815" s="6">
        <v>2000</v>
      </c>
    </row>
    <row r="3816" spans="1:12">
      <c r="A3816" s="11"/>
      <c r="B3816" s="63">
        <v>118</v>
      </c>
      <c r="C3816" s="3" t="s">
        <v>4385</v>
      </c>
      <c r="D3816" s="63" t="s">
        <v>3529</v>
      </c>
      <c r="E3816" s="27" t="s">
        <v>196</v>
      </c>
      <c r="F3816" s="27" t="s">
        <v>4280</v>
      </c>
      <c r="G3816" s="27" t="s">
        <v>2046</v>
      </c>
      <c r="H3816" s="3"/>
      <c r="I3816" s="3">
        <v>1</v>
      </c>
      <c r="J3816" s="3">
        <v>3</v>
      </c>
      <c r="K3816" s="63">
        <f t="shared" si="35"/>
        <v>4</v>
      </c>
      <c r="L3816" s="6">
        <v>2000</v>
      </c>
    </row>
    <row r="3817" spans="1:12">
      <c r="A3817" s="11"/>
      <c r="B3817" s="63">
        <v>119</v>
      </c>
      <c r="C3817" s="3" t="s">
        <v>4386</v>
      </c>
      <c r="D3817" s="63" t="s">
        <v>3531</v>
      </c>
      <c r="E3817" s="27" t="s">
        <v>196</v>
      </c>
      <c r="F3817" s="27" t="s">
        <v>4280</v>
      </c>
      <c r="G3817" s="27" t="s">
        <v>2046</v>
      </c>
      <c r="H3817" s="3"/>
      <c r="I3817" s="3">
        <v>2</v>
      </c>
      <c r="J3817" s="3">
        <v>2</v>
      </c>
      <c r="K3817" s="63">
        <f t="shared" si="35"/>
        <v>4</v>
      </c>
      <c r="L3817" s="6">
        <v>2000</v>
      </c>
    </row>
    <row r="3818" spans="1:12">
      <c r="A3818" s="11"/>
      <c r="B3818" s="63">
        <v>120</v>
      </c>
      <c r="C3818" s="3" t="s">
        <v>4387</v>
      </c>
      <c r="D3818" s="63" t="s">
        <v>3551</v>
      </c>
      <c r="E3818" s="27" t="s">
        <v>196</v>
      </c>
      <c r="F3818" s="27" t="s">
        <v>4280</v>
      </c>
      <c r="G3818" s="27" t="s">
        <v>2046</v>
      </c>
      <c r="H3818" s="3"/>
      <c r="I3818" s="3">
        <v>1</v>
      </c>
      <c r="J3818" s="3">
        <v>1</v>
      </c>
      <c r="K3818" s="63">
        <f t="shared" si="35"/>
        <v>2</v>
      </c>
      <c r="L3818" s="6">
        <v>1950</v>
      </c>
    </row>
    <row r="3819" spans="1:12">
      <c r="A3819" s="11"/>
      <c r="B3819" s="63">
        <v>121</v>
      </c>
      <c r="C3819" s="3" t="s">
        <v>4388</v>
      </c>
      <c r="D3819" s="63" t="s">
        <v>3529</v>
      </c>
      <c r="E3819" s="27" t="s">
        <v>196</v>
      </c>
      <c r="F3819" s="27" t="s">
        <v>4280</v>
      </c>
      <c r="G3819" s="27" t="s">
        <v>2046</v>
      </c>
      <c r="H3819" s="3"/>
      <c r="I3819" s="3">
        <v>2</v>
      </c>
      <c r="J3819" s="3">
        <v>4</v>
      </c>
      <c r="K3819" s="63">
        <f t="shared" si="35"/>
        <v>6</v>
      </c>
      <c r="L3819" s="6">
        <v>1900</v>
      </c>
    </row>
    <row r="3820" spans="1:12">
      <c r="A3820" s="11"/>
      <c r="B3820" s="63">
        <v>122</v>
      </c>
      <c r="C3820" s="3" t="s">
        <v>4389</v>
      </c>
      <c r="D3820" s="63" t="s">
        <v>3529</v>
      </c>
      <c r="E3820" s="27" t="s">
        <v>4390</v>
      </c>
      <c r="F3820" s="27" t="s">
        <v>4280</v>
      </c>
      <c r="G3820" s="27" t="s">
        <v>2046</v>
      </c>
      <c r="H3820" s="3"/>
      <c r="I3820" s="3">
        <v>2</v>
      </c>
      <c r="J3820" s="3">
        <v>2</v>
      </c>
      <c r="K3820" s="63">
        <f t="shared" si="35"/>
        <v>4</v>
      </c>
      <c r="L3820" s="6">
        <v>1895</v>
      </c>
    </row>
    <row r="3821" spans="1:12">
      <c r="A3821" s="11"/>
      <c r="B3821" s="63">
        <v>123</v>
      </c>
      <c r="C3821" s="3" t="s">
        <v>4391</v>
      </c>
      <c r="D3821" s="63" t="s">
        <v>3531</v>
      </c>
      <c r="E3821" s="27" t="s">
        <v>196</v>
      </c>
      <c r="F3821" s="27" t="s">
        <v>4280</v>
      </c>
      <c r="G3821" s="27" t="s">
        <v>2046</v>
      </c>
      <c r="H3821" s="3"/>
      <c r="I3821" s="3">
        <v>1</v>
      </c>
      <c r="J3821" s="3">
        <v>1</v>
      </c>
      <c r="K3821" s="63">
        <f t="shared" si="35"/>
        <v>2</v>
      </c>
      <c r="L3821" s="6">
        <v>1890</v>
      </c>
    </row>
    <row r="3822" spans="1:12">
      <c r="A3822" s="11"/>
      <c r="B3822" s="63">
        <v>124</v>
      </c>
      <c r="C3822" s="3" t="s">
        <v>4392</v>
      </c>
      <c r="D3822" s="63" t="s">
        <v>3529</v>
      </c>
      <c r="E3822" s="27" t="s">
        <v>4393</v>
      </c>
      <c r="F3822" s="27" t="s">
        <v>4280</v>
      </c>
      <c r="G3822" s="27" t="s">
        <v>2046</v>
      </c>
      <c r="H3822" s="3"/>
      <c r="I3822" s="3">
        <v>3</v>
      </c>
      <c r="J3822" s="3">
        <v>2</v>
      </c>
      <c r="K3822" s="63">
        <f t="shared" si="35"/>
        <v>5</v>
      </c>
      <c r="L3822" s="6">
        <v>2000</v>
      </c>
    </row>
    <row r="3823" spans="1:12">
      <c r="A3823" s="11"/>
      <c r="B3823" s="63">
        <v>125</v>
      </c>
      <c r="C3823" s="3" t="s">
        <v>4394</v>
      </c>
      <c r="D3823" s="63" t="s">
        <v>3531</v>
      </c>
      <c r="E3823" s="27" t="s">
        <v>196</v>
      </c>
      <c r="F3823" s="27" t="s">
        <v>4280</v>
      </c>
      <c r="G3823" s="27" t="s">
        <v>2046</v>
      </c>
      <c r="H3823" s="3"/>
      <c r="I3823" s="3">
        <v>2</v>
      </c>
      <c r="J3823" s="3">
        <v>3</v>
      </c>
      <c r="K3823" s="63">
        <f t="shared" si="35"/>
        <v>5</v>
      </c>
      <c r="L3823" s="6">
        <v>2100</v>
      </c>
    </row>
    <row r="3824" spans="1:12">
      <c r="A3824" s="11"/>
      <c r="B3824" s="63">
        <v>126</v>
      </c>
      <c r="C3824" s="3" t="s">
        <v>4395</v>
      </c>
      <c r="D3824" s="63" t="s">
        <v>3531</v>
      </c>
      <c r="E3824" s="27" t="s">
        <v>196</v>
      </c>
      <c r="F3824" s="27" t="s">
        <v>4280</v>
      </c>
      <c r="G3824" s="27" t="s">
        <v>2046</v>
      </c>
      <c r="H3824" s="3"/>
      <c r="I3824" s="3">
        <v>1</v>
      </c>
      <c r="J3824" s="3">
        <v>1</v>
      </c>
      <c r="K3824" s="63">
        <f t="shared" si="35"/>
        <v>2</v>
      </c>
      <c r="L3824" s="6">
        <v>2050</v>
      </c>
    </row>
    <row r="3825" spans="1:12">
      <c r="A3825" s="11"/>
      <c r="B3825" s="63">
        <v>127</v>
      </c>
      <c r="C3825" s="3" t="s">
        <v>4396</v>
      </c>
      <c r="D3825" s="63" t="s">
        <v>3531</v>
      </c>
      <c r="E3825" s="27" t="s">
        <v>196</v>
      </c>
      <c r="F3825" s="27" t="s">
        <v>4280</v>
      </c>
      <c r="G3825" s="27" t="s">
        <v>2046</v>
      </c>
      <c r="H3825" s="3"/>
      <c r="I3825" s="3">
        <v>5</v>
      </c>
      <c r="J3825" s="3">
        <v>4</v>
      </c>
      <c r="K3825" s="63">
        <f t="shared" si="35"/>
        <v>9</v>
      </c>
      <c r="L3825" s="6">
        <v>2000</v>
      </c>
    </row>
    <row r="3826" spans="1:12">
      <c r="A3826" s="11"/>
      <c r="B3826" s="63">
        <v>128</v>
      </c>
      <c r="C3826" s="3" t="s">
        <v>4397</v>
      </c>
      <c r="D3826" s="63" t="s">
        <v>3531</v>
      </c>
      <c r="E3826" s="27" t="s">
        <v>196</v>
      </c>
      <c r="F3826" s="27" t="s">
        <v>4280</v>
      </c>
      <c r="G3826" s="27" t="s">
        <v>2046</v>
      </c>
      <c r="H3826" s="3"/>
      <c r="I3826" s="3">
        <v>1</v>
      </c>
      <c r="J3826" s="3">
        <v>4</v>
      </c>
      <c r="K3826" s="63">
        <f t="shared" si="35"/>
        <v>5</v>
      </c>
      <c r="L3826" s="6">
        <v>2000</v>
      </c>
    </row>
    <row r="3827" spans="1:12">
      <c r="A3827" s="11"/>
      <c r="B3827" s="63">
        <v>129</v>
      </c>
      <c r="C3827" s="3" t="s">
        <v>4398</v>
      </c>
      <c r="D3827" s="63" t="s">
        <v>3531</v>
      </c>
      <c r="E3827" s="27" t="s">
        <v>196</v>
      </c>
      <c r="F3827" s="27" t="s">
        <v>4280</v>
      </c>
      <c r="G3827" s="27" t="s">
        <v>2046</v>
      </c>
      <c r="H3827" s="3"/>
      <c r="I3827" s="3">
        <v>1</v>
      </c>
      <c r="J3827" s="3">
        <v>2</v>
      </c>
      <c r="K3827" s="63">
        <f t="shared" ref="K3827:K3890" si="36">J3827+I3827</f>
        <v>3</v>
      </c>
      <c r="L3827" s="6">
        <v>2050</v>
      </c>
    </row>
    <row r="3828" spans="1:12">
      <c r="A3828" s="11"/>
      <c r="B3828" s="63">
        <v>130</v>
      </c>
      <c r="C3828" s="3" t="s">
        <v>4399</v>
      </c>
      <c r="D3828" s="63" t="s">
        <v>3531</v>
      </c>
      <c r="E3828" s="27" t="s">
        <v>196</v>
      </c>
      <c r="F3828" s="27" t="s">
        <v>4280</v>
      </c>
      <c r="G3828" s="27" t="s">
        <v>2046</v>
      </c>
      <c r="H3828" s="3"/>
      <c r="I3828" s="3">
        <v>1</v>
      </c>
      <c r="J3828" s="3">
        <v>1</v>
      </c>
      <c r="K3828" s="63">
        <f t="shared" si="36"/>
        <v>2</v>
      </c>
      <c r="L3828" s="6">
        <v>2100</v>
      </c>
    </row>
    <row r="3829" spans="1:12">
      <c r="A3829" s="11"/>
      <c r="B3829" s="63">
        <v>131</v>
      </c>
      <c r="C3829" s="3" t="s">
        <v>4400</v>
      </c>
      <c r="D3829" s="63" t="s">
        <v>3529</v>
      </c>
      <c r="E3829" s="27" t="s">
        <v>196</v>
      </c>
      <c r="F3829" s="27" t="s">
        <v>4280</v>
      </c>
      <c r="G3829" s="27" t="s">
        <v>2046</v>
      </c>
      <c r="H3829" s="3"/>
      <c r="I3829" s="3">
        <v>1</v>
      </c>
      <c r="J3829" s="3">
        <v>2</v>
      </c>
      <c r="K3829" s="63">
        <f t="shared" si="36"/>
        <v>3</v>
      </c>
      <c r="L3829" s="6">
        <v>2110</v>
      </c>
    </row>
    <row r="3830" spans="1:12">
      <c r="A3830" s="11"/>
      <c r="B3830" s="63">
        <v>132</v>
      </c>
      <c r="C3830" s="3" t="s">
        <v>4401</v>
      </c>
      <c r="D3830" s="63" t="s">
        <v>3551</v>
      </c>
      <c r="E3830" s="27" t="s">
        <v>196</v>
      </c>
      <c r="F3830" s="27" t="s">
        <v>4280</v>
      </c>
      <c r="G3830" s="27" t="s">
        <v>2046</v>
      </c>
      <c r="H3830" s="3"/>
      <c r="I3830" s="3">
        <v>1</v>
      </c>
      <c r="J3830" s="3">
        <v>1</v>
      </c>
      <c r="K3830" s="63">
        <f t="shared" si="36"/>
        <v>2</v>
      </c>
      <c r="L3830" s="6">
        <v>2110</v>
      </c>
    </row>
    <row r="3831" spans="1:12">
      <c r="A3831" s="11"/>
      <c r="B3831" s="63">
        <v>133</v>
      </c>
      <c r="C3831" s="3" t="s">
        <v>4402</v>
      </c>
      <c r="D3831" s="63" t="s">
        <v>3531</v>
      </c>
      <c r="E3831" s="27" t="s">
        <v>196</v>
      </c>
      <c r="F3831" s="27" t="s">
        <v>4280</v>
      </c>
      <c r="G3831" s="27" t="s">
        <v>2046</v>
      </c>
      <c r="H3831" s="3"/>
      <c r="I3831" s="3">
        <v>2</v>
      </c>
      <c r="J3831" s="3">
        <v>4</v>
      </c>
      <c r="K3831" s="63">
        <f t="shared" si="36"/>
        <v>6</v>
      </c>
      <c r="L3831" s="6">
        <v>2100</v>
      </c>
    </row>
    <row r="3832" spans="1:12">
      <c r="A3832" s="11"/>
      <c r="B3832" s="63">
        <v>134</v>
      </c>
      <c r="C3832" s="3" t="s">
        <v>4403</v>
      </c>
      <c r="D3832" s="63" t="s">
        <v>3531</v>
      </c>
      <c r="E3832" s="27" t="s">
        <v>196</v>
      </c>
      <c r="F3832" s="27" t="s">
        <v>4280</v>
      </c>
      <c r="G3832" s="27" t="s">
        <v>2046</v>
      </c>
      <c r="H3832" s="3"/>
      <c r="I3832" s="3">
        <v>2</v>
      </c>
      <c r="J3832" s="3">
        <v>3</v>
      </c>
      <c r="K3832" s="63">
        <f t="shared" si="36"/>
        <v>5</v>
      </c>
      <c r="L3832" s="6">
        <v>2100</v>
      </c>
    </row>
    <row r="3833" spans="1:12">
      <c r="A3833" s="11"/>
      <c r="B3833" s="63">
        <v>135</v>
      </c>
      <c r="C3833" s="3" t="s">
        <v>4404</v>
      </c>
      <c r="D3833" s="63" t="s">
        <v>3531</v>
      </c>
      <c r="E3833" s="27" t="s">
        <v>196</v>
      </c>
      <c r="F3833" s="27" t="s">
        <v>4280</v>
      </c>
      <c r="G3833" s="27" t="s">
        <v>2046</v>
      </c>
      <c r="H3833" s="3"/>
      <c r="I3833" s="3">
        <v>2</v>
      </c>
      <c r="J3833" s="3">
        <v>3</v>
      </c>
      <c r="K3833" s="63">
        <f t="shared" si="36"/>
        <v>5</v>
      </c>
      <c r="L3833" s="6">
        <v>2100</v>
      </c>
    </row>
    <row r="3834" spans="1:12">
      <c r="A3834" s="11"/>
      <c r="B3834" s="63">
        <v>136</v>
      </c>
      <c r="C3834" s="3" t="s">
        <v>4405</v>
      </c>
      <c r="D3834" s="63" t="s">
        <v>3531</v>
      </c>
      <c r="E3834" s="27" t="s">
        <v>196</v>
      </c>
      <c r="F3834" s="27" t="s">
        <v>4280</v>
      </c>
      <c r="G3834" s="27" t="s">
        <v>2046</v>
      </c>
      <c r="H3834" s="3"/>
      <c r="I3834" s="3">
        <v>3</v>
      </c>
      <c r="J3834" s="3">
        <v>4</v>
      </c>
      <c r="K3834" s="63">
        <f t="shared" si="36"/>
        <v>7</v>
      </c>
      <c r="L3834" s="6">
        <v>2110</v>
      </c>
    </row>
    <row r="3835" spans="1:12">
      <c r="A3835" s="11"/>
      <c r="B3835" s="63">
        <v>137</v>
      </c>
      <c r="C3835" s="3" t="s">
        <v>4406</v>
      </c>
      <c r="D3835" s="63" t="s">
        <v>3531</v>
      </c>
      <c r="E3835" s="27" t="s">
        <v>196</v>
      </c>
      <c r="F3835" s="27" t="s">
        <v>4280</v>
      </c>
      <c r="G3835" s="27" t="s">
        <v>2046</v>
      </c>
      <c r="H3835" s="3"/>
      <c r="I3835" s="3">
        <v>4</v>
      </c>
      <c r="J3835" s="3">
        <v>4</v>
      </c>
      <c r="K3835" s="63">
        <f t="shared" si="36"/>
        <v>8</v>
      </c>
      <c r="L3835" s="6">
        <v>2100</v>
      </c>
    </row>
    <row r="3836" spans="1:12">
      <c r="A3836" s="11"/>
      <c r="B3836" s="63">
        <v>138</v>
      </c>
      <c r="C3836" s="3" t="s">
        <v>4407</v>
      </c>
      <c r="D3836" s="63" t="s">
        <v>3531</v>
      </c>
      <c r="E3836" s="27" t="s">
        <v>196</v>
      </c>
      <c r="F3836" s="27" t="s">
        <v>4280</v>
      </c>
      <c r="G3836" s="27" t="s">
        <v>2046</v>
      </c>
      <c r="H3836" s="3"/>
      <c r="I3836" s="3">
        <v>2</v>
      </c>
      <c r="J3836" s="3">
        <v>1</v>
      </c>
      <c r="K3836" s="63">
        <f t="shared" si="36"/>
        <v>3</v>
      </c>
      <c r="L3836" s="6">
        <v>2100</v>
      </c>
    </row>
    <row r="3837" spans="1:12">
      <c r="A3837" s="11"/>
      <c r="B3837" s="63">
        <v>139</v>
      </c>
      <c r="C3837" s="3" t="s">
        <v>4408</v>
      </c>
      <c r="D3837" s="63" t="s">
        <v>3531</v>
      </c>
      <c r="E3837" s="27" t="s">
        <v>196</v>
      </c>
      <c r="F3837" s="27" t="s">
        <v>4280</v>
      </c>
      <c r="G3837" s="27" t="s">
        <v>2046</v>
      </c>
      <c r="H3837" s="3"/>
      <c r="I3837" s="3">
        <v>3</v>
      </c>
      <c r="J3837" s="3">
        <v>1</v>
      </c>
      <c r="K3837" s="63">
        <f t="shared" si="36"/>
        <v>4</v>
      </c>
      <c r="L3837" s="6">
        <v>2100</v>
      </c>
    </row>
    <row r="3838" spans="1:12">
      <c r="A3838" s="11"/>
      <c r="B3838" s="63">
        <v>140</v>
      </c>
      <c r="C3838" s="3" t="s">
        <v>4409</v>
      </c>
      <c r="D3838" s="63" t="s">
        <v>3531</v>
      </c>
      <c r="E3838" s="27" t="s">
        <v>196</v>
      </c>
      <c r="F3838" s="27" t="s">
        <v>4280</v>
      </c>
      <c r="G3838" s="27" t="s">
        <v>2046</v>
      </c>
      <c r="H3838" s="3"/>
      <c r="I3838" s="3">
        <v>3</v>
      </c>
      <c r="J3838" s="3">
        <v>1</v>
      </c>
      <c r="K3838" s="63">
        <f t="shared" si="36"/>
        <v>4</v>
      </c>
      <c r="L3838" s="6">
        <v>2000</v>
      </c>
    </row>
    <row r="3839" spans="1:12">
      <c r="A3839" s="11"/>
      <c r="B3839" s="63">
        <v>141</v>
      </c>
      <c r="C3839" s="3" t="s">
        <v>4410</v>
      </c>
      <c r="D3839" s="63" t="s">
        <v>3531</v>
      </c>
      <c r="E3839" s="27" t="s">
        <v>4393</v>
      </c>
      <c r="F3839" s="27" t="s">
        <v>4280</v>
      </c>
      <c r="G3839" s="27" t="s">
        <v>2046</v>
      </c>
      <c r="H3839" s="3"/>
      <c r="I3839" s="3">
        <v>1</v>
      </c>
      <c r="J3839" s="3">
        <v>1</v>
      </c>
      <c r="K3839" s="63">
        <f t="shared" si="36"/>
        <v>2</v>
      </c>
      <c r="L3839" s="6">
        <v>1000</v>
      </c>
    </row>
    <row r="3840" spans="1:12">
      <c r="A3840" s="11"/>
      <c r="B3840" s="63">
        <v>142</v>
      </c>
      <c r="C3840" s="3" t="s">
        <v>4411</v>
      </c>
      <c r="D3840" s="63" t="s">
        <v>3531</v>
      </c>
      <c r="E3840" s="27" t="s">
        <v>196</v>
      </c>
      <c r="F3840" s="27" t="s">
        <v>4280</v>
      </c>
      <c r="G3840" s="27" t="s">
        <v>2046</v>
      </c>
      <c r="H3840" s="3"/>
      <c r="I3840" s="3">
        <v>6</v>
      </c>
      <c r="J3840" s="3">
        <v>2</v>
      </c>
      <c r="K3840" s="63">
        <f t="shared" si="36"/>
        <v>8</v>
      </c>
      <c r="L3840" s="6">
        <v>1000</v>
      </c>
    </row>
    <row r="3841" spans="1:12">
      <c r="A3841" s="11"/>
      <c r="B3841" s="63">
        <v>143</v>
      </c>
      <c r="C3841" s="3" t="s">
        <v>4412</v>
      </c>
      <c r="D3841" s="63" t="s">
        <v>3531</v>
      </c>
      <c r="E3841" s="27" t="s">
        <v>196</v>
      </c>
      <c r="F3841" s="27" t="s">
        <v>4280</v>
      </c>
      <c r="G3841" s="27" t="s">
        <v>2046</v>
      </c>
      <c r="H3841" s="3"/>
      <c r="I3841" s="3">
        <v>1</v>
      </c>
      <c r="J3841" s="3">
        <v>1</v>
      </c>
      <c r="K3841" s="63">
        <f t="shared" si="36"/>
        <v>2</v>
      </c>
      <c r="L3841" s="6">
        <v>1000</v>
      </c>
    </row>
    <row r="3842" spans="1:12">
      <c r="A3842" s="11"/>
      <c r="B3842" s="63">
        <v>144</v>
      </c>
      <c r="C3842" s="3" t="s">
        <v>4413</v>
      </c>
      <c r="D3842" s="63" t="s">
        <v>3531</v>
      </c>
      <c r="E3842" s="27" t="s">
        <v>196</v>
      </c>
      <c r="F3842" s="27" t="s">
        <v>4280</v>
      </c>
      <c r="G3842" s="27" t="s">
        <v>2046</v>
      </c>
      <c r="H3842" s="3"/>
      <c r="I3842" s="3">
        <v>2</v>
      </c>
      <c r="J3842" s="3">
        <v>5</v>
      </c>
      <c r="K3842" s="63">
        <f t="shared" si="36"/>
        <v>7</v>
      </c>
      <c r="L3842" s="6">
        <v>400</v>
      </c>
    </row>
    <row r="3843" spans="1:12">
      <c r="A3843" s="11"/>
      <c r="B3843" s="63">
        <v>145</v>
      </c>
      <c r="C3843" s="3" t="s">
        <v>3669</v>
      </c>
      <c r="D3843" s="63" t="s">
        <v>3531</v>
      </c>
      <c r="E3843" s="27" t="s">
        <v>196</v>
      </c>
      <c r="F3843" s="27" t="s">
        <v>4280</v>
      </c>
      <c r="G3843" s="27" t="s">
        <v>2046</v>
      </c>
      <c r="H3843" s="3"/>
      <c r="I3843" s="3">
        <v>3</v>
      </c>
      <c r="J3843" s="3">
        <v>4</v>
      </c>
      <c r="K3843" s="63">
        <f t="shared" si="36"/>
        <v>7</v>
      </c>
      <c r="L3843" s="6">
        <v>200</v>
      </c>
    </row>
    <row r="3844" spans="1:12">
      <c r="A3844" s="11"/>
      <c r="B3844" s="63">
        <v>146</v>
      </c>
      <c r="C3844" s="3" t="s">
        <v>3616</v>
      </c>
      <c r="D3844" s="63" t="s">
        <v>3531</v>
      </c>
      <c r="E3844" s="27" t="s">
        <v>196</v>
      </c>
      <c r="F3844" s="27" t="s">
        <v>4280</v>
      </c>
      <c r="G3844" s="27" t="s">
        <v>2046</v>
      </c>
      <c r="H3844" s="3"/>
      <c r="I3844" s="3">
        <v>3</v>
      </c>
      <c r="J3844" s="3">
        <v>4</v>
      </c>
      <c r="K3844" s="63">
        <f t="shared" si="36"/>
        <v>7</v>
      </c>
      <c r="L3844" s="6">
        <v>150</v>
      </c>
    </row>
    <row r="3845" spans="1:12">
      <c r="A3845" s="11"/>
      <c r="B3845" s="63">
        <v>147</v>
      </c>
      <c r="C3845" s="3" t="s">
        <v>4414</v>
      </c>
      <c r="D3845" s="63" t="s">
        <v>3529</v>
      </c>
      <c r="E3845" s="27" t="s">
        <v>196</v>
      </c>
      <c r="F3845" s="27" t="s">
        <v>4280</v>
      </c>
      <c r="G3845" s="27" t="s">
        <v>2046</v>
      </c>
      <c r="H3845" s="3"/>
      <c r="I3845" s="3">
        <v>2</v>
      </c>
      <c r="J3845" s="3">
        <v>1</v>
      </c>
      <c r="K3845" s="63">
        <f t="shared" si="36"/>
        <v>3</v>
      </c>
      <c r="L3845" s="6">
        <v>150</v>
      </c>
    </row>
    <row r="3846" spans="1:12">
      <c r="A3846" s="11"/>
      <c r="B3846" s="63">
        <v>148</v>
      </c>
      <c r="C3846" s="3" t="s">
        <v>4415</v>
      </c>
      <c r="D3846" s="63" t="s">
        <v>3531</v>
      </c>
      <c r="E3846" s="27" t="s">
        <v>196</v>
      </c>
      <c r="F3846" s="27" t="s">
        <v>4280</v>
      </c>
      <c r="G3846" s="27" t="s">
        <v>2046</v>
      </c>
      <c r="H3846" s="3"/>
      <c r="I3846" s="3">
        <v>2</v>
      </c>
      <c r="J3846" s="3">
        <v>1</v>
      </c>
      <c r="K3846" s="63">
        <f t="shared" si="36"/>
        <v>3</v>
      </c>
      <c r="L3846" s="6">
        <v>300</v>
      </c>
    </row>
    <row r="3847" spans="1:12">
      <c r="A3847" s="11"/>
      <c r="B3847" s="63">
        <v>149</v>
      </c>
      <c r="C3847" s="3" t="s">
        <v>4416</v>
      </c>
      <c r="D3847" s="63" t="s">
        <v>3531</v>
      </c>
      <c r="E3847" s="27" t="s">
        <v>196</v>
      </c>
      <c r="F3847" s="27" t="s">
        <v>4280</v>
      </c>
      <c r="G3847" s="27" t="s">
        <v>2046</v>
      </c>
      <c r="H3847" s="3"/>
      <c r="I3847" s="3">
        <v>1</v>
      </c>
      <c r="J3847" s="3">
        <v>1</v>
      </c>
      <c r="K3847" s="63">
        <f t="shared" si="36"/>
        <v>2</v>
      </c>
      <c r="L3847" s="6">
        <v>600</v>
      </c>
    </row>
    <row r="3848" spans="1:12">
      <c r="A3848" s="11"/>
      <c r="B3848" s="63">
        <v>150</v>
      </c>
      <c r="C3848" s="3" t="s">
        <v>4417</v>
      </c>
      <c r="D3848" s="63" t="s">
        <v>3531</v>
      </c>
      <c r="E3848" s="27" t="s">
        <v>196</v>
      </c>
      <c r="F3848" s="27" t="s">
        <v>4280</v>
      </c>
      <c r="G3848" s="27" t="s">
        <v>2046</v>
      </c>
      <c r="H3848" s="3"/>
      <c r="I3848" s="3">
        <v>1</v>
      </c>
      <c r="J3848" s="3">
        <v>1</v>
      </c>
      <c r="K3848" s="63">
        <f t="shared" si="36"/>
        <v>2</v>
      </c>
      <c r="L3848" s="6">
        <v>500</v>
      </c>
    </row>
    <row r="3849" spans="1:12">
      <c r="A3849" s="11"/>
      <c r="B3849" s="63">
        <v>151</v>
      </c>
      <c r="C3849" s="3" t="s">
        <v>4418</v>
      </c>
      <c r="D3849" s="63" t="s">
        <v>3531</v>
      </c>
      <c r="E3849" s="27" t="s">
        <v>196</v>
      </c>
      <c r="F3849" s="27" t="s">
        <v>4280</v>
      </c>
      <c r="G3849" s="27" t="s">
        <v>2046</v>
      </c>
      <c r="H3849" s="3"/>
      <c r="I3849" s="3">
        <v>1</v>
      </c>
      <c r="J3849" s="3">
        <v>1</v>
      </c>
      <c r="K3849" s="63">
        <f t="shared" si="36"/>
        <v>2</v>
      </c>
      <c r="L3849" s="6">
        <v>500</v>
      </c>
    </row>
    <row r="3850" spans="1:12">
      <c r="A3850" s="11"/>
      <c r="B3850" s="63">
        <v>152</v>
      </c>
      <c r="C3850" s="3" t="s">
        <v>4419</v>
      </c>
      <c r="D3850" s="63" t="s">
        <v>3531</v>
      </c>
      <c r="E3850" s="27" t="s">
        <v>196</v>
      </c>
      <c r="F3850" s="27" t="s">
        <v>4280</v>
      </c>
      <c r="G3850" s="27" t="s">
        <v>2046</v>
      </c>
      <c r="H3850" s="3"/>
      <c r="I3850" s="3">
        <v>1</v>
      </c>
      <c r="J3850" s="3">
        <v>2</v>
      </c>
      <c r="K3850" s="63">
        <f t="shared" si="36"/>
        <v>3</v>
      </c>
      <c r="L3850" s="6">
        <v>600</v>
      </c>
    </row>
    <row r="3851" spans="1:12">
      <c r="A3851" s="11"/>
      <c r="B3851" s="63">
        <v>153</v>
      </c>
      <c r="C3851" s="3" t="s">
        <v>4292</v>
      </c>
      <c r="D3851" s="63" t="s">
        <v>3531</v>
      </c>
      <c r="E3851" s="27" t="s">
        <v>4420</v>
      </c>
      <c r="F3851" s="27" t="s">
        <v>4280</v>
      </c>
      <c r="G3851" s="27" t="s">
        <v>2046</v>
      </c>
      <c r="H3851" s="3"/>
      <c r="I3851" s="3">
        <v>3</v>
      </c>
      <c r="J3851" s="3">
        <v>1</v>
      </c>
      <c r="K3851" s="63">
        <f t="shared" si="36"/>
        <v>4</v>
      </c>
      <c r="L3851" s="6">
        <v>600</v>
      </c>
    </row>
    <row r="3852" spans="1:12">
      <c r="A3852" s="11"/>
      <c r="B3852" s="63">
        <v>154</v>
      </c>
      <c r="C3852" s="3" t="s">
        <v>4421</v>
      </c>
      <c r="D3852" s="63" t="s">
        <v>3531</v>
      </c>
      <c r="E3852" s="27" t="s">
        <v>196</v>
      </c>
      <c r="F3852" s="27" t="s">
        <v>4280</v>
      </c>
      <c r="G3852" s="27" t="s">
        <v>2046</v>
      </c>
      <c r="H3852" s="3"/>
      <c r="I3852" s="3">
        <v>1</v>
      </c>
      <c r="J3852" s="3">
        <v>7</v>
      </c>
      <c r="K3852" s="63">
        <f t="shared" si="36"/>
        <v>8</v>
      </c>
      <c r="L3852" s="6">
        <v>500</v>
      </c>
    </row>
    <row r="3853" spans="1:12">
      <c r="A3853" s="11"/>
      <c r="B3853" s="63">
        <v>155</v>
      </c>
      <c r="C3853" s="3" t="s">
        <v>4422</v>
      </c>
      <c r="D3853" s="63" t="s">
        <v>3531</v>
      </c>
      <c r="E3853" s="27" t="s">
        <v>196</v>
      </c>
      <c r="F3853" s="27" t="s">
        <v>4280</v>
      </c>
      <c r="G3853" s="27" t="s">
        <v>2046</v>
      </c>
      <c r="H3853" s="3"/>
      <c r="I3853" s="3">
        <v>4</v>
      </c>
      <c r="J3853" s="3">
        <v>4</v>
      </c>
      <c r="K3853" s="63">
        <f t="shared" si="36"/>
        <v>8</v>
      </c>
      <c r="L3853" s="6">
        <v>400</v>
      </c>
    </row>
    <row r="3854" spans="1:12">
      <c r="A3854" s="11"/>
      <c r="B3854" s="63">
        <v>156</v>
      </c>
      <c r="C3854" s="3" t="s">
        <v>4423</v>
      </c>
      <c r="D3854" s="63" t="s">
        <v>3531</v>
      </c>
      <c r="E3854" s="27" t="s">
        <v>4393</v>
      </c>
      <c r="F3854" s="27" t="s">
        <v>4280</v>
      </c>
      <c r="G3854" s="27" t="s">
        <v>2046</v>
      </c>
      <c r="H3854" s="3"/>
      <c r="I3854" s="3"/>
      <c r="J3854" s="3"/>
      <c r="K3854" s="63">
        <f t="shared" si="36"/>
        <v>0</v>
      </c>
      <c r="L3854" s="6">
        <v>700</v>
      </c>
    </row>
    <row r="3855" spans="1:12">
      <c r="A3855" s="11"/>
      <c r="B3855" s="63">
        <v>157</v>
      </c>
      <c r="C3855" s="3" t="s">
        <v>4424</v>
      </c>
      <c r="D3855" s="63" t="s">
        <v>3531</v>
      </c>
      <c r="E3855" s="27" t="s">
        <v>4420</v>
      </c>
      <c r="F3855" s="27" t="s">
        <v>4280</v>
      </c>
      <c r="G3855" s="27" t="s">
        <v>2046</v>
      </c>
      <c r="H3855" s="3"/>
      <c r="I3855" s="3">
        <v>5</v>
      </c>
      <c r="J3855" s="3">
        <v>1</v>
      </c>
      <c r="K3855" s="63">
        <f t="shared" si="36"/>
        <v>6</v>
      </c>
      <c r="L3855" s="6">
        <v>750</v>
      </c>
    </row>
    <row r="3856" spans="1:12">
      <c r="A3856" s="11"/>
      <c r="B3856" s="63">
        <v>158</v>
      </c>
      <c r="C3856" s="3" t="s">
        <v>4425</v>
      </c>
      <c r="D3856" s="63" t="s">
        <v>3531</v>
      </c>
      <c r="E3856" s="27" t="s">
        <v>196</v>
      </c>
      <c r="F3856" s="27" t="s">
        <v>4280</v>
      </c>
      <c r="G3856" s="27" t="s">
        <v>2046</v>
      </c>
      <c r="H3856" s="3"/>
      <c r="I3856" s="3">
        <v>3</v>
      </c>
      <c r="J3856" s="3">
        <v>1</v>
      </c>
      <c r="K3856" s="63">
        <f t="shared" si="36"/>
        <v>4</v>
      </c>
      <c r="L3856" s="6">
        <v>750</v>
      </c>
    </row>
    <row r="3857" spans="1:12">
      <c r="A3857" s="11"/>
      <c r="B3857" s="63">
        <v>159</v>
      </c>
      <c r="C3857" s="3" t="s">
        <v>4426</v>
      </c>
      <c r="D3857" s="63" t="s">
        <v>3531</v>
      </c>
      <c r="E3857" s="27" t="s">
        <v>196</v>
      </c>
      <c r="F3857" s="27" t="s">
        <v>4280</v>
      </c>
      <c r="G3857" s="27" t="s">
        <v>2046</v>
      </c>
      <c r="H3857" s="3"/>
      <c r="I3857" s="3"/>
      <c r="J3857" s="3">
        <v>1</v>
      </c>
      <c r="K3857" s="63">
        <f t="shared" si="36"/>
        <v>1</v>
      </c>
      <c r="L3857" s="6">
        <v>500</v>
      </c>
    </row>
    <row r="3858" spans="1:12">
      <c r="A3858" s="11"/>
      <c r="B3858" s="63">
        <v>160</v>
      </c>
      <c r="C3858" s="3" t="s">
        <v>4427</v>
      </c>
      <c r="D3858" s="63" t="s">
        <v>3531</v>
      </c>
      <c r="E3858" s="27" t="s">
        <v>196</v>
      </c>
      <c r="F3858" s="27" t="s">
        <v>4280</v>
      </c>
      <c r="G3858" s="27" t="s">
        <v>2046</v>
      </c>
      <c r="H3858" s="3"/>
      <c r="I3858" s="3">
        <v>1</v>
      </c>
      <c r="J3858" s="3">
        <v>1</v>
      </c>
      <c r="K3858" s="63">
        <f t="shared" si="36"/>
        <v>2</v>
      </c>
      <c r="L3858" s="6">
        <v>450</v>
      </c>
    </row>
    <row r="3859" spans="1:12">
      <c r="A3859" s="11"/>
      <c r="B3859" s="63">
        <v>161</v>
      </c>
      <c r="C3859" s="3" t="s">
        <v>4428</v>
      </c>
      <c r="D3859" s="63" t="s">
        <v>3531</v>
      </c>
      <c r="E3859" s="27" t="s">
        <v>196</v>
      </c>
      <c r="F3859" s="27" t="s">
        <v>4280</v>
      </c>
      <c r="G3859" s="27" t="s">
        <v>2046</v>
      </c>
      <c r="H3859" s="3"/>
      <c r="I3859" s="3"/>
      <c r="J3859" s="3">
        <v>1</v>
      </c>
      <c r="K3859" s="63">
        <f t="shared" si="36"/>
        <v>1</v>
      </c>
      <c r="L3859" s="6">
        <v>500</v>
      </c>
    </row>
    <row r="3860" spans="1:12">
      <c r="A3860" s="11"/>
      <c r="B3860" s="63">
        <v>162</v>
      </c>
      <c r="C3860" s="3" t="s">
        <v>4429</v>
      </c>
      <c r="D3860" s="63" t="s">
        <v>3531</v>
      </c>
      <c r="E3860" s="27" t="s">
        <v>196</v>
      </c>
      <c r="F3860" s="27" t="s">
        <v>4280</v>
      </c>
      <c r="G3860" s="27" t="s">
        <v>2046</v>
      </c>
      <c r="H3860" s="3"/>
      <c r="I3860" s="3">
        <v>3</v>
      </c>
      <c r="J3860" s="3">
        <v>3</v>
      </c>
      <c r="K3860" s="63">
        <f t="shared" si="36"/>
        <v>6</v>
      </c>
      <c r="L3860" s="6">
        <v>400</v>
      </c>
    </row>
    <row r="3861" spans="1:12">
      <c r="A3861" s="11"/>
      <c r="B3861" s="63">
        <v>163</v>
      </c>
      <c r="C3861" s="3" t="s">
        <v>4430</v>
      </c>
      <c r="D3861" s="63" t="s">
        <v>3531</v>
      </c>
      <c r="E3861" s="27" t="s">
        <v>196</v>
      </c>
      <c r="F3861" s="27" t="s">
        <v>4280</v>
      </c>
      <c r="G3861" s="27" t="s">
        <v>2046</v>
      </c>
      <c r="H3861" s="3"/>
      <c r="I3861" s="3">
        <v>4</v>
      </c>
      <c r="J3861" s="3">
        <v>1</v>
      </c>
      <c r="K3861" s="63">
        <f t="shared" si="36"/>
        <v>5</v>
      </c>
      <c r="L3861" s="6">
        <v>400</v>
      </c>
    </row>
    <row r="3862" spans="1:12">
      <c r="A3862" s="11"/>
      <c r="B3862" s="63">
        <v>164</v>
      </c>
      <c r="C3862" s="3" t="s">
        <v>4431</v>
      </c>
      <c r="D3862" s="63" t="s">
        <v>3551</v>
      </c>
      <c r="E3862" s="27" t="s">
        <v>196</v>
      </c>
      <c r="F3862" s="27" t="s">
        <v>4280</v>
      </c>
      <c r="G3862" s="27" t="s">
        <v>2046</v>
      </c>
      <c r="H3862" s="3"/>
      <c r="I3862" s="3">
        <v>6</v>
      </c>
      <c r="J3862" s="3">
        <v>5</v>
      </c>
      <c r="K3862" s="63">
        <f t="shared" si="36"/>
        <v>11</v>
      </c>
      <c r="L3862" s="6">
        <v>500</v>
      </c>
    </row>
    <row r="3863" spans="1:12">
      <c r="A3863" s="11"/>
      <c r="B3863" s="63">
        <v>165</v>
      </c>
      <c r="C3863" s="3" t="s">
        <v>4432</v>
      </c>
      <c r="D3863" s="63" t="s">
        <v>3531</v>
      </c>
      <c r="E3863" s="27" t="s">
        <v>196</v>
      </c>
      <c r="F3863" s="27" t="s">
        <v>4280</v>
      </c>
      <c r="G3863" s="27" t="s">
        <v>2046</v>
      </c>
      <c r="H3863" s="3"/>
      <c r="I3863" s="3">
        <v>7</v>
      </c>
      <c r="J3863" s="3">
        <v>3</v>
      </c>
      <c r="K3863" s="63">
        <f t="shared" si="36"/>
        <v>10</v>
      </c>
      <c r="L3863" s="6">
        <v>600</v>
      </c>
    </row>
    <row r="3864" spans="1:12">
      <c r="A3864" s="11"/>
      <c r="B3864" s="63">
        <v>166</v>
      </c>
      <c r="C3864" s="3" t="s">
        <v>4433</v>
      </c>
      <c r="D3864" s="63" t="s">
        <v>3531</v>
      </c>
      <c r="E3864" s="27" t="s">
        <v>196</v>
      </c>
      <c r="F3864" s="27" t="s">
        <v>4280</v>
      </c>
      <c r="G3864" s="27" t="s">
        <v>2046</v>
      </c>
      <c r="H3864" s="3"/>
      <c r="I3864" s="3">
        <v>3</v>
      </c>
      <c r="J3864" s="3">
        <v>3</v>
      </c>
      <c r="K3864" s="63">
        <f t="shared" si="36"/>
        <v>6</v>
      </c>
      <c r="L3864" s="6">
        <v>700</v>
      </c>
    </row>
    <row r="3865" spans="1:12">
      <c r="A3865" s="11"/>
      <c r="B3865" s="63">
        <v>167</v>
      </c>
      <c r="C3865" s="3" t="s">
        <v>4434</v>
      </c>
      <c r="D3865" s="63" t="s">
        <v>3531</v>
      </c>
      <c r="E3865" s="27" t="s">
        <v>196</v>
      </c>
      <c r="F3865" s="27" t="s">
        <v>4280</v>
      </c>
      <c r="G3865" s="27" t="s">
        <v>2046</v>
      </c>
      <c r="H3865" s="3"/>
      <c r="I3865" s="3">
        <v>5</v>
      </c>
      <c r="J3865" s="3">
        <v>2</v>
      </c>
      <c r="K3865" s="63">
        <f t="shared" si="36"/>
        <v>7</v>
      </c>
      <c r="L3865" s="6">
        <v>700</v>
      </c>
    </row>
    <row r="3866" spans="1:12">
      <c r="A3866" s="11"/>
      <c r="B3866" s="63">
        <v>168</v>
      </c>
      <c r="C3866" s="3" t="s">
        <v>4435</v>
      </c>
      <c r="D3866" s="63" t="s">
        <v>3531</v>
      </c>
      <c r="E3866" s="27" t="s">
        <v>196</v>
      </c>
      <c r="F3866" s="27" t="s">
        <v>4280</v>
      </c>
      <c r="G3866" s="27" t="s">
        <v>2046</v>
      </c>
      <c r="H3866" s="3"/>
      <c r="I3866" s="3">
        <v>1</v>
      </c>
      <c r="J3866" s="3">
        <v>1</v>
      </c>
      <c r="K3866" s="63">
        <f t="shared" si="36"/>
        <v>2</v>
      </c>
      <c r="L3866" s="6">
        <v>700</v>
      </c>
    </row>
    <row r="3867" spans="1:12">
      <c r="A3867" s="11"/>
      <c r="B3867" s="63">
        <v>169</v>
      </c>
      <c r="C3867" s="3" t="s">
        <v>4304</v>
      </c>
      <c r="D3867" s="63" t="s">
        <v>3551</v>
      </c>
      <c r="E3867" s="27" t="s">
        <v>4436</v>
      </c>
      <c r="F3867" s="27" t="s">
        <v>4280</v>
      </c>
      <c r="G3867" s="27" t="s">
        <v>2046</v>
      </c>
      <c r="H3867" s="3"/>
      <c r="I3867" s="3">
        <v>2</v>
      </c>
      <c r="J3867" s="3">
        <v>2</v>
      </c>
      <c r="K3867" s="63">
        <f t="shared" si="36"/>
        <v>4</v>
      </c>
      <c r="L3867" s="6">
        <v>750</v>
      </c>
    </row>
    <row r="3868" spans="1:12">
      <c r="A3868" s="11"/>
      <c r="B3868" s="63">
        <v>170</v>
      </c>
      <c r="C3868" s="3" t="s">
        <v>4437</v>
      </c>
      <c r="D3868" s="63" t="s">
        <v>3531</v>
      </c>
      <c r="E3868" s="27" t="s">
        <v>4436</v>
      </c>
      <c r="F3868" s="27" t="s">
        <v>4280</v>
      </c>
      <c r="G3868" s="27" t="s">
        <v>2046</v>
      </c>
      <c r="H3868" s="3"/>
      <c r="I3868" s="3">
        <v>1</v>
      </c>
      <c r="J3868" s="3">
        <v>1</v>
      </c>
      <c r="K3868" s="63">
        <f t="shared" si="36"/>
        <v>2</v>
      </c>
      <c r="L3868" s="6">
        <v>750</v>
      </c>
    </row>
    <row r="3869" spans="1:12">
      <c r="A3869" s="11"/>
      <c r="B3869" s="63">
        <v>171</v>
      </c>
      <c r="C3869" s="3" t="s">
        <v>4438</v>
      </c>
      <c r="D3869" s="63" t="s">
        <v>3551</v>
      </c>
      <c r="E3869" s="27" t="s">
        <v>4436</v>
      </c>
      <c r="F3869" s="27" t="s">
        <v>4280</v>
      </c>
      <c r="G3869" s="27" t="s">
        <v>2046</v>
      </c>
      <c r="H3869" s="3"/>
      <c r="I3869" s="3">
        <v>2</v>
      </c>
      <c r="J3869" s="3">
        <v>5</v>
      </c>
      <c r="K3869" s="63">
        <f t="shared" si="36"/>
        <v>7</v>
      </c>
      <c r="L3869" s="6">
        <v>700</v>
      </c>
    </row>
    <row r="3870" spans="1:12">
      <c r="A3870" s="11"/>
      <c r="B3870" s="63">
        <v>172</v>
      </c>
      <c r="C3870" s="3" t="s">
        <v>4439</v>
      </c>
      <c r="D3870" s="63" t="s">
        <v>3531</v>
      </c>
      <c r="E3870" s="27" t="s">
        <v>4436</v>
      </c>
      <c r="F3870" s="27" t="s">
        <v>4280</v>
      </c>
      <c r="G3870" s="27" t="s">
        <v>2046</v>
      </c>
      <c r="H3870" s="3"/>
      <c r="I3870" s="3">
        <v>2</v>
      </c>
      <c r="J3870" s="3">
        <v>2</v>
      </c>
      <c r="K3870" s="63">
        <f t="shared" si="36"/>
        <v>4</v>
      </c>
      <c r="L3870" s="6">
        <v>750</v>
      </c>
    </row>
    <row r="3871" spans="1:12">
      <c r="A3871" s="11"/>
      <c r="B3871" s="63">
        <v>173</v>
      </c>
      <c r="C3871" s="3" t="s">
        <v>4440</v>
      </c>
      <c r="D3871" s="63" t="s">
        <v>3531</v>
      </c>
      <c r="E3871" s="27" t="s">
        <v>4436</v>
      </c>
      <c r="F3871" s="27" t="s">
        <v>4280</v>
      </c>
      <c r="G3871" s="27" t="s">
        <v>2046</v>
      </c>
      <c r="H3871" s="3"/>
      <c r="I3871" s="3">
        <v>1</v>
      </c>
      <c r="J3871" s="3">
        <v>1</v>
      </c>
      <c r="K3871" s="63">
        <f t="shared" si="36"/>
        <v>2</v>
      </c>
      <c r="L3871" s="6">
        <v>800</v>
      </c>
    </row>
    <row r="3872" spans="1:12">
      <c r="A3872" s="11"/>
      <c r="B3872" s="63">
        <v>174</v>
      </c>
      <c r="C3872" s="3" t="s">
        <v>4441</v>
      </c>
      <c r="D3872" s="63" t="s">
        <v>3531</v>
      </c>
      <c r="E3872" s="27" t="s">
        <v>4436</v>
      </c>
      <c r="F3872" s="27" t="s">
        <v>4280</v>
      </c>
      <c r="G3872" s="27" t="s">
        <v>2046</v>
      </c>
      <c r="H3872" s="3"/>
      <c r="I3872" s="3">
        <v>2</v>
      </c>
      <c r="J3872" s="3">
        <v>5</v>
      </c>
      <c r="K3872" s="63">
        <f t="shared" si="36"/>
        <v>7</v>
      </c>
      <c r="L3872" s="6">
        <v>800</v>
      </c>
    </row>
    <row r="3873" spans="1:12">
      <c r="A3873" s="11"/>
      <c r="B3873" s="63">
        <v>175</v>
      </c>
      <c r="C3873" s="3" t="s">
        <v>4442</v>
      </c>
      <c r="D3873" s="63" t="s">
        <v>3531</v>
      </c>
      <c r="E3873" s="27" t="s">
        <v>4436</v>
      </c>
      <c r="F3873" s="27" t="s">
        <v>4280</v>
      </c>
      <c r="G3873" s="27" t="s">
        <v>2046</v>
      </c>
      <c r="H3873" s="3"/>
      <c r="I3873" s="3">
        <v>2</v>
      </c>
      <c r="J3873" s="3">
        <v>0</v>
      </c>
      <c r="K3873" s="63">
        <f t="shared" si="36"/>
        <v>2</v>
      </c>
      <c r="L3873" s="6">
        <v>900</v>
      </c>
    </row>
    <row r="3874" spans="1:12">
      <c r="A3874" s="11"/>
      <c r="B3874" s="63">
        <v>176</v>
      </c>
      <c r="C3874" s="3" t="s">
        <v>4443</v>
      </c>
      <c r="D3874" s="63" t="s">
        <v>3531</v>
      </c>
      <c r="E3874" s="27" t="s">
        <v>4436</v>
      </c>
      <c r="F3874" s="27" t="s">
        <v>4280</v>
      </c>
      <c r="G3874" s="27" t="s">
        <v>2046</v>
      </c>
      <c r="H3874" s="3"/>
      <c r="I3874" s="3">
        <v>1</v>
      </c>
      <c r="J3874" s="3">
        <v>1</v>
      </c>
      <c r="K3874" s="63">
        <f t="shared" si="36"/>
        <v>2</v>
      </c>
      <c r="L3874" s="6">
        <v>900</v>
      </c>
    </row>
    <row r="3875" spans="1:12">
      <c r="A3875" s="11"/>
      <c r="B3875" s="63">
        <v>177</v>
      </c>
      <c r="C3875" s="3" t="s">
        <v>4444</v>
      </c>
      <c r="D3875" s="63" t="s">
        <v>3531</v>
      </c>
      <c r="E3875" s="27" t="s">
        <v>4436</v>
      </c>
      <c r="F3875" s="27" t="s">
        <v>4280</v>
      </c>
      <c r="G3875" s="27" t="s">
        <v>2046</v>
      </c>
      <c r="H3875" s="3"/>
      <c r="I3875" s="3">
        <v>1</v>
      </c>
      <c r="J3875" s="3">
        <v>1</v>
      </c>
      <c r="K3875" s="63">
        <f t="shared" si="36"/>
        <v>2</v>
      </c>
      <c r="L3875" s="6">
        <v>1000</v>
      </c>
    </row>
    <row r="3876" spans="1:12">
      <c r="A3876" s="11"/>
      <c r="B3876" s="63">
        <v>178</v>
      </c>
      <c r="C3876" s="3" t="s">
        <v>4445</v>
      </c>
      <c r="D3876" s="63" t="s">
        <v>3551</v>
      </c>
      <c r="E3876" s="27" t="s">
        <v>4436</v>
      </c>
      <c r="F3876" s="27" t="s">
        <v>4280</v>
      </c>
      <c r="G3876" s="27" t="s">
        <v>2046</v>
      </c>
      <c r="H3876" s="3"/>
      <c r="I3876" s="3">
        <v>1</v>
      </c>
      <c r="J3876" s="3">
        <v>1</v>
      </c>
      <c r="K3876" s="63">
        <f t="shared" si="36"/>
        <v>2</v>
      </c>
      <c r="L3876" s="6">
        <v>1000</v>
      </c>
    </row>
    <row r="3877" spans="1:12">
      <c r="A3877" s="11"/>
      <c r="B3877" s="63">
        <v>179</v>
      </c>
      <c r="C3877" s="3" t="s">
        <v>4446</v>
      </c>
      <c r="D3877" s="63" t="s">
        <v>3531</v>
      </c>
      <c r="E3877" s="27" t="s">
        <v>4436</v>
      </c>
      <c r="F3877" s="27" t="s">
        <v>4280</v>
      </c>
      <c r="G3877" s="27" t="s">
        <v>2046</v>
      </c>
      <c r="H3877" s="3"/>
      <c r="I3877" s="3">
        <v>2</v>
      </c>
      <c r="J3877" s="3">
        <v>1</v>
      </c>
      <c r="K3877" s="63">
        <f t="shared" si="36"/>
        <v>3</v>
      </c>
      <c r="L3877" s="6">
        <v>1000</v>
      </c>
    </row>
    <row r="3878" spans="1:12">
      <c r="A3878" s="11"/>
      <c r="B3878" s="63">
        <v>180</v>
      </c>
      <c r="C3878" s="3" t="s">
        <v>4447</v>
      </c>
      <c r="D3878" s="63" t="s">
        <v>3551</v>
      </c>
      <c r="E3878" s="27" t="s">
        <v>4436</v>
      </c>
      <c r="F3878" s="27" t="s">
        <v>4280</v>
      </c>
      <c r="G3878" s="27" t="s">
        <v>2046</v>
      </c>
      <c r="H3878" s="3"/>
      <c r="I3878" s="3">
        <v>1</v>
      </c>
      <c r="J3878" s="3">
        <v>1</v>
      </c>
      <c r="K3878" s="63">
        <f t="shared" si="36"/>
        <v>2</v>
      </c>
      <c r="L3878" s="6">
        <v>1000</v>
      </c>
    </row>
    <row r="3879" spans="1:12">
      <c r="A3879" s="11"/>
      <c r="B3879" s="63">
        <v>181</v>
      </c>
      <c r="C3879" s="3" t="s">
        <v>4102</v>
      </c>
      <c r="D3879" s="63" t="s">
        <v>3531</v>
      </c>
      <c r="E3879" s="27" t="s">
        <v>4436</v>
      </c>
      <c r="F3879" s="27" t="s">
        <v>4280</v>
      </c>
      <c r="G3879" s="27" t="s">
        <v>2046</v>
      </c>
      <c r="H3879" s="3"/>
      <c r="I3879" s="3">
        <v>3</v>
      </c>
      <c r="J3879" s="3">
        <v>3</v>
      </c>
      <c r="K3879" s="63">
        <f t="shared" si="36"/>
        <v>6</v>
      </c>
      <c r="L3879" s="6">
        <v>1600</v>
      </c>
    </row>
    <row r="3880" spans="1:12">
      <c r="A3880" s="11"/>
      <c r="B3880" s="63">
        <v>182</v>
      </c>
      <c r="C3880" s="3" t="s">
        <v>4448</v>
      </c>
      <c r="D3880" s="63" t="s">
        <v>3529</v>
      </c>
      <c r="E3880" s="27" t="s">
        <v>4436</v>
      </c>
      <c r="F3880" s="27" t="s">
        <v>4280</v>
      </c>
      <c r="G3880" s="27" t="s">
        <v>2046</v>
      </c>
      <c r="H3880" s="3"/>
      <c r="I3880" s="3">
        <v>1</v>
      </c>
      <c r="J3880" s="3">
        <v>1</v>
      </c>
      <c r="K3880" s="63">
        <f t="shared" si="36"/>
        <v>2</v>
      </c>
      <c r="L3880" s="6">
        <v>1700</v>
      </c>
    </row>
    <row r="3881" spans="1:12">
      <c r="A3881" s="11"/>
      <c r="B3881" s="63">
        <v>183</v>
      </c>
      <c r="C3881" s="3" t="s">
        <v>4449</v>
      </c>
      <c r="D3881" s="63" t="s">
        <v>3531</v>
      </c>
      <c r="E3881" s="27" t="s">
        <v>4436</v>
      </c>
      <c r="F3881" s="27" t="s">
        <v>4280</v>
      </c>
      <c r="G3881" s="27" t="s">
        <v>2046</v>
      </c>
      <c r="H3881" s="3"/>
      <c r="I3881" s="3">
        <v>4</v>
      </c>
      <c r="J3881" s="3">
        <v>4</v>
      </c>
      <c r="K3881" s="63">
        <f t="shared" si="36"/>
        <v>8</v>
      </c>
      <c r="L3881" s="6">
        <v>1700</v>
      </c>
    </row>
    <row r="3882" spans="1:12">
      <c r="A3882" s="11"/>
      <c r="B3882" s="63">
        <v>184</v>
      </c>
      <c r="C3882" s="3" t="s">
        <v>4450</v>
      </c>
      <c r="D3882" s="63" t="s">
        <v>3531</v>
      </c>
      <c r="E3882" s="27" t="s">
        <v>4436</v>
      </c>
      <c r="F3882" s="27" t="s">
        <v>4280</v>
      </c>
      <c r="G3882" s="27" t="s">
        <v>2046</v>
      </c>
      <c r="H3882" s="3"/>
      <c r="I3882" s="3">
        <v>3</v>
      </c>
      <c r="J3882" s="3">
        <v>1</v>
      </c>
      <c r="K3882" s="63">
        <f t="shared" si="36"/>
        <v>4</v>
      </c>
      <c r="L3882" s="6">
        <v>1800</v>
      </c>
    </row>
    <row r="3883" spans="1:12">
      <c r="A3883" s="11"/>
      <c r="B3883" s="63">
        <v>185</v>
      </c>
      <c r="C3883" s="3" t="s">
        <v>4451</v>
      </c>
      <c r="D3883" s="63" t="s">
        <v>3531</v>
      </c>
      <c r="E3883" s="27" t="s">
        <v>4436</v>
      </c>
      <c r="F3883" s="27" t="s">
        <v>4280</v>
      </c>
      <c r="G3883" s="27" t="s">
        <v>2046</v>
      </c>
      <c r="H3883" s="3"/>
      <c r="I3883" s="3">
        <v>3</v>
      </c>
      <c r="J3883" s="3">
        <v>1</v>
      </c>
      <c r="K3883" s="63">
        <f t="shared" si="36"/>
        <v>4</v>
      </c>
      <c r="L3883" s="6">
        <v>1800</v>
      </c>
    </row>
    <row r="3884" spans="1:12">
      <c r="A3884" s="11"/>
      <c r="B3884" s="63">
        <v>186</v>
      </c>
      <c r="C3884" s="3" t="s">
        <v>4452</v>
      </c>
      <c r="D3884" s="63" t="s">
        <v>3529</v>
      </c>
      <c r="E3884" s="27" t="s">
        <v>4436</v>
      </c>
      <c r="F3884" s="27" t="s">
        <v>4280</v>
      </c>
      <c r="G3884" s="27" t="s">
        <v>2046</v>
      </c>
      <c r="H3884" s="3"/>
      <c r="I3884" s="3">
        <v>2</v>
      </c>
      <c r="J3884" s="3">
        <v>2</v>
      </c>
      <c r="K3884" s="63">
        <f t="shared" si="36"/>
        <v>4</v>
      </c>
      <c r="L3884" s="6">
        <v>1900</v>
      </c>
    </row>
    <row r="3885" spans="1:12">
      <c r="A3885" s="11"/>
      <c r="B3885" s="63">
        <v>187</v>
      </c>
      <c r="C3885" s="3" t="s">
        <v>4453</v>
      </c>
      <c r="D3885" s="63" t="s">
        <v>3531</v>
      </c>
      <c r="E3885" s="27" t="s">
        <v>4436</v>
      </c>
      <c r="F3885" s="27" t="s">
        <v>4280</v>
      </c>
      <c r="G3885" s="27" t="s">
        <v>2046</v>
      </c>
      <c r="H3885" s="3"/>
      <c r="I3885" s="3">
        <v>1</v>
      </c>
      <c r="J3885" s="3">
        <v>3</v>
      </c>
      <c r="K3885" s="63">
        <f t="shared" si="36"/>
        <v>4</v>
      </c>
      <c r="L3885" s="6">
        <v>2000</v>
      </c>
    </row>
    <row r="3886" spans="1:12">
      <c r="A3886" s="11"/>
      <c r="B3886" s="63">
        <v>188</v>
      </c>
      <c r="C3886" s="3" t="s">
        <v>4454</v>
      </c>
      <c r="D3886" s="63" t="s">
        <v>3529</v>
      </c>
      <c r="E3886" s="27" t="s">
        <v>4436</v>
      </c>
      <c r="F3886" s="27" t="s">
        <v>4280</v>
      </c>
      <c r="G3886" s="27" t="s">
        <v>2046</v>
      </c>
      <c r="H3886" s="3"/>
      <c r="I3886" s="3">
        <v>2</v>
      </c>
      <c r="J3886" s="3">
        <v>1</v>
      </c>
      <c r="K3886" s="63">
        <f t="shared" si="36"/>
        <v>3</v>
      </c>
      <c r="L3886" s="6">
        <v>2110</v>
      </c>
    </row>
    <row r="3887" spans="1:12">
      <c r="A3887" s="11"/>
      <c r="B3887" s="63">
        <v>189</v>
      </c>
      <c r="C3887" s="3" t="s">
        <v>4316</v>
      </c>
      <c r="D3887" s="63" t="s">
        <v>3531</v>
      </c>
      <c r="E3887" s="27" t="s">
        <v>4436</v>
      </c>
      <c r="F3887" s="27" t="s">
        <v>4280</v>
      </c>
      <c r="G3887" s="27" t="s">
        <v>2046</v>
      </c>
      <c r="H3887" s="3"/>
      <c r="I3887" s="3">
        <v>4</v>
      </c>
      <c r="J3887" s="3">
        <v>3</v>
      </c>
      <c r="K3887" s="63">
        <f t="shared" si="36"/>
        <v>7</v>
      </c>
      <c r="L3887" s="6">
        <v>2110</v>
      </c>
    </row>
    <row r="3888" spans="1:12">
      <c r="A3888" s="11"/>
      <c r="B3888" s="63">
        <v>190</v>
      </c>
      <c r="C3888" s="3" t="s">
        <v>4455</v>
      </c>
      <c r="D3888" s="63" t="s">
        <v>3531</v>
      </c>
      <c r="E3888" s="27" t="s">
        <v>4436</v>
      </c>
      <c r="F3888" s="27" t="s">
        <v>4280</v>
      </c>
      <c r="G3888" s="27" t="s">
        <v>2046</v>
      </c>
      <c r="H3888" s="3"/>
      <c r="I3888" s="3">
        <v>1</v>
      </c>
      <c r="J3888" s="3">
        <v>2</v>
      </c>
      <c r="K3888" s="63">
        <f t="shared" si="36"/>
        <v>3</v>
      </c>
      <c r="L3888" s="6">
        <v>2110</v>
      </c>
    </row>
    <row r="3889" spans="1:12">
      <c r="A3889" s="11"/>
      <c r="B3889" s="63">
        <v>191</v>
      </c>
      <c r="C3889" s="3" t="s">
        <v>4456</v>
      </c>
      <c r="D3889" s="63" t="s">
        <v>3529</v>
      </c>
      <c r="E3889" s="27" t="s">
        <v>4436</v>
      </c>
      <c r="F3889" s="27" t="s">
        <v>4280</v>
      </c>
      <c r="G3889" s="27" t="s">
        <v>2046</v>
      </c>
      <c r="H3889" s="3"/>
      <c r="I3889" s="3">
        <v>1</v>
      </c>
      <c r="J3889" s="3">
        <v>1</v>
      </c>
      <c r="K3889" s="63">
        <f t="shared" si="36"/>
        <v>2</v>
      </c>
      <c r="L3889" s="6">
        <v>2120</v>
      </c>
    </row>
    <row r="3890" spans="1:12">
      <c r="A3890" s="11"/>
      <c r="B3890" s="63">
        <v>192</v>
      </c>
      <c r="C3890" s="3" t="s">
        <v>4457</v>
      </c>
      <c r="D3890" s="63" t="s">
        <v>3531</v>
      </c>
      <c r="E3890" s="27" t="s">
        <v>4436</v>
      </c>
      <c r="F3890" s="27" t="s">
        <v>4280</v>
      </c>
      <c r="G3890" s="27" t="s">
        <v>2046</v>
      </c>
      <c r="H3890" s="3"/>
      <c r="I3890" s="3">
        <v>2</v>
      </c>
      <c r="J3890" s="3">
        <v>1</v>
      </c>
      <c r="K3890" s="63">
        <f t="shared" si="36"/>
        <v>3</v>
      </c>
      <c r="L3890" s="6">
        <v>2125</v>
      </c>
    </row>
    <row r="3891" spans="1:12">
      <c r="A3891" s="11"/>
      <c r="B3891" s="63">
        <v>193</v>
      </c>
      <c r="C3891" s="3" t="s">
        <v>4458</v>
      </c>
      <c r="D3891" s="63" t="s">
        <v>3529</v>
      </c>
      <c r="E3891" s="27" t="s">
        <v>4436</v>
      </c>
      <c r="F3891" s="27" t="s">
        <v>4280</v>
      </c>
      <c r="G3891" s="27" t="s">
        <v>2046</v>
      </c>
      <c r="H3891" s="3"/>
      <c r="I3891" s="3"/>
      <c r="J3891" s="3">
        <v>1</v>
      </c>
      <c r="K3891" s="63">
        <f t="shared" ref="K3891:K3922" si="37">J3891+I3891</f>
        <v>1</v>
      </c>
      <c r="L3891" s="6">
        <v>2125</v>
      </c>
    </row>
    <row r="3892" spans="1:12">
      <c r="A3892" s="11"/>
      <c r="B3892" s="63">
        <v>194</v>
      </c>
      <c r="C3892" s="3" t="s">
        <v>4459</v>
      </c>
      <c r="D3892" s="63" t="s">
        <v>3551</v>
      </c>
      <c r="E3892" s="27" t="s">
        <v>4436</v>
      </c>
      <c r="F3892" s="27" t="s">
        <v>4280</v>
      </c>
      <c r="G3892" s="27" t="s">
        <v>2046</v>
      </c>
      <c r="H3892" s="3"/>
      <c r="I3892" s="3">
        <v>2</v>
      </c>
      <c r="J3892" s="3">
        <v>1</v>
      </c>
      <c r="K3892" s="63">
        <f t="shared" si="37"/>
        <v>3</v>
      </c>
      <c r="L3892" s="6">
        <v>2500</v>
      </c>
    </row>
    <row r="3893" spans="1:12">
      <c r="A3893" s="11"/>
      <c r="B3893" s="63">
        <v>195</v>
      </c>
      <c r="C3893" s="3" t="s">
        <v>4460</v>
      </c>
      <c r="D3893" s="63" t="s">
        <v>3531</v>
      </c>
      <c r="E3893" s="27" t="s">
        <v>4436</v>
      </c>
      <c r="F3893" s="27" t="s">
        <v>4280</v>
      </c>
      <c r="G3893" s="27" t="s">
        <v>2046</v>
      </c>
      <c r="H3893" s="3"/>
      <c r="I3893" s="3">
        <v>1</v>
      </c>
      <c r="J3893" s="3">
        <v>1</v>
      </c>
      <c r="K3893" s="63">
        <f t="shared" si="37"/>
        <v>2</v>
      </c>
      <c r="L3893" s="6">
        <v>2600</v>
      </c>
    </row>
    <row r="3894" spans="1:12">
      <c r="A3894" s="11"/>
      <c r="B3894" s="63">
        <v>196</v>
      </c>
      <c r="C3894" s="3" t="s">
        <v>4461</v>
      </c>
      <c r="D3894" s="63" t="s">
        <v>3531</v>
      </c>
      <c r="E3894" s="27" t="s">
        <v>4436</v>
      </c>
      <c r="F3894" s="27" t="s">
        <v>4280</v>
      </c>
      <c r="G3894" s="27" t="s">
        <v>2046</v>
      </c>
      <c r="H3894" s="3"/>
      <c r="I3894" s="3">
        <v>1</v>
      </c>
      <c r="J3894" s="3">
        <v>1</v>
      </c>
      <c r="K3894" s="63">
        <f t="shared" si="37"/>
        <v>2</v>
      </c>
      <c r="L3894" s="6">
        <v>2500</v>
      </c>
    </row>
    <row r="3895" spans="1:12">
      <c r="A3895" s="11"/>
      <c r="B3895" s="63">
        <v>197</v>
      </c>
      <c r="C3895" s="3" t="s">
        <v>4462</v>
      </c>
      <c r="D3895" s="63" t="s">
        <v>3529</v>
      </c>
      <c r="E3895" s="27" t="s">
        <v>4436</v>
      </c>
      <c r="F3895" s="27" t="s">
        <v>4280</v>
      </c>
      <c r="G3895" s="27" t="s">
        <v>2046</v>
      </c>
      <c r="H3895" s="3"/>
      <c r="I3895" s="3">
        <v>2</v>
      </c>
      <c r="J3895" s="3">
        <v>1</v>
      </c>
      <c r="K3895" s="63">
        <f t="shared" si="37"/>
        <v>3</v>
      </c>
      <c r="L3895" s="6">
        <v>2550</v>
      </c>
    </row>
    <row r="3896" spans="1:12">
      <c r="A3896" s="11"/>
      <c r="B3896" s="63">
        <v>198</v>
      </c>
      <c r="C3896" s="3" t="s">
        <v>4463</v>
      </c>
      <c r="D3896" s="63" t="s">
        <v>3531</v>
      </c>
      <c r="E3896" s="27" t="s">
        <v>4436</v>
      </c>
      <c r="F3896" s="27" t="s">
        <v>4280</v>
      </c>
      <c r="G3896" s="27" t="s">
        <v>2046</v>
      </c>
      <c r="H3896" s="3"/>
      <c r="I3896" s="3">
        <v>4</v>
      </c>
      <c r="J3896" s="3">
        <v>3</v>
      </c>
      <c r="K3896" s="63">
        <f t="shared" si="37"/>
        <v>7</v>
      </c>
      <c r="L3896" s="6">
        <v>2500</v>
      </c>
    </row>
    <row r="3897" spans="1:12">
      <c r="A3897" s="11"/>
      <c r="B3897" s="63">
        <v>199</v>
      </c>
      <c r="C3897" s="3" t="s">
        <v>4464</v>
      </c>
      <c r="D3897" s="63" t="s">
        <v>3531</v>
      </c>
      <c r="E3897" s="27" t="s">
        <v>4436</v>
      </c>
      <c r="F3897" s="27" t="s">
        <v>4280</v>
      </c>
      <c r="G3897" s="27" t="s">
        <v>2046</v>
      </c>
      <c r="H3897" s="3"/>
      <c r="I3897" s="3">
        <v>5</v>
      </c>
      <c r="J3897" s="3">
        <v>3</v>
      </c>
      <c r="K3897" s="63">
        <f t="shared" si="37"/>
        <v>8</v>
      </c>
      <c r="L3897" s="6">
        <v>2600</v>
      </c>
    </row>
    <row r="3898" spans="1:12">
      <c r="A3898" s="11"/>
      <c r="B3898" s="63">
        <v>200</v>
      </c>
      <c r="C3898" s="3" t="s">
        <v>4465</v>
      </c>
      <c r="D3898" s="63" t="s">
        <v>3529</v>
      </c>
      <c r="E3898" s="27" t="s">
        <v>4436</v>
      </c>
      <c r="F3898" s="27" t="s">
        <v>4280</v>
      </c>
      <c r="G3898" s="27" t="s">
        <v>2046</v>
      </c>
      <c r="H3898" s="3"/>
      <c r="I3898" s="3">
        <v>3</v>
      </c>
      <c r="J3898" s="3">
        <v>1</v>
      </c>
      <c r="K3898" s="63">
        <f t="shared" si="37"/>
        <v>4</v>
      </c>
      <c r="L3898" s="6">
        <v>2500</v>
      </c>
    </row>
    <row r="3899" spans="1:12">
      <c r="A3899" s="11"/>
      <c r="B3899" s="63">
        <v>201</v>
      </c>
      <c r="C3899" s="3" t="s">
        <v>4466</v>
      </c>
      <c r="D3899" s="63" t="s">
        <v>3551</v>
      </c>
      <c r="E3899" s="27" t="s">
        <v>4436</v>
      </c>
      <c r="F3899" s="27" t="s">
        <v>4280</v>
      </c>
      <c r="G3899" s="27" t="s">
        <v>2046</v>
      </c>
      <c r="H3899" s="3"/>
      <c r="I3899" s="3">
        <v>1</v>
      </c>
      <c r="J3899" s="3">
        <v>2</v>
      </c>
      <c r="K3899" s="63">
        <f t="shared" si="37"/>
        <v>3</v>
      </c>
      <c r="L3899" s="6">
        <v>2700</v>
      </c>
    </row>
    <row r="3900" spans="1:12">
      <c r="A3900" s="11"/>
      <c r="B3900" s="63">
        <v>202</v>
      </c>
      <c r="C3900" s="3" t="s">
        <v>4467</v>
      </c>
      <c r="D3900" s="63" t="s">
        <v>3531</v>
      </c>
      <c r="E3900" s="27" t="s">
        <v>4436</v>
      </c>
      <c r="F3900" s="27" t="s">
        <v>4280</v>
      </c>
      <c r="G3900" s="27" t="s">
        <v>2046</v>
      </c>
      <c r="H3900" s="3"/>
      <c r="I3900" s="3">
        <v>4</v>
      </c>
      <c r="J3900" s="3">
        <v>2</v>
      </c>
      <c r="K3900" s="63">
        <f t="shared" si="37"/>
        <v>6</v>
      </c>
      <c r="L3900" s="6">
        <v>1900</v>
      </c>
    </row>
    <row r="3901" spans="1:12">
      <c r="A3901" s="11"/>
      <c r="B3901" s="63">
        <v>203</v>
      </c>
      <c r="C3901" s="3" t="s">
        <v>4468</v>
      </c>
      <c r="D3901" s="63" t="s">
        <v>3531</v>
      </c>
      <c r="E3901" s="27" t="s">
        <v>4436</v>
      </c>
      <c r="F3901" s="27" t="s">
        <v>4280</v>
      </c>
      <c r="G3901" s="27" t="s">
        <v>2046</v>
      </c>
      <c r="H3901" s="3"/>
      <c r="I3901" s="3">
        <v>2</v>
      </c>
      <c r="J3901" s="3">
        <v>1</v>
      </c>
      <c r="K3901" s="63">
        <f t="shared" si="37"/>
        <v>3</v>
      </c>
      <c r="L3901" s="6">
        <v>1900</v>
      </c>
    </row>
    <row r="3902" spans="1:12">
      <c r="A3902" s="11"/>
      <c r="B3902" s="63">
        <v>204</v>
      </c>
      <c r="C3902" s="3" t="s">
        <v>4469</v>
      </c>
      <c r="D3902" s="63" t="s">
        <v>3531</v>
      </c>
      <c r="E3902" s="27" t="s">
        <v>4436</v>
      </c>
      <c r="F3902" s="27" t="s">
        <v>4280</v>
      </c>
      <c r="G3902" s="27" t="s">
        <v>2046</v>
      </c>
      <c r="H3902" s="3"/>
      <c r="I3902" s="3">
        <v>2</v>
      </c>
      <c r="J3902" s="3">
        <v>2</v>
      </c>
      <c r="K3902" s="63">
        <f t="shared" si="37"/>
        <v>4</v>
      </c>
      <c r="L3902" s="6">
        <v>1700</v>
      </c>
    </row>
    <row r="3903" spans="1:12">
      <c r="A3903" s="11"/>
      <c r="B3903" s="63">
        <v>205</v>
      </c>
      <c r="C3903" s="3" t="s">
        <v>4470</v>
      </c>
      <c r="D3903" s="63" t="s">
        <v>3531</v>
      </c>
      <c r="E3903" s="27" t="s">
        <v>4436</v>
      </c>
      <c r="F3903" s="27" t="s">
        <v>4280</v>
      </c>
      <c r="G3903" s="27" t="s">
        <v>2046</v>
      </c>
      <c r="H3903" s="3"/>
      <c r="I3903" s="3">
        <v>2</v>
      </c>
      <c r="J3903" s="3">
        <v>4</v>
      </c>
      <c r="K3903" s="63">
        <f t="shared" si="37"/>
        <v>6</v>
      </c>
      <c r="L3903" s="6">
        <v>1600</v>
      </c>
    </row>
    <row r="3904" spans="1:12">
      <c r="A3904" s="11"/>
      <c r="B3904" s="63">
        <v>206</v>
      </c>
      <c r="C3904" s="3" t="s">
        <v>4471</v>
      </c>
      <c r="D3904" s="63" t="s">
        <v>3531</v>
      </c>
      <c r="E3904" s="27" t="s">
        <v>4436</v>
      </c>
      <c r="F3904" s="27" t="s">
        <v>4280</v>
      </c>
      <c r="G3904" s="27" t="s">
        <v>2046</v>
      </c>
      <c r="H3904" s="3"/>
      <c r="I3904" s="3">
        <v>2</v>
      </c>
      <c r="J3904" s="3">
        <v>3</v>
      </c>
      <c r="K3904" s="63">
        <f t="shared" si="37"/>
        <v>5</v>
      </c>
      <c r="L3904" s="6">
        <v>1600</v>
      </c>
    </row>
    <row r="3905" spans="1:12">
      <c r="A3905" s="11"/>
      <c r="B3905" s="63">
        <v>207</v>
      </c>
      <c r="C3905" s="3" t="s">
        <v>4472</v>
      </c>
      <c r="D3905" s="63" t="s">
        <v>3531</v>
      </c>
      <c r="E3905" s="27" t="s">
        <v>4436</v>
      </c>
      <c r="F3905" s="27" t="s">
        <v>4280</v>
      </c>
      <c r="G3905" s="27" t="s">
        <v>2046</v>
      </c>
      <c r="H3905" s="3"/>
      <c r="I3905" s="3"/>
      <c r="J3905" s="3">
        <v>1</v>
      </c>
      <c r="K3905" s="63">
        <f t="shared" si="37"/>
        <v>1</v>
      </c>
      <c r="L3905" s="6">
        <v>1650</v>
      </c>
    </row>
    <row r="3906" spans="1:12">
      <c r="A3906" s="11"/>
      <c r="B3906" s="63">
        <v>208</v>
      </c>
      <c r="C3906" s="3" t="s">
        <v>4181</v>
      </c>
      <c r="D3906" s="63" t="s">
        <v>3531</v>
      </c>
      <c r="E3906" s="27" t="s">
        <v>4436</v>
      </c>
      <c r="F3906" s="27" t="s">
        <v>4280</v>
      </c>
      <c r="G3906" s="27" t="s">
        <v>2046</v>
      </c>
      <c r="H3906" s="3"/>
      <c r="I3906" s="3">
        <v>4</v>
      </c>
      <c r="J3906" s="3">
        <v>2</v>
      </c>
      <c r="K3906" s="63">
        <f t="shared" si="37"/>
        <v>6</v>
      </c>
      <c r="L3906" s="6">
        <v>1700</v>
      </c>
    </row>
    <row r="3907" spans="1:12">
      <c r="A3907" s="11"/>
      <c r="B3907" s="63">
        <v>209</v>
      </c>
      <c r="C3907" s="3" t="s">
        <v>4473</v>
      </c>
      <c r="D3907" s="63" t="s">
        <v>3531</v>
      </c>
      <c r="E3907" s="27" t="s">
        <v>4436</v>
      </c>
      <c r="F3907" s="27" t="s">
        <v>4280</v>
      </c>
      <c r="G3907" s="27" t="s">
        <v>2046</v>
      </c>
      <c r="H3907" s="3"/>
      <c r="I3907" s="3">
        <v>2</v>
      </c>
      <c r="J3907" s="3">
        <v>2</v>
      </c>
      <c r="K3907" s="63">
        <f t="shared" si="37"/>
        <v>4</v>
      </c>
      <c r="L3907" s="6">
        <v>2000</v>
      </c>
    </row>
    <row r="3908" spans="1:12">
      <c r="A3908" s="11"/>
      <c r="B3908" s="63">
        <v>210</v>
      </c>
      <c r="C3908" s="3" t="s">
        <v>3601</v>
      </c>
      <c r="D3908" s="63" t="s">
        <v>3531</v>
      </c>
      <c r="E3908" s="27" t="s">
        <v>4436</v>
      </c>
      <c r="F3908" s="27" t="s">
        <v>4280</v>
      </c>
      <c r="G3908" s="27" t="s">
        <v>2046</v>
      </c>
      <c r="H3908" s="3"/>
      <c r="I3908" s="3">
        <v>3</v>
      </c>
      <c r="J3908" s="3">
        <v>4</v>
      </c>
      <c r="K3908" s="63">
        <f t="shared" si="37"/>
        <v>7</v>
      </c>
      <c r="L3908" s="6">
        <v>2000</v>
      </c>
    </row>
    <row r="3909" spans="1:12">
      <c r="A3909" s="11"/>
      <c r="B3909" s="63">
        <v>211</v>
      </c>
      <c r="C3909" s="3" t="s">
        <v>4474</v>
      </c>
      <c r="D3909" s="63" t="s">
        <v>3531</v>
      </c>
      <c r="E3909" s="27" t="s">
        <v>4436</v>
      </c>
      <c r="F3909" s="27" t="s">
        <v>4280</v>
      </c>
      <c r="G3909" s="27" t="s">
        <v>2046</v>
      </c>
      <c r="H3909" s="3"/>
      <c r="I3909" s="3">
        <v>4</v>
      </c>
      <c r="J3909" s="3">
        <v>1</v>
      </c>
      <c r="K3909" s="63">
        <f t="shared" si="37"/>
        <v>5</v>
      </c>
      <c r="L3909" s="6">
        <v>1000</v>
      </c>
    </row>
    <row r="3910" spans="1:12">
      <c r="A3910" s="11"/>
      <c r="B3910" s="63">
        <v>212</v>
      </c>
      <c r="C3910" s="3" t="s">
        <v>4475</v>
      </c>
      <c r="D3910" s="63" t="s">
        <v>3531</v>
      </c>
      <c r="E3910" s="27" t="s">
        <v>4436</v>
      </c>
      <c r="F3910" s="27" t="s">
        <v>4280</v>
      </c>
      <c r="G3910" s="27" t="s">
        <v>2046</v>
      </c>
      <c r="H3910" s="3"/>
      <c r="I3910" s="3">
        <v>5</v>
      </c>
      <c r="J3910" s="3">
        <v>3</v>
      </c>
      <c r="K3910" s="63">
        <f t="shared" si="37"/>
        <v>8</v>
      </c>
      <c r="L3910" s="6">
        <v>1200</v>
      </c>
    </row>
    <row r="3911" spans="1:12">
      <c r="A3911" s="11"/>
      <c r="B3911" s="63">
        <v>213</v>
      </c>
      <c r="C3911" s="3" t="s">
        <v>4476</v>
      </c>
      <c r="D3911" s="63" t="s">
        <v>3529</v>
      </c>
      <c r="E3911" s="27" t="s">
        <v>4436</v>
      </c>
      <c r="F3911" s="27" t="s">
        <v>4280</v>
      </c>
      <c r="G3911" s="27" t="s">
        <v>2046</v>
      </c>
      <c r="H3911" s="3"/>
      <c r="I3911" s="3">
        <v>3</v>
      </c>
      <c r="J3911" s="3">
        <v>2</v>
      </c>
      <c r="K3911" s="63">
        <f t="shared" si="37"/>
        <v>5</v>
      </c>
      <c r="L3911" s="6">
        <v>1250</v>
      </c>
    </row>
    <row r="3912" spans="1:12">
      <c r="A3912" s="11"/>
      <c r="B3912" s="63">
        <v>214</v>
      </c>
      <c r="C3912" s="3" t="s">
        <v>4477</v>
      </c>
      <c r="D3912" s="63" t="s">
        <v>3531</v>
      </c>
      <c r="E3912" s="27" t="s">
        <v>4436</v>
      </c>
      <c r="F3912" s="27" t="s">
        <v>4280</v>
      </c>
      <c r="G3912" s="27" t="s">
        <v>2046</v>
      </c>
      <c r="H3912" s="3"/>
      <c r="I3912" s="3">
        <v>3</v>
      </c>
      <c r="J3912" s="3">
        <v>1</v>
      </c>
      <c r="K3912" s="63">
        <f t="shared" si="37"/>
        <v>4</v>
      </c>
      <c r="L3912" s="6">
        <v>600</v>
      </c>
    </row>
    <row r="3913" spans="1:12">
      <c r="A3913" s="11"/>
      <c r="B3913" s="63">
        <v>215</v>
      </c>
      <c r="C3913" s="3" t="s">
        <v>4478</v>
      </c>
      <c r="D3913" s="63" t="s">
        <v>3531</v>
      </c>
      <c r="E3913" s="27" t="s">
        <v>4436</v>
      </c>
      <c r="F3913" s="27" t="s">
        <v>4280</v>
      </c>
      <c r="G3913" s="27" t="s">
        <v>2046</v>
      </c>
      <c r="H3913" s="3"/>
      <c r="I3913" s="3">
        <v>2</v>
      </c>
      <c r="J3913" s="3">
        <v>1</v>
      </c>
      <c r="K3913" s="63">
        <f t="shared" si="37"/>
        <v>3</v>
      </c>
      <c r="L3913" s="6">
        <v>600</v>
      </c>
    </row>
    <row r="3914" spans="1:12">
      <c r="A3914" s="11"/>
      <c r="B3914" s="63">
        <v>216</v>
      </c>
      <c r="C3914" s="3" t="s">
        <v>4479</v>
      </c>
      <c r="D3914" s="63" t="s">
        <v>3531</v>
      </c>
      <c r="E3914" s="27" t="s">
        <v>4436</v>
      </c>
      <c r="F3914" s="27" t="s">
        <v>4280</v>
      </c>
      <c r="G3914" s="27" t="s">
        <v>2046</v>
      </c>
      <c r="H3914" s="3"/>
      <c r="I3914" s="3">
        <v>4</v>
      </c>
      <c r="J3914" s="3">
        <v>3</v>
      </c>
      <c r="K3914" s="63">
        <f t="shared" si="37"/>
        <v>7</v>
      </c>
      <c r="L3914" s="6">
        <v>500</v>
      </c>
    </row>
    <row r="3915" spans="1:12">
      <c r="A3915" s="11"/>
      <c r="B3915" s="63">
        <v>217</v>
      </c>
      <c r="C3915" s="3" t="s">
        <v>4480</v>
      </c>
      <c r="D3915" s="63" t="s">
        <v>3531</v>
      </c>
      <c r="E3915" s="27" t="s">
        <v>4436</v>
      </c>
      <c r="F3915" s="27" t="s">
        <v>4280</v>
      </c>
      <c r="G3915" s="27" t="s">
        <v>2046</v>
      </c>
      <c r="H3915" s="3"/>
      <c r="I3915" s="3">
        <v>3</v>
      </c>
      <c r="J3915" s="3">
        <v>4</v>
      </c>
      <c r="K3915" s="63">
        <f t="shared" si="37"/>
        <v>7</v>
      </c>
      <c r="L3915" s="6">
        <v>600</v>
      </c>
    </row>
    <row r="3916" spans="1:12">
      <c r="A3916" s="11"/>
      <c r="B3916" s="63">
        <v>218</v>
      </c>
      <c r="C3916" s="3" t="s">
        <v>4481</v>
      </c>
      <c r="D3916" s="63" t="s">
        <v>3551</v>
      </c>
      <c r="E3916" s="27" t="s">
        <v>4436</v>
      </c>
      <c r="F3916" s="27" t="s">
        <v>4280</v>
      </c>
      <c r="G3916" s="27" t="s">
        <v>2046</v>
      </c>
      <c r="H3916" s="3"/>
      <c r="I3916" s="3">
        <v>4</v>
      </c>
      <c r="J3916" s="3">
        <v>2</v>
      </c>
      <c r="K3916" s="63">
        <f t="shared" si="37"/>
        <v>6</v>
      </c>
      <c r="L3916" s="6">
        <v>600</v>
      </c>
    </row>
    <row r="3917" spans="1:12">
      <c r="A3917" s="11"/>
      <c r="B3917" s="63">
        <v>219</v>
      </c>
      <c r="C3917" s="3" t="s">
        <v>4482</v>
      </c>
      <c r="D3917" s="63" t="s">
        <v>3531</v>
      </c>
      <c r="E3917" s="27" t="s">
        <v>4393</v>
      </c>
      <c r="F3917" s="27" t="s">
        <v>4280</v>
      </c>
      <c r="G3917" s="27" t="s">
        <v>2046</v>
      </c>
      <c r="H3917" s="3"/>
      <c r="I3917" s="3">
        <v>2</v>
      </c>
      <c r="J3917" s="3">
        <v>0</v>
      </c>
      <c r="K3917" s="63">
        <f t="shared" si="37"/>
        <v>2</v>
      </c>
      <c r="L3917" s="6">
        <v>200</v>
      </c>
    </row>
    <row r="3918" spans="1:12">
      <c r="A3918" s="11"/>
      <c r="B3918" s="63">
        <v>220</v>
      </c>
      <c r="C3918" s="3" t="s">
        <v>4483</v>
      </c>
      <c r="D3918" s="63" t="s">
        <v>3551</v>
      </c>
      <c r="E3918" s="27" t="s">
        <v>4393</v>
      </c>
      <c r="F3918" s="27" t="s">
        <v>4280</v>
      </c>
      <c r="G3918" s="27" t="s">
        <v>2046</v>
      </c>
      <c r="H3918" s="3"/>
      <c r="I3918" s="3">
        <v>2</v>
      </c>
      <c r="J3918" s="3">
        <v>3</v>
      </c>
      <c r="K3918" s="63">
        <f t="shared" si="37"/>
        <v>5</v>
      </c>
      <c r="L3918" s="6">
        <v>450</v>
      </c>
    </row>
    <row r="3919" spans="1:12">
      <c r="A3919" s="11"/>
      <c r="B3919" s="63">
        <v>221</v>
      </c>
      <c r="C3919" s="3" t="s">
        <v>4484</v>
      </c>
      <c r="D3919" s="63" t="s">
        <v>3531</v>
      </c>
      <c r="E3919" s="27" t="s">
        <v>4393</v>
      </c>
      <c r="F3919" s="27" t="s">
        <v>4280</v>
      </c>
      <c r="G3919" s="27" t="s">
        <v>2046</v>
      </c>
      <c r="H3919" s="3"/>
      <c r="I3919" s="3">
        <v>1</v>
      </c>
      <c r="J3919" s="3">
        <v>1</v>
      </c>
      <c r="K3919" s="63">
        <f t="shared" si="37"/>
        <v>2</v>
      </c>
      <c r="L3919" s="6">
        <v>550</v>
      </c>
    </row>
    <row r="3920" spans="1:12">
      <c r="A3920" s="11"/>
      <c r="B3920" s="63">
        <v>222</v>
      </c>
      <c r="C3920" s="3" t="s">
        <v>4485</v>
      </c>
      <c r="D3920" s="63" t="s">
        <v>3531</v>
      </c>
      <c r="E3920" s="27" t="s">
        <v>4393</v>
      </c>
      <c r="F3920" s="27" t="s">
        <v>4280</v>
      </c>
      <c r="G3920" s="27" t="s">
        <v>2046</v>
      </c>
      <c r="H3920" s="3"/>
      <c r="I3920" s="3">
        <v>1</v>
      </c>
      <c r="J3920" s="3">
        <v>1</v>
      </c>
      <c r="K3920" s="63">
        <f t="shared" si="37"/>
        <v>2</v>
      </c>
      <c r="L3920" s="6">
        <v>320</v>
      </c>
    </row>
    <row r="3921" spans="1:12">
      <c r="A3921" s="11"/>
      <c r="B3921" s="63">
        <v>223</v>
      </c>
      <c r="C3921" s="3" t="s">
        <v>4486</v>
      </c>
      <c r="D3921" s="63" t="s">
        <v>3551</v>
      </c>
      <c r="E3921" s="27" t="s">
        <v>4393</v>
      </c>
      <c r="F3921" s="27" t="s">
        <v>4280</v>
      </c>
      <c r="G3921" s="27" t="s">
        <v>2046</v>
      </c>
      <c r="H3921" s="3"/>
      <c r="I3921" s="3">
        <v>3</v>
      </c>
      <c r="J3921" s="3">
        <v>2</v>
      </c>
      <c r="K3921" s="63">
        <f t="shared" si="37"/>
        <v>5</v>
      </c>
      <c r="L3921" s="6">
        <v>780</v>
      </c>
    </row>
    <row r="3922" spans="1:12">
      <c r="A3922" s="11"/>
      <c r="B3922" s="63">
        <v>224</v>
      </c>
      <c r="C3922" s="3" t="s">
        <v>4487</v>
      </c>
      <c r="D3922" s="63" t="s">
        <v>3531</v>
      </c>
      <c r="E3922" s="27" t="s">
        <v>4393</v>
      </c>
      <c r="F3922" s="27" t="s">
        <v>4280</v>
      </c>
      <c r="G3922" s="27" t="s">
        <v>2046</v>
      </c>
      <c r="H3922" s="3"/>
      <c r="I3922" s="3">
        <v>3</v>
      </c>
      <c r="J3922" s="3">
        <v>4</v>
      </c>
      <c r="K3922" s="63">
        <f t="shared" si="37"/>
        <v>7</v>
      </c>
      <c r="L3922" s="6">
        <v>1000</v>
      </c>
    </row>
    <row r="3923" spans="1:12">
      <c r="A3923" s="132"/>
      <c r="B3923" s="132"/>
      <c r="C3923" s="132">
        <f>SUBTOTAL(3,C3699:C3922)</f>
        <v>224</v>
      </c>
      <c r="D3923" s="132"/>
      <c r="E3923" s="132"/>
      <c r="F3923" s="132"/>
      <c r="G3923" s="132"/>
      <c r="H3923" s="132"/>
      <c r="I3923" s="132"/>
      <c r="J3923" s="132"/>
      <c r="K3923" s="132">
        <f>SUM(K3699:K3922)</f>
        <v>1191</v>
      </c>
      <c r="L3923" s="148">
        <f>AVERAGE(L3699:L3922)</f>
        <v>1189.1473214285713</v>
      </c>
    </row>
    <row r="3924" spans="1:12">
      <c r="A3924" s="145" t="s">
        <v>200</v>
      </c>
      <c r="B3924" s="63">
        <v>1</v>
      </c>
      <c r="C3924" s="3" t="s">
        <v>3937</v>
      </c>
      <c r="D3924" s="63" t="s">
        <v>3531</v>
      </c>
      <c r="E3924" s="27" t="s">
        <v>200</v>
      </c>
      <c r="F3924" s="27" t="s">
        <v>175</v>
      </c>
      <c r="G3924" s="27" t="s">
        <v>2046</v>
      </c>
      <c r="H3924" s="3">
        <v>783954874</v>
      </c>
      <c r="I3924" s="3">
        <v>3</v>
      </c>
      <c r="J3924" s="3">
        <v>3</v>
      </c>
      <c r="K3924" s="63">
        <f t="shared" ref="K3924:K3987" si="38">J3924+I3924</f>
        <v>6</v>
      </c>
      <c r="L3924" s="6">
        <v>900</v>
      </c>
    </row>
    <row r="3925" spans="1:12">
      <c r="A3925" s="11"/>
      <c r="B3925" s="63">
        <v>2</v>
      </c>
      <c r="C3925" s="3" t="s">
        <v>4488</v>
      </c>
      <c r="D3925" s="63" t="s">
        <v>3531</v>
      </c>
      <c r="E3925" s="27" t="s">
        <v>200</v>
      </c>
      <c r="F3925" s="27" t="s">
        <v>175</v>
      </c>
      <c r="G3925" s="27" t="s">
        <v>2046</v>
      </c>
      <c r="H3925" s="3"/>
      <c r="I3925" s="3">
        <v>1</v>
      </c>
      <c r="J3925" s="3">
        <v>5</v>
      </c>
      <c r="K3925" s="63">
        <f t="shared" si="38"/>
        <v>6</v>
      </c>
      <c r="L3925" s="6">
        <v>500</v>
      </c>
    </row>
    <row r="3926" spans="1:12">
      <c r="A3926" s="11"/>
      <c r="B3926" s="63">
        <v>3</v>
      </c>
      <c r="C3926" s="3" t="s">
        <v>3635</v>
      </c>
      <c r="D3926" s="63" t="s">
        <v>3531</v>
      </c>
      <c r="E3926" s="27" t="s">
        <v>200</v>
      </c>
      <c r="F3926" s="27" t="s">
        <v>175</v>
      </c>
      <c r="G3926" s="27" t="s">
        <v>2046</v>
      </c>
      <c r="H3926" s="3">
        <v>781175991</v>
      </c>
      <c r="I3926" s="3">
        <v>3</v>
      </c>
      <c r="J3926" s="3">
        <v>1</v>
      </c>
      <c r="K3926" s="63">
        <f t="shared" si="38"/>
        <v>4</v>
      </c>
      <c r="L3926" s="6">
        <v>400</v>
      </c>
    </row>
    <row r="3927" spans="1:12">
      <c r="A3927" s="11"/>
      <c r="B3927" s="63">
        <v>4</v>
      </c>
      <c r="C3927" s="3" t="s">
        <v>3953</v>
      </c>
      <c r="D3927" s="63" t="s">
        <v>3531</v>
      </c>
      <c r="E3927" s="27" t="s">
        <v>200</v>
      </c>
      <c r="F3927" s="27" t="s">
        <v>175</v>
      </c>
      <c r="G3927" s="27" t="s">
        <v>2046</v>
      </c>
      <c r="H3927" s="3"/>
      <c r="I3927" s="3">
        <v>1</v>
      </c>
      <c r="J3927" s="3">
        <v>4</v>
      </c>
      <c r="K3927" s="63">
        <f t="shared" si="38"/>
        <v>5</v>
      </c>
      <c r="L3927" s="6">
        <v>2000</v>
      </c>
    </row>
    <row r="3928" spans="1:12">
      <c r="A3928" s="11"/>
      <c r="B3928" s="63">
        <v>5</v>
      </c>
      <c r="C3928" s="3" t="s">
        <v>4489</v>
      </c>
      <c r="D3928" s="63" t="s">
        <v>3531</v>
      </c>
      <c r="E3928" s="27" t="s">
        <v>200</v>
      </c>
      <c r="F3928" s="27" t="s">
        <v>175</v>
      </c>
      <c r="G3928" s="27" t="s">
        <v>2046</v>
      </c>
      <c r="H3928" s="3"/>
      <c r="I3928" s="3">
        <v>2</v>
      </c>
      <c r="J3928" s="3">
        <v>3</v>
      </c>
      <c r="K3928" s="63">
        <f t="shared" si="38"/>
        <v>5</v>
      </c>
      <c r="L3928" s="6">
        <v>100</v>
      </c>
    </row>
    <row r="3929" spans="1:12">
      <c r="A3929" s="11"/>
      <c r="B3929" s="63">
        <v>6</v>
      </c>
      <c r="C3929" s="3" t="s">
        <v>4490</v>
      </c>
      <c r="D3929" s="63" t="s">
        <v>3531</v>
      </c>
      <c r="E3929" s="27" t="s">
        <v>200</v>
      </c>
      <c r="F3929" s="27" t="s">
        <v>175</v>
      </c>
      <c r="G3929" s="27" t="s">
        <v>2046</v>
      </c>
      <c r="H3929" s="3"/>
      <c r="I3929" s="3">
        <v>4</v>
      </c>
      <c r="J3929" s="3">
        <v>3</v>
      </c>
      <c r="K3929" s="63">
        <f t="shared" si="38"/>
        <v>7</v>
      </c>
      <c r="L3929" s="6">
        <v>500</v>
      </c>
    </row>
    <row r="3930" spans="1:12">
      <c r="A3930" s="11"/>
      <c r="B3930" s="63">
        <v>7</v>
      </c>
      <c r="C3930" s="3" t="s">
        <v>4491</v>
      </c>
      <c r="D3930" s="63" t="s">
        <v>3531</v>
      </c>
      <c r="E3930" s="27" t="s">
        <v>200</v>
      </c>
      <c r="F3930" s="27" t="s">
        <v>175</v>
      </c>
      <c r="G3930" s="27" t="s">
        <v>2046</v>
      </c>
      <c r="H3930" s="3"/>
      <c r="I3930" s="3">
        <v>1</v>
      </c>
      <c r="J3930" s="3">
        <v>1</v>
      </c>
      <c r="K3930" s="63">
        <f t="shared" si="38"/>
        <v>2</v>
      </c>
      <c r="L3930" s="6">
        <v>500</v>
      </c>
    </row>
    <row r="3931" spans="1:12">
      <c r="A3931" s="11"/>
      <c r="B3931" s="63">
        <v>8</v>
      </c>
      <c r="C3931" s="3" t="s">
        <v>4492</v>
      </c>
      <c r="D3931" s="63" t="s">
        <v>3531</v>
      </c>
      <c r="E3931" s="27" t="s">
        <v>200</v>
      </c>
      <c r="F3931" s="27" t="s">
        <v>175</v>
      </c>
      <c r="G3931" s="27" t="s">
        <v>2046</v>
      </c>
      <c r="H3931" s="3"/>
      <c r="I3931" s="3">
        <v>5</v>
      </c>
      <c r="J3931" s="3">
        <v>4</v>
      </c>
      <c r="K3931" s="63">
        <f t="shared" si="38"/>
        <v>9</v>
      </c>
      <c r="L3931" s="6">
        <v>600</v>
      </c>
    </row>
    <row r="3932" spans="1:12">
      <c r="A3932" s="11"/>
      <c r="B3932" s="63">
        <v>9</v>
      </c>
      <c r="C3932" s="3" t="s">
        <v>3664</v>
      </c>
      <c r="D3932" s="63" t="s">
        <v>3531</v>
      </c>
      <c r="E3932" s="27" t="s">
        <v>200</v>
      </c>
      <c r="F3932" s="27" t="s">
        <v>175</v>
      </c>
      <c r="G3932" s="27" t="s">
        <v>2046</v>
      </c>
      <c r="H3932" s="3"/>
      <c r="I3932" s="3">
        <v>4</v>
      </c>
      <c r="J3932" s="3">
        <v>3</v>
      </c>
      <c r="K3932" s="63">
        <f t="shared" si="38"/>
        <v>7</v>
      </c>
      <c r="L3932" s="6">
        <v>500</v>
      </c>
    </row>
    <row r="3933" spans="1:12">
      <c r="A3933" s="11"/>
      <c r="B3933" s="63">
        <v>10</v>
      </c>
      <c r="C3933" s="3" t="s">
        <v>4493</v>
      </c>
      <c r="D3933" s="63" t="s">
        <v>3531</v>
      </c>
      <c r="E3933" s="27" t="s">
        <v>200</v>
      </c>
      <c r="F3933" s="27" t="s">
        <v>175</v>
      </c>
      <c r="G3933" s="27" t="s">
        <v>2046</v>
      </c>
      <c r="H3933" s="3"/>
      <c r="I3933" s="3">
        <v>5</v>
      </c>
      <c r="J3933" s="3">
        <v>3</v>
      </c>
      <c r="K3933" s="63">
        <f t="shared" si="38"/>
        <v>8</v>
      </c>
      <c r="L3933" s="6">
        <v>700</v>
      </c>
    </row>
    <row r="3934" spans="1:12">
      <c r="A3934" s="11"/>
      <c r="B3934" s="63">
        <v>11</v>
      </c>
      <c r="C3934" s="3" t="s">
        <v>4494</v>
      </c>
      <c r="D3934" s="63" t="s">
        <v>3531</v>
      </c>
      <c r="E3934" s="27" t="s">
        <v>200</v>
      </c>
      <c r="F3934" s="27" t="s">
        <v>175</v>
      </c>
      <c r="G3934" s="27" t="s">
        <v>2046</v>
      </c>
      <c r="H3934" s="3"/>
      <c r="I3934" s="3">
        <v>2</v>
      </c>
      <c r="J3934" s="3">
        <v>1</v>
      </c>
      <c r="K3934" s="63">
        <f t="shared" si="38"/>
        <v>3</v>
      </c>
      <c r="L3934" s="6">
        <v>500</v>
      </c>
    </row>
    <row r="3935" spans="1:12">
      <c r="A3935" s="11"/>
      <c r="B3935" s="63">
        <v>12</v>
      </c>
      <c r="C3935" s="3" t="s">
        <v>3564</v>
      </c>
      <c r="D3935" s="63" t="s">
        <v>3531</v>
      </c>
      <c r="E3935" s="27" t="s">
        <v>200</v>
      </c>
      <c r="F3935" s="27" t="s">
        <v>175</v>
      </c>
      <c r="G3935" s="27" t="s">
        <v>2046</v>
      </c>
      <c r="H3935" s="3"/>
      <c r="I3935" s="3">
        <v>3</v>
      </c>
      <c r="J3935" s="3">
        <v>3</v>
      </c>
      <c r="K3935" s="63">
        <f t="shared" si="38"/>
        <v>6</v>
      </c>
      <c r="L3935" s="6">
        <v>700</v>
      </c>
    </row>
    <row r="3936" spans="1:12">
      <c r="A3936" s="11"/>
      <c r="B3936" s="63">
        <v>13</v>
      </c>
      <c r="C3936" s="3" t="s">
        <v>4495</v>
      </c>
      <c r="D3936" s="63" t="s">
        <v>3531</v>
      </c>
      <c r="E3936" s="27" t="s">
        <v>200</v>
      </c>
      <c r="F3936" s="27" t="s">
        <v>175</v>
      </c>
      <c r="G3936" s="27" t="s">
        <v>2046</v>
      </c>
      <c r="H3936" s="3"/>
      <c r="I3936" s="3">
        <v>1</v>
      </c>
      <c r="J3936" s="3">
        <v>0</v>
      </c>
      <c r="K3936" s="63">
        <f t="shared" si="38"/>
        <v>1</v>
      </c>
      <c r="L3936" s="6">
        <v>750</v>
      </c>
    </row>
    <row r="3937" spans="1:12">
      <c r="A3937" s="11"/>
      <c r="B3937" s="63">
        <v>14</v>
      </c>
      <c r="C3937" s="3" t="s">
        <v>3994</v>
      </c>
      <c r="D3937" s="63" t="s">
        <v>3531</v>
      </c>
      <c r="E3937" s="27" t="s">
        <v>200</v>
      </c>
      <c r="F3937" s="27" t="s">
        <v>175</v>
      </c>
      <c r="G3937" s="27" t="s">
        <v>2046</v>
      </c>
      <c r="H3937" s="3"/>
      <c r="I3937" s="3">
        <v>2</v>
      </c>
      <c r="J3937" s="3">
        <v>3</v>
      </c>
      <c r="K3937" s="63">
        <f t="shared" si="38"/>
        <v>5</v>
      </c>
      <c r="L3937" s="6">
        <v>5</v>
      </c>
    </row>
    <row r="3938" spans="1:12">
      <c r="A3938" s="11"/>
      <c r="B3938" s="63">
        <v>15</v>
      </c>
      <c r="C3938" s="3" t="s">
        <v>4496</v>
      </c>
      <c r="D3938" s="63" t="s">
        <v>3531</v>
      </c>
      <c r="E3938" s="27" t="s">
        <v>200</v>
      </c>
      <c r="F3938" s="27" t="s">
        <v>175</v>
      </c>
      <c r="G3938" s="27" t="s">
        <v>2046</v>
      </c>
      <c r="H3938" s="3"/>
      <c r="I3938" s="3">
        <v>4</v>
      </c>
      <c r="J3938" s="3">
        <v>4</v>
      </c>
      <c r="K3938" s="63">
        <f t="shared" si="38"/>
        <v>8</v>
      </c>
      <c r="L3938" s="6">
        <v>6</v>
      </c>
    </row>
    <row r="3939" spans="1:12">
      <c r="A3939" s="11"/>
      <c r="B3939" s="63">
        <v>16</v>
      </c>
      <c r="C3939" s="3" t="s">
        <v>4497</v>
      </c>
      <c r="D3939" s="63" t="s">
        <v>3531</v>
      </c>
      <c r="E3939" s="27" t="s">
        <v>200</v>
      </c>
      <c r="F3939" s="27" t="s">
        <v>175</v>
      </c>
      <c r="G3939" s="27" t="s">
        <v>2046</v>
      </c>
      <c r="H3939" s="3"/>
      <c r="I3939" s="3">
        <v>1</v>
      </c>
      <c r="J3939" s="3">
        <v>1</v>
      </c>
      <c r="K3939" s="63">
        <f t="shared" si="38"/>
        <v>2</v>
      </c>
      <c r="L3939" s="6">
        <v>9</v>
      </c>
    </row>
    <row r="3940" spans="1:12">
      <c r="A3940" s="11"/>
      <c r="B3940" s="63">
        <v>17</v>
      </c>
      <c r="C3940" s="3" t="s">
        <v>4498</v>
      </c>
      <c r="D3940" s="63" t="s">
        <v>3531</v>
      </c>
      <c r="E3940" s="27" t="s">
        <v>200</v>
      </c>
      <c r="F3940" s="27" t="s">
        <v>175</v>
      </c>
      <c r="G3940" s="27" t="s">
        <v>2046</v>
      </c>
      <c r="H3940" s="3"/>
      <c r="I3940" s="3">
        <v>1</v>
      </c>
      <c r="J3940" s="3">
        <v>3</v>
      </c>
      <c r="K3940" s="63">
        <f t="shared" si="38"/>
        <v>4</v>
      </c>
      <c r="L3940" s="6">
        <v>300</v>
      </c>
    </row>
    <row r="3941" spans="1:12">
      <c r="A3941" s="11"/>
      <c r="B3941" s="63">
        <v>18</v>
      </c>
      <c r="C3941" s="3" t="s">
        <v>4499</v>
      </c>
      <c r="D3941" s="63" t="s">
        <v>3531</v>
      </c>
      <c r="E3941" s="27" t="s">
        <v>200</v>
      </c>
      <c r="F3941" s="27" t="s">
        <v>175</v>
      </c>
      <c r="G3941" s="27" t="s">
        <v>2046</v>
      </c>
      <c r="H3941" s="3"/>
      <c r="I3941" s="3">
        <v>6</v>
      </c>
      <c r="J3941" s="3">
        <v>3</v>
      </c>
      <c r="K3941" s="63">
        <f t="shared" si="38"/>
        <v>9</v>
      </c>
      <c r="L3941" s="6">
        <v>250</v>
      </c>
    </row>
    <row r="3942" spans="1:12">
      <c r="A3942" s="11"/>
      <c r="B3942" s="63">
        <v>19</v>
      </c>
      <c r="C3942" s="3" t="s">
        <v>4164</v>
      </c>
      <c r="D3942" s="63" t="s">
        <v>3531</v>
      </c>
      <c r="E3942" s="27" t="s">
        <v>200</v>
      </c>
      <c r="F3942" s="27" t="s">
        <v>175</v>
      </c>
      <c r="G3942" s="27" t="s">
        <v>2046</v>
      </c>
      <c r="H3942" s="3"/>
      <c r="I3942" s="3">
        <v>3</v>
      </c>
      <c r="J3942" s="3">
        <v>4</v>
      </c>
      <c r="K3942" s="63">
        <f t="shared" si="38"/>
        <v>7</v>
      </c>
      <c r="L3942" s="6">
        <v>300</v>
      </c>
    </row>
    <row r="3943" spans="1:12">
      <c r="A3943" s="11"/>
      <c r="B3943" s="63">
        <v>20</v>
      </c>
      <c r="C3943" s="3" t="s">
        <v>4500</v>
      </c>
      <c r="D3943" s="63" t="s">
        <v>3531</v>
      </c>
      <c r="E3943" s="27" t="s">
        <v>200</v>
      </c>
      <c r="F3943" s="27" t="s">
        <v>175</v>
      </c>
      <c r="G3943" s="27" t="s">
        <v>2046</v>
      </c>
      <c r="H3943" s="3"/>
      <c r="I3943" s="3">
        <v>4</v>
      </c>
      <c r="J3943" s="3">
        <v>4</v>
      </c>
      <c r="K3943" s="63">
        <f t="shared" si="38"/>
        <v>8</v>
      </c>
      <c r="L3943" s="6">
        <v>200</v>
      </c>
    </row>
    <row r="3944" spans="1:12">
      <c r="A3944" s="11"/>
      <c r="B3944" s="63">
        <v>21</v>
      </c>
      <c r="C3944" s="3" t="s">
        <v>4302</v>
      </c>
      <c r="D3944" s="63" t="s">
        <v>3531</v>
      </c>
      <c r="E3944" s="27" t="s">
        <v>200</v>
      </c>
      <c r="F3944" s="27" t="s">
        <v>175</v>
      </c>
      <c r="G3944" s="27" t="s">
        <v>2046</v>
      </c>
      <c r="H3944" s="3"/>
      <c r="I3944" s="3">
        <v>4</v>
      </c>
      <c r="J3944" s="3">
        <v>3</v>
      </c>
      <c r="K3944" s="63">
        <f t="shared" si="38"/>
        <v>7</v>
      </c>
      <c r="L3944" s="6">
        <v>200</v>
      </c>
    </row>
    <row r="3945" spans="1:12">
      <c r="A3945" s="11"/>
      <c r="B3945" s="63">
        <v>22</v>
      </c>
      <c r="C3945" s="3" t="s">
        <v>4501</v>
      </c>
      <c r="D3945" s="63" t="s">
        <v>3531</v>
      </c>
      <c r="E3945" s="27" t="s">
        <v>200</v>
      </c>
      <c r="F3945" s="27" t="s">
        <v>175</v>
      </c>
      <c r="G3945" s="27" t="s">
        <v>2046</v>
      </c>
      <c r="H3945" s="3"/>
      <c r="I3945" s="3">
        <v>4</v>
      </c>
      <c r="J3945" s="3">
        <v>2</v>
      </c>
      <c r="K3945" s="63">
        <f t="shared" si="38"/>
        <v>6</v>
      </c>
      <c r="L3945" s="6">
        <v>50</v>
      </c>
    </row>
    <row r="3946" spans="1:12">
      <c r="A3946" s="11"/>
      <c r="B3946" s="63">
        <v>23</v>
      </c>
      <c r="C3946" s="3" t="s">
        <v>4502</v>
      </c>
      <c r="D3946" s="63" t="s">
        <v>3531</v>
      </c>
      <c r="E3946" s="27" t="s">
        <v>200</v>
      </c>
      <c r="F3946" s="27" t="s">
        <v>175</v>
      </c>
      <c r="G3946" s="27" t="s">
        <v>2046</v>
      </c>
      <c r="H3946" s="3"/>
      <c r="I3946" s="3">
        <v>4</v>
      </c>
      <c r="J3946" s="3">
        <v>7</v>
      </c>
      <c r="K3946" s="63">
        <f t="shared" si="38"/>
        <v>11</v>
      </c>
      <c r="L3946" s="6">
        <v>50</v>
      </c>
    </row>
    <row r="3947" spans="1:12">
      <c r="A3947" s="11"/>
      <c r="B3947" s="63">
        <v>24</v>
      </c>
      <c r="C3947" s="3" t="s">
        <v>4503</v>
      </c>
      <c r="D3947" s="63" t="s">
        <v>3531</v>
      </c>
      <c r="E3947" s="27" t="s">
        <v>200</v>
      </c>
      <c r="F3947" s="27" t="s">
        <v>175</v>
      </c>
      <c r="G3947" s="27" t="s">
        <v>2046</v>
      </c>
      <c r="H3947" s="3"/>
      <c r="I3947" s="3">
        <v>3</v>
      </c>
      <c r="J3947" s="3">
        <v>6</v>
      </c>
      <c r="K3947" s="63">
        <f t="shared" si="38"/>
        <v>9</v>
      </c>
      <c r="L3947" s="6">
        <v>1500</v>
      </c>
    </row>
    <row r="3948" spans="1:12">
      <c r="A3948" s="11"/>
      <c r="B3948" s="63">
        <v>25</v>
      </c>
      <c r="C3948" s="3" t="s">
        <v>4504</v>
      </c>
      <c r="D3948" s="63" t="s">
        <v>3531</v>
      </c>
      <c r="E3948" s="27" t="s">
        <v>200</v>
      </c>
      <c r="F3948" s="27" t="s">
        <v>175</v>
      </c>
      <c r="G3948" s="27" t="s">
        <v>2046</v>
      </c>
      <c r="H3948" s="3"/>
      <c r="I3948" s="3">
        <v>2</v>
      </c>
      <c r="J3948" s="3">
        <v>1</v>
      </c>
      <c r="K3948" s="63">
        <f t="shared" si="38"/>
        <v>3</v>
      </c>
      <c r="L3948" s="6">
        <v>700</v>
      </c>
    </row>
    <row r="3949" spans="1:12">
      <c r="A3949" s="11"/>
      <c r="B3949" s="63">
        <v>26</v>
      </c>
      <c r="C3949" s="3" t="s">
        <v>4505</v>
      </c>
      <c r="D3949" s="63" t="s">
        <v>3531</v>
      </c>
      <c r="E3949" s="27" t="s">
        <v>200</v>
      </c>
      <c r="F3949" s="27" t="s">
        <v>175</v>
      </c>
      <c r="G3949" s="27" t="s">
        <v>2046</v>
      </c>
      <c r="H3949" s="3"/>
      <c r="I3949" s="3">
        <v>1</v>
      </c>
      <c r="J3949" s="3">
        <v>1</v>
      </c>
      <c r="K3949" s="63">
        <f t="shared" si="38"/>
        <v>2</v>
      </c>
      <c r="L3949" s="6">
        <v>800</v>
      </c>
    </row>
    <row r="3950" spans="1:12">
      <c r="A3950" s="11"/>
      <c r="B3950" s="63">
        <v>27</v>
      </c>
      <c r="C3950" s="3" t="s">
        <v>4506</v>
      </c>
      <c r="D3950" s="63" t="s">
        <v>3531</v>
      </c>
      <c r="E3950" s="27" t="s">
        <v>200</v>
      </c>
      <c r="F3950" s="27" t="s">
        <v>175</v>
      </c>
      <c r="G3950" s="27" t="s">
        <v>2046</v>
      </c>
      <c r="H3950" s="3"/>
      <c r="I3950" s="3">
        <v>3</v>
      </c>
      <c r="J3950" s="3">
        <v>3</v>
      </c>
      <c r="K3950" s="63">
        <f t="shared" si="38"/>
        <v>6</v>
      </c>
      <c r="L3950" s="6">
        <v>850</v>
      </c>
    </row>
    <row r="3951" spans="1:12">
      <c r="A3951" s="11"/>
      <c r="B3951" s="63">
        <v>28</v>
      </c>
      <c r="C3951" s="3" t="s">
        <v>4506</v>
      </c>
      <c r="D3951" s="63" t="s">
        <v>3531</v>
      </c>
      <c r="E3951" s="27" t="s">
        <v>200</v>
      </c>
      <c r="F3951" s="27" t="s">
        <v>175</v>
      </c>
      <c r="G3951" s="27" t="s">
        <v>2046</v>
      </c>
      <c r="H3951" s="3"/>
      <c r="I3951" s="3">
        <v>4</v>
      </c>
      <c r="J3951" s="3">
        <v>1</v>
      </c>
      <c r="K3951" s="63">
        <f t="shared" si="38"/>
        <v>5</v>
      </c>
      <c r="L3951" s="6">
        <v>850</v>
      </c>
    </row>
    <row r="3952" spans="1:12">
      <c r="A3952" s="11"/>
      <c r="B3952" s="63">
        <v>29</v>
      </c>
      <c r="C3952" s="3" t="s">
        <v>4507</v>
      </c>
      <c r="D3952" s="63" t="s">
        <v>3531</v>
      </c>
      <c r="E3952" s="27" t="s">
        <v>200</v>
      </c>
      <c r="F3952" s="27" t="s">
        <v>175</v>
      </c>
      <c r="G3952" s="27" t="s">
        <v>2046</v>
      </c>
      <c r="H3952" s="3"/>
      <c r="I3952" s="3">
        <v>4</v>
      </c>
      <c r="J3952" s="3">
        <v>4</v>
      </c>
      <c r="K3952" s="63">
        <f t="shared" si="38"/>
        <v>8</v>
      </c>
      <c r="L3952" s="6">
        <v>860</v>
      </c>
    </row>
    <row r="3953" spans="1:12">
      <c r="A3953" s="11"/>
      <c r="B3953" s="63">
        <v>30</v>
      </c>
      <c r="C3953" s="3" t="s">
        <v>4508</v>
      </c>
      <c r="D3953" s="63" t="s">
        <v>3531</v>
      </c>
      <c r="E3953" s="27" t="s">
        <v>200</v>
      </c>
      <c r="F3953" s="27" t="s">
        <v>175</v>
      </c>
      <c r="G3953" s="27" t="s">
        <v>2046</v>
      </c>
      <c r="H3953" s="3"/>
      <c r="I3953" s="3">
        <v>2</v>
      </c>
      <c r="J3953" s="3">
        <v>2</v>
      </c>
      <c r="K3953" s="63">
        <f t="shared" si="38"/>
        <v>4</v>
      </c>
      <c r="L3953" s="6">
        <v>800</v>
      </c>
    </row>
    <row r="3954" spans="1:12">
      <c r="A3954" s="11"/>
      <c r="B3954" s="63">
        <v>31</v>
      </c>
      <c r="C3954" s="3" t="s">
        <v>4509</v>
      </c>
      <c r="D3954" s="63" t="s">
        <v>3531</v>
      </c>
      <c r="E3954" s="27" t="s">
        <v>200</v>
      </c>
      <c r="F3954" s="27" t="s">
        <v>175</v>
      </c>
      <c r="G3954" s="27" t="s">
        <v>2046</v>
      </c>
      <c r="H3954" s="3"/>
      <c r="I3954" s="3">
        <v>3</v>
      </c>
      <c r="J3954" s="3">
        <v>3</v>
      </c>
      <c r="K3954" s="63">
        <f t="shared" si="38"/>
        <v>6</v>
      </c>
      <c r="L3954" s="6">
        <v>700</v>
      </c>
    </row>
    <row r="3955" spans="1:12">
      <c r="A3955" s="11"/>
      <c r="B3955" s="63">
        <v>32</v>
      </c>
      <c r="C3955" s="3" t="s">
        <v>4510</v>
      </c>
      <c r="D3955" s="63" t="s">
        <v>3531</v>
      </c>
      <c r="E3955" s="27" t="s">
        <v>200</v>
      </c>
      <c r="F3955" s="27" t="s">
        <v>175</v>
      </c>
      <c r="G3955" s="27" t="s">
        <v>2046</v>
      </c>
      <c r="H3955" s="3"/>
      <c r="I3955" s="3">
        <v>3</v>
      </c>
      <c r="J3955" s="3">
        <v>5</v>
      </c>
      <c r="K3955" s="63">
        <f t="shared" si="38"/>
        <v>8</v>
      </c>
      <c r="L3955" s="6">
        <v>800</v>
      </c>
    </row>
    <row r="3956" spans="1:12">
      <c r="A3956" s="11"/>
      <c r="B3956" s="63">
        <v>33</v>
      </c>
      <c r="C3956" s="3" t="s">
        <v>3952</v>
      </c>
      <c r="D3956" s="63" t="s">
        <v>3531</v>
      </c>
      <c r="E3956" s="27" t="s">
        <v>200</v>
      </c>
      <c r="F3956" s="27" t="s">
        <v>175</v>
      </c>
      <c r="G3956" s="27" t="s">
        <v>2046</v>
      </c>
      <c r="H3956" s="3"/>
      <c r="I3956" s="3">
        <v>2</v>
      </c>
      <c r="J3956" s="3">
        <v>2</v>
      </c>
      <c r="K3956" s="63">
        <f t="shared" si="38"/>
        <v>4</v>
      </c>
      <c r="L3956" s="6">
        <v>800</v>
      </c>
    </row>
    <row r="3957" spans="1:12">
      <c r="A3957" s="11"/>
      <c r="B3957" s="63">
        <v>34</v>
      </c>
      <c r="C3957" s="3" t="s">
        <v>4511</v>
      </c>
      <c r="D3957" s="63" t="s">
        <v>3531</v>
      </c>
      <c r="E3957" s="27" t="s">
        <v>200</v>
      </c>
      <c r="F3957" s="27" t="s">
        <v>175</v>
      </c>
      <c r="G3957" s="27" t="s">
        <v>2046</v>
      </c>
      <c r="H3957" s="3"/>
      <c r="I3957" s="3">
        <v>8</v>
      </c>
      <c r="J3957" s="3">
        <v>1</v>
      </c>
      <c r="K3957" s="63">
        <f t="shared" si="38"/>
        <v>9</v>
      </c>
      <c r="L3957" s="6">
        <v>800</v>
      </c>
    </row>
    <row r="3958" spans="1:12">
      <c r="A3958" s="11"/>
      <c r="B3958" s="63">
        <v>35</v>
      </c>
      <c r="C3958" s="3" t="s">
        <v>3664</v>
      </c>
      <c r="D3958" s="63" t="s">
        <v>3531</v>
      </c>
      <c r="E3958" s="27" t="s">
        <v>200</v>
      </c>
      <c r="F3958" s="27" t="s">
        <v>175</v>
      </c>
      <c r="G3958" s="27" t="s">
        <v>2046</v>
      </c>
      <c r="H3958" s="3"/>
      <c r="I3958" s="3">
        <v>3</v>
      </c>
      <c r="J3958" s="3">
        <v>2</v>
      </c>
      <c r="K3958" s="63">
        <f t="shared" si="38"/>
        <v>5</v>
      </c>
      <c r="L3958" s="6">
        <v>700</v>
      </c>
    </row>
    <row r="3959" spans="1:12">
      <c r="A3959" s="11"/>
      <c r="B3959" s="63">
        <v>36</v>
      </c>
      <c r="C3959" s="3" t="s">
        <v>4512</v>
      </c>
      <c r="D3959" s="63" t="s">
        <v>3531</v>
      </c>
      <c r="E3959" s="27" t="s">
        <v>200</v>
      </c>
      <c r="F3959" s="27" t="s">
        <v>175</v>
      </c>
      <c r="G3959" s="27" t="s">
        <v>2046</v>
      </c>
      <c r="H3959" s="3"/>
      <c r="I3959" s="3">
        <v>6</v>
      </c>
      <c r="J3959" s="3">
        <v>3</v>
      </c>
      <c r="K3959" s="63">
        <f t="shared" si="38"/>
        <v>9</v>
      </c>
      <c r="L3959" s="6">
        <v>900</v>
      </c>
    </row>
    <row r="3960" spans="1:12">
      <c r="A3960" s="11"/>
      <c r="B3960" s="63">
        <v>37</v>
      </c>
      <c r="C3960" s="3" t="s">
        <v>4513</v>
      </c>
      <c r="D3960" s="63" t="s">
        <v>3531</v>
      </c>
      <c r="E3960" s="27" t="s">
        <v>200</v>
      </c>
      <c r="F3960" s="27" t="s">
        <v>175</v>
      </c>
      <c r="G3960" s="27" t="s">
        <v>2046</v>
      </c>
      <c r="H3960" s="3"/>
      <c r="I3960" s="3">
        <v>3</v>
      </c>
      <c r="J3960" s="3">
        <v>2</v>
      </c>
      <c r="K3960" s="63">
        <f t="shared" si="38"/>
        <v>5</v>
      </c>
      <c r="L3960" s="6">
        <v>900</v>
      </c>
    </row>
    <row r="3961" spans="1:12">
      <c r="A3961" s="11"/>
      <c r="B3961" s="63">
        <v>38</v>
      </c>
      <c r="C3961" s="3" t="s">
        <v>4514</v>
      </c>
      <c r="D3961" s="63" t="s">
        <v>3531</v>
      </c>
      <c r="E3961" s="27" t="s">
        <v>200</v>
      </c>
      <c r="F3961" s="27" t="s">
        <v>175</v>
      </c>
      <c r="G3961" s="27" t="s">
        <v>2046</v>
      </c>
      <c r="H3961" s="3"/>
      <c r="I3961" s="3">
        <v>4</v>
      </c>
      <c r="J3961" s="3">
        <v>5</v>
      </c>
      <c r="K3961" s="63">
        <f t="shared" si="38"/>
        <v>9</v>
      </c>
      <c r="L3961" s="6">
        <v>1000</v>
      </c>
    </row>
    <row r="3962" spans="1:12">
      <c r="A3962" s="11"/>
      <c r="B3962" s="63">
        <v>39</v>
      </c>
      <c r="C3962" s="3" t="s">
        <v>4515</v>
      </c>
      <c r="D3962" s="63" t="s">
        <v>3531</v>
      </c>
      <c r="E3962" s="27" t="s">
        <v>200</v>
      </c>
      <c r="F3962" s="27" t="s">
        <v>175</v>
      </c>
      <c r="G3962" s="27" t="s">
        <v>2046</v>
      </c>
      <c r="H3962" s="3"/>
      <c r="I3962" s="3">
        <v>3</v>
      </c>
      <c r="J3962" s="3">
        <v>2</v>
      </c>
      <c r="K3962" s="63">
        <f t="shared" si="38"/>
        <v>5</v>
      </c>
      <c r="L3962" s="6">
        <v>140</v>
      </c>
    </row>
    <row r="3963" spans="1:12">
      <c r="A3963" s="11"/>
      <c r="B3963" s="63">
        <v>40</v>
      </c>
      <c r="C3963" s="3" t="s">
        <v>4516</v>
      </c>
      <c r="D3963" s="63" t="s">
        <v>3531</v>
      </c>
      <c r="E3963" s="27" t="s">
        <v>200</v>
      </c>
      <c r="F3963" s="27" t="s">
        <v>175</v>
      </c>
      <c r="G3963" s="27" t="s">
        <v>2046</v>
      </c>
      <c r="H3963" s="3"/>
      <c r="I3963" s="3">
        <v>3</v>
      </c>
      <c r="J3963" s="3">
        <v>1</v>
      </c>
      <c r="K3963" s="63">
        <f t="shared" si="38"/>
        <v>4</v>
      </c>
      <c r="L3963" s="6">
        <v>500</v>
      </c>
    </row>
    <row r="3964" spans="1:12">
      <c r="A3964" s="11"/>
      <c r="B3964" s="63">
        <v>41</v>
      </c>
      <c r="C3964" s="3" t="s">
        <v>4517</v>
      </c>
      <c r="D3964" s="63" t="s">
        <v>3531</v>
      </c>
      <c r="E3964" s="27" t="s">
        <v>200</v>
      </c>
      <c r="F3964" s="27" t="s">
        <v>175</v>
      </c>
      <c r="G3964" s="27" t="s">
        <v>2046</v>
      </c>
      <c r="H3964" s="3"/>
      <c r="I3964" s="3">
        <v>2</v>
      </c>
      <c r="J3964" s="3">
        <v>1</v>
      </c>
      <c r="K3964" s="63">
        <f t="shared" si="38"/>
        <v>3</v>
      </c>
      <c r="L3964" s="6">
        <v>500</v>
      </c>
    </row>
    <row r="3965" spans="1:12">
      <c r="A3965" s="11"/>
      <c r="B3965" s="63">
        <v>42</v>
      </c>
      <c r="C3965" s="3" t="s">
        <v>4518</v>
      </c>
      <c r="D3965" s="63" t="s">
        <v>3531</v>
      </c>
      <c r="E3965" s="27" t="s">
        <v>200</v>
      </c>
      <c r="F3965" s="27" t="s">
        <v>175</v>
      </c>
      <c r="G3965" s="27" t="s">
        <v>2046</v>
      </c>
      <c r="H3965" s="3"/>
      <c r="I3965" s="3">
        <v>6</v>
      </c>
      <c r="J3965" s="3">
        <v>2</v>
      </c>
      <c r="K3965" s="63">
        <f t="shared" si="38"/>
        <v>8</v>
      </c>
      <c r="L3965" s="6">
        <v>500</v>
      </c>
    </row>
    <row r="3966" spans="1:12">
      <c r="A3966" s="11"/>
      <c r="B3966" s="63">
        <v>43</v>
      </c>
      <c r="C3966" s="3" t="s">
        <v>4519</v>
      </c>
      <c r="D3966" s="63" t="s">
        <v>3531</v>
      </c>
      <c r="E3966" s="27" t="s">
        <v>200</v>
      </c>
      <c r="F3966" s="27" t="s">
        <v>175</v>
      </c>
      <c r="G3966" s="27" t="s">
        <v>2046</v>
      </c>
      <c r="H3966" s="3"/>
      <c r="I3966" s="3">
        <v>2</v>
      </c>
      <c r="J3966" s="3">
        <v>2</v>
      </c>
      <c r="K3966" s="63">
        <f t="shared" si="38"/>
        <v>4</v>
      </c>
      <c r="L3966" s="6">
        <v>500</v>
      </c>
    </row>
    <row r="3967" spans="1:12">
      <c r="A3967" s="11"/>
      <c r="B3967" s="63">
        <v>44</v>
      </c>
      <c r="C3967" s="3" t="s">
        <v>4520</v>
      </c>
      <c r="D3967" s="63" t="s">
        <v>3531</v>
      </c>
      <c r="E3967" s="27" t="s">
        <v>200</v>
      </c>
      <c r="F3967" s="27" t="s">
        <v>175</v>
      </c>
      <c r="G3967" s="27" t="s">
        <v>2046</v>
      </c>
      <c r="H3967" s="3"/>
      <c r="I3967" s="3">
        <v>1</v>
      </c>
      <c r="J3967" s="3">
        <v>5</v>
      </c>
      <c r="K3967" s="63">
        <f t="shared" si="38"/>
        <v>6</v>
      </c>
      <c r="L3967" s="6">
        <v>1600</v>
      </c>
    </row>
    <row r="3968" spans="1:12">
      <c r="A3968" s="11"/>
      <c r="B3968" s="63">
        <v>45</v>
      </c>
      <c r="C3968" s="3" t="s">
        <v>4521</v>
      </c>
      <c r="D3968" s="63" t="s">
        <v>3531</v>
      </c>
      <c r="E3968" s="27" t="s">
        <v>200</v>
      </c>
      <c r="F3968" s="27" t="s">
        <v>175</v>
      </c>
      <c r="G3968" s="27" t="s">
        <v>2046</v>
      </c>
      <c r="H3968" s="3"/>
      <c r="I3968" s="3">
        <v>3</v>
      </c>
      <c r="J3968" s="3">
        <v>2</v>
      </c>
      <c r="K3968" s="63">
        <f t="shared" si="38"/>
        <v>5</v>
      </c>
      <c r="L3968" s="6">
        <v>1600</v>
      </c>
    </row>
    <row r="3969" spans="1:12">
      <c r="A3969" s="11"/>
      <c r="B3969" s="63">
        <v>46</v>
      </c>
      <c r="C3969" s="3" t="s">
        <v>4522</v>
      </c>
      <c r="D3969" s="63" t="s">
        <v>3531</v>
      </c>
      <c r="E3969" s="27" t="s">
        <v>200</v>
      </c>
      <c r="F3969" s="27" t="s">
        <v>175</v>
      </c>
      <c r="G3969" s="27" t="s">
        <v>2046</v>
      </c>
      <c r="H3969" s="3"/>
      <c r="I3969" s="3">
        <v>1</v>
      </c>
      <c r="J3969" s="3">
        <v>2</v>
      </c>
      <c r="K3969" s="63">
        <f t="shared" si="38"/>
        <v>3</v>
      </c>
      <c r="L3969" s="6">
        <v>1600</v>
      </c>
    </row>
    <row r="3970" spans="1:12">
      <c r="A3970" s="11"/>
      <c r="B3970" s="63">
        <v>47</v>
      </c>
      <c r="C3970" s="3" t="s">
        <v>4523</v>
      </c>
      <c r="D3970" s="63" t="s">
        <v>3531</v>
      </c>
      <c r="E3970" s="27" t="s">
        <v>200</v>
      </c>
      <c r="F3970" s="27" t="s">
        <v>175</v>
      </c>
      <c r="G3970" s="27" t="s">
        <v>2046</v>
      </c>
      <c r="H3970" s="3"/>
      <c r="I3970" s="3">
        <v>5</v>
      </c>
      <c r="J3970" s="3">
        <v>3</v>
      </c>
      <c r="K3970" s="63">
        <f t="shared" si="38"/>
        <v>8</v>
      </c>
      <c r="L3970" s="6">
        <v>1500</v>
      </c>
    </row>
    <row r="3971" spans="1:12">
      <c r="A3971" s="11"/>
      <c r="B3971" s="63">
        <v>48</v>
      </c>
      <c r="C3971" s="3" t="s">
        <v>4524</v>
      </c>
      <c r="D3971" s="63" t="s">
        <v>3531</v>
      </c>
      <c r="E3971" s="27" t="s">
        <v>200</v>
      </c>
      <c r="F3971" s="27" t="s">
        <v>175</v>
      </c>
      <c r="G3971" s="27" t="s">
        <v>2046</v>
      </c>
      <c r="H3971" s="3"/>
      <c r="I3971" s="3">
        <v>3</v>
      </c>
      <c r="J3971" s="3">
        <v>1</v>
      </c>
      <c r="K3971" s="63">
        <f t="shared" si="38"/>
        <v>4</v>
      </c>
      <c r="L3971" s="6">
        <v>1700</v>
      </c>
    </row>
    <row r="3972" spans="1:12">
      <c r="A3972" s="11"/>
      <c r="B3972" s="63">
        <v>49</v>
      </c>
      <c r="C3972" s="3" t="s">
        <v>4525</v>
      </c>
      <c r="D3972" s="63" t="s">
        <v>3531</v>
      </c>
      <c r="E3972" s="27" t="s">
        <v>200</v>
      </c>
      <c r="F3972" s="27" t="s">
        <v>175</v>
      </c>
      <c r="G3972" s="27" t="s">
        <v>2046</v>
      </c>
      <c r="H3972" s="3"/>
      <c r="I3972" s="3">
        <v>3</v>
      </c>
      <c r="J3972" s="3">
        <v>3</v>
      </c>
      <c r="K3972" s="63">
        <f t="shared" si="38"/>
        <v>6</v>
      </c>
      <c r="L3972" s="6">
        <v>1700</v>
      </c>
    </row>
    <row r="3973" spans="1:12">
      <c r="A3973" s="11"/>
      <c r="B3973" s="63">
        <v>50</v>
      </c>
      <c r="C3973" s="3" t="s">
        <v>4526</v>
      </c>
      <c r="D3973" s="63" t="s">
        <v>3531</v>
      </c>
      <c r="E3973" s="27" t="s">
        <v>200</v>
      </c>
      <c r="F3973" s="27" t="s">
        <v>175</v>
      </c>
      <c r="G3973" s="27" t="s">
        <v>2046</v>
      </c>
      <c r="H3973" s="3"/>
      <c r="I3973" s="3">
        <v>3</v>
      </c>
      <c r="J3973" s="3">
        <v>5</v>
      </c>
      <c r="K3973" s="63">
        <f t="shared" si="38"/>
        <v>8</v>
      </c>
      <c r="L3973" s="6">
        <v>1700</v>
      </c>
    </row>
    <row r="3974" spans="1:12">
      <c r="A3974" s="11"/>
      <c r="B3974" s="63">
        <v>51</v>
      </c>
      <c r="C3974" s="3" t="s">
        <v>4218</v>
      </c>
      <c r="D3974" s="63" t="s">
        <v>3531</v>
      </c>
      <c r="E3974" s="27" t="s">
        <v>200</v>
      </c>
      <c r="F3974" s="27" t="s">
        <v>175</v>
      </c>
      <c r="G3974" s="27" t="s">
        <v>2046</v>
      </c>
      <c r="H3974" s="3"/>
      <c r="I3974" s="3">
        <v>2</v>
      </c>
      <c r="J3974" s="3">
        <v>1</v>
      </c>
      <c r="K3974" s="63">
        <f t="shared" si="38"/>
        <v>3</v>
      </c>
      <c r="L3974" s="6">
        <v>1800</v>
      </c>
    </row>
    <row r="3975" spans="1:12">
      <c r="A3975" s="11"/>
      <c r="B3975" s="63">
        <v>52</v>
      </c>
      <c r="C3975" s="3" t="s">
        <v>4527</v>
      </c>
      <c r="D3975" s="63" t="s">
        <v>3531</v>
      </c>
      <c r="E3975" s="27" t="s">
        <v>200</v>
      </c>
      <c r="F3975" s="27" t="s">
        <v>175</v>
      </c>
      <c r="G3975" s="27" t="s">
        <v>2046</v>
      </c>
      <c r="H3975" s="3"/>
      <c r="I3975" s="3">
        <v>0</v>
      </c>
      <c r="J3975" s="3">
        <v>1</v>
      </c>
      <c r="K3975" s="63">
        <f t="shared" si="38"/>
        <v>1</v>
      </c>
      <c r="L3975" s="6">
        <v>1700</v>
      </c>
    </row>
    <row r="3976" spans="1:12">
      <c r="A3976" s="11"/>
      <c r="B3976" s="63">
        <v>53</v>
      </c>
      <c r="C3976" s="3" t="s">
        <v>4528</v>
      </c>
      <c r="D3976" s="63" t="s">
        <v>3531</v>
      </c>
      <c r="E3976" s="27" t="s">
        <v>200</v>
      </c>
      <c r="F3976" s="27" t="s">
        <v>175</v>
      </c>
      <c r="G3976" s="27" t="s">
        <v>2046</v>
      </c>
      <c r="H3976" s="3"/>
      <c r="I3976" s="3">
        <v>6</v>
      </c>
      <c r="J3976" s="3">
        <v>5</v>
      </c>
      <c r="K3976" s="63">
        <f t="shared" si="38"/>
        <v>11</v>
      </c>
      <c r="L3976" s="6">
        <v>1800</v>
      </c>
    </row>
    <row r="3977" spans="1:12">
      <c r="A3977" s="11"/>
      <c r="B3977" s="63">
        <v>54</v>
      </c>
      <c r="C3977" s="3" t="s">
        <v>4529</v>
      </c>
      <c r="D3977" s="63" t="s">
        <v>3531</v>
      </c>
      <c r="E3977" s="27" t="s">
        <v>200</v>
      </c>
      <c r="F3977" s="27" t="s">
        <v>175</v>
      </c>
      <c r="G3977" s="27" t="s">
        <v>2046</v>
      </c>
      <c r="H3977" s="3"/>
      <c r="I3977" s="3">
        <v>6</v>
      </c>
      <c r="J3977" s="3">
        <v>4</v>
      </c>
      <c r="K3977" s="63">
        <f t="shared" si="38"/>
        <v>10</v>
      </c>
      <c r="L3977" s="6">
        <v>1600</v>
      </c>
    </row>
    <row r="3978" spans="1:12">
      <c r="A3978" s="11"/>
      <c r="B3978" s="63">
        <v>55</v>
      </c>
      <c r="C3978" s="3" t="s">
        <v>4530</v>
      </c>
      <c r="D3978" s="63" t="s">
        <v>3655</v>
      </c>
      <c r="E3978" s="27" t="s">
        <v>200</v>
      </c>
      <c r="F3978" s="27" t="s">
        <v>175</v>
      </c>
      <c r="G3978" s="27" t="s">
        <v>2046</v>
      </c>
      <c r="H3978" s="3"/>
      <c r="I3978" s="3">
        <v>0</v>
      </c>
      <c r="J3978" s="3">
        <v>1</v>
      </c>
      <c r="K3978" s="63">
        <f t="shared" si="38"/>
        <v>1</v>
      </c>
      <c r="L3978" s="6">
        <v>1600</v>
      </c>
    </row>
    <row r="3979" spans="1:12">
      <c r="A3979" s="11"/>
      <c r="B3979" s="63">
        <v>56</v>
      </c>
      <c r="C3979" s="3" t="s">
        <v>4531</v>
      </c>
      <c r="D3979" s="63" t="s">
        <v>3531</v>
      </c>
      <c r="E3979" s="27" t="s">
        <v>200</v>
      </c>
      <c r="F3979" s="27" t="s">
        <v>175</v>
      </c>
      <c r="G3979" s="27" t="s">
        <v>2046</v>
      </c>
      <c r="H3979" s="3"/>
      <c r="I3979" s="3">
        <v>2</v>
      </c>
      <c r="J3979" s="3">
        <v>2</v>
      </c>
      <c r="K3979" s="63">
        <f t="shared" si="38"/>
        <v>4</v>
      </c>
      <c r="L3979" s="6">
        <v>1600</v>
      </c>
    </row>
    <row r="3980" spans="1:12">
      <c r="A3980" s="11"/>
      <c r="B3980" s="63">
        <v>57</v>
      </c>
      <c r="C3980" s="3" t="s">
        <v>4532</v>
      </c>
      <c r="D3980" s="63" t="s">
        <v>3531</v>
      </c>
      <c r="E3980" s="27" t="s">
        <v>200</v>
      </c>
      <c r="F3980" s="27" t="s">
        <v>175</v>
      </c>
      <c r="G3980" s="27" t="s">
        <v>2046</v>
      </c>
      <c r="H3980" s="3"/>
      <c r="I3980" s="3">
        <v>3</v>
      </c>
      <c r="J3980" s="3">
        <v>3</v>
      </c>
      <c r="K3980" s="63">
        <f t="shared" si="38"/>
        <v>6</v>
      </c>
      <c r="L3980" s="6">
        <v>1600</v>
      </c>
    </row>
    <row r="3981" spans="1:12">
      <c r="A3981" s="11"/>
      <c r="B3981" s="63">
        <v>58</v>
      </c>
      <c r="C3981" s="3" t="s">
        <v>4533</v>
      </c>
      <c r="D3981" s="63" t="s">
        <v>3531</v>
      </c>
      <c r="E3981" s="27" t="s">
        <v>200</v>
      </c>
      <c r="F3981" s="27" t="s">
        <v>175</v>
      </c>
      <c r="G3981" s="27" t="s">
        <v>2046</v>
      </c>
      <c r="H3981" s="3"/>
      <c r="I3981" s="3">
        <v>1</v>
      </c>
      <c r="J3981" s="3">
        <v>2</v>
      </c>
      <c r="K3981" s="63">
        <f t="shared" si="38"/>
        <v>3</v>
      </c>
      <c r="L3981" s="6">
        <v>1600</v>
      </c>
    </row>
    <row r="3982" spans="1:12">
      <c r="A3982" s="11"/>
      <c r="B3982" s="63">
        <v>59</v>
      </c>
      <c r="C3982" s="3" t="s">
        <v>4534</v>
      </c>
      <c r="D3982" s="63" t="s">
        <v>3531</v>
      </c>
      <c r="E3982" s="27" t="s">
        <v>200</v>
      </c>
      <c r="F3982" s="27" t="s">
        <v>175</v>
      </c>
      <c r="G3982" s="27" t="s">
        <v>2046</v>
      </c>
      <c r="H3982" s="3"/>
      <c r="I3982" s="3">
        <v>2</v>
      </c>
      <c r="J3982" s="3">
        <v>3</v>
      </c>
      <c r="K3982" s="63">
        <f t="shared" si="38"/>
        <v>5</v>
      </c>
      <c r="L3982" s="6">
        <v>1600</v>
      </c>
    </row>
    <row r="3983" spans="1:12">
      <c r="A3983" s="11"/>
      <c r="B3983" s="63">
        <v>60</v>
      </c>
      <c r="C3983" s="3" t="s">
        <v>4535</v>
      </c>
      <c r="D3983" s="63" t="s">
        <v>3531</v>
      </c>
      <c r="E3983" s="27" t="s">
        <v>200</v>
      </c>
      <c r="F3983" s="27" t="s">
        <v>175</v>
      </c>
      <c r="G3983" s="27" t="s">
        <v>2046</v>
      </c>
      <c r="H3983" s="3"/>
      <c r="I3983" s="3">
        <v>2</v>
      </c>
      <c r="J3983" s="3">
        <v>3</v>
      </c>
      <c r="K3983" s="63">
        <f t="shared" si="38"/>
        <v>5</v>
      </c>
      <c r="L3983" s="6">
        <v>1500</v>
      </c>
    </row>
    <row r="3984" spans="1:12">
      <c r="A3984" s="11"/>
      <c r="B3984" s="63">
        <v>61</v>
      </c>
      <c r="C3984" s="3" t="s">
        <v>4526</v>
      </c>
      <c r="D3984" s="63" t="s">
        <v>3531</v>
      </c>
      <c r="E3984" s="27" t="s">
        <v>200</v>
      </c>
      <c r="F3984" s="27" t="s">
        <v>175</v>
      </c>
      <c r="G3984" s="27" t="s">
        <v>2046</v>
      </c>
      <c r="H3984" s="3"/>
      <c r="I3984" s="3">
        <v>1</v>
      </c>
      <c r="J3984" s="3">
        <v>1</v>
      </c>
      <c r="K3984" s="63">
        <f t="shared" si="38"/>
        <v>2</v>
      </c>
      <c r="L3984" s="6">
        <v>1500</v>
      </c>
    </row>
    <row r="3985" spans="1:12">
      <c r="A3985" s="11"/>
      <c r="B3985" s="63">
        <v>62</v>
      </c>
      <c r="C3985" s="3" t="s">
        <v>4536</v>
      </c>
      <c r="D3985" s="63" t="s">
        <v>3531</v>
      </c>
      <c r="E3985" s="27" t="s">
        <v>200</v>
      </c>
      <c r="F3985" s="27" t="s">
        <v>175</v>
      </c>
      <c r="G3985" s="27" t="s">
        <v>2046</v>
      </c>
      <c r="H3985" s="3"/>
      <c r="I3985" s="3">
        <v>3</v>
      </c>
      <c r="J3985" s="3">
        <v>2</v>
      </c>
      <c r="K3985" s="63">
        <f t="shared" si="38"/>
        <v>5</v>
      </c>
      <c r="L3985" s="6">
        <v>1600</v>
      </c>
    </row>
    <row r="3986" spans="1:12">
      <c r="A3986" s="11"/>
      <c r="B3986" s="63">
        <v>63</v>
      </c>
      <c r="C3986" s="3" t="s">
        <v>3693</v>
      </c>
      <c r="D3986" s="63" t="s">
        <v>3531</v>
      </c>
      <c r="E3986" s="27" t="s">
        <v>200</v>
      </c>
      <c r="F3986" s="27" t="s">
        <v>175</v>
      </c>
      <c r="G3986" s="27" t="s">
        <v>2046</v>
      </c>
      <c r="H3986" s="3"/>
      <c r="I3986" s="3">
        <v>1</v>
      </c>
      <c r="J3986" s="3">
        <v>3</v>
      </c>
      <c r="K3986" s="63">
        <f t="shared" si="38"/>
        <v>4</v>
      </c>
      <c r="L3986" s="6">
        <v>1700</v>
      </c>
    </row>
    <row r="3987" spans="1:12">
      <c r="A3987" s="11"/>
      <c r="B3987" s="63">
        <v>64</v>
      </c>
      <c r="C3987" s="3" t="s">
        <v>4537</v>
      </c>
      <c r="D3987" s="63" t="s">
        <v>3531</v>
      </c>
      <c r="E3987" s="27" t="s">
        <v>200</v>
      </c>
      <c r="F3987" s="27" t="s">
        <v>175</v>
      </c>
      <c r="G3987" s="27" t="s">
        <v>2046</v>
      </c>
      <c r="H3987" s="3"/>
      <c r="I3987" s="3">
        <v>2</v>
      </c>
      <c r="J3987" s="3">
        <v>6</v>
      </c>
      <c r="K3987" s="63">
        <f t="shared" si="38"/>
        <v>8</v>
      </c>
      <c r="L3987" s="6">
        <v>1700</v>
      </c>
    </row>
    <row r="3988" spans="1:12">
      <c r="A3988" s="11"/>
      <c r="B3988" s="63">
        <v>65</v>
      </c>
      <c r="C3988" s="3" t="s">
        <v>4538</v>
      </c>
      <c r="D3988" s="63" t="s">
        <v>3531</v>
      </c>
      <c r="E3988" s="27" t="s">
        <v>200</v>
      </c>
      <c r="F3988" s="27" t="s">
        <v>175</v>
      </c>
      <c r="G3988" s="27" t="s">
        <v>2046</v>
      </c>
      <c r="H3988" s="3"/>
      <c r="I3988" s="3">
        <v>5</v>
      </c>
      <c r="J3988" s="3">
        <v>3</v>
      </c>
      <c r="K3988" s="63">
        <f t="shared" ref="K3988:K4051" si="39">J3988+I3988</f>
        <v>8</v>
      </c>
      <c r="L3988" s="6">
        <v>1700</v>
      </c>
    </row>
    <row r="3989" spans="1:12">
      <c r="A3989" s="11"/>
      <c r="B3989" s="63">
        <v>66</v>
      </c>
      <c r="C3989" s="3" t="s">
        <v>4539</v>
      </c>
      <c r="D3989" s="63" t="s">
        <v>3531</v>
      </c>
      <c r="E3989" s="27" t="s">
        <v>200</v>
      </c>
      <c r="F3989" s="27" t="s">
        <v>175</v>
      </c>
      <c r="G3989" s="27" t="s">
        <v>2046</v>
      </c>
      <c r="H3989" s="3"/>
      <c r="I3989" s="3">
        <v>2</v>
      </c>
      <c r="J3989" s="3">
        <v>1</v>
      </c>
      <c r="K3989" s="63">
        <f t="shared" si="39"/>
        <v>3</v>
      </c>
      <c r="L3989" s="6">
        <v>1000</v>
      </c>
    </row>
    <row r="3990" spans="1:12">
      <c r="A3990" s="11"/>
      <c r="B3990" s="63">
        <v>67</v>
      </c>
      <c r="C3990" s="3" t="s">
        <v>4364</v>
      </c>
      <c r="D3990" s="63" t="s">
        <v>3531</v>
      </c>
      <c r="E3990" s="27" t="s">
        <v>200</v>
      </c>
      <c r="F3990" s="27" t="s">
        <v>175</v>
      </c>
      <c r="G3990" s="27" t="s">
        <v>2046</v>
      </c>
      <c r="H3990" s="3"/>
      <c r="I3990" s="3">
        <v>3</v>
      </c>
      <c r="J3990" s="3">
        <v>3</v>
      </c>
      <c r="K3990" s="63">
        <f t="shared" si="39"/>
        <v>6</v>
      </c>
      <c r="L3990" s="6">
        <v>100</v>
      </c>
    </row>
    <row r="3991" spans="1:12">
      <c r="A3991" s="11"/>
      <c r="B3991" s="63">
        <v>68</v>
      </c>
      <c r="C3991" s="3" t="s">
        <v>4540</v>
      </c>
      <c r="D3991" s="63" t="s">
        <v>3531</v>
      </c>
      <c r="E3991" s="27" t="s">
        <v>200</v>
      </c>
      <c r="F3991" s="27" t="s">
        <v>175</v>
      </c>
      <c r="G3991" s="27" t="s">
        <v>2046</v>
      </c>
      <c r="H3991" s="3"/>
      <c r="I3991" s="3">
        <v>4</v>
      </c>
      <c r="J3991" s="3">
        <v>3</v>
      </c>
      <c r="K3991" s="63">
        <f t="shared" si="39"/>
        <v>7</v>
      </c>
      <c r="L3991" s="6">
        <v>50</v>
      </c>
    </row>
    <row r="3992" spans="1:12">
      <c r="A3992" s="11"/>
      <c r="B3992" s="63">
        <v>69</v>
      </c>
      <c r="C3992" s="3" t="s">
        <v>4541</v>
      </c>
      <c r="D3992" s="63" t="s">
        <v>3531</v>
      </c>
      <c r="E3992" s="27" t="s">
        <v>200</v>
      </c>
      <c r="F3992" s="27" t="s">
        <v>175</v>
      </c>
      <c r="G3992" s="27" t="s">
        <v>2046</v>
      </c>
      <c r="H3992" s="3"/>
      <c r="I3992" s="3">
        <v>2</v>
      </c>
      <c r="J3992" s="3">
        <v>2</v>
      </c>
      <c r="K3992" s="63">
        <f t="shared" si="39"/>
        <v>4</v>
      </c>
      <c r="L3992" s="6">
        <v>150</v>
      </c>
    </row>
    <row r="3993" spans="1:12">
      <c r="A3993" s="11"/>
      <c r="B3993" s="63">
        <v>70</v>
      </c>
      <c r="C3993" s="3" t="s">
        <v>4542</v>
      </c>
      <c r="D3993" s="63" t="s">
        <v>3531</v>
      </c>
      <c r="E3993" s="27" t="s">
        <v>200</v>
      </c>
      <c r="F3993" s="27" t="s">
        <v>175</v>
      </c>
      <c r="G3993" s="27" t="s">
        <v>2046</v>
      </c>
      <c r="H3993" s="3"/>
      <c r="I3993" s="3">
        <v>1</v>
      </c>
      <c r="J3993" s="3">
        <v>2</v>
      </c>
      <c r="K3993" s="63">
        <f t="shared" si="39"/>
        <v>3</v>
      </c>
      <c r="L3993" s="6">
        <v>100</v>
      </c>
    </row>
    <row r="3994" spans="1:12">
      <c r="A3994" s="11"/>
      <c r="B3994" s="63">
        <v>71</v>
      </c>
      <c r="C3994" s="3" t="s">
        <v>4543</v>
      </c>
      <c r="D3994" s="63" t="s">
        <v>3655</v>
      </c>
      <c r="E3994" s="27" t="s">
        <v>200</v>
      </c>
      <c r="F3994" s="27" t="s">
        <v>175</v>
      </c>
      <c r="G3994" s="27" t="s">
        <v>2046</v>
      </c>
      <c r="H3994" s="3"/>
      <c r="I3994" s="3">
        <v>4</v>
      </c>
      <c r="J3994" s="3">
        <v>3</v>
      </c>
      <c r="K3994" s="63">
        <f t="shared" si="39"/>
        <v>7</v>
      </c>
      <c r="L3994" s="6">
        <v>100</v>
      </c>
    </row>
    <row r="3995" spans="1:12">
      <c r="A3995" s="11"/>
      <c r="B3995" s="63">
        <v>72</v>
      </c>
      <c r="C3995" s="3" t="s">
        <v>4544</v>
      </c>
      <c r="D3995" s="63" t="s">
        <v>3531</v>
      </c>
      <c r="E3995" s="27" t="s">
        <v>200</v>
      </c>
      <c r="F3995" s="27" t="s">
        <v>175</v>
      </c>
      <c r="G3995" s="27" t="s">
        <v>2046</v>
      </c>
      <c r="H3995" s="3"/>
      <c r="I3995" s="3">
        <v>1</v>
      </c>
      <c r="J3995" s="3">
        <v>2</v>
      </c>
      <c r="K3995" s="63">
        <f t="shared" si="39"/>
        <v>3</v>
      </c>
      <c r="L3995" s="6">
        <v>85</v>
      </c>
    </row>
    <row r="3996" spans="1:12">
      <c r="A3996" s="11"/>
      <c r="B3996" s="63">
        <v>73</v>
      </c>
      <c r="C3996" s="3" t="s">
        <v>3917</v>
      </c>
      <c r="D3996" s="63" t="s">
        <v>3531</v>
      </c>
      <c r="E3996" s="27" t="s">
        <v>200</v>
      </c>
      <c r="F3996" s="27" t="s">
        <v>175</v>
      </c>
      <c r="G3996" s="27" t="s">
        <v>2046</v>
      </c>
      <c r="H3996" s="3"/>
      <c r="I3996" s="3">
        <v>1</v>
      </c>
      <c r="J3996" s="3">
        <v>2</v>
      </c>
      <c r="K3996" s="63">
        <f t="shared" si="39"/>
        <v>3</v>
      </c>
      <c r="L3996" s="6">
        <v>105</v>
      </c>
    </row>
    <row r="3997" spans="1:12">
      <c r="A3997" s="11"/>
      <c r="B3997" s="63">
        <v>74</v>
      </c>
      <c r="C3997" s="3" t="s">
        <v>4545</v>
      </c>
      <c r="D3997" s="63" t="s">
        <v>3531</v>
      </c>
      <c r="E3997" s="27" t="s">
        <v>200</v>
      </c>
      <c r="F3997" s="27" t="s">
        <v>175</v>
      </c>
      <c r="G3997" s="27" t="s">
        <v>2046</v>
      </c>
      <c r="H3997" s="3"/>
      <c r="I3997" s="3">
        <v>1</v>
      </c>
      <c r="J3997" s="3">
        <v>1</v>
      </c>
      <c r="K3997" s="63">
        <f t="shared" si="39"/>
        <v>2</v>
      </c>
      <c r="L3997" s="6">
        <v>150</v>
      </c>
    </row>
    <row r="3998" spans="1:12">
      <c r="A3998" s="11"/>
      <c r="B3998" s="63">
        <v>75</v>
      </c>
      <c r="C3998" s="3" t="s">
        <v>4546</v>
      </c>
      <c r="D3998" s="63" t="s">
        <v>3531</v>
      </c>
      <c r="E3998" s="27" t="s">
        <v>200</v>
      </c>
      <c r="F3998" s="27" t="s">
        <v>175</v>
      </c>
      <c r="G3998" s="27" t="s">
        <v>2046</v>
      </c>
      <c r="H3998" s="3"/>
      <c r="I3998" s="3">
        <v>4</v>
      </c>
      <c r="J3998" s="3">
        <v>3</v>
      </c>
      <c r="K3998" s="63">
        <f t="shared" si="39"/>
        <v>7</v>
      </c>
      <c r="L3998" s="6">
        <v>120</v>
      </c>
    </row>
    <row r="3999" spans="1:12">
      <c r="A3999" s="11"/>
      <c r="B3999" s="63">
        <v>76</v>
      </c>
      <c r="C3999" s="3" t="s">
        <v>4547</v>
      </c>
      <c r="D3999" s="63" t="s">
        <v>3655</v>
      </c>
      <c r="E3999" s="27" t="s">
        <v>200</v>
      </c>
      <c r="F3999" s="27" t="s">
        <v>175</v>
      </c>
      <c r="G3999" s="27" t="s">
        <v>2046</v>
      </c>
      <c r="H3999" s="3"/>
      <c r="I3999" s="3">
        <v>0</v>
      </c>
      <c r="J3999" s="3">
        <v>1</v>
      </c>
      <c r="K3999" s="63">
        <f t="shared" si="39"/>
        <v>1</v>
      </c>
      <c r="L3999" s="6">
        <v>100</v>
      </c>
    </row>
    <row r="4000" spans="1:12">
      <c r="A4000" s="11"/>
      <c r="B4000" s="63">
        <v>77</v>
      </c>
      <c r="C4000" s="3" t="s">
        <v>4548</v>
      </c>
      <c r="D4000" s="63" t="s">
        <v>3655</v>
      </c>
      <c r="E4000" s="27" t="s">
        <v>200</v>
      </c>
      <c r="F4000" s="27" t="s">
        <v>175</v>
      </c>
      <c r="G4000" s="27" t="s">
        <v>2046</v>
      </c>
      <c r="H4000" s="3"/>
      <c r="I4000" s="3">
        <v>1</v>
      </c>
      <c r="J4000" s="3">
        <v>2</v>
      </c>
      <c r="K4000" s="63">
        <f t="shared" si="39"/>
        <v>3</v>
      </c>
      <c r="L4000" s="6">
        <v>200</v>
      </c>
    </row>
    <row r="4001" spans="1:12">
      <c r="A4001" s="11"/>
      <c r="B4001" s="63">
        <v>78</v>
      </c>
      <c r="C4001" s="3" t="s">
        <v>4549</v>
      </c>
      <c r="D4001" s="63" t="s">
        <v>3531</v>
      </c>
      <c r="E4001" s="27" t="s">
        <v>200</v>
      </c>
      <c r="F4001" s="27" t="s">
        <v>175</v>
      </c>
      <c r="G4001" s="27" t="s">
        <v>2046</v>
      </c>
      <c r="H4001" s="3"/>
      <c r="I4001" s="3">
        <v>2</v>
      </c>
      <c r="J4001" s="3">
        <v>4</v>
      </c>
      <c r="K4001" s="63">
        <f t="shared" si="39"/>
        <v>6</v>
      </c>
      <c r="L4001" s="6">
        <v>150</v>
      </c>
    </row>
    <row r="4002" spans="1:12">
      <c r="A4002" s="11"/>
      <c r="B4002" s="63">
        <v>79</v>
      </c>
      <c r="C4002" s="3" t="s">
        <v>4550</v>
      </c>
      <c r="D4002" s="63" t="s">
        <v>3655</v>
      </c>
      <c r="E4002" s="27" t="s">
        <v>200</v>
      </c>
      <c r="F4002" s="27" t="s">
        <v>175</v>
      </c>
      <c r="G4002" s="27" t="s">
        <v>2046</v>
      </c>
      <c r="H4002" s="3"/>
      <c r="I4002" s="3">
        <v>0</v>
      </c>
      <c r="J4002" s="3">
        <v>1</v>
      </c>
      <c r="K4002" s="63">
        <f t="shared" si="39"/>
        <v>1</v>
      </c>
      <c r="L4002" s="6">
        <v>200</v>
      </c>
    </row>
    <row r="4003" spans="1:12">
      <c r="A4003" s="11"/>
      <c r="B4003" s="63">
        <v>80</v>
      </c>
      <c r="C4003" s="3" t="s">
        <v>4551</v>
      </c>
      <c r="D4003" s="63" t="s">
        <v>3655</v>
      </c>
      <c r="E4003" s="27" t="s">
        <v>200</v>
      </c>
      <c r="F4003" s="27" t="s">
        <v>175</v>
      </c>
      <c r="G4003" s="27" t="s">
        <v>2046</v>
      </c>
      <c r="H4003" s="3"/>
      <c r="I4003" s="3">
        <v>3</v>
      </c>
      <c r="J4003" s="3">
        <v>3</v>
      </c>
      <c r="K4003" s="63">
        <f t="shared" si="39"/>
        <v>6</v>
      </c>
      <c r="L4003" s="6">
        <v>150</v>
      </c>
    </row>
    <row r="4004" spans="1:12">
      <c r="A4004" s="11"/>
      <c r="B4004" s="63">
        <v>81</v>
      </c>
      <c r="C4004" s="3" t="s">
        <v>4552</v>
      </c>
      <c r="D4004" s="63" t="s">
        <v>3531</v>
      </c>
      <c r="E4004" s="27" t="s">
        <v>200</v>
      </c>
      <c r="F4004" s="27" t="s">
        <v>175</v>
      </c>
      <c r="G4004" s="27" t="s">
        <v>2046</v>
      </c>
      <c r="H4004" s="3"/>
      <c r="I4004" s="3">
        <v>2</v>
      </c>
      <c r="J4004" s="3">
        <v>6</v>
      </c>
      <c r="K4004" s="63">
        <f t="shared" si="39"/>
        <v>8</v>
      </c>
      <c r="L4004" s="6">
        <v>115</v>
      </c>
    </row>
    <row r="4005" spans="1:12">
      <c r="A4005" s="11"/>
      <c r="B4005" s="63">
        <v>82</v>
      </c>
      <c r="C4005" s="3" t="s">
        <v>4553</v>
      </c>
      <c r="D4005" s="63" t="s">
        <v>3531</v>
      </c>
      <c r="E4005" s="27" t="s">
        <v>200</v>
      </c>
      <c r="F4005" s="27" t="s">
        <v>175</v>
      </c>
      <c r="G4005" s="27" t="s">
        <v>2046</v>
      </c>
      <c r="H4005" s="3"/>
      <c r="I4005" s="3">
        <v>1</v>
      </c>
      <c r="J4005" s="3">
        <v>3</v>
      </c>
      <c r="K4005" s="63">
        <f t="shared" si="39"/>
        <v>4</v>
      </c>
      <c r="L4005" s="6">
        <v>120</v>
      </c>
    </row>
    <row r="4006" spans="1:12">
      <c r="A4006" s="11"/>
      <c r="B4006" s="63">
        <v>83</v>
      </c>
      <c r="C4006" s="3" t="s">
        <v>4554</v>
      </c>
      <c r="D4006" s="63" t="s">
        <v>3531</v>
      </c>
      <c r="E4006" s="27" t="s">
        <v>200</v>
      </c>
      <c r="F4006" s="27" t="s">
        <v>175</v>
      </c>
      <c r="G4006" s="27" t="s">
        <v>2046</v>
      </c>
      <c r="H4006" s="3"/>
      <c r="I4006" s="3">
        <v>3</v>
      </c>
      <c r="J4006" s="3">
        <v>2</v>
      </c>
      <c r="K4006" s="63">
        <f t="shared" si="39"/>
        <v>5</v>
      </c>
      <c r="L4006" s="6">
        <v>120</v>
      </c>
    </row>
    <row r="4007" spans="1:12">
      <c r="A4007" s="11"/>
      <c r="B4007" s="63">
        <v>84</v>
      </c>
      <c r="C4007" s="3" t="s">
        <v>4555</v>
      </c>
      <c r="D4007" s="63" t="s">
        <v>3531</v>
      </c>
      <c r="E4007" s="27" t="s">
        <v>200</v>
      </c>
      <c r="F4007" s="27" t="s">
        <v>175</v>
      </c>
      <c r="G4007" s="27" t="s">
        <v>2046</v>
      </c>
      <c r="H4007" s="3"/>
      <c r="I4007" s="3">
        <v>2</v>
      </c>
      <c r="J4007" s="3">
        <v>3</v>
      </c>
      <c r="K4007" s="63">
        <f t="shared" si="39"/>
        <v>5</v>
      </c>
      <c r="L4007" s="6">
        <v>200</v>
      </c>
    </row>
    <row r="4008" spans="1:12">
      <c r="A4008" s="11"/>
      <c r="B4008" s="63">
        <v>85</v>
      </c>
      <c r="C4008" s="3" t="s">
        <v>4556</v>
      </c>
      <c r="D4008" s="63" t="s">
        <v>3531</v>
      </c>
      <c r="E4008" s="27" t="s">
        <v>200</v>
      </c>
      <c r="F4008" s="27" t="s">
        <v>175</v>
      </c>
      <c r="G4008" s="27" t="s">
        <v>2046</v>
      </c>
      <c r="H4008" s="3"/>
      <c r="I4008" s="3">
        <v>4</v>
      </c>
      <c r="J4008" s="3">
        <v>4</v>
      </c>
      <c r="K4008" s="63">
        <f t="shared" si="39"/>
        <v>8</v>
      </c>
      <c r="L4008" s="6">
        <v>100</v>
      </c>
    </row>
    <row r="4009" spans="1:12">
      <c r="A4009" s="11"/>
      <c r="B4009" s="63">
        <v>86</v>
      </c>
      <c r="C4009" s="3" t="s">
        <v>4296</v>
      </c>
      <c r="D4009" s="63" t="s">
        <v>3531</v>
      </c>
      <c r="E4009" s="27" t="s">
        <v>200</v>
      </c>
      <c r="F4009" s="27" t="s">
        <v>175</v>
      </c>
      <c r="G4009" s="27" t="s">
        <v>2046</v>
      </c>
      <c r="H4009" s="3"/>
      <c r="I4009" s="3">
        <v>5</v>
      </c>
      <c r="J4009" s="3">
        <v>2</v>
      </c>
      <c r="K4009" s="63">
        <f t="shared" si="39"/>
        <v>7</v>
      </c>
      <c r="L4009" s="6">
        <v>110</v>
      </c>
    </row>
    <row r="4010" spans="1:12">
      <c r="A4010" s="11"/>
      <c r="B4010" s="63">
        <v>87</v>
      </c>
      <c r="C4010" s="3" t="s">
        <v>4557</v>
      </c>
      <c r="D4010" s="63" t="s">
        <v>3531</v>
      </c>
      <c r="E4010" s="27" t="s">
        <v>200</v>
      </c>
      <c r="F4010" s="27" t="s">
        <v>175</v>
      </c>
      <c r="G4010" s="27" t="s">
        <v>2046</v>
      </c>
      <c r="H4010" s="3"/>
      <c r="I4010" s="3">
        <v>2</v>
      </c>
      <c r="J4010" s="3">
        <v>2</v>
      </c>
      <c r="K4010" s="63">
        <f t="shared" si="39"/>
        <v>4</v>
      </c>
      <c r="L4010" s="6">
        <v>140</v>
      </c>
    </row>
    <row r="4011" spans="1:12">
      <c r="A4011" s="11"/>
      <c r="B4011" s="63">
        <v>88</v>
      </c>
      <c r="C4011" s="3" t="s">
        <v>4558</v>
      </c>
      <c r="D4011" s="63" t="s">
        <v>3655</v>
      </c>
      <c r="E4011" s="27" t="s">
        <v>200</v>
      </c>
      <c r="F4011" s="27" t="s">
        <v>175</v>
      </c>
      <c r="G4011" s="27" t="s">
        <v>2046</v>
      </c>
      <c r="H4011" s="3"/>
      <c r="I4011" s="3">
        <v>2</v>
      </c>
      <c r="J4011" s="3">
        <v>1</v>
      </c>
      <c r="K4011" s="63">
        <f t="shared" si="39"/>
        <v>3</v>
      </c>
      <c r="L4011" s="6">
        <v>110</v>
      </c>
    </row>
    <row r="4012" spans="1:12">
      <c r="A4012" s="11"/>
      <c r="B4012" s="63">
        <v>89</v>
      </c>
      <c r="C4012" s="3" t="s">
        <v>4530</v>
      </c>
      <c r="D4012" s="63" t="s">
        <v>3655</v>
      </c>
      <c r="E4012" s="27" t="s">
        <v>200</v>
      </c>
      <c r="F4012" s="27" t="s">
        <v>175</v>
      </c>
      <c r="G4012" s="27" t="s">
        <v>2046</v>
      </c>
      <c r="H4012" s="3"/>
      <c r="I4012" s="3">
        <v>0</v>
      </c>
      <c r="J4012" s="3">
        <v>2</v>
      </c>
      <c r="K4012" s="63">
        <f t="shared" si="39"/>
        <v>2</v>
      </c>
      <c r="L4012" s="6">
        <v>105</v>
      </c>
    </row>
    <row r="4013" spans="1:12">
      <c r="A4013" s="11"/>
      <c r="B4013" s="63">
        <v>90</v>
      </c>
      <c r="C4013" s="3" t="s">
        <v>4559</v>
      </c>
      <c r="D4013" s="63" t="s">
        <v>3531</v>
      </c>
      <c r="E4013" s="27" t="s">
        <v>200</v>
      </c>
      <c r="F4013" s="27" t="s">
        <v>175</v>
      </c>
      <c r="G4013" s="27" t="s">
        <v>2046</v>
      </c>
      <c r="H4013" s="3"/>
      <c r="I4013" s="3">
        <v>3</v>
      </c>
      <c r="J4013" s="3">
        <v>1</v>
      </c>
      <c r="K4013" s="63">
        <f t="shared" si="39"/>
        <v>4</v>
      </c>
      <c r="L4013" s="6">
        <v>260</v>
      </c>
    </row>
    <row r="4014" spans="1:12">
      <c r="A4014" s="11"/>
      <c r="B4014" s="63">
        <v>91</v>
      </c>
      <c r="C4014" s="3" t="s">
        <v>4560</v>
      </c>
      <c r="D4014" s="63" t="s">
        <v>3531</v>
      </c>
      <c r="E4014" s="27" t="s">
        <v>200</v>
      </c>
      <c r="F4014" s="27" t="s">
        <v>175</v>
      </c>
      <c r="G4014" s="27" t="s">
        <v>2046</v>
      </c>
      <c r="H4014" s="3"/>
      <c r="I4014" s="3">
        <v>4</v>
      </c>
      <c r="J4014" s="3">
        <v>2</v>
      </c>
      <c r="K4014" s="63">
        <f t="shared" si="39"/>
        <v>6</v>
      </c>
      <c r="L4014" s="6">
        <v>210</v>
      </c>
    </row>
    <row r="4015" spans="1:12">
      <c r="A4015" s="11"/>
      <c r="B4015" s="63">
        <v>92</v>
      </c>
      <c r="C4015" s="3" t="s">
        <v>4561</v>
      </c>
      <c r="D4015" s="63" t="s">
        <v>3531</v>
      </c>
      <c r="E4015" s="27" t="s">
        <v>200</v>
      </c>
      <c r="F4015" s="27" t="s">
        <v>175</v>
      </c>
      <c r="G4015" s="27" t="s">
        <v>2046</v>
      </c>
      <c r="H4015" s="3"/>
      <c r="I4015" s="3">
        <v>2</v>
      </c>
      <c r="J4015" s="3">
        <v>9</v>
      </c>
      <c r="K4015" s="63">
        <f t="shared" si="39"/>
        <v>11</v>
      </c>
      <c r="L4015" s="6">
        <v>350</v>
      </c>
    </row>
    <row r="4016" spans="1:12">
      <c r="A4016" s="11"/>
      <c r="B4016" s="63">
        <v>93</v>
      </c>
      <c r="C4016" s="3" t="s">
        <v>4562</v>
      </c>
      <c r="D4016" s="63" t="s">
        <v>3531</v>
      </c>
      <c r="E4016" s="27" t="s">
        <v>200</v>
      </c>
      <c r="F4016" s="27" t="s">
        <v>175</v>
      </c>
      <c r="G4016" s="27" t="s">
        <v>2046</v>
      </c>
      <c r="H4016" s="3"/>
      <c r="I4016" s="3">
        <v>5</v>
      </c>
      <c r="J4016" s="3">
        <v>7</v>
      </c>
      <c r="K4016" s="63">
        <f t="shared" si="39"/>
        <v>12</v>
      </c>
      <c r="L4016" s="6">
        <v>200</v>
      </c>
    </row>
    <row r="4017" spans="1:12">
      <c r="A4017" s="11"/>
      <c r="B4017" s="63">
        <v>94</v>
      </c>
      <c r="C4017" s="3" t="s">
        <v>4563</v>
      </c>
      <c r="D4017" s="63" t="s">
        <v>3655</v>
      </c>
      <c r="E4017" s="27" t="s">
        <v>200</v>
      </c>
      <c r="F4017" s="27" t="s">
        <v>175</v>
      </c>
      <c r="G4017" s="27" t="s">
        <v>2046</v>
      </c>
      <c r="H4017" s="3"/>
      <c r="I4017" s="3">
        <v>1</v>
      </c>
      <c r="J4017" s="3">
        <v>1</v>
      </c>
      <c r="K4017" s="63">
        <f t="shared" si="39"/>
        <v>2</v>
      </c>
      <c r="L4017" s="6">
        <v>1000</v>
      </c>
    </row>
    <row r="4018" spans="1:12">
      <c r="A4018" s="11"/>
      <c r="B4018" s="63">
        <v>95</v>
      </c>
      <c r="C4018" s="3" t="s">
        <v>4564</v>
      </c>
      <c r="D4018" s="63" t="s">
        <v>3531</v>
      </c>
      <c r="E4018" s="27" t="s">
        <v>200</v>
      </c>
      <c r="F4018" s="27" t="s">
        <v>175</v>
      </c>
      <c r="G4018" s="27" t="s">
        <v>2046</v>
      </c>
      <c r="H4018" s="3"/>
      <c r="I4018" s="3">
        <v>2</v>
      </c>
      <c r="J4018" s="3">
        <v>5</v>
      </c>
      <c r="K4018" s="63">
        <f t="shared" si="39"/>
        <v>7</v>
      </c>
      <c r="L4018" s="6">
        <v>650</v>
      </c>
    </row>
    <row r="4019" spans="1:12">
      <c r="A4019" s="11"/>
      <c r="B4019" s="63">
        <v>96</v>
      </c>
      <c r="C4019" s="3" t="s">
        <v>4565</v>
      </c>
      <c r="D4019" s="63" t="s">
        <v>3655</v>
      </c>
      <c r="E4019" s="27" t="s">
        <v>200</v>
      </c>
      <c r="F4019" s="27" t="s">
        <v>175</v>
      </c>
      <c r="G4019" s="27" t="s">
        <v>2046</v>
      </c>
      <c r="H4019" s="3"/>
      <c r="I4019" s="3">
        <v>0</v>
      </c>
      <c r="J4019" s="3">
        <v>1</v>
      </c>
      <c r="K4019" s="63">
        <f t="shared" si="39"/>
        <v>1</v>
      </c>
      <c r="L4019" s="6">
        <v>700</v>
      </c>
    </row>
    <row r="4020" spans="1:12">
      <c r="A4020" s="11"/>
      <c r="B4020" s="63">
        <v>97</v>
      </c>
      <c r="C4020" s="3" t="s">
        <v>4566</v>
      </c>
      <c r="D4020" s="63" t="s">
        <v>3655</v>
      </c>
      <c r="E4020" s="27" t="s">
        <v>200</v>
      </c>
      <c r="F4020" s="27" t="s">
        <v>175</v>
      </c>
      <c r="G4020" s="27" t="s">
        <v>2046</v>
      </c>
      <c r="H4020" s="3"/>
      <c r="I4020" s="3">
        <v>0</v>
      </c>
      <c r="J4020" s="3">
        <v>1</v>
      </c>
      <c r="K4020" s="63">
        <f t="shared" si="39"/>
        <v>1</v>
      </c>
      <c r="L4020" s="6">
        <v>800</v>
      </c>
    </row>
    <row r="4021" spans="1:12">
      <c r="A4021" s="11"/>
      <c r="B4021" s="63">
        <v>98</v>
      </c>
      <c r="C4021" s="3" t="s">
        <v>4567</v>
      </c>
      <c r="D4021" s="63" t="s">
        <v>3655</v>
      </c>
      <c r="E4021" s="27" t="s">
        <v>200</v>
      </c>
      <c r="F4021" s="27" t="s">
        <v>175</v>
      </c>
      <c r="G4021" s="27" t="s">
        <v>2046</v>
      </c>
      <c r="H4021" s="3"/>
      <c r="I4021" s="3">
        <v>1</v>
      </c>
      <c r="J4021" s="3">
        <v>2</v>
      </c>
      <c r="K4021" s="63">
        <f t="shared" si="39"/>
        <v>3</v>
      </c>
      <c r="L4021" s="6">
        <v>700</v>
      </c>
    </row>
    <row r="4022" spans="1:12">
      <c r="A4022" s="11"/>
      <c r="B4022" s="63">
        <v>99</v>
      </c>
      <c r="C4022" s="3" t="s">
        <v>4568</v>
      </c>
      <c r="D4022" s="63" t="s">
        <v>3531</v>
      </c>
      <c r="E4022" s="27" t="s">
        <v>200</v>
      </c>
      <c r="F4022" s="27" t="s">
        <v>175</v>
      </c>
      <c r="G4022" s="27" t="s">
        <v>2046</v>
      </c>
      <c r="H4022" s="3"/>
      <c r="I4022" s="3">
        <v>2</v>
      </c>
      <c r="J4022" s="3">
        <v>2</v>
      </c>
      <c r="K4022" s="63">
        <f t="shared" si="39"/>
        <v>4</v>
      </c>
      <c r="L4022" s="6">
        <v>500</v>
      </c>
    </row>
    <row r="4023" spans="1:12">
      <c r="A4023" s="11"/>
      <c r="B4023" s="63">
        <v>100</v>
      </c>
      <c r="C4023" s="3" t="s">
        <v>4569</v>
      </c>
      <c r="D4023" s="63" t="s">
        <v>3531</v>
      </c>
      <c r="E4023" s="27" t="s">
        <v>200</v>
      </c>
      <c r="F4023" s="27" t="s">
        <v>175</v>
      </c>
      <c r="G4023" s="27" t="s">
        <v>2046</v>
      </c>
      <c r="H4023" s="3"/>
      <c r="I4023" s="3">
        <v>1</v>
      </c>
      <c r="J4023" s="3">
        <v>1</v>
      </c>
      <c r="K4023" s="63">
        <f t="shared" si="39"/>
        <v>2</v>
      </c>
      <c r="L4023" s="6">
        <v>450</v>
      </c>
    </row>
    <row r="4024" spans="1:12">
      <c r="A4024" s="11"/>
      <c r="B4024" s="63">
        <v>101</v>
      </c>
      <c r="C4024" s="3" t="s">
        <v>4570</v>
      </c>
      <c r="D4024" s="63" t="s">
        <v>3531</v>
      </c>
      <c r="E4024" s="27" t="s">
        <v>200</v>
      </c>
      <c r="F4024" s="27" t="s">
        <v>175</v>
      </c>
      <c r="G4024" s="27" t="s">
        <v>2046</v>
      </c>
      <c r="H4024" s="3"/>
      <c r="I4024" s="3">
        <v>2</v>
      </c>
      <c r="J4024" s="3">
        <v>3</v>
      </c>
      <c r="K4024" s="63">
        <f t="shared" si="39"/>
        <v>5</v>
      </c>
      <c r="L4024" s="6">
        <v>400</v>
      </c>
    </row>
    <row r="4025" spans="1:12">
      <c r="A4025" s="11"/>
      <c r="B4025" s="63">
        <v>102</v>
      </c>
      <c r="C4025" s="3" t="s">
        <v>4571</v>
      </c>
      <c r="D4025" s="63" t="s">
        <v>3531</v>
      </c>
      <c r="E4025" s="27" t="s">
        <v>200</v>
      </c>
      <c r="F4025" s="27" t="s">
        <v>175</v>
      </c>
      <c r="G4025" s="27" t="s">
        <v>2046</v>
      </c>
      <c r="H4025" s="3"/>
      <c r="I4025" s="3">
        <v>2</v>
      </c>
      <c r="J4025" s="3">
        <v>1</v>
      </c>
      <c r="K4025" s="63">
        <f t="shared" si="39"/>
        <v>3</v>
      </c>
      <c r="L4025" s="6">
        <v>300</v>
      </c>
    </row>
    <row r="4026" spans="1:12">
      <c r="A4026" s="11"/>
      <c r="B4026" s="63">
        <v>103</v>
      </c>
      <c r="C4026" s="3" t="s">
        <v>4512</v>
      </c>
      <c r="D4026" s="63" t="s">
        <v>3531</v>
      </c>
      <c r="E4026" s="27" t="s">
        <v>200</v>
      </c>
      <c r="F4026" s="27" t="s">
        <v>175</v>
      </c>
      <c r="G4026" s="27" t="s">
        <v>2046</v>
      </c>
      <c r="H4026" s="3"/>
      <c r="I4026" s="3">
        <v>2</v>
      </c>
      <c r="J4026" s="3">
        <v>2</v>
      </c>
      <c r="K4026" s="63">
        <f t="shared" si="39"/>
        <v>4</v>
      </c>
      <c r="L4026" s="6">
        <v>200</v>
      </c>
    </row>
    <row r="4027" spans="1:12">
      <c r="A4027" s="11"/>
      <c r="B4027" s="63">
        <v>104</v>
      </c>
      <c r="C4027" s="3" t="s">
        <v>4572</v>
      </c>
      <c r="D4027" s="63" t="s">
        <v>3531</v>
      </c>
      <c r="E4027" s="27" t="s">
        <v>200</v>
      </c>
      <c r="F4027" s="27" t="s">
        <v>175</v>
      </c>
      <c r="G4027" s="27" t="s">
        <v>2046</v>
      </c>
      <c r="H4027" s="3"/>
      <c r="I4027" s="3">
        <v>3</v>
      </c>
      <c r="J4027" s="3">
        <v>4</v>
      </c>
      <c r="K4027" s="63">
        <f t="shared" si="39"/>
        <v>7</v>
      </c>
      <c r="L4027" s="6">
        <v>200</v>
      </c>
    </row>
    <row r="4028" spans="1:12">
      <c r="A4028" s="11"/>
      <c r="B4028" s="63">
        <v>105</v>
      </c>
      <c r="C4028" s="3" t="s">
        <v>4525</v>
      </c>
      <c r="D4028" s="63" t="s">
        <v>3531</v>
      </c>
      <c r="E4028" s="27" t="s">
        <v>200</v>
      </c>
      <c r="F4028" s="27" t="s">
        <v>175</v>
      </c>
      <c r="G4028" s="27" t="s">
        <v>2046</v>
      </c>
      <c r="H4028" s="3"/>
      <c r="I4028" s="3">
        <v>7</v>
      </c>
      <c r="J4028" s="3">
        <v>5</v>
      </c>
      <c r="K4028" s="63">
        <f t="shared" si="39"/>
        <v>12</v>
      </c>
      <c r="L4028" s="6">
        <v>60</v>
      </c>
    </row>
    <row r="4029" spans="1:12">
      <c r="A4029" s="11"/>
      <c r="B4029" s="63">
        <v>106</v>
      </c>
      <c r="C4029" s="3" t="s">
        <v>4573</v>
      </c>
      <c r="D4029" s="63" t="s">
        <v>3531</v>
      </c>
      <c r="E4029" s="27" t="s">
        <v>200</v>
      </c>
      <c r="F4029" s="27" t="s">
        <v>175</v>
      </c>
      <c r="G4029" s="27" t="s">
        <v>2046</v>
      </c>
      <c r="H4029" s="3"/>
      <c r="I4029" s="3">
        <v>3</v>
      </c>
      <c r="J4029" s="3">
        <v>3</v>
      </c>
      <c r="K4029" s="63">
        <f t="shared" si="39"/>
        <v>6</v>
      </c>
      <c r="L4029" s="6">
        <v>70</v>
      </c>
    </row>
    <row r="4030" spans="1:12">
      <c r="A4030" s="11"/>
      <c r="B4030" s="63">
        <v>107</v>
      </c>
      <c r="C4030" s="3" t="s">
        <v>4574</v>
      </c>
      <c r="D4030" s="63" t="s">
        <v>3531</v>
      </c>
      <c r="E4030" s="27" t="s">
        <v>200</v>
      </c>
      <c r="F4030" s="27" t="s">
        <v>175</v>
      </c>
      <c r="G4030" s="27" t="s">
        <v>2046</v>
      </c>
      <c r="H4030" s="3"/>
      <c r="I4030" s="3">
        <v>3</v>
      </c>
      <c r="J4030" s="3">
        <v>6</v>
      </c>
      <c r="K4030" s="63">
        <f t="shared" si="39"/>
        <v>9</v>
      </c>
      <c r="L4030" s="6">
        <v>80</v>
      </c>
    </row>
    <row r="4031" spans="1:12">
      <c r="A4031" s="11"/>
      <c r="B4031" s="63">
        <v>108</v>
      </c>
      <c r="C4031" s="3" t="s">
        <v>4575</v>
      </c>
      <c r="D4031" s="63" t="s">
        <v>3531</v>
      </c>
      <c r="E4031" s="27" t="s">
        <v>200</v>
      </c>
      <c r="F4031" s="27" t="s">
        <v>175</v>
      </c>
      <c r="G4031" s="27" t="s">
        <v>2046</v>
      </c>
      <c r="H4031" s="3"/>
      <c r="I4031" s="3">
        <v>1</v>
      </c>
      <c r="J4031" s="3">
        <v>4</v>
      </c>
      <c r="K4031" s="63">
        <f t="shared" si="39"/>
        <v>5</v>
      </c>
      <c r="L4031" s="6">
        <v>90</v>
      </c>
    </row>
    <row r="4032" spans="1:12">
      <c r="A4032" s="11"/>
      <c r="B4032" s="63">
        <v>109</v>
      </c>
      <c r="C4032" s="3" t="s">
        <v>4576</v>
      </c>
      <c r="D4032" s="63" t="s">
        <v>3531</v>
      </c>
      <c r="E4032" s="27" t="s">
        <v>200</v>
      </c>
      <c r="F4032" s="27" t="s">
        <v>175</v>
      </c>
      <c r="G4032" s="27" t="s">
        <v>2046</v>
      </c>
      <c r="H4032" s="3"/>
      <c r="I4032" s="3">
        <v>2</v>
      </c>
      <c r="J4032" s="3">
        <v>2</v>
      </c>
      <c r="K4032" s="63">
        <f t="shared" si="39"/>
        <v>4</v>
      </c>
      <c r="L4032" s="6">
        <v>400</v>
      </c>
    </row>
    <row r="4033" spans="1:12">
      <c r="A4033" s="11"/>
      <c r="B4033" s="63">
        <v>110</v>
      </c>
      <c r="C4033" s="3" t="s">
        <v>4577</v>
      </c>
      <c r="D4033" s="63" t="s">
        <v>3531</v>
      </c>
      <c r="E4033" s="27" t="s">
        <v>200</v>
      </c>
      <c r="F4033" s="27" t="s">
        <v>175</v>
      </c>
      <c r="G4033" s="27" t="s">
        <v>2046</v>
      </c>
      <c r="H4033" s="3"/>
      <c r="I4033" s="3">
        <v>1</v>
      </c>
      <c r="J4033" s="3">
        <v>1</v>
      </c>
      <c r="K4033" s="63">
        <f t="shared" si="39"/>
        <v>2</v>
      </c>
      <c r="L4033" s="6">
        <v>45</v>
      </c>
    </row>
    <row r="4034" spans="1:12">
      <c r="A4034" s="11"/>
      <c r="B4034" s="63">
        <v>111</v>
      </c>
      <c r="C4034" s="3" t="s">
        <v>4578</v>
      </c>
      <c r="D4034" s="63" t="s">
        <v>3531</v>
      </c>
      <c r="E4034" s="27" t="s">
        <v>200</v>
      </c>
      <c r="F4034" s="27" t="s">
        <v>175</v>
      </c>
      <c r="G4034" s="27" t="s">
        <v>2046</v>
      </c>
      <c r="H4034" s="3"/>
      <c r="I4034" s="3">
        <v>4</v>
      </c>
      <c r="J4034" s="3">
        <v>3</v>
      </c>
      <c r="K4034" s="63">
        <f t="shared" si="39"/>
        <v>7</v>
      </c>
      <c r="L4034" s="6">
        <v>30</v>
      </c>
    </row>
    <row r="4035" spans="1:12">
      <c r="A4035" s="11"/>
      <c r="B4035" s="63">
        <v>112</v>
      </c>
      <c r="C4035" s="3" t="s">
        <v>4579</v>
      </c>
      <c r="D4035" s="63" t="s">
        <v>3531</v>
      </c>
      <c r="E4035" s="27" t="s">
        <v>200</v>
      </c>
      <c r="F4035" s="27" t="s">
        <v>175</v>
      </c>
      <c r="G4035" s="27" t="s">
        <v>2046</v>
      </c>
      <c r="H4035" s="3"/>
      <c r="I4035" s="3">
        <v>2</v>
      </c>
      <c r="J4035" s="3">
        <v>3</v>
      </c>
      <c r="K4035" s="63">
        <f t="shared" si="39"/>
        <v>5</v>
      </c>
      <c r="L4035" s="6">
        <v>30</v>
      </c>
    </row>
    <row r="4036" spans="1:12">
      <c r="A4036" s="11"/>
      <c r="B4036" s="63">
        <v>113</v>
      </c>
      <c r="C4036" s="3" t="s">
        <v>3703</v>
      </c>
      <c r="D4036" s="63" t="s">
        <v>3531</v>
      </c>
      <c r="E4036" s="27" t="s">
        <v>200</v>
      </c>
      <c r="F4036" s="27" t="s">
        <v>175</v>
      </c>
      <c r="G4036" s="27" t="s">
        <v>2046</v>
      </c>
      <c r="H4036" s="3"/>
      <c r="I4036" s="3">
        <v>2</v>
      </c>
      <c r="J4036" s="3">
        <v>5</v>
      </c>
      <c r="K4036" s="63">
        <f t="shared" si="39"/>
        <v>7</v>
      </c>
      <c r="L4036" s="6">
        <v>200</v>
      </c>
    </row>
    <row r="4037" spans="1:12">
      <c r="A4037" s="11"/>
      <c r="B4037" s="63">
        <v>114</v>
      </c>
      <c r="C4037" s="3" t="s">
        <v>4580</v>
      </c>
      <c r="D4037" s="63" t="s">
        <v>3655</v>
      </c>
      <c r="E4037" s="27" t="s">
        <v>200</v>
      </c>
      <c r="F4037" s="27" t="s">
        <v>175</v>
      </c>
      <c r="G4037" s="27" t="s">
        <v>2046</v>
      </c>
      <c r="H4037" s="3"/>
      <c r="I4037" s="3">
        <v>2</v>
      </c>
      <c r="J4037" s="3">
        <v>3</v>
      </c>
      <c r="K4037" s="63">
        <f t="shared" si="39"/>
        <v>5</v>
      </c>
      <c r="L4037" s="6">
        <v>200</v>
      </c>
    </row>
    <row r="4038" spans="1:12">
      <c r="A4038" s="11"/>
      <c r="B4038" s="63">
        <v>115</v>
      </c>
      <c r="C4038" s="3" t="s">
        <v>4581</v>
      </c>
      <c r="D4038" s="63" t="s">
        <v>3531</v>
      </c>
      <c r="E4038" s="27" t="s">
        <v>200</v>
      </c>
      <c r="F4038" s="27" t="s">
        <v>175</v>
      </c>
      <c r="G4038" s="27" t="s">
        <v>2046</v>
      </c>
      <c r="H4038" s="3"/>
      <c r="I4038" s="3">
        <v>5</v>
      </c>
      <c r="J4038" s="3">
        <v>4</v>
      </c>
      <c r="K4038" s="63">
        <f t="shared" si="39"/>
        <v>9</v>
      </c>
      <c r="L4038" s="6">
        <v>30</v>
      </c>
    </row>
    <row r="4039" spans="1:12">
      <c r="A4039" s="11"/>
      <c r="B4039" s="63">
        <v>116</v>
      </c>
      <c r="C4039" s="3" t="s">
        <v>4582</v>
      </c>
      <c r="D4039" s="63" t="s">
        <v>3531</v>
      </c>
      <c r="E4039" s="27" t="s">
        <v>200</v>
      </c>
      <c r="F4039" s="27" t="s">
        <v>175</v>
      </c>
      <c r="G4039" s="27" t="s">
        <v>2046</v>
      </c>
      <c r="H4039" s="3"/>
      <c r="I4039" s="3">
        <v>4</v>
      </c>
      <c r="J4039" s="3">
        <v>5</v>
      </c>
      <c r="K4039" s="63">
        <f t="shared" si="39"/>
        <v>9</v>
      </c>
      <c r="L4039" s="6">
        <v>60</v>
      </c>
    </row>
    <row r="4040" spans="1:12">
      <c r="A4040" s="11"/>
      <c r="B4040" s="63">
        <v>117</v>
      </c>
      <c r="C4040" s="3" t="s">
        <v>4583</v>
      </c>
      <c r="D4040" s="63" t="s">
        <v>3531</v>
      </c>
      <c r="E4040" s="27" t="s">
        <v>200</v>
      </c>
      <c r="F4040" s="27" t="s">
        <v>175</v>
      </c>
      <c r="G4040" s="27" t="s">
        <v>2046</v>
      </c>
      <c r="H4040" s="3"/>
      <c r="I4040" s="3">
        <v>3</v>
      </c>
      <c r="J4040" s="3">
        <v>5</v>
      </c>
      <c r="K4040" s="63">
        <f t="shared" si="39"/>
        <v>8</v>
      </c>
      <c r="L4040" s="6">
        <v>170</v>
      </c>
    </row>
    <row r="4041" spans="1:12">
      <c r="A4041" s="11"/>
      <c r="B4041" s="63">
        <v>118</v>
      </c>
      <c r="C4041" s="3" t="s">
        <v>4584</v>
      </c>
      <c r="D4041" s="63" t="s">
        <v>3531</v>
      </c>
      <c r="E4041" s="27" t="s">
        <v>200</v>
      </c>
      <c r="F4041" s="27" t="s">
        <v>175</v>
      </c>
      <c r="G4041" s="27" t="s">
        <v>2046</v>
      </c>
      <c r="H4041" s="3"/>
      <c r="I4041" s="3">
        <v>3</v>
      </c>
      <c r="J4041" s="3">
        <v>1</v>
      </c>
      <c r="K4041" s="63">
        <f t="shared" si="39"/>
        <v>4</v>
      </c>
      <c r="L4041" s="6">
        <v>150</v>
      </c>
    </row>
    <row r="4042" spans="1:12">
      <c r="A4042" s="11"/>
      <c r="B4042" s="63">
        <v>119</v>
      </c>
      <c r="C4042" s="3" t="s">
        <v>4585</v>
      </c>
      <c r="D4042" s="63" t="s">
        <v>3655</v>
      </c>
      <c r="E4042" s="27" t="s">
        <v>200</v>
      </c>
      <c r="F4042" s="27" t="s">
        <v>175</v>
      </c>
      <c r="G4042" s="27" t="s">
        <v>2046</v>
      </c>
      <c r="H4042" s="3"/>
      <c r="I4042" s="3">
        <v>0</v>
      </c>
      <c r="J4042" s="3">
        <v>2</v>
      </c>
      <c r="K4042" s="63">
        <f t="shared" si="39"/>
        <v>2</v>
      </c>
      <c r="L4042" s="6">
        <v>160</v>
      </c>
    </row>
    <row r="4043" spans="1:12">
      <c r="A4043" s="11"/>
      <c r="B4043" s="63">
        <v>120</v>
      </c>
      <c r="C4043" s="3" t="s">
        <v>4522</v>
      </c>
      <c r="D4043" s="63" t="s">
        <v>3531</v>
      </c>
      <c r="E4043" s="27" t="s">
        <v>200</v>
      </c>
      <c r="F4043" s="27" t="s">
        <v>175</v>
      </c>
      <c r="G4043" s="27" t="s">
        <v>2046</v>
      </c>
      <c r="H4043" s="3"/>
      <c r="I4043" s="3">
        <v>1</v>
      </c>
      <c r="J4043" s="3">
        <v>2</v>
      </c>
      <c r="K4043" s="63">
        <f t="shared" si="39"/>
        <v>3</v>
      </c>
      <c r="L4043" s="6">
        <v>950</v>
      </c>
    </row>
    <row r="4044" spans="1:12">
      <c r="A4044" s="11"/>
      <c r="B4044" s="63">
        <v>121</v>
      </c>
      <c r="C4044" s="3" t="s">
        <v>4586</v>
      </c>
      <c r="D4044" s="63" t="s">
        <v>3531</v>
      </c>
      <c r="E4044" s="27" t="s">
        <v>200</v>
      </c>
      <c r="F4044" s="27" t="s">
        <v>175</v>
      </c>
      <c r="G4044" s="27" t="s">
        <v>2046</v>
      </c>
      <c r="H4044" s="3"/>
      <c r="I4044" s="3">
        <v>2</v>
      </c>
      <c r="J4044" s="3">
        <v>2</v>
      </c>
      <c r="K4044" s="63">
        <f t="shared" si="39"/>
        <v>4</v>
      </c>
      <c r="L4044" s="6">
        <v>80</v>
      </c>
    </row>
    <row r="4045" spans="1:12">
      <c r="A4045" s="11"/>
      <c r="B4045" s="63">
        <v>122</v>
      </c>
      <c r="C4045" s="3" t="s">
        <v>4587</v>
      </c>
      <c r="D4045" s="63" t="s">
        <v>3531</v>
      </c>
      <c r="E4045" s="27" t="s">
        <v>200</v>
      </c>
      <c r="F4045" s="27" t="s">
        <v>175</v>
      </c>
      <c r="G4045" s="27" t="s">
        <v>2046</v>
      </c>
      <c r="H4045" s="3"/>
      <c r="I4045" s="3">
        <v>3</v>
      </c>
      <c r="J4045" s="3">
        <v>2</v>
      </c>
      <c r="K4045" s="63">
        <f t="shared" si="39"/>
        <v>5</v>
      </c>
      <c r="L4045" s="6">
        <v>85</v>
      </c>
    </row>
    <row r="4046" spans="1:12">
      <c r="A4046" s="11"/>
      <c r="B4046" s="63">
        <v>123</v>
      </c>
      <c r="C4046" s="3" t="s">
        <v>4588</v>
      </c>
      <c r="D4046" s="63" t="s">
        <v>3531</v>
      </c>
      <c r="E4046" s="27" t="s">
        <v>200</v>
      </c>
      <c r="F4046" s="27" t="s">
        <v>175</v>
      </c>
      <c r="G4046" s="27" t="s">
        <v>2046</v>
      </c>
      <c r="H4046" s="3"/>
      <c r="I4046" s="3">
        <v>1</v>
      </c>
      <c r="J4046" s="3">
        <v>2</v>
      </c>
      <c r="K4046" s="63">
        <f t="shared" si="39"/>
        <v>3</v>
      </c>
      <c r="L4046" s="6">
        <v>90</v>
      </c>
    </row>
    <row r="4047" spans="1:12">
      <c r="A4047" s="11"/>
      <c r="B4047" s="63">
        <v>124</v>
      </c>
      <c r="C4047" s="3" t="s">
        <v>4368</v>
      </c>
      <c r="D4047" s="63" t="s">
        <v>3531</v>
      </c>
      <c r="E4047" s="27" t="s">
        <v>200</v>
      </c>
      <c r="F4047" s="27" t="s">
        <v>175</v>
      </c>
      <c r="G4047" s="27" t="s">
        <v>2046</v>
      </c>
      <c r="H4047" s="3"/>
      <c r="I4047" s="3">
        <v>7</v>
      </c>
      <c r="J4047" s="3">
        <v>3</v>
      </c>
      <c r="K4047" s="63">
        <f t="shared" si="39"/>
        <v>10</v>
      </c>
      <c r="L4047" s="6">
        <v>80</v>
      </c>
    </row>
    <row r="4048" spans="1:12">
      <c r="A4048" s="11"/>
      <c r="B4048" s="63">
        <v>125</v>
      </c>
      <c r="C4048" s="3" t="s">
        <v>4579</v>
      </c>
      <c r="D4048" s="63" t="s">
        <v>3531</v>
      </c>
      <c r="E4048" s="27" t="s">
        <v>200</v>
      </c>
      <c r="F4048" s="27" t="s">
        <v>175</v>
      </c>
      <c r="G4048" s="27" t="s">
        <v>2046</v>
      </c>
      <c r="H4048" s="3"/>
      <c r="I4048" s="3">
        <v>2</v>
      </c>
      <c r="J4048" s="3">
        <v>4</v>
      </c>
      <c r="K4048" s="63">
        <f t="shared" si="39"/>
        <v>6</v>
      </c>
      <c r="L4048" s="6">
        <v>90</v>
      </c>
    </row>
    <row r="4049" spans="1:12">
      <c r="A4049" s="11"/>
      <c r="B4049" s="63">
        <v>126</v>
      </c>
      <c r="C4049" s="3" t="s">
        <v>4589</v>
      </c>
      <c r="D4049" s="63" t="s">
        <v>3531</v>
      </c>
      <c r="E4049" s="27" t="s">
        <v>200</v>
      </c>
      <c r="F4049" s="27" t="s">
        <v>175</v>
      </c>
      <c r="G4049" s="27" t="s">
        <v>2046</v>
      </c>
      <c r="H4049" s="3"/>
      <c r="I4049" s="3">
        <v>5</v>
      </c>
      <c r="J4049" s="3">
        <v>4</v>
      </c>
      <c r="K4049" s="63">
        <f t="shared" si="39"/>
        <v>9</v>
      </c>
      <c r="L4049" s="6">
        <v>600</v>
      </c>
    </row>
    <row r="4050" spans="1:12">
      <c r="A4050" s="11"/>
      <c r="B4050" s="63">
        <v>127</v>
      </c>
      <c r="C4050" s="3" t="s">
        <v>4590</v>
      </c>
      <c r="D4050" s="63" t="s">
        <v>3531</v>
      </c>
      <c r="E4050" s="27" t="s">
        <v>200</v>
      </c>
      <c r="F4050" s="27" t="s">
        <v>175</v>
      </c>
      <c r="G4050" s="27" t="s">
        <v>2046</v>
      </c>
      <c r="H4050" s="3"/>
      <c r="I4050" s="3">
        <v>3</v>
      </c>
      <c r="J4050" s="3">
        <v>1</v>
      </c>
      <c r="K4050" s="63">
        <f t="shared" si="39"/>
        <v>4</v>
      </c>
      <c r="L4050" s="6">
        <v>900</v>
      </c>
    </row>
    <row r="4051" spans="1:12">
      <c r="A4051" s="11"/>
      <c r="B4051" s="63">
        <v>128</v>
      </c>
      <c r="C4051" s="3" t="s">
        <v>4591</v>
      </c>
      <c r="D4051" s="63" t="s">
        <v>3655</v>
      </c>
      <c r="E4051" s="27" t="s">
        <v>200</v>
      </c>
      <c r="F4051" s="27" t="s">
        <v>175</v>
      </c>
      <c r="G4051" s="27" t="s">
        <v>2046</v>
      </c>
      <c r="H4051" s="3"/>
      <c r="I4051" s="3">
        <v>1</v>
      </c>
      <c r="J4051" s="3">
        <v>4</v>
      </c>
      <c r="K4051" s="63">
        <f t="shared" si="39"/>
        <v>5</v>
      </c>
      <c r="L4051" s="6">
        <v>1000</v>
      </c>
    </row>
    <row r="4052" spans="1:12">
      <c r="A4052" s="11"/>
      <c r="B4052" s="63">
        <v>129</v>
      </c>
      <c r="C4052" s="3" t="s">
        <v>4592</v>
      </c>
      <c r="D4052" s="63" t="s">
        <v>3531</v>
      </c>
      <c r="E4052" s="27" t="s">
        <v>200</v>
      </c>
      <c r="F4052" s="27" t="s">
        <v>175</v>
      </c>
      <c r="G4052" s="27" t="s">
        <v>2046</v>
      </c>
      <c r="H4052" s="3"/>
      <c r="I4052" s="3">
        <v>7</v>
      </c>
      <c r="J4052" s="3">
        <v>2</v>
      </c>
      <c r="K4052" s="63">
        <f t="shared" ref="K4052:K4063" si="40">J4052+I4052</f>
        <v>9</v>
      </c>
      <c r="L4052" s="6">
        <v>250</v>
      </c>
    </row>
    <row r="4053" spans="1:12">
      <c r="A4053" s="11"/>
      <c r="B4053" s="63">
        <v>130</v>
      </c>
      <c r="C4053" s="3" t="s">
        <v>4593</v>
      </c>
      <c r="D4053" s="63" t="s">
        <v>3531</v>
      </c>
      <c r="E4053" s="27" t="s">
        <v>200</v>
      </c>
      <c r="F4053" s="27" t="s">
        <v>175</v>
      </c>
      <c r="G4053" s="27" t="s">
        <v>2046</v>
      </c>
      <c r="H4053" s="3"/>
      <c r="I4053" s="3">
        <v>3</v>
      </c>
      <c r="J4053" s="3">
        <v>2</v>
      </c>
      <c r="K4053" s="63">
        <f t="shared" si="40"/>
        <v>5</v>
      </c>
      <c r="L4053" s="6">
        <v>500</v>
      </c>
    </row>
    <row r="4054" spans="1:12">
      <c r="A4054" s="11"/>
      <c r="B4054" s="63">
        <v>131</v>
      </c>
      <c r="C4054" s="3" t="s">
        <v>4594</v>
      </c>
      <c r="D4054" s="63" t="s">
        <v>3531</v>
      </c>
      <c r="E4054" s="27" t="s">
        <v>200</v>
      </c>
      <c r="F4054" s="27" t="s">
        <v>175</v>
      </c>
      <c r="G4054" s="27" t="s">
        <v>2046</v>
      </c>
      <c r="H4054" s="3"/>
      <c r="I4054" s="3">
        <v>3</v>
      </c>
      <c r="J4054" s="3">
        <v>2</v>
      </c>
      <c r="K4054" s="63">
        <f t="shared" si="40"/>
        <v>5</v>
      </c>
      <c r="L4054" s="6">
        <v>240</v>
      </c>
    </row>
    <row r="4055" spans="1:12">
      <c r="A4055" s="11"/>
      <c r="B4055" s="63">
        <v>132</v>
      </c>
      <c r="C4055" s="3" t="s">
        <v>4589</v>
      </c>
      <c r="D4055" s="63" t="s">
        <v>3531</v>
      </c>
      <c r="E4055" s="27" t="s">
        <v>200</v>
      </c>
      <c r="F4055" s="27" t="s">
        <v>175</v>
      </c>
      <c r="G4055" s="27" t="s">
        <v>2046</v>
      </c>
      <c r="H4055" s="3"/>
      <c r="I4055" s="3">
        <v>5</v>
      </c>
      <c r="J4055" s="3">
        <v>4</v>
      </c>
      <c r="K4055" s="63">
        <f t="shared" si="40"/>
        <v>9</v>
      </c>
      <c r="L4055" s="6">
        <v>350</v>
      </c>
    </row>
    <row r="4056" spans="1:12">
      <c r="A4056" s="11"/>
      <c r="B4056" s="63">
        <v>133</v>
      </c>
      <c r="C4056" s="3" t="s">
        <v>4595</v>
      </c>
      <c r="D4056" s="63" t="s">
        <v>3655</v>
      </c>
      <c r="E4056" s="27" t="s">
        <v>200</v>
      </c>
      <c r="F4056" s="27" t="s">
        <v>175</v>
      </c>
      <c r="G4056" s="27" t="s">
        <v>2046</v>
      </c>
      <c r="H4056" s="3"/>
      <c r="I4056" s="3">
        <v>2</v>
      </c>
      <c r="J4056" s="3">
        <v>1</v>
      </c>
      <c r="K4056" s="63">
        <f t="shared" si="40"/>
        <v>3</v>
      </c>
      <c r="L4056" s="6">
        <v>490</v>
      </c>
    </row>
    <row r="4057" spans="1:12">
      <c r="A4057" s="11"/>
      <c r="B4057" s="63">
        <v>134</v>
      </c>
      <c r="C4057" s="3" t="s">
        <v>4596</v>
      </c>
      <c r="D4057" s="63" t="s">
        <v>3531</v>
      </c>
      <c r="E4057" s="27" t="s">
        <v>200</v>
      </c>
      <c r="F4057" s="27" t="s">
        <v>175</v>
      </c>
      <c r="G4057" s="27" t="s">
        <v>2046</v>
      </c>
      <c r="H4057" s="3"/>
      <c r="I4057" s="3">
        <v>1</v>
      </c>
      <c r="J4057" s="3">
        <v>3</v>
      </c>
      <c r="K4057" s="63">
        <f t="shared" si="40"/>
        <v>4</v>
      </c>
      <c r="L4057" s="6">
        <v>540</v>
      </c>
    </row>
    <row r="4058" spans="1:12">
      <c r="A4058" s="11"/>
      <c r="B4058" s="63">
        <v>135</v>
      </c>
      <c r="C4058" s="3" t="s">
        <v>4547</v>
      </c>
      <c r="D4058" s="63" t="s">
        <v>3655</v>
      </c>
      <c r="E4058" s="27" t="s">
        <v>200</v>
      </c>
      <c r="F4058" s="27" t="s">
        <v>175</v>
      </c>
      <c r="G4058" s="27" t="s">
        <v>2046</v>
      </c>
      <c r="H4058" s="3"/>
      <c r="I4058" s="3">
        <v>2</v>
      </c>
      <c r="J4058" s="3">
        <v>2</v>
      </c>
      <c r="K4058" s="63">
        <f t="shared" si="40"/>
        <v>4</v>
      </c>
      <c r="L4058" s="6">
        <v>640</v>
      </c>
    </row>
    <row r="4059" spans="1:12">
      <c r="A4059" s="11"/>
      <c r="B4059" s="63">
        <v>136</v>
      </c>
      <c r="C4059" s="3" t="s">
        <v>4597</v>
      </c>
      <c r="D4059" s="63" t="s">
        <v>3531</v>
      </c>
      <c r="E4059" s="27" t="s">
        <v>200</v>
      </c>
      <c r="F4059" s="27" t="s">
        <v>175</v>
      </c>
      <c r="G4059" s="27" t="s">
        <v>2046</v>
      </c>
      <c r="H4059" s="3"/>
      <c r="I4059" s="3">
        <v>2</v>
      </c>
      <c r="J4059" s="3">
        <v>1</v>
      </c>
      <c r="K4059" s="63">
        <f t="shared" si="40"/>
        <v>3</v>
      </c>
      <c r="L4059" s="6">
        <v>750</v>
      </c>
    </row>
    <row r="4060" spans="1:12">
      <c r="A4060" s="11"/>
      <c r="B4060" s="63">
        <v>137</v>
      </c>
      <c r="C4060" s="3" t="s">
        <v>4598</v>
      </c>
      <c r="D4060" s="63" t="s">
        <v>3531</v>
      </c>
      <c r="E4060" s="27" t="s">
        <v>200</v>
      </c>
      <c r="F4060" s="27" t="s">
        <v>175</v>
      </c>
      <c r="G4060" s="27" t="s">
        <v>2046</v>
      </c>
      <c r="H4060" s="3"/>
      <c r="I4060" s="3">
        <v>2</v>
      </c>
      <c r="J4060" s="3">
        <v>1</v>
      </c>
      <c r="K4060" s="63">
        <f t="shared" si="40"/>
        <v>3</v>
      </c>
      <c r="L4060" s="6">
        <v>730</v>
      </c>
    </row>
    <row r="4061" spans="1:12">
      <c r="A4061" s="11"/>
      <c r="B4061" s="63">
        <v>138</v>
      </c>
      <c r="C4061" s="3" t="s">
        <v>4599</v>
      </c>
      <c r="D4061" s="63" t="s">
        <v>3531</v>
      </c>
      <c r="E4061" s="27" t="s">
        <v>200</v>
      </c>
      <c r="F4061" s="27" t="s">
        <v>175</v>
      </c>
      <c r="G4061" s="27" t="s">
        <v>2046</v>
      </c>
      <c r="H4061" s="3"/>
      <c r="I4061" s="3">
        <v>7</v>
      </c>
      <c r="J4061" s="3">
        <v>3</v>
      </c>
      <c r="K4061" s="63">
        <f t="shared" si="40"/>
        <v>10</v>
      </c>
      <c r="L4061" s="6">
        <v>850</v>
      </c>
    </row>
    <row r="4062" spans="1:12">
      <c r="A4062" s="11"/>
      <c r="B4062" s="63">
        <v>139</v>
      </c>
      <c r="C4062" s="3" t="s">
        <v>4600</v>
      </c>
      <c r="D4062" s="63" t="s">
        <v>3531</v>
      </c>
      <c r="E4062" s="27" t="s">
        <v>200</v>
      </c>
      <c r="F4062" s="27" t="s">
        <v>175</v>
      </c>
      <c r="G4062" s="27" t="s">
        <v>2046</v>
      </c>
      <c r="H4062" s="3"/>
      <c r="I4062" s="3">
        <v>1</v>
      </c>
      <c r="J4062" s="3">
        <v>0</v>
      </c>
      <c r="K4062" s="63">
        <f t="shared" si="40"/>
        <v>1</v>
      </c>
      <c r="L4062" s="6">
        <v>930</v>
      </c>
    </row>
    <row r="4063" spans="1:12">
      <c r="A4063" s="11"/>
      <c r="B4063" s="63">
        <v>140</v>
      </c>
      <c r="C4063" s="3" t="s">
        <v>4601</v>
      </c>
      <c r="D4063" s="63" t="s">
        <v>3531</v>
      </c>
      <c r="E4063" s="27" t="s">
        <v>200</v>
      </c>
      <c r="F4063" s="27" t="s">
        <v>175</v>
      </c>
      <c r="G4063" s="27" t="s">
        <v>2046</v>
      </c>
      <c r="H4063" s="3"/>
      <c r="I4063" s="3">
        <v>3</v>
      </c>
      <c r="J4063" s="3">
        <v>2</v>
      </c>
      <c r="K4063" s="63">
        <f t="shared" si="40"/>
        <v>5</v>
      </c>
      <c r="L4063" s="6">
        <v>1000</v>
      </c>
    </row>
    <row r="4064" spans="1:12">
      <c r="A4064" s="132"/>
      <c r="B4064" s="132"/>
      <c r="C4064" s="132">
        <f>SUBTOTAL(3,C3924:C4063)</f>
        <v>140</v>
      </c>
      <c r="D4064" s="132"/>
      <c r="E4064" s="132"/>
      <c r="F4064" s="132"/>
      <c r="G4064" s="132"/>
      <c r="H4064" s="132"/>
      <c r="I4064" s="132"/>
      <c r="J4064" s="132"/>
      <c r="K4064" s="132">
        <f>SUM(K3924:K4063)</f>
        <v>752</v>
      </c>
      <c r="L4064" s="148">
        <f>AVERAGE(L3924:L4063)</f>
        <v>606</v>
      </c>
    </row>
    <row r="4065" spans="1:12">
      <c r="A4065" s="11" t="s">
        <v>4602</v>
      </c>
      <c r="B4065" s="63">
        <v>1</v>
      </c>
      <c r="C4065" s="3" t="s">
        <v>4603</v>
      </c>
      <c r="D4065" s="27" t="s">
        <v>3531</v>
      </c>
      <c r="E4065" s="27" t="s">
        <v>2045</v>
      </c>
      <c r="F4065" s="3" t="s">
        <v>4604</v>
      </c>
      <c r="G4065" s="3" t="s">
        <v>3527</v>
      </c>
      <c r="H4065" s="3">
        <v>787966071</v>
      </c>
      <c r="I4065" s="3">
        <v>2</v>
      </c>
      <c r="J4065" s="3">
        <v>5</v>
      </c>
      <c r="K4065" s="63">
        <f t="shared" ref="K4065:K4128" si="41">J4065+I4065</f>
        <v>7</v>
      </c>
      <c r="L4065" s="6">
        <v>400</v>
      </c>
    </row>
    <row r="4066" spans="1:12">
      <c r="A4066" s="11"/>
      <c r="B4066" s="63">
        <v>2</v>
      </c>
      <c r="C4066" s="3" t="s">
        <v>4605</v>
      </c>
      <c r="D4066" s="27" t="s">
        <v>3531</v>
      </c>
      <c r="E4066" s="27" t="s">
        <v>2045</v>
      </c>
      <c r="F4066" s="3" t="s">
        <v>4604</v>
      </c>
      <c r="G4066" s="3" t="s">
        <v>3527</v>
      </c>
      <c r="H4066" s="3"/>
      <c r="I4066" s="3">
        <v>3</v>
      </c>
      <c r="J4066" s="3">
        <v>2</v>
      </c>
      <c r="K4066" s="63">
        <f t="shared" si="41"/>
        <v>5</v>
      </c>
      <c r="L4066" s="6">
        <v>400</v>
      </c>
    </row>
    <row r="4067" spans="1:12">
      <c r="A4067" s="11"/>
      <c r="B4067" s="63">
        <v>3</v>
      </c>
      <c r="C4067" s="3" t="s">
        <v>4606</v>
      </c>
      <c r="D4067" s="27" t="s">
        <v>3531</v>
      </c>
      <c r="E4067" s="27" t="s">
        <v>2045</v>
      </c>
      <c r="F4067" s="3" t="s">
        <v>4604</v>
      </c>
      <c r="G4067" s="3" t="s">
        <v>3527</v>
      </c>
      <c r="H4067" s="3">
        <v>775127618</v>
      </c>
      <c r="I4067" s="3">
        <v>3</v>
      </c>
      <c r="J4067" s="3">
        <v>6</v>
      </c>
      <c r="K4067" s="63">
        <f t="shared" si="41"/>
        <v>9</v>
      </c>
      <c r="L4067" s="6">
        <v>20</v>
      </c>
    </row>
    <row r="4068" spans="1:12">
      <c r="A4068" s="11"/>
      <c r="B4068" s="63">
        <v>4</v>
      </c>
      <c r="C4068" s="3" t="s">
        <v>4607</v>
      </c>
      <c r="D4068" s="27" t="s">
        <v>3531</v>
      </c>
      <c r="E4068" s="27" t="s">
        <v>2045</v>
      </c>
      <c r="F4068" s="3" t="s">
        <v>4604</v>
      </c>
      <c r="G4068" s="3" t="s">
        <v>3527</v>
      </c>
      <c r="H4068" s="3"/>
      <c r="I4068" s="3">
        <v>1</v>
      </c>
      <c r="J4068" s="3">
        <v>1</v>
      </c>
      <c r="K4068" s="63">
        <f t="shared" si="41"/>
        <v>2</v>
      </c>
      <c r="L4068" s="6">
        <v>400</v>
      </c>
    </row>
    <row r="4069" spans="1:12">
      <c r="A4069" s="11"/>
      <c r="B4069" s="63">
        <v>5</v>
      </c>
      <c r="C4069" s="3" t="s">
        <v>4608</v>
      </c>
      <c r="D4069" s="27" t="s">
        <v>3531</v>
      </c>
      <c r="E4069" s="27" t="s">
        <v>2045</v>
      </c>
      <c r="F4069" s="3" t="s">
        <v>4604</v>
      </c>
      <c r="G4069" s="3" t="s">
        <v>3527</v>
      </c>
      <c r="H4069" s="3"/>
      <c r="I4069" s="3">
        <v>4</v>
      </c>
      <c r="J4069" s="3">
        <v>4</v>
      </c>
      <c r="K4069" s="63">
        <f t="shared" si="41"/>
        <v>8</v>
      </c>
      <c r="L4069" s="6">
        <v>500</v>
      </c>
    </row>
    <row r="4070" spans="1:12">
      <c r="A4070" s="11"/>
      <c r="B4070" s="63">
        <v>6</v>
      </c>
      <c r="C4070" s="3" t="s">
        <v>4609</v>
      </c>
      <c r="D4070" s="27" t="s">
        <v>3531</v>
      </c>
      <c r="E4070" s="27" t="s">
        <v>2045</v>
      </c>
      <c r="F4070" s="3" t="s">
        <v>4604</v>
      </c>
      <c r="G4070" s="3" t="s">
        <v>3527</v>
      </c>
      <c r="H4070" s="3"/>
      <c r="I4070" s="3">
        <v>4</v>
      </c>
      <c r="J4070" s="3">
        <v>3</v>
      </c>
      <c r="K4070" s="63">
        <f t="shared" si="41"/>
        <v>7</v>
      </c>
      <c r="L4070" s="6">
        <v>1000</v>
      </c>
    </row>
    <row r="4071" spans="1:12">
      <c r="A4071" s="11"/>
      <c r="B4071" s="63">
        <v>7</v>
      </c>
      <c r="C4071" s="3" t="s">
        <v>4610</v>
      </c>
      <c r="D4071" s="27" t="s">
        <v>3531</v>
      </c>
      <c r="E4071" s="27" t="s">
        <v>2045</v>
      </c>
      <c r="F4071" s="3" t="s">
        <v>4604</v>
      </c>
      <c r="G4071" s="3" t="s">
        <v>3527</v>
      </c>
      <c r="H4071" s="3"/>
      <c r="I4071" s="3">
        <v>3</v>
      </c>
      <c r="J4071" s="3">
        <v>3</v>
      </c>
      <c r="K4071" s="63">
        <f t="shared" si="41"/>
        <v>6</v>
      </c>
      <c r="L4071" s="6">
        <v>600</v>
      </c>
    </row>
    <row r="4072" spans="1:12">
      <c r="A4072" s="11"/>
      <c r="B4072" s="63">
        <v>8</v>
      </c>
      <c r="C4072" s="3" t="s">
        <v>4611</v>
      </c>
      <c r="D4072" s="27" t="s">
        <v>3531</v>
      </c>
      <c r="E4072" s="27" t="s">
        <v>2045</v>
      </c>
      <c r="F4072" s="3" t="s">
        <v>4604</v>
      </c>
      <c r="G4072" s="3" t="s">
        <v>3527</v>
      </c>
      <c r="H4072" s="3"/>
      <c r="I4072" s="3">
        <v>5</v>
      </c>
      <c r="J4072" s="3">
        <v>6</v>
      </c>
      <c r="K4072" s="63">
        <f t="shared" si="41"/>
        <v>11</v>
      </c>
      <c r="L4072" s="6">
        <v>700</v>
      </c>
    </row>
    <row r="4073" spans="1:12">
      <c r="A4073" s="11"/>
      <c r="B4073" s="63">
        <v>9</v>
      </c>
      <c r="C4073" s="3" t="s">
        <v>4612</v>
      </c>
      <c r="D4073" s="27" t="s">
        <v>3531</v>
      </c>
      <c r="E4073" s="27" t="s">
        <v>2045</v>
      </c>
      <c r="F4073" s="3" t="s">
        <v>4604</v>
      </c>
      <c r="G4073" s="3" t="s">
        <v>3527</v>
      </c>
      <c r="H4073" s="3"/>
      <c r="I4073" s="3">
        <v>4</v>
      </c>
      <c r="J4073" s="3">
        <v>3</v>
      </c>
      <c r="K4073" s="63">
        <f t="shared" si="41"/>
        <v>7</v>
      </c>
      <c r="L4073" s="6">
        <v>800</v>
      </c>
    </row>
    <row r="4074" spans="1:12">
      <c r="A4074" s="11"/>
      <c r="B4074" s="63">
        <v>10</v>
      </c>
      <c r="C4074" s="3" t="s">
        <v>4613</v>
      </c>
      <c r="D4074" s="27" t="s">
        <v>3531</v>
      </c>
      <c r="E4074" s="27" t="s">
        <v>2045</v>
      </c>
      <c r="F4074" s="3" t="s">
        <v>4604</v>
      </c>
      <c r="G4074" s="3" t="s">
        <v>3527</v>
      </c>
      <c r="H4074" s="3"/>
      <c r="I4074" s="3">
        <v>1</v>
      </c>
      <c r="J4074" s="3">
        <v>2</v>
      </c>
      <c r="K4074" s="63">
        <f t="shared" si="41"/>
        <v>3</v>
      </c>
      <c r="L4074" s="6">
        <v>900</v>
      </c>
    </row>
    <row r="4075" spans="1:12">
      <c r="A4075" s="11"/>
      <c r="B4075" s="63">
        <v>11</v>
      </c>
      <c r="C4075" s="3" t="s">
        <v>4614</v>
      </c>
      <c r="D4075" s="27" t="s">
        <v>3531</v>
      </c>
      <c r="E4075" s="27" t="s">
        <v>2045</v>
      </c>
      <c r="F4075" s="3" t="s">
        <v>4604</v>
      </c>
      <c r="G4075" s="3" t="s">
        <v>3527</v>
      </c>
      <c r="H4075" s="3"/>
      <c r="I4075" s="3">
        <v>1</v>
      </c>
      <c r="J4075" s="3">
        <v>1</v>
      </c>
      <c r="K4075" s="63">
        <f t="shared" si="41"/>
        <v>2</v>
      </c>
      <c r="L4075" s="6">
        <v>1000</v>
      </c>
    </row>
    <row r="4076" spans="1:12">
      <c r="A4076" s="11"/>
      <c r="B4076" s="63">
        <v>12</v>
      </c>
      <c r="C4076" s="3" t="s">
        <v>1479</v>
      </c>
      <c r="D4076" s="27" t="s">
        <v>3531</v>
      </c>
      <c r="E4076" s="27" t="s">
        <v>2045</v>
      </c>
      <c r="F4076" s="3" t="s">
        <v>4604</v>
      </c>
      <c r="G4076" s="3" t="s">
        <v>3527</v>
      </c>
      <c r="H4076" s="3">
        <v>778782212</v>
      </c>
      <c r="I4076" s="3">
        <v>5</v>
      </c>
      <c r="J4076" s="3">
        <v>4</v>
      </c>
      <c r="K4076" s="63">
        <f t="shared" si="41"/>
        <v>9</v>
      </c>
      <c r="L4076" s="6">
        <v>600</v>
      </c>
    </row>
    <row r="4077" spans="1:12">
      <c r="A4077" s="11"/>
      <c r="B4077" s="63">
        <v>13</v>
      </c>
      <c r="C4077" s="3" t="s">
        <v>4615</v>
      </c>
      <c r="D4077" s="27" t="s">
        <v>3531</v>
      </c>
      <c r="E4077" s="27" t="s">
        <v>2045</v>
      </c>
      <c r="F4077" s="3" t="s">
        <v>4604</v>
      </c>
      <c r="G4077" s="3" t="s">
        <v>3527</v>
      </c>
      <c r="H4077" s="3"/>
      <c r="I4077" s="3">
        <v>1</v>
      </c>
      <c r="J4077" s="3">
        <v>2</v>
      </c>
      <c r="K4077" s="63">
        <f t="shared" si="41"/>
        <v>3</v>
      </c>
      <c r="L4077" s="6">
        <v>800</v>
      </c>
    </row>
    <row r="4078" spans="1:12">
      <c r="A4078" s="11"/>
      <c r="B4078" s="63">
        <v>14</v>
      </c>
      <c r="C4078" s="3" t="s">
        <v>2226</v>
      </c>
      <c r="D4078" s="27" t="s">
        <v>3531</v>
      </c>
      <c r="E4078" s="27" t="s">
        <v>2045</v>
      </c>
      <c r="F4078" s="3" t="s">
        <v>4604</v>
      </c>
      <c r="G4078" s="3" t="s">
        <v>3527</v>
      </c>
      <c r="H4078" s="3"/>
      <c r="I4078" s="3">
        <v>5</v>
      </c>
      <c r="J4078" s="3">
        <v>2</v>
      </c>
      <c r="K4078" s="63">
        <f t="shared" si="41"/>
        <v>7</v>
      </c>
      <c r="L4078" s="6">
        <v>1000</v>
      </c>
    </row>
    <row r="4079" spans="1:12">
      <c r="A4079" s="11"/>
      <c r="B4079" s="63">
        <v>15</v>
      </c>
      <c r="C4079" s="3" t="s">
        <v>4616</v>
      </c>
      <c r="D4079" s="27" t="s">
        <v>3531</v>
      </c>
      <c r="E4079" s="27" t="s">
        <v>2045</v>
      </c>
      <c r="F4079" s="3" t="s">
        <v>4604</v>
      </c>
      <c r="G4079" s="3" t="s">
        <v>3527</v>
      </c>
      <c r="H4079" s="3"/>
      <c r="I4079" s="3">
        <v>3</v>
      </c>
      <c r="J4079" s="3">
        <v>5</v>
      </c>
      <c r="K4079" s="63">
        <f t="shared" si="41"/>
        <v>8</v>
      </c>
      <c r="L4079" s="6">
        <v>400</v>
      </c>
    </row>
    <row r="4080" spans="1:12">
      <c r="A4080" s="11"/>
      <c r="B4080" s="63">
        <v>16</v>
      </c>
      <c r="C4080" s="3" t="s">
        <v>4617</v>
      </c>
      <c r="D4080" s="27" t="s">
        <v>3531</v>
      </c>
      <c r="E4080" s="27" t="s">
        <v>2045</v>
      </c>
      <c r="F4080" s="3" t="s">
        <v>4604</v>
      </c>
      <c r="G4080" s="3" t="s">
        <v>3527</v>
      </c>
      <c r="H4080" s="3"/>
      <c r="I4080" s="3">
        <v>5</v>
      </c>
      <c r="J4080" s="3">
        <v>2</v>
      </c>
      <c r="K4080" s="63">
        <f t="shared" si="41"/>
        <v>7</v>
      </c>
      <c r="L4080" s="6">
        <v>900</v>
      </c>
    </row>
    <row r="4081" spans="1:12">
      <c r="A4081" s="11"/>
      <c r="B4081" s="63">
        <v>17</v>
      </c>
      <c r="C4081" s="3" t="s">
        <v>4618</v>
      </c>
      <c r="D4081" s="27" t="s">
        <v>3531</v>
      </c>
      <c r="E4081" s="27" t="s">
        <v>2045</v>
      </c>
      <c r="F4081" s="3" t="s">
        <v>4604</v>
      </c>
      <c r="G4081" s="3" t="s">
        <v>3527</v>
      </c>
      <c r="H4081" s="3"/>
      <c r="I4081" s="3">
        <v>5</v>
      </c>
      <c r="J4081" s="3">
        <v>2</v>
      </c>
      <c r="K4081" s="63">
        <f t="shared" si="41"/>
        <v>7</v>
      </c>
      <c r="L4081" s="6">
        <v>500</v>
      </c>
    </row>
    <row r="4082" spans="1:12">
      <c r="A4082" s="11"/>
      <c r="B4082" s="63">
        <v>18</v>
      </c>
      <c r="C4082" s="3" t="s">
        <v>2849</v>
      </c>
      <c r="D4082" s="27" t="s">
        <v>3531</v>
      </c>
      <c r="E4082" s="27" t="s">
        <v>2045</v>
      </c>
      <c r="F4082" s="3" t="s">
        <v>4604</v>
      </c>
      <c r="G4082" s="3" t="s">
        <v>3527</v>
      </c>
      <c r="H4082" s="3"/>
      <c r="I4082" s="3">
        <v>1</v>
      </c>
      <c r="J4082" s="3">
        <v>2</v>
      </c>
      <c r="K4082" s="63">
        <f t="shared" si="41"/>
        <v>3</v>
      </c>
      <c r="L4082" s="6">
        <v>1000</v>
      </c>
    </row>
    <row r="4083" spans="1:12">
      <c r="A4083" s="11"/>
      <c r="B4083" s="63">
        <v>19</v>
      </c>
      <c r="C4083" s="3" t="s">
        <v>4619</v>
      </c>
      <c r="D4083" s="27" t="s">
        <v>3531</v>
      </c>
      <c r="E4083" s="27" t="s">
        <v>2045</v>
      </c>
      <c r="F4083" s="3" t="s">
        <v>4604</v>
      </c>
      <c r="G4083" s="3" t="s">
        <v>3527</v>
      </c>
      <c r="H4083" s="3"/>
      <c r="I4083" s="3">
        <v>5</v>
      </c>
      <c r="J4083" s="3">
        <v>5</v>
      </c>
      <c r="K4083" s="63">
        <f t="shared" si="41"/>
        <v>10</v>
      </c>
      <c r="L4083" s="6">
        <v>900</v>
      </c>
    </row>
    <row r="4084" spans="1:12">
      <c r="A4084" s="11"/>
      <c r="B4084" s="63">
        <v>20</v>
      </c>
      <c r="C4084" s="3" t="s">
        <v>4620</v>
      </c>
      <c r="D4084" s="27" t="s">
        <v>3529</v>
      </c>
      <c r="E4084" s="27" t="s">
        <v>2045</v>
      </c>
      <c r="F4084" s="3" t="s">
        <v>4604</v>
      </c>
      <c r="G4084" s="3" t="s">
        <v>3527</v>
      </c>
      <c r="H4084" s="3"/>
      <c r="I4084" s="3">
        <v>2</v>
      </c>
      <c r="J4084" s="3">
        <v>3</v>
      </c>
      <c r="K4084" s="63">
        <f t="shared" si="41"/>
        <v>5</v>
      </c>
      <c r="L4084" s="6">
        <v>600</v>
      </c>
    </row>
    <row r="4085" spans="1:12">
      <c r="A4085" s="11"/>
      <c r="B4085" s="63">
        <v>21</v>
      </c>
      <c r="C4085" s="3" t="s">
        <v>4621</v>
      </c>
      <c r="D4085" s="27" t="s">
        <v>3529</v>
      </c>
      <c r="E4085" s="27" t="s">
        <v>2045</v>
      </c>
      <c r="F4085" s="3" t="s">
        <v>4604</v>
      </c>
      <c r="G4085" s="3" t="s">
        <v>3527</v>
      </c>
      <c r="H4085" s="3"/>
      <c r="I4085" s="3">
        <v>4</v>
      </c>
      <c r="J4085" s="3">
        <v>3</v>
      </c>
      <c r="K4085" s="63">
        <f t="shared" si="41"/>
        <v>7</v>
      </c>
      <c r="L4085" s="6">
        <v>700</v>
      </c>
    </row>
    <row r="4086" spans="1:12">
      <c r="A4086" s="11"/>
      <c r="B4086" s="63">
        <v>22</v>
      </c>
      <c r="C4086" s="3" t="s">
        <v>4622</v>
      </c>
      <c r="D4086" s="27" t="s">
        <v>3529</v>
      </c>
      <c r="E4086" s="27" t="s">
        <v>2045</v>
      </c>
      <c r="F4086" s="3" t="s">
        <v>4604</v>
      </c>
      <c r="G4086" s="3" t="s">
        <v>3527</v>
      </c>
      <c r="H4086" s="3"/>
      <c r="I4086" s="3">
        <v>0</v>
      </c>
      <c r="J4086" s="3">
        <v>2</v>
      </c>
      <c r="K4086" s="63">
        <f t="shared" si="41"/>
        <v>2</v>
      </c>
      <c r="L4086" s="6">
        <v>900</v>
      </c>
    </row>
    <row r="4087" spans="1:12">
      <c r="A4087" s="11"/>
      <c r="B4087" s="63">
        <v>23</v>
      </c>
      <c r="C4087" s="3" t="s">
        <v>4623</v>
      </c>
      <c r="D4087" s="27" t="s">
        <v>3531</v>
      </c>
      <c r="E4087" s="27" t="s">
        <v>2045</v>
      </c>
      <c r="F4087" s="3" t="s">
        <v>4604</v>
      </c>
      <c r="G4087" s="3" t="s">
        <v>3527</v>
      </c>
      <c r="H4087" s="3"/>
      <c r="I4087" s="3">
        <v>0</v>
      </c>
      <c r="J4087" s="3">
        <v>1</v>
      </c>
      <c r="K4087" s="63">
        <f t="shared" si="41"/>
        <v>1</v>
      </c>
      <c r="L4087" s="6">
        <v>1000</v>
      </c>
    </row>
    <row r="4088" spans="1:12">
      <c r="A4088" s="11"/>
      <c r="B4088" s="63">
        <v>24</v>
      </c>
      <c r="C4088" s="3" t="s">
        <v>4624</v>
      </c>
      <c r="D4088" s="27" t="s">
        <v>3531</v>
      </c>
      <c r="E4088" s="27" t="s">
        <v>2045</v>
      </c>
      <c r="F4088" s="3" t="s">
        <v>4604</v>
      </c>
      <c r="G4088" s="3" t="s">
        <v>3527</v>
      </c>
      <c r="H4088" s="3"/>
      <c r="I4088" s="3">
        <v>0</v>
      </c>
      <c r="J4088" s="3">
        <v>1</v>
      </c>
      <c r="K4088" s="63">
        <f t="shared" si="41"/>
        <v>1</v>
      </c>
      <c r="L4088" s="6">
        <v>400</v>
      </c>
    </row>
    <row r="4089" spans="1:12">
      <c r="A4089" s="11"/>
      <c r="B4089" s="63">
        <v>25</v>
      </c>
      <c r="C4089" s="3" t="s">
        <v>4625</v>
      </c>
      <c r="D4089" s="27" t="s">
        <v>3531</v>
      </c>
      <c r="E4089" s="27" t="s">
        <v>2045</v>
      </c>
      <c r="F4089" s="3" t="s">
        <v>4604</v>
      </c>
      <c r="G4089" s="3" t="s">
        <v>3527</v>
      </c>
      <c r="H4089" s="3"/>
      <c r="I4089" s="3">
        <v>6</v>
      </c>
      <c r="J4089" s="3">
        <v>3</v>
      </c>
      <c r="K4089" s="63">
        <f t="shared" si="41"/>
        <v>9</v>
      </c>
      <c r="L4089" s="6">
        <v>500</v>
      </c>
    </row>
    <row r="4090" spans="1:12">
      <c r="A4090" s="11"/>
      <c r="B4090" s="63">
        <v>26</v>
      </c>
      <c r="C4090" s="3" t="s">
        <v>4626</v>
      </c>
      <c r="D4090" s="27" t="s">
        <v>3531</v>
      </c>
      <c r="E4090" s="27" t="s">
        <v>2045</v>
      </c>
      <c r="F4090" s="3" t="s">
        <v>4604</v>
      </c>
      <c r="G4090" s="3" t="s">
        <v>3527</v>
      </c>
      <c r="H4090" s="3"/>
      <c r="I4090" s="3">
        <v>2</v>
      </c>
      <c r="J4090" s="3">
        <v>2</v>
      </c>
      <c r="K4090" s="63">
        <f t="shared" si="41"/>
        <v>4</v>
      </c>
      <c r="L4090" s="6">
        <v>600</v>
      </c>
    </row>
    <row r="4091" spans="1:12">
      <c r="A4091" s="11"/>
      <c r="B4091" s="63">
        <v>27</v>
      </c>
      <c r="C4091" s="3" t="s">
        <v>4627</v>
      </c>
      <c r="D4091" s="27" t="s">
        <v>3531</v>
      </c>
      <c r="E4091" s="27" t="s">
        <v>2045</v>
      </c>
      <c r="F4091" s="3" t="s">
        <v>4604</v>
      </c>
      <c r="G4091" s="3" t="s">
        <v>3527</v>
      </c>
      <c r="H4091" s="3"/>
      <c r="I4091" s="3">
        <v>4</v>
      </c>
      <c r="J4091" s="3">
        <v>4</v>
      </c>
      <c r="K4091" s="63">
        <f t="shared" si="41"/>
        <v>8</v>
      </c>
      <c r="L4091" s="6">
        <v>300</v>
      </c>
    </row>
    <row r="4092" spans="1:12">
      <c r="A4092" s="11"/>
      <c r="B4092" s="63">
        <v>28</v>
      </c>
      <c r="C4092" s="3" t="s">
        <v>4628</v>
      </c>
      <c r="D4092" s="27" t="s">
        <v>3531</v>
      </c>
      <c r="E4092" s="27" t="s">
        <v>2045</v>
      </c>
      <c r="F4092" s="3" t="s">
        <v>4604</v>
      </c>
      <c r="G4092" s="3" t="s">
        <v>3527</v>
      </c>
      <c r="H4092" s="3"/>
      <c r="I4092" s="3">
        <v>1</v>
      </c>
      <c r="J4092" s="3">
        <v>5</v>
      </c>
      <c r="K4092" s="63">
        <f t="shared" si="41"/>
        <v>6</v>
      </c>
      <c r="L4092" s="6">
        <v>800</v>
      </c>
    </row>
    <row r="4093" spans="1:12">
      <c r="A4093" s="11"/>
      <c r="B4093" s="63">
        <v>29</v>
      </c>
      <c r="C4093" s="3" t="s">
        <v>4629</v>
      </c>
      <c r="D4093" s="27" t="s">
        <v>3531</v>
      </c>
      <c r="E4093" s="27" t="s">
        <v>2045</v>
      </c>
      <c r="F4093" s="3" t="s">
        <v>4604</v>
      </c>
      <c r="G4093" s="3" t="s">
        <v>3527</v>
      </c>
      <c r="H4093" s="3"/>
      <c r="I4093" s="3">
        <v>2</v>
      </c>
      <c r="J4093" s="3">
        <v>1</v>
      </c>
      <c r="K4093" s="63">
        <f t="shared" si="41"/>
        <v>3</v>
      </c>
      <c r="L4093" s="6">
        <v>300</v>
      </c>
    </row>
    <row r="4094" spans="1:12">
      <c r="A4094" s="11"/>
      <c r="B4094" s="63">
        <v>30</v>
      </c>
      <c r="C4094" s="3" t="s">
        <v>4630</v>
      </c>
      <c r="D4094" s="27" t="s">
        <v>3531</v>
      </c>
      <c r="E4094" s="27" t="s">
        <v>2045</v>
      </c>
      <c r="F4094" s="3" t="s">
        <v>4604</v>
      </c>
      <c r="G4094" s="3" t="s">
        <v>3527</v>
      </c>
      <c r="H4094" s="3"/>
      <c r="I4094" s="3">
        <v>4</v>
      </c>
      <c r="J4094" s="3">
        <v>1</v>
      </c>
      <c r="K4094" s="63">
        <f t="shared" si="41"/>
        <v>5</v>
      </c>
      <c r="L4094" s="6">
        <v>150</v>
      </c>
    </row>
    <row r="4095" spans="1:12">
      <c r="A4095" s="11"/>
      <c r="B4095" s="63">
        <v>31</v>
      </c>
      <c r="C4095" s="3" t="s">
        <v>4631</v>
      </c>
      <c r="D4095" s="27" t="s">
        <v>3531</v>
      </c>
      <c r="E4095" s="27" t="s">
        <v>2045</v>
      </c>
      <c r="F4095" s="3" t="s">
        <v>4604</v>
      </c>
      <c r="G4095" s="3" t="s">
        <v>3527</v>
      </c>
      <c r="H4095" s="3"/>
      <c r="I4095" s="3">
        <v>4</v>
      </c>
      <c r="J4095" s="3">
        <v>5</v>
      </c>
      <c r="K4095" s="63">
        <f t="shared" si="41"/>
        <v>9</v>
      </c>
      <c r="L4095" s="6">
        <v>145</v>
      </c>
    </row>
    <row r="4096" spans="1:12">
      <c r="A4096" s="11"/>
      <c r="B4096" s="63">
        <v>32</v>
      </c>
      <c r="C4096" s="3" t="s">
        <v>1363</v>
      </c>
      <c r="D4096" s="27" t="s">
        <v>3531</v>
      </c>
      <c r="E4096" s="27" t="s">
        <v>2045</v>
      </c>
      <c r="F4096" s="3" t="s">
        <v>4604</v>
      </c>
      <c r="G4096" s="3" t="s">
        <v>3527</v>
      </c>
      <c r="H4096" s="3"/>
      <c r="I4096" s="3">
        <v>1</v>
      </c>
      <c r="J4096" s="3">
        <v>0</v>
      </c>
      <c r="K4096" s="63">
        <f t="shared" si="41"/>
        <v>1</v>
      </c>
      <c r="L4096" s="6">
        <v>300</v>
      </c>
    </row>
    <row r="4097" spans="1:12">
      <c r="A4097" s="11"/>
      <c r="B4097" s="63">
        <v>33</v>
      </c>
      <c r="C4097" s="3" t="s">
        <v>4632</v>
      </c>
      <c r="D4097" s="27" t="s">
        <v>3531</v>
      </c>
      <c r="E4097" s="27" t="s">
        <v>2045</v>
      </c>
      <c r="F4097" s="3" t="s">
        <v>4604</v>
      </c>
      <c r="G4097" s="3" t="s">
        <v>3527</v>
      </c>
      <c r="H4097" s="3"/>
      <c r="I4097" s="3">
        <v>5</v>
      </c>
      <c r="J4097" s="3">
        <v>3</v>
      </c>
      <c r="K4097" s="63">
        <f t="shared" si="41"/>
        <v>8</v>
      </c>
      <c r="L4097" s="6">
        <v>900</v>
      </c>
    </row>
    <row r="4098" spans="1:12">
      <c r="A4098" s="11"/>
      <c r="B4098" s="63">
        <v>34</v>
      </c>
      <c r="C4098" s="3" t="s">
        <v>4633</v>
      </c>
      <c r="D4098" s="27" t="s">
        <v>3531</v>
      </c>
      <c r="E4098" s="27" t="s">
        <v>2045</v>
      </c>
      <c r="F4098" s="3" t="s">
        <v>4604</v>
      </c>
      <c r="G4098" s="3" t="s">
        <v>3527</v>
      </c>
      <c r="H4098" s="3">
        <v>771030003</v>
      </c>
      <c r="I4098" s="3">
        <v>3</v>
      </c>
      <c r="J4098" s="3">
        <v>2</v>
      </c>
      <c r="K4098" s="63">
        <f t="shared" si="41"/>
        <v>5</v>
      </c>
      <c r="L4098" s="6">
        <v>1000</v>
      </c>
    </row>
    <row r="4099" spans="1:12">
      <c r="A4099" s="11"/>
      <c r="B4099" s="63">
        <v>35</v>
      </c>
      <c r="C4099" s="3" t="s">
        <v>4634</v>
      </c>
      <c r="D4099" s="27" t="s">
        <v>3531</v>
      </c>
      <c r="E4099" s="27" t="s">
        <v>2045</v>
      </c>
      <c r="F4099" s="3" t="s">
        <v>4604</v>
      </c>
      <c r="G4099" s="3" t="s">
        <v>3527</v>
      </c>
      <c r="H4099" s="3"/>
      <c r="I4099" s="3">
        <v>2</v>
      </c>
      <c r="J4099" s="3">
        <v>5</v>
      </c>
      <c r="K4099" s="63">
        <f t="shared" si="41"/>
        <v>7</v>
      </c>
      <c r="L4099" s="6">
        <v>900</v>
      </c>
    </row>
    <row r="4100" spans="1:12">
      <c r="A4100" s="11"/>
      <c r="B4100" s="63">
        <v>36</v>
      </c>
      <c r="C4100" s="3" t="s">
        <v>4635</v>
      </c>
      <c r="D4100" s="27" t="s">
        <v>3531</v>
      </c>
      <c r="E4100" s="27" t="s">
        <v>2045</v>
      </c>
      <c r="F4100" s="3" t="s">
        <v>4604</v>
      </c>
      <c r="G4100" s="3" t="s">
        <v>3527</v>
      </c>
      <c r="H4100" s="3"/>
      <c r="I4100" s="3">
        <v>2</v>
      </c>
      <c r="J4100" s="3">
        <v>1</v>
      </c>
      <c r="K4100" s="63">
        <f t="shared" si="41"/>
        <v>3</v>
      </c>
      <c r="L4100" s="6">
        <v>1000</v>
      </c>
    </row>
    <row r="4101" spans="1:12">
      <c r="A4101" s="11"/>
      <c r="B4101" s="63">
        <v>37</v>
      </c>
      <c r="C4101" s="3" t="s">
        <v>4636</v>
      </c>
      <c r="D4101" s="27" t="s">
        <v>3531</v>
      </c>
      <c r="E4101" s="27" t="s">
        <v>2045</v>
      </c>
      <c r="F4101" s="3" t="s">
        <v>4604</v>
      </c>
      <c r="G4101" s="3" t="s">
        <v>3527</v>
      </c>
      <c r="H4101" s="3"/>
      <c r="I4101" s="3">
        <v>2</v>
      </c>
      <c r="J4101" s="3">
        <v>2</v>
      </c>
      <c r="K4101" s="63">
        <f t="shared" si="41"/>
        <v>4</v>
      </c>
      <c r="L4101" s="6">
        <v>1010</v>
      </c>
    </row>
    <row r="4102" spans="1:12">
      <c r="A4102" s="11"/>
      <c r="B4102" s="63">
        <v>38</v>
      </c>
      <c r="C4102" s="3" t="s">
        <v>4637</v>
      </c>
      <c r="D4102" s="27" t="s">
        <v>3531</v>
      </c>
      <c r="E4102" s="27" t="s">
        <v>2045</v>
      </c>
      <c r="F4102" s="3" t="s">
        <v>4604</v>
      </c>
      <c r="G4102" s="3" t="s">
        <v>3527</v>
      </c>
      <c r="H4102" s="3"/>
      <c r="I4102" s="3">
        <v>7</v>
      </c>
      <c r="J4102" s="3">
        <v>2</v>
      </c>
      <c r="K4102" s="63">
        <f t="shared" si="41"/>
        <v>9</v>
      </c>
      <c r="L4102" s="6">
        <v>600</v>
      </c>
    </row>
    <row r="4103" spans="1:12">
      <c r="A4103" s="11"/>
      <c r="B4103" s="63">
        <v>39</v>
      </c>
      <c r="C4103" s="3" t="s">
        <v>2301</v>
      </c>
      <c r="D4103" s="27" t="s">
        <v>3529</v>
      </c>
      <c r="E4103" s="27" t="s">
        <v>2045</v>
      </c>
      <c r="F4103" s="3" t="s">
        <v>4604</v>
      </c>
      <c r="G4103" s="3" t="s">
        <v>3527</v>
      </c>
      <c r="H4103" s="3"/>
      <c r="I4103" s="3">
        <v>1</v>
      </c>
      <c r="J4103" s="3">
        <v>3</v>
      </c>
      <c r="K4103" s="63">
        <f t="shared" si="41"/>
        <v>4</v>
      </c>
      <c r="L4103" s="6">
        <v>500</v>
      </c>
    </row>
    <row r="4104" spans="1:12">
      <c r="A4104" s="11"/>
      <c r="B4104" s="63">
        <v>40</v>
      </c>
      <c r="C4104" s="3" t="s">
        <v>4638</v>
      </c>
      <c r="D4104" s="27" t="s">
        <v>3531</v>
      </c>
      <c r="E4104" s="27" t="s">
        <v>2045</v>
      </c>
      <c r="F4104" s="3" t="s">
        <v>4604</v>
      </c>
      <c r="G4104" s="3" t="s">
        <v>3527</v>
      </c>
      <c r="H4104" s="3"/>
      <c r="I4104" s="3">
        <v>2</v>
      </c>
      <c r="J4104" s="3">
        <v>2</v>
      </c>
      <c r="K4104" s="63">
        <f t="shared" si="41"/>
        <v>4</v>
      </c>
      <c r="L4104" s="6">
        <v>600</v>
      </c>
    </row>
    <row r="4105" spans="1:12">
      <c r="A4105" s="11"/>
      <c r="B4105" s="63">
        <v>41</v>
      </c>
      <c r="C4105" s="3" t="s">
        <v>4639</v>
      </c>
      <c r="D4105" s="27" t="s">
        <v>3529</v>
      </c>
      <c r="E4105" s="27" t="s">
        <v>2045</v>
      </c>
      <c r="F4105" s="3" t="s">
        <v>4604</v>
      </c>
      <c r="G4105" s="3" t="s">
        <v>3527</v>
      </c>
      <c r="H4105" s="3"/>
      <c r="I4105" s="3">
        <v>3</v>
      </c>
      <c r="J4105" s="3">
        <v>3</v>
      </c>
      <c r="K4105" s="63">
        <f t="shared" si="41"/>
        <v>6</v>
      </c>
      <c r="L4105" s="6">
        <v>900</v>
      </c>
    </row>
    <row r="4106" spans="1:12">
      <c r="A4106" s="11"/>
      <c r="B4106" s="63">
        <v>42</v>
      </c>
      <c r="C4106" s="3" t="s">
        <v>4640</v>
      </c>
      <c r="D4106" s="27" t="s">
        <v>3531</v>
      </c>
      <c r="E4106" s="27" t="s">
        <v>2045</v>
      </c>
      <c r="F4106" s="3" t="s">
        <v>4604</v>
      </c>
      <c r="G4106" s="3" t="s">
        <v>3527</v>
      </c>
      <c r="H4106" s="3"/>
      <c r="I4106" s="3">
        <v>2</v>
      </c>
      <c r="J4106" s="3">
        <v>4</v>
      </c>
      <c r="K4106" s="63">
        <f t="shared" si="41"/>
        <v>6</v>
      </c>
      <c r="L4106" s="6">
        <v>1000</v>
      </c>
    </row>
    <row r="4107" spans="1:12">
      <c r="A4107" s="11"/>
      <c r="B4107" s="63">
        <v>43</v>
      </c>
      <c r="C4107" s="3" t="s">
        <v>4641</v>
      </c>
      <c r="D4107" s="27" t="s">
        <v>3531</v>
      </c>
      <c r="E4107" s="27" t="s">
        <v>2045</v>
      </c>
      <c r="F4107" s="3" t="s">
        <v>4604</v>
      </c>
      <c r="G4107" s="3" t="s">
        <v>3527</v>
      </c>
      <c r="H4107" s="3"/>
      <c r="I4107" s="3">
        <v>1</v>
      </c>
      <c r="J4107" s="3">
        <v>1</v>
      </c>
      <c r="K4107" s="63">
        <f t="shared" si="41"/>
        <v>2</v>
      </c>
      <c r="L4107" s="6">
        <v>600</v>
      </c>
    </row>
    <row r="4108" spans="1:12">
      <c r="A4108" s="11"/>
      <c r="B4108" s="63">
        <v>44</v>
      </c>
      <c r="C4108" s="3" t="s">
        <v>4642</v>
      </c>
      <c r="D4108" s="27" t="s">
        <v>3531</v>
      </c>
      <c r="E4108" s="27" t="s">
        <v>2045</v>
      </c>
      <c r="F4108" s="3" t="s">
        <v>4604</v>
      </c>
      <c r="G4108" s="3" t="s">
        <v>3527</v>
      </c>
      <c r="H4108" s="3"/>
      <c r="I4108" s="3">
        <v>1</v>
      </c>
      <c r="J4108" s="3">
        <v>1</v>
      </c>
      <c r="K4108" s="63">
        <f t="shared" si="41"/>
        <v>2</v>
      </c>
      <c r="L4108" s="6">
        <v>800</v>
      </c>
    </row>
    <row r="4109" spans="1:12">
      <c r="A4109" s="11"/>
      <c r="B4109" s="63">
        <v>45</v>
      </c>
      <c r="C4109" s="3" t="s">
        <v>4643</v>
      </c>
      <c r="D4109" s="27" t="s">
        <v>3531</v>
      </c>
      <c r="E4109" s="27" t="s">
        <v>2045</v>
      </c>
      <c r="F4109" s="3" t="s">
        <v>4604</v>
      </c>
      <c r="G4109" s="3" t="s">
        <v>3527</v>
      </c>
      <c r="H4109" s="3">
        <v>784842650</v>
      </c>
      <c r="I4109" s="3">
        <v>1</v>
      </c>
      <c r="J4109" s="3">
        <v>2</v>
      </c>
      <c r="K4109" s="63">
        <f t="shared" si="41"/>
        <v>3</v>
      </c>
      <c r="L4109" s="6">
        <v>900</v>
      </c>
    </row>
    <row r="4110" spans="1:12">
      <c r="A4110" s="11"/>
      <c r="B4110" s="63">
        <v>46</v>
      </c>
      <c r="C4110" s="3" t="s">
        <v>4644</v>
      </c>
      <c r="D4110" s="27" t="s">
        <v>3529</v>
      </c>
      <c r="E4110" s="27" t="s">
        <v>2045</v>
      </c>
      <c r="F4110" s="3" t="s">
        <v>4604</v>
      </c>
      <c r="G4110" s="3" t="s">
        <v>3527</v>
      </c>
      <c r="H4110" s="3"/>
      <c r="I4110" s="3">
        <v>2</v>
      </c>
      <c r="J4110" s="3">
        <v>2</v>
      </c>
      <c r="K4110" s="63">
        <f t="shared" si="41"/>
        <v>4</v>
      </c>
      <c r="L4110" s="6">
        <v>900</v>
      </c>
    </row>
    <row r="4111" spans="1:12">
      <c r="A4111" s="11"/>
      <c r="B4111" s="63">
        <v>47</v>
      </c>
      <c r="C4111" s="3" t="s">
        <v>4645</v>
      </c>
      <c r="D4111" s="27" t="s">
        <v>3531</v>
      </c>
      <c r="E4111" s="27" t="s">
        <v>2045</v>
      </c>
      <c r="F4111" s="3" t="s">
        <v>4604</v>
      </c>
      <c r="G4111" s="3" t="s">
        <v>3527</v>
      </c>
      <c r="H4111" s="3"/>
      <c r="I4111" s="3">
        <v>2</v>
      </c>
      <c r="J4111" s="3">
        <v>2</v>
      </c>
      <c r="K4111" s="63">
        <f t="shared" si="41"/>
        <v>4</v>
      </c>
      <c r="L4111" s="6">
        <v>1000</v>
      </c>
    </row>
    <row r="4112" spans="1:12">
      <c r="A4112" s="11"/>
      <c r="B4112" s="63">
        <v>48</v>
      </c>
      <c r="C4112" s="3" t="s">
        <v>4627</v>
      </c>
      <c r="D4112" s="27" t="s">
        <v>3531</v>
      </c>
      <c r="E4112" s="27" t="s">
        <v>2045</v>
      </c>
      <c r="F4112" s="3" t="s">
        <v>4604</v>
      </c>
      <c r="G4112" s="3" t="s">
        <v>3527</v>
      </c>
      <c r="H4112" s="3"/>
      <c r="I4112" s="3">
        <v>2</v>
      </c>
      <c r="J4112" s="3">
        <v>3</v>
      </c>
      <c r="K4112" s="63">
        <f t="shared" si="41"/>
        <v>5</v>
      </c>
      <c r="L4112" s="6">
        <v>800</v>
      </c>
    </row>
    <row r="4113" spans="1:12">
      <c r="A4113" s="11"/>
      <c r="B4113" s="63">
        <v>49</v>
      </c>
      <c r="C4113" s="3" t="s">
        <v>4646</v>
      </c>
      <c r="D4113" s="27" t="s">
        <v>3531</v>
      </c>
      <c r="E4113" s="27" t="s">
        <v>2045</v>
      </c>
      <c r="F4113" s="3" t="s">
        <v>4604</v>
      </c>
      <c r="G4113" s="3" t="s">
        <v>3527</v>
      </c>
      <c r="H4113" s="3"/>
      <c r="I4113" s="3">
        <v>5</v>
      </c>
      <c r="J4113" s="3">
        <v>1</v>
      </c>
      <c r="K4113" s="63">
        <f t="shared" si="41"/>
        <v>6</v>
      </c>
      <c r="L4113" s="6">
        <v>900</v>
      </c>
    </row>
    <row r="4114" spans="1:12">
      <c r="A4114" s="11"/>
      <c r="B4114" s="63">
        <v>50</v>
      </c>
      <c r="C4114" s="3" t="s">
        <v>1326</v>
      </c>
      <c r="D4114" s="27" t="s">
        <v>3531</v>
      </c>
      <c r="E4114" s="27" t="s">
        <v>2045</v>
      </c>
      <c r="F4114" s="3" t="s">
        <v>4604</v>
      </c>
      <c r="G4114" s="3" t="s">
        <v>3527</v>
      </c>
      <c r="H4114" s="3"/>
      <c r="I4114" s="3">
        <v>3</v>
      </c>
      <c r="J4114" s="3">
        <v>2</v>
      </c>
      <c r="K4114" s="63">
        <f t="shared" si="41"/>
        <v>5</v>
      </c>
      <c r="L4114" s="6">
        <v>900</v>
      </c>
    </row>
    <row r="4115" spans="1:12">
      <c r="A4115" s="11"/>
      <c r="B4115" s="63">
        <v>51</v>
      </c>
      <c r="C4115" s="3" t="s">
        <v>2055</v>
      </c>
      <c r="D4115" s="27" t="s">
        <v>3531</v>
      </c>
      <c r="E4115" s="27" t="s">
        <v>2045</v>
      </c>
      <c r="F4115" s="3" t="s">
        <v>4604</v>
      </c>
      <c r="G4115" s="3" t="s">
        <v>3527</v>
      </c>
      <c r="H4115" s="3"/>
      <c r="I4115" s="3">
        <v>5</v>
      </c>
      <c r="J4115" s="3">
        <v>6</v>
      </c>
      <c r="K4115" s="63">
        <f t="shared" si="41"/>
        <v>11</v>
      </c>
      <c r="L4115" s="6">
        <v>900</v>
      </c>
    </row>
    <row r="4116" spans="1:12">
      <c r="A4116" s="11"/>
      <c r="B4116" s="63">
        <v>52</v>
      </c>
      <c r="C4116" s="3" t="s">
        <v>1693</v>
      </c>
      <c r="D4116" s="27" t="s">
        <v>3531</v>
      </c>
      <c r="E4116" s="27" t="s">
        <v>2045</v>
      </c>
      <c r="F4116" s="3" t="s">
        <v>4604</v>
      </c>
      <c r="G4116" s="3" t="s">
        <v>3527</v>
      </c>
      <c r="H4116" s="3"/>
      <c r="I4116" s="3">
        <v>4</v>
      </c>
      <c r="J4116" s="3">
        <v>3</v>
      </c>
      <c r="K4116" s="63">
        <f t="shared" si="41"/>
        <v>7</v>
      </c>
      <c r="L4116" s="6">
        <v>1000</v>
      </c>
    </row>
    <row r="4117" spans="1:12">
      <c r="A4117" s="11"/>
      <c r="B4117" s="63">
        <v>53</v>
      </c>
      <c r="C4117" s="3" t="s">
        <v>2876</v>
      </c>
      <c r="D4117" s="27" t="s">
        <v>3531</v>
      </c>
      <c r="E4117" s="27" t="s">
        <v>2045</v>
      </c>
      <c r="F4117" s="3" t="s">
        <v>4604</v>
      </c>
      <c r="G4117" s="3" t="s">
        <v>3527</v>
      </c>
      <c r="H4117" s="3"/>
      <c r="I4117" s="3">
        <v>2</v>
      </c>
      <c r="J4117" s="3">
        <v>3</v>
      </c>
      <c r="K4117" s="63">
        <f t="shared" si="41"/>
        <v>5</v>
      </c>
      <c r="L4117" s="6">
        <v>200</v>
      </c>
    </row>
    <row r="4118" spans="1:12">
      <c r="A4118" s="11"/>
      <c r="B4118" s="63">
        <v>54</v>
      </c>
      <c r="C4118" s="3" t="s">
        <v>4647</v>
      </c>
      <c r="D4118" s="27" t="s">
        <v>3531</v>
      </c>
      <c r="E4118" s="27" t="s">
        <v>2045</v>
      </c>
      <c r="F4118" s="3" t="s">
        <v>4604</v>
      </c>
      <c r="G4118" s="3" t="s">
        <v>3527</v>
      </c>
      <c r="H4118" s="3"/>
      <c r="I4118" s="3">
        <v>4</v>
      </c>
      <c r="J4118" s="3">
        <v>4</v>
      </c>
      <c r="K4118" s="63">
        <f t="shared" si="41"/>
        <v>8</v>
      </c>
      <c r="L4118" s="6">
        <v>500</v>
      </c>
    </row>
    <row r="4119" spans="1:12">
      <c r="A4119" s="11"/>
      <c r="B4119" s="63">
        <v>55</v>
      </c>
      <c r="C4119" s="3" t="s">
        <v>4648</v>
      </c>
      <c r="D4119" s="27" t="s">
        <v>3531</v>
      </c>
      <c r="E4119" s="27" t="s">
        <v>2045</v>
      </c>
      <c r="F4119" s="3" t="s">
        <v>4604</v>
      </c>
      <c r="G4119" s="3" t="s">
        <v>3527</v>
      </c>
      <c r="H4119" s="3"/>
      <c r="I4119" s="3">
        <v>1</v>
      </c>
      <c r="J4119" s="3">
        <v>0</v>
      </c>
      <c r="K4119" s="63">
        <f t="shared" si="41"/>
        <v>1</v>
      </c>
      <c r="L4119" s="6">
        <v>800</v>
      </c>
    </row>
    <row r="4120" spans="1:12">
      <c r="A4120" s="11"/>
      <c r="B4120" s="63">
        <v>56</v>
      </c>
      <c r="C4120" s="3" t="s">
        <v>4649</v>
      </c>
      <c r="D4120" s="27" t="s">
        <v>3531</v>
      </c>
      <c r="E4120" s="27" t="s">
        <v>2045</v>
      </c>
      <c r="F4120" s="3" t="s">
        <v>4604</v>
      </c>
      <c r="G4120" s="3" t="s">
        <v>3527</v>
      </c>
      <c r="H4120" s="3"/>
      <c r="I4120" s="3">
        <v>4</v>
      </c>
      <c r="J4120" s="3">
        <v>2</v>
      </c>
      <c r="K4120" s="63">
        <f t="shared" si="41"/>
        <v>6</v>
      </c>
      <c r="L4120" s="6">
        <v>700</v>
      </c>
    </row>
    <row r="4121" spans="1:12">
      <c r="A4121" s="11"/>
      <c r="B4121" s="63">
        <v>57</v>
      </c>
      <c r="C4121" s="3" t="s">
        <v>4650</v>
      </c>
      <c r="D4121" s="27" t="s">
        <v>3531</v>
      </c>
      <c r="E4121" s="27" t="s">
        <v>2045</v>
      </c>
      <c r="F4121" s="3" t="s">
        <v>4604</v>
      </c>
      <c r="G4121" s="3" t="s">
        <v>3527</v>
      </c>
      <c r="H4121" s="3"/>
      <c r="I4121" s="3">
        <v>4</v>
      </c>
      <c r="J4121" s="3">
        <v>3</v>
      </c>
      <c r="K4121" s="63">
        <f t="shared" si="41"/>
        <v>7</v>
      </c>
      <c r="L4121" s="6">
        <v>1000</v>
      </c>
    </row>
    <row r="4122" spans="1:12">
      <c r="A4122" s="11"/>
      <c r="B4122" s="63">
        <v>58</v>
      </c>
      <c r="C4122" s="3" t="s">
        <v>4651</v>
      </c>
      <c r="D4122" s="27" t="s">
        <v>3531</v>
      </c>
      <c r="E4122" s="27" t="s">
        <v>2045</v>
      </c>
      <c r="F4122" s="3" t="s">
        <v>4604</v>
      </c>
      <c r="G4122" s="3" t="s">
        <v>3527</v>
      </c>
      <c r="H4122" s="3"/>
      <c r="I4122" s="3">
        <v>4</v>
      </c>
      <c r="J4122" s="3">
        <v>3</v>
      </c>
      <c r="K4122" s="63">
        <f t="shared" si="41"/>
        <v>7</v>
      </c>
      <c r="L4122" s="6">
        <v>1010</v>
      </c>
    </row>
    <row r="4123" spans="1:12">
      <c r="A4123" s="11"/>
      <c r="B4123" s="63">
        <v>59</v>
      </c>
      <c r="C4123" s="3" t="s">
        <v>4652</v>
      </c>
      <c r="D4123" s="27" t="s">
        <v>3531</v>
      </c>
      <c r="E4123" s="27" t="s">
        <v>2045</v>
      </c>
      <c r="F4123" s="3" t="s">
        <v>4604</v>
      </c>
      <c r="G4123" s="3" t="s">
        <v>3527</v>
      </c>
      <c r="H4123" s="3"/>
      <c r="I4123" s="3">
        <v>2</v>
      </c>
      <c r="J4123" s="3">
        <v>1</v>
      </c>
      <c r="K4123" s="63">
        <f t="shared" si="41"/>
        <v>3</v>
      </c>
      <c r="L4123" s="6">
        <v>800</v>
      </c>
    </row>
    <row r="4124" spans="1:12">
      <c r="A4124" s="11"/>
      <c r="B4124" s="63">
        <v>60</v>
      </c>
      <c r="C4124" s="3" t="s">
        <v>4653</v>
      </c>
      <c r="D4124" s="27" t="s">
        <v>3531</v>
      </c>
      <c r="E4124" s="27" t="s">
        <v>2045</v>
      </c>
      <c r="F4124" s="3" t="s">
        <v>4604</v>
      </c>
      <c r="G4124" s="3" t="s">
        <v>3527</v>
      </c>
      <c r="H4124" s="3"/>
      <c r="I4124" s="3">
        <v>3</v>
      </c>
      <c r="J4124" s="3">
        <v>2</v>
      </c>
      <c r="K4124" s="63">
        <f t="shared" si="41"/>
        <v>5</v>
      </c>
      <c r="L4124" s="6">
        <v>1000</v>
      </c>
    </row>
    <row r="4125" spans="1:12">
      <c r="A4125" s="11"/>
      <c r="B4125" s="63">
        <v>61</v>
      </c>
      <c r="C4125" s="3" t="s">
        <v>4654</v>
      </c>
      <c r="D4125" s="27" t="s">
        <v>3529</v>
      </c>
      <c r="E4125" s="27" t="s">
        <v>2045</v>
      </c>
      <c r="F4125" s="3" t="s">
        <v>4604</v>
      </c>
      <c r="G4125" s="3" t="s">
        <v>3527</v>
      </c>
      <c r="H4125" s="3"/>
      <c r="I4125" s="3">
        <v>4</v>
      </c>
      <c r="J4125" s="3">
        <v>1</v>
      </c>
      <c r="K4125" s="63">
        <f t="shared" si="41"/>
        <v>5</v>
      </c>
      <c r="L4125" s="6">
        <v>1010</v>
      </c>
    </row>
    <row r="4126" spans="1:12">
      <c r="A4126" s="11"/>
      <c r="B4126" s="63">
        <v>62</v>
      </c>
      <c r="C4126" s="3" t="s">
        <v>4655</v>
      </c>
      <c r="D4126" s="27" t="s">
        <v>3531</v>
      </c>
      <c r="E4126" s="27" t="s">
        <v>2045</v>
      </c>
      <c r="F4126" s="3" t="s">
        <v>4604</v>
      </c>
      <c r="G4126" s="3" t="s">
        <v>3527</v>
      </c>
      <c r="H4126" s="3"/>
      <c r="I4126" s="3">
        <v>1</v>
      </c>
      <c r="J4126" s="3">
        <v>2</v>
      </c>
      <c r="K4126" s="63">
        <f t="shared" si="41"/>
        <v>3</v>
      </c>
      <c r="L4126" s="6">
        <v>800</v>
      </c>
    </row>
    <row r="4127" spans="1:12">
      <c r="A4127" s="11"/>
      <c r="B4127" s="63">
        <v>63</v>
      </c>
      <c r="C4127" s="3" t="s">
        <v>4656</v>
      </c>
      <c r="D4127" s="27" t="s">
        <v>3531</v>
      </c>
      <c r="E4127" s="27" t="s">
        <v>2045</v>
      </c>
      <c r="F4127" s="3" t="s">
        <v>4604</v>
      </c>
      <c r="G4127" s="3" t="s">
        <v>3527</v>
      </c>
      <c r="H4127" s="3"/>
      <c r="I4127" s="3">
        <v>4</v>
      </c>
      <c r="J4127" s="3">
        <v>6</v>
      </c>
      <c r="K4127" s="63">
        <f t="shared" si="41"/>
        <v>10</v>
      </c>
      <c r="L4127" s="6">
        <v>400</v>
      </c>
    </row>
    <row r="4128" spans="1:12">
      <c r="A4128" s="11"/>
      <c r="B4128" s="63">
        <v>64</v>
      </c>
      <c r="C4128" s="3" t="s">
        <v>4657</v>
      </c>
      <c r="D4128" s="27" t="s">
        <v>3531</v>
      </c>
      <c r="E4128" s="27" t="s">
        <v>2045</v>
      </c>
      <c r="F4128" s="3" t="s">
        <v>4604</v>
      </c>
      <c r="G4128" s="3" t="s">
        <v>3527</v>
      </c>
      <c r="H4128" s="3" t="s">
        <v>4658</v>
      </c>
      <c r="I4128" s="3">
        <v>5</v>
      </c>
      <c r="J4128" s="3">
        <v>5</v>
      </c>
      <c r="K4128" s="63">
        <f t="shared" si="41"/>
        <v>10</v>
      </c>
      <c r="L4128" s="6">
        <v>500</v>
      </c>
    </row>
    <row r="4129" spans="1:12">
      <c r="A4129" s="11"/>
      <c r="B4129" s="63">
        <v>65</v>
      </c>
      <c r="C4129" s="3" t="s">
        <v>4659</v>
      </c>
      <c r="D4129" s="27" t="s">
        <v>3531</v>
      </c>
      <c r="E4129" s="27" t="s">
        <v>2045</v>
      </c>
      <c r="F4129" s="3" t="s">
        <v>4604</v>
      </c>
      <c r="G4129" s="3" t="s">
        <v>3527</v>
      </c>
      <c r="H4129" s="3">
        <v>773105035</v>
      </c>
      <c r="I4129" s="3">
        <v>2</v>
      </c>
      <c r="J4129" s="3">
        <v>3</v>
      </c>
      <c r="K4129" s="63">
        <f t="shared" ref="K4129:K4192" si="42">J4129+I4129</f>
        <v>5</v>
      </c>
      <c r="L4129" s="6">
        <v>700</v>
      </c>
    </row>
    <row r="4130" spans="1:12">
      <c r="A4130" s="11"/>
      <c r="B4130" s="63">
        <v>66</v>
      </c>
      <c r="C4130" s="3" t="s">
        <v>4660</v>
      </c>
      <c r="D4130" s="27" t="s">
        <v>3531</v>
      </c>
      <c r="E4130" s="27" t="s">
        <v>2045</v>
      </c>
      <c r="F4130" s="3" t="s">
        <v>4604</v>
      </c>
      <c r="G4130" s="3" t="s">
        <v>3527</v>
      </c>
      <c r="H4130" s="3"/>
      <c r="I4130" s="3">
        <v>1</v>
      </c>
      <c r="J4130" s="3">
        <v>1</v>
      </c>
      <c r="K4130" s="63">
        <f t="shared" si="42"/>
        <v>2</v>
      </c>
      <c r="L4130" s="6">
        <v>700</v>
      </c>
    </row>
    <row r="4131" spans="1:12">
      <c r="A4131" s="11"/>
      <c r="B4131" s="63">
        <v>67</v>
      </c>
      <c r="C4131" s="3" t="s">
        <v>4661</v>
      </c>
      <c r="D4131" s="27" t="s">
        <v>3531</v>
      </c>
      <c r="E4131" s="27" t="s">
        <v>2045</v>
      </c>
      <c r="F4131" s="3" t="s">
        <v>4604</v>
      </c>
      <c r="G4131" s="3" t="s">
        <v>3527</v>
      </c>
      <c r="H4131" s="3"/>
      <c r="I4131" s="3">
        <v>2</v>
      </c>
      <c r="J4131" s="3">
        <v>1</v>
      </c>
      <c r="K4131" s="63">
        <f t="shared" si="42"/>
        <v>3</v>
      </c>
      <c r="L4131" s="6">
        <v>1010</v>
      </c>
    </row>
    <row r="4132" spans="1:12">
      <c r="A4132" s="11"/>
      <c r="B4132" s="63">
        <v>68</v>
      </c>
      <c r="C4132" s="3" t="s">
        <v>4662</v>
      </c>
      <c r="D4132" s="27" t="s">
        <v>3531</v>
      </c>
      <c r="E4132" s="27" t="s">
        <v>2045</v>
      </c>
      <c r="F4132" s="3" t="s">
        <v>4604</v>
      </c>
      <c r="G4132" s="3" t="s">
        <v>3527</v>
      </c>
      <c r="H4132" s="3">
        <v>775387296</v>
      </c>
      <c r="I4132" s="3">
        <v>4</v>
      </c>
      <c r="J4132" s="3">
        <v>1</v>
      </c>
      <c r="K4132" s="63">
        <f t="shared" si="42"/>
        <v>5</v>
      </c>
      <c r="L4132" s="6">
        <v>1000</v>
      </c>
    </row>
    <row r="4133" spans="1:12">
      <c r="A4133" s="11"/>
      <c r="B4133" s="63">
        <v>69</v>
      </c>
      <c r="C4133" s="3" t="s">
        <v>4663</v>
      </c>
      <c r="D4133" s="27" t="s">
        <v>3531</v>
      </c>
      <c r="E4133" s="27" t="s">
        <v>2045</v>
      </c>
      <c r="F4133" s="3" t="s">
        <v>4604</v>
      </c>
      <c r="G4133" s="3" t="s">
        <v>3527</v>
      </c>
      <c r="H4133" s="3">
        <v>771681595</v>
      </c>
      <c r="I4133" s="3">
        <v>4</v>
      </c>
      <c r="J4133" s="3">
        <v>5</v>
      </c>
      <c r="K4133" s="63">
        <f t="shared" si="42"/>
        <v>9</v>
      </c>
      <c r="L4133" s="6">
        <v>800</v>
      </c>
    </row>
    <row r="4134" spans="1:12">
      <c r="A4134" s="11"/>
      <c r="B4134" s="63">
        <v>70</v>
      </c>
      <c r="C4134" s="3" t="s">
        <v>4664</v>
      </c>
      <c r="D4134" s="27" t="s">
        <v>3531</v>
      </c>
      <c r="E4134" s="27" t="s">
        <v>2045</v>
      </c>
      <c r="F4134" s="3" t="s">
        <v>4604</v>
      </c>
      <c r="G4134" s="3" t="s">
        <v>3527</v>
      </c>
      <c r="H4134" s="3"/>
      <c r="I4134" s="3">
        <v>1</v>
      </c>
      <c r="J4134" s="3">
        <v>0</v>
      </c>
      <c r="K4134" s="63">
        <f t="shared" si="42"/>
        <v>1</v>
      </c>
      <c r="L4134" s="6">
        <v>900</v>
      </c>
    </row>
    <row r="4135" spans="1:12">
      <c r="A4135" s="11"/>
      <c r="B4135" s="63">
        <v>71</v>
      </c>
      <c r="C4135" s="3" t="s">
        <v>4665</v>
      </c>
      <c r="D4135" s="27" t="s">
        <v>3531</v>
      </c>
      <c r="E4135" s="27" t="s">
        <v>2045</v>
      </c>
      <c r="F4135" s="3" t="s">
        <v>4604</v>
      </c>
      <c r="G4135" s="3" t="s">
        <v>3527</v>
      </c>
      <c r="H4135" s="3"/>
      <c r="I4135" s="3">
        <v>5</v>
      </c>
      <c r="J4135" s="3">
        <v>3</v>
      </c>
      <c r="K4135" s="63">
        <f t="shared" si="42"/>
        <v>8</v>
      </c>
      <c r="L4135" s="6">
        <v>500</v>
      </c>
    </row>
    <row r="4136" spans="1:12">
      <c r="A4136" s="11"/>
      <c r="B4136" s="63">
        <v>72</v>
      </c>
      <c r="C4136" s="3" t="s">
        <v>4666</v>
      </c>
      <c r="D4136" s="27" t="s">
        <v>3529</v>
      </c>
      <c r="E4136" s="27" t="s">
        <v>2045</v>
      </c>
      <c r="F4136" s="3" t="s">
        <v>4604</v>
      </c>
      <c r="G4136" s="3" t="s">
        <v>3527</v>
      </c>
      <c r="H4136" s="3"/>
      <c r="I4136" s="3">
        <v>3</v>
      </c>
      <c r="J4136" s="3">
        <v>2</v>
      </c>
      <c r="K4136" s="63">
        <f t="shared" si="42"/>
        <v>5</v>
      </c>
      <c r="L4136" s="6">
        <v>600</v>
      </c>
    </row>
    <row r="4137" spans="1:12">
      <c r="A4137" s="11"/>
      <c r="B4137" s="63">
        <v>73</v>
      </c>
      <c r="C4137" s="3" t="s">
        <v>4667</v>
      </c>
      <c r="D4137" s="27" t="s">
        <v>3531</v>
      </c>
      <c r="E4137" s="27" t="s">
        <v>2045</v>
      </c>
      <c r="F4137" s="3" t="s">
        <v>4604</v>
      </c>
      <c r="G4137" s="3" t="s">
        <v>3527</v>
      </c>
      <c r="H4137" s="3"/>
      <c r="I4137" s="3">
        <v>2</v>
      </c>
      <c r="J4137" s="3">
        <v>5</v>
      </c>
      <c r="K4137" s="63">
        <f t="shared" si="42"/>
        <v>7</v>
      </c>
      <c r="L4137" s="6">
        <v>700</v>
      </c>
    </row>
    <row r="4138" spans="1:12">
      <c r="A4138" s="11"/>
      <c r="B4138" s="63">
        <v>74</v>
      </c>
      <c r="C4138" s="3" t="s">
        <v>4668</v>
      </c>
      <c r="D4138" s="27" t="s">
        <v>3531</v>
      </c>
      <c r="E4138" s="27" t="s">
        <v>2045</v>
      </c>
      <c r="F4138" s="3" t="s">
        <v>4604</v>
      </c>
      <c r="G4138" s="3" t="s">
        <v>3527</v>
      </c>
      <c r="H4138" s="3"/>
      <c r="I4138" s="3">
        <v>2</v>
      </c>
      <c r="J4138" s="3">
        <v>1</v>
      </c>
      <c r="K4138" s="63">
        <f t="shared" si="42"/>
        <v>3</v>
      </c>
      <c r="L4138" s="6">
        <v>900</v>
      </c>
    </row>
    <row r="4139" spans="1:12">
      <c r="A4139" s="11"/>
      <c r="B4139" s="63">
        <v>75</v>
      </c>
      <c r="C4139" s="3" t="s">
        <v>4669</v>
      </c>
      <c r="D4139" s="27" t="s">
        <v>3531</v>
      </c>
      <c r="E4139" s="27" t="s">
        <v>2045</v>
      </c>
      <c r="F4139" s="3" t="s">
        <v>4604</v>
      </c>
      <c r="G4139" s="3" t="s">
        <v>3527</v>
      </c>
      <c r="H4139" s="3"/>
      <c r="I4139" s="3">
        <v>2</v>
      </c>
      <c r="J4139" s="3">
        <v>2</v>
      </c>
      <c r="K4139" s="63">
        <f t="shared" si="42"/>
        <v>4</v>
      </c>
      <c r="L4139" s="6">
        <v>1000</v>
      </c>
    </row>
    <row r="4140" spans="1:12">
      <c r="A4140" s="11"/>
      <c r="B4140" s="63">
        <v>76</v>
      </c>
      <c r="C4140" s="3" t="s">
        <v>4670</v>
      </c>
      <c r="D4140" s="27" t="s">
        <v>3531</v>
      </c>
      <c r="E4140" s="27" t="s">
        <v>2045</v>
      </c>
      <c r="F4140" s="3" t="s">
        <v>4604</v>
      </c>
      <c r="G4140" s="3" t="s">
        <v>3527</v>
      </c>
      <c r="H4140" s="3"/>
      <c r="I4140" s="3">
        <v>7</v>
      </c>
      <c r="J4140" s="3">
        <v>2</v>
      </c>
      <c r="K4140" s="63">
        <f t="shared" si="42"/>
        <v>9</v>
      </c>
      <c r="L4140" s="6">
        <v>900</v>
      </c>
    </row>
    <row r="4141" spans="1:12">
      <c r="A4141" s="11"/>
      <c r="B4141" s="63">
        <v>77</v>
      </c>
      <c r="C4141" s="3" t="s">
        <v>4671</v>
      </c>
      <c r="D4141" s="27" t="s">
        <v>3531</v>
      </c>
      <c r="E4141" s="27" t="s">
        <v>2045</v>
      </c>
      <c r="F4141" s="3" t="s">
        <v>4604</v>
      </c>
      <c r="G4141" s="3" t="s">
        <v>3527</v>
      </c>
      <c r="H4141" s="3"/>
      <c r="I4141" s="3">
        <v>1</v>
      </c>
      <c r="J4141" s="3">
        <v>3</v>
      </c>
      <c r="K4141" s="63">
        <f t="shared" si="42"/>
        <v>4</v>
      </c>
      <c r="L4141" s="6">
        <v>1000</v>
      </c>
    </row>
    <row r="4142" spans="1:12">
      <c r="A4142" s="11"/>
      <c r="B4142" s="63">
        <v>78</v>
      </c>
      <c r="C4142" s="3" t="s">
        <v>4672</v>
      </c>
      <c r="D4142" s="27" t="s">
        <v>3531</v>
      </c>
      <c r="E4142" s="27" t="s">
        <v>2045</v>
      </c>
      <c r="F4142" s="3" t="s">
        <v>4604</v>
      </c>
      <c r="G4142" s="3" t="s">
        <v>3527</v>
      </c>
      <c r="H4142" s="3"/>
      <c r="I4142" s="3">
        <v>2</v>
      </c>
      <c r="J4142" s="3">
        <v>2</v>
      </c>
      <c r="K4142" s="63">
        <f t="shared" si="42"/>
        <v>4</v>
      </c>
      <c r="L4142" s="6">
        <v>700</v>
      </c>
    </row>
    <row r="4143" spans="1:12">
      <c r="A4143" s="11"/>
      <c r="B4143" s="63">
        <v>79</v>
      </c>
      <c r="C4143" s="3" t="s">
        <v>4673</v>
      </c>
      <c r="D4143" s="27" t="s">
        <v>3531</v>
      </c>
      <c r="E4143" s="27" t="s">
        <v>2045</v>
      </c>
      <c r="F4143" s="3" t="s">
        <v>4604</v>
      </c>
      <c r="G4143" s="3" t="s">
        <v>3527</v>
      </c>
      <c r="H4143" s="3"/>
      <c r="I4143" s="3">
        <v>3</v>
      </c>
      <c r="J4143" s="3">
        <v>3</v>
      </c>
      <c r="K4143" s="63">
        <f t="shared" si="42"/>
        <v>6</v>
      </c>
      <c r="L4143" s="6">
        <v>800</v>
      </c>
    </row>
    <row r="4144" spans="1:12">
      <c r="A4144" s="11"/>
      <c r="B4144" s="63">
        <v>80</v>
      </c>
      <c r="C4144" s="3" t="s">
        <v>4674</v>
      </c>
      <c r="D4144" s="27" t="s">
        <v>3531</v>
      </c>
      <c r="E4144" s="27" t="s">
        <v>2045</v>
      </c>
      <c r="F4144" s="3" t="s">
        <v>4604</v>
      </c>
      <c r="G4144" s="3" t="s">
        <v>3527</v>
      </c>
      <c r="H4144" s="3"/>
      <c r="I4144" s="3">
        <v>2</v>
      </c>
      <c r="J4144" s="3">
        <v>4</v>
      </c>
      <c r="K4144" s="63">
        <f t="shared" si="42"/>
        <v>6</v>
      </c>
      <c r="L4144" s="6">
        <v>900</v>
      </c>
    </row>
    <row r="4145" spans="1:12">
      <c r="A4145" s="11"/>
      <c r="B4145" s="63">
        <v>81</v>
      </c>
      <c r="C4145" s="3" t="s">
        <v>4675</v>
      </c>
      <c r="D4145" s="27" t="s">
        <v>3531</v>
      </c>
      <c r="E4145" s="27" t="s">
        <v>2045</v>
      </c>
      <c r="F4145" s="3" t="s">
        <v>4604</v>
      </c>
      <c r="G4145" s="3" t="s">
        <v>3527</v>
      </c>
      <c r="H4145" s="3"/>
      <c r="I4145" s="3">
        <v>1</v>
      </c>
      <c r="J4145" s="3">
        <v>1</v>
      </c>
      <c r="K4145" s="63">
        <f t="shared" si="42"/>
        <v>2</v>
      </c>
      <c r="L4145" s="6">
        <v>300</v>
      </c>
    </row>
    <row r="4146" spans="1:12">
      <c r="A4146" s="11"/>
      <c r="B4146" s="63">
        <v>82</v>
      </c>
      <c r="C4146" s="3" t="s">
        <v>1328</v>
      </c>
      <c r="D4146" s="27" t="s">
        <v>3531</v>
      </c>
      <c r="E4146" s="27" t="s">
        <v>2045</v>
      </c>
      <c r="F4146" s="3" t="s">
        <v>4604</v>
      </c>
      <c r="G4146" s="3" t="s">
        <v>3527</v>
      </c>
      <c r="H4146" s="3"/>
      <c r="I4146" s="3">
        <v>1</v>
      </c>
      <c r="J4146" s="3">
        <v>1</v>
      </c>
      <c r="K4146" s="63">
        <f t="shared" si="42"/>
        <v>2</v>
      </c>
      <c r="L4146" s="6">
        <v>100</v>
      </c>
    </row>
    <row r="4147" spans="1:12">
      <c r="A4147" s="11"/>
      <c r="B4147" s="63">
        <v>83</v>
      </c>
      <c r="C4147" s="3" t="s">
        <v>4676</v>
      </c>
      <c r="D4147" s="27" t="s">
        <v>3531</v>
      </c>
      <c r="E4147" s="27" t="s">
        <v>2045</v>
      </c>
      <c r="F4147" s="3" t="s">
        <v>4604</v>
      </c>
      <c r="G4147" s="3" t="s">
        <v>3527</v>
      </c>
      <c r="H4147" s="3"/>
      <c r="I4147" s="3">
        <v>1</v>
      </c>
      <c r="J4147" s="3">
        <v>2</v>
      </c>
      <c r="K4147" s="63">
        <f t="shared" si="42"/>
        <v>3</v>
      </c>
      <c r="L4147" s="6">
        <v>200</v>
      </c>
    </row>
    <row r="4148" spans="1:12">
      <c r="A4148" s="11"/>
      <c r="B4148" s="63">
        <v>84</v>
      </c>
      <c r="C4148" s="3" t="s">
        <v>4677</v>
      </c>
      <c r="D4148" s="27" t="s">
        <v>3531</v>
      </c>
      <c r="E4148" s="27" t="s">
        <v>2045</v>
      </c>
      <c r="F4148" s="3" t="s">
        <v>4604</v>
      </c>
      <c r="G4148" s="3" t="s">
        <v>3527</v>
      </c>
      <c r="H4148" s="3"/>
      <c r="I4148" s="3">
        <v>2</v>
      </c>
      <c r="J4148" s="3">
        <v>2</v>
      </c>
      <c r="K4148" s="63">
        <f t="shared" si="42"/>
        <v>4</v>
      </c>
      <c r="L4148" s="6">
        <v>200</v>
      </c>
    </row>
    <row r="4149" spans="1:12">
      <c r="A4149" s="11"/>
      <c r="B4149" s="63">
        <v>85</v>
      </c>
      <c r="C4149" s="3" t="s">
        <v>4678</v>
      </c>
      <c r="D4149" s="27" t="s">
        <v>3531</v>
      </c>
      <c r="E4149" s="27" t="s">
        <v>2045</v>
      </c>
      <c r="F4149" s="3" t="s">
        <v>4604</v>
      </c>
      <c r="G4149" s="3" t="s">
        <v>3527</v>
      </c>
      <c r="H4149" s="3"/>
      <c r="I4149" s="3">
        <v>2</v>
      </c>
      <c r="J4149" s="3">
        <v>2</v>
      </c>
      <c r="K4149" s="63">
        <f t="shared" si="42"/>
        <v>4</v>
      </c>
      <c r="L4149" s="6">
        <v>300</v>
      </c>
    </row>
    <row r="4150" spans="1:12">
      <c r="A4150" s="11"/>
      <c r="B4150" s="63">
        <v>86</v>
      </c>
      <c r="C4150" s="3" t="s">
        <v>4679</v>
      </c>
      <c r="D4150" s="27" t="s">
        <v>3531</v>
      </c>
      <c r="E4150" s="27" t="s">
        <v>2045</v>
      </c>
      <c r="F4150" s="3" t="s">
        <v>4604</v>
      </c>
      <c r="G4150" s="3" t="s">
        <v>3527</v>
      </c>
      <c r="H4150" s="3"/>
      <c r="I4150" s="3">
        <v>2</v>
      </c>
      <c r="J4150" s="3">
        <v>3</v>
      </c>
      <c r="K4150" s="63">
        <f t="shared" si="42"/>
        <v>5</v>
      </c>
      <c r="L4150" s="6">
        <v>100</v>
      </c>
    </row>
    <row r="4151" spans="1:12">
      <c r="A4151" s="11"/>
      <c r="B4151" s="63">
        <v>87</v>
      </c>
      <c r="C4151" s="3" t="s">
        <v>4680</v>
      </c>
      <c r="D4151" s="27" t="s">
        <v>3531</v>
      </c>
      <c r="E4151" s="27" t="s">
        <v>2045</v>
      </c>
      <c r="F4151" s="3" t="s">
        <v>4604</v>
      </c>
      <c r="G4151" s="3" t="s">
        <v>3527</v>
      </c>
      <c r="H4151" s="3"/>
      <c r="I4151" s="3">
        <v>5</v>
      </c>
      <c r="J4151" s="3">
        <v>1</v>
      </c>
      <c r="K4151" s="63">
        <f t="shared" si="42"/>
        <v>6</v>
      </c>
      <c r="L4151" s="6">
        <v>300</v>
      </c>
    </row>
    <row r="4152" spans="1:12">
      <c r="A4152" s="11"/>
      <c r="B4152" s="63">
        <v>88</v>
      </c>
      <c r="C4152" s="3" t="s">
        <v>4681</v>
      </c>
      <c r="D4152" s="27" t="s">
        <v>3531</v>
      </c>
      <c r="E4152" s="27" t="s">
        <v>2045</v>
      </c>
      <c r="F4152" s="3" t="s">
        <v>4604</v>
      </c>
      <c r="G4152" s="3" t="s">
        <v>3527</v>
      </c>
      <c r="H4152" s="3"/>
      <c r="I4152" s="3">
        <v>3</v>
      </c>
      <c r="J4152" s="3">
        <v>2</v>
      </c>
      <c r="K4152" s="63">
        <f t="shared" si="42"/>
        <v>5</v>
      </c>
      <c r="L4152" s="6">
        <v>200</v>
      </c>
    </row>
    <row r="4153" spans="1:12">
      <c r="A4153" s="11"/>
      <c r="B4153" s="63">
        <v>89</v>
      </c>
      <c r="C4153" s="3" t="s">
        <v>4682</v>
      </c>
      <c r="D4153" s="27" t="s">
        <v>3531</v>
      </c>
      <c r="E4153" s="27" t="s">
        <v>2045</v>
      </c>
      <c r="F4153" s="3" t="s">
        <v>4604</v>
      </c>
      <c r="G4153" s="3" t="s">
        <v>3527</v>
      </c>
      <c r="H4153" s="3"/>
      <c r="I4153" s="3">
        <v>5</v>
      </c>
      <c r="J4153" s="3">
        <v>6</v>
      </c>
      <c r="K4153" s="63">
        <f t="shared" si="42"/>
        <v>11</v>
      </c>
      <c r="L4153" s="6">
        <v>300</v>
      </c>
    </row>
    <row r="4154" spans="1:12">
      <c r="A4154" s="11"/>
      <c r="B4154" s="63">
        <v>90</v>
      </c>
      <c r="C4154" s="3" t="s">
        <v>4683</v>
      </c>
      <c r="D4154" s="27" t="s">
        <v>3531</v>
      </c>
      <c r="E4154" s="27" t="s">
        <v>2045</v>
      </c>
      <c r="F4154" s="3" t="s">
        <v>4604</v>
      </c>
      <c r="G4154" s="3" t="s">
        <v>3527</v>
      </c>
      <c r="H4154" s="3"/>
      <c r="I4154" s="3">
        <v>4</v>
      </c>
      <c r="J4154" s="3">
        <v>3</v>
      </c>
      <c r="K4154" s="63">
        <f t="shared" si="42"/>
        <v>7</v>
      </c>
      <c r="L4154" s="6">
        <v>200</v>
      </c>
    </row>
    <row r="4155" spans="1:12">
      <c r="A4155" s="11"/>
      <c r="B4155" s="63">
        <v>91</v>
      </c>
      <c r="C4155" s="3" t="s">
        <v>4684</v>
      </c>
      <c r="D4155" s="27" t="s">
        <v>3531</v>
      </c>
      <c r="E4155" s="27" t="s">
        <v>2045</v>
      </c>
      <c r="F4155" s="3" t="s">
        <v>4604</v>
      </c>
      <c r="G4155" s="3" t="s">
        <v>3527</v>
      </c>
      <c r="H4155" s="3"/>
      <c r="I4155" s="3">
        <v>2</v>
      </c>
      <c r="J4155" s="3">
        <v>3</v>
      </c>
      <c r="K4155" s="63">
        <f t="shared" si="42"/>
        <v>5</v>
      </c>
      <c r="L4155" s="6">
        <v>300</v>
      </c>
    </row>
    <row r="4156" spans="1:12">
      <c r="A4156" s="11"/>
      <c r="B4156" s="63">
        <v>92</v>
      </c>
      <c r="C4156" s="3" t="s">
        <v>4685</v>
      </c>
      <c r="D4156" s="27" t="s">
        <v>3531</v>
      </c>
      <c r="E4156" s="27" t="s">
        <v>2045</v>
      </c>
      <c r="F4156" s="3" t="s">
        <v>4604</v>
      </c>
      <c r="G4156" s="3" t="s">
        <v>3527</v>
      </c>
      <c r="H4156" s="3"/>
      <c r="I4156" s="3">
        <v>4</v>
      </c>
      <c r="J4156" s="3">
        <v>4</v>
      </c>
      <c r="K4156" s="63">
        <f t="shared" si="42"/>
        <v>8</v>
      </c>
      <c r="L4156" s="6">
        <v>100</v>
      </c>
    </row>
    <row r="4157" spans="1:12">
      <c r="A4157" s="11"/>
      <c r="B4157" s="63">
        <v>93</v>
      </c>
      <c r="C4157" s="3" t="s">
        <v>4686</v>
      </c>
      <c r="D4157" s="27" t="s">
        <v>3531</v>
      </c>
      <c r="E4157" s="27" t="s">
        <v>2045</v>
      </c>
      <c r="F4157" s="3" t="s">
        <v>4604</v>
      </c>
      <c r="G4157" s="3" t="s">
        <v>3527</v>
      </c>
      <c r="H4157" s="3"/>
      <c r="I4157" s="3">
        <v>1</v>
      </c>
      <c r="J4157" s="3">
        <v>0</v>
      </c>
      <c r="K4157" s="63">
        <f t="shared" si="42"/>
        <v>1</v>
      </c>
      <c r="L4157" s="6">
        <v>400</v>
      </c>
    </row>
    <row r="4158" spans="1:12">
      <c r="A4158" s="11"/>
      <c r="B4158" s="63">
        <v>94</v>
      </c>
      <c r="C4158" s="3" t="s">
        <v>4687</v>
      </c>
      <c r="D4158" s="27" t="s">
        <v>3531</v>
      </c>
      <c r="E4158" s="27" t="s">
        <v>2045</v>
      </c>
      <c r="F4158" s="3" t="s">
        <v>4604</v>
      </c>
      <c r="G4158" s="3" t="s">
        <v>3527</v>
      </c>
      <c r="H4158" s="3"/>
      <c r="I4158" s="3">
        <v>4</v>
      </c>
      <c r="J4158" s="3">
        <v>2</v>
      </c>
      <c r="K4158" s="63">
        <f t="shared" si="42"/>
        <v>6</v>
      </c>
      <c r="L4158" s="6">
        <v>500</v>
      </c>
    </row>
    <row r="4159" spans="1:12">
      <c r="A4159" s="11"/>
      <c r="B4159" s="63">
        <v>95</v>
      </c>
      <c r="C4159" s="3" t="s">
        <v>4688</v>
      </c>
      <c r="D4159" s="27" t="s">
        <v>3529</v>
      </c>
      <c r="E4159" s="27" t="s">
        <v>2045</v>
      </c>
      <c r="F4159" s="3" t="s">
        <v>4604</v>
      </c>
      <c r="G4159" s="3" t="s">
        <v>3527</v>
      </c>
      <c r="H4159" s="3"/>
      <c r="I4159" s="3">
        <v>2</v>
      </c>
      <c r="J4159" s="3">
        <v>2</v>
      </c>
      <c r="K4159" s="63">
        <f t="shared" si="42"/>
        <v>4</v>
      </c>
      <c r="L4159" s="6">
        <v>700</v>
      </c>
    </row>
    <row r="4160" spans="1:12">
      <c r="A4160" s="11"/>
      <c r="B4160" s="63">
        <v>96</v>
      </c>
      <c r="C4160" s="3" t="s">
        <v>1164</v>
      </c>
      <c r="D4160" s="27" t="s">
        <v>3529</v>
      </c>
      <c r="E4160" s="27" t="s">
        <v>2045</v>
      </c>
      <c r="F4160" s="3" t="s">
        <v>4604</v>
      </c>
      <c r="G4160" s="3" t="s">
        <v>3527</v>
      </c>
      <c r="H4160" s="3"/>
      <c r="I4160" s="3">
        <v>4</v>
      </c>
      <c r="J4160" s="3">
        <v>2</v>
      </c>
      <c r="K4160" s="63">
        <f t="shared" si="42"/>
        <v>6</v>
      </c>
      <c r="L4160" s="6">
        <v>700</v>
      </c>
    </row>
    <row r="4161" spans="1:12">
      <c r="A4161" s="11"/>
      <c r="B4161" s="63">
        <v>97</v>
      </c>
      <c r="C4161" s="3" t="s">
        <v>4689</v>
      </c>
      <c r="D4161" s="27" t="s">
        <v>3531</v>
      </c>
      <c r="E4161" s="27" t="s">
        <v>2045</v>
      </c>
      <c r="F4161" s="3" t="s">
        <v>4604</v>
      </c>
      <c r="G4161" s="3" t="s">
        <v>3527</v>
      </c>
      <c r="H4161" s="3"/>
      <c r="I4161" s="3">
        <v>2</v>
      </c>
      <c r="J4161" s="3">
        <v>3</v>
      </c>
      <c r="K4161" s="63">
        <f t="shared" si="42"/>
        <v>5</v>
      </c>
      <c r="L4161" s="6">
        <v>1010</v>
      </c>
    </row>
    <row r="4162" spans="1:12">
      <c r="A4162" s="11"/>
      <c r="B4162" s="63">
        <v>98</v>
      </c>
      <c r="C4162" s="3" t="s">
        <v>4690</v>
      </c>
      <c r="D4162" s="27" t="s">
        <v>3531</v>
      </c>
      <c r="E4162" s="27" t="s">
        <v>2045</v>
      </c>
      <c r="F4162" s="3" t="s">
        <v>4604</v>
      </c>
      <c r="G4162" s="3" t="s">
        <v>3527</v>
      </c>
      <c r="H4162" s="3"/>
      <c r="I4162" s="3">
        <v>3</v>
      </c>
      <c r="J4162" s="3">
        <v>2</v>
      </c>
      <c r="K4162" s="63">
        <f t="shared" si="42"/>
        <v>5</v>
      </c>
      <c r="L4162" s="6">
        <v>1000</v>
      </c>
    </row>
    <row r="4163" spans="1:12">
      <c r="A4163" s="11"/>
      <c r="B4163" s="63">
        <v>99</v>
      </c>
      <c r="C4163" s="3" t="s">
        <v>4691</v>
      </c>
      <c r="D4163" s="27" t="s">
        <v>3531</v>
      </c>
      <c r="E4163" s="27" t="s">
        <v>2045</v>
      </c>
      <c r="F4163" s="3" t="s">
        <v>4604</v>
      </c>
      <c r="G4163" s="3" t="s">
        <v>3527</v>
      </c>
      <c r="H4163" s="3">
        <v>774699010</v>
      </c>
      <c r="I4163" s="3">
        <v>2</v>
      </c>
      <c r="J4163" s="3">
        <v>2</v>
      </c>
      <c r="K4163" s="63">
        <f t="shared" si="42"/>
        <v>4</v>
      </c>
      <c r="L4163" s="6">
        <v>800</v>
      </c>
    </row>
    <row r="4164" spans="1:12">
      <c r="A4164" s="11"/>
      <c r="B4164" s="63">
        <v>100</v>
      </c>
      <c r="C4164" s="3" t="s">
        <v>4692</v>
      </c>
      <c r="D4164" s="27" t="s">
        <v>3531</v>
      </c>
      <c r="E4164" s="27" t="s">
        <v>2045</v>
      </c>
      <c r="F4164" s="3" t="s">
        <v>4604</v>
      </c>
      <c r="G4164" s="3" t="s">
        <v>3527</v>
      </c>
      <c r="H4164" s="3"/>
      <c r="I4164" s="3">
        <v>1</v>
      </c>
      <c r="J4164" s="3">
        <v>1</v>
      </c>
      <c r="K4164" s="63">
        <f t="shared" si="42"/>
        <v>2</v>
      </c>
      <c r="L4164" s="6">
        <v>900</v>
      </c>
    </row>
    <row r="4165" spans="1:12">
      <c r="A4165" s="11"/>
      <c r="B4165" s="63">
        <v>101</v>
      </c>
      <c r="C4165" s="3" t="s">
        <v>4693</v>
      </c>
      <c r="D4165" s="27" t="s">
        <v>3531</v>
      </c>
      <c r="E4165" s="27" t="s">
        <v>2045</v>
      </c>
      <c r="F4165" s="3" t="s">
        <v>4604</v>
      </c>
      <c r="G4165" s="3" t="s">
        <v>3527</v>
      </c>
      <c r="H4165" s="3">
        <v>785965606</v>
      </c>
      <c r="I4165" s="3">
        <v>3</v>
      </c>
      <c r="J4165" s="3">
        <v>1</v>
      </c>
      <c r="K4165" s="63">
        <f t="shared" si="42"/>
        <v>4</v>
      </c>
      <c r="L4165" s="6">
        <v>500</v>
      </c>
    </row>
    <row r="4166" spans="1:12">
      <c r="A4166" s="11"/>
      <c r="B4166" s="63">
        <v>102</v>
      </c>
      <c r="C4166" s="3" t="s">
        <v>4694</v>
      </c>
      <c r="D4166" s="27" t="s">
        <v>3531</v>
      </c>
      <c r="E4166" s="27" t="s">
        <v>2045</v>
      </c>
      <c r="F4166" s="3" t="s">
        <v>4604</v>
      </c>
      <c r="G4166" s="3" t="s">
        <v>3527</v>
      </c>
      <c r="H4166" s="3"/>
      <c r="I4166" s="3">
        <v>0</v>
      </c>
      <c r="J4166" s="3">
        <v>2</v>
      </c>
      <c r="K4166" s="63">
        <f t="shared" si="42"/>
        <v>2</v>
      </c>
      <c r="L4166" s="6">
        <v>600</v>
      </c>
    </row>
    <row r="4167" spans="1:12">
      <c r="A4167" s="11"/>
      <c r="B4167" s="63">
        <v>103</v>
      </c>
      <c r="C4167" s="3" t="s">
        <v>4695</v>
      </c>
      <c r="D4167" s="27" t="s">
        <v>3531</v>
      </c>
      <c r="E4167" s="27" t="s">
        <v>2045</v>
      </c>
      <c r="F4167" s="3" t="s">
        <v>4604</v>
      </c>
      <c r="G4167" s="3" t="s">
        <v>3527</v>
      </c>
      <c r="H4167" s="3"/>
      <c r="I4167" s="3">
        <v>1</v>
      </c>
      <c r="J4167" s="3">
        <v>2</v>
      </c>
      <c r="K4167" s="63">
        <f t="shared" si="42"/>
        <v>3</v>
      </c>
      <c r="L4167" s="6">
        <v>700</v>
      </c>
    </row>
    <row r="4168" spans="1:12">
      <c r="A4168" s="11"/>
      <c r="B4168" s="63">
        <v>104</v>
      </c>
      <c r="C4168" s="3" t="s">
        <v>4696</v>
      </c>
      <c r="D4168" s="27" t="s">
        <v>3531</v>
      </c>
      <c r="E4168" s="27" t="s">
        <v>2045</v>
      </c>
      <c r="F4168" s="3" t="s">
        <v>4604</v>
      </c>
      <c r="G4168" s="3" t="s">
        <v>3527</v>
      </c>
      <c r="H4168" s="3"/>
      <c r="I4168" s="3">
        <v>2</v>
      </c>
      <c r="J4168" s="3">
        <v>2</v>
      </c>
      <c r="K4168" s="63">
        <f t="shared" si="42"/>
        <v>4</v>
      </c>
      <c r="L4168" s="6">
        <v>900</v>
      </c>
    </row>
    <row r="4169" spans="1:12">
      <c r="A4169" s="11"/>
      <c r="B4169" s="63">
        <v>105</v>
      </c>
      <c r="C4169" s="3" t="s">
        <v>4697</v>
      </c>
      <c r="D4169" s="27" t="s">
        <v>3531</v>
      </c>
      <c r="E4169" s="27" t="s">
        <v>2045</v>
      </c>
      <c r="F4169" s="3" t="s">
        <v>4604</v>
      </c>
      <c r="G4169" s="3" t="s">
        <v>3527</v>
      </c>
      <c r="H4169" s="3"/>
      <c r="I4169" s="3">
        <v>3</v>
      </c>
      <c r="J4169" s="3">
        <v>3</v>
      </c>
      <c r="K4169" s="63">
        <f t="shared" si="42"/>
        <v>6</v>
      </c>
      <c r="L4169" s="6">
        <v>1000</v>
      </c>
    </row>
    <row r="4170" spans="1:12">
      <c r="A4170" s="11"/>
      <c r="B4170" s="63">
        <v>106</v>
      </c>
      <c r="C4170" s="3" t="s">
        <v>4698</v>
      </c>
      <c r="D4170" s="27" t="s">
        <v>3531</v>
      </c>
      <c r="E4170" s="27" t="s">
        <v>2045</v>
      </c>
      <c r="F4170" s="3" t="s">
        <v>4604</v>
      </c>
      <c r="G4170" s="3" t="s">
        <v>3527</v>
      </c>
      <c r="H4170" s="3"/>
      <c r="I4170" s="3">
        <v>0</v>
      </c>
      <c r="J4170" s="3">
        <v>1</v>
      </c>
      <c r="K4170" s="63">
        <f t="shared" si="42"/>
        <v>1</v>
      </c>
      <c r="L4170" s="6">
        <v>900</v>
      </c>
    </row>
    <row r="4171" spans="1:12">
      <c r="A4171" s="11"/>
      <c r="B4171" s="63">
        <v>107</v>
      </c>
      <c r="C4171" s="3" t="s">
        <v>4699</v>
      </c>
      <c r="D4171" s="27" t="s">
        <v>3531</v>
      </c>
      <c r="E4171" s="27" t="s">
        <v>2045</v>
      </c>
      <c r="F4171" s="3" t="s">
        <v>4604</v>
      </c>
      <c r="G4171" s="3" t="s">
        <v>3527</v>
      </c>
      <c r="H4171" s="3"/>
      <c r="I4171" s="3">
        <v>2</v>
      </c>
      <c r="J4171" s="3">
        <v>2</v>
      </c>
      <c r="K4171" s="63">
        <f t="shared" si="42"/>
        <v>4</v>
      </c>
      <c r="L4171" s="6">
        <v>1000</v>
      </c>
    </row>
    <row r="4172" spans="1:12">
      <c r="A4172" s="11"/>
      <c r="B4172" s="63">
        <v>108</v>
      </c>
      <c r="C4172" s="3" t="s">
        <v>4700</v>
      </c>
      <c r="D4172" s="27" t="s">
        <v>3531</v>
      </c>
      <c r="E4172" s="27" t="s">
        <v>2045</v>
      </c>
      <c r="F4172" s="3" t="s">
        <v>4604</v>
      </c>
      <c r="G4172" s="3" t="s">
        <v>3527</v>
      </c>
      <c r="H4172" s="3"/>
      <c r="I4172" s="3">
        <v>1</v>
      </c>
      <c r="J4172" s="3">
        <v>2</v>
      </c>
      <c r="K4172" s="63">
        <f t="shared" si="42"/>
        <v>3</v>
      </c>
      <c r="L4172" s="6">
        <v>700</v>
      </c>
    </row>
    <row r="4173" spans="1:12">
      <c r="A4173" s="11"/>
      <c r="B4173" s="63">
        <v>109</v>
      </c>
      <c r="C4173" s="3" t="s">
        <v>4701</v>
      </c>
      <c r="D4173" s="27" t="s">
        <v>3529</v>
      </c>
      <c r="E4173" s="27" t="s">
        <v>2045</v>
      </c>
      <c r="F4173" s="3" t="s">
        <v>4604</v>
      </c>
      <c r="G4173" s="3" t="s">
        <v>3527</v>
      </c>
      <c r="H4173" s="3"/>
      <c r="I4173" s="3">
        <v>2</v>
      </c>
      <c r="J4173" s="3">
        <v>1</v>
      </c>
      <c r="K4173" s="63">
        <f t="shared" si="42"/>
        <v>3</v>
      </c>
      <c r="L4173" s="6">
        <v>800</v>
      </c>
    </row>
    <row r="4174" spans="1:12">
      <c r="A4174" s="11"/>
      <c r="B4174" s="63">
        <v>110</v>
      </c>
      <c r="C4174" s="3" t="s">
        <v>939</v>
      </c>
      <c r="D4174" s="27" t="s">
        <v>3531</v>
      </c>
      <c r="E4174" s="27" t="s">
        <v>2045</v>
      </c>
      <c r="F4174" s="3" t="s">
        <v>4604</v>
      </c>
      <c r="G4174" s="3" t="s">
        <v>3527</v>
      </c>
      <c r="H4174" s="3"/>
      <c r="I4174" s="3">
        <v>2</v>
      </c>
      <c r="J4174" s="3">
        <v>1</v>
      </c>
      <c r="K4174" s="63">
        <f t="shared" si="42"/>
        <v>3</v>
      </c>
      <c r="L4174" s="6">
        <v>900</v>
      </c>
    </row>
    <row r="4175" spans="1:12">
      <c r="A4175" s="11"/>
      <c r="B4175" s="63">
        <v>111</v>
      </c>
      <c r="C4175" s="3" t="s">
        <v>4702</v>
      </c>
      <c r="D4175" s="27" t="s">
        <v>3531</v>
      </c>
      <c r="E4175" s="27" t="s">
        <v>2045</v>
      </c>
      <c r="F4175" s="3" t="s">
        <v>4604</v>
      </c>
      <c r="G4175" s="3" t="s">
        <v>3527</v>
      </c>
      <c r="H4175" s="3"/>
      <c r="I4175" s="3">
        <v>2</v>
      </c>
      <c r="J4175" s="3">
        <v>3</v>
      </c>
      <c r="K4175" s="63">
        <f t="shared" si="42"/>
        <v>5</v>
      </c>
      <c r="L4175" s="6">
        <v>300</v>
      </c>
    </row>
    <row r="4176" spans="1:12">
      <c r="A4176" s="11"/>
      <c r="B4176" s="63">
        <v>112</v>
      </c>
      <c r="C4176" s="3" t="s">
        <v>4703</v>
      </c>
      <c r="D4176" s="27" t="s">
        <v>3531</v>
      </c>
      <c r="E4176" s="27" t="s">
        <v>2045</v>
      </c>
      <c r="F4176" s="3" t="s">
        <v>4604</v>
      </c>
      <c r="G4176" s="3" t="s">
        <v>3527</v>
      </c>
      <c r="H4176" s="3"/>
      <c r="I4176" s="3">
        <v>3</v>
      </c>
      <c r="J4176" s="3">
        <v>1</v>
      </c>
      <c r="K4176" s="63">
        <f t="shared" si="42"/>
        <v>4</v>
      </c>
      <c r="L4176" s="6">
        <v>100</v>
      </c>
    </row>
    <row r="4177" spans="1:12">
      <c r="A4177" s="11"/>
      <c r="B4177" s="63">
        <v>113</v>
      </c>
      <c r="C4177" s="3" t="s">
        <v>4704</v>
      </c>
      <c r="D4177" s="27" t="s">
        <v>3531</v>
      </c>
      <c r="E4177" s="27" t="s">
        <v>2045</v>
      </c>
      <c r="F4177" s="3" t="s">
        <v>4604</v>
      </c>
      <c r="G4177" s="3" t="s">
        <v>3527</v>
      </c>
      <c r="H4177" s="3"/>
      <c r="I4177" s="3">
        <v>2</v>
      </c>
      <c r="J4177" s="3">
        <v>2</v>
      </c>
      <c r="K4177" s="63">
        <f t="shared" si="42"/>
        <v>4</v>
      </c>
      <c r="L4177" s="6">
        <v>200</v>
      </c>
    </row>
    <row r="4178" spans="1:12">
      <c r="A4178" s="11"/>
      <c r="B4178" s="63">
        <v>114</v>
      </c>
      <c r="C4178" s="3" t="s">
        <v>4705</v>
      </c>
      <c r="D4178" s="27" t="s">
        <v>3531</v>
      </c>
      <c r="E4178" s="27" t="s">
        <v>2045</v>
      </c>
      <c r="F4178" s="3" t="s">
        <v>4604</v>
      </c>
      <c r="G4178" s="3" t="s">
        <v>3527</v>
      </c>
      <c r="H4178" s="3"/>
      <c r="I4178" s="3">
        <v>4</v>
      </c>
      <c r="J4178" s="3">
        <v>2</v>
      </c>
      <c r="K4178" s="63">
        <f t="shared" si="42"/>
        <v>6</v>
      </c>
      <c r="L4178" s="6">
        <v>200</v>
      </c>
    </row>
    <row r="4179" spans="1:12">
      <c r="A4179" s="11"/>
      <c r="B4179" s="63">
        <v>115</v>
      </c>
      <c r="C4179" s="3" t="s">
        <v>4706</v>
      </c>
      <c r="D4179" s="27" t="s">
        <v>3531</v>
      </c>
      <c r="E4179" s="27" t="s">
        <v>2045</v>
      </c>
      <c r="F4179" s="3" t="s">
        <v>4604</v>
      </c>
      <c r="G4179" s="3" t="s">
        <v>3527</v>
      </c>
      <c r="H4179" s="3"/>
      <c r="I4179" s="3">
        <v>2</v>
      </c>
      <c r="J4179" s="3">
        <v>2</v>
      </c>
      <c r="K4179" s="63">
        <f t="shared" si="42"/>
        <v>4</v>
      </c>
      <c r="L4179" s="6">
        <v>300</v>
      </c>
    </row>
    <row r="4180" spans="1:12">
      <c r="A4180" s="11"/>
      <c r="B4180" s="63">
        <v>116</v>
      </c>
      <c r="C4180" s="3" t="s">
        <v>4707</v>
      </c>
      <c r="D4180" s="27" t="s">
        <v>3531</v>
      </c>
      <c r="E4180" s="27" t="s">
        <v>2045</v>
      </c>
      <c r="F4180" s="3" t="s">
        <v>4604</v>
      </c>
      <c r="G4180" s="3" t="s">
        <v>3527</v>
      </c>
      <c r="H4180" s="3"/>
      <c r="I4180" s="3">
        <v>1</v>
      </c>
      <c r="J4180" s="3">
        <v>2</v>
      </c>
      <c r="K4180" s="63">
        <f t="shared" si="42"/>
        <v>3</v>
      </c>
      <c r="L4180" s="6">
        <v>100</v>
      </c>
    </row>
    <row r="4181" spans="1:12">
      <c r="A4181" s="11"/>
      <c r="B4181" s="63">
        <v>117</v>
      </c>
      <c r="C4181" s="3" t="s">
        <v>4708</v>
      </c>
      <c r="D4181" s="27" t="s">
        <v>3531</v>
      </c>
      <c r="E4181" s="27" t="s">
        <v>2045</v>
      </c>
      <c r="F4181" s="3" t="s">
        <v>4604</v>
      </c>
      <c r="G4181" s="3" t="s">
        <v>3527</v>
      </c>
      <c r="H4181" s="3"/>
      <c r="I4181" s="3">
        <v>1</v>
      </c>
      <c r="J4181" s="3">
        <v>1</v>
      </c>
      <c r="K4181" s="63">
        <f t="shared" si="42"/>
        <v>2</v>
      </c>
      <c r="L4181" s="6">
        <v>300</v>
      </c>
    </row>
    <row r="4182" spans="1:12">
      <c r="A4182" s="11"/>
      <c r="B4182" s="63">
        <v>118</v>
      </c>
      <c r="C4182" s="3" t="s">
        <v>4709</v>
      </c>
      <c r="D4182" s="27" t="s">
        <v>3531</v>
      </c>
      <c r="E4182" s="27" t="s">
        <v>2045</v>
      </c>
      <c r="F4182" s="3" t="s">
        <v>4604</v>
      </c>
      <c r="G4182" s="3" t="s">
        <v>3527</v>
      </c>
      <c r="H4182" s="3"/>
      <c r="I4182" s="3">
        <v>4</v>
      </c>
      <c r="J4182" s="3">
        <v>2</v>
      </c>
      <c r="K4182" s="63">
        <f t="shared" si="42"/>
        <v>6</v>
      </c>
      <c r="L4182" s="6">
        <v>200</v>
      </c>
    </row>
    <row r="4183" spans="1:12">
      <c r="A4183" s="11"/>
      <c r="B4183" s="63">
        <v>119</v>
      </c>
      <c r="C4183" s="3" t="s">
        <v>4710</v>
      </c>
      <c r="D4183" s="27" t="s">
        <v>3531</v>
      </c>
      <c r="E4183" s="27" t="s">
        <v>2045</v>
      </c>
      <c r="F4183" s="3" t="s">
        <v>4604</v>
      </c>
      <c r="G4183" s="3" t="s">
        <v>3527</v>
      </c>
      <c r="H4183" s="3"/>
      <c r="I4183" s="3">
        <v>5</v>
      </c>
      <c r="J4183" s="3">
        <v>2</v>
      </c>
      <c r="K4183" s="63">
        <f t="shared" si="42"/>
        <v>7</v>
      </c>
      <c r="L4183" s="6">
        <v>300</v>
      </c>
    </row>
    <row r="4184" spans="1:12">
      <c r="A4184" s="11"/>
      <c r="B4184" s="63">
        <v>120</v>
      </c>
      <c r="C4184" s="3" t="s">
        <v>4711</v>
      </c>
      <c r="D4184" s="27" t="s">
        <v>3531</v>
      </c>
      <c r="E4184" s="27" t="s">
        <v>2045</v>
      </c>
      <c r="F4184" s="3" t="s">
        <v>4604</v>
      </c>
      <c r="G4184" s="3" t="s">
        <v>3527</v>
      </c>
      <c r="H4184" s="3"/>
      <c r="I4184" s="3">
        <v>2</v>
      </c>
      <c r="J4184" s="3">
        <v>1</v>
      </c>
      <c r="K4184" s="63">
        <f t="shared" si="42"/>
        <v>3</v>
      </c>
      <c r="L4184" s="6">
        <v>200</v>
      </c>
    </row>
    <row r="4185" spans="1:12">
      <c r="A4185" s="11"/>
      <c r="B4185" s="63">
        <v>121</v>
      </c>
      <c r="C4185" s="3" t="s">
        <v>4712</v>
      </c>
      <c r="D4185" s="27" t="s">
        <v>3529</v>
      </c>
      <c r="E4185" s="27" t="s">
        <v>2045</v>
      </c>
      <c r="F4185" s="3" t="s">
        <v>4604</v>
      </c>
      <c r="G4185" s="3" t="s">
        <v>3527</v>
      </c>
      <c r="H4185" s="3"/>
      <c r="I4185" s="3">
        <v>2</v>
      </c>
      <c r="J4185" s="3">
        <v>1</v>
      </c>
      <c r="K4185" s="63">
        <f t="shared" si="42"/>
        <v>3</v>
      </c>
      <c r="L4185" s="6">
        <v>300</v>
      </c>
    </row>
    <row r="4186" spans="1:12">
      <c r="A4186" s="11"/>
      <c r="B4186" s="63">
        <v>122</v>
      </c>
      <c r="C4186" s="3" t="s">
        <v>4713</v>
      </c>
      <c r="D4186" s="27" t="s">
        <v>3531</v>
      </c>
      <c r="E4186" s="27" t="s">
        <v>2045</v>
      </c>
      <c r="F4186" s="3" t="s">
        <v>4604</v>
      </c>
      <c r="G4186" s="3" t="s">
        <v>3527</v>
      </c>
      <c r="H4186" s="3"/>
      <c r="I4186" s="3">
        <v>4</v>
      </c>
      <c r="J4186" s="3">
        <v>4</v>
      </c>
      <c r="K4186" s="63">
        <f t="shared" si="42"/>
        <v>8</v>
      </c>
      <c r="L4186" s="6">
        <v>100</v>
      </c>
    </row>
    <row r="4187" spans="1:12">
      <c r="A4187" s="11"/>
      <c r="B4187" s="63">
        <v>123</v>
      </c>
      <c r="C4187" s="3" t="s">
        <v>4714</v>
      </c>
      <c r="D4187" s="27" t="s">
        <v>3531</v>
      </c>
      <c r="E4187" s="27" t="s">
        <v>2045</v>
      </c>
      <c r="F4187" s="3" t="s">
        <v>4604</v>
      </c>
      <c r="G4187" s="3" t="s">
        <v>3527</v>
      </c>
      <c r="H4187" s="3"/>
      <c r="I4187" s="3">
        <v>3</v>
      </c>
      <c r="J4187" s="3">
        <v>2</v>
      </c>
      <c r="K4187" s="63">
        <f t="shared" si="42"/>
        <v>5</v>
      </c>
      <c r="L4187" s="6">
        <v>200</v>
      </c>
    </row>
    <row r="4188" spans="1:12">
      <c r="A4188" s="11"/>
      <c r="B4188" s="63">
        <v>124</v>
      </c>
      <c r="C4188" s="3" t="s">
        <v>4715</v>
      </c>
      <c r="D4188" s="27" t="s">
        <v>3531</v>
      </c>
      <c r="E4188" s="27" t="s">
        <v>2045</v>
      </c>
      <c r="F4188" s="3" t="s">
        <v>4604</v>
      </c>
      <c r="G4188" s="3" t="s">
        <v>3527</v>
      </c>
      <c r="H4188" s="3"/>
      <c r="I4188" s="3">
        <v>1</v>
      </c>
      <c r="J4188" s="3">
        <v>2</v>
      </c>
      <c r="K4188" s="63">
        <f t="shared" si="42"/>
        <v>3</v>
      </c>
      <c r="L4188" s="6">
        <v>100</v>
      </c>
    </row>
    <row r="4189" spans="1:12">
      <c r="A4189" s="11"/>
      <c r="B4189" s="63">
        <v>125</v>
      </c>
      <c r="C4189" s="3" t="s">
        <v>4716</v>
      </c>
      <c r="D4189" s="27" t="s">
        <v>3531</v>
      </c>
      <c r="E4189" s="27" t="s">
        <v>2045</v>
      </c>
      <c r="F4189" s="3" t="s">
        <v>4604</v>
      </c>
      <c r="G4189" s="3" t="s">
        <v>3527</v>
      </c>
      <c r="H4189" s="3"/>
      <c r="I4189" s="3">
        <v>0</v>
      </c>
      <c r="J4189" s="3">
        <v>3</v>
      </c>
      <c r="K4189" s="63">
        <f t="shared" si="42"/>
        <v>3</v>
      </c>
      <c r="L4189" s="6">
        <v>100</v>
      </c>
    </row>
    <row r="4190" spans="1:12">
      <c r="A4190" s="11"/>
      <c r="B4190" s="63">
        <v>126</v>
      </c>
      <c r="C4190" s="3" t="s">
        <v>4717</v>
      </c>
      <c r="D4190" s="27" t="s">
        <v>3531</v>
      </c>
      <c r="E4190" s="27" t="s">
        <v>2045</v>
      </c>
      <c r="F4190" s="3" t="s">
        <v>4604</v>
      </c>
      <c r="G4190" s="3" t="s">
        <v>3527</v>
      </c>
      <c r="H4190" s="3"/>
      <c r="I4190" s="3">
        <v>0</v>
      </c>
      <c r="J4190" s="3">
        <v>1</v>
      </c>
      <c r="K4190" s="63">
        <f t="shared" si="42"/>
        <v>1</v>
      </c>
      <c r="L4190" s="6">
        <v>300</v>
      </c>
    </row>
    <row r="4191" spans="1:12">
      <c r="A4191" s="11"/>
      <c r="B4191" s="63">
        <v>127</v>
      </c>
      <c r="C4191" s="3" t="s">
        <v>4718</v>
      </c>
      <c r="D4191" s="27" t="s">
        <v>3531</v>
      </c>
      <c r="E4191" s="27" t="s">
        <v>2045</v>
      </c>
      <c r="F4191" s="3" t="s">
        <v>4604</v>
      </c>
      <c r="G4191" s="3" t="s">
        <v>3527</v>
      </c>
      <c r="H4191" s="3"/>
      <c r="I4191" s="3">
        <v>0</v>
      </c>
      <c r="J4191" s="3">
        <v>2</v>
      </c>
      <c r="K4191" s="63">
        <f t="shared" si="42"/>
        <v>2</v>
      </c>
      <c r="L4191" s="6">
        <v>100</v>
      </c>
    </row>
    <row r="4192" spans="1:12">
      <c r="A4192" s="11"/>
      <c r="B4192" s="63">
        <v>128</v>
      </c>
      <c r="C4192" s="3" t="s">
        <v>4719</v>
      </c>
      <c r="D4192" s="27" t="s">
        <v>3531</v>
      </c>
      <c r="E4192" s="27" t="s">
        <v>2045</v>
      </c>
      <c r="F4192" s="3" t="s">
        <v>4604</v>
      </c>
      <c r="G4192" s="3" t="s">
        <v>3527</v>
      </c>
      <c r="H4192" s="3"/>
      <c r="I4192" s="3">
        <v>3</v>
      </c>
      <c r="J4192" s="3">
        <v>2</v>
      </c>
      <c r="K4192" s="63">
        <f t="shared" si="42"/>
        <v>5</v>
      </c>
      <c r="L4192" s="6">
        <v>300</v>
      </c>
    </row>
    <row r="4193" spans="1:12">
      <c r="A4193" s="11"/>
      <c r="B4193" s="63">
        <v>129</v>
      </c>
      <c r="C4193" s="3" t="s">
        <v>4691</v>
      </c>
      <c r="D4193" s="27" t="s">
        <v>3531</v>
      </c>
      <c r="E4193" s="27" t="s">
        <v>2045</v>
      </c>
      <c r="F4193" s="3" t="s">
        <v>4604</v>
      </c>
      <c r="G4193" s="3" t="s">
        <v>3527</v>
      </c>
      <c r="H4193" s="3"/>
      <c r="I4193" s="3">
        <v>1</v>
      </c>
      <c r="J4193" s="3">
        <v>2</v>
      </c>
      <c r="K4193" s="63">
        <f t="shared" ref="K4193:K4204" si="43">J4193+I4193</f>
        <v>3</v>
      </c>
      <c r="L4193" s="6">
        <v>400</v>
      </c>
    </row>
    <row r="4194" spans="1:12">
      <c r="A4194" s="11"/>
      <c r="B4194" s="63">
        <v>130</v>
      </c>
      <c r="C4194" s="3" t="s">
        <v>4720</v>
      </c>
      <c r="D4194" s="27" t="s">
        <v>3531</v>
      </c>
      <c r="E4194" s="27" t="s">
        <v>2045</v>
      </c>
      <c r="F4194" s="3" t="s">
        <v>4604</v>
      </c>
      <c r="G4194" s="3" t="s">
        <v>3527</v>
      </c>
      <c r="H4194" s="3"/>
      <c r="I4194" s="3">
        <v>1</v>
      </c>
      <c r="J4194" s="3">
        <v>4</v>
      </c>
      <c r="K4194" s="63">
        <f t="shared" si="43"/>
        <v>5</v>
      </c>
      <c r="L4194" s="6">
        <v>300</v>
      </c>
    </row>
    <row r="4195" spans="1:12">
      <c r="A4195" s="11"/>
      <c r="B4195" s="63">
        <v>131</v>
      </c>
      <c r="C4195" s="3" t="s">
        <v>4721</v>
      </c>
      <c r="D4195" s="27" t="s">
        <v>3531</v>
      </c>
      <c r="E4195" s="27" t="s">
        <v>2045</v>
      </c>
      <c r="F4195" s="3" t="s">
        <v>4604</v>
      </c>
      <c r="G4195" s="3" t="s">
        <v>3527</v>
      </c>
      <c r="H4195" s="3"/>
      <c r="I4195" s="3">
        <v>1</v>
      </c>
      <c r="J4195" s="3">
        <v>2</v>
      </c>
      <c r="K4195" s="63">
        <f t="shared" si="43"/>
        <v>3</v>
      </c>
      <c r="L4195" s="6">
        <v>400</v>
      </c>
    </row>
    <row r="4196" spans="1:12">
      <c r="A4196" s="11"/>
      <c r="B4196" s="63">
        <v>132</v>
      </c>
      <c r="C4196" s="3" t="s">
        <v>4722</v>
      </c>
      <c r="D4196" s="27" t="s">
        <v>3531</v>
      </c>
      <c r="E4196" s="27" t="s">
        <v>2045</v>
      </c>
      <c r="F4196" s="3" t="s">
        <v>4604</v>
      </c>
      <c r="G4196" s="3" t="s">
        <v>3527</v>
      </c>
      <c r="H4196" s="3"/>
      <c r="I4196" s="3">
        <v>3</v>
      </c>
      <c r="J4196" s="3">
        <v>2</v>
      </c>
      <c r="K4196" s="63">
        <f t="shared" si="43"/>
        <v>5</v>
      </c>
      <c r="L4196" s="6">
        <v>400</v>
      </c>
    </row>
    <row r="4197" spans="1:12">
      <c r="A4197" s="11"/>
      <c r="B4197" s="63">
        <v>133</v>
      </c>
      <c r="C4197" s="3" t="s">
        <v>4723</v>
      </c>
      <c r="D4197" s="27" t="s">
        <v>3531</v>
      </c>
      <c r="E4197" s="27" t="s">
        <v>2045</v>
      </c>
      <c r="F4197" s="3" t="s">
        <v>4604</v>
      </c>
      <c r="G4197" s="3" t="s">
        <v>3527</v>
      </c>
      <c r="H4197" s="3"/>
      <c r="I4197" s="3">
        <v>3</v>
      </c>
      <c r="J4197" s="3">
        <v>2</v>
      </c>
      <c r="K4197" s="63">
        <f t="shared" si="43"/>
        <v>5</v>
      </c>
      <c r="L4197" s="6">
        <v>500</v>
      </c>
    </row>
    <row r="4198" spans="1:12">
      <c r="A4198" s="11"/>
      <c r="B4198" s="63">
        <v>134</v>
      </c>
      <c r="C4198" s="3" t="s">
        <v>4724</v>
      </c>
      <c r="D4198" s="27" t="s">
        <v>3531</v>
      </c>
      <c r="E4198" s="27" t="s">
        <v>2045</v>
      </c>
      <c r="F4198" s="3" t="s">
        <v>4604</v>
      </c>
      <c r="G4198" s="3" t="s">
        <v>3527</v>
      </c>
      <c r="H4198" s="3"/>
      <c r="I4198" s="3">
        <v>3</v>
      </c>
      <c r="J4198" s="3">
        <v>5</v>
      </c>
      <c r="K4198" s="63">
        <f t="shared" si="43"/>
        <v>8</v>
      </c>
      <c r="L4198" s="6">
        <v>500</v>
      </c>
    </row>
    <row r="4199" spans="1:12">
      <c r="A4199" s="11"/>
      <c r="B4199" s="63">
        <v>135</v>
      </c>
      <c r="C4199" s="3" t="s">
        <v>4725</v>
      </c>
      <c r="D4199" s="27" t="s">
        <v>3531</v>
      </c>
      <c r="E4199" s="27" t="s">
        <v>2045</v>
      </c>
      <c r="F4199" s="3" t="s">
        <v>4604</v>
      </c>
      <c r="G4199" s="3" t="s">
        <v>3527</v>
      </c>
      <c r="H4199" s="3"/>
      <c r="I4199" s="3">
        <v>2</v>
      </c>
      <c r="J4199" s="3">
        <v>4</v>
      </c>
      <c r="K4199" s="63">
        <f t="shared" si="43"/>
        <v>6</v>
      </c>
      <c r="L4199" s="6">
        <v>600</v>
      </c>
    </row>
    <row r="4200" spans="1:12">
      <c r="A4200" s="11"/>
      <c r="B4200" s="63">
        <v>136</v>
      </c>
      <c r="C4200" s="3" t="s">
        <v>4726</v>
      </c>
      <c r="D4200" s="27" t="s">
        <v>3531</v>
      </c>
      <c r="E4200" s="27" t="s">
        <v>2045</v>
      </c>
      <c r="F4200" s="3" t="s">
        <v>4604</v>
      </c>
      <c r="G4200" s="3" t="s">
        <v>3527</v>
      </c>
      <c r="H4200" s="3"/>
      <c r="I4200" s="3">
        <v>3</v>
      </c>
      <c r="J4200" s="3">
        <v>1</v>
      </c>
      <c r="K4200" s="63">
        <f t="shared" si="43"/>
        <v>4</v>
      </c>
      <c r="L4200" s="6">
        <v>600</v>
      </c>
    </row>
    <row r="4201" spans="1:12">
      <c r="A4201" s="11"/>
      <c r="B4201" s="63">
        <v>137</v>
      </c>
      <c r="C4201" s="3" t="s">
        <v>4727</v>
      </c>
      <c r="D4201" s="27" t="s">
        <v>3531</v>
      </c>
      <c r="E4201" s="27" t="s">
        <v>2045</v>
      </c>
      <c r="F4201" s="3" t="s">
        <v>4604</v>
      </c>
      <c r="G4201" s="3" t="s">
        <v>3527</v>
      </c>
      <c r="H4201" s="3"/>
      <c r="I4201" s="3">
        <v>2</v>
      </c>
      <c r="J4201" s="3">
        <v>2</v>
      </c>
      <c r="K4201" s="63">
        <f t="shared" si="43"/>
        <v>4</v>
      </c>
      <c r="L4201" s="6">
        <v>700</v>
      </c>
    </row>
    <row r="4202" spans="1:12">
      <c r="A4202" s="11"/>
      <c r="B4202" s="63">
        <v>138</v>
      </c>
      <c r="C4202" s="3" t="s">
        <v>4728</v>
      </c>
      <c r="D4202" s="27" t="s">
        <v>3531</v>
      </c>
      <c r="E4202" s="27" t="s">
        <v>2045</v>
      </c>
      <c r="F4202" s="3" t="s">
        <v>4604</v>
      </c>
      <c r="G4202" s="3" t="s">
        <v>3527</v>
      </c>
      <c r="H4202" s="3"/>
      <c r="I4202" s="3">
        <v>2</v>
      </c>
      <c r="J4202" s="3">
        <v>3</v>
      </c>
      <c r="K4202" s="63">
        <f t="shared" si="43"/>
        <v>5</v>
      </c>
      <c r="L4202" s="6">
        <v>600</v>
      </c>
    </row>
    <row r="4203" spans="1:12">
      <c r="A4203" s="11"/>
      <c r="B4203" s="63">
        <v>139</v>
      </c>
      <c r="C4203" s="3" t="s">
        <v>4729</v>
      </c>
      <c r="D4203" s="27" t="s">
        <v>3531</v>
      </c>
      <c r="E4203" s="27" t="s">
        <v>2045</v>
      </c>
      <c r="F4203" s="3" t="s">
        <v>4604</v>
      </c>
      <c r="G4203" s="3" t="s">
        <v>3527</v>
      </c>
      <c r="H4203" s="3"/>
      <c r="I4203" s="3">
        <v>2</v>
      </c>
      <c r="J4203" s="3">
        <v>4</v>
      </c>
      <c r="K4203" s="63">
        <f t="shared" si="43"/>
        <v>6</v>
      </c>
      <c r="L4203" s="6">
        <v>700</v>
      </c>
    </row>
    <row r="4204" spans="1:12">
      <c r="A4204" s="11"/>
      <c r="B4204" s="63">
        <v>140</v>
      </c>
      <c r="C4204" s="3" t="s">
        <v>4730</v>
      </c>
      <c r="D4204" s="27" t="s">
        <v>3531</v>
      </c>
      <c r="E4204" s="27" t="s">
        <v>2045</v>
      </c>
      <c r="F4204" s="3" t="s">
        <v>4604</v>
      </c>
      <c r="G4204" s="3" t="s">
        <v>3527</v>
      </c>
      <c r="H4204" s="3"/>
      <c r="I4204" s="3">
        <v>2</v>
      </c>
      <c r="J4204" s="3">
        <v>3</v>
      </c>
      <c r="K4204" s="63">
        <f t="shared" si="43"/>
        <v>5</v>
      </c>
      <c r="L4204" s="6">
        <v>500</v>
      </c>
    </row>
    <row r="4205" spans="1:12">
      <c r="A4205" s="132"/>
      <c r="B4205" s="132"/>
      <c r="C4205" s="132">
        <f>SUBTOTAL(3,C4065:C4204)</f>
        <v>140</v>
      </c>
      <c r="D4205" s="132"/>
      <c r="E4205" s="132"/>
      <c r="F4205" s="132"/>
      <c r="G4205" s="132"/>
      <c r="H4205" s="132"/>
      <c r="I4205" s="132"/>
      <c r="J4205" s="132"/>
      <c r="K4205" s="132">
        <f>SUM(K4065:K4204)</f>
        <v>699</v>
      </c>
      <c r="L4205" s="148">
        <f>AVERAGE(L4065:L4204)</f>
        <v>606.89285714285711</v>
      </c>
    </row>
    <row r="4206" spans="1:12">
      <c r="A4206" s="11" t="s">
        <v>4731</v>
      </c>
      <c r="B4206" s="63">
        <v>1</v>
      </c>
      <c r="C4206" s="3" t="s">
        <v>4732</v>
      </c>
      <c r="D4206" s="63" t="s">
        <v>3531</v>
      </c>
      <c r="E4206" s="27" t="s">
        <v>4733</v>
      </c>
      <c r="F4206" s="27" t="s">
        <v>208</v>
      </c>
      <c r="G4206" s="27" t="s">
        <v>3527</v>
      </c>
      <c r="H4206" s="3"/>
      <c r="I4206" s="3">
        <v>1</v>
      </c>
      <c r="J4206" s="3">
        <v>3</v>
      </c>
      <c r="K4206" s="63">
        <f t="shared" ref="K4206:K4324" si="44">J4206+I4206</f>
        <v>4</v>
      </c>
      <c r="L4206" s="6">
        <v>900</v>
      </c>
    </row>
    <row r="4207" spans="1:12">
      <c r="A4207" s="11"/>
      <c r="B4207" s="63">
        <v>2</v>
      </c>
      <c r="C4207" s="3" t="s">
        <v>4734</v>
      </c>
      <c r="D4207" s="63" t="s">
        <v>3531</v>
      </c>
      <c r="E4207" s="27" t="s">
        <v>4733</v>
      </c>
      <c r="F4207" s="27" t="s">
        <v>208</v>
      </c>
      <c r="G4207" s="27" t="s">
        <v>3527</v>
      </c>
      <c r="H4207" s="3"/>
      <c r="I4207" s="3">
        <v>3</v>
      </c>
      <c r="J4207" s="3">
        <v>2</v>
      </c>
      <c r="K4207" s="63">
        <f t="shared" si="44"/>
        <v>5</v>
      </c>
      <c r="L4207" s="6">
        <v>500</v>
      </c>
    </row>
    <row r="4208" spans="1:12">
      <c r="A4208" s="11"/>
      <c r="B4208" s="63">
        <v>3</v>
      </c>
      <c r="C4208" s="3" t="s">
        <v>4735</v>
      </c>
      <c r="D4208" s="63" t="s">
        <v>3531</v>
      </c>
      <c r="E4208" s="27" t="s">
        <v>4733</v>
      </c>
      <c r="F4208" s="27" t="s">
        <v>208</v>
      </c>
      <c r="G4208" s="27" t="s">
        <v>3527</v>
      </c>
      <c r="H4208" s="3"/>
      <c r="I4208" s="3">
        <v>2</v>
      </c>
      <c r="J4208" s="3">
        <v>3</v>
      </c>
      <c r="K4208" s="63">
        <f t="shared" si="44"/>
        <v>5</v>
      </c>
      <c r="L4208" s="6">
        <v>400</v>
      </c>
    </row>
    <row r="4209" spans="1:12">
      <c r="A4209" s="11"/>
      <c r="B4209" s="63">
        <v>4</v>
      </c>
      <c r="C4209" s="3" t="s">
        <v>4736</v>
      </c>
      <c r="D4209" s="63" t="s">
        <v>3531</v>
      </c>
      <c r="E4209" s="27" t="s">
        <v>4733</v>
      </c>
      <c r="F4209" s="27" t="s">
        <v>208</v>
      </c>
      <c r="G4209" s="27" t="s">
        <v>3527</v>
      </c>
      <c r="H4209" s="3"/>
      <c r="I4209" s="3">
        <v>2</v>
      </c>
      <c r="J4209" s="3">
        <v>1</v>
      </c>
      <c r="K4209" s="63">
        <f t="shared" si="44"/>
        <v>3</v>
      </c>
      <c r="L4209" s="6">
        <v>2000</v>
      </c>
    </row>
    <row r="4210" spans="1:12">
      <c r="A4210" s="11"/>
      <c r="B4210" s="63">
        <v>5</v>
      </c>
      <c r="C4210" s="3" t="s">
        <v>4737</v>
      </c>
      <c r="D4210" s="63" t="s">
        <v>3531</v>
      </c>
      <c r="E4210" s="27" t="s">
        <v>4733</v>
      </c>
      <c r="F4210" s="27" t="s">
        <v>208</v>
      </c>
      <c r="G4210" s="27" t="s">
        <v>3527</v>
      </c>
      <c r="H4210" s="3"/>
      <c r="I4210" s="3">
        <v>1</v>
      </c>
      <c r="J4210" s="3">
        <v>0</v>
      </c>
      <c r="K4210" s="63">
        <f t="shared" si="44"/>
        <v>1</v>
      </c>
      <c r="L4210" s="6">
        <v>100</v>
      </c>
    </row>
    <row r="4211" spans="1:12">
      <c r="A4211" s="11"/>
      <c r="B4211" s="63">
        <v>6</v>
      </c>
      <c r="C4211" s="3" t="s">
        <v>4738</v>
      </c>
      <c r="D4211" s="63" t="s">
        <v>3531</v>
      </c>
      <c r="E4211" s="27" t="s">
        <v>4733</v>
      </c>
      <c r="F4211" s="27" t="s">
        <v>208</v>
      </c>
      <c r="G4211" s="27" t="s">
        <v>3527</v>
      </c>
      <c r="H4211" s="3"/>
      <c r="I4211" s="3">
        <v>1</v>
      </c>
      <c r="J4211" s="3">
        <v>3</v>
      </c>
      <c r="K4211" s="63">
        <f t="shared" si="44"/>
        <v>4</v>
      </c>
      <c r="L4211" s="6">
        <v>500</v>
      </c>
    </row>
    <row r="4212" spans="1:12">
      <c r="A4212" s="11"/>
      <c r="B4212" s="63">
        <v>7</v>
      </c>
      <c r="C4212" s="3" t="s">
        <v>4739</v>
      </c>
      <c r="D4212" s="63" t="s">
        <v>3531</v>
      </c>
      <c r="E4212" s="27" t="s">
        <v>4733</v>
      </c>
      <c r="F4212" s="27" t="s">
        <v>208</v>
      </c>
      <c r="G4212" s="27" t="s">
        <v>3527</v>
      </c>
      <c r="H4212" s="3"/>
      <c r="I4212" s="3">
        <v>2</v>
      </c>
      <c r="J4212" s="3">
        <v>3</v>
      </c>
      <c r="K4212" s="63">
        <f t="shared" si="44"/>
        <v>5</v>
      </c>
      <c r="L4212" s="6">
        <v>500</v>
      </c>
    </row>
    <row r="4213" spans="1:12">
      <c r="A4213" s="11"/>
      <c r="B4213" s="63">
        <v>8</v>
      </c>
      <c r="C4213" s="3" t="s">
        <v>4740</v>
      </c>
      <c r="D4213" s="63" t="s">
        <v>3531</v>
      </c>
      <c r="E4213" s="27" t="s">
        <v>4733</v>
      </c>
      <c r="F4213" s="27" t="s">
        <v>208</v>
      </c>
      <c r="G4213" s="27" t="s">
        <v>3527</v>
      </c>
      <c r="H4213" s="3"/>
      <c r="I4213" s="3">
        <v>3</v>
      </c>
      <c r="J4213" s="3">
        <v>2</v>
      </c>
      <c r="K4213" s="63">
        <f t="shared" si="44"/>
        <v>5</v>
      </c>
      <c r="L4213" s="6">
        <v>600</v>
      </c>
    </row>
    <row r="4214" spans="1:12">
      <c r="A4214" s="11"/>
      <c r="B4214" s="63">
        <v>9</v>
      </c>
      <c r="C4214" s="3" t="s">
        <v>4741</v>
      </c>
      <c r="D4214" s="63" t="s">
        <v>3531</v>
      </c>
      <c r="E4214" s="27" t="s">
        <v>4733</v>
      </c>
      <c r="F4214" s="27" t="s">
        <v>208</v>
      </c>
      <c r="G4214" s="27" t="s">
        <v>3527</v>
      </c>
      <c r="H4214" s="3"/>
      <c r="I4214" s="3">
        <v>3</v>
      </c>
      <c r="J4214" s="3">
        <v>4</v>
      </c>
      <c r="K4214" s="63">
        <f t="shared" si="44"/>
        <v>7</v>
      </c>
      <c r="L4214" s="6">
        <v>500</v>
      </c>
    </row>
    <row r="4215" spans="1:12">
      <c r="A4215" s="11"/>
      <c r="B4215" s="63">
        <v>10</v>
      </c>
      <c r="C4215" s="3" t="s">
        <v>4742</v>
      </c>
      <c r="D4215" s="63" t="s">
        <v>3531</v>
      </c>
      <c r="E4215" s="27" t="s">
        <v>4733</v>
      </c>
      <c r="F4215" s="27" t="s">
        <v>208</v>
      </c>
      <c r="G4215" s="27" t="s">
        <v>3527</v>
      </c>
      <c r="H4215" s="3"/>
      <c r="I4215" s="3">
        <v>2</v>
      </c>
      <c r="J4215" s="3">
        <v>4</v>
      </c>
      <c r="K4215" s="63">
        <f t="shared" si="44"/>
        <v>6</v>
      </c>
      <c r="L4215" s="6">
        <v>700</v>
      </c>
    </row>
    <row r="4216" spans="1:12">
      <c r="A4216" s="11"/>
      <c r="B4216" s="63">
        <v>11</v>
      </c>
      <c r="C4216" s="3" t="s">
        <v>4743</v>
      </c>
      <c r="D4216" s="63" t="s">
        <v>3531</v>
      </c>
      <c r="E4216" s="27" t="s">
        <v>4733</v>
      </c>
      <c r="F4216" s="27" t="s">
        <v>208</v>
      </c>
      <c r="G4216" s="27" t="s">
        <v>3527</v>
      </c>
      <c r="H4216" s="3"/>
      <c r="I4216" s="3">
        <v>1</v>
      </c>
      <c r="J4216" s="3">
        <v>2</v>
      </c>
      <c r="K4216" s="63">
        <f t="shared" si="44"/>
        <v>3</v>
      </c>
      <c r="L4216" s="6">
        <v>500</v>
      </c>
    </row>
    <row r="4217" spans="1:12">
      <c r="A4217" s="11"/>
      <c r="B4217" s="63">
        <v>12</v>
      </c>
      <c r="C4217" s="3" t="s">
        <v>4744</v>
      </c>
      <c r="D4217" s="63" t="s">
        <v>3531</v>
      </c>
      <c r="E4217" s="27" t="s">
        <v>4733</v>
      </c>
      <c r="F4217" s="27" t="s">
        <v>208</v>
      </c>
      <c r="G4217" s="27" t="s">
        <v>3527</v>
      </c>
      <c r="H4217" s="3"/>
      <c r="I4217" s="3">
        <v>1</v>
      </c>
      <c r="J4217" s="3">
        <v>1</v>
      </c>
      <c r="K4217" s="63">
        <f t="shared" si="44"/>
        <v>2</v>
      </c>
      <c r="L4217" s="6">
        <v>700</v>
      </c>
    </row>
    <row r="4218" spans="1:12">
      <c r="A4218" s="11"/>
      <c r="B4218" s="63">
        <v>13</v>
      </c>
      <c r="C4218" s="3" t="s">
        <v>4745</v>
      </c>
      <c r="D4218" s="63" t="s">
        <v>3529</v>
      </c>
      <c r="E4218" s="27" t="s">
        <v>4733</v>
      </c>
      <c r="F4218" s="27" t="s">
        <v>208</v>
      </c>
      <c r="G4218" s="27" t="s">
        <v>3527</v>
      </c>
      <c r="H4218" s="3"/>
      <c r="I4218" s="3">
        <v>0</v>
      </c>
      <c r="J4218" s="3">
        <v>3</v>
      </c>
      <c r="K4218" s="63">
        <f t="shared" si="44"/>
        <v>3</v>
      </c>
      <c r="L4218" s="6">
        <v>750</v>
      </c>
    </row>
    <row r="4219" spans="1:12">
      <c r="A4219" s="11"/>
      <c r="B4219" s="63">
        <v>14</v>
      </c>
      <c r="C4219" s="3" t="s">
        <v>4746</v>
      </c>
      <c r="D4219" s="63" t="s">
        <v>3531</v>
      </c>
      <c r="E4219" s="27" t="s">
        <v>4733</v>
      </c>
      <c r="F4219" s="27" t="s">
        <v>208</v>
      </c>
      <c r="G4219" s="27" t="s">
        <v>3527</v>
      </c>
      <c r="H4219" s="3"/>
      <c r="I4219" s="3">
        <v>2</v>
      </c>
      <c r="J4219" s="3">
        <v>3</v>
      </c>
      <c r="K4219" s="63">
        <f t="shared" si="44"/>
        <v>5</v>
      </c>
      <c r="L4219" s="6">
        <v>5</v>
      </c>
    </row>
    <row r="4220" spans="1:12">
      <c r="A4220" s="11"/>
      <c r="B4220" s="63">
        <v>15</v>
      </c>
      <c r="C4220" s="3" t="s">
        <v>4747</v>
      </c>
      <c r="D4220" s="63" t="s">
        <v>3531</v>
      </c>
      <c r="E4220" s="27" t="s">
        <v>4733</v>
      </c>
      <c r="F4220" s="27" t="s">
        <v>208</v>
      </c>
      <c r="G4220" s="27" t="s">
        <v>3527</v>
      </c>
      <c r="H4220" s="3"/>
      <c r="I4220" s="3">
        <v>5</v>
      </c>
      <c r="J4220" s="3">
        <v>1</v>
      </c>
      <c r="K4220" s="63">
        <f t="shared" si="44"/>
        <v>6</v>
      </c>
      <c r="L4220" s="6">
        <v>6</v>
      </c>
    </row>
    <row r="4221" spans="1:12">
      <c r="A4221" s="11"/>
      <c r="B4221" s="63">
        <v>16</v>
      </c>
      <c r="C4221" s="3" t="s">
        <v>4748</v>
      </c>
      <c r="D4221" s="63" t="s">
        <v>3531</v>
      </c>
      <c r="E4221" s="27" t="s">
        <v>4733</v>
      </c>
      <c r="F4221" s="27" t="s">
        <v>208</v>
      </c>
      <c r="G4221" s="27" t="s">
        <v>3527</v>
      </c>
      <c r="H4221" s="3"/>
      <c r="I4221" s="3">
        <v>3</v>
      </c>
      <c r="J4221" s="3">
        <v>3</v>
      </c>
      <c r="K4221" s="63">
        <f t="shared" si="44"/>
        <v>6</v>
      </c>
      <c r="L4221" s="6">
        <v>9</v>
      </c>
    </row>
    <row r="4222" spans="1:12">
      <c r="A4222" s="11"/>
      <c r="B4222" s="63">
        <v>17</v>
      </c>
      <c r="C4222" s="3" t="s">
        <v>4749</v>
      </c>
      <c r="D4222" s="63" t="s">
        <v>3531</v>
      </c>
      <c r="E4222" s="27" t="s">
        <v>4733</v>
      </c>
      <c r="F4222" s="27" t="s">
        <v>208</v>
      </c>
      <c r="G4222" s="27" t="s">
        <v>3527</v>
      </c>
      <c r="H4222" s="3"/>
      <c r="I4222" s="3">
        <v>1</v>
      </c>
      <c r="J4222" s="3">
        <v>1</v>
      </c>
      <c r="K4222" s="63">
        <f t="shared" si="44"/>
        <v>2</v>
      </c>
      <c r="L4222" s="6">
        <v>300</v>
      </c>
    </row>
    <row r="4223" spans="1:12">
      <c r="A4223" s="11"/>
      <c r="B4223" s="63">
        <v>18</v>
      </c>
      <c r="C4223" s="3" t="s">
        <v>4750</v>
      </c>
      <c r="D4223" s="63" t="s">
        <v>3531</v>
      </c>
      <c r="E4223" s="27" t="s">
        <v>4733</v>
      </c>
      <c r="F4223" s="27" t="s">
        <v>208</v>
      </c>
      <c r="G4223" s="27" t="s">
        <v>3527</v>
      </c>
      <c r="H4223" s="3"/>
      <c r="I4223" s="3">
        <v>2</v>
      </c>
      <c r="J4223" s="3">
        <v>1</v>
      </c>
      <c r="K4223" s="63">
        <f t="shared" si="44"/>
        <v>3</v>
      </c>
      <c r="L4223" s="6">
        <v>250</v>
      </c>
    </row>
    <row r="4224" spans="1:12">
      <c r="A4224" s="11"/>
      <c r="B4224" s="63">
        <v>19</v>
      </c>
      <c r="C4224" s="3" t="s">
        <v>4751</v>
      </c>
      <c r="D4224" s="63" t="s">
        <v>3531</v>
      </c>
      <c r="E4224" s="27" t="s">
        <v>4733</v>
      </c>
      <c r="F4224" s="27" t="s">
        <v>208</v>
      </c>
      <c r="G4224" s="27" t="s">
        <v>3527</v>
      </c>
      <c r="H4224" s="3"/>
      <c r="I4224" s="3">
        <v>1</v>
      </c>
      <c r="J4224" s="3">
        <v>1</v>
      </c>
      <c r="K4224" s="63">
        <f t="shared" si="44"/>
        <v>2</v>
      </c>
      <c r="L4224" s="6">
        <v>300</v>
      </c>
    </row>
    <row r="4225" spans="1:12">
      <c r="A4225" s="11"/>
      <c r="B4225" s="63">
        <v>20</v>
      </c>
      <c r="C4225" s="3" t="s">
        <v>4752</v>
      </c>
      <c r="D4225" s="63" t="s">
        <v>3531</v>
      </c>
      <c r="E4225" s="27" t="s">
        <v>4733</v>
      </c>
      <c r="F4225" s="27" t="s">
        <v>208</v>
      </c>
      <c r="G4225" s="27" t="s">
        <v>3527</v>
      </c>
      <c r="H4225" s="3"/>
      <c r="I4225" s="3">
        <v>2</v>
      </c>
      <c r="J4225" s="3">
        <v>2</v>
      </c>
      <c r="K4225" s="63">
        <f t="shared" si="44"/>
        <v>4</v>
      </c>
      <c r="L4225" s="6">
        <v>300</v>
      </c>
    </row>
    <row r="4226" spans="1:12">
      <c r="A4226" s="11"/>
      <c r="B4226" s="63">
        <v>21</v>
      </c>
      <c r="C4226" s="3" t="s">
        <v>4753</v>
      </c>
      <c r="D4226" s="63" t="s">
        <v>3531</v>
      </c>
      <c r="E4226" s="27" t="s">
        <v>4733</v>
      </c>
      <c r="F4226" s="27" t="s">
        <v>208</v>
      </c>
      <c r="G4226" s="27" t="s">
        <v>3527</v>
      </c>
      <c r="H4226" s="3"/>
      <c r="I4226" s="3">
        <v>3</v>
      </c>
      <c r="J4226" s="3">
        <v>4</v>
      </c>
      <c r="K4226" s="63">
        <f t="shared" si="44"/>
        <v>7</v>
      </c>
      <c r="L4226" s="6">
        <v>900</v>
      </c>
    </row>
    <row r="4227" spans="1:12">
      <c r="A4227" s="11"/>
      <c r="B4227" s="63">
        <v>22</v>
      </c>
      <c r="C4227" s="3" t="s">
        <v>4754</v>
      </c>
      <c r="D4227" s="63" t="s">
        <v>3531</v>
      </c>
      <c r="E4227" s="27" t="s">
        <v>4733</v>
      </c>
      <c r="F4227" s="27" t="s">
        <v>208</v>
      </c>
      <c r="G4227" s="27" t="s">
        <v>3527</v>
      </c>
      <c r="H4227" s="3"/>
      <c r="I4227" s="3">
        <v>2</v>
      </c>
      <c r="J4227" s="3">
        <v>4</v>
      </c>
      <c r="K4227" s="63">
        <f t="shared" si="44"/>
        <v>6</v>
      </c>
      <c r="L4227" s="6">
        <v>200</v>
      </c>
    </row>
    <row r="4228" spans="1:12">
      <c r="A4228" s="11"/>
      <c r="B4228" s="63">
        <v>23</v>
      </c>
      <c r="C4228" s="3" t="s">
        <v>4755</v>
      </c>
      <c r="D4228" s="63" t="s">
        <v>3531</v>
      </c>
      <c r="E4228" s="27" t="s">
        <v>4733</v>
      </c>
      <c r="F4228" s="27" t="s">
        <v>208</v>
      </c>
      <c r="G4228" s="27" t="s">
        <v>3527</v>
      </c>
      <c r="H4228" s="3"/>
      <c r="I4228" s="3">
        <v>1</v>
      </c>
      <c r="J4228" s="3">
        <v>1</v>
      </c>
      <c r="K4228" s="63">
        <f t="shared" si="44"/>
        <v>2</v>
      </c>
      <c r="L4228" s="6">
        <v>500</v>
      </c>
    </row>
    <row r="4229" spans="1:12">
      <c r="A4229" s="11"/>
      <c r="B4229" s="63">
        <v>24</v>
      </c>
      <c r="C4229" s="3" t="s">
        <v>4756</v>
      </c>
      <c r="D4229" s="63" t="s">
        <v>3531</v>
      </c>
      <c r="E4229" s="27" t="s">
        <v>4733</v>
      </c>
      <c r="F4229" s="27" t="s">
        <v>208</v>
      </c>
      <c r="G4229" s="27" t="s">
        <v>3527</v>
      </c>
      <c r="H4229" s="3"/>
      <c r="I4229" s="3">
        <v>3</v>
      </c>
      <c r="J4229" s="3">
        <v>4</v>
      </c>
      <c r="K4229" s="63">
        <f t="shared" si="44"/>
        <v>7</v>
      </c>
      <c r="L4229" s="6">
        <v>600</v>
      </c>
    </row>
    <row r="4230" spans="1:12">
      <c r="A4230" s="11"/>
      <c r="B4230" s="63">
        <v>25</v>
      </c>
      <c r="C4230" s="3" t="s">
        <v>4757</v>
      </c>
      <c r="D4230" s="63" t="s">
        <v>3531</v>
      </c>
      <c r="E4230" s="27" t="s">
        <v>4733</v>
      </c>
      <c r="F4230" s="27" t="s">
        <v>208</v>
      </c>
      <c r="G4230" s="27" t="s">
        <v>3527</v>
      </c>
      <c r="H4230" s="3"/>
      <c r="I4230" s="3">
        <v>6</v>
      </c>
      <c r="J4230" s="3">
        <v>4</v>
      </c>
      <c r="K4230" s="63">
        <f t="shared" si="44"/>
        <v>10</v>
      </c>
      <c r="L4230" s="6">
        <v>200</v>
      </c>
    </row>
    <row r="4231" spans="1:12">
      <c r="A4231" s="11"/>
      <c r="B4231" s="63">
        <v>26</v>
      </c>
      <c r="C4231" s="3" t="s">
        <v>4758</v>
      </c>
      <c r="D4231" s="63" t="s">
        <v>3531</v>
      </c>
      <c r="E4231" s="27" t="s">
        <v>4733</v>
      </c>
      <c r="F4231" s="27" t="s">
        <v>208</v>
      </c>
      <c r="G4231" s="27" t="s">
        <v>3527</v>
      </c>
      <c r="H4231" s="3"/>
      <c r="I4231" s="3">
        <v>3</v>
      </c>
      <c r="J4231" s="3">
        <v>4</v>
      </c>
      <c r="K4231" s="63">
        <f t="shared" si="44"/>
        <v>7</v>
      </c>
      <c r="L4231" s="6">
        <v>600</v>
      </c>
    </row>
    <row r="4232" spans="1:12">
      <c r="A4232" s="11"/>
      <c r="B4232" s="63">
        <v>27</v>
      </c>
      <c r="C4232" s="3" t="s">
        <v>4759</v>
      </c>
      <c r="D4232" s="63" t="s">
        <v>3531</v>
      </c>
      <c r="E4232" s="27" t="s">
        <v>4733</v>
      </c>
      <c r="F4232" s="27" t="s">
        <v>208</v>
      </c>
      <c r="G4232" s="27" t="s">
        <v>3527</v>
      </c>
      <c r="H4232" s="3"/>
      <c r="I4232" s="3">
        <v>3</v>
      </c>
      <c r="J4232" s="3">
        <v>3</v>
      </c>
      <c r="K4232" s="63">
        <f t="shared" si="44"/>
        <v>6</v>
      </c>
      <c r="L4232" s="6">
        <v>300</v>
      </c>
    </row>
    <row r="4233" spans="1:12">
      <c r="A4233" s="11"/>
      <c r="B4233" s="63">
        <v>28</v>
      </c>
      <c r="C4233" s="3" t="s">
        <v>4760</v>
      </c>
      <c r="D4233" s="63" t="s">
        <v>3531</v>
      </c>
      <c r="E4233" s="27" t="s">
        <v>4733</v>
      </c>
      <c r="F4233" s="27" t="s">
        <v>208</v>
      </c>
      <c r="G4233" s="27" t="s">
        <v>3527</v>
      </c>
      <c r="H4233" s="3"/>
      <c r="I4233" s="3">
        <v>2</v>
      </c>
      <c r="J4233" s="3">
        <v>3</v>
      </c>
      <c r="K4233" s="63">
        <f t="shared" si="44"/>
        <v>5</v>
      </c>
      <c r="L4233" s="6">
        <v>700</v>
      </c>
    </row>
    <row r="4234" spans="1:12">
      <c r="A4234" s="11"/>
      <c r="B4234" s="63">
        <v>29</v>
      </c>
      <c r="C4234" s="3" t="s">
        <v>4761</v>
      </c>
      <c r="D4234" s="63" t="s">
        <v>3531</v>
      </c>
      <c r="E4234" s="27" t="s">
        <v>4733</v>
      </c>
      <c r="F4234" s="27" t="s">
        <v>208</v>
      </c>
      <c r="G4234" s="27" t="s">
        <v>3527</v>
      </c>
      <c r="H4234" s="3"/>
      <c r="I4234" s="3">
        <v>1</v>
      </c>
      <c r="J4234" s="3">
        <v>1</v>
      </c>
      <c r="K4234" s="63">
        <f t="shared" si="44"/>
        <v>2</v>
      </c>
      <c r="L4234" s="6">
        <v>800</v>
      </c>
    </row>
    <row r="4235" spans="1:12">
      <c r="A4235" s="11"/>
      <c r="B4235" s="63">
        <v>30</v>
      </c>
      <c r="C4235" s="3" t="s">
        <v>4762</v>
      </c>
      <c r="D4235" s="63" t="s">
        <v>3531</v>
      </c>
      <c r="E4235" s="27" t="s">
        <v>4733</v>
      </c>
      <c r="F4235" s="27" t="s">
        <v>208</v>
      </c>
      <c r="G4235" s="27" t="s">
        <v>3527</v>
      </c>
      <c r="H4235" s="3"/>
      <c r="I4235" s="3">
        <v>2</v>
      </c>
      <c r="J4235" s="3">
        <v>2</v>
      </c>
      <c r="K4235" s="63">
        <f t="shared" si="44"/>
        <v>4</v>
      </c>
      <c r="L4235" s="6">
        <v>400</v>
      </c>
    </row>
    <row r="4236" spans="1:12">
      <c r="A4236" s="11"/>
      <c r="B4236" s="63">
        <v>31</v>
      </c>
      <c r="C4236" s="3" t="s">
        <v>4763</v>
      </c>
      <c r="D4236" s="63" t="s">
        <v>3531</v>
      </c>
      <c r="E4236" s="27" t="s">
        <v>4733</v>
      </c>
      <c r="F4236" s="27" t="s">
        <v>208</v>
      </c>
      <c r="G4236" s="27" t="s">
        <v>3527</v>
      </c>
      <c r="H4236" s="3"/>
      <c r="I4236" s="3">
        <v>4</v>
      </c>
      <c r="J4236" s="3">
        <v>2</v>
      </c>
      <c r="K4236" s="63">
        <f t="shared" si="44"/>
        <v>6</v>
      </c>
      <c r="L4236" s="6">
        <v>200</v>
      </c>
    </row>
    <row r="4237" spans="1:12">
      <c r="A4237" s="11"/>
      <c r="B4237" s="63">
        <v>32</v>
      </c>
      <c r="C4237" s="3" t="s">
        <v>4764</v>
      </c>
      <c r="D4237" s="63" t="s">
        <v>3709</v>
      </c>
      <c r="E4237" s="27" t="s">
        <v>4733</v>
      </c>
      <c r="F4237" s="27" t="s">
        <v>208</v>
      </c>
      <c r="G4237" s="27" t="s">
        <v>3527</v>
      </c>
      <c r="H4237" s="3"/>
      <c r="I4237" s="3">
        <v>0</v>
      </c>
      <c r="J4237" s="3">
        <v>1</v>
      </c>
      <c r="K4237" s="63">
        <f t="shared" si="44"/>
        <v>1</v>
      </c>
      <c r="L4237" s="6">
        <v>900</v>
      </c>
    </row>
    <row r="4238" spans="1:12">
      <c r="A4238" s="11"/>
      <c r="B4238" s="63">
        <v>33</v>
      </c>
      <c r="C4238" s="3" t="s">
        <v>4765</v>
      </c>
      <c r="D4238" s="63" t="s">
        <v>3531</v>
      </c>
      <c r="E4238" s="27" t="s">
        <v>4733</v>
      </c>
      <c r="F4238" s="27" t="s">
        <v>208</v>
      </c>
      <c r="G4238" s="27" t="s">
        <v>3527</v>
      </c>
      <c r="H4238" s="3"/>
      <c r="I4238" s="3">
        <v>1</v>
      </c>
      <c r="J4238" s="3">
        <v>3</v>
      </c>
      <c r="K4238" s="63">
        <f t="shared" si="44"/>
        <v>4</v>
      </c>
      <c r="L4238" s="6">
        <v>100</v>
      </c>
    </row>
    <row r="4239" spans="1:12">
      <c r="A4239" s="11"/>
      <c r="B4239" s="63">
        <v>34</v>
      </c>
      <c r="C4239" s="3" t="s">
        <v>4766</v>
      </c>
      <c r="D4239" s="63" t="s">
        <v>3531</v>
      </c>
      <c r="E4239" s="27" t="s">
        <v>4733</v>
      </c>
      <c r="F4239" s="27" t="s">
        <v>208</v>
      </c>
      <c r="G4239" s="27" t="s">
        <v>3527</v>
      </c>
      <c r="H4239" s="3"/>
      <c r="I4239" s="3">
        <v>5</v>
      </c>
      <c r="J4239" s="3">
        <v>3</v>
      </c>
      <c r="K4239" s="63">
        <f t="shared" si="44"/>
        <v>8</v>
      </c>
      <c r="L4239" s="6">
        <v>300</v>
      </c>
    </row>
    <row r="4240" spans="1:12">
      <c r="A4240" s="11"/>
      <c r="B4240" s="63">
        <v>35</v>
      </c>
      <c r="C4240" s="3" t="s">
        <v>4767</v>
      </c>
      <c r="D4240" s="63" t="s">
        <v>3531</v>
      </c>
      <c r="E4240" s="27" t="s">
        <v>4733</v>
      </c>
      <c r="F4240" s="27" t="s">
        <v>208</v>
      </c>
      <c r="G4240" s="27" t="s">
        <v>3527</v>
      </c>
      <c r="H4240" s="3"/>
      <c r="I4240" s="3">
        <v>1</v>
      </c>
      <c r="J4240" s="3">
        <v>0</v>
      </c>
      <c r="K4240" s="63">
        <f t="shared" si="44"/>
        <v>1</v>
      </c>
      <c r="L4240" s="6">
        <v>900</v>
      </c>
    </row>
    <row r="4241" spans="1:12">
      <c r="A4241" s="11"/>
      <c r="B4241" s="63">
        <v>36</v>
      </c>
      <c r="C4241" s="3" t="s">
        <v>4768</v>
      </c>
      <c r="D4241" s="63" t="s">
        <v>3531</v>
      </c>
      <c r="E4241" s="27" t="s">
        <v>4733</v>
      </c>
      <c r="F4241" s="27" t="s">
        <v>208</v>
      </c>
      <c r="G4241" s="27" t="s">
        <v>3527</v>
      </c>
      <c r="H4241" s="3"/>
      <c r="I4241" s="3">
        <v>6</v>
      </c>
      <c r="J4241" s="3">
        <v>4</v>
      </c>
      <c r="K4241" s="63">
        <f t="shared" si="44"/>
        <v>10</v>
      </c>
      <c r="L4241" s="6">
        <v>200</v>
      </c>
    </row>
    <row r="4242" spans="1:12">
      <c r="A4242" s="11"/>
      <c r="B4242" s="63">
        <v>37</v>
      </c>
      <c r="C4242" s="3" t="s">
        <v>4769</v>
      </c>
      <c r="D4242" s="63" t="s">
        <v>3531</v>
      </c>
      <c r="E4242" s="27" t="s">
        <v>4733</v>
      </c>
      <c r="F4242" s="27" t="s">
        <v>208</v>
      </c>
      <c r="G4242" s="27" t="s">
        <v>3527</v>
      </c>
      <c r="H4242" s="3"/>
      <c r="I4242" s="3">
        <v>2</v>
      </c>
      <c r="J4242" s="3">
        <v>3</v>
      </c>
      <c r="K4242" s="63">
        <f t="shared" si="44"/>
        <v>5</v>
      </c>
      <c r="L4242" s="6">
        <v>500</v>
      </c>
    </row>
    <row r="4243" spans="1:12">
      <c r="A4243" s="11"/>
      <c r="B4243" s="63">
        <v>38</v>
      </c>
      <c r="C4243" s="3" t="s">
        <v>4770</v>
      </c>
      <c r="D4243" s="63" t="s">
        <v>3531</v>
      </c>
      <c r="E4243" s="27" t="s">
        <v>4733</v>
      </c>
      <c r="F4243" s="27" t="s">
        <v>208</v>
      </c>
      <c r="G4243" s="27" t="s">
        <v>3527</v>
      </c>
      <c r="H4243" s="3"/>
      <c r="I4243" s="3">
        <v>2</v>
      </c>
      <c r="J4243" s="3">
        <v>5</v>
      </c>
      <c r="K4243" s="63">
        <f t="shared" si="44"/>
        <v>7</v>
      </c>
      <c r="L4243" s="6">
        <v>600</v>
      </c>
    </row>
    <row r="4244" spans="1:12">
      <c r="A4244" s="11"/>
      <c r="B4244" s="63">
        <v>39</v>
      </c>
      <c r="C4244" s="3" t="s">
        <v>3766</v>
      </c>
      <c r="D4244" s="63" t="s">
        <v>3531</v>
      </c>
      <c r="E4244" s="27" t="s">
        <v>4733</v>
      </c>
      <c r="F4244" s="27" t="s">
        <v>208</v>
      </c>
      <c r="G4244" s="27" t="s">
        <v>3527</v>
      </c>
      <c r="H4244" s="3"/>
      <c r="I4244" s="3">
        <v>3</v>
      </c>
      <c r="J4244" s="3">
        <v>4</v>
      </c>
      <c r="K4244" s="63">
        <f t="shared" si="44"/>
        <v>7</v>
      </c>
      <c r="L4244" s="6">
        <v>200</v>
      </c>
    </row>
    <row r="4245" spans="1:12">
      <c r="A4245" s="11"/>
      <c r="B4245" s="63">
        <v>40</v>
      </c>
      <c r="C4245" s="3" t="s">
        <v>4771</v>
      </c>
      <c r="D4245" s="63" t="s">
        <v>3531</v>
      </c>
      <c r="E4245" s="27" t="s">
        <v>4733</v>
      </c>
      <c r="F4245" s="27" t="s">
        <v>208</v>
      </c>
      <c r="G4245" s="27" t="s">
        <v>3527</v>
      </c>
      <c r="H4245" s="3"/>
      <c r="I4245" s="3">
        <v>1</v>
      </c>
      <c r="J4245" s="3">
        <v>4</v>
      </c>
      <c r="K4245" s="63">
        <f t="shared" si="44"/>
        <v>5</v>
      </c>
      <c r="L4245" s="6">
        <v>600</v>
      </c>
    </row>
    <row r="4246" spans="1:12">
      <c r="A4246" s="11"/>
      <c r="B4246" s="63">
        <v>41</v>
      </c>
      <c r="C4246" s="3" t="s">
        <v>4772</v>
      </c>
      <c r="D4246" s="63" t="s">
        <v>3531</v>
      </c>
      <c r="E4246" s="27" t="s">
        <v>4733</v>
      </c>
      <c r="F4246" s="27" t="s">
        <v>208</v>
      </c>
      <c r="G4246" s="27" t="s">
        <v>3527</v>
      </c>
      <c r="H4246" s="3"/>
      <c r="I4246" s="3">
        <v>4</v>
      </c>
      <c r="J4246" s="3">
        <v>4</v>
      </c>
      <c r="K4246" s="63">
        <f t="shared" si="44"/>
        <v>8</v>
      </c>
      <c r="L4246" s="6">
        <v>300</v>
      </c>
    </row>
    <row r="4247" spans="1:12">
      <c r="A4247" s="11"/>
      <c r="B4247" s="63">
        <v>42</v>
      </c>
      <c r="C4247" s="3" t="s">
        <v>4404</v>
      </c>
      <c r="D4247" s="63" t="s">
        <v>3531</v>
      </c>
      <c r="E4247" s="27" t="s">
        <v>4733</v>
      </c>
      <c r="F4247" s="27" t="s">
        <v>208</v>
      </c>
      <c r="G4247" s="27" t="s">
        <v>3527</v>
      </c>
      <c r="H4247" s="3"/>
      <c r="I4247" s="3">
        <v>1</v>
      </c>
      <c r="J4247" s="3">
        <v>1</v>
      </c>
      <c r="K4247" s="63">
        <f t="shared" si="44"/>
        <v>2</v>
      </c>
      <c r="L4247" s="6">
        <v>700</v>
      </c>
    </row>
    <row r="4248" spans="1:12">
      <c r="A4248" s="11"/>
      <c r="B4248" s="63">
        <v>43</v>
      </c>
      <c r="C4248" s="3" t="s">
        <v>4773</v>
      </c>
      <c r="D4248" s="63" t="s">
        <v>3531</v>
      </c>
      <c r="E4248" s="27" t="s">
        <v>4733</v>
      </c>
      <c r="F4248" s="27" t="s">
        <v>208</v>
      </c>
      <c r="G4248" s="27" t="s">
        <v>3527</v>
      </c>
      <c r="H4248" s="3"/>
      <c r="I4248" s="3">
        <v>4</v>
      </c>
      <c r="J4248" s="3">
        <v>3</v>
      </c>
      <c r="K4248" s="63">
        <f t="shared" si="44"/>
        <v>7</v>
      </c>
      <c r="L4248" s="6">
        <v>800</v>
      </c>
    </row>
    <row r="4249" spans="1:12">
      <c r="A4249" s="11"/>
      <c r="B4249" s="63">
        <v>44</v>
      </c>
      <c r="C4249" s="3" t="s">
        <v>4774</v>
      </c>
      <c r="D4249" s="63" t="s">
        <v>3531</v>
      </c>
      <c r="E4249" s="27" t="s">
        <v>4733</v>
      </c>
      <c r="F4249" s="27" t="s">
        <v>208</v>
      </c>
      <c r="G4249" s="27" t="s">
        <v>3527</v>
      </c>
      <c r="H4249" s="3"/>
      <c r="I4249" s="3">
        <v>3</v>
      </c>
      <c r="J4249" s="3">
        <v>4</v>
      </c>
      <c r="K4249" s="63">
        <f t="shared" si="44"/>
        <v>7</v>
      </c>
      <c r="L4249" s="6">
        <v>400</v>
      </c>
    </row>
    <row r="4250" spans="1:12">
      <c r="A4250" s="11"/>
      <c r="B4250" s="63">
        <v>45</v>
      </c>
      <c r="C4250" s="3" t="s">
        <v>4775</v>
      </c>
      <c r="D4250" s="63" t="s">
        <v>3531</v>
      </c>
      <c r="E4250" s="27" t="s">
        <v>4733</v>
      </c>
      <c r="F4250" s="27" t="s">
        <v>208</v>
      </c>
      <c r="G4250" s="27" t="s">
        <v>3527</v>
      </c>
      <c r="H4250" s="3"/>
      <c r="I4250" s="3">
        <v>2</v>
      </c>
      <c r="J4250" s="3">
        <v>3</v>
      </c>
      <c r="K4250" s="63">
        <f t="shared" si="44"/>
        <v>5</v>
      </c>
      <c r="L4250" s="6">
        <v>200</v>
      </c>
    </row>
    <row r="4251" spans="1:12">
      <c r="A4251" s="11"/>
      <c r="B4251" s="63">
        <v>46</v>
      </c>
      <c r="C4251" s="3" t="s">
        <v>4776</v>
      </c>
      <c r="D4251" s="63" t="s">
        <v>3531</v>
      </c>
      <c r="E4251" s="27" t="s">
        <v>4733</v>
      </c>
      <c r="F4251" s="27" t="s">
        <v>208</v>
      </c>
      <c r="G4251" s="27" t="s">
        <v>3527</v>
      </c>
      <c r="H4251" s="3"/>
      <c r="I4251" s="3">
        <v>5</v>
      </c>
      <c r="J4251" s="3">
        <v>4</v>
      </c>
      <c r="K4251" s="63">
        <f t="shared" si="44"/>
        <v>9</v>
      </c>
      <c r="L4251" s="6">
        <v>900</v>
      </c>
    </row>
    <row r="4252" spans="1:12">
      <c r="A4252" s="11"/>
      <c r="B4252" s="63">
        <v>47</v>
      </c>
      <c r="C4252" s="3" t="s">
        <v>4777</v>
      </c>
      <c r="D4252" s="63" t="s">
        <v>3531</v>
      </c>
      <c r="E4252" s="27" t="s">
        <v>4733</v>
      </c>
      <c r="F4252" s="27" t="s">
        <v>208</v>
      </c>
      <c r="G4252" s="27" t="s">
        <v>3527</v>
      </c>
      <c r="H4252" s="3"/>
      <c r="I4252" s="3">
        <v>2</v>
      </c>
      <c r="J4252" s="3">
        <v>5</v>
      </c>
      <c r="K4252" s="63">
        <f t="shared" si="44"/>
        <v>7</v>
      </c>
      <c r="L4252" s="6">
        <v>100</v>
      </c>
    </row>
    <row r="4253" spans="1:12">
      <c r="A4253" s="11"/>
      <c r="B4253" s="63">
        <v>48</v>
      </c>
      <c r="C4253" s="3" t="s">
        <v>3616</v>
      </c>
      <c r="D4253" s="63" t="s">
        <v>3531</v>
      </c>
      <c r="E4253" s="27" t="s">
        <v>4733</v>
      </c>
      <c r="F4253" s="27" t="s">
        <v>208</v>
      </c>
      <c r="G4253" s="27" t="s">
        <v>3527</v>
      </c>
      <c r="H4253" s="3"/>
      <c r="I4253" s="3">
        <v>3</v>
      </c>
      <c r="J4253" s="3">
        <v>2</v>
      </c>
      <c r="K4253" s="63">
        <f t="shared" si="44"/>
        <v>5</v>
      </c>
      <c r="L4253" s="6">
        <v>150</v>
      </c>
    </row>
    <row r="4254" spans="1:12">
      <c r="A4254" s="11"/>
      <c r="B4254" s="63">
        <v>49</v>
      </c>
      <c r="C4254" s="3" t="s">
        <v>4778</v>
      </c>
      <c r="D4254" s="63" t="s">
        <v>3531</v>
      </c>
      <c r="E4254" s="27" t="s">
        <v>4733</v>
      </c>
      <c r="F4254" s="27" t="s">
        <v>208</v>
      </c>
      <c r="G4254" s="27" t="s">
        <v>3527</v>
      </c>
      <c r="H4254" s="3"/>
      <c r="I4254" s="3">
        <v>3</v>
      </c>
      <c r="J4254" s="3">
        <v>2</v>
      </c>
      <c r="K4254" s="63">
        <f t="shared" si="44"/>
        <v>5</v>
      </c>
      <c r="L4254" s="6">
        <v>120</v>
      </c>
    </row>
    <row r="4255" spans="1:12">
      <c r="A4255" s="11"/>
      <c r="B4255" s="63">
        <v>50</v>
      </c>
      <c r="C4255" s="3" t="s">
        <v>4779</v>
      </c>
      <c r="D4255" s="63" t="s">
        <v>3531</v>
      </c>
      <c r="E4255" s="27" t="s">
        <v>4733</v>
      </c>
      <c r="F4255" s="27" t="s">
        <v>208</v>
      </c>
      <c r="G4255" s="27" t="s">
        <v>3527</v>
      </c>
      <c r="H4255" s="3"/>
      <c r="I4255" s="3">
        <v>4</v>
      </c>
      <c r="J4255" s="3">
        <v>5</v>
      </c>
      <c r="K4255" s="63">
        <f t="shared" si="44"/>
        <v>9</v>
      </c>
      <c r="L4255" s="6">
        <v>130</v>
      </c>
    </row>
    <row r="4256" spans="1:12">
      <c r="A4256" s="11"/>
      <c r="B4256" s="63">
        <v>51</v>
      </c>
      <c r="C4256" s="3" t="s">
        <v>4780</v>
      </c>
      <c r="D4256" s="63" t="s">
        <v>3531</v>
      </c>
      <c r="E4256" s="27" t="s">
        <v>4733</v>
      </c>
      <c r="F4256" s="27" t="s">
        <v>208</v>
      </c>
      <c r="G4256" s="27" t="s">
        <v>3527</v>
      </c>
      <c r="H4256" s="3"/>
      <c r="I4256" s="3">
        <v>2</v>
      </c>
      <c r="J4256" s="3">
        <v>3</v>
      </c>
      <c r="K4256" s="63">
        <f t="shared" si="44"/>
        <v>5</v>
      </c>
      <c r="L4256" s="6">
        <v>150</v>
      </c>
    </row>
    <row r="4257" spans="1:12">
      <c r="A4257" s="11"/>
      <c r="B4257" s="63">
        <v>52</v>
      </c>
      <c r="C4257" s="3" t="s">
        <v>4781</v>
      </c>
      <c r="D4257" s="63" t="s">
        <v>3531</v>
      </c>
      <c r="E4257" s="27" t="s">
        <v>4733</v>
      </c>
      <c r="F4257" s="27" t="s">
        <v>208</v>
      </c>
      <c r="G4257" s="27" t="s">
        <v>3527</v>
      </c>
      <c r="H4257" s="3"/>
      <c r="I4257" s="3">
        <v>2</v>
      </c>
      <c r="J4257" s="3">
        <v>2</v>
      </c>
      <c r="K4257" s="63">
        <f t="shared" si="44"/>
        <v>4</v>
      </c>
      <c r="L4257" s="6">
        <v>20</v>
      </c>
    </row>
    <row r="4258" spans="1:12">
      <c r="A4258" s="11"/>
      <c r="B4258" s="63">
        <v>53</v>
      </c>
      <c r="C4258" s="3" t="s">
        <v>4782</v>
      </c>
      <c r="D4258" s="63" t="s">
        <v>3529</v>
      </c>
      <c r="E4258" s="27" t="s">
        <v>4733</v>
      </c>
      <c r="F4258" s="27" t="s">
        <v>208</v>
      </c>
      <c r="G4258" s="27" t="s">
        <v>3527</v>
      </c>
      <c r="H4258" s="3"/>
      <c r="I4258" s="3">
        <v>2</v>
      </c>
      <c r="J4258" s="3">
        <v>1</v>
      </c>
      <c r="K4258" s="63">
        <f t="shared" si="44"/>
        <v>3</v>
      </c>
      <c r="L4258" s="6">
        <v>40</v>
      </c>
    </row>
    <row r="4259" spans="1:12">
      <c r="A4259" s="11"/>
      <c r="B4259" s="63">
        <v>54</v>
      </c>
      <c r="C4259" s="3" t="s">
        <v>4783</v>
      </c>
      <c r="D4259" s="63" t="s">
        <v>3531</v>
      </c>
      <c r="E4259" s="27" t="s">
        <v>4733</v>
      </c>
      <c r="F4259" s="27" t="s">
        <v>208</v>
      </c>
      <c r="G4259" s="27" t="s">
        <v>3527</v>
      </c>
      <c r="H4259" s="3"/>
      <c r="I4259" s="3">
        <v>1</v>
      </c>
      <c r="J4259" s="3">
        <v>2</v>
      </c>
      <c r="K4259" s="63">
        <f t="shared" si="44"/>
        <v>3</v>
      </c>
      <c r="L4259" s="6">
        <v>40</v>
      </c>
    </row>
    <row r="4260" spans="1:12">
      <c r="A4260" s="11"/>
      <c r="B4260" s="63">
        <v>55</v>
      </c>
      <c r="C4260" s="3" t="s">
        <v>4784</v>
      </c>
      <c r="D4260" s="63" t="s">
        <v>3531</v>
      </c>
      <c r="E4260" s="27" t="s">
        <v>4733</v>
      </c>
      <c r="F4260" s="27" t="s">
        <v>208</v>
      </c>
      <c r="G4260" s="27" t="s">
        <v>3527</v>
      </c>
      <c r="H4260" s="3"/>
      <c r="I4260" s="3">
        <v>2</v>
      </c>
      <c r="J4260" s="3">
        <v>2</v>
      </c>
      <c r="K4260" s="63">
        <f t="shared" si="44"/>
        <v>4</v>
      </c>
      <c r="L4260" s="6">
        <v>1500</v>
      </c>
    </row>
    <row r="4261" spans="1:12">
      <c r="A4261" s="11"/>
      <c r="B4261" s="63">
        <v>56</v>
      </c>
      <c r="C4261" s="3" t="s">
        <v>4785</v>
      </c>
      <c r="D4261" s="63" t="s">
        <v>3531</v>
      </c>
      <c r="E4261" s="27" t="s">
        <v>4733</v>
      </c>
      <c r="F4261" s="27" t="s">
        <v>208</v>
      </c>
      <c r="G4261" s="27" t="s">
        <v>3527</v>
      </c>
      <c r="H4261" s="3"/>
      <c r="I4261" s="3">
        <v>1</v>
      </c>
      <c r="J4261" s="3">
        <v>1</v>
      </c>
      <c r="K4261" s="63">
        <f t="shared" si="44"/>
        <v>2</v>
      </c>
      <c r="L4261" s="6">
        <v>45</v>
      </c>
    </row>
    <row r="4262" spans="1:12">
      <c r="A4262" s="11"/>
      <c r="B4262" s="63">
        <v>57</v>
      </c>
      <c r="C4262" s="3" t="s">
        <v>4786</v>
      </c>
      <c r="D4262" s="63" t="s">
        <v>3551</v>
      </c>
      <c r="E4262" s="27" t="s">
        <v>4733</v>
      </c>
      <c r="F4262" s="27" t="s">
        <v>208</v>
      </c>
      <c r="G4262" s="27" t="s">
        <v>3527</v>
      </c>
      <c r="H4262" s="3"/>
      <c r="I4262" s="3">
        <v>0</v>
      </c>
      <c r="J4262" s="3">
        <v>3</v>
      </c>
      <c r="K4262" s="63">
        <f t="shared" si="44"/>
        <v>3</v>
      </c>
      <c r="L4262" s="6">
        <v>40</v>
      </c>
    </row>
    <row r="4263" spans="1:12">
      <c r="A4263" s="11"/>
      <c r="B4263" s="63">
        <v>58</v>
      </c>
      <c r="C4263" s="3" t="s">
        <v>4766</v>
      </c>
      <c r="D4263" s="63" t="s">
        <v>3531</v>
      </c>
      <c r="E4263" s="27" t="s">
        <v>4733</v>
      </c>
      <c r="F4263" s="27" t="s">
        <v>208</v>
      </c>
      <c r="G4263" s="27" t="s">
        <v>3527</v>
      </c>
      <c r="H4263" s="3"/>
      <c r="I4263" s="3">
        <v>3</v>
      </c>
      <c r="J4263" s="3">
        <v>2</v>
      </c>
      <c r="K4263" s="63">
        <f t="shared" si="44"/>
        <v>5</v>
      </c>
      <c r="L4263" s="6">
        <v>40</v>
      </c>
    </row>
    <row r="4264" spans="1:12">
      <c r="A4264" s="11"/>
      <c r="B4264" s="63">
        <v>59</v>
      </c>
      <c r="C4264" s="3" t="s">
        <v>4787</v>
      </c>
      <c r="D4264" s="63" t="s">
        <v>3551</v>
      </c>
      <c r="E4264" s="27" t="s">
        <v>4733</v>
      </c>
      <c r="F4264" s="27" t="s">
        <v>208</v>
      </c>
      <c r="G4264" s="27" t="s">
        <v>3527</v>
      </c>
      <c r="H4264" s="3"/>
      <c r="I4264" s="3">
        <v>0</v>
      </c>
      <c r="J4264" s="3">
        <v>1</v>
      </c>
      <c r="K4264" s="63">
        <f t="shared" si="44"/>
        <v>1</v>
      </c>
      <c r="L4264" s="6">
        <v>70</v>
      </c>
    </row>
    <row r="4265" spans="1:12">
      <c r="A4265" s="11"/>
      <c r="B4265" s="63">
        <v>60</v>
      </c>
      <c r="C4265" s="3" t="s">
        <v>4788</v>
      </c>
      <c r="D4265" s="63" t="s">
        <v>3531</v>
      </c>
      <c r="E4265" s="27" t="s">
        <v>4733</v>
      </c>
      <c r="F4265" s="27" t="s">
        <v>208</v>
      </c>
      <c r="G4265" s="27" t="s">
        <v>3527</v>
      </c>
      <c r="H4265" s="3"/>
      <c r="I4265" s="3">
        <v>4</v>
      </c>
      <c r="J4265" s="3">
        <v>2</v>
      </c>
      <c r="K4265" s="63">
        <f t="shared" si="44"/>
        <v>6</v>
      </c>
      <c r="L4265" s="6">
        <v>60</v>
      </c>
    </row>
    <row r="4266" spans="1:12">
      <c r="A4266" s="11"/>
      <c r="B4266" s="63">
        <v>61</v>
      </c>
      <c r="C4266" s="3" t="s">
        <v>4789</v>
      </c>
      <c r="D4266" s="63" t="s">
        <v>3531</v>
      </c>
      <c r="E4266" s="27" t="s">
        <v>4733</v>
      </c>
      <c r="F4266" s="27" t="s">
        <v>208</v>
      </c>
      <c r="G4266" s="27" t="s">
        <v>3527</v>
      </c>
      <c r="H4266" s="3"/>
      <c r="I4266" s="3">
        <v>2</v>
      </c>
      <c r="J4266" s="3">
        <v>4</v>
      </c>
      <c r="K4266" s="63">
        <f t="shared" si="44"/>
        <v>6</v>
      </c>
      <c r="L4266" s="6">
        <v>60</v>
      </c>
    </row>
    <row r="4267" spans="1:12">
      <c r="A4267" s="11"/>
      <c r="B4267" s="63">
        <v>62</v>
      </c>
      <c r="C4267" s="3" t="s">
        <v>4790</v>
      </c>
      <c r="D4267" s="63" t="s">
        <v>3531</v>
      </c>
      <c r="E4267" s="27" t="s">
        <v>4733</v>
      </c>
      <c r="F4267" s="27" t="s">
        <v>208</v>
      </c>
      <c r="G4267" s="27" t="s">
        <v>3527</v>
      </c>
      <c r="H4267" s="3"/>
      <c r="I4267" s="3">
        <v>2</v>
      </c>
      <c r="J4267" s="3">
        <v>1</v>
      </c>
      <c r="K4267" s="63">
        <f t="shared" si="44"/>
        <v>3</v>
      </c>
      <c r="L4267" s="6">
        <v>50</v>
      </c>
    </row>
    <row r="4268" spans="1:12">
      <c r="A4268" s="11"/>
      <c r="B4268" s="63">
        <v>63</v>
      </c>
      <c r="C4268" s="3" t="s">
        <v>4791</v>
      </c>
      <c r="D4268" s="63" t="s">
        <v>3531</v>
      </c>
      <c r="E4268" s="27" t="s">
        <v>4733</v>
      </c>
      <c r="F4268" s="27" t="s">
        <v>208</v>
      </c>
      <c r="G4268" s="27" t="s">
        <v>3527</v>
      </c>
      <c r="H4268" s="3"/>
      <c r="I4268" s="3">
        <v>4</v>
      </c>
      <c r="J4268" s="3">
        <v>2</v>
      </c>
      <c r="K4268" s="63">
        <f t="shared" si="44"/>
        <v>6</v>
      </c>
      <c r="L4268" s="6">
        <v>80</v>
      </c>
    </row>
    <row r="4269" spans="1:12">
      <c r="A4269" s="11"/>
      <c r="B4269" s="63">
        <v>64</v>
      </c>
      <c r="C4269" s="3" t="s">
        <v>4792</v>
      </c>
      <c r="D4269" s="63" t="s">
        <v>3531</v>
      </c>
      <c r="E4269" s="27" t="s">
        <v>4733</v>
      </c>
      <c r="F4269" s="27" t="s">
        <v>208</v>
      </c>
      <c r="G4269" s="27" t="s">
        <v>3527</v>
      </c>
      <c r="H4269" s="3"/>
      <c r="I4269" s="3">
        <v>2</v>
      </c>
      <c r="J4269" s="3">
        <v>4</v>
      </c>
      <c r="K4269" s="63">
        <f t="shared" si="44"/>
        <v>6</v>
      </c>
      <c r="L4269" s="6">
        <v>100</v>
      </c>
    </row>
    <row r="4270" spans="1:12">
      <c r="A4270" s="11"/>
      <c r="B4270" s="63">
        <v>65</v>
      </c>
      <c r="C4270" s="3" t="s">
        <v>4793</v>
      </c>
      <c r="D4270" s="63" t="s">
        <v>3531</v>
      </c>
      <c r="E4270" s="27" t="s">
        <v>4733</v>
      </c>
      <c r="F4270" s="27" t="s">
        <v>208</v>
      </c>
      <c r="G4270" s="27" t="s">
        <v>3527</v>
      </c>
      <c r="H4270" s="3"/>
      <c r="I4270" s="3">
        <v>3</v>
      </c>
      <c r="J4270" s="3">
        <v>5</v>
      </c>
      <c r="K4270" s="63">
        <f t="shared" si="44"/>
        <v>8</v>
      </c>
      <c r="L4270" s="6">
        <v>120</v>
      </c>
    </row>
    <row r="4271" spans="1:12">
      <c r="A4271" s="11"/>
      <c r="B4271" s="63">
        <v>66</v>
      </c>
      <c r="C4271" s="3" t="s">
        <v>4794</v>
      </c>
      <c r="D4271" s="63" t="s">
        <v>3531</v>
      </c>
      <c r="E4271" s="27" t="s">
        <v>4733</v>
      </c>
      <c r="F4271" s="27" t="s">
        <v>208</v>
      </c>
      <c r="G4271" s="27" t="s">
        <v>3527</v>
      </c>
      <c r="H4271" s="3"/>
      <c r="I4271" s="3">
        <v>2</v>
      </c>
      <c r="J4271" s="3">
        <v>5</v>
      </c>
      <c r="K4271" s="63">
        <f t="shared" si="44"/>
        <v>7</v>
      </c>
      <c r="L4271" s="6">
        <v>120</v>
      </c>
    </row>
    <row r="4272" spans="1:12">
      <c r="A4272" s="11"/>
      <c r="B4272" s="63">
        <v>67</v>
      </c>
      <c r="C4272" s="3" t="s">
        <v>4795</v>
      </c>
      <c r="D4272" s="63" t="s">
        <v>3531</v>
      </c>
      <c r="E4272" s="27" t="s">
        <v>4733</v>
      </c>
      <c r="F4272" s="27" t="s">
        <v>208</v>
      </c>
      <c r="G4272" s="27" t="s">
        <v>3527</v>
      </c>
      <c r="H4272" s="3"/>
      <c r="I4272" s="3">
        <v>1</v>
      </c>
      <c r="J4272" s="3">
        <v>3</v>
      </c>
      <c r="K4272" s="63">
        <f t="shared" si="44"/>
        <v>4</v>
      </c>
      <c r="L4272" s="6">
        <v>130</v>
      </c>
    </row>
    <row r="4273" spans="1:12">
      <c r="A4273" s="11"/>
      <c r="B4273" s="63">
        <v>68</v>
      </c>
      <c r="C4273" s="3" t="s">
        <v>4796</v>
      </c>
      <c r="D4273" s="63" t="s">
        <v>3531</v>
      </c>
      <c r="E4273" s="27" t="s">
        <v>4733</v>
      </c>
      <c r="F4273" s="27" t="s">
        <v>208</v>
      </c>
      <c r="G4273" s="27" t="s">
        <v>3527</v>
      </c>
      <c r="H4273" s="3"/>
      <c r="I4273" s="3">
        <v>5</v>
      </c>
      <c r="J4273" s="3">
        <v>3</v>
      </c>
      <c r="K4273" s="63">
        <f t="shared" si="44"/>
        <v>8</v>
      </c>
      <c r="L4273" s="6">
        <v>130</v>
      </c>
    </row>
    <row r="4274" spans="1:12">
      <c r="A4274" s="11"/>
      <c r="B4274" s="63">
        <v>69</v>
      </c>
      <c r="C4274" s="3" t="s">
        <v>4797</v>
      </c>
      <c r="D4274" s="63" t="s">
        <v>3531</v>
      </c>
      <c r="E4274" s="27" t="s">
        <v>4733</v>
      </c>
      <c r="F4274" s="27" t="s">
        <v>208</v>
      </c>
      <c r="G4274" s="27" t="s">
        <v>3527</v>
      </c>
      <c r="H4274" s="3"/>
      <c r="I4274" s="3">
        <v>4</v>
      </c>
      <c r="J4274" s="3">
        <v>3</v>
      </c>
      <c r="K4274" s="63">
        <f t="shared" si="44"/>
        <v>7</v>
      </c>
      <c r="L4274" s="6">
        <v>140</v>
      </c>
    </row>
    <row r="4275" spans="1:12">
      <c r="A4275" s="11"/>
      <c r="B4275" s="63">
        <v>70</v>
      </c>
      <c r="C4275" s="3" t="s">
        <v>4798</v>
      </c>
      <c r="D4275" s="63" t="s">
        <v>3531</v>
      </c>
      <c r="E4275" s="27" t="s">
        <v>4733</v>
      </c>
      <c r="F4275" s="27" t="s">
        <v>208</v>
      </c>
      <c r="G4275" s="27" t="s">
        <v>3527</v>
      </c>
      <c r="H4275" s="3"/>
      <c r="I4275" s="3">
        <v>1</v>
      </c>
      <c r="J4275" s="3">
        <v>1</v>
      </c>
      <c r="K4275" s="63">
        <f t="shared" si="44"/>
        <v>2</v>
      </c>
      <c r="L4275" s="6">
        <v>140</v>
      </c>
    </row>
    <row r="4276" spans="1:12">
      <c r="A4276" s="11"/>
      <c r="B4276" s="63">
        <v>71</v>
      </c>
      <c r="C4276" s="3" t="s">
        <v>4799</v>
      </c>
      <c r="D4276" s="63" t="s">
        <v>3531</v>
      </c>
      <c r="E4276" s="27" t="s">
        <v>4733</v>
      </c>
      <c r="F4276" s="27" t="s">
        <v>208</v>
      </c>
      <c r="G4276" s="27" t="s">
        <v>3527</v>
      </c>
      <c r="H4276" s="3"/>
      <c r="I4276" s="3">
        <v>2</v>
      </c>
      <c r="J4276" s="3">
        <v>1</v>
      </c>
      <c r="K4276" s="63">
        <f t="shared" si="44"/>
        <v>3</v>
      </c>
      <c r="L4276" s="6">
        <v>140</v>
      </c>
    </row>
    <row r="4277" spans="1:12">
      <c r="A4277" s="11"/>
      <c r="B4277" s="63">
        <v>72</v>
      </c>
      <c r="C4277" s="3" t="s">
        <v>3664</v>
      </c>
      <c r="D4277" s="63" t="s">
        <v>3531</v>
      </c>
      <c r="E4277" s="27" t="s">
        <v>4733</v>
      </c>
      <c r="F4277" s="27" t="s">
        <v>208</v>
      </c>
      <c r="G4277" s="27" t="s">
        <v>3527</v>
      </c>
      <c r="H4277" s="3"/>
      <c r="I4277" s="3">
        <v>4</v>
      </c>
      <c r="J4277" s="3">
        <v>2</v>
      </c>
      <c r="K4277" s="63">
        <f t="shared" si="44"/>
        <v>6</v>
      </c>
      <c r="L4277" s="6">
        <v>150</v>
      </c>
    </row>
    <row r="4278" spans="1:12">
      <c r="A4278" s="11"/>
      <c r="B4278" s="63">
        <v>73</v>
      </c>
      <c r="C4278" s="3" t="s">
        <v>4800</v>
      </c>
      <c r="D4278" s="63" t="s">
        <v>3531</v>
      </c>
      <c r="E4278" s="27" t="s">
        <v>4733</v>
      </c>
      <c r="F4278" s="27" t="s">
        <v>208</v>
      </c>
      <c r="G4278" s="27" t="s">
        <v>3527</v>
      </c>
      <c r="H4278" s="3"/>
      <c r="I4278" s="3">
        <v>4</v>
      </c>
      <c r="J4278" s="3">
        <v>2</v>
      </c>
      <c r="K4278" s="63">
        <f t="shared" si="44"/>
        <v>6</v>
      </c>
      <c r="L4278" s="6">
        <v>160</v>
      </c>
    </row>
    <row r="4279" spans="1:12">
      <c r="A4279" s="11"/>
      <c r="B4279" s="63">
        <v>74</v>
      </c>
      <c r="C4279" s="3" t="s">
        <v>4801</v>
      </c>
      <c r="D4279" s="63" t="s">
        <v>3531</v>
      </c>
      <c r="E4279" s="27" t="s">
        <v>4733</v>
      </c>
      <c r="F4279" s="27" t="s">
        <v>208</v>
      </c>
      <c r="G4279" s="27" t="s">
        <v>3527</v>
      </c>
      <c r="H4279" s="3"/>
      <c r="I4279" s="3">
        <v>4</v>
      </c>
      <c r="J4279" s="3">
        <v>5</v>
      </c>
      <c r="K4279" s="63">
        <f t="shared" si="44"/>
        <v>9</v>
      </c>
      <c r="L4279" s="6">
        <v>160</v>
      </c>
    </row>
    <row r="4280" spans="1:12">
      <c r="A4280" s="11"/>
      <c r="B4280" s="63">
        <v>75</v>
      </c>
      <c r="C4280" s="3" t="s">
        <v>4802</v>
      </c>
      <c r="D4280" s="63" t="s">
        <v>3531</v>
      </c>
      <c r="E4280" s="27" t="s">
        <v>4733</v>
      </c>
      <c r="F4280" s="27" t="s">
        <v>208</v>
      </c>
      <c r="G4280" s="27" t="s">
        <v>3527</v>
      </c>
      <c r="H4280" s="3"/>
      <c r="I4280" s="3">
        <v>3</v>
      </c>
      <c r="J4280" s="3">
        <v>5</v>
      </c>
      <c r="K4280" s="63">
        <f t="shared" si="44"/>
        <v>8</v>
      </c>
      <c r="L4280" s="6">
        <v>180</v>
      </c>
    </row>
    <row r="4281" spans="1:12">
      <c r="A4281" s="11"/>
      <c r="B4281" s="63">
        <v>76</v>
      </c>
      <c r="C4281" s="3" t="s">
        <v>4803</v>
      </c>
      <c r="D4281" s="63" t="s">
        <v>3531</v>
      </c>
      <c r="E4281" s="27" t="s">
        <v>4733</v>
      </c>
      <c r="F4281" s="27" t="s">
        <v>208</v>
      </c>
      <c r="G4281" s="27" t="s">
        <v>3527</v>
      </c>
      <c r="H4281" s="3"/>
      <c r="I4281" s="3">
        <v>4</v>
      </c>
      <c r="J4281" s="3">
        <v>3</v>
      </c>
      <c r="K4281" s="63">
        <f t="shared" si="44"/>
        <v>7</v>
      </c>
      <c r="L4281" s="6">
        <v>800</v>
      </c>
    </row>
    <row r="4282" spans="1:12">
      <c r="A4282" s="11"/>
      <c r="B4282" s="63">
        <v>77</v>
      </c>
      <c r="C4282" s="3" t="s">
        <v>4804</v>
      </c>
      <c r="D4282" s="63" t="s">
        <v>3531</v>
      </c>
      <c r="E4282" s="27" t="s">
        <v>4733</v>
      </c>
      <c r="F4282" s="27" t="s">
        <v>208</v>
      </c>
      <c r="G4282" s="27" t="s">
        <v>3527</v>
      </c>
      <c r="H4282" s="3"/>
      <c r="I4282" s="3">
        <v>4</v>
      </c>
      <c r="J4282" s="3">
        <v>3</v>
      </c>
      <c r="K4282" s="63">
        <f t="shared" si="44"/>
        <v>7</v>
      </c>
      <c r="L4282" s="6">
        <v>1000</v>
      </c>
    </row>
    <row r="4283" spans="1:12">
      <c r="A4283" s="11"/>
      <c r="B4283" s="63">
        <v>78</v>
      </c>
      <c r="C4283" s="3" t="s">
        <v>4805</v>
      </c>
      <c r="D4283" s="63" t="s">
        <v>3531</v>
      </c>
      <c r="E4283" s="27" t="s">
        <v>4733</v>
      </c>
      <c r="F4283" s="27" t="s">
        <v>208</v>
      </c>
      <c r="G4283" s="27" t="s">
        <v>3527</v>
      </c>
      <c r="H4283" s="3"/>
      <c r="I4283" s="3">
        <v>2</v>
      </c>
      <c r="J4283" s="3">
        <v>1</v>
      </c>
      <c r="K4283" s="63">
        <f t="shared" si="44"/>
        <v>3</v>
      </c>
      <c r="L4283" s="6">
        <v>1000</v>
      </c>
    </row>
    <row r="4284" spans="1:12">
      <c r="A4284" s="11"/>
      <c r="B4284" s="63">
        <v>79</v>
      </c>
      <c r="C4284" s="3" t="s">
        <v>4806</v>
      </c>
      <c r="D4284" s="63" t="s">
        <v>3531</v>
      </c>
      <c r="E4284" s="27" t="s">
        <v>4733</v>
      </c>
      <c r="F4284" s="27" t="s">
        <v>208</v>
      </c>
      <c r="G4284" s="27" t="s">
        <v>3527</v>
      </c>
      <c r="H4284" s="3"/>
      <c r="I4284" s="3">
        <v>3</v>
      </c>
      <c r="J4284" s="3">
        <v>4</v>
      </c>
      <c r="K4284" s="63">
        <f t="shared" si="44"/>
        <v>7</v>
      </c>
      <c r="L4284" s="6">
        <v>400</v>
      </c>
    </row>
    <row r="4285" spans="1:12">
      <c r="A4285" s="11"/>
      <c r="B4285" s="63">
        <v>80</v>
      </c>
      <c r="C4285" s="3" t="s">
        <v>4807</v>
      </c>
      <c r="D4285" s="63" t="s">
        <v>3531</v>
      </c>
      <c r="E4285" s="27" t="s">
        <v>4733</v>
      </c>
      <c r="F4285" s="27" t="s">
        <v>208</v>
      </c>
      <c r="G4285" s="27" t="s">
        <v>3527</v>
      </c>
      <c r="H4285" s="3"/>
      <c r="I4285" s="3">
        <v>4</v>
      </c>
      <c r="J4285" s="3">
        <v>4</v>
      </c>
      <c r="K4285" s="63">
        <f t="shared" si="44"/>
        <v>8</v>
      </c>
      <c r="L4285" s="6">
        <v>200</v>
      </c>
    </row>
    <row r="4286" spans="1:12">
      <c r="A4286" s="11"/>
      <c r="B4286" s="63">
        <v>81</v>
      </c>
      <c r="C4286" s="3" t="s">
        <v>4808</v>
      </c>
      <c r="D4286" s="63" t="s">
        <v>3531</v>
      </c>
      <c r="E4286" s="27" t="s">
        <v>4733</v>
      </c>
      <c r="F4286" s="27" t="s">
        <v>208</v>
      </c>
      <c r="G4286" s="27" t="s">
        <v>3527</v>
      </c>
      <c r="H4286" s="3"/>
      <c r="I4286" s="3">
        <v>2</v>
      </c>
      <c r="J4286" s="3">
        <v>4</v>
      </c>
      <c r="K4286" s="63">
        <f t="shared" si="44"/>
        <v>6</v>
      </c>
      <c r="L4286" s="6">
        <v>150</v>
      </c>
    </row>
    <row r="4287" spans="1:12">
      <c r="A4287" s="11"/>
      <c r="B4287" s="63">
        <v>82</v>
      </c>
      <c r="C4287" s="3" t="s">
        <v>4809</v>
      </c>
      <c r="D4287" s="63" t="s">
        <v>3531</v>
      </c>
      <c r="E4287" s="27" t="s">
        <v>4733</v>
      </c>
      <c r="F4287" s="27" t="s">
        <v>208</v>
      </c>
      <c r="G4287" s="27" t="s">
        <v>3527</v>
      </c>
      <c r="H4287" s="3"/>
      <c r="I4287" s="3">
        <v>1</v>
      </c>
      <c r="J4287" s="3">
        <v>2</v>
      </c>
      <c r="K4287" s="63">
        <f t="shared" si="44"/>
        <v>3</v>
      </c>
      <c r="L4287" s="6">
        <v>150</v>
      </c>
    </row>
    <row r="4288" spans="1:12">
      <c r="A4288" s="11"/>
      <c r="B4288" s="63">
        <v>83</v>
      </c>
      <c r="C4288" s="3" t="s">
        <v>4810</v>
      </c>
      <c r="D4288" s="63" t="s">
        <v>3531</v>
      </c>
      <c r="E4288" s="27" t="s">
        <v>4733</v>
      </c>
      <c r="F4288" s="27" t="s">
        <v>208</v>
      </c>
      <c r="G4288" s="27" t="s">
        <v>3527</v>
      </c>
      <c r="H4288" s="3"/>
      <c r="I4288" s="3">
        <v>2</v>
      </c>
      <c r="J4288" s="3">
        <v>2</v>
      </c>
      <c r="K4288" s="63">
        <f t="shared" si="44"/>
        <v>4</v>
      </c>
      <c r="L4288" s="6">
        <v>300</v>
      </c>
    </row>
    <row r="4289" spans="1:12">
      <c r="A4289" s="11"/>
      <c r="B4289" s="63">
        <v>84</v>
      </c>
      <c r="C4289" s="3" t="s">
        <v>4811</v>
      </c>
      <c r="D4289" s="63" t="s">
        <v>3531</v>
      </c>
      <c r="E4289" s="27" t="s">
        <v>4733</v>
      </c>
      <c r="F4289" s="27" t="s">
        <v>208</v>
      </c>
      <c r="G4289" s="27" t="s">
        <v>3527</v>
      </c>
      <c r="H4289" s="3"/>
      <c r="I4289" s="3">
        <v>2</v>
      </c>
      <c r="J4289" s="3">
        <v>5</v>
      </c>
      <c r="K4289" s="63">
        <f t="shared" si="44"/>
        <v>7</v>
      </c>
      <c r="L4289" s="6">
        <v>600</v>
      </c>
    </row>
    <row r="4290" spans="1:12">
      <c r="A4290" s="11"/>
      <c r="B4290" s="63">
        <v>85</v>
      </c>
      <c r="C4290" s="3" t="s">
        <v>4812</v>
      </c>
      <c r="D4290" s="63" t="s">
        <v>3531</v>
      </c>
      <c r="E4290" s="27" t="s">
        <v>4733</v>
      </c>
      <c r="F4290" s="27" t="s">
        <v>208</v>
      </c>
      <c r="G4290" s="27" t="s">
        <v>3527</v>
      </c>
      <c r="H4290" s="3"/>
      <c r="I4290" s="3">
        <v>1</v>
      </c>
      <c r="J4290" s="3">
        <v>3</v>
      </c>
      <c r="K4290" s="63">
        <f t="shared" si="44"/>
        <v>4</v>
      </c>
      <c r="L4290" s="6">
        <v>500</v>
      </c>
    </row>
    <row r="4291" spans="1:12">
      <c r="A4291" s="11"/>
      <c r="B4291" s="63">
        <v>86</v>
      </c>
      <c r="C4291" s="3" t="s">
        <v>4813</v>
      </c>
      <c r="D4291" s="63" t="s">
        <v>3531</v>
      </c>
      <c r="E4291" s="27" t="s">
        <v>4733</v>
      </c>
      <c r="F4291" s="27" t="s">
        <v>208</v>
      </c>
      <c r="G4291" s="27" t="s">
        <v>3527</v>
      </c>
      <c r="H4291" s="3"/>
      <c r="I4291" s="3">
        <v>2</v>
      </c>
      <c r="J4291" s="3">
        <v>3</v>
      </c>
      <c r="K4291" s="63">
        <f t="shared" si="44"/>
        <v>5</v>
      </c>
      <c r="L4291" s="6">
        <v>500</v>
      </c>
    </row>
    <row r="4292" spans="1:12">
      <c r="A4292" s="11"/>
      <c r="B4292" s="63">
        <v>87</v>
      </c>
      <c r="C4292" s="3" t="s">
        <v>4814</v>
      </c>
      <c r="D4292" s="63" t="s">
        <v>3531</v>
      </c>
      <c r="E4292" s="27" t="s">
        <v>4733</v>
      </c>
      <c r="F4292" s="27" t="s">
        <v>208</v>
      </c>
      <c r="G4292" s="27" t="s">
        <v>3527</v>
      </c>
      <c r="H4292" s="3">
        <v>774918949</v>
      </c>
      <c r="I4292" s="3">
        <v>2</v>
      </c>
      <c r="J4292" s="3">
        <v>2</v>
      </c>
      <c r="K4292" s="63">
        <f t="shared" si="44"/>
        <v>4</v>
      </c>
      <c r="L4292" s="6">
        <v>600</v>
      </c>
    </row>
    <row r="4293" spans="1:12">
      <c r="A4293" s="11"/>
      <c r="B4293" s="63">
        <v>88</v>
      </c>
      <c r="C4293" s="3" t="s">
        <v>4815</v>
      </c>
      <c r="D4293" s="63" t="s">
        <v>3529</v>
      </c>
      <c r="E4293" s="27" t="s">
        <v>4733</v>
      </c>
      <c r="F4293" s="27" t="s">
        <v>208</v>
      </c>
      <c r="G4293" s="27" t="s">
        <v>3527</v>
      </c>
      <c r="H4293" s="3"/>
      <c r="I4293" s="3">
        <v>3</v>
      </c>
      <c r="J4293" s="3">
        <v>4</v>
      </c>
      <c r="K4293" s="63">
        <f t="shared" si="44"/>
        <v>7</v>
      </c>
      <c r="L4293" s="6">
        <v>600</v>
      </c>
    </row>
    <row r="4294" spans="1:12">
      <c r="A4294" s="11"/>
      <c r="B4294" s="63">
        <v>89</v>
      </c>
      <c r="C4294" s="3" t="s">
        <v>4816</v>
      </c>
      <c r="D4294" s="63" t="s">
        <v>3531</v>
      </c>
      <c r="E4294" s="27" t="s">
        <v>4733</v>
      </c>
      <c r="F4294" s="27" t="s">
        <v>208</v>
      </c>
      <c r="G4294" s="27" t="s">
        <v>3527</v>
      </c>
      <c r="H4294" s="3"/>
      <c r="I4294" s="3">
        <v>2</v>
      </c>
      <c r="J4294" s="3">
        <v>4</v>
      </c>
      <c r="K4294" s="63">
        <f t="shared" si="44"/>
        <v>6</v>
      </c>
      <c r="L4294" s="6">
        <v>500</v>
      </c>
    </row>
    <row r="4295" spans="1:12">
      <c r="A4295" s="11"/>
      <c r="B4295" s="63">
        <v>90</v>
      </c>
      <c r="C4295" s="3" t="s">
        <v>4817</v>
      </c>
      <c r="D4295" s="63" t="s">
        <v>3531</v>
      </c>
      <c r="E4295" s="27" t="s">
        <v>4733</v>
      </c>
      <c r="F4295" s="27" t="s">
        <v>208</v>
      </c>
      <c r="G4295" s="27" t="s">
        <v>3527</v>
      </c>
      <c r="H4295" s="3"/>
      <c r="I4295" s="3">
        <v>1</v>
      </c>
      <c r="J4295" s="3">
        <v>3</v>
      </c>
      <c r="K4295" s="63">
        <f t="shared" si="44"/>
        <v>4</v>
      </c>
      <c r="L4295" s="6">
        <v>400</v>
      </c>
    </row>
    <row r="4296" spans="1:12">
      <c r="A4296" s="11"/>
      <c r="B4296" s="63">
        <v>91</v>
      </c>
      <c r="C4296" s="3" t="s">
        <v>4818</v>
      </c>
      <c r="D4296" s="63" t="s">
        <v>3531</v>
      </c>
      <c r="E4296" s="27" t="s">
        <v>4733</v>
      </c>
      <c r="F4296" s="27" t="s">
        <v>208</v>
      </c>
      <c r="G4296" s="27" t="s">
        <v>3527</v>
      </c>
      <c r="H4296" s="3"/>
      <c r="I4296" s="3">
        <v>5</v>
      </c>
      <c r="J4296" s="3">
        <v>4</v>
      </c>
      <c r="K4296" s="63">
        <f t="shared" si="44"/>
        <v>9</v>
      </c>
      <c r="L4296" s="6">
        <v>700</v>
      </c>
    </row>
    <row r="4297" spans="1:12">
      <c r="A4297" s="11"/>
      <c r="B4297" s="63">
        <v>92</v>
      </c>
      <c r="C4297" s="3" t="s">
        <v>4819</v>
      </c>
      <c r="D4297" s="63" t="s">
        <v>3531</v>
      </c>
      <c r="E4297" s="27" t="s">
        <v>4733</v>
      </c>
      <c r="F4297" s="27" t="s">
        <v>208</v>
      </c>
      <c r="G4297" s="27" t="s">
        <v>3527</v>
      </c>
      <c r="H4297" s="3"/>
      <c r="I4297" s="3">
        <v>3</v>
      </c>
      <c r="J4297" s="3">
        <v>1</v>
      </c>
      <c r="K4297" s="63">
        <f t="shared" si="44"/>
        <v>4</v>
      </c>
      <c r="L4297" s="6">
        <v>750</v>
      </c>
    </row>
    <row r="4298" spans="1:12">
      <c r="A4298" s="11"/>
      <c r="B4298" s="63">
        <v>93</v>
      </c>
      <c r="C4298" s="3" t="s">
        <v>4820</v>
      </c>
      <c r="D4298" s="63" t="s">
        <v>3531</v>
      </c>
      <c r="E4298" s="27" t="s">
        <v>4733</v>
      </c>
      <c r="F4298" s="27" t="s">
        <v>208</v>
      </c>
      <c r="G4298" s="27" t="s">
        <v>3527</v>
      </c>
      <c r="H4298" s="3"/>
      <c r="I4298" s="3">
        <v>3</v>
      </c>
      <c r="J4298" s="3">
        <v>1</v>
      </c>
      <c r="K4298" s="63">
        <f t="shared" si="44"/>
        <v>4</v>
      </c>
      <c r="L4298" s="6">
        <v>750</v>
      </c>
    </row>
    <row r="4299" spans="1:12">
      <c r="A4299" s="11"/>
      <c r="B4299" s="63">
        <v>94</v>
      </c>
      <c r="C4299" s="3" t="s">
        <v>4821</v>
      </c>
      <c r="D4299" s="63" t="s">
        <v>3529</v>
      </c>
      <c r="E4299" s="27" t="s">
        <v>4733</v>
      </c>
      <c r="F4299" s="27" t="s">
        <v>208</v>
      </c>
      <c r="G4299" s="27" t="s">
        <v>3527</v>
      </c>
      <c r="H4299" s="3"/>
      <c r="I4299" s="3">
        <v>3</v>
      </c>
      <c r="J4299" s="3">
        <v>0</v>
      </c>
      <c r="K4299" s="63">
        <f t="shared" si="44"/>
        <v>3</v>
      </c>
      <c r="L4299" s="6">
        <v>500</v>
      </c>
    </row>
    <row r="4300" spans="1:12">
      <c r="A4300" s="11"/>
      <c r="B4300" s="63">
        <v>95</v>
      </c>
      <c r="C4300" s="3" t="s">
        <v>4822</v>
      </c>
      <c r="D4300" s="63" t="s">
        <v>3531</v>
      </c>
      <c r="E4300" s="27" t="s">
        <v>4733</v>
      </c>
      <c r="F4300" s="27" t="s">
        <v>208</v>
      </c>
      <c r="G4300" s="27" t="s">
        <v>3527</v>
      </c>
      <c r="H4300" s="3"/>
      <c r="I4300" s="3">
        <v>0</v>
      </c>
      <c r="J4300" s="3">
        <v>1</v>
      </c>
      <c r="K4300" s="63">
        <f t="shared" si="44"/>
        <v>1</v>
      </c>
      <c r="L4300" s="6">
        <v>450</v>
      </c>
    </row>
    <row r="4301" spans="1:12">
      <c r="A4301" s="11"/>
      <c r="B4301" s="63">
        <v>96</v>
      </c>
      <c r="C4301" s="3" t="s">
        <v>4823</v>
      </c>
      <c r="D4301" s="63" t="s">
        <v>3531</v>
      </c>
      <c r="E4301" s="27" t="s">
        <v>4733</v>
      </c>
      <c r="F4301" s="27" t="s">
        <v>208</v>
      </c>
      <c r="G4301" s="27" t="s">
        <v>3527</v>
      </c>
      <c r="H4301" s="3"/>
      <c r="I4301" s="3">
        <v>5</v>
      </c>
      <c r="J4301" s="3">
        <v>4</v>
      </c>
      <c r="K4301" s="63">
        <f t="shared" si="44"/>
        <v>9</v>
      </c>
      <c r="L4301" s="6">
        <v>500</v>
      </c>
    </row>
    <row r="4302" spans="1:12">
      <c r="A4302" s="11"/>
      <c r="B4302" s="63">
        <v>97</v>
      </c>
      <c r="C4302" s="3" t="s">
        <v>4824</v>
      </c>
      <c r="D4302" s="63" t="s">
        <v>3531</v>
      </c>
      <c r="E4302" s="27" t="s">
        <v>4733</v>
      </c>
      <c r="F4302" s="27" t="s">
        <v>208</v>
      </c>
      <c r="G4302" s="27" t="s">
        <v>3527</v>
      </c>
      <c r="H4302" s="3"/>
      <c r="I4302" s="3">
        <v>3</v>
      </c>
      <c r="J4302" s="3">
        <v>1</v>
      </c>
      <c r="K4302" s="63">
        <f t="shared" si="44"/>
        <v>4</v>
      </c>
      <c r="L4302" s="6">
        <v>400</v>
      </c>
    </row>
    <row r="4303" spans="1:12">
      <c r="A4303" s="11"/>
      <c r="B4303" s="63">
        <v>98</v>
      </c>
      <c r="C4303" s="3" t="s">
        <v>4825</v>
      </c>
      <c r="D4303" s="63" t="s">
        <v>3529</v>
      </c>
      <c r="E4303" s="27" t="s">
        <v>4733</v>
      </c>
      <c r="F4303" s="27" t="s">
        <v>208</v>
      </c>
      <c r="G4303" s="27" t="s">
        <v>3527</v>
      </c>
      <c r="H4303" s="3"/>
      <c r="I4303" s="3">
        <v>4</v>
      </c>
      <c r="J4303" s="3">
        <v>2</v>
      </c>
      <c r="K4303" s="63">
        <f t="shared" si="44"/>
        <v>6</v>
      </c>
      <c r="L4303" s="6">
        <v>400</v>
      </c>
    </row>
    <row r="4304" spans="1:12">
      <c r="A4304" s="11"/>
      <c r="B4304" s="63">
        <v>99</v>
      </c>
      <c r="C4304" s="3" t="s">
        <v>4155</v>
      </c>
      <c r="D4304" s="63" t="s">
        <v>3531</v>
      </c>
      <c r="E4304" s="27" t="s">
        <v>4733</v>
      </c>
      <c r="F4304" s="27" t="s">
        <v>208</v>
      </c>
      <c r="G4304" s="27" t="s">
        <v>3527</v>
      </c>
      <c r="H4304" s="3"/>
      <c r="I4304" s="3">
        <v>4</v>
      </c>
      <c r="J4304" s="3">
        <v>1</v>
      </c>
      <c r="K4304" s="63">
        <f t="shared" si="44"/>
        <v>5</v>
      </c>
      <c r="L4304" s="6">
        <v>500</v>
      </c>
    </row>
    <row r="4305" spans="1:12">
      <c r="A4305" s="11"/>
      <c r="B4305" s="63">
        <v>100</v>
      </c>
      <c r="C4305" s="3" t="s">
        <v>4826</v>
      </c>
      <c r="D4305" s="63" t="s">
        <v>3551</v>
      </c>
      <c r="E4305" s="27" t="s">
        <v>4733</v>
      </c>
      <c r="F4305" s="27" t="s">
        <v>208</v>
      </c>
      <c r="G4305" s="27" t="s">
        <v>3527</v>
      </c>
      <c r="H4305" s="3"/>
      <c r="I4305" s="3">
        <v>0</v>
      </c>
      <c r="J4305" s="3">
        <v>2</v>
      </c>
      <c r="K4305" s="63">
        <f t="shared" si="44"/>
        <v>2</v>
      </c>
      <c r="L4305" s="6">
        <v>600</v>
      </c>
    </row>
    <row r="4306" spans="1:12">
      <c r="A4306" s="11"/>
      <c r="B4306" s="63">
        <v>101</v>
      </c>
      <c r="C4306" s="3" t="s">
        <v>4827</v>
      </c>
      <c r="D4306" s="63" t="s">
        <v>3531</v>
      </c>
      <c r="E4306" s="27" t="s">
        <v>4733</v>
      </c>
      <c r="F4306" s="27" t="s">
        <v>208</v>
      </c>
      <c r="G4306" s="27" t="s">
        <v>3527</v>
      </c>
      <c r="H4306" s="3"/>
      <c r="I4306" s="3">
        <v>2</v>
      </c>
      <c r="J4306" s="3">
        <v>4</v>
      </c>
      <c r="K4306" s="63">
        <f t="shared" si="44"/>
        <v>6</v>
      </c>
      <c r="L4306" s="6">
        <v>700</v>
      </c>
    </row>
    <row r="4307" spans="1:12">
      <c r="A4307" s="11"/>
      <c r="B4307" s="63">
        <v>102</v>
      </c>
      <c r="C4307" s="3" t="s">
        <v>4828</v>
      </c>
      <c r="D4307" s="63" t="s">
        <v>3529</v>
      </c>
      <c r="E4307" s="27" t="s">
        <v>4733</v>
      </c>
      <c r="F4307" s="27" t="s">
        <v>208</v>
      </c>
      <c r="G4307" s="27" t="s">
        <v>3527</v>
      </c>
      <c r="H4307" s="3"/>
      <c r="I4307" s="3">
        <v>3</v>
      </c>
      <c r="J4307" s="3">
        <v>2</v>
      </c>
      <c r="K4307" s="63">
        <f t="shared" si="44"/>
        <v>5</v>
      </c>
      <c r="L4307" s="6">
        <v>700</v>
      </c>
    </row>
    <row r="4308" spans="1:12">
      <c r="A4308" s="11"/>
      <c r="B4308" s="63">
        <v>103</v>
      </c>
      <c r="C4308" s="3" t="s">
        <v>4829</v>
      </c>
      <c r="D4308" s="63" t="s">
        <v>3531</v>
      </c>
      <c r="E4308" s="27" t="s">
        <v>4733</v>
      </c>
      <c r="F4308" s="27" t="s">
        <v>208</v>
      </c>
      <c r="G4308" s="27" t="s">
        <v>3527</v>
      </c>
      <c r="H4308" s="3"/>
      <c r="I4308" s="3">
        <v>4</v>
      </c>
      <c r="J4308" s="3">
        <v>3</v>
      </c>
      <c r="K4308" s="63">
        <f t="shared" si="44"/>
        <v>7</v>
      </c>
      <c r="L4308" s="6">
        <v>700</v>
      </c>
    </row>
    <row r="4309" spans="1:12">
      <c r="A4309" s="11"/>
      <c r="B4309" s="63">
        <v>104</v>
      </c>
      <c r="C4309" s="3" t="s">
        <v>4830</v>
      </c>
      <c r="D4309" s="63" t="s">
        <v>3531</v>
      </c>
      <c r="E4309" s="27" t="s">
        <v>4733</v>
      </c>
      <c r="F4309" s="27" t="s">
        <v>208</v>
      </c>
      <c r="G4309" s="27" t="s">
        <v>3527</v>
      </c>
      <c r="H4309" s="3"/>
      <c r="I4309" s="3">
        <v>2</v>
      </c>
      <c r="J4309" s="3">
        <v>3</v>
      </c>
      <c r="K4309" s="63">
        <f t="shared" si="44"/>
        <v>5</v>
      </c>
      <c r="L4309" s="6">
        <v>750</v>
      </c>
    </row>
    <row r="4310" spans="1:12">
      <c r="A4310" s="11"/>
      <c r="B4310" s="63">
        <v>105</v>
      </c>
      <c r="C4310" s="3" t="s">
        <v>4196</v>
      </c>
      <c r="D4310" s="63" t="s">
        <v>3531</v>
      </c>
      <c r="E4310" s="27" t="s">
        <v>4733</v>
      </c>
      <c r="F4310" s="27" t="s">
        <v>208</v>
      </c>
      <c r="G4310" s="27" t="s">
        <v>3527</v>
      </c>
      <c r="H4310" s="3"/>
      <c r="I4310" s="3">
        <v>4</v>
      </c>
      <c r="J4310" s="3">
        <v>5</v>
      </c>
      <c r="K4310" s="63">
        <f t="shared" si="44"/>
        <v>9</v>
      </c>
      <c r="L4310" s="6">
        <v>750</v>
      </c>
    </row>
    <row r="4311" spans="1:12">
      <c r="A4311" s="11"/>
      <c r="B4311" s="63">
        <v>106</v>
      </c>
      <c r="C4311" s="3" t="s">
        <v>4831</v>
      </c>
      <c r="D4311" s="63" t="s">
        <v>3531</v>
      </c>
      <c r="E4311" s="27" t="s">
        <v>4733</v>
      </c>
      <c r="F4311" s="27" t="s">
        <v>208</v>
      </c>
      <c r="G4311" s="27" t="s">
        <v>3527</v>
      </c>
      <c r="H4311" s="3"/>
      <c r="I4311" s="3">
        <v>2</v>
      </c>
      <c r="J4311" s="3">
        <v>1</v>
      </c>
      <c r="K4311" s="63">
        <f t="shared" si="44"/>
        <v>3</v>
      </c>
      <c r="L4311" s="6">
        <v>700</v>
      </c>
    </row>
    <row r="4312" spans="1:12">
      <c r="A4312" s="11"/>
      <c r="B4312" s="63">
        <v>107</v>
      </c>
      <c r="C4312" s="3" t="s">
        <v>4832</v>
      </c>
      <c r="D4312" s="63" t="s">
        <v>3529</v>
      </c>
      <c r="E4312" s="27" t="s">
        <v>4733</v>
      </c>
      <c r="F4312" s="27" t="s">
        <v>208</v>
      </c>
      <c r="G4312" s="27" t="s">
        <v>3527</v>
      </c>
      <c r="H4312" s="3"/>
      <c r="I4312" s="3">
        <v>1</v>
      </c>
      <c r="J4312" s="3">
        <v>0</v>
      </c>
      <c r="K4312" s="63">
        <f t="shared" si="44"/>
        <v>1</v>
      </c>
      <c r="L4312" s="6">
        <v>750</v>
      </c>
    </row>
    <row r="4313" spans="1:12">
      <c r="A4313" s="11"/>
      <c r="B4313" s="63">
        <v>108</v>
      </c>
      <c r="C4313" s="3" t="s">
        <v>4833</v>
      </c>
      <c r="D4313" s="63" t="s">
        <v>3531</v>
      </c>
      <c r="E4313" s="27" t="s">
        <v>4733</v>
      </c>
      <c r="F4313" s="27" t="s">
        <v>208</v>
      </c>
      <c r="G4313" s="27" t="s">
        <v>3527</v>
      </c>
      <c r="H4313" s="3"/>
      <c r="I4313" s="3">
        <v>3</v>
      </c>
      <c r="J4313" s="3">
        <v>4</v>
      </c>
      <c r="K4313" s="63">
        <f t="shared" si="44"/>
        <v>7</v>
      </c>
      <c r="L4313" s="6">
        <v>800</v>
      </c>
    </row>
    <row r="4314" spans="1:12">
      <c r="A4314" s="11"/>
      <c r="B4314" s="63">
        <v>109</v>
      </c>
      <c r="C4314" s="3" t="s">
        <v>3700</v>
      </c>
      <c r="D4314" s="63" t="s">
        <v>3531</v>
      </c>
      <c r="E4314" s="27" t="s">
        <v>4733</v>
      </c>
      <c r="F4314" s="27" t="s">
        <v>208</v>
      </c>
      <c r="G4314" s="27" t="s">
        <v>3527</v>
      </c>
      <c r="H4314" s="3"/>
      <c r="I4314" s="3">
        <v>1</v>
      </c>
      <c r="J4314" s="3">
        <v>2</v>
      </c>
      <c r="K4314" s="63">
        <f t="shared" si="44"/>
        <v>3</v>
      </c>
      <c r="L4314" s="6">
        <v>800</v>
      </c>
    </row>
    <row r="4315" spans="1:12">
      <c r="A4315" s="11"/>
      <c r="B4315" s="63">
        <v>110</v>
      </c>
      <c r="C4315" s="3" t="s">
        <v>4834</v>
      </c>
      <c r="D4315" s="63" t="s">
        <v>3531</v>
      </c>
      <c r="E4315" s="27" t="s">
        <v>4733</v>
      </c>
      <c r="F4315" s="27" t="s">
        <v>208</v>
      </c>
      <c r="G4315" s="27" t="s">
        <v>3527</v>
      </c>
      <c r="H4315" s="3"/>
      <c r="I4315" s="3">
        <v>3</v>
      </c>
      <c r="J4315" s="3">
        <v>4</v>
      </c>
      <c r="K4315" s="63">
        <f t="shared" si="44"/>
        <v>7</v>
      </c>
      <c r="L4315" s="6">
        <v>900</v>
      </c>
    </row>
    <row r="4316" spans="1:12">
      <c r="A4316" s="11"/>
      <c r="B4316" s="63">
        <v>111</v>
      </c>
      <c r="C4316" s="3" t="s">
        <v>4835</v>
      </c>
      <c r="D4316" s="63" t="s">
        <v>3531</v>
      </c>
      <c r="E4316" s="27" t="s">
        <v>4733</v>
      </c>
      <c r="F4316" s="27" t="s">
        <v>208</v>
      </c>
      <c r="G4316" s="27" t="s">
        <v>3527</v>
      </c>
      <c r="H4316" s="3"/>
      <c r="I4316" s="3">
        <v>2</v>
      </c>
      <c r="J4316" s="3">
        <v>4</v>
      </c>
      <c r="K4316" s="63">
        <f t="shared" si="44"/>
        <v>6</v>
      </c>
      <c r="L4316" s="6">
        <v>900</v>
      </c>
    </row>
    <row r="4317" spans="1:12">
      <c r="A4317" s="11"/>
      <c r="B4317" s="63">
        <v>112</v>
      </c>
      <c r="C4317" s="3" t="s">
        <v>4836</v>
      </c>
      <c r="D4317" s="63" t="s">
        <v>3531</v>
      </c>
      <c r="E4317" s="27" t="s">
        <v>4733</v>
      </c>
      <c r="F4317" s="27" t="s">
        <v>208</v>
      </c>
      <c r="G4317" s="27" t="s">
        <v>3527</v>
      </c>
      <c r="H4317" s="3"/>
      <c r="I4317" s="3">
        <v>2</v>
      </c>
      <c r="J4317" s="3">
        <v>3</v>
      </c>
      <c r="K4317" s="63">
        <f t="shared" si="44"/>
        <v>5</v>
      </c>
      <c r="L4317" s="6">
        <v>1000</v>
      </c>
    </row>
    <row r="4318" spans="1:12">
      <c r="A4318" s="11"/>
      <c r="B4318" s="63">
        <v>113</v>
      </c>
      <c r="C4318" s="3" t="s">
        <v>4837</v>
      </c>
      <c r="D4318" s="63" t="s">
        <v>3531</v>
      </c>
      <c r="E4318" s="27" t="s">
        <v>4733</v>
      </c>
      <c r="F4318" s="27" t="s">
        <v>208</v>
      </c>
      <c r="G4318" s="27" t="s">
        <v>3527</v>
      </c>
      <c r="H4318" s="3"/>
      <c r="I4318" s="3">
        <v>3</v>
      </c>
      <c r="J4318" s="3">
        <v>4</v>
      </c>
      <c r="K4318" s="63">
        <f t="shared" si="44"/>
        <v>7</v>
      </c>
      <c r="L4318" s="6">
        <v>1000</v>
      </c>
    </row>
    <row r="4319" spans="1:12">
      <c r="A4319" s="11"/>
      <c r="B4319" s="63">
        <v>114</v>
      </c>
      <c r="C4319" s="3" t="s">
        <v>4838</v>
      </c>
      <c r="D4319" s="63" t="s">
        <v>3531</v>
      </c>
      <c r="E4319" s="27" t="s">
        <v>4733</v>
      </c>
      <c r="F4319" s="27" t="s">
        <v>208</v>
      </c>
      <c r="G4319" s="27" t="s">
        <v>3527</v>
      </c>
      <c r="H4319" s="3"/>
      <c r="I4319" s="3">
        <v>3</v>
      </c>
      <c r="J4319" s="3">
        <v>1</v>
      </c>
      <c r="K4319" s="63">
        <f t="shared" si="44"/>
        <v>4</v>
      </c>
      <c r="L4319" s="6">
        <v>1000</v>
      </c>
    </row>
    <row r="4320" spans="1:12">
      <c r="A4320" s="11"/>
      <c r="B4320" s="63">
        <v>115</v>
      </c>
      <c r="C4320" s="3" t="s">
        <v>4839</v>
      </c>
      <c r="D4320" s="63" t="s">
        <v>3531</v>
      </c>
      <c r="E4320" s="27" t="s">
        <v>4733</v>
      </c>
      <c r="F4320" s="27" t="s">
        <v>208</v>
      </c>
      <c r="G4320" s="27" t="s">
        <v>3527</v>
      </c>
      <c r="H4320" s="3"/>
      <c r="I4320" s="3">
        <v>1</v>
      </c>
      <c r="J4320" s="3">
        <v>2</v>
      </c>
      <c r="K4320" s="63">
        <f t="shared" si="44"/>
        <v>3</v>
      </c>
      <c r="L4320" s="6">
        <v>1000</v>
      </c>
    </row>
    <row r="4321" spans="1:12">
      <c r="A4321" s="11"/>
      <c r="B4321" s="63">
        <v>116</v>
      </c>
      <c r="C4321" s="3" t="s">
        <v>4840</v>
      </c>
      <c r="D4321" s="63" t="s">
        <v>3531</v>
      </c>
      <c r="E4321" s="27" t="s">
        <v>4733</v>
      </c>
      <c r="F4321" s="27" t="s">
        <v>208</v>
      </c>
      <c r="G4321" s="27" t="s">
        <v>3527</v>
      </c>
      <c r="H4321" s="3"/>
      <c r="I4321" s="3">
        <v>1</v>
      </c>
      <c r="J4321" s="3">
        <v>3</v>
      </c>
      <c r="K4321" s="63">
        <f t="shared" si="44"/>
        <v>4</v>
      </c>
      <c r="L4321" s="6">
        <v>1600</v>
      </c>
    </row>
    <row r="4322" spans="1:12">
      <c r="A4322" s="11"/>
      <c r="B4322" s="63">
        <v>117</v>
      </c>
      <c r="C4322" s="3" t="s">
        <v>4841</v>
      </c>
      <c r="D4322" s="63" t="s">
        <v>3531</v>
      </c>
      <c r="E4322" s="27" t="s">
        <v>4733</v>
      </c>
      <c r="F4322" s="27" t="s">
        <v>208</v>
      </c>
      <c r="G4322" s="27" t="s">
        <v>3527</v>
      </c>
      <c r="H4322" s="3"/>
      <c r="I4322" s="3">
        <v>1</v>
      </c>
      <c r="J4322" s="3">
        <v>2</v>
      </c>
      <c r="K4322" s="63">
        <f t="shared" si="44"/>
        <v>3</v>
      </c>
      <c r="L4322" s="6">
        <v>900</v>
      </c>
    </row>
    <row r="4323" spans="1:12">
      <c r="A4323" s="11"/>
      <c r="B4323" s="63">
        <v>118</v>
      </c>
      <c r="C4323" s="3" t="s">
        <v>4842</v>
      </c>
      <c r="D4323" s="63" t="s">
        <v>3531</v>
      </c>
      <c r="E4323" s="27" t="s">
        <v>4733</v>
      </c>
      <c r="F4323" s="27" t="s">
        <v>208</v>
      </c>
      <c r="G4323" s="27" t="s">
        <v>3527</v>
      </c>
      <c r="H4323" s="3"/>
      <c r="I4323" s="3">
        <v>3</v>
      </c>
      <c r="J4323" s="3">
        <v>3</v>
      </c>
      <c r="K4323" s="63">
        <f t="shared" si="44"/>
        <v>6</v>
      </c>
      <c r="L4323" s="6">
        <v>900</v>
      </c>
    </row>
    <row r="4324" spans="1:12">
      <c r="A4324" s="11"/>
      <c r="B4324" s="63">
        <v>119</v>
      </c>
      <c r="C4324" s="3" t="s">
        <v>4843</v>
      </c>
      <c r="D4324" s="63" t="s">
        <v>3531</v>
      </c>
      <c r="E4324" s="27" t="s">
        <v>4733</v>
      </c>
      <c r="F4324" s="27" t="s">
        <v>208</v>
      </c>
      <c r="G4324" s="27" t="s">
        <v>3527</v>
      </c>
      <c r="H4324" s="3"/>
      <c r="I4324" s="3">
        <v>3</v>
      </c>
      <c r="J4324" s="3">
        <v>3</v>
      </c>
      <c r="K4324" s="63">
        <f t="shared" si="44"/>
        <v>6</v>
      </c>
      <c r="L4324" s="6">
        <v>1000</v>
      </c>
    </row>
    <row r="4325" spans="1:12">
      <c r="A4325" s="3">
        <v>76</v>
      </c>
      <c r="B4325" s="3" t="s">
        <v>14</v>
      </c>
      <c r="C4325" s="162">
        <f>SUBTOTAL(3,C4204:C4324)</f>
        <v>120</v>
      </c>
      <c r="D4325" s="162"/>
      <c r="E4325" s="162"/>
      <c r="F4325" s="162"/>
      <c r="G4325" s="162"/>
      <c r="H4325" s="162"/>
      <c r="I4325" s="162"/>
      <c r="J4325" s="162"/>
      <c r="K4325" s="162">
        <f>SUM(K4204:K4324)</f>
        <v>1310</v>
      </c>
      <c r="L4325" s="163">
        <f>AVERAGE(L4204:L4324)</f>
        <v>482.577626918536</v>
      </c>
    </row>
    <row r="4326" spans="1:12">
      <c r="A4326" s="145" t="s">
        <v>213</v>
      </c>
      <c r="B4326" s="63">
        <v>1</v>
      </c>
      <c r="C4326" s="3" t="s">
        <v>4844</v>
      </c>
      <c r="D4326" s="63" t="s">
        <v>3531</v>
      </c>
      <c r="E4326" s="27" t="s">
        <v>213</v>
      </c>
      <c r="F4326" s="27" t="s">
        <v>4845</v>
      </c>
      <c r="G4326" s="27" t="s">
        <v>2046</v>
      </c>
      <c r="H4326" s="3">
        <v>773738046</v>
      </c>
      <c r="I4326" s="3">
        <v>5</v>
      </c>
      <c r="J4326" s="3">
        <v>2</v>
      </c>
      <c r="K4326" s="63">
        <f t="shared" ref="K4326:K4389" si="45">J4326+I4326</f>
        <v>7</v>
      </c>
      <c r="L4326" s="6">
        <v>50</v>
      </c>
    </row>
    <row r="4327" spans="1:12">
      <c r="A4327" s="11"/>
      <c r="B4327" s="63">
        <v>2</v>
      </c>
      <c r="C4327" s="3" t="s">
        <v>4846</v>
      </c>
      <c r="D4327" s="63" t="s">
        <v>3531</v>
      </c>
      <c r="E4327" s="27" t="s">
        <v>4847</v>
      </c>
      <c r="F4327" s="27" t="s">
        <v>4001</v>
      </c>
      <c r="G4327" s="27" t="s">
        <v>2046</v>
      </c>
      <c r="H4327" s="3"/>
      <c r="I4327" s="3">
        <v>2</v>
      </c>
      <c r="J4327" s="3">
        <v>1</v>
      </c>
      <c r="K4327" s="63">
        <f t="shared" si="45"/>
        <v>3</v>
      </c>
      <c r="L4327" s="6">
        <v>55</v>
      </c>
    </row>
    <row r="4328" spans="1:12">
      <c r="A4328" s="11"/>
      <c r="B4328" s="63">
        <v>3</v>
      </c>
      <c r="C4328" s="3" t="s">
        <v>4848</v>
      </c>
      <c r="D4328" s="63" t="s">
        <v>3531</v>
      </c>
      <c r="E4328" s="27" t="s">
        <v>4847</v>
      </c>
      <c r="F4328" s="27" t="s">
        <v>4001</v>
      </c>
      <c r="G4328" s="27" t="s">
        <v>2046</v>
      </c>
      <c r="H4328" s="3"/>
      <c r="I4328" s="3">
        <v>2</v>
      </c>
      <c r="J4328" s="3">
        <v>3</v>
      </c>
      <c r="K4328" s="63">
        <f t="shared" si="45"/>
        <v>5</v>
      </c>
      <c r="L4328" s="6">
        <v>200</v>
      </c>
    </row>
    <row r="4329" spans="1:12">
      <c r="A4329" s="11"/>
      <c r="B4329" s="63">
        <v>4</v>
      </c>
      <c r="C4329" s="3" t="s">
        <v>4849</v>
      </c>
      <c r="D4329" s="63" t="s">
        <v>3531</v>
      </c>
      <c r="E4329" s="27" t="s">
        <v>4847</v>
      </c>
      <c r="F4329" s="27" t="s">
        <v>4001</v>
      </c>
      <c r="G4329" s="27" t="s">
        <v>2046</v>
      </c>
      <c r="H4329" s="3"/>
      <c r="I4329" s="3">
        <v>4</v>
      </c>
      <c r="J4329" s="3">
        <v>1</v>
      </c>
      <c r="K4329" s="63">
        <f t="shared" si="45"/>
        <v>5</v>
      </c>
      <c r="L4329" s="6">
        <v>335</v>
      </c>
    </row>
    <row r="4330" spans="1:12">
      <c r="A4330" s="11"/>
      <c r="B4330" s="63">
        <v>5</v>
      </c>
      <c r="C4330" s="3" t="s">
        <v>4850</v>
      </c>
      <c r="D4330" s="63" t="s">
        <v>3531</v>
      </c>
      <c r="E4330" s="27" t="s">
        <v>213</v>
      </c>
      <c r="F4330" s="27" t="s">
        <v>4001</v>
      </c>
      <c r="G4330" s="27" t="s">
        <v>2046</v>
      </c>
      <c r="H4330" s="3"/>
      <c r="I4330" s="3">
        <v>3</v>
      </c>
      <c r="J4330" s="3">
        <v>4</v>
      </c>
      <c r="K4330" s="63">
        <f t="shared" si="45"/>
        <v>7</v>
      </c>
      <c r="L4330" s="6">
        <v>100</v>
      </c>
    </row>
    <row r="4331" spans="1:12">
      <c r="A4331" s="11"/>
      <c r="B4331" s="63">
        <v>6</v>
      </c>
      <c r="C4331" s="3" t="s">
        <v>4851</v>
      </c>
      <c r="D4331" s="63" t="s">
        <v>3531</v>
      </c>
      <c r="E4331" s="27" t="s">
        <v>213</v>
      </c>
      <c r="F4331" s="27" t="s">
        <v>4852</v>
      </c>
      <c r="G4331" s="27" t="s">
        <v>2046</v>
      </c>
      <c r="H4331" s="3"/>
      <c r="I4331" s="3">
        <v>4</v>
      </c>
      <c r="J4331" s="3">
        <v>4</v>
      </c>
      <c r="K4331" s="63">
        <f t="shared" si="45"/>
        <v>8</v>
      </c>
      <c r="L4331" s="6">
        <v>120</v>
      </c>
    </row>
    <row r="4332" spans="1:12">
      <c r="A4332" s="11"/>
      <c r="B4332" s="63">
        <v>7</v>
      </c>
      <c r="C4332" s="3" t="s">
        <v>4853</v>
      </c>
      <c r="D4332" s="63" t="s">
        <v>3531</v>
      </c>
      <c r="E4332" s="27" t="s">
        <v>213</v>
      </c>
      <c r="F4332" s="27" t="s">
        <v>4852</v>
      </c>
      <c r="G4332" s="27" t="s">
        <v>2046</v>
      </c>
      <c r="H4332" s="3"/>
      <c r="I4332" s="3">
        <v>1</v>
      </c>
      <c r="J4332" s="3">
        <v>1</v>
      </c>
      <c r="K4332" s="63">
        <f t="shared" si="45"/>
        <v>2</v>
      </c>
      <c r="L4332" s="6">
        <v>40</v>
      </c>
    </row>
    <row r="4333" spans="1:12">
      <c r="A4333" s="11"/>
      <c r="B4333" s="63">
        <v>8</v>
      </c>
      <c r="C4333" s="3" t="s">
        <v>4854</v>
      </c>
      <c r="D4333" s="63" t="s">
        <v>3531</v>
      </c>
      <c r="E4333" s="27" t="s">
        <v>213</v>
      </c>
      <c r="F4333" s="27" t="s">
        <v>4852</v>
      </c>
      <c r="G4333" s="27" t="s">
        <v>2046</v>
      </c>
      <c r="H4333" s="3"/>
      <c r="I4333" s="3">
        <v>4</v>
      </c>
      <c r="J4333" s="3">
        <v>4</v>
      </c>
      <c r="K4333" s="63">
        <f t="shared" si="45"/>
        <v>8</v>
      </c>
      <c r="L4333" s="6">
        <v>140</v>
      </c>
    </row>
    <row r="4334" spans="1:12">
      <c r="A4334" s="11"/>
      <c r="B4334" s="63">
        <v>9</v>
      </c>
      <c r="C4334" s="3" t="s">
        <v>4855</v>
      </c>
      <c r="D4334" s="63" t="s">
        <v>3531</v>
      </c>
      <c r="E4334" s="27" t="s">
        <v>213</v>
      </c>
      <c r="F4334" s="27" t="s">
        <v>4852</v>
      </c>
      <c r="G4334" s="27" t="s">
        <v>2046</v>
      </c>
      <c r="H4334" s="3"/>
      <c r="I4334" s="3">
        <v>2</v>
      </c>
      <c r="J4334" s="3">
        <v>1</v>
      </c>
      <c r="K4334" s="63">
        <f t="shared" si="45"/>
        <v>3</v>
      </c>
      <c r="L4334" s="6">
        <v>60</v>
      </c>
    </row>
    <row r="4335" spans="1:12">
      <c r="A4335" s="11"/>
      <c r="B4335" s="63">
        <v>10</v>
      </c>
      <c r="C4335" s="3" t="s">
        <v>4856</v>
      </c>
      <c r="D4335" s="63" t="s">
        <v>3531</v>
      </c>
      <c r="E4335" s="27" t="s">
        <v>213</v>
      </c>
      <c r="F4335" s="27" t="s">
        <v>4852</v>
      </c>
      <c r="G4335" s="27" t="s">
        <v>2046</v>
      </c>
      <c r="H4335" s="3"/>
      <c r="I4335" s="3">
        <v>1</v>
      </c>
      <c r="J4335" s="3">
        <v>2</v>
      </c>
      <c r="K4335" s="63">
        <f t="shared" si="45"/>
        <v>3</v>
      </c>
      <c r="L4335" s="6">
        <v>150</v>
      </c>
    </row>
    <row r="4336" spans="1:12">
      <c r="A4336" s="11"/>
      <c r="B4336" s="63">
        <v>11</v>
      </c>
      <c r="C4336" s="3" t="s">
        <v>4857</v>
      </c>
      <c r="D4336" s="63" t="s">
        <v>3531</v>
      </c>
      <c r="E4336" s="27" t="s">
        <v>213</v>
      </c>
      <c r="F4336" s="27" t="s">
        <v>4852</v>
      </c>
      <c r="G4336" s="27" t="s">
        <v>2046</v>
      </c>
      <c r="H4336" s="3"/>
      <c r="I4336" s="3">
        <v>4</v>
      </c>
      <c r="J4336" s="3">
        <v>1</v>
      </c>
      <c r="K4336" s="63">
        <f t="shared" si="45"/>
        <v>5</v>
      </c>
      <c r="L4336" s="6">
        <v>170</v>
      </c>
    </row>
    <row r="4337" spans="1:12">
      <c r="A4337" s="11"/>
      <c r="B4337" s="63">
        <v>12</v>
      </c>
      <c r="C4337" s="3" t="s">
        <v>4099</v>
      </c>
      <c r="D4337" s="63" t="s">
        <v>3531</v>
      </c>
      <c r="E4337" s="27" t="s">
        <v>213</v>
      </c>
      <c r="F4337" s="27" t="s">
        <v>4852</v>
      </c>
      <c r="G4337" s="27" t="s">
        <v>2046</v>
      </c>
      <c r="H4337" s="3"/>
      <c r="I4337" s="3">
        <v>1</v>
      </c>
      <c r="J4337" s="3">
        <v>3</v>
      </c>
      <c r="K4337" s="63">
        <f t="shared" si="45"/>
        <v>4</v>
      </c>
      <c r="L4337" s="6">
        <v>160</v>
      </c>
    </row>
    <row r="4338" spans="1:12">
      <c r="A4338" s="11"/>
      <c r="B4338" s="63">
        <v>13</v>
      </c>
      <c r="C4338" s="3" t="s">
        <v>4858</v>
      </c>
      <c r="D4338" s="63" t="s">
        <v>3531</v>
      </c>
      <c r="E4338" s="27" t="s">
        <v>213</v>
      </c>
      <c r="F4338" s="27" t="s">
        <v>4852</v>
      </c>
      <c r="G4338" s="27" t="s">
        <v>2046</v>
      </c>
      <c r="H4338" s="3"/>
      <c r="I4338" s="3">
        <v>4</v>
      </c>
      <c r="J4338" s="3">
        <v>4</v>
      </c>
      <c r="K4338" s="63">
        <f t="shared" si="45"/>
        <v>8</v>
      </c>
      <c r="L4338" s="6">
        <v>170</v>
      </c>
    </row>
    <row r="4339" spans="1:12">
      <c r="A4339" s="11"/>
      <c r="B4339" s="63">
        <v>14</v>
      </c>
      <c r="C4339" s="3" t="s">
        <v>4859</v>
      </c>
      <c r="D4339" s="63" t="s">
        <v>3531</v>
      </c>
      <c r="E4339" s="27" t="s">
        <v>213</v>
      </c>
      <c r="F4339" s="27" t="s">
        <v>4852</v>
      </c>
      <c r="G4339" s="27" t="s">
        <v>2046</v>
      </c>
      <c r="H4339" s="3"/>
      <c r="I4339" s="3">
        <v>4</v>
      </c>
      <c r="J4339" s="3">
        <v>4</v>
      </c>
      <c r="K4339" s="63">
        <f t="shared" si="45"/>
        <v>8</v>
      </c>
      <c r="L4339" s="6">
        <v>140</v>
      </c>
    </row>
    <row r="4340" spans="1:12">
      <c r="A4340" s="11"/>
      <c r="B4340" s="63">
        <v>15</v>
      </c>
      <c r="C4340" s="3" t="s">
        <v>4860</v>
      </c>
      <c r="D4340" s="63" t="s">
        <v>3531</v>
      </c>
      <c r="E4340" s="27" t="s">
        <v>213</v>
      </c>
      <c r="F4340" s="27" t="s">
        <v>4852</v>
      </c>
      <c r="G4340" s="27" t="s">
        <v>2046</v>
      </c>
      <c r="H4340" s="3"/>
      <c r="I4340" s="3">
        <v>1</v>
      </c>
      <c r="J4340" s="3">
        <v>2</v>
      </c>
      <c r="K4340" s="63">
        <f t="shared" si="45"/>
        <v>3</v>
      </c>
      <c r="L4340" s="6">
        <v>80</v>
      </c>
    </row>
    <row r="4341" spans="1:12">
      <c r="A4341" s="11"/>
      <c r="B4341" s="63">
        <v>16</v>
      </c>
      <c r="C4341" s="3" t="s">
        <v>4861</v>
      </c>
      <c r="D4341" s="63" t="s">
        <v>3531</v>
      </c>
      <c r="E4341" s="27" t="s">
        <v>213</v>
      </c>
      <c r="F4341" s="27" t="s">
        <v>4852</v>
      </c>
      <c r="G4341" s="27" t="s">
        <v>2046</v>
      </c>
      <c r="H4341" s="3"/>
      <c r="I4341" s="3">
        <v>2</v>
      </c>
      <c r="J4341" s="3">
        <v>1</v>
      </c>
      <c r="K4341" s="63">
        <f t="shared" si="45"/>
        <v>3</v>
      </c>
      <c r="L4341" s="6">
        <v>90</v>
      </c>
    </row>
    <row r="4342" spans="1:12">
      <c r="A4342" s="11"/>
      <c r="B4342" s="63">
        <v>17</v>
      </c>
      <c r="C4342" s="3" t="s">
        <v>4862</v>
      </c>
      <c r="D4342" s="63" t="s">
        <v>3531</v>
      </c>
      <c r="E4342" s="27" t="s">
        <v>213</v>
      </c>
      <c r="F4342" s="27" t="s">
        <v>4852</v>
      </c>
      <c r="G4342" s="27" t="s">
        <v>2046</v>
      </c>
      <c r="H4342" s="3"/>
      <c r="I4342" s="3">
        <v>0</v>
      </c>
      <c r="J4342" s="3">
        <v>4</v>
      </c>
      <c r="K4342" s="63">
        <f t="shared" si="45"/>
        <v>4</v>
      </c>
      <c r="L4342" s="6">
        <v>170</v>
      </c>
    </row>
    <row r="4343" spans="1:12">
      <c r="A4343" s="11"/>
      <c r="B4343" s="63">
        <v>18</v>
      </c>
      <c r="C4343" s="3" t="s">
        <v>4863</v>
      </c>
      <c r="D4343" s="63" t="s">
        <v>3531</v>
      </c>
      <c r="E4343" s="27" t="s">
        <v>213</v>
      </c>
      <c r="F4343" s="27" t="s">
        <v>4852</v>
      </c>
      <c r="G4343" s="27" t="s">
        <v>2046</v>
      </c>
      <c r="H4343" s="3"/>
      <c r="I4343" s="3">
        <v>2</v>
      </c>
      <c r="J4343" s="3">
        <v>3</v>
      </c>
      <c r="K4343" s="63">
        <f t="shared" si="45"/>
        <v>5</v>
      </c>
      <c r="L4343" s="6">
        <v>190</v>
      </c>
    </row>
    <row r="4344" spans="1:12">
      <c r="A4344" s="11"/>
      <c r="B4344" s="63">
        <v>19</v>
      </c>
      <c r="C4344" s="3" t="s">
        <v>4864</v>
      </c>
      <c r="D4344" s="63" t="s">
        <v>3531</v>
      </c>
      <c r="E4344" s="27" t="s">
        <v>213</v>
      </c>
      <c r="F4344" s="27" t="s">
        <v>4852</v>
      </c>
      <c r="G4344" s="27" t="s">
        <v>2046</v>
      </c>
      <c r="H4344" s="3"/>
      <c r="I4344" s="3">
        <v>3</v>
      </c>
      <c r="J4344" s="3">
        <v>2</v>
      </c>
      <c r="K4344" s="63">
        <f t="shared" si="45"/>
        <v>5</v>
      </c>
      <c r="L4344" s="6">
        <v>110</v>
      </c>
    </row>
    <row r="4345" spans="1:12">
      <c r="A4345" s="11"/>
      <c r="B4345" s="63">
        <v>20</v>
      </c>
      <c r="C4345" s="3" t="s">
        <v>4865</v>
      </c>
      <c r="D4345" s="63" t="s">
        <v>3531</v>
      </c>
      <c r="E4345" s="27" t="s">
        <v>213</v>
      </c>
      <c r="F4345" s="27" t="s">
        <v>4852</v>
      </c>
      <c r="G4345" s="27" t="s">
        <v>2046</v>
      </c>
      <c r="H4345" s="3"/>
      <c r="I4345" s="3">
        <v>1</v>
      </c>
      <c r="J4345" s="3">
        <v>2</v>
      </c>
      <c r="K4345" s="63">
        <f t="shared" si="45"/>
        <v>3</v>
      </c>
      <c r="L4345" s="6">
        <v>150</v>
      </c>
    </row>
    <row r="4346" spans="1:12">
      <c r="A4346" s="11"/>
      <c r="B4346" s="63">
        <v>21</v>
      </c>
      <c r="C4346" s="3" t="s">
        <v>4866</v>
      </c>
      <c r="D4346" s="63" t="s">
        <v>3531</v>
      </c>
      <c r="E4346" s="27" t="s">
        <v>4847</v>
      </c>
      <c r="F4346" s="27" t="s">
        <v>4001</v>
      </c>
      <c r="G4346" s="27" t="s">
        <v>2046</v>
      </c>
      <c r="H4346" s="3"/>
      <c r="I4346" s="3">
        <v>7</v>
      </c>
      <c r="J4346" s="3">
        <v>5</v>
      </c>
      <c r="K4346" s="63">
        <f t="shared" si="45"/>
        <v>12</v>
      </c>
      <c r="L4346" s="6">
        <v>360</v>
      </c>
    </row>
    <row r="4347" spans="1:12">
      <c r="A4347" s="11"/>
      <c r="B4347" s="63">
        <v>22</v>
      </c>
      <c r="C4347" s="3" t="s">
        <v>4867</v>
      </c>
      <c r="D4347" s="63" t="s">
        <v>3531</v>
      </c>
      <c r="E4347" s="27" t="s">
        <v>4847</v>
      </c>
      <c r="F4347" s="27" t="s">
        <v>4001</v>
      </c>
      <c r="G4347" s="27" t="s">
        <v>2046</v>
      </c>
      <c r="H4347" s="3"/>
      <c r="I4347" s="3">
        <v>4</v>
      </c>
      <c r="J4347" s="3">
        <v>2</v>
      </c>
      <c r="K4347" s="63">
        <f t="shared" si="45"/>
        <v>6</v>
      </c>
      <c r="L4347" s="6">
        <v>360</v>
      </c>
    </row>
    <row r="4348" spans="1:12">
      <c r="A4348" s="11"/>
      <c r="B4348" s="63">
        <v>23</v>
      </c>
      <c r="C4348" s="3" t="s">
        <v>4862</v>
      </c>
      <c r="D4348" s="63" t="s">
        <v>3531</v>
      </c>
      <c r="E4348" s="27" t="s">
        <v>4847</v>
      </c>
      <c r="F4348" s="27" t="s">
        <v>4001</v>
      </c>
      <c r="G4348" s="27" t="s">
        <v>2046</v>
      </c>
      <c r="H4348" s="3"/>
      <c r="I4348" s="3">
        <v>2</v>
      </c>
      <c r="J4348" s="3">
        <v>4</v>
      </c>
      <c r="K4348" s="63">
        <f t="shared" si="45"/>
        <v>6</v>
      </c>
      <c r="L4348" s="6">
        <v>490</v>
      </c>
    </row>
    <row r="4349" spans="1:12">
      <c r="A4349" s="11"/>
      <c r="B4349" s="63">
        <v>24</v>
      </c>
      <c r="C4349" s="3" t="s">
        <v>4868</v>
      </c>
      <c r="D4349" s="63" t="s">
        <v>3531</v>
      </c>
      <c r="E4349" s="27" t="s">
        <v>4847</v>
      </c>
      <c r="F4349" s="27" t="s">
        <v>4001</v>
      </c>
      <c r="G4349" s="27" t="s">
        <v>2046</v>
      </c>
      <c r="H4349" s="3"/>
      <c r="I4349" s="144">
        <v>4</v>
      </c>
      <c r="J4349" s="144">
        <v>2</v>
      </c>
      <c r="K4349" s="63">
        <f t="shared" si="45"/>
        <v>6</v>
      </c>
      <c r="L4349" s="6">
        <v>140</v>
      </c>
    </row>
    <row r="4350" spans="1:12">
      <c r="A4350" s="11"/>
      <c r="B4350" s="63">
        <v>25</v>
      </c>
      <c r="C4350" s="3" t="s">
        <v>4869</v>
      </c>
      <c r="D4350" s="63" t="s">
        <v>3531</v>
      </c>
      <c r="E4350" s="27" t="s">
        <v>4847</v>
      </c>
      <c r="F4350" s="27" t="s">
        <v>4001</v>
      </c>
      <c r="G4350" s="27" t="s">
        <v>2046</v>
      </c>
      <c r="H4350" s="3"/>
      <c r="I4350" s="3">
        <v>1</v>
      </c>
      <c r="J4350" s="3">
        <v>6</v>
      </c>
      <c r="K4350" s="63">
        <f t="shared" si="45"/>
        <v>7</v>
      </c>
      <c r="L4350" s="6">
        <v>145</v>
      </c>
    </row>
    <row r="4351" spans="1:12">
      <c r="A4351" s="11"/>
      <c r="B4351" s="63">
        <v>26</v>
      </c>
      <c r="C4351" s="3" t="s">
        <v>4870</v>
      </c>
      <c r="D4351" s="63" t="s">
        <v>3531</v>
      </c>
      <c r="E4351" s="27" t="s">
        <v>4847</v>
      </c>
      <c r="F4351" s="27" t="s">
        <v>4001</v>
      </c>
      <c r="G4351" s="27" t="s">
        <v>2046</v>
      </c>
      <c r="H4351" s="3"/>
      <c r="I4351" s="3">
        <v>1</v>
      </c>
      <c r="J4351" s="3">
        <v>1</v>
      </c>
      <c r="K4351" s="63">
        <f t="shared" si="45"/>
        <v>2</v>
      </c>
      <c r="L4351" s="6">
        <v>240</v>
      </c>
    </row>
    <row r="4352" spans="1:12">
      <c r="A4352" s="11"/>
      <c r="B4352" s="63">
        <v>27</v>
      </c>
      <c r="C4352" s="3" t="s">
        <v>4871</v>
      </c>
      <c r="D4352" s="63" t="s">
        <v>3531</v>
      </c>
      <c r="E4352" s="27" t="s">
        <v>213</v>
      </c>
      <c r="F4352" s="27" t="s">
        <v>4852</v>
      </c>
      <c r="G4352" s="27" t="s">
        <v>2046</v>
      </c>
      <c r="H4352" s="3">
        <v>785019665</v>
      </c>
      <c r="I4352" s="3">
        <v>5</v>
      </c>
      <c r="J4352" s="3">
        <v>3</v>
      </c>
      <c r="K4352" s="63">
        <f t="shared" si="45"/>
        <v>8</v>
      </c>
      <c r="L4352" s="6">
        <v>460</v>
      </c>
    </row>
    <row r="4353" spans="1:12">
      <c r="A4353" s="11"/>
      <c r="B4353" s="63">
        <v>28</v>
      </c>
      <c r="C4353" s="3" t="s">
        <v>4872</v>
      </c>
      <c r="D4353" s="63" t="s">
        <v>3531</v>
      </c>
      <c r="E4353" s="27" t="s">
        <v>213</v>
      </c>
      <c r="F4353" s="27" t="s">
        <v>4852</v>
      </c>
      <c r="G4353" s="27" t="s">
        <v>2046</v>
      </c>
      <c r="H4353" s="3"/>
      <c r="I4353" s="3">
        <v>3</v>
      </c>
      <c r="J4353" s="3">
        <v>3</v>
      </c>
      <c r="K4353" s="63">
        <f t="shared" si="45"/>
        <v>6</v>
      </c>
      <c r="L4353" s="6">
        <v>540</v>
      </c>
    </row>
    <row r="4354" spans="1:12">
      <c r="A4354" s="11"/>
      <c r="B4354" s="63">
        <v>29</v>
      </c>
      <c r="C4354" s="3" t="s">
        <v>4873</v>
      </c>
      <c r="D4354" s="63" t="s">
        <v>3531</v>
      </c>
      <c r="E4354" s="27" t="s">
        <v>213</v>
      </c>
      <c r="F4354" s="27" t="s">
        <v>4852</v>
      </c>
      <c r="G4354" s="27" t="s">
        <v>2046</v>
      </c>
      <c r="H4354" s="3"/>
      <c r="I4354" s="3">
        <v>2</v>
      </c>
      <c r="J4354" s="3">
        <v>3</v>
      </c>
      <c r="K4354" s="63">
        <f t="shared" si="45"/>
        <v>5</v>
      </c>
      <c r="L4354" s="6">
        <v>130</v>
      </c>
    </row>
    <row r="4355" spans="1:12">
      <c r="A4355" s="11"/>
      <c r="B4355" s="63">
        <v>30</v>
      </c>
      <c r="C4355" s="3" t="s">
        <v>4874</v>
      </c>
      <c r="D4355" s="63" t="s">
        <v>3531</v>
      </c>
      <c r="E4355" s="27" t="s">
        <v>213</v>
      </c>
      <c r="F4355" s="27" t="s">
        <v>4852</v>
      </c>
      <c r="G4355" s="27" t="s">
        <v>2046</v>
      </c>
      <c r="H4355" s="3"/>
      <c r="I4355" s="3">
        <v>3</v>
      </c>
      <c r="J4355" s="3">
        <v>3</v>
      </c>
      <c r="K4355" s="63">
        <f t="shared" si="45"/>
        <v>6</v>
      </c>
      <c r="L4355" s="6">
        <v>55</v>
      </c>
    </row>
    <row r="4356" spans="1:12">
      <c r="A4356" s="11"/>
      <c r="B4356" s="63">
        <v>31</v>
      </c>
      <c r="C4356" s="3" t="s">
        <v>4875</v>
      </c>
      <c r="D4356" s="63" t="s">
        <v>3531</v>
      </c>
      <c r="E4356" s="27" t="s">
        <v>213</v>
      </c>
      <c r="F4356" s="27" t="s">
        <v>4852</v>
      </c>
      <c r="G4356" s="27" t="s">
        <v>2046</v>
      </c>
      <c r="H4356" s="3"/>
      <c r="I4356" s="3">
        <v>2</v>
      </c>
      <c r="J4356" s="3">
        <v>3</v>
      </c>
      <c r="K4356" s="63">
        <f t="shared" si="45"/>
        <v>5</v>
      </c>
      <c r="L4356" s="6">
        <v>180</v>
      </c>
    </row>
    <row r="4357" spans="1:12">
      <c r="A4357" s="11"/>
      <c r="B4357" s="63">
        <v>32</v>
      </c>
      <c r="C4357" s="3" t="s">
        <v>4876</v>
      </c>
      <c r="D4357" s="63" t="s">
        <v>3531</v>
      </c>
      <c r="E4357" s="27" t="s">
        <v>213</v>
      </c>
      <c r="F4357" s="27" t="s">
        <v>4852</v>
      </c>
      <c r="G4357" s="27" t="s">
        <v>2046</v>
      </c>
      <c r="H4357" s="3"/>
      <c r="I4357" s="3">
        <v>1</v>
      </c>
      <c r="J4357" s="3">
        <v>3</v>
      </c>
      <c r="K4357" s="63">
        <f t="shared" si="45"/>
        <v>4</v>
      </c>
      <c r="L4357" s="6">
        <v>150</v>
      </c>
    </row>
    <row r="4358" spans="1:12">
      <c r="A4358" s="11"/>
      <c r="B4358" s="63">
        <v>33</v>
      </c>
      <c r="C4358" s="3" t="s">
        <v>4877</v>
      </c>
      <c r="D4358" s="63" t="s">
        <v>3531</v>
      </c>
      <c r="E4358" s="27" t="s">
        <v>213</v>
      </c>
      <c r="F4358" s="27" t="s">
        <v>4852</v>
      </c>
      <c r="G4358" s="27" t="s">
        <v>2046</v>
      </c>
      <c r="H4358" s="3"/>
      <c r="I4358" s="3">
        <v>1</v>
      </c>
      <c r="J4358" s="3">
        <v>1</v>
      </c>
      <c r="K4358" s="63">
        <f t="shared" si="45"/>
        <v>2</v>
      </c>
      <c r="L4358" s="6">
        <v>270</v>
      </c>
    </row>
    <row r="4359" spans="1:12">
      <c r="A4359" s="11"/>
      <c r="B4359" s="63">
        <v>34</v>
      </c>
      <c r="C4359" s="3" t="s">
        <v>4878</v>
      </c>
      <c r="D4359" s="63" t="s">
        <v>3531</v>
      </c>
      <c r="E4359" s="27" t="s">
        <v>213</v>
      </c>
      <c r="F4359" s="27" t="s">
        <v>4852</v>
      </c>
      <c r="G4359" s="27" t="s">
        <v>2046</v>
      </c>
      <c r="H4359" s="3"/>
      <c r="I4359" s="3">
        <v>1</v>
      </c>
      <c r="J4359" s="3">
        <v>4</v>
      </c>
      <c r="K4359" s="63">
        <f t="shared" si="45"/>
        <v>5</v>
      </c>
      <c r="L4359" s="6">
        <v>435</v>
      </c>
    </row>
    <row r="4360" spans="1:12">
      <c r="A4360" s="11"/>
      <c r="B4360" s="63">
        <v>35</v>
      </c>
      <c r="C4360" s="3" t="s">
        <v>4879</v>
      </c>
      <c r="D4360" s="63" t="s">
        <v>3531</v>
      </c>
      <c r="E4360" s="27" t="s">
        <v>213</v>
      </c>
      <c r="F4360" s="27" t="s">
        <v>4852</v>
      </c>
      <c r="G4360" s="27" t="s">
        <v>2046</v>
      </c>
      <c r="H4360" s="3"/>
      <c r="I4360" s="3">
        <v>2</v>
      </c>
      <c r="J4360" s="3">
        <v>2</v>
      </c>
      <c r="K4360" s="63">
        <f t="shared" si="45"/>
        <v>4</v>
      </c>
      <c r="L4360" s="6">
        <v>570</v>
      </c>
    </row>
    <row r="4361" spans="1:12">
      <c r="A4361" s="11"/>
      <c r="B4361" s="63">
        <v>36</v>
      </c>
      <c r="C4361" s="3" t="s">
        <v>4880</v>
      </c>
      <c r="D4361" s="63" t="s">
        <v>3531</v>
      </c>
      <c r="E4361" s="27" t="s">
        <v>213</v>
      </c>
      <c r="F4361" s="27" t="s">
        <v>4852</v>
      </c>
      <c r="G4361" s="27" t="s">
        <v>2046</v>
      </c>
      <c r="H4361" s="3"/>
      <c r="I4361" s="3">
        <v>5</v>
      </c>
      <c r="J4361" s="3">
        <v>4</v>
      </c>
      <c r="K4361" s="63">
        <f t="shared" si="45"/>
        <v>9</v>
      </c>
      <c r="L4361" s="6">
        <v>140</v>
      </c>
    </row>
    <row r="4362" spans="1:12">
      <c r="A4362" s="11"/>
      <c r="B4362" s="63">
        <v>37</v>
      </c>
      <c r="C4362" s="3" t="s">
        <v>4881</v>
      </c>
      <c r="D4362" s="63" t="s">
        <v>3531</v>
      </c>
      <c r="E4362" s="27" t="s">
        <v>213</v>
      </c>
      <c r="F4362" s="27" t="s">
        <v>4852</v>
      </c>
      <c r="G4362" s="27" t="s">
        <v>2046</v>
      </c>
      <c r="H4362" s="3"/>
      <c r="I4362" s="3">
        <v>3</v>
      </c>
      <c r="J4362" s="3">
        <v>5</v>
      </c>
      <c r="K4362" s="63">
        <f t="shared" si="45"/>
        <v>8</v>
      </c>
      <c r="L4362" s="6">
        <v>100</v>
      </c>
    </row>
    <row r="4363" spans="1:12">
      <c r="A4363" s="11"/>
      <c r="B4363" s="63">
        <v>38</v>
      </c>
      <c r="C4363" s="3" t="s">
        <v>4862</v>
      </c>
      <c r="D4363" s="63" t="s">
        <v>3531</v>
      </c>
      <c r="E4363" s="27" t="s">
        <v>213</v>
      </c>
      <c r="F4363" s="27" t="s">
        <v>4852</v>
      </c>
      <c r="G4363" s="27" t="s">
        <v>2046</v>
      </c>
      <c r="H4363" s="3"/>
      <c r="I4363" s="3">
        <v>2</v>
      </c>
      <c r="J4363" s="3">
        <v>2</v>
      </c>
      <c r="K4363" s="63">
        <f t="shared" si="45"/>
        <v>4</v>
      </c>
      <c r="L4363" s="6">
        <v>70</v>
      </c>
    </row>
    <row r="4364" spans="1:12">
      <c r="A4364" s="11"/>
      <c r="B4364" s="63">
        <v>39</v>
      </c>
      <c r="C4364" s="3" t="s">
        <v>4882</v>
      </c>
      <c r="D4364" s="63" t="s">
        <v>3531</v>
      </c>
      <c r="E4364" s="27" t="s">
        <v>213</v>
      </c>
      <c r="F4364" s="27" t="s">
        <v>4852</v>
      </c>
      <c r="G4364" s="27" t="s">
        <v>2046</v>
      </c>
      <c r="H4364" s="3"/>
      <c r="I4364" s="3">
        <v>3</v>
      </c>
      <c r="J4364" s="3">
        <v>3</v>
      </c>
      <c r="K4364" s="63">
        <f t="shared" si="45"/>
        <v>6</v>
      </c>
      <c r="L4364" s="6">
        <v>160</v>
      </c>
    </row>
    <row r="4365" spans="1:12">
      <c r="A4365" s="11"/>
      <c r="B4365" s="63">
        <v>40</v>
      </c>
      <c r="C4365" s="3" t="s">
        <v>4883</v>
      </c>
      <c r="D4365" s="63" t="s">
        <v>3531</v>
      </c>
      <c r="E4365" s="27" t="s">
        <v>213</v>
      </c>
      <c r="F4365" s="27" t="s">
        <v>4852</v>
      </c>
      <c r="G4365" s="27" t="s">
        <v>2046</v>
      </c>
      <c r="H4365" s="3"/>
      <c r="I4365" s="3">
        <v>2</v>
      </c>
      <c r="J4365" s="3">
        <v>3</v>
      </c>
      <c r="K4365" s="63">
        <f t="shared" si="45"/>
        <v>5</v>
      </c>
      <c r="L4365" s="6">
        <v>140</v>
      </c>
    </row>
    <row r="4366" spans="1:12">
      <c r="A4366" s="11"/>
      <c r="B4366" s="63">
        <v>41</v>
      </c>
      <c r="C4366" s="3" t="s">
        <v>4884</v>
      </c>
      <c r="D4366" s="63" t="s">
        <v>3531</v>
      </c>
      <c r="E4366" s="27" t="s">
        <v>213</v>
      </c>
      <c r="F4366" s="27" t="s">
        <v>4852</v>
      </c>
      <c r="G4366" s="27" t="s">
        <v>2046</v>
      </c>
      <c r="H4366" s="3"/>
      <c r="I4366" s="3">
        <v>3</v>
      </c>
      <c r="J4366" s="3">
        <v>3</v>
      </c>
      <c r="K4366" s="63">
        <f t="shared" si="45"/>
        <v>6</v>
      </c>
      <c r="L4366" s="6">
        <v>150</v>
      </c>
    </row>
    <row r="4367" spans="1:12">
      <c r="A4367" s="11"/>
      <c r="B4367" s="63">
        <v>42</v>
      </c>
      <c r="C4367" s="3" t="s">
        <v>4885</v>
      </c>
      <c r="D4367" s="63" t="s">
        <v>3531</v>
      </c>
      <c r="E4367" s="27" t="s">
        <v>4847</v>
      </c>
      <c r="F4367" s="27" t="s">
        <v>4001</v>
      </c>
      <c r="G4367" s="27" t="s">
        <v>2046</v>
      </c>
      <c r="H4367" s="3"/>
      <c r="I4367" s="3">
        <v>3</v>
      </c>
      <c r="J4367" s="3">
        <v>5</v>
      </c>
      <c r="K4367" s="63">
        <f t="shared" si="45"/>
        <v>8</v>
      </c>
      <c r="L4367" s="6">
        <v>140</v>
      </c>
    </row>
    <row r="4368" spans="1:12">
      <c r="A4368" s="11"/>
      <c r="B4368" s="63">
        <v>43</v>
      </c>
      <c r="C4368" s="3" t="s">
        <v>4886</v>
      </c>
      <c r="D4368" s="63" t="s">
        <v>3531</v>
      </c>
      <c r="E4368" s="27" t="s">
        <v>4847</v>
      </c>
      <c r="F4368" s="27" t="s">
        <v>4001</v>
      </c>
      <c r="G4368" s="27" t="s">
        <v>2046</v>
      </c>
      <c r="H4368" s="3"/>
      <c r="I4368" s="3">
        <v>3</v>
      </c>
      <c r="J4368" s="3">
        <v>1</v>
      </c>
      <c r="K4368" s="63">
        <f t="shared" si="45"/>
        <v>4</v>
      </c>
      <c r="L4368" s="6">
        <v>145</v>
      </c>
    </row>
    <row r="4369" spans="1:12">
      <c r="A4369" s="11"/>
      <c r="B4369" s="63">
        <v>44</v>
      </c>
      <c r="C4369" s="3" t="s">
        <v>4319</v>
      </c>
      <c r="D4369" s="63" t="s">
        <v>3531</v>
      </c>
      <c r="E4369" s="27" t="s">
        <v>4847</v>
      </c>
      <c r="F4369" s="27" t="s">
        <v>4001</v>
      </c>
      <c r="G4369" s="27" t="s">
        <v>2046</v>
      </c>
      <c r="H4369" s="3"/>
      <c r="I4369" s="3">
        <v>3</v>
      </c>
      <c r="J4369" s="3">
        <v>2</v>
      </c>
      <c r="K4369" s="63">
        <f t="shared" si="45"/>
        <v>5</v>
      </c>
      <c r="L4369" s="6">
        <v>150</v>
      </c>
    </row>
    <row r="4370" spans="1:12">
      <c r="A4370" s="11"/>
      <c r="B4370" s="63">
        <v>45</v>
      </c>
      <c r="C4370" s="3" t="s">
        <v>4887</v>
      </c>
      <c r="D4370" s="63" t="s">
        <v>3531</v>
      </c>
      <c r="E4370" s="27" t="s">
        <v>4847</v>
      </c>
      <c r="F4370" s="27" t="s">
        <v>4001</v>
      </c>
      <c r="G4370" s="27" t="s">
        <v>2046</v>
      </c>
      <c r="H4370" s="3"/>
      <c r="I4370" s="3">
        <v>3</v>
      </c>
      <c r="J4370" s="3">
        <v>4</v>
      </c>
      <c r="K4370" s="63">
        <f t="shared" si="45"/>
        <v>7</v>
      </c>
      <c r="L4370" s="6">
        <v>190</v>
      </c>
    </row>
    <row r="4371" spans="1:12">
      <c r="A4371" s="11"/>
      <c r="B4371" s="63">
        <v>46</v>
      </c>
      <c r="C4371" s="3" t="s">
        <v>4888</v>
      </c>
      <c r="D4371" s="63" t="s">
        <v>3531</v>
      </c>
      <c r="E4371" s="27" t="s">
        <v>4847</v>
      </c>
      <c r="F4371" s="27" t="s">
        <v>4001</v>
      </c>
      <c r="G4371" s="27" t="s">
        <v>2046</v>
      </c>
      <c r="H4371" s="3"/>
      <c r="I4371" s="3">
        <v>2</v>
      </c>
      <c r="J4371" s="3">
        <v>1</v>
      </c>
      <c r="K4371" s="63">
        <f t="shared" si="45"/>
        <v>3</v>
      </c>
      <c r="L4371" s="6">
        <v>150</v>
      </c>
    </row>
    <row r="4372" spans="1:12">
      <c r="A4372" s="11"/>
      <c r="B4372" s="63">
        <v>47</v>
      </c>
      <c r="C4372" s="3" t="s">
        <v>4889</v>
      </c>
      <c r="D4372" s="63" t="s">
        <v>3531</v>
      </c>
      <c r="E4372" s="27" t="s">
        <v>213</v>
      </c>
      <c r="F4372" s="27" t="s">
        <v>4852</v>
      </c>
      <c r="G4372" s="27" t="s">
        <v>2046</v>
      </c>
      <c r="H4372" s="3"/>
      <c r="I4372" s="3">
        <v>3</v>
      </c>
      <c r="J4372" s="3">
        <v>1</v>
      </c>
      <c r="K4372" s="63">
        <f t="shared" si="45"/>
        <v>4</v>
      </c>
      <c r="L4372" s="6">
        <v>400</v>
      </c>
    </row>
    <row r="4373" spans="1:12">
      <c r="A4373" s="11"/>
      <c r="B4373" s="63">
        <v>48</v>
      </c>
      <c r="C4373" s="3" t="s">
        <v>4890</v>
      </c>
      <c r="D4373" s="63" t="s">
        <v>3531</v>
      </c>
      <c r="E4373" s="27" t="s">
        <v>213</v>
      </c>
      <c r="F4373" s="27" t="s">
        <v>4852</v>
      </c>
      <c r="G4373" s="27" t="s">
        <v>2046</v>
      </c>
      <c r="H4373" s="3"/>
      <c r="I4373" s="3">
        <v>2</v>
      </c>
      <c r="J4373" s="3">
        <v>3</v>
      </c>
      <c r="K4373" s="63">
        <f t="shared" si="45"/>
        <v>5</v>
      </c>
      <c r="L4373" s="6">
        <v>500</v>
      </c>
    </row>
    <row r="4374" spans="1:12">
      <c r="A4374" s="11"/>
      <c r="B4374" s="63">
        <v>49</v>
      </c>
      <c r="C4374" s="3" t="s">
        <v>4891</v>
      </c>
      <c r="D4374" s="63" t="s">
        <v>3531</v>
      </c>
      <c r="E4374" s="27" t="s">
        <v>213</v>
      </c>
      <c r="F4374" s="27" t="s">
        <v>4852</v>
      </c>
      <c r="G4374" s="27" t="s">
        <v>2046</v>
      </c>
      <c r="H4374" s="3"/>
      <c r="I4374" s="3">
        <v>2</v>
      </c>
      <c r="J4374" s="3">
        <v>4</v>
      </c>
      <c r="K4374" s="63">
        <f t="shared" si="45"/>
        <v>6</v>
      </c>
      <c r="L4374" s="6">
        <v>600</v>
      </c>
    </row>
    <row r="4375" spans="1:12">
      <c r="A4375" s="11"/>
      <c r="B4375" s="63">
        <v>50</v>
      </c>
      <c r="C4375" s="3" t="s">
        <v>4892</v>
      </c>
      <c r="D4375" s="63" t="s">
        <v>3531</v>
      </c>
      <c r="E4375" s="27" t="s">
        <v>213</v>
      </c>
      <c r="F4375" s="27" t="s">
        <v>4852</v>
      </c>
      <c r="G4375" s="27" t="s">
        <v>2046</v>
      </c>
      <c r="H4375" s="3"/>
      <c r="I4375" s="3">
        <v>2</v>
      </c>
      <c r="J4375" s="3">
        <v>4</v>
      </c>
      <c r="K4375" s="63">
        <f t="shared" si="45"/>
        <v>6</v>
      </c>
      <c r="L4375" s="6">
        <v>430</v>
      </c>
    </row>
    <row r="4376" spans="1:12">
      <c r="A4376" s="11"/>
      <c r="B4376" s="63">
        <v>51</v>
      </c>
      <c r="C4376" s="3" t="s">
        <v>4893</v>
      </c>
      <c r="D4376" s="63" t="s">
        <v>3531</v>
      </c>
      <c r="E4376" s="27" t="s">
        <v>213</v>
      </c>
      <c r="F4376" s="27" t="s">
        <v>4852</v>
      </c>
      <c r="G4376" s="27" t="s">
        <v>2046</v>
      </c>
      <c r="H4376" s="3"/>
      <c r="I4376" s="3">
        <v>4</v>
      </c>
      <c r="J4376" s="3">
        <v>4</v>
      </c>
      <c r="K4376" s="63">
        <f t="shared" si="45"/>
        <v>8</v>
      </c>
      <c r="L4376" s="6">
        <v>500</v>
      </c>
    </row>
    <row r="4377" spans="1:12">
      <c r="A4377" s="11"/>
      <c r="B4377" s="63">
        <v>52</v>
      </c>
      <c r="C4377" s="3" t="s">
        <v>4894</v>
      </c>
      <c r="D4377" s="63" t="s">
        <v>3531</v>
      </c>
      <c r="E4377" s="27" t="s">
        <v>213</v>
      </c>
      <c r="F4377" s="27" t="s">
        <v>4852</v>
      </c>
      <c r="G4377" s="27" t="s">
        <v>2046</v>
      </c>
      <c r="H4377" s="3"/>
      <c r="I4377" s="144">
        <v>6</v>
      </c>
      <c r="J4377" s="3">
        <v>2</v>
      </c>
      <c r="K4377" s="63">
        <f t="shared" si="45"/>
        <v>8</v>
      </c>
      <c r="L4377" s="6">
        <v>900</v>
      </c>
    </row>
    <row r="4378" spans="1:12">
      <c r="A4378" s="11"/>
      <c r="B4378" s="63">
        <v>53</v>
      </c>
      <c r="C4378" s="3" t="s">
        <v>4895</v>
      </c>
      <c r="D4378" s="63" t="s">
        <v>3531</v>
      </c>
      <c r="E4378" s="27" t="s">
        <v>213</v>
      </c>
      <c r="F4378" s="27" t="s">
        <v>4852</v>
      </c>
      <c r="G4378" s="27" t="s">
        <v>2046</v>
      </c>
      <c r="H4378" s="3"/>
      <c r="I4378" s="3">
        <v>2</v>
      </c>
      <c r="J4378" s="3">
        <v>3</v>
      </c>
      <c r="K4378" s="63">
        <f t="shared" si="45"/>
        <v>5</v>
      </c>
      <c r="L4378" s="6">
        <v>1000</v>
      </c>
    </row>
    <row r="4379" spans="1:12">
      <c r="A4379" s="11"/>
      <c r="B4379" s="63">
        <v>54</v>
      </c>
      <c r="C4379" s="3" t="s">
        <v>4896</v>
      </c>
      <c r="D4379" s="63" t="s">
        <v>3531</v>
      </c>
      <c r="E4379" s="27" t="s">
        <v>213</v>
      </c>
      <c r="F4379" s="27" t="s">
        <v>4852</v>
      </c>
      <c r="G4379" s="27" t="s">
        <v>2046</v>
      </c>
      <c r="H4379" s="3"/>
      <c r="I4379" s="3">
        <v>6</v>
      </c>
      <c r="J4379" s="3">
        <v>1</v>
      </c>
      <c r="K4379" s="63">
        <f t="shared" si="45"/>
        <v>7</v>
      </c>
      <c r="L4379" s="6">
        <v>700</v>
      </c>
    </row>
    <row r="4380" spans="1:12">
      <c r="A4380" s="11"/>
      <c r="B4380" s="63">
        <v>55</v>
      </c>
      <c r="C4380" s="3" t="s">
        <v>4897</v>
      </c>
      <c r="D4380" s="63" t="s">
        <v>3531</v>
      </c>
      <c r="E4380" s="27" t="s">
        <v>213</v>
      </c>
      <c r="F4380" s="27" t="s">
        <v>4852</v>
      </c>
      <c r="G4380" s="27" t="s">
        <v>2046</v>
      </c>
      <c r="H4380" s="3"/>
      <c r="I4380" s="3">
        <v>2</v>
      </c>
      <c r="J4380" s="3">
        <v>1</v>
      </c>
      <c r="K4380" s="63">
        <f t="shared" si="45"/>
        <v>3</v>
      </c>
      <c r="L4380" s="6">
        <v>800</v>
      </c>
    </row>
    <row r="4381" spans="1:12">
      <c r="A4381" s="11"/>
      <c r="B4381" s="63">
        <v>56</v>
      </c>
      <c r="C4381" s="3" t="s">
        <v>4898</v>
      </c>
      <c r="D4381" s="63" t="s">
        <v>3531</v>
      </c>
      <c r="E4381" s="27" t="s">
        <v>213</v>
      </c>
      <c r="F4381" s="27" t="s">
        <v>4852</v>
      </c>
      <c r="G4381" s="27" t="s">
        <v>2046</v>
      </c>
      <c r="H4381" s="3"/>
      <c r="I4381" s="3">
        <v>2</v>
      </c>
      <c r="J4381" s="3">
        <v>2</v>
      </c>
      <c r="K4381" s="63">
        <f t="shared" si="45"/>
        <v>4</v>
      </c>
      <c r="L4381" s="6">
        <v>1000</v>
      </c>
    </row>
    <row r="4382" spans="1:12">
      <c r="A4382" s="11"/>
      <c r="B4382" s="63">
        <v>57</v>
      </c>
      <c r="C4382" s="3" t="s">
        <v>4899</v>
      </c>
      <c r="D4382" s="63" t="s">
        <v>3531</v>
      </c>
      <c r="E4382" s="27" t="s">
        <v>213</v>
      </c>
      <c r="F4382" s="27" t="s">
        <v>4852</v>
      </c>
      <c r="G4382" s="27" t="s">
        <v>2046</v>
      </c>
      <c r="H4382" s="3"/>
      <c r="I4382" s="3">
        <v>1</v>
      </c>
      <c r="J4382" s="3">
        <v>4</v>
      </c>
      <c r="K4382" s="63">
        <f t="shared" si="45"/>
        <v>5</v>
      </c>
      <c r="L4382" s="6">
        <v>1000</v>
      </c>
    </row>
    <row r="4383" spans="1:12">
      <c r="A4383" s="11"/>
      <c r="B4383" s="63">
        <v>58</v>
      </c>
      <c r="C4383" s="3" t="s">
        <v>4900</v>
      </c>
      <c r="D4383" s="63" t="s">
        <v>3531</v>
      </c>
      <c r="E4383" s="27" t="s">
        <v>213</v>
      </c>
      <c r="F4383" s="27" t="s">
        <v>4852</v>
      </c>
      <c r="G4383" s="27" t="s">
        <v>2046</v>
      </c>
      <c r="H4383" s="3"/>
      <c r="I4383" s="3">
        <v>3</v>
      </c>
      <c r="J4383" s="3">
        <v>4</v>
      </c>
      <c r="K4383" s="63">
        <f t="shared" si="45"/>
        <v>7</v>
      </c>
      <c r="L4383" s="6">
        <v>1000</v>
      </c>
    </row>
    <row r="4384" spans="1:12">
      <c r="A4384" s="11"/>
      <c r="B4384" s="63">
        <v>59</v>
      </c>
      <c r="C4384" s="3" t="s">
        <v>4901</v>
      </c>
      <c r="D4384" s="63" t="s">
        <v>3531</v>
      </c>
      <c r="E4384" s="27" t="s">
        <v>213</v>
      </c>
      <c r="F4384" s="27" t="s">
        <v>4852</v>
      </c>
      <c r="G4384" s="27" t="s">
        <v>2046</v>
      </c>
      <c r="H4384" s="3"/>
      <c r="I4384" s="3">
        <v>4</v>
      </c>
      <c r="J4384" s="3">
        <v>4</v>
      </c>
      <c r="K4384" s="63">
        <f t="shared" si="45"/>
        <v>8</v>
      </c>
      <c r="L4384" s="6">
        <v>1000</v>
      </c>
    </row>
    <row r="4385" spans="1:12">
      <c r="A4385" s="11"/>
      <c r="B4385" s="63">
        <v>60</v>
      </c>
      <c r="C4385" s="3" t="s">
        <v>4902</v>
      </c>
      <c r="D4385" s="63" t="s">
        <v>3531</v>
      </c>
      <c r="E4385" s="27" t="s">
        <v>213</v>
      </c>
      <c r="F4385" s="27" t="s">
        <v>4852</v>
      </c>
      <c r="G4385" s="27" t="s">
        <v>2046</v>
      </c>
      <c r="H4385" s="3"/>
      <c r="I4385" s="3">
        <v>3</v>
      </c>
      <c r="J4385" s="3">
        <v>5</v>
      </c>
      <c r="K4385" s="63">
        <f t="shared" si="45"/>
        <v>8</v>
      </c>
      <c r="L4385" s="6">
        <v>900</v>
      </c>
    </row>
    <row r="4386" spans="1:12">
      <c r="A4386" s="11"/>
      <c r="B4386" s="63">
        <v>61</v>
      </c>
      <c r="C4386" s="3" t="s">
        <v>4903</v>
      </c>
      <c r="D4386" s="63" t="s">
        <v>3531</v>
      </c>
      <c r="E4386" s="27" t="s">
        <v>213</v>
      </c>
      <c r="F4386" s="27" t="s">
        <v>4852</v>
      </c>
      <c r="G4386" s="27" t="s">
        <v>2046</v>
      </c>
      <c r="H4386" s="3"/>
      <c r="I4386" s="3">
        <v>5</v>
      </c>
      <c r="J4386" s="3">
        <v>5</v>
      </c>
      <c r="K4386" s="63">
        <f t="shared" si="45"/>
        <v>10</v>
      </c>
      <c r="L4386" s="6">
        <v>1000</v>
      </c>
    </row>
    <row r="4387" spans="1:12">
      <c r="A4387" s="11"/>
      <c r="B4387" s="63">
        <v>62</v>
      </c>
      <c r="C4387" s="3" t="s">
        <v>4539</v>
      </c>
      <c r="D4387" s="63" t="s">
        <v>3531</v>
      </c>
      <c r="E4387" s="27" t="s">
        <v>213</v>
      </c>
      <c r="F4387" s="27" t="s">
        <v>4852</v>
      </c>
      <c r="G4387" s="27" t="s">
        <v>2046</v>
      </c>
      <c r="H4387" s="3"/>
      <c r="I4387" s="3">
        <v>2</v>
      </c>
      <c r="J4387" s="3">
        <v>2</v>
      </c>
      <c r="K4387" s="63">
        <f t="shared" si="45"/>
        <v>4</v>
      </c>
      <c r="L4387" s="6">
        <v>600</v>
      </c>
    </row>
    <row r="4388" spans="1:12">
      <c r="A4388" s="11"/>
      <c r="B4388" s="63">
        <v>63</v>
      </c>
      <c r="C4388" s="3" t="s">
        <v>4904</v>
      </c>
      <c r="D4388" s="63" t="s">
        <v>3531</v>
      </c>
      <c r="E4388" s="27" t="s">
        <v>213</v>
      </c>
      <c r="F4388" s="27" t="s">
        <v>4852</v>
      </c>
      <c r="G4388" s="27" t="s">
        <v>2046</v>
      </c>
      <c r="H4388" s="3"/>
      <c r="I4388" s="3">
        <v>5</v>
      </c>
      <c r="J4388" s="3">
        <v>1</v>
      </c>
      <c r="K4388" s="63">
        <f t="shared" si="45"/>
        <v>6</v>
      </c>
      <c r="L4388" s="6">
        <v>500</v>
      </c>
    </row>
    <row r="4389" spans="1:12">
      <c r="A4389" s="11"/>
      <c r="B4389" s="63">
        <v>64</v>
      </c>
      <c r="C4389" s="3" t="s">
        <v>4905</v>
      </c>
      <c r="D4389" s="63" t="s">
        <v>3531</v>
      </c>
      <c r="E4389" s="27" t="s">
        <v>213</v>
      </c>
      <c r="F4389" s="27" t="s">
        <v>4852</v>
      </c>
      <c r="G4389" s="27" t="s">
        <v>2046</v>
      </c>
      <c r="H4389" s="3"/>
      <c r="I4389" s="3">
        <v>1</v>
      </c>
      <c r="J4389" s="3">
        <v>1</v>
      </c>
      <c r="K4389" s="63">
        <f t="shared" si="45"/>
        <v>2</v>
      </c>
      <c r="L4389" s="6">
        <v>400</v>
      </c>
    </row>
    <row r="4390" spans="1:12">
      <c r="A4390" s="11"/>
      <c r="B4390" s="63">
        <v>65</v>
      </c>
      <c r="C4390" s="3" t="s">
        <v>4906</v>
      </c>
      <c r="D4390" s="63" t="s">
        <v>3531</v>
      </c>
      <c r="E4390" s="27" t="s">
        <v>213</v>
      </c>
      <c r="F4390" s="27" t="s">
        <v>4852</v>
      </c>
      <c r="G4390" s="27" t="s">
        <v>2046</v>
      </c>
      <c r="H4390" s="3"/>
      <c r="I4390" s="3">
        <v>3</v>
      </c>
      <c r="J4390" s="3">
        <v>3</v>
      </c>
      <c r="K4390" s="63">
        <f t="shared" ref="K4390:K4423" si="46">J4390+I4390</f>
        <v>6</v>
      </c>
      <c r="L4390" s="6">
        <v>600</v>
      </c>
    </row>
    <row r="4391" spans="1:12">
      <c r="A4391" s="11"/>
      <c r="B4391" s="63">
        <v>66</v>
      </c>
      <c r="C4391" s="3" t="s">
        <v>4907</v>
      </c>
      <c r="D4391" s="63" t="s">
        <v>3531</v>
      </c>
      <c r="E4391" s="27" t="s">
        <v>213</v>
      </c>
      <c r="F4391" s="27" t="s">
        <v>4852</v>
      </c>
      <c r="G4391" s="27" t="s">
        <v>2046</v>
      </c>
      <c r="H4391" s="3"/>
      <c r="I4391" s="3">
        <v>1</v>
      </c>
      <c r="J4391" s="3">
        <v>0</v>
      </c>
      <c r="K4391" s="63">
        <f t="shared" si="46"/>
        <v>1</v>
      </c>
      <c r="L4391" s="6">
        <v>700</v>
      </c>
    </row>
    <row r="4392" spans="1:12">
      <c r="A4392" s="11"/>
      <c r="B4392" s="63">
        <v>67</v>
      </c>
      <c r="C4392" s="3" t="s">
        <v>4908</v>
      </c>
      <c r="D4392" s="63" t="s">
        <v>3531</v>
      </c>
      <c r="E4392" s="27" t="s">
        <v>213</v>
      </c>
      <c r="F4392" s="27" t="s">
        <v>4852</v>
      </c>
      <c r="G4392" s="27" t="s">
        <v>2046</v>
      </c>
      <c r="H4392" s="3">
        <v>774993865</v>
      </c>
      <c r="I4392" s="3">
        <v>4</v>
      </c>
      <c r="J4392" s="3">
        <v>5</v>
      </c>
      <c r="K4392" s="63">
        <f t="shared" si="46"/>
        <v>9</v>
      </c>
      <c r="L4392" s="6">
        <v>500</v>
      </c>
    </row>
    <row r="4393" spans="1:12">
      <c r="A4393" s="11"/>
      <c r="B4393" s="63">
        <v>68</v>
      </c>
      <c r="C4393" s="3" t="s">
        <v>4909</v>
      </c>
      <c r="D4393" s="63" t="s">
        <v>3531</v>
      </c>
      <c r="E4393" s="27" t="s">
        <v>213</v>
      </c>
      <c r="F4393" s="27" t="s">
        <v>4852</v>
      </c>
      <c r="G4393" s="27" t="s">
        <v>2046</v>
      </c>
      <c r="H4393" s="3"/>
      <c r="I4393" s="3">
        <v>4</v>
      </c>
      <c r="J4393" s="3">
        <v>3</v>
      </c>
      <c r="K4393" s="63">
        <f t="shared" si="46"/>
        <v>7</v>
      </c>
      <c r="L4393" s="6">
        <v>400</v>
      </c>
    </row>
    <row r="4394" spans="1:12">
      <c r="A4394" s="11"/>
      <c r="B4394" s="63">
        <v>69</v>
      </c>
      <c r="C4394" s="3" t="s">
        <v>4910</v>
      </c>
      <c r="D4394" s="63" t="s">
        <v>3531</v>
      </c>
      <c r="E4394" s="27" t="s">
        <v>213</v>
      </c>
      <c r="F4394" s="27" t="s">
        <v>4852</v>
      </c>
      <c r="G4394" s="27" t="s">
        <v>2046</v>
      </c>
      <c r="H4394" s="3"/>
      <c r="I4394" s="3">
        <v>1</v>
      </c>
      <c r="J4394" s="3">
        <v>0</v>
      </c>
      <c r="K4394" s="63">
        <f t="shared" si="46"/>
        <v>1</v>
      </c>
      <c r="L4394" s="6">
        <v>600</v>
      </c>
    </row>
    <row r="4395" spans="1:12">
      <c r="A4395" s="11"/>
      <c r="B4395" s="63">
        <v>70</v>
      </c>
      <c r="C4395" s="3" t="s">
        <v>4911</v>
      </c>
      <c r="D4395" s="63" t="s">
        <v>3531</v>
      </c>
      <c r="E4395" s="27" t="s">
        <v>213</v>
      </c>
      <c r="F4395" s="27" t="s">
        <v>4852</v>
      </c>
      <c r="G4395" s="27" t="s">
        <v>2046</v>
      </c>
      <c r="H4395" s="3"/>
      <c r="I4395" s="3">
        <v>0</v>
      </c>
      <c r="J4395" s="3">
        <v>1</v>
      </c>
      <c r="K4395" s="63">
        <f t="shared" si="46"/>
        <v>1</v>
      </c>
      <c r="L4395" s="6">
        <v>500</v>
      </c>
    </row>
    <row r="4396" spans="1:12">
      <c r="A4396" s="11"/>
      <c r="B4396" s="63">
        <v>71</v>
      </c>
      <c r="C4396" s="3" t="s">
        <v>4502</v>
      </c>
      <c r="D4396" s="63" t="s">
        <v>3531</v>
      </c>
      <c r="E4396" s="27" t="s">
        <v>213</v>
      </c>
      <c r="F4396" s="27" t="s">
        <v>4852</v>
      </c>
      <c r="G4396" s="27" t="s">
        <v>2046</v>
      </c>
      <c r="H4396" s="3"/>
      <c r="I4396" s="3">
        <v>4</v>
      </c>
      <c r="J4396" s="3">
        <v>4</v>
      </c>
      <c r="K4396" s="63">
        <f t="shared" si="46"/>
        <v>8</v>
      </c>
      <c r="L4396" s="6">
        <v>500</v>
      </c>
    </row>
    <row r="4397" spans="1:12">
      <c r="A4397" s="11"/>
      <c r="B4397" s="63">
        <v>72</v>
      </c>
      <c r="C4397" s="3" t="s">
        <v>4912</v>
      </c>
      <c r="D4397" s="63" t="s">
        <v>3531</v>
      </c>
      <c r="E4397" s="27" t="s">
        <v>213</v>
      </c>
      <c r="F4397" s="27" t="s">
        <v>4852</v>
      </c>
      <c r="G4397" s="27" t="s">
        <v>2046</v>
      </c>
      <c r="H4397" s="3"/>
      <c r="I4397" s="3">
        <v>2</v>
      </c>
      <c r="J4397" s="3">
        <v>5</v>
      </c>
      <c r="K4397" s="63">
        <f t="shared" si="46"/>
        <v>7</v>
      </c>
      <c r="L4397" s="6">
        <v>150</v>
      </c>
    </row>
    <row r="4398" spans="1:12">
      <c r="A4398" s="11"/>
      <c r="B4398" s="63">
        <v>73</v>
      </c>
      <c r="C4398" s="3" t="s">
        <v>4913</v>
      </c>
      <c r="D4398" s="63" t="s">
        <v>3531</v>
      </c>
      <c r="E4398" s="27" t="s">
        <v>213</v>
      </c>
      <c r="F4398" s="27" t="s">
        <v>4852</v>
      </c>
      <c r="G4398" s="27" t="s">
        <v>2046</v>
      </c>
      <c r="H4398" s="3"/>
      <c r="I4398" s="3">
        <v>2</v>
      </c>
      <c r="J4398" s="3">
        <v>2</v>
      </c>
      <c r="K4398" s="63">
        <f t="shared" si="46"/>
        <v>4</v>
      </c>
      <c r="L4398" s="6">
        <v>130</v>
      </c>
    </row>
    <row r="4399" spans="1:12">
      <c r="A4399" s="11"/>
      <c r="B4399" s="63">
        <v>74</v>
      </c>
      <c r="C4399" s="3" t="s">
        <v>4914</v>
      </c>
      <c r="D4399" s="63" t="s">
        <v>3531</v>
      </c>
      <c r="E4399" s="27" t="s">
        <v>213</v>
      </c>
      <c r="F4399" s="27" t="s">
        <v>4852</v>
      </c>
      <c r="G4399" s="27" t="s">
        <v>2046</v>
      </c>
      <c r="H4399" s="3"/>
      <c r="I4399" s="3">
        <v>3</v>
      </c>
      <c r="J4399" s="3">
        <v>3</v>
      </c>
      <c r="K4399" s="63">
        <f t="shared" si="46"/>
        <v>6</v>
      </c>
      <c r="L4399" s="6">
        <v>80</v>
      </c>
    </row>
    <row r="4400" spans="1:12">
      <c r="A4400" s="11"/>
      <c r="B4400" s="63">
        <v>75</v>
      </c>
      <c r="C4400" s="3" t="s">
        <v>3574</v>
      </c>
      <c r="D4400" s="63" t="s">
        <v>3531</v>
      </c>
      <c r="E4400" s="27" t="s">
        <v>213</v>
      </c>
      <c r="F4400" s="27" t="s">
        <v>4852</v>
      </c>
      <c r="G4400" s="27" t="s">
        <v>2046</v>
      </c>
      <c r="H4400" s="3"/>
      <c r="I4400" s="3">
        <v>1</v>
      </c>
      <c r="J4400" s="3">
        <v>3</v>
      </c>
      <c r="K4400" s="63">
        <f t="shared" si="46"/>
        <v>4</v>
      </c>
      <c r="L4400" s="6">
        <v>90</v>
      </c>
    </row>
    <row r="4401" spans="1:12">
      <c r="A4401" s="11"/>
      <c r="B4401" s="63">
        <v>76</v>
      </c>
      <c r="C4401" s="3" t="s">
        <v>4866</v>
      </c>
      <c r="D4401" s="63" t="s">
        <v>3531</v>
      </c>
      <c r="E4401" s="27" t="s">
        <v>213</v>
      </c>
      <c r="F4401" s="27" t="s">
        <v>4852</v>
      </c>
      <c r="G4401" s="27" t="s">
        <v>2046</v>
      </c>
      <c r="H4401" s="3"/>
      <c r="I4401" s="3">
        <v>3</v>
      </c>
      <c r="J4401" s="3">
        <v>7</v>
      </c>
      <c r="K4401" s="63">
        <f t="shared" si="46"/>
        <v>10</v>
      </c>
      <c r="L4401" s="6">
        <v>300</v>
      </c>
    </row>
    <row r="4402" spans="1:12">
      <c r="A4402" s="11"/>
      <c r="B4402" s="63">
        <v>77</v>
      </c>
      <c r="C4402" s="3" t="s">
        <v>4915</v>
      </c>
      <c r="D4402" s="63" t="s">
        <v>3531</v>
      </c>
      <c r="E4402" s="27" t="s">
        <v>213</v>
      </c>
      <c r="F4402" s="27" t="s">
        <v>4852</v>
      </c>
      <c r="G4402" s="27" t="s">
        <v>2046</v>
      </c>
      <c r="H4402" s="3"/>
      <c r="I4402" s="3">
        <v>3</v>
      </c>
      <c r="J4402" s="3">
        <v>3</v>
      </c>
      <c r="K4402" s="63">
        <f t="shared" si="46"/>
        <v>6</v>
      </c>
      <c r="L4402" s="6">
        <v>400</v>
      </c>
    </row>
    <row r="4403" spans="1:12">
      <c r="A4403" s="11"/>
      <c r="B4403" s="63">
        <v>78</v>
      </c>
      <c r="C4403" s="3" t="s">
        <v>4916</v>
      </c>
      <c r="D4403" s="63" t="s">
        <v>3531</v>
      </c>
      <c r="E4403" s="27" t="s">
        <v>213</v>
      </c>
      <c r="F4403" s="27" t="s">
        <v>4852</v>
      </c>
      <c r="G4403" s="27" t="s">
        <v>2046</v>
      </c>
      <c r="H4403" s="3"/>
      <c r="I4403" s="3">
        <v>4</v>
      </c>
      <c r="J4403" s="3">
        <v>2</v>
      </c>
      <c r="K4403" s="63">
        <f t="shared" si="46"/>
        <v>6</v>
      </c>
      <c r="L4403" s="6">
        <v>600</v>
      </c>
    </row>
    <row r="4404" spans="1:12">
      <c r="A4404" s="11"/>
      <c r="B4404" s="63">
        <v>79</v>
      </c>
      <c r="C4404" s="3" t="s">
        <v>4917</v>
      </c>
      <c r="D4404" s="63" t="s">
        <v>3531</v>
      </c>
      <c r="E4404" s="27" t="s">
        <v>213</v>
      </c>
      <c r="F4404" s="27" t="s">
        <v>4852</v>
      </c>
      <c r="G4404" s="27" t="s">
        <v>2046</v>
      </c>
      <c r="H4404" s="3"/>
      <c r="I4404" s="3">
        <v>2</v>
      </c>
      <c r="J4404" s="3">
        <v>3</v>
      </c>
      <c r="K4404" s="63">
        <f t="shared" si="46"/>
        <v>5</v>
      </c>
      <c r="L4404" s="6">
        <v>700</v>
      </c>
    </row>
    <row r="4405" spans="1:12">
      <c r="A4405" s="11"/>
      <c r="B4405" s="63">
        <v>80</v>
      </c>
      <c r="C4405" s="3" t="s">
        <v>4918</v>
      </c>
      <c r="D4405" s="63" t="s">
        <v>3531</v>
      </c>
      <c r="E4405" s="27" t="s">
        <v>213</v>
      </c>
      <c r="F4405" s="27" t="s">
        <v>4852</v>
      </c>
      <c r="G4405" s="27" t="s">
        <v>2046</v>
      </c>
      <c r="H4405" s="3"/>
      <c r="I4405" s="3">
        <v>1</v>
      </c>
      <c r="J4405" s="3">
        <v>3</v>
      </c>
      <c r="K4405" s="63">
        <f t="shared" si="46"/>
        <v>4</v>
      </c>
      <c r="L4405" s="6">
        <v>900</v>
      </c>
    </row>
    <row r="4406" spans="1:12">
      <c r="A4406" s="11"/>
      <c r="B4406" s="63">
        <v>81</v>
      </c>
      <c r="C4406" s="3" t="s">
        <v>4919</v>
      </c>
      <c r="D4406" s="63" t="s">
        <v>3531</v>
      </c>
      <c r="E4406" s="27" t="s">
        <v>213</v>
      </c>
      <c r="F4406" s="27" t="s">
        <v>4852</v>
      </c>
      <c r="G4406" s="27" t="s">
        <v>2046</v>
      </c>
      <c r="H4406" s="3"/>
      <c r="I4406" s="3">
        <v>0</v>
      </c>
      <c r="J4406" s="3">
        <v>1</v>
      </c>
      <c r="K4406" s="63">
        <f t="shared" si="46"/>
        <v>1</v>
      </c>
      <c r="L4406" s="6">
        <v>1000</v>
      </c>
    </row>
    <row r="4407" spans="1:12">
      <c r="A4407" s="11"/>
      <c r="B4407" s="63">
        <v>82</v>
      </c>
      <c r="C4407" s="3" t="s">
        <v>4891</v>
      </c>
      <c r="D4407" s="63" t="s">
        <v>3531</v>
      </c>
      <c r="E4407" s="27" t="s">
        <v>213</v>
      </c>
      <c r="F4407" s="27" t="s">
        <v>4852</v>
      </c>
      <c r="G4407" s="27" t="s">
        <v>2046</v>
      </c>
      <c r="H4407" s="3"/>
      <c r="I4407" s="3">
        <v>2</v>
      </c>
      <c r="J4407" s="3">
        <v>5</v>
      </c>
      <c r="K4407" s="63">
        <f t="shared" si="46"/>
        <v>7</v>
      </c>
      <c r="L4407" s="6">
        <v>700</v>
      </c>
    </row>
    <row r="4408" spans="1:12">
      <c r="A4408" s="11"/>
      <c r="B4408" s="63">
        <v>83</v>
      </c>
      <c r="C4408" s="3" t="s">
        <v>4547</v>
      </c>
      <c r="D4408" s="63" t="s">
        <v>3531</v>
      </c>
      <c r="E4408" s="27" t="s">
        <v>213</v>
      </c>
      <c r="F4408" s="27" t="s">
        <v>4852</v>
      </c>
      <c r="G4408" s="27" t="s">
        <v>2046</v>
      </c>
      <c r="H4408" s="3"/>
      <c r="I4408" s="3">
        <v>1</v>
      </c>
      <c r="J4408" s="3">
        <v>1</v>
      </c>
      <c r="K4408" s="63">
        <f t="shared" si="46"/>
        <v>2</v>
      </c>
      <c r="L4408" s="6">
        <v>500</v>
      </c>
    </row>
    <row r="4409" spans="1:12">
      <c r="A4409" s="11"/>
      <c r="B4409" s="63">
        <v>84</v>
      </c>
      <c r="C4409" s="3" t="s">
        <v>4920</v>
      </c>
      <c r="D4409" s="63" t="s">
        <v>3531</v>
      </c>
      <c r="E4409" s="27" t="s">
        <v>213</v>
      </c>
      <c r="F4409" s="27" t="s">
        <v>4852</v>
      </c>
      <c r="G4409" s="27" t="s">
        <v>2046</v>
      </c>
      <c r="H4409" s="3"/>
      <c r="I4409" s="3">
        <v>4</v>
      </c>
      <c r="J4409" s="3">
        <v>3</v>
      </c>
      <c r="K4409" s="63">
        <f t="shared" si="46"/>
        <v>7</v>
      </c>
      <c r="L4409" s="6">
        <v>900</v>
      </c>
    </row>
    <row r="4410" spans="1:12">
      <c r="A4410" s="11"/>
      <c r="B4410" s="63">
        <v>85</v>
      </c>
      <c r="C4410" s="3" t="s">
        <v>4921</v>
      </c>
      <c r="D4410" s="63" t="s">
        <v>3531</v>
      </c>
      <c r="E4410" s="27" t="s">
        <v>213</v>
      </c>
      <c r="F4410" s="27" t="s">
        <v>4852</v>
      </c>
      <c r="G4410" s="27" t="s">
        <v>2046</v>
      </c>
      <c r="H4410" s="3"/>
      <c r="I4410" s="3">
        <v>5</v>
      </c>
      <c r="J4410" s="3">
        <v>5</v>
      </c>
      <c r="K4410" s="63">
        <f t="shared" si="46"/>
        <v>10</v>
      </c>
      <c r="L4410" s="6">
        <v>900</v>
      </c>
    </row>
    <row r="4411" spans="1:12">
      <c r="A4411" s="11"/>
      <c r="B4411" s="63">
        <v>86</v>
      </c>
      <c r="C4411" s="3" t="s">
        <v>4922</v>
      </c>
      <c r="D4411" s="63" t="s">
        <v>3531</v>
      </c>
      <c r="E4411" s="27" t="s">
        <v>213</v>
      </c>
      <c r="F4411" s="27" t="s">
        <v>4852</v>
      </c>
      <c r="G4411" s="27" t="s">
        <v>2046</v>
      </c>
      <c r="H4411" s="3"/>
      <c r="I4411" s="3">
        <v>2</v>
      </c>
      <c r="J4411" s="3">
        <v>3</v>
      </c>
      <c r="K4411" s="63">
        <f t="shared" si="46"/>
        <v>5</v>
      </c>
      <c r="L4411" s="6">
        <v>900</v>
      </c>
    </row>
    <row r="4412" spans="1:12">
      <c r="A4412" s="11"/>
      <c r="B4412" s="63">
        <v>87</v>
      </c>
      <c r="C4412" s="3" t="s">
        <v>4572</v>
      </c>
      <c r="D4412" s="63" t="s">
        <v>3531</v>
      </c>
      <c r="E4412" s="27" t="s">
        <v>213</v>
      </c>
      <c r="F4412" s="27" t="s">
        <v>4852</v>
      </c>
      <c r="G4412" s="27" t="s">
        <v>2046</v>
      </c>
      <c r="H4412" s="3"/>
      <c r="I4412" s="3">
        <v>1</v>
      </c>
      <c r="J4412" s="3">
        <v>6</v>
      </c>
      <c r="K4412" s="63">
        <f t="shared" si="46"/>
        <v>7</v>
      </c>
      <c r="L4412" s="6">
        <v>1000</v>
      </c>
    </row>
    <row r="4413" spans="1:12">
      <c r="A4413" s="11"/>
      <c r="B4413" s="63">
        <v>88</v>
      </c>
      <c r="C4413" s="3" t="s">
        <v>4923</v>
      </c>
      <c r="D4413" s="63" t="s">
        <v>3531</v>
      </c>
      <c r="E4413" s="27" t="s">
        <v>213</v>
      </c>
      <c r="F4413" s="27" t="s">
        <v>4852</v>
      </c>
      <c r="G4413" s="27" t="s">
        <v>2046</v>
      </c>
      <c r="H4413" s="3"/>
      <c r="I4413" s="3">
        <v>2</v>
      </c>
      <c r="J4413" s="3">
        <v>3</v>
      </c>
      <c r="K4413" s="63">
        <f t="shared" si="46"/>
        <v>5</v>
      </c>
      <c r="L4413" s="6">
        <v>1000</v>
      </c>
    </row>
    <row r="4414" spans="1:12">
      <c r="A4414" s="11"/>
      <c r="B4414" s="63">
        <v>89</v>
      </c>
      <c r="C4414" s="3" t="s">
        <v>4924</v>
      </c>
      <c r="D4414" s="63" t="s">
        <v>3531</v>
      </c>
      <c r="E4414" s="27" t="s">
        <v>213</v>
      </c>
      <c r="F4414" s="27" t="s">
        <v>4852</v>
      </c>
      <c r="G4414" s="27" t="s">
        <v>2046</v>
      </c>
      <c r="H4414" s="3"/>
      <c r="I4414" s="3">
        <v>2</v>
      </c>
      <c r="J4414" s="3">
        <v>3</v>
      </c>
      <c r="K4414" s="63">
        <f t="shared" si="46"/>
        <v>5</v>
      </c>
      <c r="L4414" s="6">
        <v>900</v>
      </c>
    </row>
    <row r="4415" spans="1:12">
      <c r="A4415" s="11"/>
      <c r="B4415" s="63">
        <v>90</v>
      </c>
      <c r="C4415" s="3" t="s">
        <v>4925</v>
      </c>
      <c r="D4415" s="63" t="s">
        <v>3531</v>
      </c>
      <c r="E4415" s="27" t="s">
        <v>213</v>
      </c>
      <c r="F4415" s="27" t="s">
        <v>4852</v>
      </c>
      <c r="G4415" s="27" t="s">
        <v>2046</v>
      </c>
      <c r="H4415" s="3"/>
      <c r="I4415" s="3">
        <v>0</v>
      </c>
      <c r="J4415" s="3">
        <v>1</v>
      </c>
      <c r="K4415" s="63">
        <f t="shared" si="46"/>
        <v>1</v>
      </c>
      <c r="L4415" s="6">
        <v>800</v>
      </c>
    </row>
    <row r="4416" spans="1:12">
      <c r="A4416" s="11"/>
      <c r="B4416" s="63">
        <v>91</v>
      </c>
      <c r="C4416" s="3" t="s">
        <v>4926</v>
      </c>
      <c r="D4416" s="63" t="s">
        <v>3531</v>
      </c>
      <c r="E4416" s="27" t="s">
        <v>213</v>
      </c>
      <c r="F4416" s="27" t="s">
        <v>4852</v>
      </c>
      <c r="G4416" s="27" t="s">
        <v>2046</v>
      </c>
      <c r="H4416" s="3"/>
      <c r="I4416" s="3">
        <v>1</v>
      </c>
      <c r="J4416" s="3">
        <v>4</v>
      </c>
      <c r="K4416" s="63">
        <f t="shared" si="46"/>
        <v>5</v>
      </c>
      <c r="L4416" s="6">
        <v>800</v>
      </c>
    </row>
    <row r="4417" spans="1:12">
      <c r="A4417" s="11"/>
      <c r="B4417" s="63">
        <v>92</v>
      </c>
      <c r="C4417" s="3" t="s">
        <v>4927</v>
      </c>
      <c r="D4417" s="63" t="s">
        <v>3531</v>
      </c>
      <c r="E4417" s="27" t="s">
        <v>213</v>
      </c>
      <c r="F4417" s="27" t="s">
        <v>4852</v>
      </c>
      <c r="G4417" s="27" t="s">
        <v>2046</v>
      </c>
      <c r="H4417" s="3"/>
      <c r="I4417" s="3">
        <v>2</v>
      </c>
      <c r="J4417" s="3">
        <v>4</v>
      </c>
      <c r="K4417" s="63">
        <f t="shared" si="46"/>
        <v>6</v>
      </c>
      <c r="L4417" s="6">
        <v>500</v>
      </c>
    </row>
    <row r="4418" spans="1:12">
      <c r="A4418" s="11"/>
      <c r="B4418" s="63">
        <v>93</v>
      </c>
      <c r="C4418" s="3" t="s">
        <v>4928</v>
      </c>
      <c r="D4418" s="63" t="s">
        <v>3531</v>
      </c>
      <c r="E4418" s="27" t="s">
        <v>213</v>
      </c>
      <c r="F4418" s="27" t="s">
        <v>4852</v>
      </c>
      <c r="G4418" s="27" t="s">
        <v>2046</v>
      </c>
      <c r="H4418" s="3"/>
      <c r="I4418" s="3">
        <v>2</v>
      </c>
      <c r="J4418" s="3">
        <v>3</v>
      </c>
      <c r="K4418" s="63">
        <f t="shared" si="46"/>
        <v>5</v>
      </c>
      <c r="L4418" s="6">
        <v>700</v>
      </c>
    </row>
    <row r="4419" spans="1:12">
      <c r="A4419" s="11"/>
      <c r="B4419" s="63">
        <v>94</v>
      </c>
      <c r="C4419" s="3" t="s">
        <v>4929</v>
      </c>
      <c r="D4419" s="63" t="s">
        <v>3531</v>
      </c>
      <c r="E4419" s="27" t="s">
        <v>213</v>
      </c>
      <c r="F4419" s="27" t="s">
        <v>4852</v>
      </c>
      <c r="G4419" s="27" t="s">
        <v>2046</v>
      </c>
      <c r="H4419" s="3"/>
      <c r="I4419" s="3">
        <v>1</v>
      </c>
      <c r="J4419" s="3">
        <v>3</v>
      </c>
      <c r="K4419" s="63">
        <f t="shared" si="46"/>
        <v>4</v>
      </c>
      <c r="L4419" s="6">
        <v>800</v>
      </c>
    </row>
    <row r="4420" spans="1:12">
      <c r="A4420" s="11"/>
      <c r="B4420" s="63">
        <v>95</v>
      </c>
      <c r="C4420" s="3" t="s">
        <v>4930</v>
      </c>
      <c r="D4420" s="63" t="s">
        <v>3531</v>
      </c>
      <c r="E4420" s="27" t="s">
        <v>213</v>
      </c>
      <c r="F4420" s="27" t="s">
        <v>4852</v>
      </c>
      <c r="G4420" s="27" t="s">
        <v>2046</v>
      </c>
      <c r="H4420" s="3"/>
      <c r="I4420" s="3">
        <v>4</v>
      </c>
      <c r="J4420" s="3">
        <v>5</v>
      </c>
      <c r="K4420" s="63">
        <f t="shared" si="46"/>
        <v>9</v>
      </c>
      <c r="L4420" s="6">
        <v>600</v>
      </c>
    </row>
    <row r="4421" spans="1:12">
      <c r="A4421" s="11"/>
      <c r="B4421" s="63">
        <v>96</v>
      </c>
      <c r="C4421" s="3" t="s">
        <v>4574</v>
      </c>
      <c r="D4421" s="63" t="s">
        <v>3531</v>
      </c>
      <c r="E4421" s="27" t="s">
        <v>213</v>
      </c>
      <c r="F4421" s="27" t="s">
        <v>4852</v>
      </c>
      <c r="G4421" s="27" t="s">
        <v>2046</v>
      </c>
      <c r="H4421" s="3"/>
      <c r="I4421" s="3">
        <v>4</v>
      </c>
      <c r="J4421" s="3">
        <v>4</v>
      </c>
      <c r="K4421" s="63">
        <f t="shared" si="46"/>
        <v>8</v>
      </c>
      <c r="L4421" s="6">
        <v>700</v>
      </c>
    </row>
    <row r="4422" spans="1:12">
      <c r="A4422" s="11"/>
      <c r="B4422" s="63">
        <v>97</v>
      </c>
      <c r="C4422" s="3" t="s">
        <v>4931</v>
      </c>
      <c r="D4422" s="63" t="s">
        <v>3531</v>
      </c>
      <c r="E4422" s="27" t="s">
        <v>213</v>
      </c>
      <c r="F4422" s="27" t="s">
        <v>4852</v>
      </c>
      <c r="G4422" s="27" t="s">
        <v>2046</v>
      </c>
      <c r="H4422" s="3"/>
      <c r="I4422" s="3">
        <v>4</v>
      </c>
      <c r="J4422" s="3">
        <v>3</v>
      </c>
      <c r="K4422" s="63">
        <f t="shared" si="46"/>
        <v>7</v>
      </c>
      <c r="L4422" s="6">
        <v>600</v>
      </c>
    </row>
    <row r="4423" spans="1:12">
      <c r="A4423" s="11"/>
      <c r="B4423" s="63">
        <v>98</v>
      </c>
      <c r="C4423" s="3" t="s">
        <v>4932</v>
      </c>
      <c r="D4423" s="63" t="s">
        <v>3531</v>
      </c>
      <c r="E4423" s="27" t="s">
        <v>213</v>
      </c>
      <c r="F4423" s="27" t="s">
        <v>4852</v>
      </c>
      <c r="G4423" s="27" t="s">
        <v>2046</v>
      </c>
      <c r="H4423" s="3"/>
      <c r="I4423" s="3">
        <v>1</v>
      </c>
      <c r="J4423" s="3">
        <v>0</v>
      </c>
      <c r="K4423" s="63">
        <f t="shared" si="46"/>
        <v>1</v>
      </c>
      <c r="L4423" s="6">
        <v>900</v>
      </c>
    </row>
    <row r="4424" spans="1:12">
      <c r="A4424" s="140"/>
      <c r="B4424" s="140"/>
      <c r="C4424" s="141">
        <f>SUBTOTAL(3,C4326:C4423)</f>
        <v>98</v>
      </c>
      <c r="D4424" s="140"/>
      <c r="E4424" s="140"/>
      <c r="F4424" s="140"/>
      <c r="G4424" s="140"/>
      <c r="H4424" s="140"/>
      <c r="I4424" s="140"/>
      <c r="J4424" s="140"/>
      <c r="K4424" s="141">
        <f>SUM(K4326:K4423)</f>
        <v>534</v>
      </c>
      <c r="L4424" s="141">
        <f>AVERAGE(L4326:L4423)</f>
        <v>442.0408163265306</v>
      </c>
    </row>
    <row r="4425" spans="1:12">
      <c r="A4425" s="11" t="s">
        <v>4933</v>
      </c>
      <c r="B4425" s="63">
        <v>1</v>
      </c>
      <c r="C4425" s="3" t="s">
        <v>4934</v>
      </c>
      <c r="D4425" s="63" t="s">
        <v>3531</v>
      </c>
      <c r="E4425" s="27" t="s">
        <v>217</v>
      </c>
      <c r="F4425" s="3" t="s">
        <v>171</v>
      </c>
      <c r="G4425" s="27" t="s">
        <v>3527</v>
      </c>
      <c r="H4425" s="3">
        <v>773882231</v>
      </c>
      <c r="I4425" s="3">
        <v>6</v>
      </c>
      <c r="J4425" s="3">
        <v>6</v>
      </c>
      <c r="K4425" s="63">
        <f t="shared" ref="K4425:K4488" si="47">J4425+I4425</f>
        <v>12</v>
      </c>
      <c r="L4425" s="6">
        <v>1500</v>
      </c>
    </row>
    <row r="4426" spans="1:12">
      <c r="A4426" s="11"/>
      <c r="B4426" s="63">
        <v>2</v>
      </c>
      <c r="C4426" s="3" t="s">
        <v>3819</v>
      </c>
      <c r="D4426" s="63" t="s">
        <v>3531</v>
      </c>
      <c r="E4426" s="27" t="s">
        <v>217</v>
      </c>
      <c r="F4426" s="3" t="s">
        <v>171</v>
      </c>
      <c r="G4426" s="27" t="s">
        <v>3527</v>
      </c>
      <c r="H4426" s="27"/>
      <c r="I4426" s="3">
        <v>2</v>
      </c>
      <c r="J4426" s="3">
        <v>2</v>
      </c>
      <c r="K4426" s="63">
        <f t="shared" si="47"/>
        <v>4</v>
      </c>
      <c r="L4426" s="6">
        <v>1000</v>
      </c>
    </row>
    <row r="4427" spans="1:12">
      <c r="A4427" s="11"/>
      <c r="B4427" s="63">
        <v>3</v>
      </c>
      <c r="C4427" s="3" t="s">
        <v>4935</v>
      </c>
      <c r="D4427" s="63" t="s">
        <v>3529</v>
      </c>
      <c r="E4427" s="27" t="s">
        <v>217</v>
      </c>
      <c r="F4427" s="3" t="s">
        <v>171</v>
      </c>
      <c r="G4427" s="27" t="s">
        <v>3527</v>
      </c>
      <c r="H4427" s="27"/>
      <c r="I4427" s="3">
        <v>3</v>
      </c>
      <c r="J4427" s="3">
        <v>3</v>
      </c>
      <c r="K4427" s="63">
        <f t="shared" si="47"/>
        <v>6</v>
      </c>
      <c r="L4427" s="6">
        <v>50</v>
      </c>
    </row>
    <row r="4428" spans="1:12">
      <c r="A4428" s="11"/>
      <c r="B4428" s="63">
        <v>4</v>
      </c>
      <c r="C4428" s="3" t="s">
        <v>4936</v>
      </c>
      <c r="D4428" s="63" t="s">
        <v>3529</v>
      </c>
      <c r="E4428" s="27" t="s">
        <v>217</v>
      </c>
      <c r="F4428" s="3" t="s">
        <v>171</v>
      </c>
      <c r="G4428" s="27" t="s">
        <v>3527</v>
      </c>
      <c r="H4428" s="27"/>
      <c r="I4428" s="3">
        <v>3</v>
      </c>
      <c r="J4428" s="3">
        <v>8</v>
      </c>
      <c r="K4428" s="63">
        <f t="shared" si="47"/>
        <v>11</v>
      </c>
      <c r="L4428" s="6">
        <v>150</v>
      </c>
    </row>
    <row r="4429" spans="1:12">
      <c r="A4429" s="11"/>
      <c r="B4429" s="63">
        <v>5</v>
      </c>
      <c r="C4429" s="3" t="s">
        <v>4937</v>
      </c>
      <c r="D4429" s="63" t="s">
        <v>3529</v>
      </c>
      <c r="E4429" s="27" t="s">
        <v>217</v>
      </c>
      <c r="F4429" s="3" t="s">
        <v>171</v>
      </c>
      <c r="G4429" s="27" t="s">
        <v>3527</v>
      </c>
      <c r="H4429" s="27"/>
      <c r="I4429" s="3">
        <v>1</v>
      </c>
      <c r="J4429" s="3">
        <v>1</v>
      </c>
      <c r="K4429" s="63">
        <f t="shared" si="47"/>
        <v>2</v>
      </c>
      <c r="L4429" s="6">
        <v>100</v>
      </c>
    </row>
    <row r="4430" spans="1:12">
      <c r="A4430" s="11"/>
      <c r="B4430" s="63">
        <v>6</v>
      </c>
      <c r="C4430" s="3" t="s">
        <v>4938</v>
      </c>
      <c r="D4430" s="63" t="s">
        <v>3529</v>
      </c>
      <c r="E4430" s="27" t="s">
        <v>217</v>
      </c>
      <c r="F4430" s="3" t="s">
        <v>171</v>
      </c>
      <c r="G4430" s="27" t="s">
        <v>3527</v>
      </c>
      <c r="H4430" s="27"/>
      <c r="I4430" s="3">
        <v>1</v>
      </c>
      <c r="J4430" s="3">
        <v>1</v>
      </c>
      <c r="K4430" s="63">
        <f t="shared" si="47"/>
        <v>2</v>
      </c>
      <c r="L4430" s="6">
        <v>100</v>
      </c>
    </row>
    <row r="4431" spans="1:12">
      <c r="A4431" s="11"/>
      <c r="B4431" s="63">
        <v>7</v>
      </c>
      <c r="C4431" s="3" t="s">
        <v>4939</v>
      </c>
      <c r="D4431" s="63" t="s">
        <v>3529</v>
      </c>
      <c r="E4431" s="27" t="s">
        <v>217</v>
      </c>
      <c r="F4431" s="3" t="s">
        <v>171</v>
      </c>
      <c r="G4431" s="27" t="s">
        <v>3527</v>
      </c>
      <c r="H4431" s="27"/>
      <c r="I4431" s="3">
        <v>4</v>
      </c>
      <c r="J4431" s="3">
        <v>9</v>
      </c>
      <c r="K4431" s="63">
        <f t="shared" si="47"/>
        <v>13</v>
      </c>
      <c r="L4431" s="6">
        <v>85</v>
      </c>
    </row>
    <row r="4432" spans="1:12">
      <c r="A4432" s="11"/>
      <c r="B4432" s="63">
        <v>8</v>
      </c>
      <c r="C4432" s="3" t="s">
        <v>4940</v>
      </c>
      <c r="D4432" s="63" t="s">
        <v>3529</v>
      </c>
      <c r="E4432" s="27" t="s">
        <v>217</v>
      </c>
      <c r="F4432" s="3" t="s">
        <v>171</v>
      </c>
      <c r="G4432" s="27" t="s">
        <v>3527</v>
      </c>
      <c r="H4432" s="27"/>
      <c r="I4432" s="3">
        <v>1</v>
      </c>
      <c r="J4432" s="3">
        <v>1</v>
      </c>
      <c r="K4432" s="63">
        <f t="shared" si="47"/>
        <v>2</v>
      </c>
      <c r="L4432" s="6">
        <v>105</v>
      </c>
    </row>
    <row r="4433" spans="1:12">
      <c r="A4433" s="11"/>
      <c r="B4433" s="63">
        <v>9</v>
      </c>
      <c r="C4433" s="3" t="s">
        <v>4941</v>
      </c>
      <c r="D4433" s="63" t="s">
        <v>3529</v>
      </c>
      <c r="E4433" s="27" t="s">
        <v>217</v>
      </c>
      <c r="F4433" s="3" t="s">
        <v>171</v>
      </c>
      <c r="G4433" s="27" t="s">
        <v>3527</v>
      </c>
      <c r="H4433" s="27"/>
      <c r="I4433" s="3">
        <v>4</v>
      </c>
      <c r="J4433" s="3">
        <v>2</v>
      </c>
      <c r="K4433" s="63">
        <f t="shared" si="47"/>
        <v>6</v>
      </c>
      <c r="L4433" s="6">
        <v>150</v>
      </c>
    </row>
    <row r="4434" spans="1:12">
      <c r="A4434" s="11"/>
      <c r="B4434" s="63">
        <v>10</v>
      </c>
      <c r="C4434" s="3" t="s">
        <v>4942</v>
      </c>
      <c r="D4434" s="63" t="s">
        <v>3529</v>
      </c>
      <c r="E4434" s="27" t="s">
        <v>217</v>
      </c>
      <c r="F4434" s="3" t="s">
        <v>171</v>
      </c>
      <c r="G4434" s="27" t="s">
        <v>3527</v>
      </c>
      <c r="H4434" s="27"/>
      <c r="I4434" s="3">
        <v>4</v>
      </c>
      <c r="J4434" s="3">
        <v>7</v>
      </c>
      <c r="K4434" s="63">
        <f t="shared" si="47"/>
        <v>11</v>
      </c>
      <c r="L4434" s="6">
        <v>120</v>
      </c>
    </row>
    <row r="4435" spans="1:12">
      <c r="A4435" s="11"/>
      <c r="B4435" s="63">
        <v>11</v>
      </c>
      <c r="C4435" s="3" t="s">
        <v>4943</v>
      </c>
      <c r="D4435" s="63" t="s">
        <v>3529</v>
      </c>
      <c r="E4435" s="27" t="s">
        <v>217</v>
      </c>
      <c r="F4435" s="3" t="s">
        <v>171</v>
      </c>
      <c r="G4435" s="27" t="s">
        <v>3527</v>
      </c>
      <c r="H4435" s="27"/>
      <c r="I4435" s="3">
        <v>2</v>
      </c>
      <c r="J4435" s="3">
        <v>4</v>
      </c>
      <c r="K4435" s="63">
        <f t="shared" si="47"/>
        <v>6</v>
      </c>
      <c r="L4435" s="6">
        <v>100</v>
      </c>
    </row>
    <row r="4436" spans="1:12">
      <c r="A4436" s="11"/>
      <c r="B4436" s="63">
        <v>12</v>
      </c>
      <c r="C4436" s="3" t="s">
        <v>4944</v>
      </c>
      <c r="D4436" s="63" t="s">
        <v>3529</v>
      </c>
      <c r="E4436" s="27" t="s">
        <v>217</v>
      </c>
      <c r="F4436" s="3" t="s">
        <v>171</v>
      </c>
      <c r="G4436" s="27" t="s">
        <v>3527</v>
      </c>
      <c r="H4436" s="27"/>
      <c r="I4436" s="3">
        <v>3</v>
      </c>
      <c r="J4436" s="3">
        <v>2</v>
      </c>
      <c r="K4436" s="63">
        <f t="shared" si="47"/>
        <v>5</v>
      </c>
      <c r="L4436" s="6">
        <v>200</v>
      </c>
    </row>
    <row r="4437" spans="1:12">
      <c r="A4437" s="11"/>
      <c r="B4437" s="63">
        <v>13</v>
      </c>
      <c r="C4437" s="3" t="s">
        <v>4945</v>
      </c>
      <c r="D4437" s="63" t="s">
        <v>3529</v>
      </c>
      <c r="E4437" s="27" t="s">
        <v>217</v>
      </c>
      <c r="F4437" s="3" t="s">
        <v>171</v>
      </c>
      <c r="G4437" s="27" t="s">
        <v>3527</v>
      </c>
      <c r="H4437" s="27"/>
      <c r="I4437" s="3">
        <v>2</v>
      </c>
      <c r="J4437" s="3">
        <v>2</v>
      </c>
      <c r="K4437" s="63">
        <f t="shared" si="47"/>
        <v>4</v>
      </c>
      <c r="L4437" s="6">
        <v>150</v>
      </c>
    </row>
    <row r="4438" spans="1:12">
      <c r="A4438" s="11"/>
      <c r="B4438" s="63">
        <v>14</v>
      </c>
      <c r="C4438" s="3" t="s">
        <v>4946</v>
      </c>
      <c r="D4438" s="63" t="s">
        <v>3531</v>
      </c>
      <c r="E4438" s="27" t="s">
        <v>217</v>
      </c>
      <c r="F4438" s="3" t="s">
        <v>171</v>
      </c>
      <c r="G4438" s="27" t="s">
        <v>3527</v>
      </c>
      <c r="H4438" s="27"/>
      <c r="I4438" s="3">
        <v>5</v>
      </c>
      <c r="J4438" s="3">
        <v>4</v>
      </c>
      <c r="K4438" s="63">
        <f t="shared" si="47"/>
        <v>9</v>
      </c>
      <c r="L4438" s="6">
        <v>200</v>
      </c>
    </row>
    <row r="4439" spans="1:12">
      <c r="A4439" s="11"/>
      <c r="B4439" s="63">
        <v>15</v>
      </c>
      <c r="C4439" s="3" t="s">
        <v>3953</v>
      </c>
      <c r="D4439" s="63" t="s">
        <v>3531</v>
      </c>
      <c r="E4439" s="27" t="s">
        <v>217</v>
      </c>
      <c r="F4439" s="3" t="s">
        <v>171</v>
      </c>
      <c r="G4439" s="27" t="s">
        <v>3527</v>
      </c>
      <c r="H4439" s="27"/>
      <c r="I4439" s="3">
        <v>2</v>
      </c>
      <c r="J4439" s="3">
        <v>3</v>
      </c>
      <c r="K4439" s="63">
        <f t="shared" si="47"/>
        <v>5</v>
      </c>
      <c r="L4439" s="6">
        <v>150</v>
      </c>
    </row>
    <row r="4440" spans="1:12">
      <c r="A4440" s="11"/>
      <c r="B4440" s="63">
        <v>16</v>
      </c>
      <c r="C4440" s="3" t="s">
        <v>4947</v>
      </c>
      <c r="D4440" s="63" t="s">
        <v>3531</v>
      </c>
      <c r="E4440" s="27" t="s">
        <v>217</v>
      </c>
      <c r="F4440" s="3" t="s">
        <v>171</v>
      </c>
      <c r="G4440" s="27" t="s">
        <v>3527</v>
      </c>
      <c r="H4440" s="27"/>
      <c r="I4440" s="3">
        <v>5</v>
      </c>
      <c r="J4440" s="3">
        <v>4</v>
      </c>
      <c r="K4440" s="63">
        <f t="shared" si="47"/>
        <v>9</v>
      </c>
      <c r="L4440" s="6">
        <v>115</v>
      </c>
    </row>
    <row r="4441" spans="1:12">
      <c r="A4441" s="11"/>
      <c r="B4441" s="63">
        <v>17</v>
      </c>
      <c r="C4441" s="3" t="s">
        <v>4948</v>
      </c>
      <c r="D4441" s="63" t="s">
        <v>3531</v>
      </c>
      <c r="E4441" s="27" t="s">
        <v>217</v>
      </c>
      <c r="F4441" s="3" t="s">
        <v>171</v>
      </c>
      <c r="G4441" s="27" t="s">
        <v>3527</v>
      </c>
      <c r="H4441" s="27"/>
      <c r="I4441" s="3">
        <v>3</v>
      </c>
      <c r="J4441" s="3">
        <v>1</v>
      </c>
      <c r="K4441" s="63">
        <f t="shared" si="47"/>
        <v>4</v>
      </c>
      <c r="L4441" s="6">
        <v>120</v>
      </c>
    </row>
    <row r="4442" spans="1:12">
      <c r="A4442" s="11"/>
      <c r="B4442" s="63">
        <v>18</v>
      </c>
      <c r="C4442" s="3" t="s">
        <v>4949</v>
      </c>
      <c r="D4442" s="63" t="s">
        <v>3531</v>
      </c>
      <c r="E4442" s="27" t="s">
        <v>217</v>
      </c>
      <c r="F4442" s="3" t="s">
        <v>171</v>
      </c>
      <c r="G4442" s="27" t="s">
        <v>3527</v>
      </c>
      <c r="H4442" s="27"/>
      <c r="I4442" s="3">
        <v>5</v>
      </c>
      <c r="J4442" s="3">
        <v>3</v>
      </c>
      <c r="K4442" s="63">
        <f t="shared" si="47"/>
        <v>8</v>
      </c>
      <c r="L4442" s="6">
        <v>120</v>
      </c>
    </row>
    <row r="4443" spans="1:12">
      <c r="A4443" s="11"/>
      <c r="B4443" s="63">
        <v>19</v>
      </c>
      <c r="C4443" s="3" t="s">
        <v>4950</v>
      </c>
      <c r="D4443" s="63" t="s">
        <v>3531</v>
      </c>
      <c r="E4443" s="27" t="s">
        <v>217</v>
      </c>
      <c r="F4443" s="3" t="s">
        <v>171</v>
      </c>
      <c r="G4443" s="27" t="s">
        <v>3527</v>
      </c>
      <c r="H4443" s="27"/>
      <c r="I4443" s="3">
        <v>2</v>
      </c>
      <c r="J4443" s="3">
        <v>4</v>
      </c>
      <c r="K4443" s="63">
        <f t="shared" si="47"/>
        <v>6</v>
      </c>
      <c r="L4443" s="6">
        <v>200</v>
      </c>
    </row>
    <row r="4444" spans="1:12">
      <c r="A4444" s="11"/>
      <c r="B4444" s="63">
        <v>20</v>
      </c>
      <c r="C4444" s="3" t="s">
        <v>4951</v>
      </c>
      <c r="D4444" s="63" t="s">
        <v>3531</v>
      </c>
      <c r="E4444" s="27" t="s">
        <v>217</v>
      </c>
      <c r="F4444" s="3" t="s">
        <v>171</v>
      </c>
      <c r="G4444" s="27" t="s">
        <v>3527</v>
      </c>
      <c r="H4444" s="27"/>
      <c r="I4444" s="3">
        <v>3</v>
      </c>
      <c r="J4444" s="3">
        <v>5</v>
      </c>
      <c r="K4444" s="63">
        <f t="shared" si="47"/>
        <v>8</v>
      </c>
      <c r="L4444" s="6">
        <v>100</v>
      </c>
    </row>
    <row r="4445" spans="1:12">
      <c r="A4445" s="11"/>
      <c r="B4445" s="63">
        <v>21</v>
      </c>
      <c r="C4445" s="3" t="s">
        <v>4952</v>
      </c>
      <c r="D4445" s="63" t="s">
        <v>3531</v>
      </c>
      <c r="E4445" s="27" t="s">
        <v>217</v>
      </c>
      <c r="F4445" s="3" t="s">
        <v>171</v>
      </c>
      <c r="G4445" s="27" t="s">
        <v>3527</v>
      </c>
      <c r="H4445" s="27"/>
      <c r="I4445" s="3">
        <v>2</v>
      </c>
      <c r="J4445" s="3">
        <v>1</v>
      </c>
      <c r="K4445" s="63">
        <f t="shared" si="47"/>
        <v>3</v>
      </c>
      <c r="L4445" s="6">
        <v>110</v>
      </c>
    </row>
    <row r="4446" spans="1:12">
      <c r="A4446" s="11"/>
      <c r="B4446" s="63">
        <v>22</v>
      </c>
      <c r="C4446" s="3" t="s">
        <v>4953</v>
      </c>
      <c r="D4446" s="63" t="s">
        <v>3531</v>
      </c>
      <c r="E4446" s="27" t="s">
        <v>217</v>
      </c>
      <c r="F4446" s="3" t="s">
        <v>171</v>
      </c>
      <c r="G4446" s="27" t="s">
        <v>3527</v>
      </c>
      <c r="H4446" s="27"/>
      <c r="I4446" s="3">
        <v>2</v>
      </c>
      <c r="J4446" s="3">
        <v>2</v>
      </c>
      <c r="K4446" s="63">
        <f t="shared" si="47"/>
        <v>4</v>
      </c>
      <c r="L4446" s="6">
        <v>140</v>
      </c>
    </row>
    <row r="4447" spans="1:12">
      <c r="A4447" s="11"/>
      <c r="B4447" s="63">
        <v>23</v>
      </c>
      <c r="C4447" s="3" t="s">
        <v>4942</v>
      </c>
      <c r="D4447" s="63" t="s">
        <v>3531</v>
      </c>
      <c r="E4447" s="27" t="s">
        <v>217</v>
      </c>
      <c r="F4447" s="3" t="s">
        <v>171</v>
      </c>
      <c r="G4447" s="27" t="s">
        <v>3527</v>
      </c>
      <c r="H4447" s="27"/>
      <c r="I4447" s="3">
        <v>2</v>
      </c>
      <c r="J4447" s="3">
        <v>3</v>
      </c>
      <c r="K4447" s="63">
        <f t="shared" si="47"/>
        <v>5</v>
      </c>
      <c r="L4447" s="6">
        <v>110</v>
      </c>
    </row>
    <row r="4448" spans="1:12">
      <c r="A4448" s="11"/>
      <c r="B4448" s="63">
        <v>24</v>
      </c>
      <c r="C4448" s="3" t="s">
        <v>4954</v>
      </c>
      <c r="D4448" s="63" t="s">
        <v>3531</v>
      </c>
      <c r="E4448" s="27" t="s">
        <v>217</v>
      </c>
      <c r="F4448" s="3" t="s">
        <v>171</v>
      </c>
      <c r="G4448" s="27" t="s">
        <v>3527</v>
      </c>
      <c r="H4448" s="27"/>
      <c r="I4448" s="3">
        <v>3</v>
      </c>
      <c r="J4448" s="3">
        <v>5</v>
      </c>
      <c r="K4448" s="63">
        <f t="shared" si="47"/>
        <v>8</v>
      </c>
      <c r="L4448" s="6">
        <v>105</v>
      </c>
    </row>
    <row r="4449" spans="1:12">
      <c r="A4449" s="11"/>
      <c r="B4449" s="63">
        <v>25</v>
      </c>
      <c r="C4449" s="3" t="s">
        <v>4955</v>
      </c>
      <c r="D4449" s="63" t="s">
        <v>3531</v>
      </c>
      <c r="E4449" s="27" t="s">
        <v>217</v>
      </c>
      <c r="F4449" s="3" t="s">
        <v>171</v>
      </c>
      <c r="G4449" s="27" t="s">
        <v>3527</v>
      </c>
      <c r="H4449" s="27"/>
      <c r="I4449" s="3">
        <v>2</v>
      </c>
      <c r="J4449" s="3">
        <v>2</v>
      </c>
      <c r="K4449" s="63">
        <f t="shared" si="47"/>
        <v>4</v>
      </c>
      <c r="L4449" s="6">
        <v>260</v>
      </c>
    </row>
    <row r="4450" spans="1:12">
      <c r="A4450" s="11"/>
      <c r="B4450" s="63">
        <v>26</v>
      </c>
      <c r="C4450" s="3" t="s">
        <v>4956</v>
      </c>
      <c r="D4450" s="63" t="s">
        <v>3531</v>
      </c>
      <c r="E4450" s="27" t="s">
        <v>217</v>
      </c>
      <c r="F4450" s="3" t="s">
        <v>171</v>
      </c>
      <c r="G4450" s="27" t="s">
        <v>3527</v>
      </c>
      <c r="H4450" s="27"/>
      <c r="I4450" s="3">
        <v>1</v>
      </c>
      <c r="J4450" s="3">
        <v>2</v>
      </c>
      <c r="K4450" s="63">
        <f t="shared" si="47"/>
        <v>3</v>
      </c>
      <c r="L4450" s="6">
        <v>210</v>
      </c>
    </row>
    <row r="4451" spans="1:12">
      <c r="A4451" s="11"/>
      <c r="B4451" s="63">
        <v>27</v>
      </c>
      <c r="C4451" s="3" t="s">
        <v>4957</v>
      </c>
      <c r="D4451" s="63" t="s">
        <v>3531</v>
      </c>
      <c r="E4451" s="27" t="s">
        <v>217</v>
      </c>
      <c r="F4451" s="3" t="s">
        <v>171</v>
      </c>
      <c r="G4451" s="27" t="s">
        <v>3527</v>
      </c>
      <c r="H4451" s="27"/>
      <c r="I4451" s="3">
        <v>3</v>
      </c>
      <c r="J4451" s="3">
        <v>4</v>
      </c>
      <c r="K4451" s="63">
        <f t="shared" si="47"/>
        <v>7</v>
      </c>
      <c r="L4451" s="6">
        <v>350</v>
      </c>
    </row>
    <row r="4452" spans="1:12">
      <c r="A4452" s="11"/>
      <c r="B4452" s="63">
        <v>28</v>
      </c>
      <c r="C4452" s="3" t="s">
        <v>4958</v>
      </c>
      <c r="D4452" s="63" t="s">
        <v>3531</v>
      </c>
      <c r="E4452" s="27" t="s">
        <v>217</v>
      </c>
      <c r="F4452" s="3" t="s">
        <v>171</v>
      </c>
      <c r="G4452" s="27" t="s">
        <v>3527</v>
      </c>
      <c r="H4452" s="27"/>
      <c r="I4452" s="3">
        <v>4</v>
      </c>
      <c r="J4452" s="3">
        <v>1</v>
      </c>
      <c r="K4452" s="63">
        <f t="shared" si="47"/>
        <v>5</v>
      </c>
      <c r="L4452" s="6">
        <v>200</v>
      </c>
    </row>
    <row r="4453" spans="1:12">
      <c r="A4453" s="11"/>
      <c r="B4453" s="63">
        <v>29</v>
      </c>
      <c r="C4453" s="3" t="s">
        <v>4959</v>
      </c>
      <c r="D4453" s="63" t="s">
        <v>3531</v>
      </c>
      <c r="E4453" s="27" t="s">
        <v>217</v>
      </c>
      <c r="F4453" s="3" t="s">
        <v>171</v>
      </c>
      <c r="G4453" s="27" t="s">
        <v>3527</v>
      </c>
      <c r="H4453" s="27"/>
      <c r="I4453" s="3">
        <v>1</v>
      </c>
      <c r="J4453" s="3">
        <v>5</v>
      </c>
      <c r="K4453" s="63">
        <f t="shared" si="47"/>
        <v>6</v>
      </c>
      <c r="L4453" s="6">
        <v>1000</v>
      </c>
    </row>
    <row r="4454" spans="1:12">
      <c r="A4454" s="11"/>
      <c r="B4454" s="63">
        <v>30</v>
      </c>
      <c r="C4454" s="3" t="s">
        <v>4960</v>
      </c>
      <c r="D4454" s="63" t="s">
        <v>3531</v>
      </c>
      <c r="E4454" s="27" t="s">
        <v>217</v>
      </c>
      <c r="F4454" s="3" t="s">
        <v>171</v>
      </c>
      <c r="G4454" s="27" t="s">
        <v>3527</v>
      </c>
      <c r="H4454" s="27"/>
      <c r="I4454" s="3">
        <v>2</v>
      </c>
      <c r="J4454" s="3">
        <v>1</v>
      </c>
      <c r="K4454" s="63">
        <f t="shared" si="47"/>
        <v>3</v>
      </c>
      <c r="L4454" s="6">
        <v>650</v>
      </c>
    </row>
    <row r="4455" spans="1:12">
      <c r="A4455" s="11"/>
      <c r="B4455" s="63">
        <v>31</v>
      </c>
      <c r="C4455" s="3" t="s">
        <v>4961</v>
      </c>
      <c r="D4455" s="63" t="s">
        <v>3531</v>
      </c>
      <c r="E4455" s="27" t="s">
        <v>217</v>
      </c>
      <c r="F4455" s="3" t="s">
        <v>171</v>
      </c>
      <c r="G4455" s="27" t="s">
        <v>3527</v>
      </c>
      <c r="H4455" s="27"/>
      <c r="I4455" s="3">
        <v>3</v>
      </c>
      <c r="J4455" s="3">
        <v>1</v>
      </c>
      <c r="K4455" s="63">
        <f t="shared" si="47"/>
        <v>4</v>
      </c>
      <c r="L4455" s="6">
        <v>700</v>
      </c>
    </row>
    <row r="4456" spans="1:12">
      <c r="A4456" s="11"/>
      <c r="B4456" s="63">
        <v>32</v>
      </c>
      <c r="C4456" s="3" t="s">
        <v>4962</v>
      </c>
      <c r="D4456" s="63" t="s">
        <v>3531</v>
      </c>
      <c r="E4456" s="27" t="s">
        <v>217</v>
      </c>
      <c r="F4456" s="3" t="s">
        <v>171</v>
      </c>
      <c r="G4456" s="27" t="s">
        <v>3527</v>
      </c>
      <c r="H4456" s="27"/>
      <c r="I4456" s="3">
        <v>1</v>
      </c>
      <c r="J4456" s="3">
        <v>3</v>
      </c>
      <c r="K4456" s="63">
        <f t="shared" si="47"/>
        <v>4</v>
      </c>
      <c r="L4456" s="6">
        <v>800</v>
      </c>
    </row>
    <row r="4457" spans="1:12">
      <c r="A4457" s="11"/>
      <c r="B4457" s="63">
        <v>33</v>
      </c>
      <c r="C4457" s="3" t="s">
        <v>4963</v>
      </c>
      <c r="D4457" s="63" t="s">
        <v>3531</v>
      </c>
      <c r="E4457" s="27" t="s">
        <v>217</v>
      </c>
      <c r="F4457" s="3" t="s">
        <v>171</v>
      </c>
      <c r="G4457" s="27" t="s">
        <v>3527</v>
      </c>
      <c r="H4457" s="27"/>
      <c r="I4457" s="3">
        <v>2</v>
      </c>
      <c r="J4457" s="3">
        <v>4</v>
      </c>
      <c r="K4457" s="63">
        <f t="shared" si="47"/>
        <v>6</v>
      </c>
      <c r="L4457" s="6">
        <v>700</v>
      </c>
    </row>
    <row r="4458" spans="1:12">
      <c r="A4458" s="11"/>
      <c r="B4458" s="63">
        <v>34</v>
      </c>
      <c r="C4458" s="3" t="s">
        <v>4964</v>
      </c>
      <c r="D4458" s="63" t="s">
        <v>3531</v>
      </c>
      <c r="E4458" s="27" t="s">
        <v>217</v>
      </c>
      <c r="F4458" s="3" t="s">
        <v>171</v>
      </c>
      <c r="G4458" s="27" t="s">
        <v>3527</v>
      </c>
      <c r="H4458" s="27"/>
      <c r="I4458" s="3">
        <v>2</v>
      </c>
      <c r="J4458" s="3">
        <v>2</v>
      </c>
      <c r="K4458" s="63">
        <f t="shared" si="47"/>
        <v>4</v>
      </c>
      <c r="L4458" s="6">
        <v>500</v>
      </c>
    </row>
    <row r="4459" spans="1:12">
      <c r="A4459" s="11"/>
      <c r="B4459" s="63">
        <v>35</v>
      </c>
      <c r="C4459" s="3" t="s">
        <v>4965</v>
      </c>
      <c r="D4459" s="63" t="s">
        <v>3531</v>
      </c>
      <c r="E4459" s="27" t="s">
        <v>217</v>
      </c>
      <c r="F4459" s="3" t="s">
        <v>171</v>
      </c>
      <c r="G4459" s="27" t="s">
        <v>3527</v>
      </c>
      <c r="H4459" s="27"/>
      <c r="I4459" s="3">
        <v>2</v>
      </c>
      <c r="J4459" s="3">
        <v>4</v>
      </c>
      <c r="K4459" s="63">
        <f t="shared" si="47"/>
        <v>6</v>
      </c>
      <c r="L4459" s="6">
        <v>450</v>
      </c>
    </row>
    <row r="4460" spans="1:12">
      <c r="A4460" s="11"/>
      <c r="B4460" s="63">
        <v>36</v>
      </c>
      <c r="C4460" s="3" t="s">
        <v>4966</v>
      </c>
      <c r="D4460" s="63" t="s">
        <v>3531</v>
      </c>
      <c r="E4460" s="27" t="s">
        <v>217</v>
      </c>
      <c r="F4460" s="3" t="s">
        <v>171</v>
      </c>
      <c r="G4460" s="27" t="s">
        <v>3527</v>
      </c>
      <c r="H4460" s="27"/>
      <c r="I4460" s="3">
        <v>1</v>
      </c>
      <c r="J4460" s="3">
        <v>1</v>
      </c>
      <c r="K4460" s="63">
        <f t="shared" si="47"/>
        <v>2</v>
      </c>
      <c r="L4460" s="6">
        <v>400</v>
      </c>
    </row>
    <row r="4461" spans="1:12">
      <c r="A4461" s="11"/>
      <c r="B4461" s="63">
        <v>37</v>
      </c>
      <c r="C4461" s="3" t="s">
        <v>4967</v>
      </c>
      <c r="D4461" s="63" t="s">
        <v>3531</v>
      </c>
      <c r="E4461" s="27" t="s">
        <v>217</v>
      </c>
      <c r="F4461" s="3" t="s">
        <v>171</v>
      </c>
      <c r="G4461" s="27" t="s">
        <v>3527</v>
      </c>
      <c r="H4461" s="27"/>
      <c r="I4461" s="3">
        <v>5</v>
      </c>
      <c r="J4461" s="3">
        <v>3</v>
      </c>
      <c r="K4461" s="63">
        <f t="shared" si="47"/>
        <v>8</v>
      </c>
      <c r="L4461" s="6">
        <v>300</v>
      </c>
    </row>
    <row r="4462" spans="1:12">
      <c r="A4462" s="11"/>
      <c r="B4462" s="63">
        <v>38</v>
      </c>
      <c r="C4462" s="3" t="s">
        <v>3942</v>
      </c>
      <c r="D4462" s="63" t="s">
        <v>3531</v>
      </c>
      <c r="E4462" s="27" t="s">
        <v>217</v>
      </c>
      <c r="F4462" s="3" t="s">
        <v>171</v>
      </c>
      <c r="G4462" s="27" t="s">
        <v>3527</v>
      </c>
      <c r="H4462" s="27"/>
      <c r="I4462" s="3">
        <v>4</v>
      </c>
      <c r="J4462" s="3">
        <v>2</v>
      </c>
      <c r="K4462" s="63">
        <f t="shared" si="47"/>
        <v>6</v>
      </c>
      <c r="L4462" s="6">
        <v>200</v>
      </c>
    </row>
    <row r="4463" spans="1:12">
      <c r="A4463" s="11"/>
      <c r="B4463" s="63">
        <v>39</v>
      </c>
      <c r="C4463" s="3" t="s">
        <v>4968</v>
      </c>
      <c r="D4463" s="63" t="s">
        <v>3531</v>
      </c>
      <c r="E4463" s="27" t="s">
        <v>217</v>
      </c>
      <c r="F4463" s="3" t="s">
        <v>171</v>
      </c>
      <c r="G4463" s="27" t="s">
        <v>3527</v>
      </c>
      <c r="H4463" s="27"/>
      <c r="I4463" s="3">
        <v>3</v>
      </c>
      <c r="J4463" s="3">
        <v>4</v>
      </c>
      <c r="K4463" s="63">
        <f t="shared" si="47"/>
        <v>7</v>
      </c>
      <c r="L4463" s="6">
        <v>200</v>
      </c>
    </row>
    <row r="4464" spans="1:12">
      <c r="A4464" s="11"/>
      <c r="B4464" s="63">
        <v>40</v>
      </c>
      <c r="C4464" s="3" t="s">
        <v>4969</v>
      </c>
      <c r="D4464" s="63" t="s">
        <v>3531</v>
      </c>
      <c r="E4464" s="27" t="s">
        <v>217</v>
      </c>
      <c r="F4464" s="3" t="s">
        <v>171</v>
      </c>
      <c r="G4464" s="27" t="s">
        <v>3527</v>
      </c>
      <c r="H4464" s="27"/>
      <c r="I4464" s="3">
        <v>1</v>
      </c>
      <c r="J4464" s="3">
        <v>2</v>
      </c>
      <c r="K4464" s="63">
        <f t="shared" si="47"/>
        <v>3</v>
      </c>
      <c r="L4464" s="6">
        <v>60</v>
      </c>
    </row>
    <row r="4465" spans="1:12">
      <c r="A4465" s="11"/>
      <c r="B4465" s="63">
        <v>41</v>
      </c>
      <c r="C4465" s="3" t="s">
        <v>4970</v>
      </c>
      <c r="D4465" s="63" t="s">
        <v>3531</v>
      </c>
      <c r="E4465" s="27" t="s">
        <v>217</v>
      </c>
      <c r="F4465" s="3" t="s">
        <v>171</v>
      </c>
      <c r="G4465" s="27" t="s">
        <v>3527</v>
      </c>
      <c r="H4465" s="27"/>
      <c r="I4465" s="3">
        <v>1</v>
      </c>
      <c r="J4465" s="3">
        <v>4</v>
      </c>
      <c r="K4465" s="63">
        <f t="shared" si="47"/>
        <v>5</v>
      </c>
      <c r="L4465" s="6">
        <v>70</v>
      </c>
    </row>
    <row r="4466" spans="1:12">
      <c r="A4466" s="11"/>
      <c r="B4466" s="63">
        <v>42</v>
      </c>
      <c r="C4466" s="3" t="s">
        <v>4971</v>
      </c>
      <c r="D4466" s="63" t="s">
        <v>4972</v>
      </c>
      <c r="E4466" s="27" t="s">
        <v>217</v>
      </c>
      <c r="F4466" s="3" t="s">
        <v>171</v>
      </c>
      <c r="G4466" s="27" t="s">
        <v>3527</v>
      </c>
      <c r="H4466" s="27"/>
      <c r="I4466" s="3">
        <v>1</v>
      </c>
      <c r="J4466" s="3">
        <v>2</v>
      </c>
      <c r="K4466" s="63">
        <f t="shared" si="47"/>
        <v>3</v>
      </c>
      <c r="L4466" s="6">
        <v>80</v>
      </c>
    </row>
    <row r="4467" spans="1:12">
      <c r="A4467" s="11"/>
      <c r="B4467" s="63">
        <v>43</v>
      </c>
      <c r="C4467" s="3" t="s">
        <v>4973</v>
      </c>
      <c r="D4467" s="63" t="s">
        <v>3531</v>
      </c>
      <c r="E4467" s="27" t="s">
        <v>217</v>
      </c>
      <c r="F4467" s="3" t="s">
        <v>171</v>
      </c>
      <c r="G4467" s="27" t="s">
        <v>3527</v>
      </c>
      <c r="H4467" s="27"/>
      <c r="I4467" s="3">
        <v>3</v>
      </c>
      <c r="J4467" s="3">
        <v>2</v>
      </c>
      <c r="K4467" s="63">
        <f t="shared" si="47"/>
        <v>5</v>
      </c>
      <c r="L4467" s="6">
        <v>90</v>
      </c>
    </row>
    <row r="4468" spans="1:12">
      <c r="A4468" s="11"/>
      <c r="B4468" s="63">
        <v>44</v>
      </c>
      <c r="C4468" s="3" t="s">
        <v>4105</v>
      </c>
      <c r="D4468" s="63" t="s">
        <v>3531</v>
      </c>
      <c r="E4468" s="27" t="s">
        <v>217</v>
      </c>
      <c r="F4468" s="3" t="s">
        <v>171</v>
      </c>
      <c r="G4468" s="27" t="s">
        <v>3527</v>
      </c>
      <c r="H4468" s="27"/>
      <c r="I4468" s="3">
        <v>3</v>
      </c>
      <c r="J4468" s="3">
        <v>4</v>
      </c>
      <c r="K4468" s="63">
        <f t="shared" si="47"/>
        <v>7</v>
      </c>
      <c r="L4468" s="6">
        <v>400</v>
      </c>
    </row>
    <row r="4469" spans="1:12">
      <c r="A4469" s="11"/>
      <c r="B4469" s="63">
        <v>45</v>
      </c>
      <c r="C4469" s="3" t="s">
        <v>4974</v>
      </c>
      <c r="D4469" s="63" t="s">
        <v>3531</v>
      </c>
      <c r="E4469" s="27" t="s">
        <v>217</v>
      </c>
      <c r="F4469" s="3" t="s">
        <v>171</v>
      </c>
      <c r="G4469" s="27" t="s">
        <v>3527</v>
      </c>
      <c r="H4469" s="27"/>
      <c r="I4469" s="3">
        <v>4</v>
      </c>
      <c r="J4469" s="3">
        <v>4</v>
      </c>
      <c r="K4469" s="63">
        <f t="shared" si="47"/>
        <v>8</v>
      </c>
      <c r="L4469" s="6">
        <v>45</v>
      </c>
    </row>
    <row r="4470" spans="1:12">
      <c r="A4470" s="11"/>
      <c r="B4470" s="63">
        <v>46</v>
      </c>
      <c r="C4470" s="3" t="s">
        <v>4975</v>
      </c>
      <c r="D4470" s="63" t="s">
        <v>3531</v>
      </c>
      <c r="E4470" s="27" t="s">
        <v>217</v>
      </c>
      <c r="F4470" s="3" t="s">
        <v>171</v>
      </c>
      <c r="G4470" s="27" t="s">
        <v>3527</v>
      </c>
      <c r="H4470" s="27"/>
      <c r="I4470" s="3">
        <v>1</v>
      </c>
      <c r="J4470" s="3">
        <v>3</v>
      </c>
      <c r="K4470" s="63">
        <f t="shared" si="47"/>
        <v>4</v>
      </c>
      <c r="L4470" s="6">
        <v>30</v>
      </c>
    </row>
    <row r="4471" spans="1:12">
      <c r="A4471" s="11"/>
      <c r="B4471" s="63">
        <v>47</v>
      </c>
      <c r="C4471" s="3" t="s">
        <v>4976</v>
      </c>
      <c r="D4471" s="63" t="s">
        <v>3531</v>
      </c>
      <c r="E4471" s="27" t="s">
        <v>217</v>
      </c>
      <c r="F4471" s="3" t="s">
        <v>171</v>
      </c>
      <c r="G4471" s="27" t="s">
        <v>3527</v>
      </c>
      <c r="H4471" s="27"/>
      <c r="I4471" s="3">
        <v>3</v>
      </c>
      <c r="J4471" s="3">
        <v>3</v>
      </c>
      <c r="K4471" s="63">
        <f t="shared" si="47"/>
        <v>6</v>
      </c>
      <c r="L4471" s="6">
        <v>30</v>
      </c>
    </row>
    <row r="4472" spans="1:12">
      <c r="A4472" s="11"/>
      <c r="B4472" s="63">
        <v>48</v>
      </c>
      <c r="C4472" s="3" t="s">
        <v>4977</v>
      </c>
      <c r="D4472" s="63" t="s">
        <v>3531</v>
      </c>
      <c r="E4472" s="27" t="s">
        <v>217</v>
      </c>
      <c r="F4472" s="3" t="s">
        <v>171</v>
      </c>
      <c r="G4472" s="27" t="s">
        <v>3527</v>
      </c>
      <c r="H4472" s="27"/>
      <c r="I4472" s="3">
        <v>2</v>
      </c>
      <c r="J4472" s="3">
        <v>3</v>
      </c>
      <c r="K4472" s="63">
        <f t="shared" si="47"/>
        <v>5</v>
      </c>
      <c r="L4472" s="6">
        <v>200</v>
      </c>
    </row>
    <row r="4473" spans="1:12">
      <c r="A4473" s="11"/>
      <c r="B4473" s="63">
        <v>49</v>
      </c>
      <c r="C4473" s="3" t="s">
        <v>4978</v>
      </c>
      <c r="D4473" s="63" t="s">
        <v>3531</v>
      </c>
      <c r="E4473" s="27" t="s">
        <v>217</v>
      </c>
      <c r="F4473" s="3" t="s">
        <v>171</v>
      </c>
      <c r="G4473" s="27" t="s">
        <v>3527</v>
      </c>
      <c r="H4473" s="27"/>
      <c r="I4473" s="3">
        <v>3</v>
      </c>
      <c r="J4473" s="3">
        <v>1</v>
      </c>
      <c r="K4473" s="63">
        <f t="shared" si="47"/>
        <v>4</v>
      </c>
      <c r="L4473" s="6">
        <v>200</v>
      </c>
    </row>
    <row r="4474" spans="1:12">
      <c r="A4474" s="11"/>
      <c r="B4474" s="63">
        <v>50</v>
      </c>
      <c r="C4474" s="3" t="s">
        <v>4979</v>
      </c>
      <c r="D4474" s="63" t="s">
        <v>3531</v>
      </c>
      <c r="E4474" s="27" t="s">
        <v>217</v>
      </c>
      <c r="F4474" s="3" t="s">
        <v>171</v>
      </c>
      <c r="G4474" s="27" t="s">
        <v>3527</v>
      </c>
      <c r="H4474" s="27"/>
      <c r="I4474" s="3">
        <v>2</v>
      </c>
      <c r="J4474" s="3">
        <v>4</v>
      </c>
      <c r="K4474" s="63">
        <f t="shared" si="47"/>
        <v>6</v>
      </c>
      <c r="L4474" s="6">
        <v>30</v>
      </c>
    </row>
    <row r="4475" spans="1:12">
      <c r="A4475" s="11"/>
      <c r="B4475" s="63">
        <v>51</v>
      </c>
      <c r="C4475" s="3" t="s">
        <v>4980</v>
      </c>
      <c r="D4475" s="63" t="s">
        <v>3531</v>
      </c>
      <c r="E4475" s="27" t="s">
        <v>217</v>
      </c>
      <c r="F4475" s="3" t="s">
        <v>171</v>
      </c>
      <c r="G4475" s="27" t="s">
        <v>3527</v>
      </c>
      <c r="H4475" s="27"/>
      <c r="I4475" s="3">
        <v>4</v>
      </c>
      <c r="J4475" s="3">
        <v>4</v>
      </c>
      <c r="K4475" s="63">
        <f t="shared" si="47"/>
        <v>8</v>
      </c>
      <c r="L4475" s="6">
        <v>60</v>
      </c>
    </row>
    <row r="4476" spans="1:12">
      <c r="A4476" s="11"/>
      <c r="B4476" s="63">
        <v>52</v>
      </c>
      <c r="C4476" s="3" t="s">
        <v>4969</v>
      </c>
      <c r="D4476" s="63" t="s">
        <v>3531</v>
      </c>
      <c r="E4476" s="27" t="s">
        <v>217</v>
      </c>
      <c r="F4476" s="3" t="s">
        <v>171</v>
      </c>
      <c r="G4476" s="27" t="s">
        <v>3527</v>
      </c>
      <c r="H4476" s="27"/>
      <c r="I4476" s="3">
        <v>3</v>
      </c>
      <c r="J4476" s="3">
        <v>3</v>
      </c>
      <c r="K4476" s="63">
        <f t="shared" si="47"/>
        <v>6</v>
      </c>
      <c r="L4476" s="6">
        <v>170</v>
      </c>
    </row>
    <row r="4477" spans="1:12">
      <c r="A4477" s="11"/>
      <c r="B4477" s="63">
        <v>53</v>
      </c>
      <c r="C4477" s="3" t="s">
        <v>4981</v>
      </c>
      <c r="D4477" s="63" t="s">
        <v>3531</v>
      </c>
      <c r="E4477" s="27" t="s">
        <v>217</v>
      </c>
      <c r="F4477" s="3" t="s">
        <v>171</v>
      </c>
      <c r="G4477" s="27" t="s">
        <v>3527</v>
      </c>
      <c r="H4477" s="27"/>
      <c r="I4477" s="3">
        <v>4</v>
      </c>
      <c r="J4477" s="3">
        <v>1</v>
      </c>
      <c r="K4477" s="63">
        <f t="shared" si="47"/>
        <v>5</v>
      </c>
      <c r="L4477" s="6">
        <v>150</v>
      </c>
    </row>
    <row r="4478" spans="1:12">
      <c r="A4478" s="11"/>
      <c r="B4478" s="63">
        <v>54</v>
      </c>
      <c r="C4478" s="3" t="s">
        <v>4982</v>
      </c>
      <c r="D4478" s="63" t="s">
        <v>3531</v>
      </c>
      <c r="E4478" s="27" t="s">
        <v>217</v>
      </c>
      <c r="F4478" s="3" t="s">
        <v>171</v>
      </c>
      <c r="G4478" s="27" t="s">
        <v>3527</v>
      </c>
      <c r="H4478" s="27"/>
      <c r="I4478" s="3">
        <v>3</v>
      </c>
      <c r="J4478" s="3">
        <v>5</v>
      </c>
      <c r="K4478" s="63">
        <f t="shared" si="47"/>
        <v>8</v>
      </c>
      <c r="L4478" s="6">
        <v>160</v>
      </c>
    </row>
    <row r="4479" spans="1:12">
      <c r="A4479" s="11"/>
      <c r="B4479" s="63">
        <v>55</v>
      </c>
      <c r="C4479" s="3" t="s">
        <v>4983</v>
      </c>
      <c r="D4479" s="63" t="s">
        <v>3531</v>
      </c>
      <c r="E4479" s="27" t="s">
        <v>217</v>
      </c>
      <c r="F4479" s="3" t="s">
        <v>171</v>
      </c>
      <c r="G4479" s="27" t="s">
        <v>3527</v>
      </c>
      <c r="H4479" s="27"/>
      <c r="I4479" s="3">
        <v>2</v>
      </c>
      <c r="J4479" s="3">
        <v>3</v>
      </c>
      <c r="K4479" s="63">
        <f t="shared" si="47"/>
        <v>5</v>
      </c>
      <c r="L4479" s="6">
        <v>950</v>
      </c>
    </row>
    <row r="4480" spans="1:12">
      <c r="A4480" s="11"/>
      <c r="B4480" s="63">
        <v>56</v>
      </c>
      <c r="C4480" s="3" t="s">
        <v>4984</v>
      </c>
      <c r="D4480" s="63" t="s">
        <v>3529</v>
      </c>
      <c r="E4480" s="27" t="s">
        <v>217</v>
      </c>
      <c r="F4480" s="3" t="s">
        <v>171</v>
      </c>
      <c r="G4480" s="27" t="s">
        <v>3527</v>
      </c>
      <c r="H4480" s="27"/>
      <c r="I4480" s="3">
        <v>3</v>
      </c>
      <c r="J4480" s="3">
        <v>1</v>
      </c>
      <c r="K4480" s="63">
        <f t="shared" si="47"/>
        <v>4</v>
      </c>
      <c r="L4480" s="6">
        <v>80</v>
      </c>
    </row>
    <row r="4481" spans="1:12">
      <c r="A4481" s="11"/>
      <c r="B4481" s="63">
        <v>57</v>
      </c>
      <c r="C4481" s="3" t="s">
        <v>4985</v>
      </c>
      <c r="D4481" s="63" t="s">
        <v>3531</v>
      </c>
      <c r="E4481" s="27" t="s">
        <v>217</v>
      </c>
      <c r="F4481" s="3" t="s">
        <v>171</v>
      </c>
      <c r="G4481" s="27" t="s">
        <v>3527</v>
      </c>
      <c r="H4481" s="27"/>
      <c r="I4481" s="3">
        <v>0</v>
      </c>
      <c r="J4481" s="3">
        <v>1</v>
      </c>
      <c r="K4481" s="63">
        <f t="shared" si="47"/>
        <v>1</v>
      </c>
      <c r="L4481" s="6">
        <v>85</v>
      </c>
    </row>
    <row r="4482" spans="1:12">
      <c r="A4482" s="11"/>
      <c r="B4482" s="63">
        <v>58</v>
      </c>
      <c r="C4482" s="3" t="s">
        <v>4986</v>
      </c>
      <c r="D4482" s="63" t="s">
        <v>3531</v>
      </c>
      <c r="E4482" s="27" t="s">
        <v>217</v>
      </c>
      <c r="F4482" s="3" t="s">
        <v>171</v>
      </c>
      <c r="G4482" s="27" t="s">
        <v>3527</v>
      </c>
      <c r="H4482" s="27"/>
      <c r="I4482" s="3">
        <v>1</v>
      </c>
      <c r="J4482" s="3">
        <v>6</v>
      </c>
      <c r="K4482" s="63">
        <f t="shared" si="47"/>
        <v>7</v>
      </c>
      <c r="L4482" s="6">
        <v>90</v>
      </c>
    </row>
    <row r="4483" spans="1:12">
      <c r="A4483" s="11"/>
      <c r="B4483" s="63">
        <v>59</v>
      </c>
      <c r="C4483" s="3" t="s">
        <v>3779</v>
      </c>
      <c r="D4483" s="63" t="s">
        <v>3531</v>
      </c>
      <c r="E4483" s="27" t="s">
        <v>217</v>
      </c>
      <c r="F4483" s="3" t="s">
        <v>171</v>
      </c>
      <c r="G4483" s="27" t="s">
        <v>3527</v>
      </c>
      <c r="H4483" s="27"/>
      <c r="I4483" s="3">
        <v>3</v>
      </c>
      <c r="J4483" s="3">
        <v>2</v>
      </c>
      <c r="K4483" s="63">
        <f t="shared" si="47"/>
        <v>5</v>
      </c>
      <c r="L4483" s="6">
        <v>80</v>
      </c>
    </row>
    <row r="4484" spans="1:12">
      <c r="A4484" s="11"/>
      <c r="B4484" s="63">
        <v>60</v>
      </c>
      <c r="C4484" s="3" t="s">
        <v>4987</v>
      </c>
      <c r="D4484" s="63" t="s">
        <v>3531</v>
      </c>
      <c r="E4484" s="27" t="s">
        <v>217</v>
      </c>
      <c r="F4484" s="3" t="s">
        <v>171</v>
      </c>
      <c r="G4484" s="27" t="s">
        <v>3527</v>
      </c>
      <c r="H4484" s="27"/>
      <c r="I4484" s="3">
        <v>5</v>
      </c>
      <c r="J4484" s="3">
        <v>4</v>
      </c>
      <c r="K4484" s="63">
        <f t="shared" si="47"/>
        <v>9</v>
      </c>
      <c r="L4484" s="6">
        <v>90</v>
      </c>
    </row>
    <row r="4485" spans="1:12">
      <c r="A4485" s="11"/>
      <c r="B4485" s="63">
        <v>61</v>
      </c>
      <c r="C4485" s="3" t="s">
        <v>4988</v>
      </c>
      <c r="D4485" s="63" t="s">
        <v>3531</v>
      </c>
      <c r="E4485" s="27" t="s">
        <v>217</v>
      </c>
      <c r="F4485" s="3" t="s">
        <v>171</v>
      </c>
      <c r="G4485" s="27" t="s">
        <v>3527</v>
      </c>
      <c r="H4485" s="27"/>
      <c r="I4485" s="3">
        <v>0</v>
      </c>
      <c r="J4485" s="3">
        <v>1</v>
      </c>
      <c r="K4485" s="63">
        <f t="shared" si="47"/>
        <v>1</v>
      </c>
      <c r="L4485" s="6">
        <v>600</v>
      </c>
    </row>
    <row r="4486" spans="1:12">
      <c r="A4486" s="11"/>
      <c r="B4486" s="63">
        <v>62</v>
      </c>
      <c r="C4486" s="3" t="s">
        <v>4989</v>
      </c>
      <c r="D4486" s="63" t="s">
        <v>3531</v>
      </c>
      <c r="E4486" s="27" t="s">
        <v>217</v>
      </c>
      <c r="F4486" s="3" t="s">
        <v>171</v>
      </c>
      <c r="G4486" s="27" t="s">
        <v>3527</v>
      </c>
      <c r="H4486" s="27"/>
      <c r="I4486" s="3">
        <v>0</v>
      </c>
      <c r="J4486" s="3">
        <v>1</v>
      </c>
      <c r="K4486" s="63">
        <f t="shared" si="47"/>
        <v>1</v>
      </c>
      <c r="L4486" s="6">
        <v>900</v>
      </c>
    </row>
    <row r="4487" spans="1:12">
      <c r="A4487" s="11"/>
      <c r="B4487" s="63">
        <v>63</v>
      </c>
      <c r="C4487" s="3" t="s">
        <v>4990</v>
      </c>
      <c r="D4487" s="63" t="s">
        <v>3551</v>
      </c>
      <c r="E4487" s="27" t="s">
        <v>217</v>
      </c>
      <c r="F4487" s="3" t="s">
        <v>171</v>
      </c>
      <c r="G4487" s="27" t="s">
        <v>3527</v>
      </c>
      <c r="H4487" s="27"/>
      <c r="I4487" s="3">
        <v>5</v>
      </c>
      <c r="J4487" s="3">
        <v>4</v>
      </c>
      <c r="K4487" s="63">
        <f t="shared" si="47"/>
        <v>9</v>
      </c>
      <c r="L4487" s="6">
        <v>1000</v>
      </c>
    </row>
    <row r="4488" spans="1:12">
      <c r="A4488" s="11"/>
      <c r="B4488" s="63">
        <v>64</v>
      </c>
      <c r="C4488" s="3" t="s">
        <v>4409</v>
      </c>
      <c r="D4488" s="63" t="s">
        <v>3529</v>
      </c>
      <c r="E4488" s="27" t="s">
        <v>217</v>
      </c>
      <c r="F4488" s="3" t="s">
        <v>171</v>
      </c>
      <c r="G4488" s="27" t="s">
        <v>3527</v>
      </c>
      <c r="H4488" s="27"/>
      <c r="I4488" s="3">
        <v>5</v>
      </c>
      <c r="J4488" s="3">
        <v>2</v>
      </c>
      <c r="K4488" s="63">
        <f t="shared" si="47"/>
        <v>7</v>
      </c>
      <c r="L4488" s="6">
        <v>250</v>
      </c>
    </row>
    <row r="4489" spans="1:12">
      <c r="A4489" s="11"/>
      <c r="B4489" s="63">
        <v>65</v>
      </c>
      <c r="C4489" s="3" t="s">
        <v>4991</v>
      </c>
      <c r="D4489" s="63" t="s">
        <v>3531</v>
      </c>
      <c r="E4489" s="27" t="s">
        <v>217</v>
      </c>
      <c r="F4489" s="3" t="s">
        <v>171</v>
      </c>
      <c r="G4489" s="27" t="s">
        <v>3527</v>
      </c>
      <c r="H4489" s="27"/>
      <c r="I4489" s="3">
        <v>3</v>
      </c>
      <c r="J4489" s="3">
        <v>3</v>
      </c>
      <c r="K4489" s="63">
        <f t="shared" ref="K4489:K4527" si="48">J4489+I4489</f>
        <v>6</v>
      </c>
      <c r="L4489" s="6">
        <v>500</v>
      </c>
    </row>
    <row r="4490" spans="1:12">
      <c r="A4490" s="11"/>
      <c r="B4490" s="63">
        <v>66</v>
      </c>
      <c r="C4490" s="3" t="s">
        <v>4992</v>
      </c>
      <c r="D4490" s="63" t="s">
        <v>3529</v>
      </c>
      <c r="E4490" s="27" t="s">
        <v>217</v>
      </c>
      <c r="F4490" s="3" t="s">
        <v>171</v>
      </c>
      <c r="G4490" s="27" t="s">
        <v>3527</v>
      </c>
      <c r="H4490" s="27"/>
      <c r="I4490" s="3">
        <v>1</v>
      </c>
      <c r="J4490" s="3">
        <v>1</v>
      </c>
      <c r="K4490" s="63">
        <f t="shared" si="48"/>
        <v>2</v>
      </c>
      <c r="L4490" s="6">
        <v>500</v>
      </c>
    </row>
    <row r="4491" spans="1:12">
      <c r="A4491" s="11"/>
      <c r="B4491" s="63">
        <v>67</v>
      </c>
      <c r="C4491" s="3" t="s">
        <v>4911</v>
      </c>
      <c r="D4491" s="63" t="s">
        <v>3709</v>
      </c>
      <c r="E4491" s="27" t="s">
        <v>217</v>
      </c>
      <c r="F4491" s="3" t="s">
        <v>171</v>
      </c>
      <c r="G4491" s="27" t="s">
        <v>3527</v>
      </c>
      <c r="H4491" s="27"/>
      <c r="I4491" s="3">
        <v>3</v>
      </c>
      <c r="J4491" s="3">
        <v>1</v>
      </c>
      <c r="K4491" s="63">
        <f t="shared" si="48"/>
        <v>4</v>
      </c>
      <c r="L4491" s="6">
        <v>300</v>
      </c>
    </row>
    <row r="4492" spans="1:12">
      <c r="A4492" s="11"/>
      <c r="B4492" s="63">
        <v>68</v>
      </c>
      <c r="C4492" s="3" t="s">
        <v>4993</v>
      </c>
      <c r="D4492" s="63" t="s">
        <v>3531</v>
      </c>
      <c r="E4492" s="27" t="s">
        <v>217</v>
      </c>
      <c r="F4492" s="3" t="s">
        <v>171</v>
      </c>
      <c r="G4492" s="27" t="s">
        <v>3527</v>
      </c>
      <c r="H4492" s="27"/>
      <c r="I4492" s="3">
        <v>4</v>
      </c>
      <c r="J4492" s="3">
        <v>4</v>
      </c>
      <c r="K4492" s="63">
        <f t="shared" si="48"/>
        <v>8</v>
      </c>
      <c r="L4492" s="6">
        <v>500</v>
      </c>
    </row>
    <row r="4493" spans="1:12">
      <c r="A4493" s="11"/>
      <c r="B4493" s="63">
        <v>69</v>
      </c>
      <c r="C4493" s="3" t="s">
        <v>4937</v>
      </c>
      <c r="D4493" s="63" t="s">
        <v>3531</v>
      </c>
      <c r="E4493" s="27" t="s">
        <v>217</v>
      </c>
      <c r="F4493" s="3" t="s">
        <v>171</v>
      </c>
      <c r="G4493" s="27" t="s">
        <v>3527</v>
      </c>
      <c r="H4493" s="27"/>
      <c r="I4493" s="3">
        <v>1</v>
      </c>
      <c r="J4493" s="3">
        <v>2</v>
      </c>
      <c r="K4493" s="63">
        <f t="shared" si="48"/>
        <v>3</v>
      </c>
      <c r="L4493" s="6">
        <v>500</v>
      </c>
    </row>
    <row r="4494" spans="1:12">
      <c r="A4494" s="11"/>
      <c r="B4494" s="63">
        <v>70</v>
      </c>
      <c r="C4494" s="3" t="s">
        <v>4994</v>
      </c>
      <c r="D4494" s="63" t="s">
        <v>3531</v>
      </c>
      <c r="E4494" s="27" t="s">
        <v>217</v>
      </c>
      <c r="F4494" s="3" t="s">
        <v>171</v>
      </c>
      <c r="G4494" s="27" t="s">
        <v>3527</v>
      </c>
      <c r="H4494" s="27"/>
      <c r="I4494" s="3">
        <v>7</v>
      </c>
      <c r="J4494" s="3">
        <v>3</v>
      </c>
      <c r="K4494" s="63">
        <f t="shared" si="48"/>
        <v>10</v>
      </c>
      <c r="L4494" s="6">
        <v>500</v>
      </c>
    </row>
    <row r="4495" spans="1:12">
      <c r="A4495" s="11"/>
      <c r="B4495" s="63">
        <v>71</v>
      </c>
      <c r="C4495" s="3" t="s">
        <v>4995</v>
      </c>
      <c r="D4495" s="63" t="s">
        <v>3531</v>
      </c>
      <c r="E4495" s="27" t="s">
        <v>217</v>
      </c>
      <c r="F4495" s="3" t="s">
        <v>171</v>
      </c>
      <c r="G4495" s="27" t="s">
        <v>3527</v>
      </c>
      <c r="H4495" s="27"/>
      <c r="I4495" s="3">
        <v>1</v>
      </c>
      <c r="J4495" s="3">
        <v>2</v>
      </c>
      <c r="K4495" s="63">
        <f t="shared" si="48"/>
        <v>3</v>
      </c>
      <c r="L4495" s="6">
        <v>500</v>
      </c>
    </row>
    <row r="4496" spans="1:12">
      <c r="A4496" s="11"/>
      <c r="B4496" s="63">
        <v>72</v>
      </c>
      <c r="C4496" s="3" t="s">
        <v>4996</v>
      </c>
      <c r="D4496" s="63" t="s">
        <v>3531</v>
      </c>
      <c r="E4496" s="27" t="s">
        <v>217</v>
      </c>
      <c r="F4496" s="3" t="s">
        <v>171</v>
      </c>
      <c r="G4496" s="27" t="s">
        <v>3527</v>
      </c>
      <c r="H4496" s="27"/>
      <c r="I4496" s="3">
        <v>1</v>
      </c>
      <c r="J4496" s="3">
        <v>2</v>
      </c>
      <c r="K4496" s="63">
        <f t="shared" si="48"/>
        <v>3</v>
      </c>
      <c r="L4496" s="6">
        <v>900</v>
      </c>
    </row>
    <row r="4497" spans="1:12">
      <c r="A4497" s="11"/>
      <c r="B4497" s="63">
        <v>73</v>
      </c>
      <c r="C4497" s="3" t="s">
        <v>4997</v>
      </c>
      <c r="D4497" s="63" t="s">
        <v>3531</v>
      </c>
      <c r="E4497" s="27" t="s">
        <v>217</v>
      </c>
      <c r="F4497" s="3" t="s">
        <v>171</v>
      </c>
      <c r="G4497" s="27" t="s">
        <v>3527</v>
      </c>
      <c r="H4497" s="27"/>
      <c r="I4497" s="3">
        <v>1</v>
      </c>
      <c r="J4497" s="3">
        <v>2</v>
      </c>
      <c r="K4497" s="63">
        <f t="shared" si="48"/>
        <v>3</v>
      </c>
      <c r="L4497" s="6">
        <v>500</v>
      </c>
    </row>
    <row r="4498" spans="1:12">
      <c r="A4498" s="11"/>
      <c r="B4498" s="63">
        <v>74</v>
      </c>
      <c r="C4498" s="3" t="s">
        <v>4998</v>
      </c>
      <c r="D4498" s="63" t="s">
        <v>3531</v>
      </c>
      <c r="E4498" s="27" t="s">
        <v>217</v>
      </c>
      <c r="F4498" s="3" t="s">
        <v>171</v>
      </c>
      <c r="G4498" s="27" t="s">
        <v>3527</v>
      </c>
      <c r="H4498" s="27"/>
      <c r="I4498" s="3">
        <v>2</v>
      </c>
      <c r="J4498" s="3">
        <v>2</v>
      </c>
      <c r="K4498" s="63">
        <f t="shared" si="48"/>
        <v>4</v>
      </c>
      <c r="L4498" s="6">
        <v>500</v>
      </c>
    </row>
    <row r="4499" spans="1:12">
      <c r="A4499" s="11"/>
      <c r="B4499" s="63">
        <v>75</v>
      </c>
      <c r="C4499" s="3" t="s">
        <v>4999</v>
      </c>
      <c r="D4499" s="63" t="s">
        <v>3531</v>
      </c>
      <c r="E4499" s="27" t="s">
        <v>217</v>
      </c>
      <c r="F4499" s="3" t="s">
        <v>171</v>
      </c>
      <c r="G4499" s="27" t="s">
        <v>3527</v>
      </c>
      <c r="H4499" s="27"/>
      <c r="I4499" s="3">
        <v>3</v>
      </c>
      <c r="J4499" s="3">
        <v>2</v>
      </c>
      <c r="K4499" s="63">
        <f t="shared" si="48"/>
        <v>5</v>
      </c>
      <c r="L4499" s="6">
        <v>1000</v>
      </c>
    </row>
    <row r="4500" spans="1:12">
      <c r="A4500" s="11"/>
      <c r="B4500" s="63">
        <v>76</v>
      </c>
      <c r="C4500" s="3" t="s">
        <v>5000</v>
      </c>
      <c r="D4500" s="63" t="s">
        <v>3531</v>
      </c>
      <c r="E4500" s="27" t="s">
        <v>217</v>
      </c>
      <c r="F4500" s="3" t="s">
        <v>171</v>
      </c>
      <c r="G4500" s="27" t="s">
        <v>3527</v>
      </c>
      <c r="H4500" s="27"/>
      <c r="I4500" s="3">
        <v>0</v>
      </c>
      <c r="J4500" s="3">
        <v>1</v>
      </c>
      <c r="K4500" s="63">
        <f t="shared" si="48"/>
        <v>1</v>
      </c>
      <c r="L4500" s="6">
        <v>900</v>
      </c>
    </row>
    <row r="4501" spans="1:12">
      <c r="A4501" s="11"/>
      <c r="B4501" s="63">
        <v>77</v>
      </c>
      <c r="C4501" s="3" t="s">
        <v>5001</v>
      </c>
      <c r="D4501" s="63" t="s">
        <v>3551</v>
      </c>
      <c r="E4501" s="27" t="s">
        <v>217</v>
      </c>
      <c r="F4501" s="3" t="s">
        <v>171</v>
      </c>
      <c r="G4501" s="27" t="s">
        <v>3527</v>
      </c>
      <c r="H4501" s="27"/>
      <c r="I4501" s="3">
        <v>2</v>
      </c>
      <c r="J4501" s="3">
        <v>1</v>
      </c>
      <c r="K4501" s="63">
        <f t="shared" si="48"/>
        <v>3</v>
      </c>
      <c r="L4501" s="6">
        <v>1000</v>
      </c>
    </row>
    <row r="4502" spans="1:12">
      <c r="A4502" s="11"/>
      <c r="B4502" s="63">
        <v>78</v>
      </c>
      <c r="C4502" s="3" t="s">
        <v>5002</v>
      </c>
      <c r="D4502" s="63" t="s">
        <v>3531</v>
      </c>
      <c r="E4502" s="27" t="s">
        <v>217</v>
      </c>
      <c r="F4502" s="3" t="s">
        <v>171</v>
      </c>
      <c r="G4502" s="27" t="s">
        <v>3527</v>
      </c>
      <c r="H4502" s="27"/>
      <c r="I4502" s="3">
        <v>4</v>
      </c>
      <c r="J4502" s="3">
        <v>3</v>
      </c>
      <c r="K4502" s="63">
        <f t="shared" si="48"/>
        <v>7</v>
      </c>
      <c r="L4502" s="6">
        <v>500</v>
      </c>
    </row>
    <row r="4503" spans="1:12">
      <c r="A4503" s="11"/>
      <c r="B4503" s="63">
        <v>79</v>
      </c>
      <c r="C4503" s="3" t="s">
        <v>5003</v>
      </c>
      <c r="D4503" s="63" t="s">
        <v>3531</v>
      </c>
      <c r="E4503" s="27" t="s">
        <v>217</v>
      </c>
      <c r="F4503" s="3" t="s">
        <v>171</v>
      </c>
      <c r="G4503" s="27" t="s">
        <v>3527</v>
      </c>
      <c r="H4503" s="27"/>
      <c r="I4503" s="3">
        <v>2</v>
      </c>
      <c r="J4503" s="3">
        <v>5</v>
      </c>
      <c r="K4503" s="63">
        <f t="shared" si="48"/>
        <v>7</v>
      </c>
      <c r="L4503" s="6">
        <v>1000</v>
      </c>
    </row>
    <row r="4504" spans="1:12">
      <c r="A4504" s="11"/>
      <c r="B4504" s="63">
        <v>80</v>
      </c>
      <c r="C4504" s="3" t="s">
        <v>5004</v>
      </c>
      <c r="D4504" s="63" t="s">
        <v>3531</v>
      </c>
      <c r="E4504" s="27" t="s">
        <v>217</v>
      </c>
      <c r="F4504" s="3" t="s">
        <v>171</v>
      </c>
      <c r="G4504" s="27" t="s">
        <v>3527</v>
      </c>
      <c r="H4504" s="27"/>
      <c r="I4504" s="3">
        <v>2</v>
      </c>
      <c r="J4504" s="3">
        <v>2</v>
      </c>
      <c r="K4504" s="63">
        <f t="shared" si="48"/>
        <v>4</v>
      </c>
      <c r="L4504" s="6">
        <v>900</v>
      </c>
    </row>
    <row r="4505" spans="1:12">
      <c r="A4505" s="11"/>
      <c r="B4505" s="63">
        <v>81</v>
      </c>
      <c r="C4505" s="3" t="s">
        <v>5005</v>
      </c>
      <c r="D4505" s="63" t="s">
        <v>3531</v>
      </c>
      <c r="E4505" s="27" t="s">
        <v>217</v>
      </c>
      <c r="F4505" s="3" t="s">
        <v>171</v>
      </c>
      <c r="G4505" s="27" t="s">
        <v>3527</v>
      </c>
      <c r="H4505" s="27"/>
      <c r="I4505" s="3">
        <v>1</v>
      </c>
      <c r="J4505" s="3">
        <v>2</v>
      </c>
      <c r="K4505" s="63">
        <f t="shared" si="48"/>
        <v>3</v>
      </c>
      <c r="L4505" s="6">
        <v>1000</v>
      </c>
    </row>
    <row r="4506" spans="1:12">
      <c r="A4506" s="11"/>
      <c r="B4506" s="63">
        <v>82</v>
      </c>
      <c r="C4506" s="3" t="s">
        <v>5006</v>
      </c>
      <c r="D4506" s="63" t="s">
        <v>3531</v>
      </c>
      <c r="E4506" s="27" t="s">
        <v>217</v>
      </c>
      <c r="F4506" s="3" t="s">
        <v>171</v>
      </c>
      <c r="G4506" s="27" t="s">
        <v>3527</v>
      </c>
      <c r="H4506" s="27"/>
      <c r="I4506" s="3">
        <v>1</v>
      </c>
      <c r="J4506" s="3">
        <v>1</v>
      </c>
      <c r="K4506" s="63">
        <f t="shared" si="48"/>
        <v>2</v>
      </c>
      <c r="L4506" s="6">
        <v>500</v>
      </c>
    </row>
    <row r="4507" spans="1:12">
      <c r="A4507" s="11"/>
      <c r="B4507" s="63">
        <v>83</v>
      </c>
      <c r="C4507" s="3" t="s">
        <v>5007</v>
      </c>
      <c r="D4507" s="63" t="s">
        <v>3531</v>
      </c>
      <c r="E4507" s="27" t="s">
        <v>217</v>
      </c>
      <c r="F4507" s="3" t="s">
        <v>171</v>
      </c>
      <c r="G4507" s="27" t="s">
        <v>3527</v>
      </c>
      <c r="H4507" s="27"/>
      <c r="I4507" s="3">
        <v>1</v>
      </c>
      <c r="J4507" s="3">
        <v>1</v>
      </c>
      <c r="K4507" s="63">
        <f t="shared" si="48"/>
        <v>2</v>
      </c>
      <c r="L4507" s="6">
        <v>500</v>
      </c>
    </row>
    <row r="4508" spans="1:12">
      <c r="A4508" s="11"/>
      <c r="B4508" s="63">
        <v>84</v>
      </c>
      <c r="C4508" s="3" t="s">
        <v>5008</v>
      </c>
      <c r="D4508" s="63" t="s">
        <v>3531</v>
      </c>
      <c r="E4508" s="27" t="s">
        <v>217</v>
      </c>
      <c r="F4508" s="3" t="s">
        <v>171</v>
      </c>
      <c r="G4508" s="27" t="s">
        <v>3527</v>
      </c>
      <c r="H4508" s="27"/>
      <c r="I4508" s="3">
        <v>5</v>
      </c>
      <c r="J4508" s="3">
        <v>4</v>
      </c>
      <c r="K4508" s="63">
        <f t="shared" si="48"/>
        <v>9</v>
      </c>
      <c r="L4508" s="6">
        <v>500</v>
      </c>
    </row>
    <row r="4509" spans="1:12">
      <c r="A4509" s="11"/>
      <c r="B4509" s="63">
        <v>85</v>
      </c>
      <c r="C4509" s="3" t="s">
        <v>5009</v>
      </c>
      <c r="D4509" s="63" t="s">
        <v>3531</v>
      </c>
      <c r="E4509" s="27" t="s">
        <v>217</v>
      </c>
      <c r="F4509" s="3" t="s">
        <v>171</v>
      </c>
      <c r="G4509" s="27" t="s">
        <v>3527</v>
      </c>
      <c r="H4509" s="27"/>
      <c r="I4509" s="3">
        <v>4</v>
      </c>
      <c r="J4509" s="3">
        <v>3</v>
      </c>
      <c r="K4509" s="63">
        <f t="shared" si="48"/>
        <v>7</v>
      </c>
      <c r="L4509" s="6">
        <v>900</v>
      </c>
    </row>
    <row r="4510" spans="1:12">
      <c r="A4510" s="11"/>
      <c r="B4510" s="63">
        <v>86</v>
      </c>
      <c r="C4510" s="3" t="s">
        <v>5010</v>
      </c>
      <c r="D4510" s="63" t="s">
        <v>3531</v>
      </c>
      <c r="E4510" s="27" t="s">
        <v>217</v>
      </c>
      <c r="F4510" s="3" t="s">
        <v>171</v>
      </c>
      <c r="G4510" s="27" t="s">
        <v>3527</v>
      </c>
      <c r="H4510" s="27"/>
      <c r="I4510" s="3">
        <v>4</v>
      </c>
      <c r="J4510" s="3">
        <v>3</v>
      </c>
      <c r="K4510" s="63">
        <f t="shared" si="48"/>
        <v>7</v>
      </c>
      <c r="L4510" s="6">
        <v>500</v>
      </c>
    </row>
    <row r="4511" spans="1:12">
      <c r="A4511" s="11"/>
      <c r="B4511" s="63">
        <v>87</v>
      </c>
      <c r="C4511" s="3" t="s">
        <v>5011</v>
      </c>
      <c r="D4511" s="63" t="s">
        <v>3531</v>
      </c>
      <c r="E4511" s="27" t="s">
        <v>217</v>
      </c>
      <c r="F4511" s="3" t="s">
        <v>171</v>
      </c>
      <c r="G4511" s="27" t="s">
        <v>3527</v>
      </c>
      <c r="H4511" s="27"/>
      <c r="I4511" s="3">
        <v>0</v>
      </c>
      <c r="J4511" s="3">
        <v>1</v>
      </c>
      <c r="K4511" s="63">
        <f t="shared" si="48"/>
        <v>1</v>
      </c>
      <c r="L4511" s="6">
        <v>500</v>
      </c>
    </row>
    <row r="4512" spans="1:12">
      <c r="A4512" s="11"/>
      <c r="B4512" s="63">
        <v>88</v>
      </c>
      <c r="C4512" s="3" t="s">
        <v>5012</v>
      </c>
      <c r="D4512" s="63" t="s">
        <v>3531</v>
      </c>
      <c r="E4512" s="27" t="s">
        <v>217</v>
      </c>
      <c r="F4512" s="3" t="s">
        <v>171</v>
      </c>
      <c r="G4512" s="27" t="s">
        <v>3527</v>
      </c>
      <c r="H4512" s="27"/>
      <c r="I4512" s="3">
        <v>4</v>
      </c>
      <c r="J4512" s="3">
        <v>1</v>
      </c>
      <c r="K4512" s="63">
        <f t="shared" si="48"/>
        <v>5</v>
      </c>
      <c r="L4512" s="6">
        <v>500</v>
      </c>
    </row>
    <row r="4513" spans="1:12">
      <c r="A4513" s="11"/>
      <c r="B4513" s="63">
        <v>89</v>
      </c>
      <c r="C4513" s="3" t="s">
        <v>4434</v>
      </c>
      <c r="D4513" s="63" t="s">
        <v>3531</v>
      </c>
      <c r="E4513" s="27" t="s">
        <v>217</v>
      </c>
      <c r="F4513" s="3" t="s">
        <v>171</v>
      </c>
      <c r="G4513" s="27" t="s">
        <v>3527</v>
      </c>
      <c r="H4513" s="27"/>
      <c r="I4513" s="3">
        <v>1</v>
      </c>
      <c r="J4513" s="3">
        <v>1</v>
      </c>
      <c r="K4513" s="63">
        <f t="shared" si="48"/>
        <v>2</v>
      </c>
      <c r="L4513" s="6">
        <v>900</v>
      </c>
    </row>
    <row r="4514" spans="1:12">
      <c r="A4514" s="11"/>
      <c r="B4514" s="63">
        <v>90</v>
      </c>
      <c r="C4514" s="3" t="s">
        <v>5013</v>
      </c>
      <c r="D4514" s="63" t="s">
        <v>3531</v>
      </c>
      <c r="E4514" s="27" t="s">
        <v>217</v>
      </c>
      <c r="F4514" s="3" t="s">
        <v>171</v>
      </c>
      <c r="G4514" s="27" t="s">
        <v>3527</v>
      </c>
      <c r="H4514" s="27"/>
      <c r="I4514" s="3">
        <v>1</v>
      </c>
      <c r="J4514" s="3">
        <v>1</v>
      </c>
      <c r="K4514" s="63">
        <f t="shared" si="48"/>
        <v>2</v>
      </c>
      <c r="L4514" s="6">
        <v>250</v>
      </c>
    </row>
    <row r="4515" spans="1:12">
      <c r="A4515" s="11"/>
      <c r="B4515" s="63">
        <v>91</v>
      </c>
      <c r="C4515" s="3" t="s">
        <v>5014</v>
      </c>
      <c r="D4515" s="63" t="s">
        <v>3531</v>
      </c>
      <c r="E4515" s="27" t="s">
        <v>217</v>
      </c>
      <c r="F4515" s="3" t="s">
        <v>171</v>
      </c>
      <c r="G4515" s="27" t="s">
        <v>3527</v>
      </c>
      <c r="H4515" s="27"/>
      <c r="I4515" s="3">
        <v>0</v>
      </c>
      <c r="J4515" s="3">
        <v>2</v>
      </c>
      <c r="K4515" s="63">
        <f t="shared" si="48"/>
        <v>2</v>
      </c>
      <c r="L4515" s="6">
        <v>400</v>
      </c>
    </row>
    <row r="4516" spans="1:12">
      <c r="A4516" s="11"/>
      <c r="B4516" s="63">
        <v>92</v>
      </c>
      <c r="C4516" s="3" t="s">
        <v>5015</v>
      </c>
      <c r="D4516" s="63" t="s">
        <v>3531</v>
      </c>
      <c r="E4516" s="27" t="s">
        <v>217</v>
      </c>
      <c r="F4516" s="3" t="s">
        <v>171</v>
      </c>
      <c r="G4516" s="27" t="s">
        <v>3527</v>
      </c>
      <c r="H4516" s="27"/>
      <c r="I4516" s="3">
        <v>5</v>
      </c>
      <c r="J4516" s="3">
        <v>3</v>
      </c>
      <c r="K4516" s="63">
        <f t="shared" si="48"/>
        <v>8</v>
      </c>
      <c r="L4516" s="6">
        <v>250</v>
      </c>
    </row>
    <row r="4517" spans="1:12">
      <c r="A4517" s="11"/>
      <c r="B4517" s="63">
        <v>93</v>
      </c>
      <c r="C4517" s="3" t="s">
        <v>3679</v>
      </c>
      <c r="D4517" s="63" t="s">
        <v>3709</v>
      </c>
      <c r="E4517" s="27" t="s">
        <v>217</v>
      </c>
      <c r="F4517" s="3" t="s">
        <v>171</v>
      </c>
      <c r="G4517" s="27" t="s">
        <v>3527</v>
      </c>
      <c r="H4517" s="27"/>
      <c r="I4517" s="3">
        <v>1</v>
      </c>
      <c r="J4517" s="3">
        <v>1</v>
      </c>
      <c r="K4517" s="63">
        <f t="shared" si="48"/>
        <v>2</v>
      </c>
      <c r="L4517" s="6">
        <v>60</v>
      </c>
    </row>
    <row r="4518" spans="1:12">
      <c r="A4518" s="11"/>
      <c r="B4518" s="63">
        <v>94</v>
      </c>
      <c r="C4518" s="3" t="s">
        <v>5016</v>
      </c>
      <c r="D4518" s="63" t="s">
        <v>3531</v>
      </c>
      <c r="E4518" s="27" t="s">
        <v>217</v>
      </c>
      <c r="F4518" s="3" t="s">
        <v>171</v>
      </c>
      <c r="G4518" s="27" t="s">
        <v>3527</v>
      </c>
      <c r="H4518" s="27"/>
      <c r="I4518" s="3">
        <v>2</v>
      </c>
      <c r="J4518" s="3">
        <v>3</v>
      </c>
      <c r="K4518" s="63">
        <f t="shared" si="48"/>
        <v>5</v>
      </c>
      <c r="L4518" s="6">
        <v>30</v>
      </c>
    </row>
    <row r="4519" spans="1:12">
      <c r="A4519" s="11"/>
      <c r="B4519" s="63">
        <v>95</v>
      </c>
      <c r="C4519" s="3" t="s">
        <v>5017</v>
      </c>
      <c r="D4519" s="63" t="s">
        <v>3531</v>
      </c>
      <c r="E4519" s="27" t="s">
        <v>217</v>
      </c>
      <c r="F4519" s="3" t="s">
        <v>171</v>
      </c>
      <c r="G4519" s="27" t="s">
        <v>3527</v>
      </c>
      <c r="H4519" s="27"/>
      <c r="I4519" s="3">
        <v>4</v>
      </c>
      <c r="J4519" s="3">
        <v>4</v>
      </c>
      <c r="K4519" s="63">
        <f t="shared" si="48"/>
        <v>8</v>
      </c>
      <c r="L4519" s="6">
        <v>950</v>
      </c>
    </row>
    <row r="4520" spans="1:12">
      <c r="A4520" s="11"/>
      <c r="B4520" s="63">
        <v>96</v>
      </c>
      <c r="C4520" s="3" t="s">
        <v>5018</v>
      </c>
      <c r="D4520" s="63" t="s">
        <v>3531</v>
      </c>
      <c r="E4520" s="27" t="s">
        <v>217</v>
      </c>
      <c r="F4520" s="3" t="s">
        <v>171</v>
      </c>
      <c r="G4520" s="27" t="s">
        <v>3527</v>
      </c>
      <c r="H4520" s="27"/>
      <c r="I4520" s="3">
        <v>2</v>
      </c>
      <c r="J4520" s="3">
        <v>1</v>
      </c>
      <c r="K4520" s="63">
        <f t="shared" si="48"/>
        <v>3</v>
      </c>
      <c r="L4520" s="6">
        <v>85</v>
      </c>
    </row>
    <row r="4521" spans="1:12">
      <c r="A4521" s="11"/>
      <c r="B4521" s="63">
        <v>97</v>
      </c>
      <c r="C4521" s="3" t="s">
        <v>5019</v>
      </c>
      <c r="D4521" s="63" t="s">
        <v>3531</v>
      </c>
      <c r="E4521" s="27" t="s">
        <v>217</v>
      </c>
      <c r="F4521" s="3" t="s">
        <v>171</v>
      </c>
      <c r="G4521" s="27" t="s">
        <v>3527</v>
      </c>
      <c r="H4521" s="27"/>
      <c r="I4521" s="3">
        <v>4</v>
      </c>
      <c r="J4521" s="3">
        <v>3</v>
      </c>
      <c r="K4521" s="63">
        <f t="shared" si="48"/>
        <v>7</v>
      </c>
      <c r="L4521" s="6">
        <v>900</v>
      </c>
    </row>
    <row r="4522" spans="1:12">
      <c r="A4522" s="11"/>
      <c r="B4522" s="63">
        <v>98</v>
      </c>
      <c r="C4522" s="3" t="s">
        <v>5020</v>
      </c>
      <c r="D4522" s="63" t="s">
        <v>3531</v>
      </c>
      <c r="E4522" s="27" t="s">
        <v>217</v>
      </c>
      <c r="F4522" s="3" t="s">
        <v>171</v>
      </c>
      <c r="G4522" s="27" t="s">
        <v>3527</v>
      </c>
      <c r="H4522" s="27"/>
      <c r="I4522" s="3">
        <v>1</v>
      </c>
      <c r="J4522" s="3">
        <v>5</v>
      </c>
      <c r="K4522" s="63">
        <f t="shared" si="48"/>
        <v>6</v>
      </c>
      <c r="L4522" s="6">
        <v>900</v>
      </c>
    </row>
    <row r="4523" spans="1:12">
      <c r="A4523" s="11"/>
      <c r="B4523" s="63">
        <v>99</v>
      </c>
      <c r="C4523" s="3" t="s">
        <v>5021</v>
      </c>
      <c r="D4523" s="63" t="s">
        <v>3531</v>
      </c>
      <c r="E4523" s="27" t="s">
        <v>217</v>
      </c>
      <c r="F4523" s="3" t="s">
        <v>171</v>
      </c>
      <c r="G4523" s="27" t="s">
        <v>3527</v>
      </c>
      <c r="H4523" s="27"/>
      <c r="I4523" s="3">
        <v>2</v>
      </c>
      <c r="J4523" s="3">
        <v>3</v>
      </c>
      <c r="K4523" s="63">
        <f t="shared" si="48"/>
        <v>5</v>
      </c>
      <c r="L4523" s="6">
        <v>120</v>
      </c>
    </row>
    <row r="4524" spans="1:12">
      <c r="A4524" s="11"/>
      <c r="B4524" s="63">
        <v>100</v>
      </c>
      <c r="C4524" s="3" t="s">
        <v>5022</v>
      </c>
      <c r="D4524" s="63" t="s">
        <v>3551</v>
      </c>
      <c r="E4524" s="27" t="s">
        <v>217</v>
      </c>
      <c r="F4524" s="3" t="s">
        <v>171</v>
      </c>
      <c r="G4524" s="27" t="s">
        <v>3527</v>
      </c>
      <c r="H4524" s="27"/>
      <c r="I4524" s="3">
        <v>0</v>
      </c>
      <c r="J4524" s="3">
        <v>1</v>
      </c>
      <c r="K4524" s="63">
        <f t="shared" si="48"/>
        <v>1</v>
      </c>
      <c r="L4524" s="6">
        <v>1000</v>
      </c>
    </row>
    <row r="4525" spans="1:12">
      <c r="A4525" s="11"/>
      <c r="B4525" s="63">
        <v>101</v>
      </c>
      <c r="C4525" s="3" t="s">
        <v>5023</v>
      </c>
      <c r="D4525" s="63" t="s">
        <v>3529</v>
      </c>
      <c r="E4525" s="27" t="s">
        <v>217</v>
      </c>
      <c r="F4525" s="3" t="s">
        <v>171</v>
      </c>
      <c r="G4525" s="27" t="s">
        <v>3527</v>
      </c>
      <c r="H4525" s="27"/>
      <c r="I4525" s="3">
        <v>2</v>
      </c>
      <c r="J4525" s="3">
        <v>3</v>
      </c>
      <c r="K4525" s="63">
        <f t="shared" si="48"/>
        <v>5</v>
      </c>
      <c r="L4525" s="6">
        <v>950</v>
      </c>
    </row>
    <row r="4526" spans="1:12">
      <c r="A4526" s="11"/>
      <c r="B4526" s="63">
        <v>102</v>
      </c>
      <c r="C4526" s="3" t="s">
        <v>5024</v>
      </c>
      <c r="D4526" s="63" t="s">
        <v>3531</v>
      </c>
      <c r="E4526" s="27" t="s">
        <v>217</v>
      </c>
      <c r="F4526" s="3" t="s">
        <v>171</v>
      </c>
      <c r="G4526" s="27" t="s">
        <v>3527</v>
      </c>
      <c r="H4526" s="27"/>
      <c r="I4526" s="3">
        <v>4</v>
      </c>
      <c r="J4526" s="3">
        <v>4</v>
      </c>
      <c r="K4526" s="63">
        <f t="shared" si="48"/>
        <v>8</v>
      </c>
      <c r="L4526" s="6">
        <v>88</v>
      </c>
    </row>
    <row r="4527" spans="1:12">
      <c r="A4527" s="11"/>
      <c r="B4527" s="63">
        <v>103</v>
      </c>
      <c r="C4527" s="3" t="s">
        <v>5025</v>
      </c>
      <c r="D4527" s="63" t="s">
        <v>3529</v>
      </c>
      <c r="E4527" s="27" t="s">
        <v>217</v>
      </c>
      <c r="F4527" s="3" t="s">
        <v>171</v>
      </c>
      <c r="G4527" s="27" t="s">
        <v>3527</v>
      </c>
      <c r="H4527" s="27"/>
      <c r="I4527" s="3">
        <v>3</v>
      </c>
      <c r="J4527" s="3">
        <v>2</v>
      </c>
      <c r="K4527" s="63">
        <f t="shared" si="48"/>
        <v>5</v>
      </c>
      <c r="L4527" s="6">
        <v>45</v>
      </c>
    </row>
    <row r="4528" spans="1:12">
      <c r="A4528" s="140"/>
      <c r="B4528" s="140"/>
      <c r="C4528" s="141">
        <f>SUBTOTAL(3,C4425:C4527)</f>
        <v>103</v>
      </c>
      <c r="D4528" s="140"/>
      <c r="E4528" s="140"/>
      <c r="F4528" s="140"/>
      <c r="G4528" s="140"/>
      <c r="H4528" s="140"/>
      <c r="I4528" s="140"/>
      <c r="J4528" s="140"/>
      <c r="K4528" s="141">
        <f>SUM(K4425:K4527)</f>
        <v>538</v>
      </c>
      <c r="L4528" s="141">
        <f>AVERAGE(L4425:L4527)</f>
        <v>392.50485436893206</v>
      </c>
    </row>
    <row r="4529" spans="1:12">
      <c r="A4529" s="145" t="s">
        <v>221</v>
      </c>
      <c r="B4529" s="63">
        <v>1</v>
      </c>
      <c r="C4529" s="3" t="s">
        <v>5026</v>
      </c>
      <c r="D4529" s="63" t="s">
        <v>3531</v>
      </c>
      <c r="E4529" s="27" t="s">
        <v>221</v>
      </c>
      <c r="F4529" s="3" t="s">
        <v>5027</v>
      </c>
      <c r="G4529" s="27" t="s">
        <v>2046</v>
      </c>
      <c r="H4529" s="26">
        <v>773192990</v>
      </c>
      <c r="I4529" s="3">
        <v>3</v>
      </c>
      <c r="J4529" s="3">
        <v>3</v>
      </c>
      <c r="K4529" s="63">
        <f t="shared" ref="K4529:K4592" si="49">J4529+I4529</f>
        <v>6</v>
      </c>
      <c r="L4529" s="6">
        <v>200</v>
      </c>
    </row>
    <row r="4530" spans="1:12">
      <c r="A4530" s="11"/>
      <c r="B4530" s="63">
        <v>2</v>
      </c>
      <c r="C4530" s="3" t="s">
        <v>5028</v>
      </c>
      <c r="D4530" s="63" t="s">
        <v>3531</v>
      </c>
      <c r="E4530" s="27" t="s">
        <v>221</v>
      </c>
      <c r="F4530" s="3" t="s">
        <v>5027</v>
      </c>
      <c r="G4530" s="27" t="s">
        <v>2046</v>
      </c>
      <c r="H4530" s="3"/>
      <c r="I4530" s="3">
        <v>1</v>
      </c>
      <c r="J4530" s="3">
        <v>3</v>
      </c>
      <c r="K4530" s="63">
        <f t="shared" si="49"/>
        <v>4</v>
      </c>
      <c r="L4530" s="6">
        <v>1000</v>
      </c>
    </row>
    <row r="4531" spans="1:12">
      <c r="A4531" s="11"/>
      <c r="B4531" s="63">
        <v>3</v>
      </c>
      <c r="C4531" s="3" t="s">
        <v>4554</v>
      </c>
      <c r="D4531" s="63" t="s">
        <v>3531</v>
      </c>
      <c r="E4531" s="27" t="s">
        <v>221</v>
      </c>
      <c r="F4531" s="3" t="s">
        <v>5027</v>
      </c>
      <c r="G4531" s="27" t="s">
        <v>2046</v>
      </c>
      <c r="H4531" s="3"/>
      <c r="I4531" s="3">
        <v>3</v>
      </c>
      <c r="J4531" s="3">
        <v>2</v>
      </c>
      <c r="K4531" s="63">
        <f t="shared" si="49"/>
        <v>5</v>
      </c>
      <c r="L4531" s="6" t="s">
        <v>5029</v>
      </c>
    </row>
    <row r="4532" spans="1:12">
      <c r="A4532" s="11"/>
      <c r="B4532" s="63">
        <v>4</v>
      </c>
      <c r="C4532" s="3" t="s">
        <v>5030</v>
      </c>
      <c r="D4532" s="63" t="s">
        <v>3531</v>
      </c>
      <c r="E4532" s="27" t="s">
        <v>221</v>
      </c>
      <c r="F4532" s="3" t="s">
        <v>5027</v>
      </c>
      <c r="G4532" s="27" t="s">
        <v>2046</v>
      </c>
      <c r="H4532" s="3"/>
      <c r="I4532" s="3">
        <v>2</v>
      </c>
      <c r="J4532" s="3">
        <v>2</v>
      </c>
      <c r="K4532" s="63">
        <f t="shared" si="49"/>
        <v>4</v>
      </c>
      <c r="L4532" s="6">
        <v>800</v>
      </c>
    </row>
    <row r="4533" spans="1:12">
      <c r="A4533" s="11"/>
      <c r="B4533" s="63">
        <v>5</v>
      </c>
      <c r="C4533" s="3" t="s">
        <v>5031</v>
      </c>
      <c r="D4533" s="63" t="s">
        <v>3531</v>
      </c>
      <c r="E4533" s="27" t="s">
        <v>221</v>
      </c>
      <c r="F4533" s="3" t="s">
        <v>5027</v>
      </c>
      <c r="G4533" s="27" t="s">
        <v>2046</v>
      </c>
      <c r="H4533" s="3"/>
      <c r="I4533" s="3">
        <v>1</v>
      </c>
      <c r="J4533" s="3">
        <v>4</v>
      </c>
      <c r="K4533" s="63">
        <f t="shared" si="49"/>
        <v>5</v>
      </c>
      <c r="L4533" s="6">
        <v>75</v>
      </c>
    </row>
    <row r="4534" spans="1:12">
      <c r="A4534" s="11"/>
      <c r="B4534" s="63">
        <v>6</v>
      </c>
      <c r="C4534" s="3" t="s">
        <v>5032</v>
      </c>
      <c r="D4534" s="63" t="s">
        <v>3531</v>
      </c>
      <c r="E4534" s="27" t="s">
        <v>221</v>
      </c>
      <c r="F4534" s="3" t="s">
        <v>5027</v>
      </c>
      <c r="G4534" s="27" t="s">
        <v>2046</v>
      </c>
      <c r="H4534" s="3"/>
      <c r="I4534" s="3">
        <v>4</v>
      </c>
      <c r="J4534" s="3">
        <v>4</v>
      </c>
      <c r="K4534" s="63">
        <f t="shared" si="49"/>
        <v>8</v>
      </c>
      <c r="L4534" s="6">
        <v>900</v>
      </c>
    </row>
    <row r="4535" spans="1:12">
      <c r="A4535" s="11"/>
      <c r="B4535" s="63">
        <v>7</v>
      </c>
      <c r="C4535" s="3" t="s">
        <v>5033</v>
      </c>
      <c r="D4535" s="63" t="s">
        <v>3531</v>
      </c>
      <c r="E4535" s="27" t="s">
        <v>221</v>
      </c>
      <c r="F4535" s="3" t="s">
        <v>5027</v>
      </c>
      <c r="G4535" s="27" t="s">
        <v>2046</v>
      </c>
      <c r="H4535" s="26">
        <v>775232216</v>
      </c>
      <c r="I4535" s="3">
        <v>3</v>
      </c>
      <c r="J4535" s="3">
        <v>6</v>
      </c>
      <c r="K4535" s="63">
        <f t="shared" si="49"/>
        <v>9</v>
      </c>
      <c r="L4535" s="6">
        <v>250</v>
      </c>
    </row>
    <row r="4536" spans="1:12">
      <c r="A4536" s="11"/>
      <c r="B4536" s="63">
        <v>8</v>
      </c>
      <c r="C4536" s="3" t="s">
        <v>5034</v>
      </c>
      <c r="D4536" s="63" t="s">
        <v>3531</v>
      </c>
      <c r="E4536" s="27" t="s">
        <v>221</v>
      </c>
      <c r="F4536" s="3" t="s">
        <v>5027</v>
      </c>
      <c r="G4536" s="27" t="s">
        <v>2046</v>
      </c>
      <c r="H4536" s="3"/>
      <c r="I4536" s="3">
        <v>2</v>
      </c>
      <c r="J4536" s="3">
        <v>2</v>
      </c>
      <c r="K4536" s="63">
        <f t="shared" si="49"/>
        <v>4</v>
      </c>
      <c r="L4536" s="6">
        <v>300</v>
      </c>
    </row>
    <row r="4537" spans="1:12">
      <c r="A4537" s="11"/>
      <c r="B4537" s="63">
        <v>9</v>
      </c>
      <c r="C4537" s="3" t="s">
        <v>5035</v>
      </c>
      <c r="D4537" s="63" t="s">
        <v>3531</v>
      </c>
      <c r="E4537" s="27" t="s">
        <v>221</v>
      </c>
      <c r="F4537" s="3" t="s">
        <v>5027</v>
      </c>
      <c r="G4537" s="27" t="s">
        <v>2046</v>
      </c>
      <c r="H4537" s="3"/>
      <c r="I4537" s="3">
        <v>2</v>
      </c>
      <c r="J4537" s="3">
        <v>2</v>
      </c>
      <c r="K4537" s="63">
        <f t="shared" si="49"/>
        <v>4</v>
      </c>
      <c r="L4537" s="6">
        <v>300</v>
      </c>
    </row>
    <row r="4538" spans="1:12">
      <c r="A4538" s="11"/>
      <c r="B4538" s="63">
        <v>10</v>
      </c>
      <c r="C4538" s="3" t="s">
        <v>5036</v>
      </c>
      <c r="D4538" s="63" t="s">
        <v>3529</v>
      </c>
      <c r="E4538" s="27" t="s">
        <v>221</v>
      </c>
      <c r="F4538" s="3" t="s">
        <v>5027</v>
      </c>
      <c r="G4538" s="27" t="s">
        <v>2046</v>
      </c>
      <c r="H4538" s="3"/>
      <c r="I4538" s="3">
        <v>2</v>
      </c>
      <c r="J4538" s="3">
        <v>3</v>
      </c>
      <c r="K4538" s="63">
        <f t="shared" si="49"/>
        <v>5</v>
      </c>
      <c r="L4538" s="6">
        <v>600</v>
      </c>
    </row>
    <row r="4539" spans="1:12">
      <c r="A4539" s="11"/>
      <c r="B4539" s="63">
        <v>11</v>
      </c>
      <c r="C4539" s="3" t="s">
        <v>5037</v>
      </c>
      <c r="D4539" s="63" t="s">
        <v>3531</v>
      </c>
      <c r="E4539" s="27" t="s">
        <v>221</v>
      </c>
      <c r="F4539" s="3" t="s">
        <v>5027</v>
      </c>
      <c r="G4539" s="27" t="s">
        <v>2046</v>
      </c>
      <c r="H4539" s="3"/>
      <c r="I4539" s="3">
        <v>2</v>
      </c>
      <c r="J4539" s="3">
        <v>1</v>
      </c>
      <c r="K4539" s="63">
        <f t="shared" si="49"/>
        <v>3</v>
      </c>
      <c r="L4539" s="6">
        <v>1000</v>
      </c>
    </row>
    <row r="4540" spans="1:12">
      <c r="A4540" s="11"/>
      <c r="B4540" s="63">
        <v>12</v>
      </c>
      <c r="C4540" s="3" t="s">
        <v>5038</v>
      </c>
      <c r="D4540" s="63" t="s">
        <v>3531</v>
      </c>
      <c r="E4540" s="27" t="s">
        <v>221</v>
      </c>
      <c r="F4540" s="3" t="s">
        <v>5027</v>
      </c>
      <c r="G4540" s="27" t="s">
        <v>2046</v>
      </c>
      <c r="H4540" s="3"/>
      <c r="I4540" s="3">
        <v>2</v>
      </c>
      <c r="J4540" s="3">
        <v>1</v>
      </c>
      <c r="K4540" s="63">
        <f t="shared" si="49"/>
        <v>3</v>
      </c>
      <c r="L4540" s="6">
        <v>650</v>
      </c>
    </row>
    <row r="4541" spans="1:12">
      <c r="A4541" s="11"/>
      <c r="B4541" s="63">
        <v>13</v>
      </c>
      <c r="C4541" s="3" t="s">
        <v>5039</v>
      </c>
      <c r="D4541" s="63" t="s">
        <v>3531</v>
      </c>
      <c r="E4541" s="27" t="s">
        <v>221</v>
      </c>
      <c r="F4541" s="3" t="s">
        <v>5027</v>
      </c>
      <c r="G4541" s="27" t="s">
        <v>2046</v>
      </c>
      <c r="H4541" s="3"/>
      <c r="I4541" s="3">
        <v>3</v>
      </c>
      <c r="J4541" s="3">
        <v>5</v>
      </c>
      <c r="K4541" s="63">
        <f t="shared" si="49"/>
        <v>8</v>
      </c>
      <c r="L4541" s="6">
        <v>700</v>
      </c>
    </row>
    <row r="4542" spans="1:12">
      <c r="A4542" s="11"/>
      <c r="B4542" s="63">
        <v>14</v>
      </c>
      <c r="C4542" s="3" t="s">
        <v>5040</v>
      </c>
      <c r="D4542" s="63" t="s">
        <v>3531</v>
      </c>
      <c r="E4542" s="27" t="s">
        <v>221</v>
      </c>
      <c r="F4542" s="3" t="s">
        <v>5027</v>
      </c>
      <c r="G4542" s="27" t="s">
        <v>2046</v>
      </c>
      <c r="H4542" s="3"/>
      <c r="I4542" s="3">
        <v>6</v>
      </c>
      <c r="J4542" s="3">
        <v>1</v>
      </c>
      <c r="K4542" s="63">
        <f t="shared" si="49"/>
        <v>7</v>
      </c>
      <c r="L4542" s="6">
        <v>800</v>
      </c>
    </row>
    <row r="4543" spans="1:12">
      <c r="A4543" s="11"/>
      <c r="B4543" s="63">
        <v>15</v>
      </c>
      <c r="C4543" s="3" t="s">
        <v>5041</v>
      </c>
      <c r="D4543" s="63" t="s">
        <v>3531</v>
      </c>
      <c r="E4543" s="27" t="s">
        <v>221</v>
      </c>
      <c r="F4543" s="3" t="s">
        <v>5027</v>
      </c>
      <c r="G4543" s="27" t="s">
        <v>2046</v>
      </c>
      <c r="H4543" s="3"/>
      <c r="I4543" s="3">
        <v>3</v>
      </c>
      <c r="J4543" s="3">
        <v>2</v>
      </c>
      <c r="K4543" s="63">
        <f t="shared" si="49"/>
        <v>5</v>
      </c>
      <c r="L4543" s="6">
        <v>700</v>
      </c>
    </row>
    <row r="4544" spans="1:12">
      <c r="A4544" s="11"/>
      <c r="B4544" s="63">
        <v>16</v>
      </c>
      <c r="C4544" s="3" t="s">
        <v>5042</v>
      </c>
      <c r="D4544" s="63" t="s">
        <v>3531</v>
      </c>
      <c r="E4544" s="27" t="s">
        <v>221</v>
      </c>
      <c r="F4544" s="3" t="s">
        <v>5027</v>
      </c>
      <c r="G4544" s="27" t="s">
        <v>2046</v>
      </c>
      <c r="H4544" s="146">
        <v>786784843</v>
      </c>
      <c r="I4544" s="3">
        <v>1</v>
      </c>
      <c r="J4544" s="3">
        <v>2</v>
      </c>
      <c r="K4544" s="63">
        <f t="shared" si="49"/>
        <v>3</v>
      </c>
      <c r="L4544" s="6">
        <v>500</v>
      </c>
    </row>
    <row r="4545" spans="1:12">
      <c r="A4545" s="11"/>
      <c r="B4545" s="63">
        <v>17</v>
      </c>
      <c r="C4545" s="3" t="s">
        <v>5043</v>
      </c>
      <c r="D4545" s="63" t="s">
        <v>3551</v>
      </c>
      <c r="E4545" s="27" t="s">
        <v>221</v>
      </c>
      <c r="F4545" s="3" t="s">
        <v>5027</v>
      </c>
      <c r="G4545" s="27" t="s">
        <v>2046</v>
      </c>
      <c r="H4545" s="147"/>
      <c r="I4545" s="3">
        <v>3</v>
      </c>
      <c r="J4545" s="3">
        <v>1</v>
      </c>
      <c r="K4545" s="63">
        <f t="shared" si="49"/>
        <v>4</v>
      </c>
      <c r="L4545" s="6">
        <v>450</v>
      </c>
    </row>
    <row r="4546" spans="1:12">
      <c r="A4546" s="11"/>
      <c r="B4546" s="63">
        <v>18</v>
      </c>
      <c r="C4546" s="3" t="s">
        <v>5044</v>
      </c>
      <c r="D4546" s="63" t="s">
        <v>3529</v>
      </c>
      <c r="E4546" s="27" t="s">
        <v>221</v>
      </c>
      <c r="F4546" s="3" t="s">
        <v>5027</v>
      </c>
      <c r="G4546" s="27" t="s">
        <v>2046</v>
      </c>
      <c r="H4546" s="3"/>
      <c r="I4546" s="3">
        <f>-J5614</f>
        <v>-2</v>
      </c>
      <c r="J4546" s="3">
        <v>1</v>
      </c>
      <c r="K4546" s="63">
        <f t="shared" si="49"/>
        <v>-1</v>
      </c>
      <c r="L4546" s="6">
        <v>400</v>
      </c>
    </row>
    <row r="4547" spans="1:12">
      <c r="A4547" s="11"/>
      <c r="B4547" s="63">
        <v>19</v>
      </c>
      <c r="C4547" s="3" t="s">
        <v>5045</v>
      </c>
      <c r="D4547" s="63" t="s">
        <v>3531</v>
      </c>
      <c r="E4547" s="27" t="s">
        <v>221</v>
      </c>
      <c r="F4547" s="3" t="s">
        <v>5027</v>
      </c>
      <c r="G4547" s="27" t="s">
        <v>2046</v>
      </c>
      <c r="H4547" s="3"/>
      <c r="I4547" s="3">
        <v>2</v>
      </c>
      <c r="J4547" s="3">
        <v>2</v>
      </c>
      <c r="K4547" s="63">
        <f t="shared" si="49"/>
        <v>4</v>
      </c>
      <c r="L4547" s="6">
        <v>300</v>
      </c>
    </row>
    <row r="4548" spans="1:12">
      <c r="A4548" s="11"/>
      <c r="B4548" s="63">
        <v>20</v>
      </c>
      <c r="C4548" s="3" t="s">
        <v>5046</v>
      </c>
      <c r="D4548" s="63" t="s">
        <v>3529</v>
      </c>
      <c r="E4548" s="27" t="s">
        <v>221</v>
      </c>
      <c r="F4548" s="3" t="s">
        <v>5027</v>
      </c>
      <c r="G4548" s="27" t="s">
        <v>2046</v>
      </c>
      <c r="H4548" s="3"/>
      <c r="I4548" s="3">
        <v>1</v>
      </c>
      <c r="J4548" s="3">
        <v>2</v>
      </c>
      <c r="K4548" s="63">
        <f t="shared" si="49"/>
        <v>3</v>
      </c>
      <c r="L4548" s="6">
        <v>200</v>
      </c>
    </row>
    <row r="4549" spans="1:12">
      <c r="A4549" s="11"/>
      <c r="B4549" s="63">
        <v>21</v>
      </c>
      <c r="C4549" s="3" t="s">
        <v>5047</v>
      </c>
      <c r="D4549" s="63" t="s">
        <v>3709</v>
      </c>
      <c r="E4549" s="27" t="s">
        <v>221</v>
      </c>
      <c r="F4549" s="3" t="s">
        <v>5027</v>
      </c>
      <c r="G4549" s="27" t="s">
        <v>2046</v>
      </c>
      <c r="H4549" s="3"/>
      <c r="I4549" s="3">
        <v>3</v>
      </c>
      <c r="J4549" s="3">
        <v>4</v>
      </c>
      <c r="K4549" s="63">
        <f t="shared" si="49"/>
        <v>7</v>
      </c>
      <c r="L4549" s="6">
        <v>200</v>
      </c>
    </row>
    <row r="4550" spans="1:12">
      <c r="A4550" s="11"/>
      <c r="B4550" s="63">
        <v>22</v>
      </c>
      <c r="C4550" s="3" t="s">
        <v>5048</v>
      </c>
      <c r="D4550" s="63" t="s">
        <v>3531</v>
      </c>
      <c r="E4550" s="27" t="s">
        <v>221</v>
      </c>
      <c r="F4550" s="3" t="s">
        <v>5027</v>
      </c>
      <c r="G4550" s="27" t="s">
        <v>2046</v>
      </c>
      <c r="H4550" s="3"/>
      <c r="I4550" s="3">
        <v>1</v>
      </c>
      <c r="J4550" s="3">
        <v>1</v>
      </c>
      <c r="K4550" s="63">
        <f t="shared" si="49"/>
        <v>2</v>
      </c>
      <c r="L4550" s="6">
        <v>60</v>
      </c>
    </row>
    <row r="4551" spans="1:12">
      <c r="A4551" s="11"/>
      <c r="B4551" s="63">
        <v>23</v>
      </c>
      <c r="C4551" s="3" t="s">
        <v>5049</v>
      </c>
      <c r="D4551" s="63" t="s">
        <v>3531</v>
      </c>
      <c r="E4551" s="27" t="s">
        <v>221</v>
      </c>
      <c r="F4551" s="3" t="s">
        <v>5027</v>
      </c>
      <c r="G4551" s="27" t="s">
        <v>2046</v>
      </c>
      <c r="H4551" s="3"/>
      <c r="I4551" s="3">
        <v>2</v>
      </c>
      <c r="J4551" s="3">
        <v>3</v>
      </c>
      <c r="K4551" s="63">
        <f t="shared" si="49"/>
        <v>5</v>
      </c>
      <c r="L4551" s="6">
        <v>70</v>
      </c>
    </row>
    <row r="4552" spans="1:12">
      <c r="A4552" s="11"/>
      <c r="B4552" s="63">
        <v>24</v>
      </c>
      <c r="C4552" s="3" t="s">
        <v>5050</v>
      </c>
      <c r="D4552" s="63" t="s">
        <v>3531</v>
      </c>
      <c r="E4552" s="27" t="s">
        <v>221</v>
      </c>
      <c r="F4552" s="3" t="s">
        <v>5027</v>
      </c>
      <c r="G4552" s="27" t="s">
        <v>2046</v>
      </c>
      <c r="H4552" s="3"/>
      <c r="I4552" s="3">
        <v>1</v>
      </c>
      <c r="J4552" s="3">
        <v>5</v>
      </c>
      <c r="K4552" s="63">
        <f t="shared" si="49"/>
        <v>6</v>
      </c>
      <c r="L4552" s="6">
        <v>80</v>
      </c>
    </row>
    <row r="4553" spans="1:12">
      <c r="A4553" s="11"/>
      <c r="B4553" s="63">
        <v>25</v>
      </c>
      <c r="C4553" s="3" t="s">
        <v>3877</v>
      </c>
      <c r="D4553" s="63" t="s">
        <v>3531</v>
      </c>
      <c r="E4553" s="27" t="s">
        <v>221</v>
      </c>
      <c r="F4553" s="3" t="s">
        <v>5027</v>
      </c>
      <c r="G4553" s="27" t="s">
        <v>2046</v>
      </c>
      <c r="H4553" s="3"/>
      <c r="I4553" s="3">
        <v>1</v>
      </c>
      <c r="J4553" s="3">
        <v>1</v>
      </c>
      <c r="K4553" s="63">
        <f t="shared" si="49"/>
        <v>2</v>
      </c>
      <c r="L4553" s="6">
        <v>90</v>
      </c>
    </row>
    <row r="4554" spans="1:12">
      <c r="A4554" s="11"/>
      <c r="B4554" s="63">
        <v>26</v>
      </c>
      <c r="C4554" s="3" t="s">
        <v>3938</v>
      </c>
      <c r="D4554" s="63" t="s">
        <v>3531</v>
      </c>
      <c r="E4554" s="27" t="s">
        <v>221</v>
      </c>
      <c r="F4554" s="3" t="s">
        <v>5027</v>
      </c>
      <c r="G4554" s="27" t="s">
        <v>2046</v>
      </c>
      <c r="H4554" s="3"/>
      <c r="I4554" s="3">
        <f>-J5695</f>
        <v>-3</v>
      </c>
      <c r="J4554" s="3">
        <v>1</v>
      </c>
      <c r="K4554" s="63">
        <f t="shared" si="49"/>
        <v>-2</v>
      </c>
      <c r="L4554" s="6">
        <v>400</v>
      </c>
    </row>
    <row r="4555" spans="1:12">
      <c r="A4555" s="11"/>
      <c r="B4555" s="63">
        <v>27</v>
      </c>
      <c r="C4555" s="3" t="s">
        <v>5051</v>
      </c>
      <c r="D4555" s="63" t="s">
        <v>3531</v>
      </c>
      <c r="E4555" s="27" t="s">
        <v>221</v>
      </c>
      <c r="F4555" s="3" t="s">
        <v>5027</v>
      </c>
      <c r="G4555" s="27" t="s">
        <v>2046</v>
      </c>
      <c r="H4555" s="3"/>
      <c r="I4555" s="3">
        <v>2</v>
      </c>
      <c r="J4555" s="3">
        <v>7</v>
      </c>
      <c r="K4555" s="63">
        <f t="shared" si="49"/>
        <v>9</v>
      </c>
      <c r="L4555" s="6">
        <v>45</v>
      </c>
    </row>
    <row r="4556" spans="1:12">
      <c r="A4556" s="11"/>
      <c r="B4556" s="63">
        <v>28</v>
      </c>
      <c r="C4556" s="3" t="s">
        <v>5052</v>
      </c>
      <c r="D4556" s="63" t="s">
        <v>3531</v>
      </c>
      <c r="E4556" s="27" t="s">
        <v>221</v>
      </c>
      <c r="F4556" s="3" t="s">
        <v>5027</v>
      </c>
      <c r="G4556" s="27" t="s">
        <v>2046</v>
      </c>
      <c r="H4556" s="3"/>
      <c r="I4556" s="3">
        <v>1</v>
      </c>
      <c r="J4556" s="3">
        <v>1</v>
      </c>
      <c r="K4556" s="63">
        <f t="shared" si="49"/>
        <v>2</v>
      </c>
      <c r="L4556" s="6">
        <v>30</v>
      </c>
    </row>
    <row r="4557" spans="1:12">
      <c r="A4557" s="11"/>
      <c r="B4557" s="63">
        <v>29</v>
      </c>
      <c r="C4557" s="3" t="s">
        <v>5053</v>
      </c>
      <c r="D4557" s="63" t="s">
        <v>3531</v>
      </c>
      <c r="E4557" s="27" t="s">
        <v>221</v>
      </c>
      <c r="F4557" s="3" t="s">
        <v>5027</v>
      </c>
      <c r="G4557" s="27" t="s">
        <v>2046</v>
      </c>
      <c r="H4557" s="3"/>
      <c r="I4557" s="3">
        <v>4</v>
      </c>
      <c r="J4557" s="3">
        <v>3</v>
      </c>
      <c r="K4557" s="63">
        <f t="shared" si="49"/>
        <v>7</v>
      </c>
      <c r="L4557" s="6">
        <v>30</v>
      </c>
    </row>
    <row r="4558" spans="1:12">
      <c r="A4558" s="11"/>
      <c r="B4558" s="63">
        <v>30</v>
      </c>
      <c r="C4558" s="3" t="s">
        <v>5054</v>
      </c>
      <c r="D4558" s="63" t="s">
        <v>3531</v>
      </c>
      <c r="E4558" s="27" t="s">
        <v>221</v>
      </c>
      <c r="F4558" s="3" t="s">
        <v>5027</v>
      </c>
      <c r="G4558" s="27" t="s">
        <v>2046</v>
      </c>
      <c r="H4558" s="3"/>
      <c r="I4558" s="3">
        <v>3</v>
      </c>
      <c r="J4558" s="3">
        <v>2</v>
      </c>
      <c r="K4558" s="63">
        <f t="shared" si="49"/>
        <v>5</v>
      </c>
      <c r="L4558" s="6">
        <v>200</v>
      </c>
    </row>
    <row r="4559" spans="1:12">
      <c r="A4559" s="11"/>
      <c r="B4559" s="63">
        <v>31</v>
      </c>
      <c r="C4559" s="3" t="s">
        <v>5055</v>
      </c>
      <c r="D4559" s="63" t="s">
        <v>3551</v>
      </c>
      <c r="E4559" s="27" t="s">
        <v>221</v>
      </c>
      <c r="F4559" s="3" t="s">
        <v>5027</v>
      </c>
      <c r="G4559" s="27" t="s">
        <v>2046</v>
      </c>
      <c r="H4559" s="3"/>
      <c r="I4559" s="3">
        <v>6</v>
      </c>
      <c r="J4559" s="3">
        <v>3</v>
      </c>
      <c r="K4559" s="63">
        <f t="shared" si="49"/>
        <v>9</v>
      </c>
      <c r="L4559" s="6">
        <v>200</v>
      </c>
    </row>
    <row r="4560" spans="1:12">
      <c r="A4560" s="11"/>
      <c r="B4560" s="63">
        <v>32</v>
      </c>
      <c r="C4560" s="3" t="s">
        <v>5056</v>
      </c>
      <c r="D4560" s="63" t="s">
        <v>3531</v>
      </c>
      <c r="E4560" s="27" t="s">
        <v>221</v>
      </c>
      <c r="F4560" s="3" t="s">
        <v>5027</v>
      </c>
      <c r="G4560" s="27" t="s">
        <v>2046</v>
      </c>
      <c r="H4560" s="3"/>
      <c r="I4560" s="3">
        <v>1</v>
      </c>
      <c r="J4560" s="3">
        <v>3</v>
      </c>
      <c r="K4560" s="63">
        <f t="shared" si="49"/>
        <v>4</v>
      </c>
      <c r="L4560" s="6">
        <v>30</v>
      </c>
    </row>
    <row r="4561" spans="1:12">
      <c r="A4561" s="11"/>
      <c r="B4561" s="63">
        <v>33</v>
      </c>
      <c r="C4561" s="3" t="s">
        <v>5057</v>
      </c>
      <c r="D4561" s="63" t="s">
        <v>3531</v>
      </c>
      <c r="E4561" s="27" t="s">
        <v>221</v>
      </c>
      <c r="F4561" s="3" t="s">
        <v>5027</v>
      </c>
      <c r="G4561" s="27" t="s">
        <v>2046</v>
      </c>
      <c r="H4561" s="3"/>
      <c r="I4561" s="3">
        <v>3</v>
      </c>
      <c r="J4561" s="3">
        <v>2</v>
      </c>
      <c r="K4561" s="63">
        <f t="shared" si="49"/>
        <v>5</v>
      </c>
      <c r="L4561" s="6">
        <v>60</v>
      </c>
    </row>
    <row r="4562" spans="1:12">
      <c r="A4562" s="11"/>
      <c r="B4562" s="63">
        <v>34</v>
      </c>
      <c r="C4562" s="3" t="s">
        <v>3687</v>
      </c>
      <c r="D4562" s="63" t="s">
        <v>3531</v>
      </c>
      <c r="E4562" s="27" t="s">
        <v>221</v>
      </c>
      <c r="F4562" s="3" t="s">
        <v>5027</v>
      </c>
      <c r="G4562" s="27" t="s">
        <v>2046</v>
      </c>
      <c r="H4562" s="3"/>
      <c r="I4562" s="3">
        <v>2</v>
      </c>
      <c r="J4562" s="3">
        <v>2</v>
      </c>
      <c r="K4562" s="63">
        <f t="shared" si="49"/>
        <v>4</v>
      </c>
      <c r="L4562" s="6">
        <v>170</v>
      </c>
    </row>
    <row r="4563" spans="1:12">
      <c r="A4563" s="11"/>
      <c r="B4563" s="63">
        <v>35</v>
      </c>
      <c r="C4563" s="3" t="s">
        <v>5058</v>
      </c>
      <c r="D4563" s="63" t="s">
        <v>3531</v>
      </c>
      <c r="E4563" s="27" t="s">
        <v>221</v>
      </c>
      <c r="F4563" s="3" t="s">
        <v>5027</v>
      </c>
      <c r="G4563" s="27" t="s">
        <v>2046</v>
      </c>
      <c r="H4563" s="3"/>
      <c r="I4563" s="3">
        <v>1</v>
      </c>
      <c r="J4563" s="3">
        <v>3</v>
      </c>
      <c r="K4563" s="63">
        <f t="shared" si="49"/>
        <v>4</v>
      </c>
      <c r="L4563" s="6">
        <v>280</v>
      </c>
    </row>
    <row r="4564" spans="1:12">
      <c r="A4564" s="11"/>
      <c r="B4564" s="63">
        <v>36</v>
      </c>
      <c r="C4564" s="3" t="s">
        <v>5059</v>
      </c>
      <c r="D4564" s="63" t="s">
        <v>3531</v>
      </c>
      <c r="E4564" s="27" t="s">
        <v>221</v>
      </c>
      <c r="F4564" s="3" t="s">
        <v>5027</v>
      </c>
      <c r="G4564" s="27" t="s">
        <v>2046</v>
      </c>
      <c r="H4564" s="3"/>
      <c r="I4564" s="3">
        <v>4</v>
      </c>
      <c r="J4564" s="3">
        <v>2</v>
      </c>
      <c r="K4564" s="63">
        <f t="shared" si="49"/>
        <v>6</v>
      </c>
      <c r="L4564" s="6">
        <v>495</v>
      </c>
    </row>
    <row r="4565" spans="1:12">
      <c r="A4565" s="11"/>
      <c r="B4565" s="63">
        <v>37</v>
      </c>
      <c r="C4565" s="3" t="s">
        <v>5060</v>
      </c>
      <c r="D4565" s="63" t="s">
        <v>3531</v>
      </c>
      <c r="E4565" s="27" t="s">
        <v>221</v>
      </c>
      <c r="F4565" s="3" t="s">
        <v>5027</v>
      </c>
      <c r="G4565" s="27" t="s">
        <v>2046</v>
      </c>
      <c r="H4565" s="3"/>
      <c r="I4565" s="3">
        <v>1</v>
      </c>
      <c r="J4565" s="3">
        <v>0</v>
      </c>
      <c r="K4565" s="63">
        <f t="shared" si="49"/>
        <v>1</v>
      </c>
      <c r="L4565" s="6">
        <v>1000</v>
      </c>
    </row>
    <row r="4566" spans="1:12">
      <c r="A4566" s="11"/>
      <c r="B4566" s="63">
        <v>38</v>
      </c>
      <c r="C4566" s="3" t="s">
        <v>3703</v>
      </c>
      <c r="D4566" s="63" t="s">
        <v>3531</v>
      </c>
      <c r="E4566" s="27" t="s">
        <v>221</v>
      </c>
      <c r="F4566" s="3" t="s">
        <v>5027</v>
      </c>
      <c r="G4566" s="27" t="s">
        <v>2046</v>
      </c>
      <c r="H4566" s="3"/>
      <c r="I4566" s="3">
        <v>2</v>
      </c>
      <c r="J4566" s="3">
        <v>6</v>
      </c>
      <c r="K4566" s="63">
        <f t="shared" si="49"/>
        <v>8</v>
      </c>
      <c r="L4566" s="6">
        <v>140</v>
      </c>
    </row>
    <row r="4567" spans="1:12">
      <c r="A4567" s="11"/>
      <c r="B4567" s="63">
        <v>39</v>
      </c>
      <c r="C4567" s="3" t="s">
        <v>5061</v>
      </c>
      <c r="D4567" s="63" t="s">
        <v>3531</v>
      </c>
      <c r="E4567" s="27" t="s">
        <v>221</v>
      </c>
      <c r="F4567" s="3" t="s">
        <v>5027</v>
      </c>
      <c r="G4567" s="27" t="s">
        <v>2046</v>
      </c>
      <c r="H4567" s="3"/>
      <c r="I4567" s="3">
        <v>5</v>
      </c>
      <c r="J4567" s="3">
        <v>2</v>
      </c>
      <c r="K4567" s="63">
        <f t="shared" si="49"/>
        <v>7</v>
      </c>
      <c r="L4567" s="6">
        <v>150</v>
      </c>
    </row>
    <row r="4568" spans="1:12">
      <c r="A4568" s="11"/>
      <c r="B4568" s="63">
        <v>40</v>
      </c>
      <c r="C4568" s="3" t="s">
        <v>5062</v>
      </c>
      <c r="D4568" s="63" t="s">
        <v>3531</v>
      </c>
      <c r="E4568" s="27" t="s">
        <v>221</v>
      </c>
      <c r="F4568" s="3" t="s">
        <v>5027</v>
      </c>
      <c r="G4568" s="27" t="s">
        <v>2046</v>
      </c>
      <c r="H4568" s="3"/>
      <c r="I4568" s="3">
        <v>1</v>
      </c>
      <c r="J4568" s="3">
        <v>1</v>
      </c>
      <c r="K4568" s="63">
        <f t="shared" si="49"/>
        <v>2</v>
      </c>
      <c r="L4568" s="6">
        <v>180</v>
      </c>
    </row>
    <row r="4569" spans="1:12">
      <c r="A4569" s="11"/>
      <c r="B4569" s="63">
        <v>41</v>
      </c>
      <c r="C4569" s="3" t="s">
        <v>5063</v>
      </c>
      <c r="D4569" s="63" t="s">
        <v>3531</v>
      </c>
      <c r="E4569" s="27" t="s">
        <v>221</v>
      </c>
      <c r="F4569" s="3" t="s">
        <v>5027</v>
      </c>
      <c r="G4569" s="27" t="s">
        <v>2046</v>
      </c>
      <c r="H4569" s="3"/>
      <c r="I4569" s="3">
        <v>2</v>
      </c>
      <c r="J4569" s="3">
        <v>1</v>
      </c>
      <c r="K4569" s="63">
        <f t="shared" si="49"/>
        <v>3</v>
      </c>
      <c r="L4569" s="6">
        <v>160</v>
      </c>
    </row>
    <row r="4570" spans="1:12">
      <c r="A4570" s="11"/>
      <c r="B4570" s="63">
        <v>42</v>
      </c>
      <c r="C4570" s="3" t="s">
        <v>5064</v>
      </c>
      <c r="D4570" s="63" t="s">
        <v>3531</v>
      </c>
      <c r="E4570" s="27" t="s">
        <v>221</v>
      </c>
      <c r="F4570" s="3" t="s">
        <v>5027</v>
      </c>
      <c r="G4570" s="27" t="s">
        <v>2046</v>
      </c>
      <c r="H4570" s="3"/>
      <c r="I4570" s="3">
        <v>2</v>
      </c>
      <c r="J4570" s="3">
        <v>2</v>
      </c>
      <c r="K4570" s="63">
        <f t="shared" si="49"/>
        <v>4</v>
      </c>
      <c r="L4570" s="6">
        <v>175</v>
      </c>
    </row>
    <row r="4571" spans="1:12">
      <c r="A4571" s="11"/>
      <c r="B4571" s="63">
        <v>43</v>
      </c>
      <c r="C4571" s="3" t="s">
        <v>4496</v>
      </c>
      <c r="D4571" s="63" t="s">
        <v>3531</v>
      </c>
      <c r="E4571" s="27" t="s">
        <v>221</v>
      </c>
      <c r="F4571" s="3" t="s">
        <v>5027</v>
      </c>
      <c r="G4571" s="27" t="s">
        <v>2046</v>
      </c>
      <c r="H4571" s="3"/>
      <c r="I4571" s="3">
        <v>4</v>
      </c>
      <c r="J4571" s="3">
        <v>1</v>
      </c>
      <c r="K4571" s="63">
        <f t="shared" si="49"/>
        <v>5</v>
      </c>
      <c r="L4571" s="6">
        <v>40</v>
      </c>
    </row>
    <row r="4572" spans="1:12">
      <c r="A4572" s="11"/>
      <c r="B4572" s="63">
        <v>44</v>
      </c>
      <c r="C4572" s="3" t="s">
        <v>5065</v>
      </c>
      <c r="D4572" s="63" t="s">
        <v>3531</v>
      </c>
      <c r="E4572" s="27" t="s">
        <v>221</v>
      </c>
      <c r="F4572" s="3" t="s">
        <v>5027</v>
      </c>
      <c r="G4572" s="27" t="s">
        <v>2046</v>
      </c>
      <c r="H4572" s="3"/>
      <c r="I4572" s="3">
        <v>1</v>
      </c>
      <c r="J4572" s="3">
        <v>1</v>
      </c>
      <c r="K4572" s="63">
        <f t="shared" si="49"/>
        <v>2</v>
      </c>
      <c r="L4572" s="6">
        <v>170</v>
      </c>
    </row>
    <row r="4573" spans="1:12">
      <c r="A4573" s="11"/>
      <c r="B4573" s="63">
        <v>45</v>
      </c>
      <c r="C4573" s="3" t="s">
        <v>5066</v>
      </c>
      <c r="D4573" s="63" t="s">
        <v>3531</v>
      </c>
      <c r="E4573" s="27" t="s">
        <v>221</v>
      </c>
      <c r="F4573" s="3" t="s">
        <v>5027</v>
      </c>
      <c r="G4573" s="27" t="s">
        <v>2046</v>
      </c>
      <c r="H4573" s="3"/>
      <c r="I4573" s="3">
        <v>6</v>
      </c>
      <c r="J4573" s="3">
        <v>3</v>
      </c>
      <c r="K4573" s="63">
        <f t="shared" si="49"/>
        <v>9</v>
      </c>
      <c r="L4573" s="6">
        <v>220</v>
      </c>
    </row>
    <row r="4574" spans="1:12">
      <c r="A4574" s="11"/>
      <c r="B4574" s="63">
        <v>46</v>
      </c>
      <c r="C4574" s="3" t="s">
        <v>5067</v>
      </c>
      <c r="D4574" s="63" t="s">
        <v>3531</v>
      </c>
      <c r="E4574" s="27" t="s">
        <v>221</v>
      </c>
      <c r="F4574" s="3" t="s">
        <v>5027</v>
      </c>
      <c r="G4574" s="27" t="s">
        <v>2046</v>
      </c>
      <c r="H4574" s="3"/>
      <c r="I4574" s="3">
        <v>3</v>
      </c>
      <c r="J4574" s="3">
        <v>2</v>
      </c>
      <c r="K4574" s="63">
        <f t="shared" si="49"/>
        <v>5</v>
      </c>
      <c r="L4574" s="6">
        <v>230</v>
      </c>
    </row>
    <row r="4575" spans="1:12">
      <c r="A4575" s="11"/>
      <c r="B4575" s="63">
        <v>47</v>
      </c>
      <c r="C4575" s="3" t="s">
        <v>4442</v>
      </c>
      <c r="D4575" s="63" t="s">
        <v>3709</v>
      </c>
      <c r="E4575" s="27" t="s">
        <v>221</v>
      </c>
      <c r="F4575" s="3" t="s">
        <v>5027</v>
      </c>
      <c r="G4575" s="27" t="s">
        <v>2046</v>
      </c>
      <c r="H4575" s="3"/>
      <c r="I4575" s="3">
        <v>1</v>
      </c>
      <c r="J4575" s="3">
        <v>0</v>
      </c>
      <c r="K4575" s="63">
        <f t="shared" si="49"/>
        <v>1</v>
      </c>
      <c r="L4575" s="6">
        <v>240</v>
      </c>
    </row>
    <row r="4576" spans="1:12">
      <c r="A4576" s="11"/>
      <c r="B4576" s="63">
        <v>48</v>
      </c>
      <c r="C4576" s="3" t="s">
        <v>5068</v>
      </c>
      <c r="D4576" s="63" t="s">
        <v>3531</v>
      </c>
      <c r="E4576" s="27" t="s">
        <v>5069</v>
      </c>
      <c r="F4576" s="3" t="s">
        <v>5027</v>
      </c>
      <c r="G4576" s="27" t="s">
        <v>2046</v>
      </c>
      <c r="H4576" s="3"/>
      <c r="I4576" s="3">
        <v>3</v>
      </c>
      <c r="J4576" s="3">
        <v>2</v>
      </c>
      <c r="K4576" s="63">
        <f t="shared" si="49"/>
        <v>5</v>
      </c>
      <c r="L4576" s="6">
        <v>280</v>
      </c>
    </row>
    <row r="4577" spans="1:12">
      <c r="A4577" s="11"/>
      <c r="B4577" s="63">
        <v>49</v>
      </c>
      <c r="C4577" s="3" t="s">
        <v>5070</v>
      </c>
      <c r="D4577" s="63" t="s">
        <v>3531</v>
      </c>
      <c r="E4577" s="27" t="s">
        <v>5071</v>
      </c>
      <c r="F4577" s="3" t="s">
        <v>5027</v>
      </c>
      <c r="G4577" s="27" t="s">
        <v>2046</v>
      </c>
      <c r="H4577" s="3"/>
      <c r="I4577" s="3">
        <v>1</v>
      </c>
      <c r="J4577" s="3">
        <v>4</v>
      </c>
      <c r="K4577" s="63">
        <f t="shared" si="49"/>
        <v>5</v>
      </c>
      <c r="L4577" s="6">
        <v>350</v>
      </c>
    </row>
    <row r="4578" spans="1:12">
      <c r="A4578" s="11"/>
      <c r="B4578" s="63">
        <v>50</v>
      </c>
      <c r="C4578" s="3" t="s">
        <v>5072</v>
      </c>
      <c r="D4578" s="63" t="s">
        <v>3531</v>
      </c>
      <c r="E4578" s="27" t="s">
        <v>5073</v>
      </c>
      <c r="F4578" s="3" t="s">
        <v>5027</v>
      </c>
      <c r="G4578" s="27" t="s">
        <v>2046</v>
      </c>
      <c r="H4578" s="3"/>
      <c r="I4578" s="3">
        <v>4</v>
      </c>
      <c r="J4578" s="3">
        <v>6</v>
      </c>
      <c r="K4578" s="63">
        <f t="shared" si="49"/>
        <v>10</v>
      </c>
      <c r="L4578" s="6">
        <v>280</v>
      </c>
    </row>
    <row r="4579" spans="1:12">
      <c r="A4579" s="11"/>
      <c r="B4579" s="63">
        <v>51</v>
      </c>
      <c r="C4579" s="3" t="s">
        <v>4414</v>
      </c>
      <c r="D4579" s="63" t="s">
        <v>3531</v>
      </c>
      <c r="E4579" s="27" t="s">
        <v>5073</v>
      </c>
      <c r="F4579" s="3" t="s">
        <v>5027</v>
      </c>
      <c r="G4579" s="27" t="s">
        <v>2046</v>
      </c>
      <c r="H4579" s="3"/>
      <c r="I4579" s="3">
        <v>3</v>
      </c>
      <c r="J4579" s="3">
        <v>1</v>
      </c>
      <c r="K4579" s="63">
        <f t="shared" si="49"/>
        <v>4</v>
      </c>
      <c r="L4579" s="6">
        <v>170</v>
      </c>
    </row>
    <row r="4580" spans="1:12">
      <c r="A4580" s="11"/>
      <c r="B4580" s="63">
        <v>52</v>
      </c>
      <c r="C4580" s="3" t="s">
        <v>5074</v>
      </c>
      <c r="D4580" s="63" t="s">
        <v>3531</v>
      </c>
      <c r="E4580" s="27" t="s">
        <v>5073</v>
      </c>
      <c r="F4580" s="3" t="s">
        <v>5027</v>
      </c>
      <c r="G4580" s="27" t="s">
        <v>2046</v>
      </c>
      <c r="H4580" s="3"/>
      <c r="I4580" s="3">
        <v>4</v>
      </c>
      <c r="J4580" s="3">
        <v>2</v>
      </c>
      <c r="K4580" s="63">
        <f t="shared" si="49"/>
        <v>6</v>
      </c>
      <c r="L4580" s="6">
        <v>170</v>
      </c>
    </row>
    <row r="4581" spans="1:12">
      <c r="A4581" s="11"/>
      <c r="B4581" s="63">
        <v>53</v>
      </c>
      <c r="C4581" s="3" t="s">
        <v>4351</v>
      </c>
      <c r="D4581" s="63" t="s">
        <v>3531</v>
      </c>
      <c r="E4581" s="27" t="s">
        <v>221</v>
      </c>
      <c r="F4581" s="3" t="s">
        <v>5027</v>
      </c>
      <c r="G4581" s="27" t="s">
        <v>2046</v>
      </c>
      <c r="H4581" s="3"/>
      <c r="I4581" s="3">
        <v>5</v>
      </c>
      <c r="J4581" s="3">
        <v>3</v>
      </c>
      <c r="K4581" s="63">
        <f t="shared" si="49"/>
        <v>8</v>
      </c>
      <c r="L4581" s="6">
        <v>500</v>
      </c>
    </row>
    <row r="4582" spans="1:12">
      <c r="A4582" s="11"/>
      <c r="B4582" s="63">
        <v>54</v>
      </c>
      <c r="C4582" s="3" t="s">
        <v>5042</v>
      </c>
      <c r="D4582" s="63" t="s">
        <v>3531</v>
      </c>
      <c r="E4582" s="27" t="s">
        <v>5073</v>
      </c>
      <c r="F4582" s="3" t="s">
        <v>5027</v>
      </c>
      <c r="G4582" s="27" t="s">
        <v>2046</v>
      </c>
      <c r="H4582" s="3"/>
      <c r="I4582" s="3">
        <v>1</v>
      </c>
      <c r="J4582" s="3">
        <v>1</v>
      </c>
      <c r="K4582" s="63">
        <f t="shared" si="49"/>
        <v>2</v>
      </c>
      <c r="L4582" s="6">
        <v>900</v>
      </c>
    </row>
    <row r="4583" spans="1:12">
      <c r="A4583" s="11"/>
      <c r="B4583" s="63">
        <v>55</v>
      </c>
      <c r="C4583" s="3" t="s">
        <v>5075</v>
      </c>
      <c r="D4583" s="63" t="s">
        <v>3531</v>
      </c>
      <c r="E4583" s="27" t="s">
        <v>5073</v>
      </c>
      <c r="F4583" s="3" t="s">
        <v>5027</v>
      </c>
      <c r="G4583" s="27" t="s">
        <v>2046</v>
      </c>
      <c r="H4583" s="3"/>
      <c r="I4583" s="3">
        <v>2</v>
      </c>
      <c r="J4583" s="3">
        <v>1</v>
      </c>
      <c r="K4583" s="63">
        <f t="shared" si="49"/>
        <v>3</v>
      </c>
      <c r="L4583" s="6">
        <v>1000</v>
      </c>
    </row>
    <row r="4584" spans="1:12">
      <c r="A4584" s="11"/>
      <c r="B4584" s="63">
        <v>56</v>
      </c>
      <c r="C4584" s="3" t="s">
        <v>5076</v>
      </c>
      <c r="D4584" s="63" t="s">
        <v>3531</v>
      </c>
      <c r="E4584" s="27" t="s">
        <v>5073</v>
      </c>
      <c r="F4584" s="3" t="s">
        <v>5027</v>
      </c>
      <c r="G4584" s="27" t="s">
        <v>2046</v>
      </c>
      <c r="H4584" s="3"/>
      <c r="I4584" s="3">
        <v>2</v>
      </c>
      <c r="J4584" s="3">
        <v>3</v>
      </c>
      <c r="K4584" s="63">
        <f t="shared" si="49"/>
        <v>5</v>
      </c>
      <c r="L4584" s="6">
        <v>950</v>
      </c>
    </row>
    <row r="4585" spans="1:12">
      <c r="A4585" s="11"/>
      <c r="B4585" s="63">
        <v>57</v>
      </c>
      <c r="C4585" s="3" t="s">
        <v>5077</v>
      </c>
      <c r="D4585" s="63" t="s">
        <v>3531</v>
      </c>
      <c r="E4585" s="27" t="s">
        <v>5073</v>
      </c>
      <c r="F4585" s="3" t="s">
        <v>5027</v>
      </c>
      <c r="G4585" s="27" t="s">
        <v>2046</v>
      </c>
      <c r="H4585" s="3"/>
      <c r="I4585" s="3">
        <v>3</v>
      </c>
      <c r="J4585" s="3">
        <v>1</v>
      </c>
      <c r="K4585" s="63">
        <f t="shared" si="49"/>
        <v>4</v>
      </c>
      <c r="L4585" s="6">
        <v>80</v>
      </c>
    </row>
    <row r="4586" spans="1:12">
      <c r="A4586" s="11"/>
      <c r="B4586" s="63">
        <v>58</v>
      </c>
      <c r="C4586" s="3" t="s">
        <v>5078</v>
      </c>
      <c r="D4586" s="63" t="s">
        <v>3531</v>
      </c>
      <c r="E4586" s="27" t="s">
        <v>5073</v>
      </c>
      <c r="F4586" s="3" t="s">
        <v>5027</v>
      </c>
      <c r="G4586" s="27" t="s">
        <v>2046</v>
      </c>
      <c r="H4586" s="3"/>
      <c r="I4586" s="3">
        <v>0</v>
      </c>
      <c r="J4586" s="3">
        <v>1</v>
      </c>
      <c r="K4586" s="63">
        <f t="shared" si="49"/>
        <v>1</v>
      </c>
      <c r="L4586" s="6">
        <v>85</v>
      </c>
    </row>
    <row r="4587" spans="1:12">
      <c r="A4587" s="11"/>
      <c r="B4587" s="63">
        <v>59</v>
      </c>
      <c r="C4587" s="3" t="s">
        <v>5079</v>
      </c>
      <c r="D4587" s="63" t="s">
        <v>3531</v>
      </c>
      <c r="E4587" s="27" t="s">
        <v>5073</v>
      </c>
      <c r="F4587" s="3" t="s">
        <v>5027</v>
      </c>
      <c r="G4587" s="27" t="s">
        <v>2046</v>
      </c>
      <c r="H4587" s="3"/>
      <c r="I4587" s="3">
        <v>1</v>
      </c>
      <c r="J4587" s="3">
        <v>6</v>
      </c>
      <c r="K4587" s="63">
        <f t="shared" si="49"/>
        <v>7</v>
      </c>
      <c r="L4587" s="6">
        <v>90</v>
      </c>
    </row>
    <row r="4588" spans="1:12">
      <c r="A4588" s="11"/>
      <c r="B4588" s="63">
        <v>60</v>
      </c>
      <c r="C4588" s="3" t="s">
        <v>5080</v>
      </c>
      <c r="D4588" s="63" t="s">
        <v>3531</v>
      </c>
      <c r="E4588" s="27" t="s">
        <v>5073</v>
      </c>
      <c r="F4588" s="3" t="s">
        <v>5027</v>
      </c>
      <c r="G4588" s="27" t="s">
        <v>2046</v>
      </c>
      <c r="H4588" s="3"/>
      <c r="I4588" s="3">
        <v>3</v>
      </c>
      <c r="J4588" s="3">
        <v>2</v>
      </c>
      <c r="K4588" s="63">
        <f t="shared" si="49"/>
        <v>5</v>
      </c>
      <c r="L4588" s="6">
        <v>80</v>
      </c>
    </row>
    <row r="4589" spans="1:12">
      <c r="A4589" s="11"/>
      <c r="B4589" s="63">
        <v>61</v>
      </c>
      <c r="C4589" s="3" t="s">
        <v>5081</v>
      </c>
      <c r="D4589" s="63" t="s">
        <v>3531</v>
      </c>
      <c r="E4589" s="27" t="s">
        <v>5073</v>
      </c>
      <c r="F4589" s="3" t="s">
        <v>5027</v>
      </c>
      <c r="G4589" s="27" t="s">
        <v>2046</v>
      </c>
      <c r="H4589" s="3"/>
      <c r="I4589" s="3">
        <v>5</v>
      </c>
      <c r="J4589" s="3">
        <v>4</v>
      </c>
      <c r="K4589" s="63">
        <f t="shared" si="49"/>
        <v>9</v>
      </c>
      <c r="L4589" s="6">
        <v>90</v>
      </c>
    </row>
    <row r="4590" spans="1:12">
      <c r="A4590" s="11"/>
      <c r="B4590" s="63">
        <v>62</v>
      </c>
      <c r="C4590" s="3" t="s">
        <v>4751</v>
      </c>
      <c r="D4590" s="63" t="s">
        <v>3531</v>
      </c>
      <c r="E4590" s="27" t="s">
        <v>5073</v>
      </c>
      <c r="F4590" s="3" t="s">
        <v>5027</v>
      </c>
      <c r="G4590" s="27" t="s">
        <v>2046</v>
      </c>
      <c r="H4590" s="3"/>
      <c r="I4590" s="3">
        <v>0</v>
      </c>
      <c r="J4590" s="3">
        <v>1</v>
      </c>
      <c r="K4590" s="63">
        <f t="shared" si="49"/>
        <v>1</v>
      </c>
      <c r="L4590" s="6">
        <v>600</v>
      </c>
    </row>
    <row r="4591" spans="1:12">
      <c r="A4591" s="11"/>
      <c r="B4591" s="63">
        <v>63</v>
      </c>
      <c r="C4591" s="3" t="s">
        <v>5082</v>
      </c>
      <c r="D4591" s="63" t="s">
        <v>3531</v>
      </c>
      <c r="E4591" s="27" t="s">
        <v>5073</v>
      </c>
      <c r="F4591" s="3" t="s">
        <v>5027</v>
      </c>
      <c r="G4591" s="27" t="s">
        <v>2046</v>
      </c>
      <c r="H4591" s="3"/>
      <c r="I4591" s="3">
        <v>0</v>
      </c>
      <c r="J4591" s="3">
        <v>1</v>
      </c>
      <c r="K4591" s="63">
        <f t="shared" si="49"/>
        <v>1</v>
      </c>
      <c r="L4591" s="6">
        <v>900</v>
      </c>
    </row>
    <row r="4592" spans="1:12">
      <c r="A4592" s="11"/>
      <c r="B4592" s="63">
        <v>64</v>
      </c>
      <c r="C4592" s="3" t="s">
        <v>5083</v>
      </c>
      <c r="D4592" s="63" t="s">
        <v>3531</v>
      </c>
      <c r="E4592" s="27" t="s">
        <v>5084</v>
      </c>
      <c r="F4592" s="3" t="s">
        <v>5027</v>
      </c>
      <c r="G4592" s="27" t="s">
        <v>2046</v>
      </c>
      <c r="H4592" s="3"/>
      <c r="I4592" s="3">
        <v>5</v>
      </c>
      <c r="J4592" s="3">
        <v>4</v>
      </c>
      <c r="K4592" s="63">
        <f t="shared" si="49"/>
        <v>9</v>
      </c>
      <c r="L4592" s="6">
        <v>1000</v>
      </c>
    </row>
    <row r="4593" spans="1:12">
      <c r="A4593" s="11"/>
      <c r="B4593" s="63">
        <v>65</v>
      </c>
      <c r="C4593" s="3" t="s">
        <v>5085</v>
      </c>
      <c r="D4593" s="63" t="s">
        <v>3531</v>
      </c>
      <c r="E4593" s="27" t="s">
        <v>5073</v>
      </c>
      <c r="F4593" s="3" t="s">
        <v>5027</v>
      </c>
      <c r="G4593" s="27" t="s">
        <v>2046</v>
      </c>
      <c r="H4593" s="3"/>
      <c r="I4593" s="3">
        <v>5</v>
      </c>
      <c r="J4593" s="3">
        <v>2</v>
      </c>
      <c r="K4593" s="63">
        <f t="shared" ref="K4593:K4631" si="50">J4593+I4593</f>
        <v>7</v>
      </c>
      <c r="L4593" s="6">
        <v>250</v>
      </c>
    </row>
    <row r="4594" spans="1:12">
      <c r="A4594" s="11"/>
      <c r="B4594" s="63">
        <v>66</v>
      </c>
      <c r="C4594" s="3" t="s">
        <v>5086</v>
      </c>
      <c r="D4594" s="63" t="s">
        <v>3531</v>
      </c>
      <c r="E4594" s="27" t="s">
        <v>5073</v>
      </c>
      <c r="F4594" s="3" t="s">
        <v>5027</v>
      </c>
      <c r="G4594" s="27" t="s">
        <v>2046</v>
      </c>
      <c r="H4594" s="3"/>
      <c r="I4594" s="3">
        <v>3</v>
      </c>
      <c r="J4594" s="3">
        <v>3</v>
      </c>
      <c r="K4594" s="63">
        <f t="shared" si="50"/>
        <v>6</v>
      </c>
      <c r="L4594" s="6">
        <v>500</v>
      </c>
    </row>
    <row r="4595" spans="1:12">
      <c r="A4595" s="11"/>
      <c r="B4595" s="63">
        <v>67</v>
      </c>
      <c r="C4595" s="3" t="s">
        <v>5087</v>
      </c>
      <c r="D4595" s="63" t="s">
        <v>3531</v>
      </c>
      <c r="E4595" s="27" t="s">
        <v>5073</v>
      </c>
      <c r="F4595" s="3" t="s">
        <v>5027</v>
      </c>
      <c r="G4595" s="27" t="s">
        <v>2046</v>
      </c>
      <c r="H4595" s="3"/>
      <c r="I4595" s="3">
        <v>1</v>
      </c>
      <c r="J4595" s="3">
        <v>1</v>
      </c>
      <c r="K4595" s="63">
        <f t="shared" si="50"/>
        <v>2</v>
      </c>
      <c r="L4595" s="6">
        <v>500</v>
      </c>
    </row>
    <row r="4596" spans="1:12">
      <c r="A4596" s="11"/>
      <c r="B4596" s="63">
        <v>68</v>
      </c>
      <c r="C4596" s="3" t="s">
        <v>5088</v>
      </c>
      <c r="D4596" s="63" t="s">
        <v>3531</v>
      </c>
      <c r="E4596" s="27" t="s">
        <v>221</v>
      </c>
      <c r="F4596" s="3" t="s">
        <v>5027</v>
      </c>
      <c r="G4596" s="27" t="s">
        <v>2046</v>
      </c>
      <c r="H4596" s="3"/>
      <c r="I4596" s="3">
        <v>3</v>
      </c>
      <c r="J4596" s="3">
        <v>1</v>
      </c>
      <c r="K4596" s="63">
        <f t="shared" si="50"/>
        <v>4</v>
      </c>
      <c r="L4596" s="6">
        <v>300</v>
      </c>
    </row>
    <row r="4597" spans="1:12">
      <c r="A4597" s="11"/>
      <c r="B4597" s="63">
        <v>69</v>
      </c>
      <c r="C4597" s="3" t="s">
        <v>5089</v>
      </c>
      <c r="D4597" s="63" t="s">
        <v>3531</v>
      </c>
      <c r="E4597" s="27" t="s">
        <v>5073</v>
      </c>
      <c r="F4597" s="3" t="s">
        <v>5027</v>
      </c>
      <c r="G4597" s="27" t="s">
        <v>2046</v>
      </c>
      <c r="H4597" s="3"/>
      <c r="I4597" s="3">
        <v>4</v>
      </c>
      <c r="J4597" s="3">
        <v>4</v>
      </c>
      <c r="K4597" s="63">
        <f t="shared" si="50"/>
        <v>8</v>
      </c>
      <c r="L4597" s="6">
        <v>500</v>
      </c>
    </row>
    <row r="4598" spans="1:12">
      <c r="A4598" s="11"/>
      <c r="B4598" s="63">
        <v>70</v>
      </c>
      <c r="C4598" s="3" t="s">
        <v>5090</v>
      </c>
      <c r="D4598" s="63" t="s">
        <v>3531</v>
      </c>
      <c r="E4598" s="27" t="s">
        <v>5073</v>
      </c>
      <c r="F4598" s="3" t="s">
        <v>5027</v>
      </c>
      <c r="G4598" s="27" t="s">
        <v>2046</v>
      </c>
      <c r="H4598" s="3"/>
      <c r="I4598" s="3">
        <v>1</v>
      </c>
      <c r="J4598" s="3">
        <v>2</v>
      </c>
      <c r="K4598" s="63">
        <f t="shared" si="50"/>
        <v>3</v>
      </c>
      <c r="L4598" s="6">
        <v>500</v>
      </c>
    </row>
    <row r="4599" spans="1:12">
      <c r="A4599" s="11"/>
      <c r="B4599" s="63">
        <v>71</v>
      </c>
      <c r="C4599" s="3" t="s">
        <v>5091</v>
      </c>
      <c r="D4599" s="63" t="s">
        <v>3531</v>
      </c>
      <c r="E4599" s="27" t="s">
        <v>5073</v>
      </c>
      <c r="F4599" s="3" t="s">
        <v>5027</v>
      </c>
      <c r="G4599" s="27" t="s">
        <v>2046</v>
      </c>
      <c r="H4599" s="3"/>
      <c r="I4599" s="3">
        <v>7</v>
      </c>
      <c r="J4599" s="3">
        <v>3</v>
      </c>
      <c r="K4599" s="63">
        <f t="shared" si="50"/>
        <v>10</v>
      </c>
      <c r="L4599" s="6">
        <v>500</v>
      </c>
    </row>
    <row r="4600" spans="1:12">
      <c r="A4600" s="11"/>
      <c r="B4600" s="63">
        <v>72</v>
      </c>
      <c r="C4600" s="3" t="s">
        <v>5092</v>
      </c>
      <c r="D4600" s="63" t="s">
        <v>3531</v>
      </c>
      <c r="E4600" s="27" t="s">
        <v>5073</v>
      </c>
      <c r="F4600" s="3" t="s">
        <v>5027</v>
      </c>
      <c r="G4600" s="27" t="s">
        <v>2046</v>
      </c>
      <c r="H4600" s="3"/>
      <c r="I4600" s="3">
        <v>1</v>
      </c>
      <c r="J4600" s="3">
        <v>2</v>
      </c>
      <c r="K4600" s="63">
        <f t="shared" si="50"/>
        <v>3</v>
      </c>
      <c r="L4600" s="6">
        <v>500</v>
      </c>
    </row>
    <row r="4601" spans="1:12">
      <c r="A4601" s="11"/>
      <c r="B4601" s="63">
        <v>73</v>
      </c>
      <c r="C4601" s="3" t="s">
        <v>5093</v>
      </c>
      <c r="D4601" s="63" t="s">
        <v>3531</v>
      </c>
      <c r="E4601" s="27" t="s">
        <v>5073</v>
      </c>
      <c r="F4601" s="3" t="s">
        <v>5027</v>
      </c>
      <c r="G4601" s="27" t="s">
        <v>2046</v>
      </c>
      <c r="H4601" s="3"/>
      <c r="I4601" s="3">
        <v>1</v>
      </c>
      <c r="J4601" s="3">
        <v>2</v>
      </c>
      <c r="K4601" s="63">
        <f t="shared" si="50"/>
        <v>3</v>
      </c>
      <c r="L4601" s="6">
        <v>900</v>
      </c>
    </row>
    <row r="4602" spans="1:12">
      <c r="A4602" s="11"/>
      <c r="B4602" s="63">
        <v>74</v>
      </c>
      <c r="C4602" s="3" t="s">
        <v>5094</v>
      </c>
      <c r="D4602" s="63" t="s">
        <v>3531</v>
      </c>
      <c r="E4602" s="27" t="s">
        <v>5073</v>
      </c>
      <c r="F4602" s="3" t="s">
        <v>5027</v>
      </c>
      <c r="G4602" s="27" t="s">
        <v>2046</v>
      </c>
      <c r="H4602" s="3"/>
      <c r="I4602" s="3">
        <v>1</v>
      </c>
      <c r="J4602" s="3">
        <v>2</v>
      </c>
      <c r="K4602" s="63">
        <f t="shared" si="50"/>
        <v>3</v>
      </c>
      <c r="L4602" s="6">
        <v>500</v>
      </c>
    </row>
    <row r="4603" spans="1:12">
      <c r="A4603" s="11"/>
      <c r="B4603" s="63">
        <v>75</v>
      </c>
      <c r="C4603" s="3" t="s">
        <v>4473</v>
      </c>
      <c r="D4603" s="63" t="s">
        <v>3531</v>
      </c>
      <c r="E4603" s="27" t="s">
        <v>5073</v>
      </c>
      <c r="F4603" s="3" t="s">
        <v>5027</v>
      </c>
      <c r="G4603" s="27" t="s">
        <v>2046</v>
      </c>
      <c r="H4603" s="3"/>
      <c r="I4603" s="3">
        <v>2</v>
      </c>
      <c r="J4603" s="3">
        <v>2</v>
      </c>
      <c r="K4603" s="63">
        <f t="shared" si="50"/>
        <v>4</v>
      </c>
      <c r="L4603" s="6">
        <v>500</v>
      </c>
    </row>
    <row r="4604" spans="1:12">
      <c r="A4604" s="11"/>
      <c r="B4604" s="63">
        <v>76</v>
      </c>
      <c r="C4604" s="3" t="s">
        <v>5095</v>
      </c>
      <c r="D4604" s="63" t="s">
        <v>3531</v>
      </c>
      <c r="E4604" s="27" t="s">
        <v>5073</v>
      </c>
      <c r="F4604" s="3" t="s">
        <v>5027</v>
      </c>
      <c r="G4604" s="27" t="s">
        <v>2046</v>
      </c>
      <c r="H4604" s="3"/>
      <c r="I4604" s="3">
        <v>3</v>
      </c>
      <c r="J4604" s="3">
        <v>2</v>
      </c>
      <c r="K4604" s="63">
        <f t="shared" si="50"/>
        <v>5</v>
      </c>
      <c r="L4604" s="6">
        <v>1000</v>
      </c>
    </row>
    <row r="4605" spans="1:12">
      <c r="A4605" s="11"/>
      <c r="B4605" s="63">
        <v>77</v>
      </c>
      <c r="C4605" s="3" t="s">
        <v>4175</v>
      </c>
      <c r="D4605" s="63" t="s">
        <v>3531</v>
      </c>
      <c r="E4605" s="27" t="s">
        <v>5073</v>
      </c>
      <c r="F4605" s="3" t="s">
        <v>5027</v>
      </c>
      <c r="G4605" s="27" t="s">
        <v>2046</v>
      </c>
      <c r="H4605" s="3"/>
      <c r="I4605" s="3">
        <v>0</v>
      </c>
      <c r="J4605" s="3">
        <v>1</v>
      </c>
      <c r="K4605" s="63">
        <f t="shared" si="50"/>
        <v>1</v>
      </c>
      <c r="L4605" s="6">
        <v>900</v>
      </c>
    </row>
    <row r="4606" spans="1:12">
      <c r="A4606" s="11"/>
      <c r="B4606" s="63">
        <v>78</v>
      </c>
      <c r="C4606" s="3" t="s">
        <v>5096</v>
      </c>
      <c r="D4606" s="63" t="s">
        <v>3531</v>
      </c>
      <c r="E4606" s="27" t="s">
        <v>5073</v>
      </c>
      <c r="F4606" s="3" t="s">
        <v>5027</v>
      </c>
      <c r="G4606" s="27" t="s">
        <v>2046</v>
      </c>
      <c r="H4606" s="3"/>
      <c r="I4606" s="3">
        <v>2</v>
      </c>
      <c r="J4606" s="3">
        <v>1</v>
      </c>
      <c r="K4606" s="63">
        <f t="shared" si="50"/>
        <v>3</v>
      </c>
      <c r="L4606" s="6">
        <v>1000</v>
      </c>
    </row>
    <row r="4607" spans="1:12">
      <c r="A4607" s="11"/>
      <c r="B4607" s="63">
        <v>79</v>
      </c>
      <c r="C4607" s="3" t="s">
        <v>5097</v>
      </c>
      <c r="D4607" s="63" t="s">
        <v>3531</v>
      </c>
      <c r="E4607" s="27" t="s">
        <v>5073</v>
      </c>
      <c r="F4607" s="3" t="s">
        <v>5027</v>
      </c>
      <c r="G4607" s="27" t="s">
        <v>2046</v>
      </c>
      <c r="H4607" s="3"/>
      <c r="I4607" s="3">
        <v>4</v>
      </c>
      <c r="J4607" s="3">
        <v>3</v>
      </c>
      <c r="K4607" s="63">
        <f t="shared" si="50"/>
        <v>7</v>
      </c>
      <c r="L4607" s="6">
        <v>500</v>
      </c>
    </row>
    <row r="4608" spans="1:12">
      <c r="A4608" s="11"/>
      <c r="B4608" s="63">
        <v>80</v>
      </c>
      <c r="C4608" s="3" t="s">
        <v>5098</v>
      </c>
      <c r="D4608" s="63" t="s">
        <v>3531</v>
      </c>
      <c r="E4608" s="27" t="s">
        <v>5073</v>
      </c>
      <c r="F4608" s="3" t="s">
        <v>5027</v>
      </c>
      <c r="G4608" s="27" t="s">
        <v>2046</v>
      </c>
      <c r="H4608" s="3"/>
      <c r="I4608" s="3">
        <v>2</v>
      </c>
      <c r="J4608" s="3">
        <v>5</v>
      </c>
      <c r="K4608" s="63">
        <f t="shared" si="50"/>
        <v>7</v>
      </c>
      <c r="L4608" s="6">
        <v>1000</v>
      </c>
    </row>
    <row r="4609" spans="1:12">
      <c r="A4609" s="11"/>
      <c r="B4609" s="63">
        <v>81</v>
      </c>
      <c r="C4609" s="3" t="s">
        <v>5099</v>
      </c>
      <c r="D4609" s="63" t="s">
        <v>3531</v>
      </c>
      <c r="E4609" s="27" t="s">
        <v>5073</v>
      </c>
      <c r="F4609" s="3" t="s">
        <v>5027</v>
      </c>
      <c r="G4609" s="27" t="s">
        <v>2046</v>
      </c>
      <c r="H4609" s="3"/>
      <c r="I4609" s="3">
        <v>2</v>
      </c>
      <c r="J4609" s="3">
        <v>2</v>
      </c>
      <c r="K4609" s="63">
        <f t="shared" si="50"/>
        <v>4</v>
      </c>
      <c r="L4609" s="6">
        <v>900</v>
      </c>
    </row>
    <row r="4610" spans="1:12">
      <c r="A4610" s="11"/>
      <c r="B4610" s="63">
        <v>82</v>
      </c>
      <c r="C4610" s="3" t="s">
        <v>4302</v>
      </c>
      <c r="D4610" s="63" t="s">
        <v>3531</v>
      </c>
      <c r="E4610" s="27" t="s">
        <v>5073</v>
      </c>
      <c r="F4610" s="3" t="s">
        <v>5027</v>
      </c>
      <c r="G4610" s="27" t="s">
        <v>2046</v>
      </c>
      <c r="H4610" s="3"/>
      <c r="I4610" s="3">
        <v>1</v>
      </c>
      <c r="J4610" s="3">
        <v>2</v>
      </c>
      <c r="K4610" s="63">
        <f t="shared" si="50"/>
        <v>3</v>
      </c>
      <c r="L4610" s="6">
        <v>1000</v>
      </c>
    </row>
    <row r="4611" spans="1:12">
      <c r="A4611" s="11"/>
      <c r="B4611" s="63">
        <v>83</v>
      </c>
      <c r="C4611" s="3" t="s">
        <v>5100</v>
      </c>
      <c r="D4611" s="63" t="s">
        <v>3531</v>
      </c>
      <c r="E4611" s="27" t="s">
        <v>5073</v>
      </c>
      <c r="F4611" s="3" t="s">
        <v>5027</v>
      </c>
      <c r="G4611" s="27" t="s">
        <v>2046</v>
      </c>
      <c r="H4611" s="3"/>
      <c r="I4611" s="3">
        <v>1</v>
      </c>
      <c r="J4611" s="3">
        <v>1</v>
      </c>
      <c r="K4611" s="63">
        <f t="shared" si="50"/>
        <v>2</v>
      </c>
      <c r="L4611" s="6">
        <v>500</v>
      </c>
    </row>
    <row r="4612" spans="1:12">
      <c r="A4612" s="11"/>
      <c r="B4612" s="63">
        <v>84</v>
      </c>
      <c r="C4612" s="3" t="s">
        <v>5101</v>
      </c>
      <c r="D4612" s="63" t="s">
        <v>3531</v>
      </c>
      <c r="E4612" s="27" t="s">
        <v>5073</v>
      </c>
      <c r="F4612" s="3" t="s">
        <v>5027</v>
      </c>
      <c r="G4612" s="27" t="s">
        <v>2046</v>
      </c>
      <c r="H4612" s="3"/>
      <c r="I4612" s="3">
        <v>1</v>
      </c>
      <c r="J4612" s="3">
        <v>1</v>
      </c>
      <c r="K4612" s="63">
        <f t="shared" si="50"/>
        <v>2</v>
      </c>
      <c r="L4612" s="6">
        <v>500</v>
      </c>
    </row>
    <row r="4613" spans="1:12">
      <c r="A4613" s="11"/>
      <c r="B4613" s="63">
        <v>85</v>
      </c>
      <c r="C4613" s="3" t="s">
        <v>5102</v>
      </c>
      <c r="D4613" s="63" t="s">
        <v>3531</v>
      </c>
      <c r="E4613" s="27" t="s">
        <v>5073</v>
      </c>
      <c r="F4613" s="3" t="s">
        <v>5027</v>
      </c>
      <c r="G4613" s="27" t="s">
        <v>2046</v>
      </c>
      <c r="H4613" s="3"/>
      <c r="I4613" s="3">
        <v>5</v>
      </c>
      <c r="J4613" s="3">
        <v>4</v>
      </c>
      <c r="K4613" s="63">
        <f t="shared" si="50"/>
        <v>9</v>
      </c>
      <c r="L4613" s="6">
        <v>500</v>
      </c>
    </row>
    <row r="4614" spans="1:12">
      <c r="A4614" s="11"/>
      <c r="B4614" s="63">
        <v>86</v>
      </c>
      <c r="C4614" s="3" t="s">
        <v>5103</v>
      </c>
      <c r="D4614" s="63" t="s">
        <v>3531</v>
      </c>
      <c r="E4614" s="27" t="s">
        <v>5073</v>
      </c>
      <c r="F4614" s="3" t="s">
        <v>5027</v>
      </c>
      <c r="G4614" s="27" t="s">
        <v>2046</v>
      </c>
      <c r="H4614" s="3"/>
      <c r="I4614" s="3">
        <v>4</v>
      </c>
      <c r="J4614" s="3">
        <v>3</v>
      </c>
      <c r="K4614" s="63">
        <f t="shared" si="50"/>
        <v>7</v>
      </c>
      <c r="L4614" s="6">
        <v>900</v>
      </c>
    </row>
    <row r="4615" spans="1:12">
      <c r="A4615" s="11"/>
      <c r="B4615" s="63">
        <v>87</v>
      </c>
      <c r="C4615" s="3" t="s">
        <v>5104</v>
      </c>
      <c r="D4615" s="63" t="s">
        <v>3531</v>
      </c>
      <c r="E4615" s="27" t="s">
        <v>5073</v>
      </c>
      <c r="F4615" s="3" t="s">
        <v>5027</v>
      </c>
      <c r="G4615" s="27" t="s">
        <v>2046</v>
      </c>
      <c r="H4615" s="3"/>
      <c r="I4615" s="3">
        <v>4</v>
      </c>
      <c r="J4615" s="3">
        <v>3</v>
      </c>
      <c r="K4615" s="63">
        <f t="shared" si="50"/>
        <v>7</v>
      </c>
      <c r="L4615" s="6">
        <v>500</v>
      </c>
    </row>
    <row r="4616" spans="1:12">
      <c r="A4616" s="11"/>
      <c r="B4616" s="63">
        <v>88</v>
      </c>
      <c r="C4616" s="3" t="s">
        <v>5105</v>
      </c>
      <c r="D4616" s="63" t="s">
        <v>3551</v>
      </c>
      <c r="E4616" s="27" t="s">
        <v>5073</v>
      </c>
      <c r="F4616" s="3" t="s">
        <v>5027</v>
      </c>
      <c r="G4616" s="27" t="s">
        <v>2046</v>
      </c>
      <c r="H4616" s="3"/>
      <c r="I4616" s="3">
        <v>0</v>
      </c>
      <c r="J4616" s="3">
        <v>1</v>
      </c>
      <c r="K4616" s="63">
        <f t="shared" si="50"/>
        <v>1</v>
      </c>
      <c r="L4616" s="6">
        <v>500</v>
      </c>
    </row>
    <row r="4617" spans="1:12">
      <c r="A4617" s="11"/>
      <c r="B4617" s="63">
        <v>89</v>
      </c>
      <c r="C4617" s="3" t="s">
        <v>5049</v>
      </c>
      <c r="D4617" s="63" t="s">
        <v>3531</v>
      </c>
      <c r="E4617" s="27" t="s">
        <v>5073</v>
      </c>
      <c r="F4617" s="3" t="s">
        <v>5027</v>
      </c>
      <c r="G4617" s="27" t="s">
        <v>2046</v>
      </c>
      <c r="H4617" s="3"/>
      <c r="I4617" s="3">
        <v>4</v>
      </c>
      <c r="J4617" s="3">
        <v>1</v>
      </c>
      <c r="K4617" s="63">
        <f t="shared" si="50"/>
        <v>5</v>
      </c>
      <c r="L4617" s="6">
        <v>500</v>
      </c>
    </row>
    <row r="4618" spans="1:12">
      <c r="A4618" s="11"/>
      <c r="B4618" s="63">
        <v>90</v>
      </c>
      <c r="C4618" s="3" t="s">
        <v>5106</v>
      </c>
      <c r="D4618" s="63" t="s">
        <v>3531</v>
      </c>
      <c r="E4618" s="27" t="s">
        <v>5073</v>
      </c>
      <c r="F4618" s="3" t="s">
        <v>5027</v>
      </c>
      <c r="G4618" s="27" t="s">
        <v>2046</v>
      </c>
      <c r="H4618" s="3"/>
      <c r="I4618" s="3">
        <v>1</v>
      </c>
      <c r="J4618" s="3">
        <v>1</v>
      </c>
      <c r="K4618" s="63">
        <f t="shared" si="50"/>
        <v>2</v>
      </c>
      <c r="L4618" s="6">
        <v>900</v>
      </c>
    </row>
    <row r="4619" spans="1:12">
      <c r="A4619" s="11"/>
      <c r="B4619" s="63">
        <v>91</v>
      </c>
      <c r="C4619" s="3" t="s">
        <v>5107</v>
      </c>
      <c r="D4619" s="63" t="s">
        <v>3531</v>
      </c>
      <c r="E4619" s="27" t="s">
        <v>5073</v>
      </c>
      <c r="F4619" s="3" t="s">
        <v>5027</v>
      </c>
      <c r="G4619" s="27" t="s">
        <v>2046</v>
      </c>
      <c r="H4619" s="3"/>
      <c r="I4619" s="3">
        <v>1</v>
      </c>
      <c r="J4619" s="3">
        <v>1</v>
      </c>
      <c r="K4619" s="63">
        <f t="shared" si="50"/>
        <v>2</v>
      </c>
      <c r="L4619" s="6">
        <v>250</v>
      </c>
    </row>
    <row r="4620" spans="1:12">
      <c r="A4620" s="11"/>
      <c r="B4620" s="63">
        <v>92</v>
      </c>
      <c r="C4620" s="3" t="s">
        <v>5108</v>
      </c>
      <c r="D4620" s="63" t="s">
        <v>3531</v>
      </c>
      <c r="E4620" s="27" t="s">
        <v>5109</v>
      </c>
      <c r="F4620" s="3" t="s">
        <v>5027</v>
      </c>
      <c r="G4620" s="27" t="s">
        <v>2046</v>
      </c>
      <c r="H4620" s="3"/>
      <c r="I4620" s="3">
        <v>0</v>
      </c>
      <c r="J4620" s="3">
        <v>2</v>
      </c>
      <c r="K4620" s="63">
        <f t="shared" si="50"/>
        <v>2</v>
      </c>
      <c r="L4620" s="6">
        <v>400</v>
      </c>
    </row>
    <row r="4621" spans="1:12">
      <c r="A4621" s="11"/>
      <c r="B4621" s="63">
        <v>93</v>
      </c>
      <c r="C4621" s="3" t="s">
        <v>3961</v>
      </c>
      <c r="D4621" s="63" t="s">
        <v>3531</v>
      </c>
      <c r="E4621" s="27" t="s">
        <v>5073</v>
      </c>
      <c r="F4621" s="3" t="s">
        <v>5027</v>
      </c>
      <c r="G4621" s="27" t="s">
        <v>2046</v>
      </c>
      <c r="H4621" s="3"/>
      <c r="I4621" s="3">
        <v>5</v>
      </c>
      <c r="J4621" s="3">
        <v>3</v>
      </c>
      <c r="K4621" s="63">
        <f t="shared" si="50"/>
        <v>8</v>
      </c>
      <c r="L4621" s="6">
        <v>250</v>
      </c>
    </row>
    <row r="4622" spans="1:12">
      <c r="A4622" s="11"/>
      <c r="B4622" s="63">
        <v>94</v>
      </c>
      <c r="C4622" s="3" t="s">
        <v>4512</v>
      </c>
      <c r="D4622" s="63" t="s">
        <v>3531</v>
      </c>
      <c r="E4622" s="27" t="s">
        <v>221</v>
      </c>
      <c r="F4622" s="3" t="s">
        <v>5027</v>
      </c>
      <c r="G4622" s="27" t="s">
        <v>2046</v>
      </c>
      <c r="H4622" s="3"/>
      <c r="I4622" s="3">
        <v>1</v>
      </c>
      <c r="J4622" s="3">
        <v>1</v>
      </c>
      <c r="K4622" s="63">
        <f t="shared" si="50"/>
        <v>2</v>
      </c>
      <c r="L4622" s="6">
        <v>60</v>
      </c>
    </row>
    <row r="4623" spans="1:12">
      <c r="A4623" s="11"/>
      <c r="B4623" s="63">
        <v>95</v>
      </c>
      <c r="C4623" s="3" t="s">
        <v>5110</v>
      </c>
      <c r="D4623" s="63" t="s">
        <v>3531</v>
      </c>
      <c r="E4623" s="27" t="s">
        <v>221</v>
      </c>
      <c r="F4623" s="3" t="s">
        <v>5027</v>
      </c>
      <c r="G4623" s="27" t="s">
        <v>2046</v>
      </c>
      <c r="H4623" s="3"/>
      <c r="I4623" s="3">
        <v>2</v>
      </c>
      <c r="J4623" s="3">
        <v>3</v>
      </c>
      <c r="K4623" s="63">
        <f t="shared" si="50"/>
        <v>5</v>
      </c>
      <c r="L4623" s="6">
        <v>30</v>
      </c>
    </row>
    <row r="4624" spans="1:12">
      <c r="A4624" s="11"/>
      <c r="B4624" s="63">
        <v>96</v>
      </c>
      <c r="C4624" s="3" t="s">
        <v>4539</v>
      </c>
      <c r="D4624" s="63" t="s">
        <v>3531</v>
      </c>
      <c r="E4624" s="27" t="s">
        <v>221</v>
      </c>
      <c r="F4624" s="3" t="s">
        <v>5027</v>
      </c>
      <c r="G4624" s="27" t="s">
        <v>2046</v>
      </c>
      <c r="H4624" s="3"/>
      <c r="I4624" s="3">
        <v>4</v>
      </c>
      <c r="J4624" s="3">
        <v>4</v>
      </c>
      <c r="K4624" s="63">
        <f t="shared" si="50"/>
        <v>8</v>
      </c>
      <c r="L4624" s="6">
        <v>950</v>
      </c>
    </row>
    <row r="4625" spans="1:12">
      <c r="A4625" s="11"/>
      <c r="B4625" s="63">
        <v>97</v>
      </c>
      <c r="C4625" s="3" t="s">
        <v>5111</v>
      </c>
      <c r="D4625" s="63" t="s">
        <v>3531</v>
      </c>
      <c r="E4625" s="27" t="s">
        <v>221</v>
      </c>
      <c r="F4625" s="3" t="s">
        <v>5027</v>
      </c>
      <c r="G4625" s="27" t="s">
        <v>2046</v>
      </c>
      <c r="H4625" s="3"/>
      <c r="I4625" s="3">
        <v>2</v>
      </c>
      <c r="J4625" s="3">
        <v>1</v>
      </c>
      <c r="K4625" s="63">
        <f t="shared" si="50"/>
        <v>3</v>
      </c>
      <c r="L4625" s="6">
        <v>85</v>
      </c>
    </row>
    <row r="4626" spans="1:12">
      <c r="A4626" s="11"/>
      <c r="B4626" s="63">
        <v>98</v>
      </c>
      <c r="C4626" s="3" t="s">
        <v>5112</v>
      </c>
      <c r="D4626" s="63" t="s">
        <v>3531</v>
      </c>
      <c r="E4626" s="27" t="s">
        <v>5109</v>
      </c>
      <c r="F4626" s="3" t="s">
        <v>5027</v>
      </c>
      <c r="G4626" s="27" t="s">
        <v>2046</v>
      </c>
      <c r="H4626" s="3"/>
      <c r="I4626" s="3">
        <v>4</v>
      </c>
      <c r="J4626" s="3">
        <v>3</v>
      </c>
      <c r="K4626" s="63">
        <f t="shared" si="50"/>
        <v>7</v>
      </c>
      <c r="L4626" s="6">
        <v>900</v>
      </c>
    </row>
    <row r="4627" spans="1:12">
      <c r="A4627" s="11"/>
      <c r="B4627" s="63">
        <v>99</v>
      </c>
      <c r="C4627" s="3" t="s">
        <v>5113</v>
      </c>
      <c r="D4627" s="63" t="s">
        <v>3531</v>
      </c>
      <c r="E4627" s="27" t="s">
        <v>5114</v>
      </c>
      <c r="F4627" s="3" t="s">
        <v>5027</v>
      </c>
      <c r="G4627" s="27" t="s">
        <v>2046</v>
      </c>
      <c r="H4627" s="3"/>
      <c r="I4627" s="3">
        <v>1</v>
      </c>
      <c r="J4627" s="3">
        <v>5</v>
      </c>
      <c r="K4627" s="63">
        <f t="shared" si="50"/>
        <v>6</v>
      </c>
      <c r="L4627" s="6">
        <v>900</v>
      </c>
    </row>
    <row r="4628" spans="1:12">
      <c r="A4628" s="11"/>
      <c r="B4628" s="63">
        <v>100</v>
      </c>
      <c r="C4628" s="3" t="s">
        <v>5115</v>
      </c>
      <c r="D4628" s="63" t="s">
        <v>3531</v>
      </c>
      <c r="E4628" s="27" t="s">
        <v>5114</v>
      </c>
      <c r="F4628" s="3" t="s">
        <v>5027</v>
      </c>
      <c r="G4628" s="27" t="s">
        <v>2046</v>
      </c>
      <c r="H4628" s="3"/>
      <c r="I4628" s="3">
        <v>2</v>
      </c>
      <c r="J4628" s="3">
        <v>3</v>
      </c>
      <c r="K4628" s="63">
        <f t="shared" si="50"/>
        <v>5</v>
      </c>
      <c r="L4628" s="6">
        <v>120</v>
      </c>
    </row>
    <row r="4629" spans="1:12">
      <c r="A4629" s="11"/>
      <c r="B4629" s="63">
        <v>101</v>
      </c>
      <c r="C4629" s="3" t="s">
        <v>5116</v>
      </c>
      <c r="D4629" s="63" t="s">
        <v>3551</v>
      </c>
      <c r="E4629" s="27" t="s">
        <v>5114</v>
      </c>
      <c r="F4629" s="3" t="s">
        <v>5027</v>
      </c>
      <c r="G4629" s="27" t="s">
        <v>2046</v>
      </c>
      <c r="H4629" s="3"/>
      <c r="I4629" s="3">
        <v>0</v>
      </c>
      <c r="J4629" s="3">
        <v>1</v>
      </c>
      <c r="K4629" s="63">
        <f t="shared" si="50"/>
        <v>1</v>
      </c>
      <c r="L4629" s="6">
        <v>1000</v>
      </c>
    </row>
    <row r="4630" spans="1:12">
      <c r="A4630" s="11"/>
      <c r="B4630" s="63">
        <v>102</v>
      </c>
      <c r="C4630" s="3" t="s">
        <v>5117</v>
      </c>
      <c r="D4630" s="63" t="s">
        <v>3531</v>
      </c>
      <c r="E4630" s="27" t="s">
        <v>5084</v>
      </c>
      <c r="F4630" s="3" t="s">
        <v>5027</v>
      </c>
      <c r="G4630" s="27" t="s">
        <v>2046</v>
      </c>
      <c r="H4630" s="3"/>
      <c r="I4630" s="3">
        <v>2</v>
      </c>
      <c r="J4630" s="3">
        <v>3</v>
      </c>
      <c r="K4630" s="63">
        <f t="shared" si="50"/>
        <v>5</v>
      </c>
      <c r="L4630" s="6">
        <v>950</v>
      </c>
    </row>
    <row r="4631" spans="1:12">
      <c r="A4631" s="11"/>
      <c r="B4631" s="63">
        <v>103</v>
      </c>
      <c r="C4631" s="3" t="s">
        <v>5118</v>
      </c>
      <c r="D4631" s="63" t="s">
        <v>3709</v>
      </c>
      <c r="E4631" s="27" t="s">
        <v>5109</v>
      </c>
      <c r="F4631" s="3" t="s">
        <v>5027</v>
      </c>
      <c r="G4631" s="27" t="s">
        <v>2046</v>
      </c>
      <c r="H4631" s="3"/>
      <c r="I4631" s="3">
        <v>3</v>
      </c>
      <c r="J4631" s="3">
        <v>1</v>
      </c>
      <c r="K4631" s="63">
        <f t="shared" si="50"/>
        <v>4</v>
      </c>
      <c r="L4631" s="6">
        <v>1800</v>
      </c>
    </row>
    <row r="4632" spans="1:12">
      <c r="A4632" s="140"/>
      <c r="B4632" s="140"/>
      <c r="C4632" s="141">
        <f>SUBTOTAL(3,C4529:C4631)</f>
        <v>103</v>
      </c>
      <c r="D4632" s="140"/>
      <c r="E4632" s="140"/>
      <c r="F4632" s="140"/>
      <c r="G4632" s="140"/>
      <c r="H4632" s="140"/>
      <c r="I4632" s="140"/>
      <c r="J4632" s="140"/>
      <c r="K4632" s="141">
        <f>SUM(K4529:K4631)</f>
        <v>476</v>
      </c>
      <c r="L4632" s="141">
        <f>AVERAGE(L4529:L4631)</f>
        <v>461.1764705882353</v>
      </c>
    </row>
    <row r="4633" spans="1:12">
      <c r="A4633" s="11" t="s">
        <v>5119</v>
      </c>
      <c r="B4633" s="63">
        <v>1</v>
      </c>
      <c r="C4633" s="3" t="s">
        <v>5120</v>
      </c>
      <c r="D4633" s="27" t="s">
        <v>3531</v>
      </c>
      <c r="E4633" s="27" t="s">
        <v>225</v>
      </c>
      <c r="F4633" s="3" t="s">
        <v>5121</v>
      </c>
      <c r="G4633" s="3" t="s">
        <v>5122</v>
      </c>
      <c r="H4633" s="3">
        <v>775647090</v>
      </c>
      <c r="I4633" s="3">
        <v>3</v>
      </c>
      <c r="J4633" s="3">
        <v>3</v>
      </c>
      <c r="K4633" s="63">
        <f t="shared" ref="K4633:K4696" si="51">J4633+I4633</f>
        <v>6</v>
      </c>
      <c r="L4633" s="6">
        <v>800</v>
      </c>
    </row>
    <row r="4634" spans="1:12">
      <c r="A4634" s="11"/>
      <c r="B4634" s="63">
        <v>2</v>
      </c>
      <c r="C4634" s="3" t="s">
        <v>5123</v>
      </c>
      <c r="D4634" s="27" t="s">
        <v>3531</v>
      </c>
      <c r="E4634" s="27" t="s">
        <v>225</v>
      </c>
      <c r="F4634" s="3" t="s">
        <v>5121</v>
      </c>
      <c r="G4634" s="3" t="s">
        <v>5122</v>
      </c>
      <c r="H4634" s="3"/>
      <c r="I4634" s="3">
        <v>5</v>
      </c>
      <c r="J4634" s="3">
        <v>1</v>
      </c>
      <c r="K4634" s="63">
        <f t="shared" si="51"/>
        <v>6</v>
      </c>
      <c r="L4634" s="6">
        <v>600</v>
      </c>
    </row>
    <row r="4635" spans="1:12">
      <c r="A4635" s="11"/>
      <c r="B4635" s="63">
        <v>3</v>
      </c>
      <c r="C4635" s="3" t="s">
        <v>5124</v>
      </c>
      <c r="D4635" s="27" t="s">
        <v>3529</v>
      </c>
      <c r="E4635" s="27" t="s">
        <v>225</v>
      </c>
      <c r="F4635" s="3" t="s">
        <v>5121</v>
      </c>
      <c r="G4635" s="3" t="s">
        <v>5122</v>
      </c>
      <c r="H4635" s="3"/>
      <c r="I4635" s="3">
        <v>1</v>
      </c>
      <c r="J4635" s="3">
        <v>1</v>
      </c>
      <c r="K4635" s="63">
        <f t="shared" si="51"/>
        <v>2</v>
      </c>
      <c r="L4635" s="6">
        <v>600</v>
      </c>
    </row>
    <row r="4636" spans="1:12">
      <c r="A4636" s="11"/>
      <c r="B4636" s="63">
        <v>4</v>
      </c>
      <c r="C4636" s="3" t="s">
        <v>5125</v>
      </c>
      <c r="D4636" s="27" t="s">
        <v>3531</v>
      </c>
      <c r="E4636" s="27" t="s">
        <v>225</v>
      </c>
      <c r="F4636" s="3" t="s">
        <v>5121</v>
      </c>
      <c r="G4636" s="3" t="s">
        <v>5122</v>
      </c>
      <c r="H4636" s="3">
        <v>782646585</v>
      </c>
      <c r="I4636" s="3">
        <v>6</v>
      </c>
      <c r="J4636" s="3">
        <v>4</v>
      </c>
      <c r="K4636" s="63">
        <f t="shared" si="51"/>
        <v>10</v>
      </c>
      <c r="L4636" s="6">
        <v>600</v>
      </c>
    </row>
    <row r="4637" spans="1:12">
      <c r="A4637" s="11"/>
      <c r="B4637" s="63">
        <v>5</v>
      </c>
      <c r="C4637" s="3" t="s">
        <v>5126</v>
      </c>
      <c r="D4637" s="27" t="s">
        <v>3709</v>
      </c>
      <c r="E4637" s="27" t="s">
        <v>225</v>
      </c>
      <c r="F4637" s="3" t="s">
        <v>5121</v>
      </c>
      <c r="G4637" s="3" t="s">
        <v>5122</v>
      </c>
      <c r="H4637" s="3"/>
      <c r="I4637" s="3">
        <v>2</v>
      </c>
      <c r="J4637" s="3">
        <v>4</v>
      </c>
      <c r="K4637" s="63">
        <f t="shared" si="51"/>
        <v>6</v>
      </c>
      <c r="L4637" s="6">
        <v>600</v>
      </c>
    </row>
    <row r="4638" spans="1:12">
      <c r="A4638" s="11"/>
      <c r="B4638" s="63">
        <v>6</v>
      </c>
      <c r="C4638" s="3" t="s">
        <v>5127</v>
      </c>
      <c r="D4638" s="27" t="s">
        <v>3531</v>
      </c>
      <c r="E4638" s="27" t="s">
        <v>225</v>
      </c>
      <c r="F4638" s="3" t="s">
        <v>5121</v>
      </c>
      <c r="G4638" s="3" t="s">
        <v>5122</v>
      </c>
      <c r="H4638" s="3"/>
      <c r="I4638" s="3">
        <v>3</v>
      </c>
      <c r="J4638" s="3">
        <v>4</v>
      </c>
      <c r="K4638" s="63">
        <f t="shared" si="51"/>
        <v>7</v>
      </c>
      <c r="L4638" s="6">
        <v>600</v>
      </c>
    </row>
    <row r="4639" spans="1:12">
      <c r="A4639" s="11"/>
      <c r="B4639" s="63">
        <v>7</v>
      </c>
      <c r="C4639" s="3" t="s">
        <v>5128</v>
      </c>
      <c r="D4639" s="27" t="s">
        <v>3531</v>
      </c>
      <c r="E4639" s="27" t="s">
        <v>225</v>
      </c>
      <c r="F4639" s="3" t="s">
        <v>5121</v>
      </c>
      <c r="G4639" s="3" t="s">
        <v>5122</v>
      </c>
      <c r="H4639" s="3"/>
      <c r="I4639" s="3">
        <v>1</v>
      </c>
      <c r="J4639" s="3">
        <v>2</v>
      </c>
      <c r="K4639" s="63">
        <f t="shared" si="51"/>
        <v>3</v>
      </c>
      <c r="L4639" s="6">
        <v>600</v>
      </c>
    </row>
    <row r="4640" spans="1:12">
      <c r="A4640" s="11"/>
      <c r="B4640" s="63">
        <v>8</v>
      </c>
      <c r="C4640" s="3" t="s">
        <v>5129</v>
      </c>
      <c r="D4640" s="27" t="s">
        <v>3531</v>
      </c>
      <c r="E4640" s="27" t="s">
        <v>225</v>
      </c>
      <c r="F4640" s="3" t="s">
        <v>5121</v>
      </c>
      <c r="G4640" s="3" t="s">
        <v>5122</v>
      </c>
      <c r="H4640" s="3"/>
      <c r="I4640" s="3">
        <v>3</v>
      </c>
      <c r="J4640" s="3">
        <v>4</v>
      </c>
      <c r="K4640" s="63">
        <f t="shared" si="51"/>
        <v>7</v>
      </c>
      <c r="L4640" s="6">
        <v>550</v>
      </c>
    </row>
    <row r="4641" spans="1:12">
      <c r="A4641" s="11"/>
      <c r="B4641" s="63">
        <v>9</v>
      </c>
      <c r="C4641" s="3" t="s">
        <v>5130</v>
      </c>
      <c r="D4641" s="27" t="s">
        <v>3531</v>
      </c>
      <c r="E4641" s="27" t="s">
        <v>225</v>
      </c>
      <c r="F4641" s="3" t="s">
        <v>5121</v>
      </c>
      <c r="G4641" s="3" t="s">
        <v>5122</v>
      </c>
      <c r="H4641" s="3">
        <v>779891882</v>
      </c>
      <c r="I4641" s="3">
        <v>1</v>
      </c>
      <c r="J4641" s="3">
        <v>1</v>
      </c>
      <c r="K4641" s="63">
        <f t="shared" si="51"/>
        <v>2</v>
      </c>
      <c r="L4641" s="6">
        <v>55</v>
      </c>
    </row>
    <row r="4642" spans="1:12">
      <c r="A4642" s="11"/>
      <c r="B4642" s="63">
        <v>10</v>
      </c>
      <c r="C4642" s="3" t="s">
        <v>5131</v>
      </c>
      <c r="D4642" s="27" t="s">
        <v>3531</v>
      </c>
      <c r="E4642" s="27" t="s">
        <v>225</v>
      </c>
      <c r="F4642" s="3" t="s">
        <v>5121</v>
      </c>
      <c r="G4642" s="3" t="s">
        <v>5122</v>
      </c>
      <c r="H4642" s="3">
        <v>787718591</v>
      </c>
      <c r="I4642" s="3">
        <v>6</v>
      </c>
      <c r="J4642" s="3">
        <v>6</v>
      </c>
      <c r="K4642" s="63">
        <f t="shared" si="51"/>
        <v>12</v>
      </c>
      <c r="L4642" s="6">
        <v>150</v>
      </c>
    </row>
    <row r="4643" spans="1:12">
      <c r="A4643" s="11"/>
      <c r="B4643" s="63">
        <v>11</v>
      </c>
      <c r="C4643" s="3" t="s">
        <v>5132</v>
      </c>
      <c r="D4643" s="27" t="s">
        <v>3531</v>
      </c>
      <c r="E4643" s="27" t="s">
        <v>225</v>
      </c>
      <c r="F4643" s="3" t="s">
        <v>5121</v>
      </c>
      <c r="G4643" s="3" t="s">
        <v>5122</v>
      </c>
      <c r="H4643" s="3"/>
      <c r="I4643" s="3">
        <v>2</v>
      </c>
      <c r="J4643" s="3">
        <v>3</v>
      </c>
      <c r="K4643" s="63">
        <f t="shared" si="51"/>
        <v>5</v>
      </c>
      <c r="L4643" s="6">
        <v>150</v>
      </c>
    </row>
    <row r="4644" spans="1:12">
      <c r="A4644" s="11"/>
      <c r="B4644" s="63">
        <v>12</v>
      </c>
      <c r="C4644" s="3" t="s">
        <v>5133</v>
      </c>
      <c r="D4644" s="27" t="s">
        <v>3531</v>
      </c>
      <c r="E4644" s="27" t="s">
        <v>225</v>
      </c>
      <c r="F4644" s="3" t="s">
        <v>5121</v>
      </c>
      <c r="G4644" s="3" t="s">
        <v>5122</v>
      </c>
      <c r="H4644" s="3"/>
      <c r="I4644" s="3">
        <v>4</v>
      </c>
      <c r="J4644" s="3">
        <v>4</v>
      </c>
      <c r="K4644" s="63">
        <f t="shared" si="51"/>
        <v>8</v>
      </c>
      <c r="L4644" s="6">
        <v>150</v>
      </c>
    </row>
    <row r="4645" spans="1:12">
      <c r="A4645" s="11"/>
      <c r="B4645" s="63">
        <v>13</v>
      </c>
      <c r="C4645" s="3" t="s">
        <v>5134</v>
      </c>
      <c r="D4645" s="27" t="s">
        <v>3531</v>
      </c>
      <c r="E4645" s="27" t="s">
        <v>225</v>
      </c>
      <c r="F4645" s="3" t="s">
        <v>5121</v>
      </c>
      <c r="G4645" s="3" t="s">
        <v>5122</v>
      </c>
      <c r="H4645" s="3"/>
      <c r="I4645" s="3">
        <v>3</v>
      </c>
      <c r="J4645" s="3">
        <v>1</v>
      </c>
      <c r="K4645" s="63">
        <f t="shared" si="51"/>
        <v>4</v>
      </c>
      <c r="L4645" s="6">
        <v>150</v>
      </c>
    </row>
    <row r="4646" spans="1:12">
      <c r="A4646" s="11"/>
      <c r="B4646" s="63">
        <v>14</v>
      </c>
      <c r="C4646" s="3" t="s">
        <v>5135</v>
      </c>
      <c r="D4646" s="27" t="s">
        <v>3529</v>
      </c>
      <c r="E4646" s="27" t="s">
        <v>225</v>
      </c>
      <c r="F4646" s="3" t="s">
        <v>5121</v>
      </c>
      <c r="G4646" s="3" t="s">
        <v>5122</v>
      </c>
      <c r="H4646" s="3"/>
      <c r="I4646" s="3">
        <v>1</v>
      </c>
      <c r="J4646" s="3">
        <v>2</v>
      </c>
      <c r="K4646" s="63">
        <f t="shared" si="51"/>
        <v>3</v>
      </c>
      <c r="L4646" s="6">
        <v>120</v>
      </c>
    </row>
    <row r="4647" spans="1:12">
      <c r="A4647" s="11"/>
      <c r="B4647" s="63">
        <v>15</v>
      </c>
      <c r="C4647" s="3" t="s">
        <v>5136</v>
      </c>
      <c r="D4647" s="27" t="s">
        <v>3531</v>
      </c>
      <c r="E4647" s="27" t="s">
        <v>225</v>
      </c>
      <c r="F4647" s="3" t="s">
        <v>5121</v>
      </c>
      <c r="G4647" s="3" t="s">
        <v>5122</v>
      </c>
      <c r="H4647" s="3"/>
      <c r="I4647" s="3">
        <v>1</v>
      </c>
      <c r="J4647" s="3">
        <v>1</v>
      </c>
      <c r="K4647" s="63">
        <f t="shared" si="51"/>
        <v>2</v>
      </c>
      <c r="L4647" s="6">
        <v>170</v>
      </c>
    </row>
    <row r="4648" spans="1:12">
      <c r="A4648" s="11"/>
      <c r="B4648" s="63">
        <v>16</v>
      </c>
      <c r="C4648" s="3" t="s">
        <v>5137</v>
      </c>
      <c r="D4648" s="27" t="s">
        <v>3531</v>
      </c>
      <c r="E4648" s="27" t="s">
        <v>225</v>
      </c>
      <c r="F4648" s="3" t="s">
        <v>5121</v>
      </c>
      <c r="G4648" s="3" t="s">
        <v>5122</v>
      </c>
      <c r="H4648" s="3"/>
      <c r="I4648" s="3">
        <v>3</v>
      </c>
      <c r="J4648" s="3">
        <v>3</v>
      </c>
      <c r="K4648" s="63">
        <f t="shared" si="51"/>
        <v>6</v>
      </c>
      <c r="L4648" s="6">
        <v>150</v>
      </c>
    </row>
    <row r="4649" spans="1:12">
      <c r="A4649" s="11"/>
      <c r="B4649" s="63">
        <v>17</v>
      </c>
      <c r="C4649" s="3" t="s">
        <v>5138</v>
      </c>
      <c r="D4649" s="27" t="s">
        <v>3531</v>
      </c>
      <c r="E4649" s="27" t="s">
        <v>225</v>
      </c>
      <c r="F4649" s="3" t="s">
        <v>5121</v>
      </c>
      <c r="G4649" s="3" t="s">
        <v>5122</v>
      </c>
      <c r="H4649" s="3"/>
      <c r="I4649" s="3">
        <v>3</v>
      </c>
      <c r="J4649" s="3">
        <v>1</v>
      </c>
      <c r="K4649" s="63">
        <f t="shared" si="51"/>
        <v>4</v>
      </c>
      <c r="L4649" s="6">
        <v>150</v>
      </c>
    </row>
    <row r="4650" spans="1:12">
      <c r="A4650" s="11"/>
      <c r="B4650" s="63">
        <v>18</v>
      </c>
      <c r="C4650" s="3" t="s">
        <v>5139</v>
      </c>
      <c r="D4650" s="27" t="s">
        <v>3531</v>
      </c>
      <c r="E4650" s="27" t="s">
        <v>225</v>
      </c>
      <c r="F4650" s="3" t="s">
        <v>5121</v>
      </c>
      <c r="G4650" s="3" t="s">
        <v>5122</v>
      </c>
      <c r="H4650" s="3"/>
      <c r="I4650" s="3">
        <v>1</v>
      </c>
      <c r="J4650" s="3">
        <v>2</v>
      </c>
      <c r="K4650" s="63">
        <f t="shared" si="51"/>
        <v>3</v>
      </c>
      <c r="L4650" s="6">
        <v>120</v>
      </c>
    </row>
    <row r="4651" spans="1:12">
      <c r="A4651" s="11"/>
      <c r="B4651" s="63">
        <v>19</v>
      </c>
      <c r="C4651" s="3" t="s">
        <v>5140</v>
      </c>
      <c r="D4651" s="27" t="s">
        <v>3531</v>
      </c>
      <c r="E4651" s="27" t="s">
        <v>225</v>
      </c>
      <c r="F4651" s="3" t="s">
        <v>5121</v>
      </c>
      <c r="G4651" s="3" t="s">
        <v>5122</v>
      </c>
      <c r="H4651" s="3"/>
      <c r="I4651" s="3">
        <v>4</v>
      </c>
      <c r="J4651" s="3">
        <v>4</v>
      </c>
      <c r="K4651" s="63">
        <f t="shared" si="51"/>
        <v>8</v>
      </c>
      <c r="L4651" s="6">
        <v>170</v>
      </c>
    </row>
    <row r="4652" spans="1:12">
      <c r="A4652" s="11"/>
      <c r="B4652" s="63">
        <v>20</v>
      </c>
      <c r="C4652" s="3" t="s">
        <v>5141</v>
      </c>
      <c r="D4652" s="27" t="s">
        <v>3531</v>
      </c>
      <c r="E4652" s="27" t="s">
        <v>225</v>
      </c>
      <c r="F4652" s="3" t="s">
        <v>5121</v>
      </c>
      <c r="G4652" s="3" t="s">
        <v>5122</v>
      </c>
      <c r="H4652" s="3"/>
      <c r="I4652" s="3">
        <v>2</v>
      </c>
      <c r="J4652" s="3">
        <v>3</v>
      </c>
      <c r="K4652" s="63">
        <f t="shared" si="51"/>
        <v>5</v>
      </c>
      <c r="L4652" s="6">
        <v>170</v>
      </c>
    </row>
    <row r="4653" spans="1:12">
      <c r="A4653" s="11"/>
      <c r="B4653" s="63">
        <v>21</v>
      </c>
      <c r="C4653" s="3" t="s">
        <v>5142</v>
      </c>
      <c r="D4653" s="27" t="s">
        <v>3531</v>
      </c>
      <c r="E4653" s="27" t="s">
        <v>225</v>
      </c>
      <c r="F4653" s="3" t="s">
        <v>5121</v>
      </c>
      <c r="G4653" s="3" t="s">
        <v>5122</v>
      </c>
      <c r="H4653" s="3"/>
      <c r="I4653" s="3">
        <v>3</v>
      </c>
      <c r="J4653" s="3">
        <v>1</v>
      </c>
      <c r="K4653" s="63">
        <f t="shared" si="51"/>
        <v>4</v>
      </c>
      <c r="L4653" s="6">
        <v>150</v>
      </c>
    </row>
    <row r="4654" spans="1:12">
      <c r="A4654" s="11"/>
      <c r="B4654" s="63">
        <v>22</v>
      </c>
      <c r="C4654" s="3" t="s">
        <v>5143</v>
      </c>
      <c r="D4654" s="27" t="s">
        <v>3531</v>
      </c>
      <c r="E4654" s="27" t="s">
        <v>225</v>
      </c>
      <c r="F4654" s="3" t="s">
        <v>5121</v>
      </c>
      <c r="G4654" s="3" t="s">
        <v>5122</v>
      </c>
      <c r="H4654" s="3"/>
      <c r="I4654" s="3">
        <v>3</v>
      </c>
      <c r="J4654" s="3">
        <v>3</v>
      </c>
      <c r="K4654" s="63">
        <f t="shared" si="51"/>
        <v>6</v>
      </c>
      <c r="L4654" s="6">
        <v>140</v>
      </c>
    </row>
    <row r="4655" spans="1:12">
      <c r="A4655" s="11"/>
      <c r="B4655" s="63">
        <v>23</v>
      </c>
      <c r="C4655" s="3" t="s">
        <v>5144</v>
      </c>
      <c r="D4655" s="27" t="s">
        <v>3531</v>
      </c>
      <c r="E4655" s="27" t="s">
        <v>225</v>
      </c>
      <c r="F4655" s="3" t="s">
        <v>5121</v>
      </c>
      <c r="G4655" s="3" t="s">
        <v>5122</v>
      </c>
      <c r="H4655" s="3"/>
      <c r="I4655" s="3">
        <v>2</v>
      </c>
      <c r="J4655" s="3">
        <v>3</v>
      </c>
      <c r="K4655" s="63">
        <f t="shared" si="51"/>
        <v>5</v>
      </c>
      <c r="L4655" s="6">
        <v>50</v>
      </c>
    </row>
    <row r="4656" spans="1:12">
      <c r="A4656" s="11"/>
      <c r="B4656" s="63">
        <v>24</v>
      </c>
      <c r="C4656" s="3" t="s">
        <v>5145</v>
      </c>
      <c r="D4656" s="27" t="s">
        <v>3531</v>
      </c>
      <c r="E4656" s="27" t="s">
        <v>225</v>
      </c>
      <c r="F4656" s="3" t="s">
        <v>5121</v>
      </c>
      <c r="G4656" s="3" t="s">
        <v>5122</v>
      </c>
      <c r="H4656" s="3"/>
      <c r="I4656" s="3">
        <v>1</v>
      </c>
      <c r="J4656" s="3">
        <v>2</v>
      </c>
      <c r="K4656" s="63">
        <f t="shared" si="51"/>
        <v>3</v>
      </c>
      <c r="L4656" s="6">
        <v>100</v>
      </c>
    </row>
    <row r="4657" spans="1:12">
      <c r="A4657" s="11"/>
      <c r="B4657" s="63">
        <v>25</v>
      </c>
      <c r="C4657" s="3" t="s">
        <v>5146</v>
      </c>
      <c r="D4657" s="27" t="s">
        <v>3531</v>
      </c>
      <c r="E4657" s="27" t="s">
        <v>225</v>
      </c>
      <c r="F4657" s="3" t="s">
        <v>5121</v>
      </c>
      <c r="G4657" s="3" t="s">
        <v>5122</v>
      </c>
      <c r="H4657" s="3"/>
      <c r="I4657" s="3">
        <v>1</v>
      </c>
      <c r="J4657" s="3">
        <v>1</v>
      </c>
      <c r="K4657" s="63">
        <f t="shared" si="51"/>
        <v>2</v>
      </c>
      <c r="L4657" s="6">
        <v>100</v>
      </c>
    </row>
    <row r="4658" spans="1:12">
      <c r="A4658" s="11"/>
      <c r="B4658" s="63">
        <v>26</v>
      </c>
      <c r="C4658" s="3" t="s">
        <v>5147</v>
      </c>
      <c r="D4658" s="27" t="s">
        <v>3709</v>
      </c>
      <c r="E4658" s="27" t="s">
        <v>225</v>
      </c>
      <c r="F4658" s="3" t="s">
        <v>5121</v>
      </c>
      <c r="G4658" s="3" t="s">
        <v>5122</v>
      </c>
      <c r="H4658" s="3"/>
      <c r="I4658" s="3">
        <v>3</v>
      </c>
      <c r="J4658" s="3">
        <v>3</v>
      </c>
      <c r="K4658" s="63">
        <f t="shared" si="51"/>
        <v>6</v>
      </c>
      <c r="L4658" s="6">
        <v>80</v>
      </c>
    </row>
    <row r="4659" spans="1:12">
      <c r="A4659" s="11"/>
      <c r="B4659" s="63">
        <v>27</v>
      </c>
      <c r="C4659" s="3" t="s">
        <v>5148</v>
      </c>
      <c r="D4659" s="27" t="s">
        <v>3531</v>
      </c>
      <c r="E4659" s="27" t="s">
        <v>225</v>
      </c>
      <c r="F4659" s="3" t="s">
        <v>5121</v>
      </c>
      <c r="G4659" s="3" t="s">
        <v>5122</v>
      </c>
      <c r="H4659" s="3"/>
      <c r="I4659" s="3">
        <v>1</v>
      </c>
      <c r="J4659" s="3">
        <v>2</v>
      </c>
      <c r="K4659" s="63">
        <f t="shared" si="51"/>
        <v>3</v>
      </c>
      <c r="L4659" s="6">
        <v>80</v>
      </c>
    </row>
    <row r="4660" spans="1:12">
      <c r="A4660" s="11"/>
      <c r="B4660" s="63">
        <v>28</v>
      </c>
      <c r="C4660" s="3" t="s">
        <v>5149</v>
      </c>
      <c r="D4660" s="27" t="s">
        <v>3531</v>
      </c>
      <c r="E4660" s="27" t="s">
        <v>225</v>
      </c>
      <c r="F4660" s="3" t="s">
        <v>5121</v>
      </c>
      <c r="G4660" s="3" t="s">
        <v>5122</v>
      </c>
      <c r="H4660" s="3"/>
      <c r="I4660" s="3">
        <v>2</v>
      </c>
      <c r="J4660" s="3">
        <v>1</v>
      </c>
      <c r="K4660" s="63">
        <f t="shared" si="51"/>
        <v>3</v>
      </c>
      <c r="L4660" s="6">
        <v>80</v>
      </c>
    </row>
    <row r="4661" spans="1:12">
      <c r="A4661" s="11"/>
      <c r="B4661" s="63">
        <v>29</v>
      </c>
      <c r="C4661" s="3" t="s">
        <v>5150</v>
      </c>
      <c r="D4661" s="27" t="s">
        <v>3531</v>
      </c>
      <c r="E4661" s="27" t="s">
        <v>225</v>
      </c>
      <c r="F4661" s="3" t="s">
        <v>5121</v>
      </c>
      <c r="G4661" s="3" t="s">
        <v>5122</v>
      </c>
      <c r="H4661" s="3"/>
      <c r="I4661" s="3">
        <v>4</v>
      </c>
      <c r="J4661" s="3">
        <v>1</v>
      </c>
      <c r="K4661" s="63">
        <f t="shared" si="51"/>
        <v>5</v>
      </c>
      <c r="L4661" s="6">
        <v>100</v>
      </c>
    </row>
    <row r="4662" spans="1:12">
      <c r="A4662" s="11"/>
      <c r="B4662" s="63">
        <v>30</v>
      </c>
      <c r="C4662" s="3" t="s">
        <v>5151</v>
      </c>
      <c r="D4662" s="27" t="s">
        <v>3531</v>
      </c>
      <c r="E4662" s="27" t="s">
        <v>225</v>
      </c>
      <c r="F4662" s="3" t="s">
        <v>5121</v>
      </c>
      <c r="G4662" s="3" t="s">
        <v>5122</v>
      </c>
      <c r="H4662" s="3"/>
      <c r="I4662" s="3">
        <v>2</v>
      </c>
      <c r="J4662" s="3">
        <v>2</v>
      </c>
      <c r="K4662" s="63">
        <f t="shared" si="51"/>
        <v>4</v>
      </c>
      <c r="L4662" s="6">
        <v>120</v>
      </c>
    </row>
    <row r="4663" spans="1:12">
      <c r="A4663" s="11"/>
      <c r="B4663" s="63">
        <v>31</v>
      </c>
      <c r="C4663" s="3" t="s">
        <v>5152</v>
      </c>
      <c r="D4663" s="27" t="s">
        <v>3531</v>
      </c>
      <c r="E4663" s="27" t="s">
        <v>225</v>
      </c>
      <c r="F4663" s="3" t="s">
        <v>5121</v>
      </c>
      <c r="G4663" s="3" t="s">
        <v>5122</v>
      </c>
      <c r="H4663" s="3"/>
      <c r="I4663" s="3">
        <v>1</v>
      </c>
      <c r="J4663" s="3">
        <v>4</v>
      </c>
      <c r="K4663" s="63">
        <f t="shared" si="51"/>
        <v>5</v>
      </c>
      <c r="L4663" s="6">
        <v>70</v>
      </c>
    </row>
    <row r="4664" spans="1:12">
      <c r="A4664" s="11"/>
      <c r="B4664" s="63">
        <v>32</v>
      </c>
      <c r="C4664" s="3" t="s">
        <v>5153</v>
      </c>
      <c r="D4664" s="27" t="s">
        <v>3531</v>
      </c>
      <c r="E4664" s="27" t="s">
        <v>225</v>
      </c>
      <c r="F4664" s="3" t="s">
        <v>5121</v>
      </c>
      <c r="G4664" s="3" t="s">
        <v>5122</v>
      </c>
      <c r="H4664" s="3"/>
      <c r="I4664" s="3">
        <v>1</v>
      </c>
      <c r="J4664" s="3">
        <v>1</v>
      </c>
      <c r="K4664" s="63">
        <f t="shared" si="51"/>
        <v>2</v>
      </c>
      <c r="L4664" s="6">
        <v>500</v>
      </c>
    </row>
    <row r="4665" spans="1:12">
      <c r="A4665" s="11"/>
      <c r="B4665" s="63">
        <v>33</v>
      </c>
      <c r="C4665" s="3" t="s">
        <v>5154</v>
      </c>
      <c r="D4665" s="27" t="s">
        <v>3531</v>
      </c>
      <c r="E4665" s="27" t="s">
        <v>225</v>
      </c>
      <c r="F4665" s="3" t="s">
        <v>5121</v>
      </c>
      <c r="G4665" s="3" t="s">
        <v>5122</v>
      </c>
      <c r="H4665" s="3"/>
      <c r="I4665" s="3">
        <v>1</v>
      </c>
      <c r="J4665" s="3">
        <v>4</v>
      </c>
      <c r="K4665" s="63">
        <f t="shared" si="51"/>
        <v>5</v>
      </c>
      <c r="L4665" s="6">
        <v>800</v>
      </c>
    </row>
    <row r="4666" spans="1:12">
      <c r="A4666" s="11"/>
      <c r="B4666" s="63">
        <v>34</v>
      </c>
      <c r="C4666" s="3" t="s">
        <v>5155</v>
      </c>
      <c r="D4666" s="27" t="s">
        <v>3531</v>
      </c>
      <c r="E4666" s="27" t="s">
        <v>225</v>
      </c>
      <c r="F4666" s="3" t="s">
        <v>5121</v>
      </c>
      <c r="G4666" s="3" t="s">
        <v>5122</v>
      </c>
      <c r="H4666" s="3"/>
      <c r="I4666" s="3">
        <v>2</v>
      </c>
      <c r="J4666" s="3">
        <v>3</v>
      </c>
      <c r="K4666" s="63">
        <f t="shared" si="51"/>
        <v>5</v>
      </c>
      <c r="L4666" s="6">
        <v>700</v>
      </c>
    </row>
    <row r="4667" spans="1:12">
      <c r="A4667" s="11"/>
      <c r="B4667" s="63">
        <v>35</v>
      </c>
      <c r="C4667" s="3" t="s">
        <v>5156</v>
      </c>
      <c r="D4667" s="27" t="s">
        <v>3531</v>
      </c>
      <c r="E4667" s="27" t="s">
        <v>225</v>
      </c>
      <c r="F4667" s="3" t="s">
        <v>5121</v>
      </c>
      <c r="G4667" s="3" t="s">
        <v>5122</v>
      </c>
      <c r="H4667" s="3"/>
      <c r="I4667" s="3">
        <v>2</v>
      </c>
      <c r="J4667" s="3">
        <v>3</v>
      </c>
      <c r="K4667" s="63">
        <f t="shared" si="51"/>
        <v>5</v>
      </c>
      <c r="L4667" s="6">
        <v>800</v>
      </c>
    </row>
    <row r="4668" spans="1:12">
      <c r="A4668" s="11"/>
      <c r="B4668" s="63">
        <v>36</v>
      </c>
      <c r="C4668" s="3" t="s">
        <v>5157</v>
      </c>
      <c r="D4668" s="27" t="s">
        <v>3531</v>
      </c>
      <c r="E4668" s="27" t="s">
        <v>225</v>
      </c>
      <c r="F4668" s="3" t="s">
        <v>5121</v>
      </c>
      <c r="G4668" s="3" t="s">
        <v>5122</v>
      </c>
      <c r="H4668" s="3"/>
      <c r="I4668" s="3">
        <v>2</v>
      </c>
      <c r="J4668" s="3">
        <v>3</v>
      </c>
      <c r="K4668" s="63">
        <f t="shared" si="51"/>
        <v>5</v>
      </c>
      <c r="L4668" s="6">
        <v>800</v>
      </c>
    </row>
    <row r="4669" spans="1:12">
      <c r="A4669" s="11"/>
      <c r="B4669" s="63">
        <v>37</v>
      </c>
      <c r="C4669" s="3" t="s">
        <v>5158</v>
      </c>
      <c r="D4669" s="27" t="s">
        <v>3531</v>
      </c>
      <c r="E4669" s="27" t="s">
        <v>225</v>
      </c>
      <c r="F4669" s="3" t="s">
        <v>5121</v>
      </c>
      <c r="G4669" s="3" t="s">
        <v>5122</v>
      </c>
      <c r="H4669" s="3"/>
      <c r="I4669" s="3">
        <v>3</v>
      </c>
      <c r="J4669" s="3">
        <v>2</v>
      </c>
      <c r="K4669" s="63">
        <f t="shared" si="51"/>
        <v>5</v>
      </c>
      <c r="L4669" s="6">
        <v>800</v>
      </c>
    </row>
    <row r="4670" spans="1:12">
      <c r="A4670" s="11"/>
      <c r="B4670" s="63">
        <v>38</v>
      </c>
      <c r="C4670" s="3" t="s">
        <v>5159</v>
      </c>
      <c r="D4670" s="27" t="s">
        <v>3531</v>
      </c>
      <c r="E4670" s="27" t="s">
        <v>225</v>
      </c>
      <c r="F4670" s="3" t="s">
        <v>5121</v>
      </c>
      <c r="G4670" s="3" t="s">
        <v>5122</v>
      </c>
      <c r="H4670" s="3"/>
      <c r="I4670" s="3">
        <v>3</v>
      </c>
      <c r="J4670" s="3">
        <v>1</v>
      </c>
      <c r="K4670" s="63">
        <f t="shared" si="51"/>
        <v>4</v>
      </c>
      <c r="L4670" s="6">
        <v>700</v>
      </c>
    </row>
    <row r="4671" spans="1:12">
      <c r="A4671" s="11"/>
      <c r="B4671" s="63">
        <v>39</v>
      </c>
      <c r="C4671" s="3" t="s">
        <v>5160</v>
      </c>
      <c r="D4671" s="27" t="s">
        <v>3531</v>
      </c>
      <c r="E4671" s="27" t="s">
        <v>225</v>
      </c>
      <c r="F4671" s="3" t="s">
        <v>5121</v>
      </c>
      <c r="G4671" s="3" t="s">
        <v>5122</v>
      </c>
      <c r="H4671" s="3"/>
      <c r="I4671" s="3">
        <v>1</v>
      </c>
      <c r="J4671" s="3">
        <v>1</v>
      </c>
      <c r="K4671" s="63">
        <f t="shared" si="51"/>
        <v>2</v>
      </c>
      <c r="L4671" s="6">
        <v>800</v>
      </c>
    </row>
    <row r="4672" spans="1:12">
      <c r="A4672" s="11"/>
      <c r="B4672" s="63">
        <v>40</v>
      </c>
      <c r="C4672" s="3" t="s">
        <v>5161</v>
      </c>
      <c r="D4672" s="27" t="s">
        <v>3531</v>
      </c>
      <c r="E4672" s="27" t="s">
        <v>225</v>
      </c>
      <c r="F4672" s="3" t="s">
        <v>5121</v>
      </c>
      <c r="G4672" s="3" t="s">
        <v>5122</v>
      </c>
      <c r="H4672" s="3"/>
      <c r="I4672" s="3">
        <v>2</v>
      </c>
      <c r="J4672" s="3">
        <v>5</v>
      </c>
      <c r="K4672" s="63">
        <f t="shared" si="51"/>
        <v>7</v>
      </c>
      <c r="L4672" s="6">
        <v>850</v>
      </c>
    </row>
    <row r="4673" spans="1:12">
      <c r="A4673" s="11"/>
      <c r="B4673" s="63">
        <v>41</v>
      </c>
      <c r="C4673" s="3" t="s">
        <v>5162</v>
      </c>
      <c r="D4673" s="27" t="s">
        <v>3529</v>
      </c>
      <c r="E4673" s="27" t="s">
        <v>225</v>
      </c>
      <c r="F4673" s="3" t="s">
        <v>5121</v>
      </c>
      <c r="G4673" s="3" t="s">
        <v>5122</v>
      </c>
      <c r="H4673" s="3"/>
      <c r="I4673" s="3">
        <v>1</v>
      </c>
      <c r="J4673" s="3"/>
      <c r="K4673" s="63">
        <f t="shared" si="51"/>
        <v>1</v>
      </c>
      <c r="L4673" s="6">
        <v>850</v>
      </c>
    </row>
    <row r="4674" spans="1:12">
      <c r="A4674" s="11"/>
      <c r="B4674" s="63">
        <v>42</v>
      </c>
      <c r="C4674" s="3" t="s">
        <v>5163</v>
      </c>
      <c r="D4674" s="27" t="s">
        <v>3529</v>
      </c>
      <c r="E4674" s="27" t="s">
        <v>225</v>
      </c>
      <c r="F4674" s="3" t="s">
        <v>5121</v>
      </c>
      <c r="G4674" s="3" t="s">
        <v>5122</v>
      </c>
      <c r="H4674" s="3"/>
      <c r="I4674" s="3"/>
      <c r="J4674" s="3">
        <v>1</v>
      </c>
      <c r="K4674" s="63">
        <f t="shared" si="51"/>
        <v>1</v>
      </c>
      <c r="L4674" s="6">
        <v>860</v>
      </c>
    </row>
    <row r="4675" spans="1:12">
      <c r="A4675" s="11"/>
      <c r="B4675" s="63">
        <v>43</v>
      </c>
      <c r="C4675" s="3" t="s">
        <v>5164</v>
      </c>
      <c r="D4675" s="27" t="s">
        <v>3531</v>
      </c>
      <c r="E4675" s="27" t="s">
        <v>225</v>
      </c>
      <c r="F4675" s="3" t="s">
        <v>5121</v>
      </c>
      <c r="G4675" s="3" t="s">
        <v>5122</v>
      </c>
      <c r="H4675" s="3"/>
      <c r="I4675" s="3">
        <v>4</v>
      </c>
      <c r="J4675" s="3">
        <v>2</v>
      </c>
      <c r="K4675" s="63">
        <f t="shared" si="51"/>
        <v>6</v>
      </c>
      <c r="L4675" s="6">
        <v>800</v>
      </c>
    </row>
    <row r="4676" spans="1:12">
      <c r="A4676" s="11"/>
      <c r="B4676" s="63">
        <v>44</v>
      </c>
      <c r="C4676" s="3" t="s">
        <v>5165</v>
      </c>
      <c r="D4676" s="27" t="s">
        <v>3551</v>
      </c>
      <c r="E4676" s="27" t="s">
        <v>225</v>
      </c>
      <c r="F4676" s="3" t="s">
        <v>5121</v>
      </c>
      <c r="G4676" s="3" t="s">
        <v>5122</v>
      </c>
      <c r="H4676" s="3"/>
      <c r="I4676" s="3">
        <v>3</v>
      </c>
      <c r="J4676" s="3">
        <v>2</v>
      </c>
      <c r="K4676" s="63">
        <f t="shared" si="51"/>
        <v>5</v>
      </c>
      <c r="L4676" s="6">
        <v>700</v>
      </c>
    </row>
    <row r="4677" spans="1:12">
      <c r="A4677" s="11"/>
      <c r="B4677" s="63">
        <v>45</v>
      </c>
      <c r="C4677" s="3" t="s">
        <v>5166</v>
      </c>
      <c r="D4677" s="27" t="s">
        <v>3531</v>
      </c>
      <c r="E4677" s="27" t="s">
        <v>225</v>
      </c>
      <c r="F4677" s="3" t="s">
        <v>5121</v>
      </c>
      <c r="G4677" s="3" t="s">
        <v>5122</v>
      </c>
      <c r="H4677" s="3"/>
      <c r="I4677" s="3">
        <v>4</v>
      </c>
      <c r="J4677" s="3">
        <v>3</v>
      </c>
      <c r="K4677" s="63">
        <f t="shared" si="51"/>
        <v>7</v>
      </c>
      <c r="L4677" s="6">
        <v>800</v>
      </c>
    </row>
    <row r="4678" spans="1:12">
      <c r="A4678" s="11"/>
      <c r="B4678" s="63">
        <v>46</v>
      </c>
      <c r="C4678" s="3" t="s">
        <v>5167</v>
      </c>
      <c r="D4678" s="27" t="s">
        <v>3531</v>
      </c>
      <c r="E4678" s="27" t="s">
        <v>225</v>
      </c>
      <c r="F4678" s="3" t="s">
        <v>5121</v>
      </c>
      <c r="G4678" s="3" t="s">
        <v>5122</v>
      </c>
      <c r="H4678" s="3"/>
      <c r="I4678" s="3">
        <v>3</v>
      </c>
      <c r="J4678" s="3">
        <v>2</v>
      </c>
      <c r="K4678" s="63">
        <f t="shared" si="51"/>
        <v>5</v>
      </c>
      <c r="L4678" s="6">
        <v>800</v>
      </c>
    </row>
    <row r="4679" spans="1:12">
      <c r="A4679" s="11"/>
      <c r="B4679" s="63">
        <v>47</v>
      </c>
      <c r="C4679" s="3" t="s">
        <v>5168</v>
      </c>
      <c r="D4679" s="27" t="s">
        <v>3531</v>
      </c>
      <c r="E4679" s="27" t="s">
        <v>225</v>
      </c>
      <c r="F4679" s="3" t="s">
        <v>5121</v>
      </c>
      <c r="G4679" s="3" t="s">
        <v>5122</v>
      </c>
      <c r="H4679" s="3"/>
      <c r="I4679" s="3">
        <v>7</v>
      </c>
      <c r="J4679" s="3">
        <v>3</v>
      </c>
      <c r="K4679" s="63">
        <f t="shared" si="51"/>
        <v>10</v>
      </c>
      <c r="L4679" s="6">
        <v>800</v>
      </c>
    </row>
    <row r="4680" spans="1:12">
      <c r="A4680" s="11"/>
      <c r="B4680" s="63">
        <v>48</v>
      </c>
      <c r="C4680" s="3" t="s">
        <v>5169</v>
      </c>
      <c r="D4680" s="27" t="s">
        <v>3531</v>
      </c>
      <c r="E4680" s="27" t="s">
        <v>225</v>
      </c>
      <c r="F4680" s="3" t="s">
        <v>5121</v>
      </c>
      <c r="G4680" s="3" t="s">
        <v>5122</v>
      </c>
      <c r="H4680" s="3"/>
      <c r="I4680" s="3">
        <v>1</v>
      </c>
      <c r="J4680" s="3">
        <v>1</v>
      </c>
      <c r="K4680" s="63">
        <f t="shared" si="51"/>
        <v>2</v>
      </c>
      <c r="L4680" s="6">
        <v>700</v>
      </c>
    </row>
    <row r="4681" spans="1:12">
      <c r="A4681" s="11"/>
      <c r="B4681" s="63">
        <v>49</v>
      </c>
      <c r="C4681" s="3" t="s">
        <v>5170</v>
      </c>
      <c r="D4681" s="27" t="s">
        <v>3529</v>
      </c>
      <c r="E4681" s="27" t="s">
        <v>225</v>
      </c>
      <c r="F4681" s="3" t="s">
        <v>5121</v>
      </c>
      <c r="G4681" s="3" t="s">
        <v>5122</v>
      </c>
      <c r="H4681" s="3"/>
      <c r="I4681" s="3">
        <v>2</v>
      </c>
      <c r="J4681" s="3">
        <v>6</v>
      </c>
      <c r="K4681" s="63">
        <f t="shared" si="51"/>
        <v>8</v>
      </c>
      <c r="L4681" s="6">
        <v>900</v>
      </c>
    </row>
    <row r="4682" spans="1:12">
      <c r="A4682" s="11"/>
      <c r="B4682" s="63">
        <v>50</v>
      </c>
      <c r="C4682" s="3" t="s">
        <v>5171</v>
      </c>
      <c r="D4682" s="27" t="s">
        <v>3551</v>
      </c>
      <c r="E4682" s="27" t="s">
        <v>225</v>
      </c>
      <c r="F4682" s="3" t="s">
        <v>5121</v>
      </c>
      <c r="G4682" s="3" t="s">
        <v>5122</v>
      </c>
      <c r="H4682" s="3"/>
      <c r="I4682" s="3">
        <v>3</v>
      </c>
      <c r="J4682" s="3">
        <v>3</v>
      </c>
      <c r="K4682" s="63">
        <f t="shared" si="51"/>
        <v>6</v>
      </c>
      <c r="L4682" s="6">
        <v>900</v>
      </c>
    </row>
    <row r="4683" spans="1:12">
      <c r="A4683" s="11"/>
      <c r="B4683" s="63">
        <v>51</v>
      </c>
      <c r="C4683" s="3" t="s">
        <v>5172</v>
      </c>
      <c r="D4683" s="27" t="s">
        <v>3551</v>
      </c>
      <c r="E4683" s="27" t="s">
        <v>225</v>
      </c>
      <c r="F4683" s="3" t="s">
        <v>5121</v>
      </c>
      <c r="G4683" s="3" t="s">
        <v>5122</v>
      </c>
      <c r="H4683" s="3"/>
      <c r="I4683" s="3">
        <v>3</v>
      </c>
      <c r="J4683" s="3">
        <v>2</v>
      </c>
      <c r="K4683" s="63">
        <f t="shared" si="51"/>
        <v>5</v>
      </c>
      <c r="L4683" s="6">
        <v>1000</v>
      </c>
    </row>
    <row r="4684" spans="1:12">
      <c r="A4684" s="11"/>
      <c r="B4684" s="63">
        <v>52</v>
      </c>
      <c r="C4684" s="3" t="s">
        <v>1328</v>
      </c>
      <c r="D4684" s="27" t="s">
        <v>3531</v>
      </c>
      <c r="E4684" s="27" t="s">
        <v>225</v>
      </c>
      <c r="F4684" s="3" t="s">
        <v>5121</v>
      </c>
      <c r="G4684" s="3" t="s">
        <v>5122</v>
      </c>
      <c r="H4684" s="3"/>
      <c r="I4684" s="3">
        <v>4</v>
      </c>
      <c r="J4684" s="3">
        <v>4</v>
      </c>
      <c r="K4684" s="63">
        <f t="shared" si="51"/>
        <v>8</v>
      </c>
      <c r="L4684" s="6">
        <v>140</v>
      </c>
    </row>
    <row r="4685" spans="1:12">
      <c r="A4685" s="11"/>
      <c r="B4685" s="63">
        <v>53</v>
      </c>
      <c r="C4685" s="3" t="s">
        <v>5173</v>
      </c>
      <c r="D4685" s="27" t="s">
        <v>3531</v>
      </c>
      <c r="E4685" s="27" t="s">
        <v>225</v>
      </c>
      <c r="F4685" s="3" t="s">
        <v>5121</v>
      </c>
      <c r="G4685" s="3" t="s">
        <v>5122</v>
      </c>
      <c r="H4685" s="3"/>
      <c r="I4685" s="3">
        <v>3</v>
      </c>
      <c r="J4685" s="3">
        <v>3</v>
      </c>
      <c r="K4685" s="63">
        <f t="shared" si="51"/>
        <v>6</v>
      </c>
      <c r="L4685" s="6">
        <v>500</v>
      </c>
    </row>
    <row r="4686" spans="1:12">
      <c r="A4686" s="11"/>
      <c r="B4686" s="63">
        <v>54</v>
      </c>
      <c r="C4686" s="3" t="s">
        <v>5174</v>
      </c>
      <c r="D4686" s="27" t="s">
        <v>3531</v>
      </c>
      <c r="E4686" s="27" t="s">
        <v>225</v>
      </c>
      <c r="F4686" s="3" t="s">
        <v>5121</v>
      </c>
      <c r="G4686" s="3" t="s">
        <v>5122</v>
      </c>
      <c r="H4686" s="3"/>
      <c r="I4686" s="3">
        <v>3</v>
      </c>
      <c r="J4686" s="3">
        <v>1</v>
      </c>
      <c r="K4686" s="63">
        <f t="shared" si="51"/>
        <v>4</v>
      </c>
      <c r="L4686" s="6">
        <v>500</v>
      </c>
    </row>
    <row r="4687" spans="1:12">
      <c r="A4687" s="11"/>
      <c r="B4687" s="63">
        <v>55</v>
      </c>
      <c r="C4687" s="3" t="s">
        <v>5175</v>
      </c>
      <c r="D4687" s="27" t="s">
        <v>3531</v>
      </c>
      <c r="E4687" s="27" t="s">
        <v>225</v>
      </c>
      <c r="F4687" s="3" t="s">
        <v>5121</v>
      </c>
      <c r="G4687" s="3" t="s">
        <v>5122</v>
      </c>
      <c r="H4687" s="3"/>
      <c r="I4687" s="3">
        <v>2</v>
      </c>
      <c r="J4687" s="3">
        <v>3</v>
      </c>
      <c r="K4687" s="63">
        <f t="shared" si="51"/>
        <v>5</v>
      </c>
      <c r="L4687" s="6">
        <v>500</v>
      </c>
    </row>
    <row r="4688" spans="1:12">
      <c r="A4688" s="11"/>
      <c r="B4688" s="63">
        <v>56</v>
      </c>
      <c r="C4688" s="3" t="s">
        <v>5176</v>
      </c>
      <c r="D4688" s="27" t="s">
        <v>3529</v>
      </c>
      <c r="E4688" s="27" t="s">
        <v>225</v>
      </c>
      <c r="F4688" s="3" t="s">
        <v>5121</v>
      </c>
      <c r="G4688" s="3" t="s">
        <v>5122</v>
      </c>
      <c r="H4688" s="3"/>
      <c r="I4688" s="3">
        <v>1</v>
      </c>
      <c r="J4688" s="3">
        <v>1</v>
      </c>
      <c r="K4688" s="63">
        <f t="shared" si="51"/>
        <v>2</v>
      </c>
      <c r="L4688" s="6">
        <v>500</v>
      </c>
    </row>
    <row r="4689" spans="1:12">
      <c r="A4689" s="11"/>
      <c r="B4689" s="63">
        <v>57</v>
      </c>
      <c r="C4689" s="3" t="s">
        <v>5177</v>
      </c>
      <c r="D4689" s="27" t="s">
        <v>3529</v>
      </c>
      <c r="E4689" s="27" t="s">
        <v>225</v>
      </c>
      <c r="F4689" s="3" t="s">
        <v>5121</v>
      </c>
      <c r="G4689" s="3" t="s">
        <v>5122</v>
      </c>
      <c r="H4689" s="3"/>
      <c r="I4689" s="3">
        <v>3</v>
      </c>
      <c r="J4689" s="3">
        <v>1</v>
      </c>
      <c r="K4689" s="63">
        <f t="shared" si="51"/>
        <v>4</v>
      </c>
      <c r="L4689" s="6">
        <v>1600</v>
      </c>
    </row>
    <row r="4690" spans="1:12">
      <c r="A4690" s="11"/>
      <c r="B4690" s="63">
        <v>58</v>
      </c>
      <c r="C4690" s="3" t="s">
        <v>5178</v>
      </c>
      <c r="D4690" s="27" t="s">
        <v>3709</v>
      </c>
      <c r="E4690" s="27" t="s">
        <v>225</v>
      </c>
      <c r="F4690" s="3" t="s">
        <v>5121</v>
      </c>
      <c r="G4690" s="3" t="s">
        <v>5122</v>
      </c>
      <c r="H4690" s="3"/>
      <c r="I4690" s="3">
        <v>1</v>
      </c>
      <c r="J4690" s="3">
        <v>4</v>
      </c>
      <c r="K4690" s="63">
        <f t="shared" si="51"/>
        <v>5</v>
      </c>
      <c r="L4690" s="6">
        <v>1600</v>
      </c>
    </row>
    <row r="4691" spans="1:12">
      <c r="A4691" s="11"/>
      <c r="B4691" s="63">
        <v>59</v>
      </c>
      <c r="C4691" s="3" t="s">
        <v>5179</v>
      </c>
      <c r="D4691" s="27" t="s">
        <v>3531</v>
      </c>
      <c r="E4691" s="27" t="s">
        <v>225</v>
      </c>
      <c r="F4691" s="3" t="s">
        <v>5121</v>
      </c>
      <c r="G4691" s="3" t="s">
        <v>5122</v>
      </c>
      <c r="H4691" s="3"/>
      <c r="I4691" s="3">
        <v>2</v>
      </c>
      <c r="J4691" s="3">
        <v>1</v>
      </c>
      <c r="K4691" s="63">
        <f t="shared" si="51"/>
        <v>3</v>
      </c>
      <c r="L4691" s="6">
        <v>1600</v>
      </c>
    </row>
    <row r="4692" spans="1:12">
      <c r="A4692" s="11"/>
      <c r="B4692" s="63">
        <v>60</v>
      </c>
      <c r="C4692" s="3" t="s">
        <v>5180</v>
      </c>
      <c r="D4692" s="27" t="s">
        <v>3531</v>
      </c>
      <c r="E4692" s="27" t="s">
        <v>225</v>
      </c>
      <c r="F4692" s="3" t="s">
        <v>5121</v>
      </c>
      <c r="G4692" s="3" t="s">
        <v>5122</v>
      </c>
      <c r="H4692" s="3"/>
      <c r="I4692" s="3">
        <v>1</v>
      </c>
      <c r="J4692" s="3">
        <v>8</v>
      </c>
      <c r="K4692" s="63">
        <f t="shared" si="51"/>
        <v>9</v>
      </c>
      <c r="L4692" s="6">
        <v>1500</v>
      </c>
    </row>
    <row r="4693" spans="1:12">
      <c r="A4693" s="11"/>
      <c r="B4693" s="63">
        <v>61</v>
      </c>
      <c r="C4693" s="3" t="s">
        <v>5181</v>
      </c>
      <c r="D4693" s="27" t="s">
        <v>3531</v>
      </c>
      <c r="E4693" s="27" t="s">
        <v>225</v>
      </c>
      <c r="F4693" s="3" t="s">
        <v>5121</v>
      </c>
      <c r="G4693" s="3" t="s">
        <v>5122</v>
      </c>
      <c r="H4693" s="3"/>
      <c r="I4693" s="3">
        <v>2</v>
      </c>
      <c r="J4693" s="3">
        <v>1</v>
      </c>
      <c r="K4693" s="63">
        <f t="shared" si="51"/>
        <v>3</v>
      </c>
      <c r="L4693" s="6">
        <v>1700</v>
      </c>
    </row>
    <row r="4694" spans="1:12">
      <c r="A4694" s="11"/>
      <c r="B4694" s="63">
        <v>62</v>
      </c>
      <c r="C4694" s="3" t="s">
        <v>5182</v>
      </c>
      <c r="D4694" s="27" t="s">
        <v>3531</v>
      </c>
      <c r="E4694" s="27" t="s">
        <v>225</v>
      </c>
      <c r="F4694" s="3" t="s">
        <v>5121</v>
      </c>
      <c r="G4694" s="3" t="s">
        <v>5122</v>
      </c>
      <c r="H4694" s="3"/>
      <c r="I4694" s="3">
        <v>2</v>
      </c>
      <c r="J4694" s="3">
        <v>2</v>
      </c>
      <c r="K4694" s="63">
        <f t="shared" si="51"/>
        <v>4</v>
      </c>
      <c r="L4694" s="6">
        <v>1700</v>
      </c>
    </row>
    <row r="4695" spans="1:12">
      <c r="A4695" s="11"/>
      <c r="B4695" s="63">
        <v>63</v>
      </c>
      <c r="C4695" s="3" t="s">
        <v>5183</v>
      </c>
      <c r="D4695" s="27" t="s">
        <v>3531</v>
      </c>
      <c r="E4695" s="27" t="s">
        <v>225</v>
      </c>
      <c r="F4695" s="3" t="s">
        <v>5121</v>
      </c>
      <c r="G4695" s="3" t="s">
        <v>5122</v>
      </c>
      <c r="H4695" s="3"/>
      <c r="I4695" s="3">
        <v>2</v>
      </c>
      <c r="J4695" s="3">
        <v>3</v>
      </c>
      <c r="K4695" s="63">
        <f t="shared" si="51"/>
        <v>5</v>
      </c>
      <c r="L4695" s="6">
        <v>1700</v>
      </c>
    </row>
    <row r="4696" spans="1:12">
      <c r="A4696" s="11"/>
      <c r="B4696" s="63">
        <v>64</v>
      </c>
      <c r="C4696" s="3" t="s">
        <v>5184</v>
      </c>
      <c r="D4696" s="27" t="s">
        <v>3531</v>
      </c>
      <c r="E4696" s="27" t="s">
        <v>225</v>
      </c>
      <c r="F4696" s="3" t="s">
        <v>5121</v>
      </c>
      <c r="G4696" s="3" t="s">
        <v>5122</v>
      </c>
      <c r="H4696" s="3"/>
      <c r="I4696" s="3">
        <v>1</v>
      </c>
      <c r="J4696" s="3">
        <v>2</v>
      </c>
      <c r="K4696" s="63">
        <f t="shared" si="51"/>
        <v>3</v>
      </c>
      <c r="L4696" s="6">
        <v>1800</v>
      </c>
    </row>
    <row r="4697" spans="1:12">
      <c r="A4697" s="11"/>
      <c r="B4697" s="63">
        <v>65</v>
      </c>
      <c r="C4697" s="3" t="s">
        <v>5185</v>
      </c>
      <c r="D4697" s="27" t="s">
        <v>3531</v>
      </c>
      <c r="E4697" s="27" t="s">
        <v>225</v>
      </c>
      <c r="F4697" s="3" t="s">
        <v>5121</v>
      </c>
      <c r="G4697" s="3" t="s">
        <v>5122</v>
      </c>
      <c r="H4697" s="3"/>
      <c r="I4697" s="3">
        <v>3</v>
      </c>
      <c r="J4697" s="3">
        <v>1</v>
      </c>
      <c r="K4697" s="63">
        <f t="shared" ref="K4697:K4733" si="52">J4697+I4697</f>
        <v>4</v>
      </c>
      <c r="L4697" s="6">
        <v>1700</v>
      </c>
    </row>
    <row r="4698" spans="1:12">
      <c r="A4698" s="11"/>
      <c r="B4698" s="63">
        <v>66</v>
      </c>
      <c r="C4698" s="3" t="s">
        <v>5186</v>
      </c>
      <c r="D4698" s="27" t="s">
        <v>3531</v>
      </c>
      <c r="E4698" s="27" t="s">
        <v>225</v>
      </c>
      <c r="F4698" s="3" t="s">
        <v>5121</v>
      </c>
      <c r="G4698" s="3" t="s">
        <v>5122</v>
      </c>
      <c r="H4698" s="3"/>
      <c r="I4698" s="3">
        <v>3</v>
      </c>
      <c r="J4698" s="3">
        <v>3</v>
      </c>
      <c r="K4698" s="63">
        <f t="shared" si="52"/>
        <v>6</v>
      </c>
      <c r="L4698" s="6">
        <v>1800</v>
      </c>
    </row>
    <row r="4699" spans="1:12">
      <c r="A4699" s="11"/>
      <c r="B4699" s="63">
        <v>67</v>
      </c>
      <c r="C4699" s="3" t="s">
        <v>5187</v>
      </c>
      <c r="D4699" s="27" t="s">
        <v>3531</v>
      </c>
      <c r="E4699" s="27" t="s">
        <v>225</v>
      </c>
      <c r="F4699" s="3" t="s">
        <v>5121</v>
      </c>
      <c r="G4699" s="3" t="s">
        <v>5122</v>
      </c>
      <c r="H4699" s="3"/>
      <c r="I4699" s="3">
        <v>3</v>
      </c>
      <c r="J4699" s="3">
        <v>3</v>
      </c>
      <c r="K4699" s="63">
        <f t="shared" si="52"/>
        <v>6</v>
      </c>
      <c r="L4699" s="6">
        <v>1600</v>
      </c>
    </row>
    <row r="4700" spans="1:12">
      <c r="A4700" s="11"/>
      <c r="B4700" s="63">
        <v>68</v>
      </c>
      <c r="C4700" s="3" t="s">
        <v>5188</v>
      </c>
      <c r="D4700" s="27" t="s">
        <v>3531</v>
      </c>
      <c r="E4700" s="27" t="s">
        <v>225</v>
      </c>
      <c r="F4700" s="3" t="s">
        <v>5121</v>
      </c>
      <c r="G4700" s="3" t="s">
        <v>5122</v>
      </c>
      <c r="H4700" s="3"/>
      <c r="I4700" s="3">
        <v>1</v>
      </c>
      <c r="J4700" s="3">
        <v>2</v>
      </c>
      <c r="K4700" s="63">
        <f t="shared" si="52"/>
        <v>3</v>
      </c>
      <c r="L4700" s="6">
        <v>1600</v>
      </c>
    </row>
    <row r="4701" spans="1:12">
      <c r="A4701" s="11"/>
      <c r="B4701" s="63">
        <v>69</v>
      </c>
      <c r="C4701" s="3" t="s">
        <v>5189</v>
      </c>
      <c r="D4701" s="27" t="s">
        <v>3531</v>
      </c>
      <c r="E4701" s="27" t="s">
        <v>225</v>
      </c>
      <c r="F4701" s="3" t="s">
        <v>5121</v>
      </c>
      <c r="G4701" s="3" t="s">
        <v>5122</v>
      </c>
      <c r="H4701" s="3"/>
      <c r="I4701" s="3">
        <v>3</v>
      </c>
      <c r="J4701" s="3">
        <v>3</v>
      </c>
      <c r="K4701" s="63">
        <f t="shared" si="52"/>
        <v>6</v>
      </c>
      <c r="L4701" s="6">
        <v>1600</v>
      </c>
    </row>
    <row r="4702" spans="1:12">
      <c r="A4702" s="11"/>
      <c r="B4702" s="63">
        <v>70</v>
      </c>
      <c r="C4702" s="3" t="s">
        <v>5190</v>
      </c>
      <c r="D4702" s="27" t="s">
        <v>3531</v>
      </c>
      <c r="E4702" s="27" t="s">
        <v>225</v>
      </c>
      <c r="F4702" s="3" t="s">
        <v>5121</v>
      </c>
      <c r="G4702" s="3" t="s">
        <v>5122</v>
      </c>
      <c r="H4702" s="3"/>
      <c r="I4702" s="3">
        <v>1</v>
      </c>
      <c r="J4702" s="3">
        <v>2</v>
      </c>
      <c r="K4702" s="63">
        <f t="shared" si="52"/>
        <v>3</v>
      </c>
      <c r="L4702" s="6">
        <v>1600</v>
      </c>
    </row>
    <row r="4703" spans="1:12">
      <c r="A4703" s="11"/>
      <c r="B4703" s="63">
        <v>71</v>
      </c>
      <c r="C4703" s="3" t="s">
        <v>5191</v>
      </c>
      <c r="D4703" s="27" t="s">
        <v>3551</v>
      </c>
      <c r="E4703" s="27" t="s">
        <v>225</v>
      </c>
      <c r="F4703" s="3" t="s">
        <v>5121</v>
      </c>
      <c r="G4703" s="3" t="s">
        <v>5122</v>
      </c>
      <c r="H4703" s="3"/>
      <c r="I4703" s="3">
        <v>0</v>
      </c>
      <c r="J4703" s="3">
        <v>3</v>
      </c>
      <c r="K4703" s="63">
        <f t="shared" si="52"/>
        <v>3</v>
      </c>
      <c r="L4703" s="6">
        <v>1600</v>
      </c>
    </row>
    <row r="4704" spans="1:12">
      <c r="A4704" s="11"/>
      <c r="B4704" s="63">
        <v>72</v>
      </c>
      <c r="C4704" s="3" t="s">
        <v>5192</v>
      </c>
      <c r="D4704" s="27" t="s">
        <v>3531</v>
      </c>
      <c r="E4704" s="27" t="s">
        <v>225</v>
      </c>
      <c r="F4704" s="3" t="s">
        <v>5121</v>
      </c>
      <c r="G4704" s="3" t="s">
        <v>5122</v>
      </c>
      <c r="H4704" s="3"/>
      <c r="I4704" s="3">
        <v>2</v>
      </c>
      <c r="J4704" s="3">
        <v>2</v>
      </c>
      <c r="K4704" s="63">
        <f t="shared" si="52"/>
        <v>4</v>
      </c>
      <c r="L4704" s="6">
        <v>1600</v>
      </c>
    </row>
    <row r="4705" spans="1:12">
      <c r="A4705" s="11"/>
      <c r="B4705" s="63">
        <v>73</v>
      </c>
      <c r="C4705" s="3" t="s">
        <v>5175</v>
      </c>
      <c r="D4705" s="27" t="s">
        <v>3531</v>
      </c>
      <c r="E4705" s="27" t="s">
        <v>225</v>
      </c>
      <c r="F4705" s="3" t="s">
        <v>5121</v>
      </c>
      <c r="G4705" s="3" t="s">
        <v>5122</v>
      </c>
      <c r="H4705" s="3"/>
      <c r="I4705" s="3">
        <v>1</v>
      </c>
      <c r="J4705" s="3">
        <v>2</v>
      </c>
      <c r="K4705" s="63">
        <f t="shared" si="52"/>
        <v>3</v>
      </c>
      <c r="L4705" s="6">
        <v>1500</v>
      </c>
    </row>
    <row r="4706" spans="1:12">
      <c r="A4706" s="11"/>
      <c r="B4706" s="63">
        <v>74</v>
      </c>
      <c r="C4706" s="3" t="s">
        <v>5193</v>
      </c>
      <c r="D4706" s="27" t="s">
        <v>3531</v>
      </c>
      <c r="E4706" s="27" t="s">
        <v>225</v>
      </c>
      <c r="F4706" s="3" t="s">
        <v>5121</v>
      </c>
      <c r="G4706" s="3" t="s">
        <v>5122</v>
      </c>
      <c r="H4706" s="3"/>
      <c r="I4706" s="3">
        <v>1</v>
      </c>
      <c r="J4706" s="3">
        <v>1</v>
      </c>
      <c r="K4706" s="63">
        <f t="shared" si="52"/>
        <v>2</v>
      </c>
      <c r="L4706" s="6">
        <v>1500</v>
      </c>
    </row>
    <row r="4707" spans="1:12">
      <c r="A4707" s="11"/>
      <c r="B4707" s="63">
        <v>75</v>
      </c>
      <c r="C4707" s="3" t="s">
        <v>5194</v>
      </c>
      <c r="D4707" s="27" t="s">
        <v>3531</v>
      </c>
      <c r="E4707" s="27" t="s">
        <v>225</v>
      </c>
      <c r="F4707" s="3" t="s">
        <v>5121</v>
      </c>
      <c r="G4707" s="3" t="s">
        <v>5122</v>
      </c>
      <c r="H4707" s="3"/>
      <c r="I4707" s="3">
        <v>1</v>
      </c>
      <c r="J4707" s="3">
        <v>4</v>
      </c>
      <c r="K4707" s="63">
        <f t="shared" si="52"/>
        <v>5</v>
      </c>
      <c r="L4707" s="6">
        <v>1600</v>
      </c>
    </row>
    <row r="4708" spans="1:12">
      <c r="A4708" s="11"/>
      <c r="B4708" s="63">
        <v>76</v>
      </c>
      <c r="C4708" s="3" t="s">
        <v>5195</v>
      </c>
      <c r="D4708" s="27" t="s">
        <v>3531</v>
      </c>
      <c r="E4708" s="27" t="s">
        <v>225</v>
      </c>
      <c r="F4708" s="3" t="s">
        <v>5121</v>
      </c>
      <c r="G4708" s="3" t="s">
        <v>5122</v>
      </c>
      <c r="H4708" s="3"/>
      <c r="I4708" s="3">
        <v>0</v>
      </c>
      <c r="J4708" s="3">
        <v>2</v>
      </c>
      <c r="K4708" s="63">
        <f t="shared" si="52"/>
        <v>2</v>
      </c>
      <c r="L4708" s="6">
        <v>1700</v>
      </c>
    </row>
    <row r="4709" spans="1:12">
      <c r="A4709" s="11"/>
      <c r="B4709" s="63">
        <v>77</v>
      </c>
      <c r="C4709" s="3" t="s">
        <v>5196</v>
      </c>
      <c r="D4709" s="27" t="s">
        <v>3531</v>
      </c>
      <c r="E4709" s="27" t="s">
        <v>225</v>
      </c>
      <c r="F4709" s="3" t="s">
        <v>5121</v>
      </c>
      <c r="G4709" s="3" t="s">
        <v>5122</v>
      </c>
      <c r="H4709" s="3"/>
      <c r="I4709" s="3">
        <v>1</v>
      </c>
      <c r="J4709" s="3">
        <v>2</v>
      </c>
      <c r="K4709" s="63">
        <f t="shared" si="52"/>
        <v>3</v>
      </c>
      <c r="L4709" s="6">
        <v>1700</v>
      </c>
    </row>
    <row r="4710" spans="1:12">
      <c r="A4710" s="11"/>
      <c r="B4710" s="63">
        <v>78</v>
      </c>
      <c r="C4710" s="3" t="s">
        <v>5197</v>
      </c>
      <c r="D4710" s="27" t="s">
        <v>3531</v>
      </c>
      <c r="E4710" s="27" t="s">
        <v>225</v>
      </c>
      <c r="F4710" s="3" t="s">
        <v>5121</v>
      </c>
      <c r="G4710" s="3" t="s">
        <v>5122</v>
      </c>
      <c r="H4710" s="3"/>
      <c r="I4710" s="3">
        <v>5</v>
      </c>
      <c r="J4710" s="3">
        <v>4</v>
      </c>
      <c r="K4710" s="63">
        <f t="shared" si="52"/>
        <v>9</v>
      </c>
      <c r="L4710" s="6">
        <v>1700</v>
      </c>
    </row>
    <row r="4711" spans="1:12">
      <c r="A4711" s="11"/>
      <c r="B4711" s="63">
        <v>79</v>
      </c>
      <c r="C4711" s="3" t="s">
        <v>5198</v>
      </c>
      <c r="D4711" s="27" t="s">
        <v>3531</v>
      </c>
      <c r="E4711" s="27" t="s">
        <v>225</v>
      </c>
      <c r="F4711" s="3" t="s">
        <v>5121</v>
      </c>
      <c r="G4711" s="3" t="s">
        <v>5122</v>
      </c>
      <c r="H4711" s="3"/>
      <c r="I4711" s="3">
        <v>1</v>
      </c>
      <c r="J4711" s="3">
        <v>3</v>
      </c>
      <c r="K4711" s="63">
        <f t="shared" si="52"/>
        <v>4</v>
      </c>
      <c r="L4711" s="6">
        <v>700</v>
      </c>
    </row>
    <row r="4712" spans="1:12">
      <c r="A4712" s="11"/>
      <c r="B4712" s="63">
        <v>80</v>
      </c>
      <c r="C4712" s="3" t="s">
        <v>5199</v>
      </c>
      <c r="D4712" s="27" t="s">
        <v>3529</v>
      </c>
      <c r="E4712" s="27" t="s">
        <v>225</v>
      </c>
      <c r="F4712" s="3" t="s">
        <v>5121</v>
      </c>
      <c r="G4712" s="3" t="s">
        <v>5122</v>
      </c>
      <c r="H4712" s="3"/>
      <c r="I4712" s="3">
        <v>3</v>
      </c>
      <c r="J4712" s="3">
        <v>3</v>
      </c>
      <c r="K4712" s="63">
        <f t="shared" si="52"/>
        <v>6</v>
      </c>
      <c r="L4712" s="6">
        <v>700</v>
      </c>
    </row>
    <row r="4713" spans="1:12">
      <c r="A4713" s="11"/>
      <c r="B4713" s="63">
        <v>81</v>
      </c>
      <c r="C4713" s="3" t="s">
        <v>5200</v>
      </c>
      <c r="D4713" s="27" t="s">
        <v>3531</v>
      </c>
      <c r="E4713" s="27" t="s">
        <v>225</v>
      </c>
      <c r="F4713" s="3" t="s">
        <v>5121</v>
      </c>
      <c r="G4713" s="3" t="s">
        <v>5122</v>
      </c>
      <c r="H4713" s="3"/>
      <c r="I4713" s="3">
        <v>3</v>
      </c>
      <c r="J4713" s="3">
        <v>1</v>
      </c>
      <c r="K4713" s="63">
        <f t="shared" si="52"/>
        <v>4</v>
      </c>
      <c r="L4713" s="6">
        <v>800</v>
      </c>
    </row>
    <row r="4714" spans="1:12">
      <c r="A4714" s="11"/>
      <c r="B4714" s="63">
        <v>82</v>
      </c>
      <c r="C4714" s="3" t="s">
        <v>5201</v>
      </c>
      <c r="D4714" s="27" t="s">
        <v>3531</v>
      </c>
      <c r="E4714" s="27" t="s">
        <v>225</v>
      </c>
      <c r="F4714" s="3" t="s">
        <v>5121</v>
      </c>
      <c r="G4714" s="3" t="s">
        <v>5122</v>
      </c>
      <c r="H4714" s="3"/>
      <c r="I4714" s="3">
        <v>3</v>
      </c>
      <c r="J4714" s="3">
        <v>6</v>
      </c>
      <c r="K4714" s="63">
        <f t="shared" si="52"/>
        <v>9</v>
      </c>
      <c r="L4714" s="6">
        <v>800</v>
      </c>
    </row>
    <row r="4715" spans="1:12">
      <c r="A4715" s="11"/>
      <c r="B4715" s="63">
        <v>83</v>
      </c>
      <c r="C4715" s="3" t="s">
        <v>5202</v>
      </c>
      <c r="D4715" s="27" t="s">
        <v>3531</v>
      </c>
      <c r="E4715" s="27" t="s">
        <v>225</v>
      </c>
      <c r="F4715" s="3" t="s">
        <v>5121</v>
      </c>
      <c r="G4715" s="3" t="s">
        <v>5122</v>
      </c>
      <c r="H4715" s="3"/>
      <c r="I4715" s="3">
        <v>3</v>
      </c>
      <c r="J4715" s="3">
        <v>1</v>
      </c>
      <c r="K4715" s="63">
        <f t="shared" si="52"/>
        <v>4</v>
      </c>
      <c r="L4715" s="6">
        <v>1700</v>
      </c>
    </row>
    <row r="4716" spans="1:12">
      <c r="A4716" s="11"/>
      <c r="B4716" s="63">
        <v>84</v>
      </c>
      <c r="C4716" s="3" t="s">
        <v>5203</v>
      </c>
      <c r="D4716" s="27" t="s">
        <v>3531</v>
      </c>
      <c r="E4716" s="27" t="s">
        <v>225</v>
      </c>
      <c r="F4716" s="3" t="s">
        <v>5121</v>
      </c>
      <c r="G4716" s="3" t="s">
        <v>5122</v>
      </c>
      <c r="H4716" s="3"/>
      <c r="I4716" s="3">
        <v>4</v>
      </c>
      <c r="J4716" s="3">
        <v>9</v>
      </c>
      <c r="K4716" s="63">
        <f t="shared" si="52"/>
        <v>13</v>
      </c>
      <c r="L4716" s="6">
        <v>1000</v>
      </c>
    </row>
    <row r="4717" spans="1:12">
      <c r="A4717" s="11"/>
      <c r="B4717" s="63">
        <v>85</v>
      </c>
      <c r="C4717" s="3" t="s">
        <v>5204</v>
      </c>
      <c r="D4717" s="27" t="s">
        <v>3531</v>
      </c>
      <c r="E4717" s="27" t="s">
        <v>225</v>
      </c>
      <c r="F4717" s="3" t="s">
        <v>5121</v>
      </c>
      <c r="G4717" s="3" t="s">
        <v>5122</v>
      </c>
      <c r="H4717" s="3"/>
      <c r="I4717" s="3">
        <v>1</v>
      </c>
      <c r="J4717" s="3">
        <v>2</v>
      </c>
      <c r="K4717" s="63">
        <f t="shared" si="52"/>
        <v>3</v>
      </c>
      <c r="L4717" s="6">
        <v>1600</v>
      </c>
    </row>
    <row r="4718" spans="1:12">
      <c r="A4718" s="11"/>
      <c r="B4718" s="63">
        <v>86</v>
      </c>
      <c r="C4718" s="3" t="s">
        <v>5205</v>
      </c>
      <c r="D4718" s="27" t="s">
        <v>3529</v>
      </c>
      <c r="E4718" s="27" t="s">
        <v>225</v>
      </c>
      <c r="F4718" s="3" t="s">
        <v>5121</v>
      </c>
      <c r="G4718" s="3" t="s">
        <v>5122</v>
      </c>
      <c r="H4718" s="3"/>
      <c r="I4718" s="3">
        <v>2</v>
      </c>
      <c r="J4718" s="3">
        <v>5</v>
      </c>
      <c r="K4718" s="63">
        <f t="shared" si="52"/>
        <v>7</v>
      </c>
      <c r="L4718" s="6">
        <v>1600</v>
      </c>
    </row>
    <row r="4719" spans="1:12">
      <c r="A4719" s="11"/>
      <c r="B4719" s="63">
        <v>87</v>
      </c>
      <c r="C4719" s="3" t="s">
        <v>5206</v>
      </c>
      <c r="D4719" s="27" t="s">
        <v>3531</v>
      </c>
      <c r="E4719" s="27" t="s">
        <v>225</v>
      </c>
      <c r="F4719" s="3" t="s">
        <v>5121</v>
      </c>
      <c r="G4719" s="3" t="s">
        <v>5122</v>
      </c>
      <c r="H4719" s="3"/>
      <c r="I4719" s="3">
        <v>1</v>
      </c>
      <c r="J4719" s="3">
        <v>1</v>
      </c>
      <c r="K4719" s="63">
        <f t="shared" si="52"/>
        <v>2</v>
      </c>
      <c r="L4719" s="6">
        <v>900</v>
      </c>
    </row>
    <row r="4720" spans="1:12">
      <c r="A4720" s="11"/>
      <c r="B4720" s="63">
        <v>88</v>
      </c>
      <c r="C4720" s="3" t="s">
        <v>2053</v>
      </c>
      <c r="D4720" s="27" t="s">
        <v>3531</v>
      </c>
      <c r="E4720" s="27" t="s">
        <v>225</v>
      </c>
      <c r="F4720" s="3" t="s">
        <v>5121</v>
      </c>
      <c r="G4720" s="3" t="s">
        <v>5122</v>
      </c>
      <c r="H4720" s="3"/>
      <c r="I4720" s="3">
        <v>3</v>
      </c>
      <c r="J4720" s="3">
        <v>2</v>
      </c>
      <c r="K4720" s="63">
        <f t="shared" si="52"/>
        <v>5</v>
      </c>
      <c r="L4720" s="6">
        <v>900</v>
      </c>
    </row>
    <row r="4721" spans="1:12">
      <c r="A4721" s="11"/>
      <c r="B4721" s="63">
        <v>89</v>
      </c>
      <c r="C4721" s="3" t="s">
        <v>5145</v>
      </c>
      <c r="D4721" s="27" t="s">
        <v>3531</v>
      </c>
      <c r="E4721" s="27" t="s">
        <v>225</v>
      </c>
      <c r="F4721" s="3" t="s">
        <v>5121</v>
      </c>
      <c r="G4721" s="3" t="s">
        <v>5122</v>
      </c>
      <c r="H4721" s="3"/>
      <c r="I4721" s="3">
        <v>2</v>
      </c>
      <c r="J4721" s="3">
        <v>1</v>
      </c>
      <c r="K4721" s="63">
        <f t="shared" si="52"/>
        <v>3</v>
      </c>
      <c r="L4721" s="6">
        <v>900</v>
      </c>
    </row>
    <row r="4722" spans="1:12">
      <c r="A4722" s="11"/>
      <c r="B4722" s="63">
        <v>90</v>
      </c>
      <c r="C4722" s="3" t="s">
        <v>4664</v>
      </c>
      <c r="D4722" s="27" t="s">
        <v>3531</v>
      </c>
      <c r="E4722" s="27" t="s">
        <v>225</v>
      </c>
      <c r="F4722" s="3" t="s">
        <v>5121</v>
      </c>
      <c r="G4722" s="3" t="s">
        <v>5122</v>
      </c>
      <c r="H4722" s="3"/>
      <c r="I4722" s="3">
        <v>2</v>
      </c>
      <c r="J4722" s="3">
        <v>1</v>
      </c>
      <c r="K4722" s="63">
        <f t="shared" si="52"/>
        <v>3</v>
      </c>
      <c r="L4722" s="6">
        <v>900</v>
      </c>
    </row>
    <row r="4723" spans="1:12">
      <c r="A4723" s="11"/>
      <c r="B4723" s="63">
        <v>91</v>
      </c>
      <c r="C4723" s="3" t="s">
        <v>5207</v>
      </c>
      <c r="D4723" s="27" t="s">
        <v>3531</v>
      </c>
      <c r="E4723" s="27" t="s">
        <v>225</v>
      </c>
      <c r="F4723" s="3" t="s">
        <v>5121</v>
      </c>
      <c r="G4723" s="3" t="s">
        <v>5122</v>
      </c>
      <c r="H4723" s="3"/>
      <c r="I4723" s="3">
        <v>2</v>
      </c>
      <c r="J4723" s="3">
        <v>3</v>
      </c>
      <c r="K4723" s="63">
        <f t="shared" si="52"/>
        <v>5</v>
      </c>
      <c r="L4723" s="6">
        <v>1000</v>
      </c>
    </row>
    <row r="4724" spans="1:12">
      <c r="A4724" s="11"/>
      <c r="B4724" s="63">
        <v>92</v>
      </c>
      <c r="C4724" s="3" t="s">
        <v>2412</v>
      </c>
      <c r="D4724" s="27" t="s">
        <v>3531</v>
      </c>
      <c r="E4724" s="27" t="s">
        <v>225</v>
      </c>
      <c r="F4724" s="3" t="s">
        <v>5121</v>
      </c>
      <c r="G4724" s="3" t="s">
        <v>5122</v>
      </c>
      <c r="H4724" s="3"/>
      <c r="I4724" s="3">
        <v>0</v>
      </c>
      <c r="J4724" s="3">
        <v>2</v>
      </c>
      <c r="K4724" s="63">
        <f t="shared" si="52"/>
        <v>2</v>
      </c>
      <c r="L4724" s="6">
        <v>1700</v>
      </c>
    </row>
    <row r="4725" spans="1:12">
      <c r="A4725" s="11"/>
      <c r="B4725" s="63">
        <v>93</v>
      </c>
      <c r="C4725" s="3" t="s">
        <v>1020</v>
      </c>
      <c r="D4725" s="27" t="s">
        <v>3531</v>
      </c>
      <c r="E4725" s="27" t="s">
        <v>225</v>
      </c>
      <c r="F4725" s="3" t="s">
        <v>5121</v>
      </c>
      <c r="G4725" s="3" t="s">
        <v>5122</v>
      </c>
      <c r="H4725" s="3"/>
      <c r="I4725" s="3">
        <v>2</v>
      </c>
      <c r="J4725" s="3">
        <v>4</v>
      </c>
      <c r="K4725" s="63">
        <f t="shared" si="52"/>
        <v>6</v>
      </c>
      <c r="L4725" s="6">
        <v>1700</v>
      </c>
    </row>
    <row r="4726" spans="1:12">
      <c r="A4726" s="11"/>
      <c r="B4726" s="63">
        <v>94</v>
      </c>
      <c r="C4726" s="3" t="s">
        <v>5208</v>
      </c>
      <c r="D4726" s="27" t="s">
        <v>3531</v>
      </c>
      <c r="E4726" s="27" t="s">
        <v>225</v>
      </c>
      <c r="F4726" s="3" t="s">
        <v>5121</v>
      </c>
      <c r="G4726" s="3" t="s">
        <v>5122</v>
      </c>
      <c r="H4726" s="3"/>
      <c r="I4726" s="3">
        <v>3</v>
      </c>
      <c r="J4726" s="3">
        <v>3</v>
      </c>
      <c r="K4726" s="63">
        <f t="shared" si="52"/>
        <v>6</v>
      </c>
      <c r="L4726" s="6">
        <v>1700</v>
      </c>
    </row>
    <row r="4727" spans="1:12">
      <c r="A4727" s="11"/>
      <c r="B4727" s="63">
        <v>95</v>
      </c>
      <c r="C4727" s="3" t="s">
        <v>5209</v>
      </c>
      <c r="D4727" s="27" t="s">
        <v>3531</v>
      </c>
      <c r="E4727" s="27" t="s">
        <v>225</v>
      </c>
      <c r="F4727" s="3" t="s">
        <v>5121</v>
      </c>
      <c r="G4727" s="3" t="s">
        <v>5122</v>
      </c>
      <c r="H4727" s="3"/>
      <c r="I4727" s="3">
        <v>2</v>
      </c>
      <c r="J4727" s="3">
        <v>3</v>
      </c>
      <c r="K4727" s="63">
        <f t="shared" si="52"/>
        <v>5</v>
      </c>
      <c r="L4727" s="6">
        <v>1800</v>
      </c>
    </row>
    <row r="4728" spans="1:12">
      <c r="A4728" s="11"/>
      <c r="B4728" s="63">
        <v>96</v>
      </c>
      <c r="C4728" s="3" t="s">
        <v>5210</v>
      </c>
      <c r="D4728" s="27" t="s">
        <v>3531</v>
      </c>
      <c r="E4728" s="27" t="s">
        <v>225</v>
      </c>
      <c r="F4728" s="3" t="s">
        <v>5121</v>
      </c>
      <c r="G4728" s="3" t="s">
        <v>5122</v>
      </c>
      <c r="H4728" s="3"/>
      <c r="I4728" s="3">
        <v>1</v>
      </c>
      <c r="J4728" s="3">
        <v>1</v>
      </c>
      <c r="K4728" s="63">
        <f t="shared" si="52"/>
        <v>2</v>
      </c>
      <c r="L4728" s="6">
        <v>1800</v>
      </c>
    </row>
    <row r="4729" spans="1:12">
      <c r="A4729" s="11"/>
      <c r="B4729" s="63">
        <v>97</v>
      </c>
      <c r="C4729" s="3" t="s">
        <v>5211</v>
      </c>
      <c r="D4729" s="27" t="s">
        <v>3529</v>
      </c>
      <c r="E4729" s="27" t="s">
        <v>225</v>
      </c>
      <c r="F4729" s="3" t="s">
        <v>5121</v>
      </c>
      <c r="G4729" s="3" t="s">
        <v>5122</v>
      </c>
      <c r="H4729" s="3"/>
      <c r="I4729" s="3">
        <v>5</v>
      </c>
      <c r="J4729" s="3">
        <v>1</v>
      </c>
      <c r="K4729" s="63">
        <f t="shared" si="52"/>
        <v>6</v>
      </c>
      <c r="L4729" s="6">
        <v>1800</v>
      </c>
    </row>
    <row r="4730" spans="1:12">
      <c r="A4730" s="11"/>
      <c r="B4730" s="63">
        <v>98</v>
      </c>
      <c r="C4730" s="3" t="s">
        <v>5212</v>
      </c>
      <c r="D4730" s="27" t="s">
        <v>3531</v>
      </c>
      <c r="E4730" s="27" t="s">
        <v>225</v>
      </c>
      <c r="F4730" s="3" t="s">
        <v>5121</v>
      </c>
      <c r="G4730" s="3" t="s">
        <v>5122</v>
      </c>
      <c r="H4730" s="3"/>
      <c r="I4730" s="3">
        <v>2</v>
      </c>
      <c r="J4730" s="3">
        <v>1</v>
      </c>
      <c r="K4730" s="63">
        <f t="shared" si="52"/>
        <v>3</v>
      </c>
      <c r="L4730" s="6">
        <v>1800</v>
      </c>
    </row>
    <row r="4731" spans="1:12">
      <c r="A4731" s="11"/>
      <c r="B4731" s="63">
        <v>99</v>
      </c>
      <c r="C4731" s="3" t="s">
        <v>5213</v>
      </c>
      <c r="D4731" s="27" t="s">
        <v>3551</v>
      </c>
      <c r="E4731" s="27" t="s">
        <v>225</v>
      </c>
      <c r="F4731" s="3" t="s">
        <v>5121</v>
      </c>
      <c r="G4731" s="3" t="s">
        <v>5122</v>
      </c>
      <c r="H4731" s="3"/>
      <c r="I4731" s="3">
        <v>0</v>
      </c>
      <c r="J4731" s="3">
        <v>1</v>
      </c>
      <c r="K4731" s="63">
        <f t="shared" si="52"/>
        <v>1</v>
      </c>
      <c r="L4731" s="6">
        <v>1800</v>
      </c>
    </row>
    <row r="4732" spans="1:12">
      <c r="A4732" s="11"/>
      <c r="B4732" s="63">
        <v>100</v>
      </c>
      <c r="C4732" s="3" t="s">
        <v>3117</v>
      </c>
      <c r="D4732" s="27" t="s">
        <v>3531</v>
      </c>
      <c r="E4732" s="27" t="s">
        <v>225</v>
      </c>
      <c r="F4732" s="3" t="s">
        <v>5121</v>
      </c>
      <c r="G4732" s="3" t="s">
        <v>5122</v>
      </c>
      <c r="H4732" s="3"/>
      <c r="I4732" s="3">
        <v>3</v>
      </c>
      <c r="J4732" s="3">
        <v>5</v>
      </c>
      <c r="K4732" s="63">
        <f t="shared" si="52"/>
        <v>8</v>
      </c>
      <c r="L4732" s="6">
        <v>1800</v>
      </c>
    </row>
    <row r="4733" spans="1:12">
      <c r="A4733" s="11"/>
      <c r="B4733" s="63">
        <v>101</v>
      </c>
      <c r="C4733" s="3" t="s">
        <v>5214</v>
      </c>
      <c r="D4733" s="27" t="s">
        <v>3531</v>
      </c>
      <c r="E4733" s="27" t="s">
        <v>225</v>
      </c>
      <c r="F4733" s="3" t="s">
        <v>5121</v>
      </c>
      <c r="G4733" s="3" t="s">
        <v>5122</v>
      </c>
      <c r="H4733" s="3"/>
      <c r="I4733" s="3">
        <v>2</v>
      </c>
      <c r="J4733" s="3">
        <v>3</v>
      </c>
      <c r="K4733" s="63">
        <f t="shared" si="52"/>
        <v>5</v>
      </c>
      <c r="L4733" s="6">
        <v>2000</v>
      </c>
    </row>
    <row r="4734" spans="1:12">
      <c r="A4734" s="140"/>
      <c r="B4734" s="140"/>
      <c r="C4734" s="141">
        <f>SUBTOTAL(3,C4633:C4733)</f>
        <v>101</v>
      </c>
      <c r="D4734" s="140"/>
      <c r="E4734" s="140"/>
      <c r="F4734" s="140"/>
      <c r="G4734" s="140"/>
      <c r="H4734" s="140"/>
      <c r="I4734" s="140"/>
      <c r="J4734" s="140"/>
      <c r="K4734" s="141">
        <f>SUM(K4633:K4733)</f>
        <v>483</v>
      </c>
      <c r="L4734" s="141">
        <f>AVERAGE(L4633:L4733)</f>
        <v>922.02970297029708</v>
      </c>
    </row>
    <row r="4735" spans="1:12">
      <c r="A4735" s="11" t="s">
        <v>5215</v>
      </c>
      <c r="B4735" s="63">
        <v>1</v>
      </c>
      <c r="C4735" s="3" t="s">
        <v>5216</v>
      </c>
      <c r="D4735" s="63" t="s">
        <v>3531</v>
      </c>
      <c r="E4735" s="27" t="s">
        <v>5217</v>
      </c>
      <c r="F4735" s="3" t="s">
        <v>5218</v>
      </c>
      <c r="G4735" s="3" t="s">
        <v>5122</v>
      </c>
      <c r="H4735" s="3">
        <v>778299754</v>
      </c>
      <c r="I4735" s="3">
        <v>2</v>
      </c>
      <c r="J4735" s="3">
        <v>5</v>
      </c>
      <c r="K4735" s="63">
        <f t="shared" ref="K4735:K4798" si="53">J4735+I4735</f>
        <v>7</v>
      </c>
      <c r="L4735" s="6">
        <v>300</v>
      </c>
    </row>
    <row r="4736" spans="1:12">
      <c r="A4736" s="11"/>
      <c r="B4736" s="63">
        <v>2</v>
      </c>
      <c r="C4736" s="3" t="s">
        <v>5219</v>
      </c>
      <c r="D4736" s="63" t="s">
        <v>3531</v>
      </c>
      <c r="E4736" s="27" t="s">
        <v>5217</v>
      </c>
      <c r="F4736" s="3" t="s">
        <v>5218</v>
      </c>
      <c r="G4736" s="3" t="s">
        <v>5122</v>
      </c>
      <c r="H4736" s="3">
        <v>776358218</v>
      </c>
      <c r="I4736" s="3">
        <v>2</v>
      </c>
      <c r="J4736" s="3">
        <v>4</v>
      </c>
      <c r="K4736" s="63">
        <f t="shared" si="53"/>
        <v>6</v>
      </c>
      <c r="L4736" s="6">
        <v>180</v>
      </c>
    </row>
    <row r="4737" spans="1:12">
      <c r="A4737" s="11"/>
      <c r="B4737" s="63">
        <v>3</v>
      </c>
      <c r="C4737" s="3" t="s">
        <v>5220</v>
      </c>
      <c r="D4737" s="63" t="s">
        <v>3531</v>
      </c>
      <c r="E4737" s="27" t="s">
        <v>5217</v>
      </c>
      <c r="F4737" s="3" t="s">
        <v>5218</v>
      </c>
      <c r="G4737" s="3" t="s">
        <v>5122</v>
      </c>
      <c r="H4737" s="3">
        <v>3</v>
      </c>
      <c r="I4737" s="3">
        <v>4</v>
      </c>
      <c r="J4737" s="3">
        <v>3</v>
      </c>
      <c r="K4737" s="63">
        <f t="shared" si="53"/>
        <v>7</v>
      </c>
      <c r="L4737" s="6">
        <v>310</v>
      </c>
    </row>
    <row r="4738" spans="1:12">
      <c r="A4738" s="11"/>
      <c r="B4738" s="63">
        <v>4</v>
      </c>
      <c r="C4738" s="3" t="s">
        <v>5221</v>
      </c>
      <c r="D4738" s="63" t="s">
        <v>3531</v>
      </c>
      <c r="E4738" s="27" t="s">
        <v>5217</v>
      </c>
      <c r="F4738" s="3" t="s">
        <v>5218</v>
      </c>
      <c r="G4738" s="3" t="s">
        <v>5122</v>
      </c>
      <c r="H4738" s="3"/>
      <c r="I4738" s="3">
        <v>2</v>
      </c>
      <c r="J4738" s="3">
        <v>3</v>
      </c>
      <c r="K4738" s="63">
        <f t="shared" si="53"/>
        <v>5</v>
      </c>
      <c r="L4738" s="6">
        <v>300</v>
      </c>
    </row>
    <row r="4739" spans="1:12">
      <c r="A4739" s="11"/>
      <c r="B4739" s="63">
        <v>5</v>
      </c>
      <c r="C4739" s="3" t="s">
        <v>5222</v>
      </c>
      <c r="D4739" s="63" t="s">
        <v>3531</v>
      </c>
      <c r="E4739" s="27" t="s">
        <v>5217</v>
      </c>
      <c r="F4739" s="3" t="s">
        <v>5218</v>
      </c>
      <c r="G4739" s="3" t="s">
        <v>5122</v>
      </c>
      <c r="H4739" s="3">
        <v>779713813</v>
      </c>
      <c r="I4739" s="3">
        <v>2</v>
      </c>
      <c r="J4739" s="3">
        <v>3</v>
      </c>
      <c r="K4739" s="63">
        <f t="shared" si="53"/>
        <v>5</v>
      </c>
      <c r="L4739" s="6">
        <v>300</v>
      </c>
    </row>
    <row r="4740" spans="1:12">
      <c r="A4740" s="11"/>
      <c r="B4740" s="63">
        <v>6</v>
      </c>
      <c r="C4740" s="3" t="s">
        <v>5223</v>
      </c>
      <c r="D4740" s="63" t="s">
        <v>3531</v>
      </c>
      <c r="E4740" s="27" t="s">
        <v>5217</v>
      </c>
      <c r="F4740" s="3" t="s">
        <v>5218</v>
      </c>
      <c r="G4740" s="3" t="s">
        <v>5122</v>
      </c>
      <c r="H4740" s="3"/>
      <c r="I4740" s="3">
        <v>3</v>
      </c>
      <c r="J4740" s="3">
        <v>1</v>
      </c>
      <c r="K4740" s="63">
        <f t="shared" si="53"/>
        <v>4</v>
      </c>
      <c r="L4740" s="6">
        <v>300</v>
      </c>
    </row>
    <row r="4741" spans="1:12">
      <c r="A4741" s="11"/>
      <c r="B4741" s="63">
        <v>7</v>
      </c>
      <c r="C4741" s="3" t="s">
        <v>5224</v>
      </c>
      <c r="D4741" s="63" t="s">
        <v>3531</v>
      </c>
      <c r="E4741" s="27" t="s">
        <v>5217</v>
      </c>
      <c r="F4741" s="3" t="s">
        <v>5218</v>
      </c>
      <c r="G4741" s="3" t="s">
        <v>5122</v>
      </c>
      <c r="H4741" s="3">
        <v>774665213</v>
      </c>
      <c r="I4741" s="3">
        <v>5</v>
      </c>
      <c r="J4741" s="3">
        <v>6</v>
      </c>
      <c r="K4741" s="63">
        <f t="shared" si="53"/>
        <v>11</v>
      </c>
      <c r="L4741" s="6">
        <v>320</v>
      </c>
    </row>
    <row r="4742" spans="1:12">
      <c r="A4742" s="11"/>
      <c r="B4742" s="63">
        <v>8</v>
      </c>
      <c r="C4742" s="3" t="s">
        <v>5225</v>
      </c>
      <c r="D4742" s="63" t="s">
        <v>3531</v>
      </c>
      <c r="E4742" s="27" t="s">
        <v>5217</v>
      </c>
      <c r="F4742" s="3" t="s">
        <v>5218</v>
      </c>
      <c r="G4742" s="3" t="s">
        <v>5122</v>
      </c>
      <c r="H4742" s="3"/>
      <c r="I4742" s="3">
        <v>1</v>
      </c>
      <c r="J4742" s="3">
        <v>1</v>
      </c>
      <c r="K4742" s="63">
        <f t="shared" si="53"/>
        <v>2</v>
      </c>
      <c r="L4742" s="6">
        <v>310</v>
      </c>
    </row>
    <row r="4743" spans="1:12">
      <c r="A4743" s="11"/>
      <c r="B4743" s="63">
        <v>9</v>
      </c>
      <c r="C4743" s="3" t="s">
        <v>5226</v>
      </c>
      <c r="D4743" s="63" t="s">
        <v>3551</v>
      </c>
      <c r="E4743" s="27" t="s">
        <v>5217</v>
      </c>
      <c r="F4743" s="3" t="s">
        <v>5218</v>
      </c>
      <c r="G4743" s="3" t="s">
        <v>5122</v>
      </c>
      <c r="H4743" s="3"/>
      <c r="I4743" s="3">
        <v>3</v>
      </c>
      <c r="J4743" s="3">
        <v>3</v>
      </c>
      <c r="K4743" s="63">
        <f t="shared" si="53"/>
        <v>6</v>
      </c>
      <c r="L4743" s="6">
        <v>31</v>
      </c>
    </row>
    <row r="4744" spans="1:12">
      <c r="A4744" s="11"/>
      <c r="B4744" s="63">
        <v>10</v>
      </c>
      <c r="C4744" s="3" t="s">
        <v>5227</v>
      </c>
      <c r="D4744" s="63" t="s">
        <v>3551</v>
      </c>
      <c r="E4744" s="27" t="s">
        <v>5217</v>
      </c>
      <c r="F4744" s="3" t="s">
        <v>5218</v>
      </c>
      <c r="G4744" s="3" t="s">
        <v>5122</v>
      </c>
      <c r="H4744" s="3"/>
      <c r="I4744" s="3"/>
      <c r="J4744" s="3">
        <v>1</v>
      </c>
      <c r="K4744" s="63">
        <f t="shared" si="53"/>
        <v>1</v>
      </c>
      <c r="L4744" s="6">
        <v>310</v>
      </c>
    </row>
    <row r="4745" spans="1:12">
      <c r="A4745" s="11"/>
      <c r="B4745" s="63">
        <v>11</v>
      </c>
      <c r="C4745" s="3" t="s">
        <v>5228</v>
      </c>
      <c r="D4745" s="63" t="s">
        <v>3531</v>
      </c>
      <c r="E4745" s="27" t="s">
        <v>5217</v>
      </c>
      <c r="F4745" s="3" t="s">
        <v>5218</v>
      </c>
      <c r="G4745" s="3" t="s">
        <v>5122</v>
      </c>
      <c r="H4745" s="3"/>
      <c r="I4745" s="3">
        <v>3</v>
      </c>
      <c r="J4745" s="3">
        <v>3</v>
      </c>
      <c r="K4745" s="63">
        <f t="shared" si="53"/>
        <v>6</v>
      </c>
      <c r="L4745" s="6">
        <v>310</v>
      </c>
    </row>
    <row r="4746" spans="1:12">
      <c r="A4746" s="11"/>
      <c r="B4746" s="63">
        <v>12</v>
      </c>
      <c r="C4746" s="3" t="s">
        <v>5229</v>
      </c>
      <c r="D4746" s="63" t="s">
        <v>3531</v>
      </c>
      <c r="E4746" s="27" t="s">
        <v>5217</v>
      </c>
      <c r="F4746" s="3" t="s">
        <v>5218</v>
      </c>
      <c r="G4746" s="3" t="s">
        <v>5122</v>
      </c>
      <c r="H4746" s="3"/>
      <c r="I4746" s="3">
        <v>3</v>
      </c>
      <c r="J4746" s="3">
        <v>2</v>
      </c>
      <c r="K4746" s="63">
        <f t="shared" si="53"/>
        <v>5</v>
      </c>
      <c r="L4746" s="6">
        <v>320</v>
      </c>
    </row>
    <row r="4747" spans="1:12">
      <c r="A4747" s="11"/>
      <c r="B4747" s="63">
        <v>13</v>
      </c>
      <c r="C4747" s="3" t="s">
        <v>5230</v>
      </c>
      <c r="D4747" s="63" t="s">
        <v>3531</v>
      </c>
      <c r="E4747" s="27" t="s">
        <v>5217</v>
      </c>
      <c r="F4747" s="3" t="s">
        <v>5218</v>
      </c>
      <c r="G4747" s="3" t="s">
        <v>5122</v>
      </c>
      <c r="H4747" s="3"/>
      <c r="I4747" s="3">
        <v>3</v>
      </c>
      <c r="J4747" s="3">
        <v>2</v>
      </c>
      <c r="K4747" s="63">
        <f t="shared" si="53"/>
        <v>5</v>
      </c>
      <c r="L4747" s="6">
        <v>320</v>
      </c>
    </row>
    <row r="4748" spans="1:12">
      <c r="A4748" s="11"/>
      <c r="B4748" s="63">
        <v>14</v>
      </c>
      <c r="C4748" s="3" t="s">
        <v>5231</v>
      </c>
      <c r="D4748" s="63" t="s">
        <v>3531</v>
      </c>
      <c r="E4748" s="27" t="s">
        <v>5217</v>
      </c>
      <c r="F4748" s="3" t="s">
        <v>5218</v>
      </c>
      <c r="G4748" s="3" t="s">
        <v>5122</v>
      </c>
      <c r="H4748" s="3"/>
      <c r="I4748" s="3">
        <v>3</v>
      </c>
      <c r="J4748" s="3">
        <v>2</v>
      </c>
      <c r="K4748" s="63">
        <f t="shared" si="53"/>
        <v>5</v>
      </c>
      <c r="L4748" s="6">
        <v>320</v>
      </c>
    </row>
    <row r="4749" spans="1:12">
      <c r="A4749" s="11"/>
      <c r="B4749" s="63">
        <v>15</v>
      </c>
      <c r="C4749" s="3" t="s">
        <v>5232</v>
      </c>
      <c r="D4749" s="63" t="s">
        <v>3531</v>
      </c>
      <c r="E4749" s="27" t="s">
        <v>5217</v>
      </c>
      <c r="F4749" s="3" t="s">
        <v>5218</v>
      </c>
      <c r="G4749" s="3" t="s">
        <v>5122</v>
      </c>
      <c r="H4749" s="3"/>
      <c r="I4749" s="3">
        <v>3</v>
      </c>
      <c r="J4749" s="3">
        <v>2</v>
      </c>
      <c r="K4749" s="63">
        <f t="shared" si="53"/>
        <v>5</v>
      </c>
      <c r="L4749" s="6">
        <v>320</v>
      </c>
    </row>
    <row r="4750" spans="1:12">
      <c r="A4750" s="11"/>
      <c r="B4750" s="63">
        <v>16</v>
      </c>
      <c r="C4750" s="3" t="s">
        <v>5233</v>
      </c>
      <c r="D4750" s="63" t="s">
        <v>3531</v>
      </c>
      <c r="E4750" s="27" t="s">
        <v>5217</v>
      </c>
      <c r="F4750" s="3" t="s">
        <v>5218</v>
      </c>
      <c r="G4750" s="3" t="s">
        <v>5122</v>
      </c>
      <c r="H4750" s="3"/>
      <c r="I4750" s="3">
        <v>3</v>
      </c>
      <c r="J4750" s="3">
        <v>2</v>
      </c>
      <c r="K4750" s="63">
        <f t="shared" si="53"/>
        <v>5</v>
      </c>
      <c r="L4750" s="6">
        <v>320</v>
      </c>
    </row>
    <row r="4751" spans="1:12">
      <c r="A4751" s="11"/>
      <c r="B4751" s="63">
        <v>17</v>
      </c>
      <c r="C4751" s="3" t="s">
        <v>5234</v>
      </c>
      <c r="D4751" s="63" t="s">
        <v>3531</v>
      </c>
      <c r="E4751" s="27" t="s">
        <v>5217</v>
      </c>
      <c r="F4751" s="3" t="s">
        <v>5218</v>
      </c>
      <c r="G4751" s="3" t="s">
        <v>5122</v>
      </c>
      <c r="H4751" s="3"/>
      <c r="I4751" s="3">
        <v>3</v>
      </c>
      <c r="J4751" s="3">
        <v>3</v>
      </c>
      <c r="K4751" s="63">
        <f t="shared" si="53"/>
        <v>6</v>
      </c>
      <c r="L4751" s="6">
        <v>330</v>
      </c>
    </row>
    <row r="4752" spans="1:12">
      <c r="A4752" s="11"/>
      <c r="B4752" s="63">
        <v>18</v>
      </c>
      <c r="C4752" s="3" t="s">
        <v>5235</v>
      </c>
      <c r="D4752" s="63" t="s">
        <v>3709</v>
      </c>
      <c r="E4752" s="27" t="s">
        <v>5217</v>
      </c>
      <c r="F4752" s="3" t="s">
        <v>5218</v>
      </c>
      <c r="G4752" s="3" t="s">
        <v>5122</v>
      </c>
      <c r="H4752" s="3"/>
      <c r="I4752" s="3">
        <v>3</v>
      </c>
      <c r="J4752" s="3">
        <v>3</v>
      </c>
      <c r="K4752" s="63">
        <f t="shared" si="53"/>
        <v>6</v>
      </c>
      <c r="L4752" s="6">
        <v>300</v>
      </c>
    </row>
    <row r="4753" spans="1:12">
      <c r="A4753" s="11"/>
      <c r="B4753" s="63">
        <v>19</v>
      </c>
      <c r="C4753" s="3" t="s">
        <v>5236</v>
      </c>
      <c r="D4753" s="63" t="s">
        <v>3709</v>
      </c>
      <c r="E4753" s="27" t="s">
        <v>5217</v>
      </c>
      <c r="F4753" s="3" t="s">
        <v>5218</v>
      </c>
      <c r="G4753" s="3" t="s">
        <v>5122</v>
      </c>
      <c r="H4753" s="3"/>
      <c r="I4753" s="3"/>
      <c r="J4753" s="3">
        <v>1</v>
      </c>
      <c r="K4753" s="63">
        <f t="shared" si="53"/>
        <v>1</v>
      </c>
      <c r="L4753" s="6">
        <v>310</v>
      </c>
    </row>
    <row r="4754" spans="1:12">
      <c r="A4754" s="11"/>
      <c r="B4754" s="63">
        <v>20</v>
      </c>
      <c r="C4754" s="3" t="s">
        <v>5237</v>
      </c>
      <c r="D4754" s="63" t="s">
        <v>3531</v>
      </c>
      <c r="E4754" s="27" t="s">
        <v>5217</v>
      </c>
      <c r="F4754" s="3" t="s">
        <v>5218</v>
      </c>
      <c r="G4754" s="3" t="s">
        <v>5122</v>
      </c>
      <c r="H4754" s="3"/>
      <c r="I4754" s="3">
        <v>1</v>
      </c>
      <c r="J4754" s="3">
        <v>2</v>
      </c>
      <c r="K4754" s="63">
        <f t="shared" si="53"/>
        <v>3</v>
      </c>
      <c r="L4754" s="6">
        <v>290</v>
      </c>
    </row>
    <row r="4755" spans="1:12">
      <c r="A4755" s="11"/>
      <c r="B4755" s="63">
        <v>21</v>
      </c>
      <c r="C4755" s="3" t="s">
        <v>5238</v>
      </c>
      <c r="D4755" s="63" t="s">
        <v>3531</v>
      </c>
      <c r="E4755" s="27" t="s">
        <v>5217</v>
      </c>
      <c r="F4755" s="3" t="s">
        <v>5218</v>
      </c>
      <c r="G4755" s="3" t="s">
        <v>5122</v>
      </c>
      <c r="H4755" s="3"/>
      <c r="I4755" s="3">
        <v>2</v>
      </c>
      <c r="J4755" s="3">
        <v>4</v>
      </c>
      <c r="K4755" s="63">
        <f t="shared" si="53"/>
        <v>6</v>
      </c>
      <c r="L4755" s="6">
        <v>315</v>
      </c>
    </row>
    <row r="4756" spans="1:12">
      <c r="A4756" s="11"/>
      <c r="B4756" s="63">
        <v>22</v>
      </c>
      <c r="C4756" s="3" t="s">
        <v>5239</v>
      </c>
      <c r="D4756" s="63" t="s">
        <v>3531</v>
      </c>
      <c r="E4756" s="27" t="s">
        <v>5217</v>
      </c>
      <c r="F4756" s="3" t="s">
        <v>5218</v>
      </c>
      <c r="G4756" s="3" t="s">
        <v>5122</v>
      </c>
      <c r="H4756" s="3"/>
      <c r="I4756" s="3">
        <v>1</v>
      </c>
      <c r="J4756" s="3">
        <v>4</v>
      </c>
      <c r="K4756" s="63">
        <f t="shared" si="53"/>
        <v>5</v>
      </c>
      <c r="L4756" s="6">
        <v>315</v>
      </c>
    </row>
    <row r="4757" spans="1:12">
      <c r="A4757" s="11"/>
      <c r="B4757" s="63">
        <v>23</v>
      </c>
      <c r="C4757" s="3" t="s">
        <v>5240</v>
      </c>
      <c r="D4757" s="63" t="s">
        <v>3531</v>
      </c>
      <c r="E4757" s="27" t="s">
        <v>5217</v>
      </c>
      <c r="F4757" s="3" t="s">
        <v>5218</v>
      </c>
      <c r="G4757" s="3" t="s">
        <v>5122</v>
      </c>
      <c r="H4757" s="3"/>
      <c r="I4757" s="3">
        <v>3</v>
      </c>
      <c r="J4757" s="3">
        <v>3</v>
      </c>
      <c r="K4757" s="63">
        <f t="shared" si="53"/>
        <v>6</v>
      </c>
      <c r="L4757" s="6">
        <v>300</v>
      </c>
    </row>
    <row r="4758" spans="1:12">
      <c r="A4758" s="11"/>
      <c r="B4758" s="63">
        <v>24</v>
      </c>
      <c r="C4758" s="3" t="s">
        <v>5241</v>
      </c>
      <c r="D4758" s="63" t="s">
        <v>3531</v>
      </c>
      <c r="E4758" s="27" t="s">
        <v>5217</v>
      </c>
      <c r="F4758" s="3" t="s">
        <v>5218</v>
      </c>
      <c r="G4758" s="3" t="s">
        <v>5122</v>
      </c>
      <c r="H4758" s="3"/>
      <c r="I4758" s="3">
        <v>2</v>
      </c>
      <c r="J4758" s="3">
        <v>1</v>
      </c>
      <c r="K4758" s="63">
        <f t="shared" si="53"/>
        <v>3</v>
      </c>
      <c r="L4758" s="6">
        <v>280</v>
      </c>
    </row>
    <row r="4759" spans="1:12">
      <c r="A4759" s="11"/>
      <c r="B4759" s="63">
        <v>25</v>
      </c>
      <c r="C4759" s="3" t="s">
        <v>5242</v>
      </c>
      <c r="D4759" s="63" t="s">
        <v>3531</v>
      </c>
      <c r="E4759" s="27" t="s">
        <v>5217</v>
      </c>
      <c r="F4759" s="3" t="s">
        <v>5218</v>
      </c>
      <c r="G4759" s="3" t="s">
        <v>5122</v>
      </c>
      <c r="H4759" s="3"/>
      <c r="I4759" s="3">
        <v>1</v>
      </c>
      <c r="J4759" s="3">
        <v>3</v>
      </c>
      <c r="K4759" s="63">
        <f t="shared" si="53"/>
        <v>4</v>
      </c>
      <c r="L4759" s="6">
        <v>300</v>
      </c>
    </row>
    <row r="4760" spans="1:12">
      <c r="A4760" s="11"/>
      <c r="B4760" s="63">
        <v>26</v>
      </c>
      <c r="C4760" s="3" t="s">
        <v>5243</v>
      </c>
      <c r="D4760" s="63" t="s">
        <v>3531</v>
      </c>
      <c r="E4760" s="27" t="s">
        <v>5217</v>
      </c>
      <c r="F4760" s="3" t="s">
        <v>5218</v>
      </c>
      <c r="G4760" s="3" t="s">
        <v>5122</v>
      </c>
      <c r="H4760" s="3"/>
      <c r="I4760" s="3">
        <v>2</v>
      </c>
      <c r="J4760" s="3">
        <v>1</v>
      </c>
      <c r="K4760" s="63">
        <f t="shared" si="53"/>
        <v>3</v>
      </c>
      <c r="L4760" s="6">
        <v>300</v>
      </c>
    </row>
    <row r="4761" spans="1:12">
      <c r="A4761" s="11"/>
      <c r="B4761" s="63">
        <v>27</v>
      </c>
      <c r="C4761" s="3" t="s">
        <v>5244</v>
      </c>
      <c r="D4761" s="63" t="s">
        <v>3531</v>
      </c>
      <c r="E4761" s="27" t="s">
        <v>5217</v>
      </c>
      <c r="F4761" s="3" t="s">
        <v>5218</v>
      </c>
      <c r="G4761" s="3" t="s">
        <v>5122</v>
      </c>
      <c r="H4761" s="3"/>
      <c r="I4761" s="3">
        <v>3</v>
      </c>
      <c r="J4761" s="3">
        <v>2</v>
      </c>
      <c r="K4761" s="63">
        <f t="shared" si="53"/>
        <v>5</v>
      </c>
      <c r="L4761" s="6">
        <v>290</v>
      </c>
    </row>
    <row r="4762" spans="1:12">
      <c r="A4762" s="11"/>
      <c r="B4762" s="63">
        <v>28</v>
      </c>
      <c r="C4762" s="3" t="s">
        <v>5245</v>
      </c>
      <c r="D4762" s="63" t="s">
        <v>3531</v>
      </c>
      <c r="E4762" s="27" t="s">
        <v>5217</v>
      </c>
      <c r="F4762" s="3" t="s">
        <v>5218</v>
      </c>
      <c r="G4762" s="3" t="s">
        <v>5122</v>
      </c>
      <c r="H4762" s="3">
        <v>777985294</v>
      </c>
      <c r="I4762" s="3">
        <v>4</v>
      </c>
      <c r="J4762" s="3">
        <v>4</v>
      </c>
      <c r="K4762" s="63">
        <f t="shared" si="53"/>
        <v>8</v>
      </c>
      <c r="L4762" s="6">
        <v>280</v>
      </c>
    </row>
    <row r="4763" spans="1:12">
      <c r="A4763" s="11"/>
      <c r="B4763" s="63">
        <v>29</v>
      </c>
      <c r="C4763" s="3" t="s">
        <v>5246</v>
      </c>
      <c r="D4763" s="63" t="s">
        <v>3531</v>
      </c>
      <c r="E4763" s="27" t="s">
        <v>5217</v>
      </c>
      <c r="F4763" s="3" t="s">
        <v>5218</v>
      </c>
      <c r="G4763" s="3" t="s">
        <v>5122</v>
      </c>
      <c r="H4763" s="3"/>
      <c r="I4763" s="3">
        <v>3</v>
      </c>
      <c r="J4763" s="3">
        <v>3</v>
      </c>
      <c r="K4763" s="63">
        <f t="shared" si="53"/>
        <v>6</v>
      </c>
      <c r="L4763" s="6">
        <v>280</v>
      </c>
    </row>
    <row r="4764" spans="1:12">
      <c r="A4764" s="11"/>
      <c r="B4764" s="63">
        <v>30</v>
      </c>
      <c r="C4764" s="3" t="s">
        <v>5247</v>
      </c>
      <c r="D4764" s="63" t="s">
        <v>3531</v>
      </c>
      <c r="E4764" s="27" t="s">
        <v>5217</v>
      </c>
      <c r="F4764" s="3" t="s">
        <v>5218</v>
      </c>
      <c r="G4764" s="3" t="s">
        <v>5122</v>
      </c>
      <c r="H4764" s="3"/>
      <c r="I4764" s="3">
        <v>2</v>
      </c>
      <c r="J4764" s="3">
        <v>2</v>
      </c>
      <c r="K4764" s="63">
        <f t="shared" si="53"/>
        <v>4</v>
      </c>
      <c r="L4764" s="6">
        <v>270</v>
      </c>
    </row>
    <row r="4765" spans="1:12">
      <c r="A4765" s="11"/>
      <c r="B4765" s="63">
        <v>31</v>
      </c>
      <c r="C4765" s="3" t="s">
        <v>5248</v>
      </c>
      <c r="D4765" s="63" t="s">
        <v>3531</v>
      </c>
      <c r="E4765" s="27" t="s">
        <v>5217</v>
      </c>
      <c r="F4765" s="3" t="s">
        <v>5218</v>
      </c>
      <c r="G4765" s="3" t="s">
        <v>5122</v>
      </c>
      <c r="H4765" s="3"/>
      <c r="I4765" s="3">
        <v>1</v>
      </c>
      <c r="J4765" s="3">
        <v>1</v>
      </c>
      <c r="K4765" s="63">
        <f t="shared" si="53"/>
        <v>2</v>
      </c>
      <c r="L4765" s="6">
        <v>270</v>
      </c>
    </row>
    <row r="4766" spans="1:12">
      <c r="A4766" s="11"/>
      <c r="B4766" s="63">
        <v>32</v>
      </c>
      <c r="C4766" s="3" t="s">
        <v>5249</v>
      </c>
      <c r="D4766" s="63" t="s">
        <v>3531</v>
      </c>
      <c r="E4766" s="27" t="s">
        <v>5217</v>
      </c>
      <c r="F4766" s="3" t="s">
        <v>5218</v>
      </c>
      <c r="G4766" s="3" t="s">
        <v>5122</v>
      </c>
      <c r="H4766" s="3"/>
      <c r="I4766" s="3">
        <v>3</v>
      </c>
      <c r="J4766" s="3">
        <v>3</v>
      </c>
      <c r="K4766" s="63">
        <f t="shared" si="53"/>
        <v>6</v>
      </c>
      <c r="L4766" s="6">
        <v>280</v>
      </c>
    </row>
    <row r="4767" spans="1:12">
      <c r="A4767" s="11"/>
      <c r="B4767" s="63">
        <v>33</v>
      </c>
      <c r="C4767" s="3" t="s">
        <v>5250</v>
      </c>
      <c r="D4767" s="63" t="s">
        <v>3531</v>
      </c>
      <c r="E4767" s="27" t="s">
        <v>5217</v>
      </c>
      <c r="F4767" s="3" t="s">
        <v>5218</v>
      </c>
      <c r="G4767" s="3" t="s">
        <v>5122</v>
      </c>
      <c r="H4767" s="3"/>
      <c r="I4767" s="3">
        <v>1</v>
      </c>
      <c r="J4767" s="3">
        <v>1</v>
      </c>
      <c r="K4767" s="63">
        <f t="shared" si="53"/>
        <v>2</v>
      </c>
      <c r="L4767" s="6">
        <v>290</v>
      </c>
    </row>
    <row r="4768" spans="1:12">
      <c r="A4768" s="11"/>
      <c r="B4768" s="63">
        <v>34</v>
      </c>
      <c r="C4768" s="3" t="s">
        <v>5251</v>
      </c>
      <c r="D4768" s="63" t="s">
        <v>3531</v>
      </c>
      <c r="E4768" s="27" t="s">
        <v>5217</v>
      </c>
      <c r="F4768" s="3" t="s">
        <v>5218</v>
      </c>
      <c r="G4768" s="3" t="s">
        <v>5122</v>
      </c>
      <c r="H4768" s="3">
        <v>775353933</v>
      </c>
      <c r="I4768" s="3">
        <v>3</v>
      </c>
      <c r="J4768" s="3">
        <v>3</v>
      </c>
      <c r="K4768" s="63">
        <f t="shared" si="53"/>
        <v>6</v>
      </c>
      <c r="L4768" s="6">
        <v>200</v>
      </c>
    </row>
    <row r="4769" spans="1:12">
      <c r="A4769" s="11"/>
      <c r="B4769" s="63">
        <v>35</v>
      </c>
      <c r="C4769" s="3" t="s">
        <v>5252</v>
      </c>
      <c r="D4769" s="63" t="s">
        <v>3709</v>
      </c>
      <c r="E4769" s="27" t="s">
        <v>5217</v>
      </c>
      <c r="F4769" s="3" t="s">
        <v>5218</v>
      </c>
      <c r="G4769" s="3" t="s">
        <v>5122</v>
      </c>
      <c r="H4769" s="3"/>
      <c r="I4769" s="3">
        <v>1</v>
      </c>
      <c r="J4769" s="3">
        <v>1</v>
      </c>
      <c r="K4769" s="63">
        <f t="shared" si="53"/>
        <v>2</v>
      </c>
      <c r="L4769" s="6">
        <v>200</v>
      </c>
    </row>
    <row r="4770" spans="1:12">
      <c r="A4770" s="11"/>
      <c r="B4770" s="63">
        <v>36</v>
      </c>
      <c r="C4770" s="3" t="s">
        <v>5253</v>
      </c>
      <c r="D4770" s="63" t="s">
        <v>3531</v>
      </c>
      <c r="E4770" s="27" t="s">
        <v>5217</v>
      </c>
      <c r="F4770" s="3" t="s">
        <v>5218</v>
      </c>
      <c r="G4770" s="3" t="s">
        <v>5122</v>
      </c>
      <c r="H4770" s="3"/>
      <c r="I4770" s="3">
        <v>2</v>
      </c>
      <c r="J4770" s="3">
        <v>1</v>
      </c>
      <c r="K4770" s="63">
        <f t="shared" si="53"/>
        <v>3</v>
      </c>
      <c r="L4770" s="6">
        <v>200</v>
      </c>
    </row>
    <row r="4771" spans="1:12">
      <c r="A4771" s="11"/>
      <c r="B4771" s="63">
        <v>37</v>
      </c>
      <c r="C4771" s="3" t="s">
        <v>5254</v>
      </c>
      <c r="D4771" s="63" t="s">
        <v>3531</v>
      </c>
      <c r="E4771" s="27" t="s">
        <v>5217</v>
      </c>
      <c r="F4771" s="3" t="s">
        <v>5218</v>
      </c>
      <c r="G4771" s="3" t="s">
        <v>5122</v>
      </c>
      <c r="H4771" s="3">
        <v>786130788</v>
      </c>
      <c r="I4771" s="3">
        <v>2</v>
      </c>
      <c r="J4771" s="3">
        <v>2</v>
      </c>
      <c r="K4771" s="63">
        <f t="shared" si="53"/>
        <v>4</v>
      </c>
      <c r="L4771" s="6">
        <v>300</v>
      </c>
    </row>
    <row r="4772" spans="1:12">
      <c r="A4772" s="11"/>
      <c r="B4772" s="63">
        <v>38</v>
      </c>
      <c r="C4772" s="3" t="s">
        <v>5255</v>
      </c>
      <c r="D4772" s="63" t="s">
        <v>3531</v>
      </c>
      <c r="E4772" s="27" t="s">
        <v>5217</v>
      </c>
      <c r="F4772" s="3" t="s">
        <v>5218</v>
      </c>
      <c r="G4772" s="3" t="s">
        <v>5122</v>
      </c>
      <c r="H4772" s="3"/>
      <c r="I4772" s="3">
        <v>1</v>
      </c>
      <c r="J4772" s="3">
        <v>1</v>
      </c>
      <c r="K4772" s="63">
        <f t="shared" si="53"/>
        <v>2</v>
      </c>
      <c r="L4772" s="6">
        <v>200</v>
      </c>
    </row>
    <row r="4773" spans="1:12">
      <c r="A4773" s="11"/>
      <c r="B4773" s="63">
        <v>39</v>
      </c>
      <c r="C4773" s="3" t="s">
        <v>5256</v>
      </c>
      <c r="D4773" s="63" t="s">
        <v>3531</v>
      </c>
      <c r="E4773" s="27" t="s">
        <v>5217</v>
      </c>
      <c r="F4773" s="3" t="s">
        <v>5218</v>
      </c>
      <c r="G4773" s="3" t="s">
        <v>5122</v>
      </c>
      <c r="H4773" s="3"/>
      <c r="I4773" s="3">
        <v>2</v>
      </c>
      <c r="J4773" s="3">
        <v>4</v>
      </c>
      <c r="K4773" s="63">
        <f t="shared" si="53"/>
        <v>6</v>
      </c>
      <c r="L4773" s="6">
        <v>200</v>
      </c>
    </row>
    <row r="4774" spans="1:12">
      <c r="A4774" s="11"/>
      <c r="B4774" s="63">
        <v>40</v>
      </c>
      <c r="C4774" s="3" t="s">
        <v>5257</v>
      </c>
      <c r="D4774" s="63" t="s">
        <v>3531</v>
      </c>
      <c r="E4774" s="27" t="s">
        <v>5217</v>
      </c>
      <c r="F4774" s="3" t="s">
        <v>5218</v>
      </c>
      <c r="G4774" s="3" t="s">
        <v>5122</v>
      </c>
      <c r="H4774" s="3"/>
      <c r="I4774" s="3">
        <v>2</v>
      </c>
      <c r="J4774" s="3">
        <v>3</v>
      </c>
      <c r="K4774" s="63">
        <f t="shared" si="53"/>
        <v>5</v>
      </c>
      <c r="L4774" s="6">
        <v>180</v>
      </c>
    </row>
    <row r="4775" spans="1:12">
      <c r="A4775" s="11"/>
      <c r="B4775" s="63">
        <v>41</v>
      </c>
      <c r="C4775" s="3" t="s">
        <v>5258</v>
      </c>
      <c r="D4775" s="63" t="s">
        <v>3709</v>
      </c>
      <c r="E4775" s="27" t="s">
        <v>5217</v>
      </c>
      <c r="F4775" s="3" t="s">
        <v>5218</v>
      </c>
      <c r="G4775" s="3" t="s">
        <v>5122</v>
      </c>
      <c r="H4775" s="3"/>
      <c r="I4775" s="3">
        <v>0</v>
      </c>
      <c r="J4775" s="3">
        <v>1</v>
      </c>
      <c r="K4775" s="63">
        <f t="shared" si="53"/>
        <v>1</v>
      </c>
      <c r="L4775" s="6">
        <v>190</v>
      </c>
    </row>
    <row r="4776" spans="1:12">
      <c r="A4776" s="11"/>
      <c r="B4776" s="63">
        <v>42</v>
      </c>
      <c r="C4776" s="3" t="s">
        <v>5259</v>
      </c>
      <c r="D4776" s="63" t="s">
        <v>3709</v>
      </c>
      <c r="E4776" s="27" t="s">
        <v>5217</v>
      </c>
      <c r="F4776" s="3" t="s">
        <v>5218</v>
      </c>
      <c r="G4776" s="3" t="s">
        <v>5122</v>
      </c>
      <c r="H4776" s="3"/>
      <c r="I4776" s="3">
        <v>1</v>
      </c>
      <c r="J4776" s="3">
        <v>0</v>
      </c>
      <c r="K4776" s="63">
        <f t="shared" si="53"/>
        <v>1</v>
      </c>
      <c r="L4776" s="6">
        <v>150</v>
      </c>
    </row>
    <row r="4777" spans="1:12">
      <c r="A4777" s="11"/>
      <c r="B4777" s="63">
        <v>43</v>
      </c>
      <c r="C4777" s="3" t="s">
        <v>5260</v>
      </c>
      <c r="D4777" s="63" t="s">
        <v>3531</v>
      </c>
      <c r="E4777" s="27" t="s">
        <v>5217</v>
      </c>
      <c r="F4777" s="3" t="s">
        <v>5218</v>
      </c>
      <c r="G4777" s="3" t="s">
        <v>5122</v>
      </c>
      <c r="H4777" s="3"/>
      <c r="I4777" s="3">
        <v>3</v>
      </c>
      <c r="J4777" s="3">
        <v>1</v>
      </c>
      <c r="K4777" s="63">
        <f t="shared" si="53"/>
        <v>4</v>
      </c>
      <c r="L4777" s="6">
        <v>100</v>
      </c>
    </row>
    <row r="4778" spans="1:12">
      <c r="A4778" s="11"/>
      <c r="B4778" s="63">
        <v>44</v>
      </c>
      <c r="C4778" s="3" t="s">
        <v>5261</v>
      </c>
      <c r="D4778" s="63" t="s">
        <v>3531</v>
      </c>
      <c r="E4778" s="27" t="s">
        <v>5217</v>
      </c>
      <c r="F4778" s="3" t="s">
        <v>5218</v>
      </c>
      <c r="G4778" s="3" t="s">
        <v>5122</v>
      </c>
      <c r="H4778" s="3"/>
      <c r="I4778" s="3">
        <v>2</v>
      </c>
      <c r="J4778" s="3">
        <v>2</v>
      </c>
      <c r="K4778" s="63">
        <f t="shared" si="53"/>
        <v>4</v>
      </c>
      <c r="L4778" s="6">
        <v>100</v>
      </c>
    </row>
    <row r="4779" spans="1:12">
      <c r="A4779" s="11"/>
      <c r="B4779" s="63">
        <v>45</v>
      </c>
      <c r="C4779" s="3" t="s">
        <v>1273</v>
      </c>
      <c r="D4779" s="63" t="s">
        <v>3531</v>
      </c>
      <c r="E4779" s="27" t="s">
        <v>5217</v>
      </c>
      <c r="F4779" s="3" t="s">
        <v>5218</v>
      </c>
      <c r="G4779" s="3" t="s">
        <v>5122</v>
      </c>
      <c r="H4779" s="3"/>
      <c r="I4779" s="3">
        <v>3</v>
      </c>
      <c r="J4779" s="3">
        <v>1</v>
      </c>
      <c r="K4779" s="63">
        <f t="shared" si="53"/>
        <v>4</v>
      </c>
      <c r="L4779" s="6">
        <v>100</v>
      </c>
    </row>
    <row r="4780" spans="1:12">
      <c r="A4780" s="11"/>
      <c r="B4780" s="63">
        <v>46</v>
      </c>
      <c r="C4780" s="3" t="s">
        <v>5262</v>
      </c>
      <c r="D4780" s="63" t="s">
        <v>3531</v>
      </c>
      <c r="E4780" s="27" t="s">
        <v>5217</v>
      </c>
      <c r="F4780" s="3" t="s">
        <v>5218</v>
      </c>
      <c r="G4780" s="3" t="s">
        <v>5122</v>
      </c>
      <c r="H4780" s="3"/>
      <c r="I4780" s="3">
        <v>4</v>
      </c>
      <c r="J4780" s="3">
        <v>3</v>
      </c>
      <c r="K4780" s="63">
        <f t="shared" si="53"/>
        <v>7</v>
      </c>
      <c r="L4780" s="6">
        <v>100</v>
      </c>
    </row>
    <row r="4781" spans="1:12">
      <c r="A4781" s="11"/>
      <c r="B4781" s="63">
        <v>47</v>
      </c>
      <c r="C4781" s="3" t="s">
        <v>5263</v>
      </c>
      <c r="D4781" s="63" t="s">
        <v>3526</v>
      </c>
      <c r="E4781" s="27" t="s">
        <v>5217</v>
      </c>
      <c r="F4781" s="3" t="s">
        <v>5218</v>
      </c>
      <c r="G4781" s="3" t="s">
        <v>5122</v>
      </c>
      <c r="H4781" s="3"/>
      <c r="I4781" s="3">
        <v>1</v>
      </c>
      <c r="J4781" s="3">
        <v>1</v>
      </c>
      <c r="K4781" s="63">
        <f t="shared" si="53"/>
        <v>2</v>
      </c>
      <c r="L4781" s="6">
        <v>150</v>
      </c>
    </row>
    <row r="4782" spans="1:12">
      <c r="A4782" s="11"/>
      <c r="B4782" s="63">
        <v>48</v>
      </c>
      <c r="C4782" s="3" t="s">
        <v>5264</v>
      </c>
      <c r="D4782" s="63" t="s">
        <v>3709</v>
      </c>
      <c r="E4782" s="27" t="s">
        <v>5217</v>
      </c>
      <c r="F4782" s="3" t="s">
        <v>5218</v>
      </c>
      <c r="G4782" s="3" t="s">
        <v>5122</v>
      </c>
      <c r="H4782" s="3"/>
      <c r="I4782" s="3">
        <v>0</v>
      </c>
      <c r="J4782" s="3">
        <v>1</v>
      </c>
      <c r="K4782" s="63">
        <f t="shared" si="53"/>
        <v>1</v>
      </c>
      <c r="L4782" s="6">
        <v>150</v>
      </c>
    </row>
    <row r="4783" spans="1:12">
      <c r="A4783" s="11"/>
      <c r="B4783" s="63">
        <v>49</v>
      </c>
      <c r="C4783" s="3" t="s">
        <v>5265</v>
      </c>
      <c r="D4783" s="63" t="s">
        <v>3709</v>
      </c>
      <c r="E4783" s="27" t="s">
        <v>5217</v>
      </c>
      <c r="F4783" s="3" t="s">
        <v>5218</v>
      </c>
      <c r="G4783" s="3" t="s">
        <v>5122</v>
      </c>
      <c r="H4783" s="3"/>
      <c r="I4783" s="3">
        <v>0</v>
      </c>
      <c r="J4783" s="3">
        <v>1</v>
      </c>
      <c r="K4783" s="63">
        <f t="shared" si="53"/>
        <v>1</v>
      </c>
      <c r="L4783" s="6">
        <v>150</v>
      </c>
    </row>
    <row r="4784" spans="1:12">
      <c r="A4784" s="11"/>
      <c r="B4784" s="63">
        <v>50</v>
      </c>
      <c r="C4784" s="3" t="s">
        <v>5266</v>
      </c>
      <c r="D4784" s="63" t="s">
        <v>3709</v>
      </c>
      <c r="E4784" s="27" t="s">
        <v>5217</v>
      </c>
      <c r="F4784" s="3" t="s">
        <v>5218</v>
      </c>
      <c r="G4784" s="3" t="s">
        <v>5122</v>
      </c>
      <c r="H4784" s="3"/>
      <c r="I4784" s="3">
        <v>0</v>
      </c>
      <c r="J4784" s="3">
        <v>1</v>
      </c>
      <c r="K4784" s="63">
        <f t="shared" si="53"/>
        <v>1</v>
      </c>
      <c r="L4784" s="6">
        <v>150</v>
      </c>
    </row>
    <row r="4785" spans="1:12">
      <c r="A4785" s="11"/>
      <c r="B4785" s="63">
        <v>51</v>
      </c>
      <c r="C4785" s="3" t="s">
        <v>5267</v>
      </c>
      <c r="D4785" s="63" t="s">
        <v>3709</v>
      </c>
      <c r="E4785" s="27" t="s">
        <v>5217</v>
      </c>
      <c r="F4785" s="3" t="s">
        <v>5218</v>
      </c>
      <c r="G4785" s="3" t="s">
        <v>5122</v>
      </c>
      <c r="H4785" s="3"/>
      <c r="I4785" s="3">
        <v>0</v>
      </c>
      <c r="J4785" s="3">
        <v>1</v>
      </c>
      <c r="K4785" s="63">
        <f t="shared" si="53"/>
        <v>1</v>
      </c>
      <c r="L4785" s="6">
        <v>150</v>
      </c>
    </row>
    <row r="4786" spans="1:12">
      <c r="A4786" s="11"/>
      <c r="B4786" s="63">
        <v>52</v>
      </c>
      <c r="C4786" s="3" t="s">
        <v>5268</v>
      </c>
      <c r="D4786" s="63" t="s">
        <v>3531</v>
      </c>
      <c r="E4786" s="27" t="s">
        <v>5217</v>
      </c>
      <c r="F4786" s="3" t="s">
        <v>5218</v>
      </c>
      <c r="G4786" s="3" t="s">
        <v>5122</v>
      </c>
      <c r="H4786" s="3"/>
      <c r="I4786" s="3">
        <v>1</v>
      </c>
      <c r="J4786" s="3">
        <v>2</v>
      </c>
      <c r="K4786" s="63">
        <f t="shared" si="53"/>
        <v>3</v>
      </c>
      <c r="L4786" s="6">
        <v>200</v>
      </c>
    </row>
    <row r="4787" spans="1:12">
      <c r="A4787" s="11"/>
      <c r="B4787" s="63">
        <v>53</v>
      </c>
      <c r="C4787" s="3" t="s">
        <v>5269</v>
      </c>
      <c r="D4787" s="63" t="s">
        <v>3531</v>
      </c>
      <c r="E4787" s="27" t="s">
        <v>5217</v>
      </c>
      <c r="F4787" s="3" t="s">
        <v>5218</v>
      </c>
      <c r="G4787" s="3" t="s">
        <v>5122</v>
      </c>
      <c r="H4787" s="3"/>
      <c r="I4787" s="3">
        <v>3</v>
      </c>
      <c r="J4787" s="3">
        <v>3</v>
      </c>
      <c r="K4787" s="63">
        <f t="shared" si="53"/>
        <v>6</v>
      </c>
      <c r="L4787" s="6">
        <v>250</v>
      </c>
    </row>
    <row r="4788" spans="1:12">
      <c r="A4788" s="11"/>
      <c r="B4788" s="63">
        <v>54</v>
      </c>
      <c r="C4788" s="3" t="s">
        <v>5270</v>
      </c>
      <c r="D4788" s="63" t="s">
        <v>3531</v>
      </c>
      <c r="E4788" s="27" t="s">
        <v>5217</v>
      </c>
      <c r="F4788" s="3" t="s">
        <v>5218</v>
      </c>
      <c r="G4788" s="3" t="s">
        <v>5122</v>
      </c>
      <c r="H4788" s="3"/>
      <c r="I4788" s="3">
        <v>1</v>
      </c>
      <c r="J4788" s="3">
        <v>4</v>
      </c>
      <c r="K4788" s="63">
        <f t="shared" si="53"/>
        <v>5</v>
      </c>
      <c r="L4788" s="6">
        <v>250</v>
      </c>
    </row>
    <row r="4789" spans="1:12">
      <c r="A4789" s="11"/>
      <c r="B4789" s="63">
        <v>55</v>
      </c>
      <c r="C4789" s="3" t="s">
        <v>5271</v>
      </c>
      <c r="D4789" s="63" t="s">
        <v>3709</v>
      </c>
      <c r="E4789" s="27" t="s">
        <v>5217</v>
      </c>
      <c r="F4789" s="3" t="s">
        <v>5218</v>
      </c>
      <c r="G4789" s="3" t="s">
        <v>5122</v>
      </c>
      <c r="H4789" s="3"/>
      <c r="I4789" s="3">
        <v>1</v>
      </c>
      <c r="J4789" s="3">
        <v>0</v>
      </c>
      <c r="K4789" s="63">
        <f t="shared" si="53"/>
        <v>1</v>
      </c>
      <c r="L4789" s="6">
        <v>250</v>
      </c>
    </row>
    <row r="4790" spans="1:12">
      <c r="A4790" s="11"/>
      <c r="B4790" s="63">
        <v>56</v>
      </c>
      <c r="C4790" s="3" t="s">
        <v>5272</v>
      </c>
      <c r="D4790" s="63" t="s">
        <v>3531</v>
      </c>
      <c r="E4790" s="27" t="s">
        <v>5217</v>
      </c>
      <c r="F4790" s="3" t="s">
        <v>5218</v>
      </c>
      <c r="G4790" s="3" t="s">
        <v>5122</v>
      </c>
      <c r="H4790" s="3">
        <v>771423191</v>
      </c>
      <c r="I4790" s="3">
        <v>3</v>
      </c>
      <c r="J4790" s="3">
        <v>2</v>
      </c>
      <c r="K4790" s="63">
        <f t="shared" si="53"/>
        <v>5</v>
      </c>
      <c r="L4790" s="6">
        <v>210</v>
      </c>
    </row>
    <row r="4791" spans="1:12">
      <c r="A4791" s="11"/>
      <c r="B4791" s="63">
        <v>57</v>
      </c>
      <c r="C4791" s="3" t="s">
        <v>5273</v>
      </c>
      <c r="D4791" s="63" t="s">
        <v>3531</v>
      </c>
      <c r="E4791" s="27" t="s">
        <v>5217</v>
      </c>
      <c r="F4791" s="3" t="s">
        <v>5218</v>
      </c>
      <c r="G4791" s="3" t="s">
        <v>5122</v>
      </c>
      <c r="H4791" s="3"/>
      <c r="I4791" s="3">
        <v>3</v>
      </c>
      <c r="J4791" s="3">
        <v>3</v>
      </c>
      <c r="K4791" s="63">
        <f t="shared" si="53"/>
        <v>6</v>
      </c>
      <c r="L4791" s="6">
        <v>200</v>
      </c>
    </row>
    <row r="4792" spans="1:12">
      <c r="A4792" s="11"/>
      <c r="B4792" s="63">
        <v>58</v>
      </c>
      <c r="C4792" s="3" t="s">
        <v>5274</v>
      </c>
      <c r="D4792" s="63" t="s">
        <v>3531</v>
      </c>
      <c r="E4792" s="27" t="s">
        <v>5217</v>
      </c>
      <c r="F4792" s="3" t="s">
        <v>5218</v>
      </c>
      <c r="G4792" s="3" t="s">
        <v>5122</v>
      </c>
      <c r="H4792" s="3"/>
      <c r="I4792" s="3">
        <v>1</v>
      </c>
      <c r="J4792" s="3">
        <v>1</v>
      </c>
      <c r="K4792" s="63">
        <f t="shared" si="53"/>
        <v>2</v>
      </c>
      <c r="L4792" s="6">
        <v>200</v>
      </c>
    </row>
    <row r="4793" spans="1:12">
      <c r="A4793" s="11"/>
      <c r="B4793" s="63">
        <v>59</v>
      </c>
      <c r="C4793" s="3" t="s">
        <v>5275</v>
      </c>
      <c r="D4793" s="63" t="s">
        <v>3709</v>
      </c>
      <c r="E4793" s="27" t="s">
        <v>5217</v>
      </c>
      <c r="F4793" s="3" t="s">
        <v>5218</v>
      </c>
      <c r="G4793" s="3" t="s">
        <v>5122</v>
      </c>
      <c r="H4793" s="3"/>
      <c r="I4793" s="3">
        <v>3</v>
      </c>
      <c r="J4793" s="3">
        <v>3</v>
      </c>
      <c r="K4793" s="63">
        <f t="shared" si="53"/>
        <v>6</v>
      </c>
      <c r="L4793" s="6">
        <v>230</v>
      </c>
    </row>
    <row r="4794" spans="1:12">
      <c r="A4794" s="11"/>
      <c r="B4794" s="63">
        <v>60</v>
      </c>
      <c r="C4794" s="3" t="s">
        <v>5276</v>
      </c>
      <c r="D4794" s="63" t="s">
        <v>3709</v>
      </c>
      <c r="E4794" s="27" t="s">
        <v>5217</v>
      </c>
      <c r="F4794" s="3" t="s">
        <v>5218</v>
      </c>
      <c r="G4794" s="3" t="s">
        <v>5122</v>
      </c>
      <c r="H4794" s="3"/>
      <c r="I4794" s="3">
        <v>1</v>
      </c>
      <c r="J4794" s="3">
        <v>1</v>
      </c>
      <c r="K4794" s="63">
        <f t="shared" si="53"/>
        <v>2</v>
      </c>
      <c r="L4794" s="6">
        <v>250</v>
      </c>
    </row>
    <row r="4795" spans="1:12">
      <c r="A4795" s="11"/>
      <c r="B4795" s="63">
        <v>61</v>
      </c>
      <c r="C4795" s="3" t="s">
        <v>5277</v>
      </c>
      <c r="D4795" s="63" t="s">
        <v>3709</v>
      </c>
      <c r="E4795" s="27" t="s">
        <v>5217</v>
      </c>
      <c r="F4795" s="3" t="s">
        <v>5218</v>
      </c>
      <c r="G4795" s="3" t="s">
        <v>5122</v>
      </c>
      <c r="H4795" s="3"/>
      <c r="I4795" s="3">
        <v>2</v>
      </c>
      <c r="J4795" s="3">
        <v>4</v>
      </c>
      <c r="K4795" s="63">
        <f t="shared" si="53"/>
        <v>6</v>
      </c>
      <c r="L4795" s="6">
        <v>260</v>
      </c>
    </row>
    <row r="4796" spans="1:12">
      <c r="A4796" s="11"/>
      <c r="B4796" s="63">
        <v>62</v>
      </c>
      <c r="C4796" s="3" t="s">
        <v>5278</v>
      </c>
      <c r="D4796" s="63" t="s">
        <v>3531</v>
      </c>
      <c r="E4796" s="27" t="s">
        <v>5217</v>
      </c>
      <c r="F4796" s="3" t="s">
        <v>5218</v>
      </c>
      <c r="G4796" s="3" t="s">
        <v>5122</v>
      </c>
      <c r="H4796" s="3"/>
      <c r="I4796" s="3">
        <v>1</v>
      </c>
      <c r="J4796" s="3">
        <v>1</v>
      </c>
      <c r="K4796" s="63">
        <f t="shared" si="53"/>
        <v>2</v>
      </c>
      <c r="L4796" s="6">
        <v>280</v>
      </c>
    </row>
    <row r="4797" spans="1:12">
      <c r="A4797" s="11"/>
      <c r="B4797" s="63">
        <v>63</v>
      </c>
      <c r="C4797" s="3" t="s">
        <v>5279</v>
      </c>
      <c r="D4797" s="63" t="s">
        <v>3531</v>
      </c>
      <c r="E4797" s="27" t="s">
        <v>5217</v>
      </c>
      <c r="F4797" s="3" t="s">
        <v>5218</v>
      </c>
      <c r="G4797" s="3" t="s">
        <v>5122</v>
      </c>
      <c r="H4797" s="3"/>
      <c r="I4797" s="3">
        <v>2</v>
      </c>
      <c r="J4797" s="3">
        <v>1</v>
      </c>
      <c r="K4797" s="63">
        <f t="shared" si="53"/>
        <v>3</v>
      </c>
      <c r="L4797" s="6">
        <v>250</v>
      </c>
    </row>
    <row r="4798" spans="1:12">
      <c r="A4798" s="11"/>
      <c r="B4798" s="63">
        <v>64</v>
      </c>
      <c r="C4798" s="3" t="s">
        <v>5280</v>
      </c>
      <c r="D4798" s="63" t="s">
        <v>3531</v>
      </c>
      <c r="E4798" s="27" t="s">
        <v>5217</v>
      </c>
      <c r="F4798" s="3" t="s">
        <v>5218</v>
      </c>
      <c r="G4798" s="3" t="s">
        <v>5122</v>
      </c>
      <c r="H4798" s="3">
        <v>787076712</v>
      </c>
      <c r="I4798" s="3">
        <v>2</v>
      </c>
      <c r="J4798" s="3">
        <v>5</v>
      </c>
      <c r="K4798" s="63">
        <f t="shared" si="53"/>
        <v>7</v>
      </c>
      <c r="L4798" s="6">
        <v>290</v>
      </c>
    </row>
    <row r="4799" spans="1:12">
      <c r="A4799" s="11"/>
      <c r="B4799" s="63">
        <v>65</v>
      </c>
      <c r="C4799" s="3" t="s">
        <v>5281</v>
      </c>
      <c r="D4799" s="63" t="s">
        <v>3531</v>
      </c>
      <c r="E4799" s="27" t="s">
        <v>5217</v>
      </c>
      <c r="F4799" s="3" t="s">
        <v>5218</v>
      </c>
      <c r="G4799" s="3" t="s">
        <v>5122</v>
      </c>
      <c r="H4799" s="3">
        <v>77710732</v>
      </c>
      <c r="I4799" s="3">
        <v>5</v>
      </c>
      <c r="J4799" s="3">
        <v>3</v>
      </c>
      <c r="K4799" s="63">
        <f t="shared" ref="K4799:K4845" si="54">J4799+I4799</f>
        <v>8</v>
      </c>
      <c r="L4799" s="6">
        <v>300</v>
      </c>
    </row>
    <row r="4800" spans="1:12">
      <c r="A4800" s="11"/>
      <c r="B4800" s="63">
        <v>66</v>
      </c>
      <c r="C4800" s="3" t="s">
        <v>5282</v>
      </c>
      <c r="D4800" s="63" t="s">
        <v>3531</v>
      </c>
      <c r="E4800" s="27" t="s">
        <v>5217</v>
      </c>
      <c r="F4800" s="3" t="s">
        <v>5218</v>
      </c>
      <c r="G4800" s="3" t="s">
        <v>5122</v>
      </c>
      <c r="H4800" s="3"/>
      <c r="I4800" s="3">
        <v>2</v>
      </c>
      <c r="J4800" s="3">
        <v>1</v>
      </c>
      <c r="K4800" s="63">
        <f t="shared" si="54"/>
        <v>3</v>
      </c>
      <c r="L4800" s="6">
        <v>200</v>
      </c>
    </row>
    <row r="4801" spans="1:12">
      <c r="A4801" s="11"/>
      <c r="B4801" s="63">
        <v>67</v>
      </c>
      <c r="C4801" s="3" t="s">
        <v>5283</v>
      </c>
      <c r="D4801" s="63" t="s">
        <v>3531</v>
      </c>
      <c r="E4801" s="27" t="s">
        <v>5217</v>
      </c>
      <c r="F4801" s="3" t="s">
        <v>5218</v>
      </c>
      <c r="G4801" s="3" t="s">
        <v>5122</v>
      </c>
      <c r="H4801" s="3"/>
      <c r="I4801" s="3">
        <v>2</v>
      </c>
      <c r="J4801" s="3">
        <v>4</v>
      </c>
      <c r="K4801" s="63">
        <f t="shared" si="54"/>
        <v>6</v>
      </c>
      <c r="L4801" s="6">
        <v>220</v>
      </c>
    </row>
    <row r="4802" spans="1:12">
      <c r="A4802" s="11"/>
      <c r="B4802" s="63">
        <v>68</v>
      </c>
      <c r="C4802" s="3" t="s">
        <v>5284</v>
      </c>
      <c r="D4802" s="63" t="s">
        <v>3531</v>
      </c>
      <c r="E4802" s="27" t="s">
        <v>5217</v>
      </c>
      <c r="F4802" s="3" t="s">
        <v>5218</v>
      </c>
      <c r="G4802" s="3" t="s">
        <v>5122</v>
      </c>
      <c r="H4802" s="3"/>
      <c r="I4802" s="3">
        <v>2</v>
      </c>
      <c r="J4802" s="3">
        <v>3</v>
      </c>
      <c r="K4802" s="63">
        <f t="shared" si="54"/>
        <v>5</v>
      </c>
      <c r="L4802" s="6">
        <v>230</v>
      </c>
    </row>
    <row r="4803" spans="1:12">
      <c r="A4803" s="11"/>
      <c r="B4803" s="63">
        <v>69</v>
      </c>
      <c r="C4803" s="3" t="s">
        <v>5285</v>
      </c>
      <c r="D4803" s="63" t="s">
        <v>3531</v>
      </c>
      <c r="E4803" s="27" t="s">
        <v>5217</v>
      </c>
      <c r="F4803" s="3" t="s">
        <v>5218</v>
      </c>
      <c r="G4803" s="3" t="s">
        <v>5122</v>
      </c>
      <c r="H4803" s="3"/>
      <c r="I4803" s="3">
        <v>1</v>
      </c>
      <c r="J4803" s="3">
        <v>2</v>
      </c>
      <c r="K4803" s="63">
        <f t="shared" si="54"/>
        <v>3</v>
      </c>
      <c r="L4803" s="6">
        <v>220</v>
      </c>
    </row>
    <row r="4804" spans="1:12">
      <c r="A4804" s="11"/>
      <c r="B4804" s="63">
        <v>70</v>
      </c>
      <c r="C4804" s="3" t="s">
        <v>5286</v>
      </c>
      <c r="D4804" s="63" t="s">
        <v>3551</v>
      </c>
      <c r="E4804" s="27" t="s">
        <v>5217</v>
      </c>
      <c r="F4804" s="3" t="s">
        <v>5218</v>
      </c>
      <c r="G4804" s="3" t="s">
        <v>5122</v>
      </c>
      <c r="H4804" s="3"/>
      <c r="I4804" s="3">
        <v>1</v>
      </c>
      <c r="J4804" s="3">
        <v>2</v>
      </c>
      <c r="K4804" s="63">
        <f t="shared" si="54"/>
        <v>3</v>
      </c>
      <c r="L4804" s="6">
        <v>230</v>
      </c>
    </row>
    <row r="4805" spans="1:12">
      <c r="A4805" s="11"/>
      <c r="B4805" s="63">
        <v>71</v>
      </c>
      <c r="C4805" s="3" t="s">
        <v>5287</v>
      </c>
      <c r="D4805" s="63" t="s">
        <v>3531</v>
      </c>
      <c r="E4805" s="27" t="s">
        <v>5217</v>
      </c>
      <c r="F4805" s="3" t="s">
        <v>5218</v>
      </c>
      <c r="G4805" s="3" t="s">
        <v>5122</v>
      </c>
      <c r="H4805" s="3"/>
      <c r="I4805" s="3">
        <v>0</v>
      </c>
      <c r="J4805" s="3">
        <v>1</v>
      </c>
      <c r="K4805" s="63">
        <f t="shared" si="54"/>
        <v>1</v>
      </c>
      <c r="L4805" s="6">
        <v>215</v>
      </c>
    </row>
    <row r="4806" spans="1:12">
      <c r="A4806" s="11"/>
      <c r="B4806" s="63">
        <v>72</v>
      </c>
      <c r="C4806" s="3" t="s">
        <v>5288</v>
      </c>
      <c r="D4806" s="63" t="s">
        <v>3531</v>
      </c>
      <c r="E4806" s="27" t="s">
        <v>5217</v>
      </c>
      <c r="F4806" s="3" t="s">
        <v>5218</v>
      </c>
      <c r="G4806" s="3" t="s">
        <v>5122</v>
      </c>
      <c r="H4806" s="3"/>
      <c r="I4806" s="3">
        <v>1</v>
      </c>
      <c r="J4806" s="3">
        <v>2</v>
      </c>
      <c r="K4806" s="63">
        <f t="shared" si="54"/>
        <v>3</v>
      </c>
      <c r="L4806" s="6">
        <v>220</v>
      </c>
    </row>
    <row r="4807" spans="1:12">
      <c r="A4807" s="11"/>
      <c r="B4807" s="63">
        <v>73</v>
      </c>
      <c r="C4807" s="3" t="s">
        <v>5289</v>
      </c>
      <c r="D4807" s="63" t="s">
        <v>3531</v>
      </c>
      <c r="E4807" s="27" t="s">
        <v>5217</v>
      </c>
      <c r="F4807" s="3" t="s">
        <v>5218</v>
      </c>
      <c r="G4807" s="3" t="s">
        <v>5122</v>
      </c>
      <c r="H4807" s="3"/>
      <c r="I4807" s="3">
        <v>2</v>
      </c>
      <c r="J4807" s="3">
        <v>3</v>
      </c>
      <c r="K4807" s="63">
        <f t="shared" si="54"/>
        <v>5</v>
      </c>
      <c r="L4807" s="6">
        <v>250</v>
      </c>
    </row>
    <row r="4808" spans="1:12">
      <c r="A4808" s="11"/>
      <c r="B4808" s="63">
        <v>74</v>
      </c>
      <c r="C4808" s="3" t="s">
        <v>5290</v>
      </c>
      <c r="D4808" s="63" t="s">
        <v>3531</v>
      </c>
      <c r="E4808" s="27" t="s">
        <v>5217</v>
      </c>
      <c r="F4808" s="3" t="s">
        <v>5218</v>
      </c>
      <c r="G4808" s="3" t="s">
        <v>5122</v>
      </c>
      <c r="H4808" s="3"/>
      <c r="I4808" s="3">
        <v>2</v>
      </c>
      <c r="J4808" s="3">
        <v>1</v>
      </c>
      <c r="K4808" s="63">
        <f t="shared" si="54"/>
        <v>3</v>
      </c>
      <c r="L4808" s="6">
        <v>250</v>
      </c>
    </row>
    <row r="4809" spans="1:12">
      <c r="A4809" s="11"/>
      <c r="B4809" s="63">
        <v>75</v>
      </c>
      <c r="C4809" s="3" t="s">
        <v>5291</v>
      </c>
      <c r="D4809" s="63" t="s">
        <v>3531</v>
      </c>
      <c r="E4809" s="27" t="s">
        <v>5217</v>
      </c>
      <c r="F4809" s="3" t="s">
        <v>5218</v>
      </c>
      <c r="G4809" s="3" t="s">
        <v>5122</v>
      </c>
      <c r="H4809" s="3"/>
      <c r="I4809" s="3">
        <v>2</v>
      </c>
      <c r="J4809" s="3">
        <v>4</v>
      </c>
      <c r="K4809" s="63">
        <f t="shared" si="54"/>
        <v>6</v>
      </c>
      <c r="L4809" s="6">
        <v>280</v>
      </c>
    </row>
    <row r="4810" spans="1:12">
      <c r="A4810" s="11"/>
      <c r="B4810" s="63">
        <v>76</v>
      </c>
      <c r="C4810" s="3" t="s">
        <v>5292</v>
      </c>
      <c r="D4810" s="63" t="s">
        <v>3531</v>
      </c>
      <c r="E4810" s="27" t="s">
        <v>5217</v>
      </c>
      <c r="F4810" s="3" t="s">
        <v>5218</v>
      </c>
      <c r="G4810" s="3" t="s">
        <v>5122</v>
      </c>
      <c r="H4810" s="3"/>
      <c r="I4810" s="3">
        <v>1</v>
      </c>
      <c r="J4810" s="3">
        <v>1</v>
      </c>
      <c r="K4810" s="63">
        <f t="shared" si="54"/>
        <v>2</v>
      </c>
      <c r="L4810" s="6">
        <v>280</v>
      </c>
    </row>
    <row r="4811" spans="1:12">
      <c r="A4811" s="11"/>
      <c r="B4811" s="63">
        <v>77</v>
      </c>
      <c r="C4811" s="3" t="s">
        <v>5293</v>
      </c>
      <c r="D4811" s="63" t="s">
        <v>3531</v>
      </c>
      <c r="E4811" s="27" t="s">
        <v>5217</v>
      </c>
      <c r="F4811" s="3" t="s">
        <v>5218</v>
      </c>
      <c r="G4811" s="3" t="s">
        <v>5122</v>
      </c>
      <c r="H4811" s="3"/>
      <c r="I4811" s="3">
        <v>4</v>
      </c>
      <c r="J4811" s="3">
        <v>4</v>
      </c>
      <c r="K4811" s="63">
        <f t="shared" si="54"/>
        <v>8</v>
      </c>
      <c r="L4811" s="6">
        <v>300</v>
      </c>
    </row>
    <row r="4812" spans="1:12">
      <c r="A4812" s="11"/>
      <c r="B4812" s="63">
        <v>78</v>
      </c>
      <c r="C4812" s="3" t="s">
        <v>5294</v>
      </c>
      <c r="D4812" s="63" t="s">
        <v>3709</v>
      </c>
      <c r="E4812" s="27" t="s">
        <v>5217</v>
      </c>
      <c r="F4812" s="3" t="s">
        <v>5218</v>
      </c>
      <c r="G4812" s="3" t="s">
        <v>5122</v>
      </c>
      <c r="H4812" s="3"/>
      <c r="I4812" s="3">
        <v>0</v>
      </c>
      <c r="J4812" s="3">
        <v>1</v>
      </c>
      <c r="K4812" s="63">
        <f t="shared" si="54"/>
        <v>1</v>
      </c>
      <c r="L4812" s="6">
        <v>320</v>
      </c>
    </row>
    <row r="4813" spans="1:12">
      <c r="A4813" s="11"/>
      <c r="B4813" s="63">
        <v>79</v>
      </c>
      <c r="C4813" s="3" t="s">
        <v>5295</v>
      </c>
      <c r="D4813" s="63" t="s">
        <v>3531</v>
      </c>
      <c r="E4813" s="27" t="s">
        <v>5217</v>
      </c>
      <c r="F4813" s="3" t="s">
        <v>5218</v>
      </c>
      <c r="G4813" s="3" t="s">
        <v>5122</v>
      </c>
      <c r="H4813" s="3"/>
      <c r="I4813" s="3">
        <v>4</v>
      </c>
      <c r="J4813" s="3">
        <v>3</v>
      </c>
      <c r="K4813" s="63">
        <f t="shared" si="54"/>
        <v>7</v>
      </c>
      <c r="L4813" s="6">
        <v>300</v>
      </c>
    </row>
    <row r="4814" spans="1:12">
      <c r="A4814" s="11"/>
      <c r="B4814" s="63">
        <v>80</v>
      </c>
      <c r="C4814" s="3" t="s">
        <v>5296</v>
      </c>
      <c r="D4814" s="63" t="s">
        <v>3531</v>
      </c>
      <c r="E4814" s="27" t="s">
        <v>5217</v>
      </c>
      <c r="F4814" s="3" t="s">
        <v>5218</v>
      </c>
      <c r="G4814" s="3" t="s">
        <v>5122</v>
      </c>
      <c r="H4814" s="3">
        <v>789954414</v>
      </c>
      <c r="I4814" s="3">
        <v>1</v>
      </c>
      <c r="J4814" s="3">
        <v>2</v>
      </c>
      <c r="K4814" s="63">
        <f t="shared" si="54"/>
        <v>3</v>
      </c>
      <c r="L4814" s="6">
        <v>300</v>
      </c>
    </row>
    <row r="4815" spans="1:12">
      <c r="A4815" s="11"/>
      <c r="B4815" s="63">
        <v>81</v>
      </c>
      <c r="C4815" s="3" t="s">
        <v>5257</v>
      </c>
      <c r="D4815" s="63" t="s">
        <v>3531</v>
      </c>
      <c r="E4815" s="27" t="s">
        <v>5217</v>
      </c>
      <c r="F4815" s="3" t="s">
        <v>5218</v>
      </c>
      <c r="G4815" s="3" t="s">
        <v>5122</v>
      </c>
      <c r="H4815" s="3"/>
      <c r="I4815" s="3">
        <v>5</v>
      </c>
      <c r="J4815" s="3">
        <v>2</v>
      </c>
      <c r="K4815" s="63">
        <f t="shared" si="54"/>
        <v>7</v>
      </c>
      <c r="L4815" s="6">
        <v>310</v>
      </c>
    </row>
    <row r="4816" spans="1:12">
      <c r="A4816" s="11"/>
      <c r="B4816" s="63">
        <v>82</v>
      </c>
      <c r="C4816" s="3" t="s">
        <v>5297</v>
      </c>
      <c r="D4816" s="63" t="s">
        <v>3531</v>
      </c>
      <c r="E4816" s="27" t="s">
        <v>5217</v>
      </c>
      <c r="F4816" s="3" t="s">
        <v>5218</v>
      </c>
      <c r="G4816" s="3" t="s">
        <v>5122</v>
      </c>
      <c r="H4816" s="3">
        <v>78248444</v>
      </c>
      <c r="I4816" s="3">
        <v>6</v>
      </c>
      <c r="J4816" s="3">
        <v>1</v>
      </c>
      <c r="K4816" s="63">
        <f t="shared" si="54"/>
        <v>7</v>
      </c>
      <c r="L4816" s="6">
        <v>250</v>
      </c>
    </row>
    <row r="4817" spans="1:12">
      <c r="A4817" s="11"/>
      <c r="B4817" s="63">
        <v>83</v>
      </c>
      <c r="C4817" s="3" t="s">
        <v>5298</v>
      </c>
      <c r="D4817" s="63" t="s">
        <v>3531</v>
      </c>
      <c r="E4817" s="27" t="s">
        <v>5217</v>
      </c>
      <c r="F4817" s="3" t="s">
        <v>5218</v>
      </c>
      <c r="G4817" s="3" t="s">
        <v>5122</v>
      </c>
      <c r="H4817" s="3"/>
      <c r="I4817" s="3">
        <v>3</v>
      </c>
      <c r="J4817" s="3">
        <v>2</v>
      </c>
      <c r="K4817" s="63">
        <f t="shared" si="54"/>
        <v>5</v>
      </c>
      <c r="L4817" s="6">
        <v>320</v>
      </c>
    </row>
    <row r="4818" spans="1:12">
      <c r="A4818" s="11"/>
      <c r="B4818" s="63">
        <v>84</v>
      </c>
      <c r="C4818" s="3" t="s">
        <v>5299</v>
      </c>
      <c r="D4818" s="63" t="s">
        <v>3531</v>
      </c>
      <c r="E4818" s="27" t="s">
        <v>5217</v>
      </c>
      <c r="F4818" s="3" t="s">
        <v>5218</v>
      </c>
      <c r="G4818" s="3" t="s">
        <v>5122</v>
      </c>
      <c r="H4818" s="3"/>
      <c r="I4818" s="3">
        <v>2</v>
      </c>
      <c r="J4818" s="3">
        <v>1</v>
      </c>
      <c r="K4818" s="63">
        <f t="shared" si="54"/>
        <v>3</v>
      </c>
      <c r="L4818" s="6">
        <v>200</v>
      </c>
    </row>
    <row r="4819" spans="1:12">
      <c r="A4819" s="11"/>
      <c r="B4819" s="63">
        <v>85</v>
      </c>
      <c r="C4819" s="3" t="s">
        <v>5300</v>
      </c>
      <c r="D4819" s="63" t="s">
        <v>3531</v>
      </c>
      <c r="E4819" s="27" t="s">
        <v>5217</v>
      </c>
      <c r="F4819" s="3" t="s">
        <v>5218</v>
      </c>
      <c r="G4819" s="3" t="s">
        <v>5122</v>
      </c>
      <c r="H4819" s="3"/>
      <c r="I4819" s="3">
        <v>1</v>
      </c>
      <c r="J4819" s="3">
        <v>2</v>
      </c>
      <c r="K4819" s="63">
        <f t="shared" si="54"/>
        <v>3</v>
      </c>
      <c r="L4819" s="6">
        <v>280</v>
      </c>
    </row>
    <row r="4820" spans="1:12">
      <c r="A4820" s="11"/>
      <c r="B4820" s="63">
        <v>86</v>
      </c>
      <c r="C4820" s="3" t="s">
        <v>5301</v>
      </c>
      <c r="D4820" s="63" t="s">
        <v>3531</v>
      </c>
      <c r="E4820" s="27" t="s">
        <v>5217</v>
      </c>
      <c r="F4820" s="3" t="s">
        <v>5218</v>
      </c>
      <c r="G4820" s="3" t="s">
        <v>5122</v>
      </c>
      <c r="H4820" s="3"/>
      <c r="I4820" s="3">
        <v>5</v>
      </c>
      <c r="J4820" s="3">
        <v>3</v>
      </c>
      <c r="K4820" s="63">
        <f t="shared" si="54"/>
        <v>8</v>
      </c>
      <c r="L4820" s="6">
        <v>260</v>
      </c>
    </row>
    <row r="4821" spans="1:12">
      <c r="A4821" s="11"/>
      <c r="B4821" s="63">
        <v>87</v>
      </c>
      <c r="C4821" s="3" t="s">
        <v>5302</v>
      </c>
      <c r="D4821" s="63" t="s">
        <v>3531</v>
      </c>
      <c r="E4821" s="27" t="s">
        <v>5217</v>
      </c>
      <c r="F4821" s="3" t="s">
        <v>5218</v>
      </c>
      <c r="G4821" s="3" t="s">
        <v>5122</v>
      </c>
      <c r="H4821" s="3"/>
      <c r="I4821" s="3">
        <v>2</v>
      </c>
      <c r="J4821" s="3">
        <v>2</v>
      </c>
      <c r="K4821" s="63">
        <f t="shared" si="54"/>
        <v>4</v>
      </c>
      <c r="L4821" s="6">
        <v>300</v>
      </c>
    </row>
    <row r="4822" spans="1:12">
      <c r="A4822" s="11"/>
      <c r="B4822" s="63">
        <v>88</v>
      </c>
      <c r="C4822" s="3" t="s">
        <v>5303</v>
      </c>
      <c r="D4822" s="63" t="s">
        <v>3531</v>
      </c>
      <c r="E4822" s="27" t="s">
        <v>5217</v>
      </c>
      <c r="F4822" s="3" t="s">
        <v>5218</v>
      </c>
      <c r="G4822" s="3" t="s">
        <v>5122</v>
      </c>
      <c r="H4822" s="3"/>
      <c r="I4822" s="3">
        <v>2</v>
      </c>
      <c r="J4822" s="3">
        <v>1</v>
      </c>
      <c r="K4822" s="63">
        <f t="shared" si="54"/>
        <v>3</v>
      </c>
      <c r="L4822" s="6">
        <v>280</v>
      </c>
    </row>
    <row r="4823" spans="1:12">
      <c r="A4823" s="11"/>
      <c r="B4823" s="63">
        <v>89</v>
      </c>
      <c r="C4823" s="3" t="s">
        <v>5304</v>
      </c>
      <c r="D4823" s="63" t="s">
        <v>3709</v>
      </c>
      <c r="E4823" s="27" t="s">
        <v>5217</v>
      </c>
      <c r="F4823" s="3" t="s">
        <v>5218</v>
      </c>
      <c r="G4823" s="3" t="s">
        <v>5122</v>
      </c>
      <c r="H4823" s="3"/>
      <c r="I4823" s="3">
        <v>1</v>
      </c>
      <c r="J4823" s="3"/>
      <c r="K4823" s="63">
        <f t="shared" si="54"/>
        <v>1</v>
      </c>
      <c r="L4823" s="6">
        <v>210</v>
      </c>
    </row>
    <row r="4824" spans="1:12">
      <c r="A4824" s="11"/>
      <c r="B4824" s="63">
        <v>90</v>
      </c>
      <c r="C4824" s="3" t="s">
        <v>5305</v>
      </c>
      <c r="D4824" s="63" t="s">
        <v>3531</v>
      </c>
      <c r="E4824" s="27" t="s">
        <v>5217</v>
      </c>
      <c r="F4824" s="3" t="s">
        <v>5218</v>
      </c>
      <c r="G4824" s="3" t="s">
        <v>5122</v>
      </c>
      <c r="H4824" s="3"/>
      <c r="I4824" s="3">
        <v>1</v>
      </c>
      <c r="J4824" s="3">
        <v>1</v>
      </c>
      <c r="K4824" s="63">
        <f t="shared" si="54"/>
        <v>2</v>
      </c>
      <c r="L4824" s="6">
        <v>150</v>
      </c>
    </row>
    <row r="4825" spans="1:12">
      <c r="A4825" s="11"/>
      <c r="B4825" s="63">
        <v>91</v>
      </c>
      <c r="C4825" s="3" t="s">
        <v>5306</v>
      </c>
      <c r="D4825" s="63" t="s">
        <v>3531</v>
      </c>
      <c r="E4825" s="27" t="s">
        <v>5217</v>
      </c>
      <c r="F4825" s="3" t="s">
        <v>5218</v>
      </c>
      <c r="G4825" s="3" t="s">
        <v>5122</v>
      </c>
      <c r="H4825" s="3"/>
      <c r="I4825" s="3">
        <v>2</v>
      </c>
      <c r="J4825" s="3">
        <v>1</v>
      </c>
      <c r="K4825" s="63">
        <f t="shared" si="54"/>
        <v>3</v>
      </c>
      <c r="L4825" s="6">
        <v>250</v>
      </c>
    </row>
    <row r="4826" spans="1:12">
      <c r="A4826" s="11"/>
      <c r="B4826" s="63">
        <v>92</v>
      </c>
      <c r="C4826" s="3" t="s">
        <v>5307</v>
      </c>
      <c r="D4826" s="63" t="s">
        <v>3531</v>
      </c>
      <c r="E4826" s="27" t="s">
        <v>5217</v>
      </c>
      <c r="F4826" s="3" t="s">
        <v>5218</v>
      </c>
      <c r="G4826" s="3" t="s">
        <v>5122</v>
      </c>
      <c r="H4826" s="3"/>
      <c r="I4826" s="3">
        <v>2</v>
      </c>
      <c r="J4826" s="3">
        <v>1</v>
      </c>
      <c r="K4826" s="63">
        <f t="shared" si="54"/>
        <v>3</v>
      </c>
      <c r="L4826" s="6">
        <v>300</v>
      </c>
    </row>
    <row r="4827" spans="1:12">
      <c r="A4827" s="11"/>
      <c r="B4827" s="63">
        <v>93</v>
      </c>
      <c r="C4827" s="3" t="s">
        <v>5308</v>
      </c>
      <c r="D4827" s="63" t="s">
        <v>3531</v>
      </c>
      <c r="E4827" s="27" t="s">
        <v>5217</v>
      </c>
      <c r="F4827" s="3" t="s">
        <v>5218</v>
      </c>
      <c r="G4827" s="3" t="s">
        <v>5122</v>
      </c>
      <c r="H4827" s="3"/>
      <c r="I4827" s="3">
        <v>1</v>
      </c>
      <c r="J4827" s="3">
        <v>2</v>
      </c>
      <c r="K4827" s="63">
        <f t="shared" si="54"/>
        <v>3</v>
      </c>
      <c r="L4827" s="6">
        <v>300</v>
      </c>
    </row>
    <row r="4828" spans="1:12">
      <c r="A4828" s="11"/>
      <c r="B4828" s="63">
        <v>94</v>
      </c>
      <c r="C4828" s="3" t="s">
        <v>5309</v>
      </c>
      <c r="D4828" s="63" t="s">
        <v>3531</v>
      </c>
      <c r="E4828" s="27" t="s">
        <v>5217</v>
      </c>
      <c r="F4828" s="3" t="s">
        <v>5218</v>
      </c>
      <c r="G4828" s="3" t="s">
        <v>5122</v>
      </c>
      <c r="H4828" s="3"/>
      <c r="I4828" s="3">
        <v>2</v>
      </c>
      <c r="J4828" s="3">
        <v>1</v>
      </c>
      <c r="K4828" s="63">
        <f t="shared" si="54"/>
        <v>3</v>
      </c>
      <c r="L4828" s="6">
        <v>310</v>
      </c>
    </row>
    <row r="4829" spans="1:12">
      <c r="A4829" s="11"/>
      <c r="B4829" s="63">
        <v>95</v>
      </c>
      <c r="C4829" s="3" t="s">
        <v>5310</v>
      </c>
      <c r="D4829" s="63" t="s">
        <v>3531</v>
      </c>
      <c r="E4829" s="27" t="s">
        <v>5217</v>
      </c>
      <c r="F4829" s="3" t="s">
        <v>5218</v>
      </c>
      <c r="G4829" s="3" t="s">
        <v>5122</v>
      </c>
      <c r="H4829" s="3"/>
      <c r="I4829" s="3">
        <v>1</v>
      </c>
      <c r="J4829" s="3">
        <v>1</v>
      </c>
      <c r="K4829" s="63">
        <f t="shared" si="54"/>
        <v>2</v>
      </c>
      <c r="L4829" s="6">
        <v>320</v>
      </c>
    </row>
    <row r="4830" spans="1:12">
      <c r="A4830" s="11"/>
      <c r="B4830" s="63">
        <v>96</v>
      </c>
      <c r="C4830" s="3" t="s">
        <v>5311</v>
      </c>
      <c r="D4830" s="63" t="s">
        <v>3531</v>
      </c>
      <c r="E4830" s="27" t="s">
        <v>5217</v>
      </c>
      <c r="F4830" s="3" t="s">
        <v>5218</v>
      </c>
      <c r="G4830" s="3" t="s">
        <v>5122</v>
      </c>
      <c r="H4830" s="3"/>
      <c r="I4830" s="3">
        <v>4</v>
      </c>
      <c r="J4830" s="3">
        <v>3</v>
      </c>
      <c r="K4830" s="63">
        <f t="shared" si="54"/>
        <v>7</v>
      </c>
      <c r="L4830" s="6">
        <v>300</v>
      </c>
    </row>
    <row r="4831" spans="1:12">
      <c r="A4831" s="11"/>
      <c r="B4831" s="63">
        <v>97</v>
      </c>
      <c r="C4831" s="3" t="s">
        <v>5312</v>
      </c>
      <c r="D4831" s="63" t="s">
        <v>3531</v>
      </c>
      <c r="E4831" s="27" t="s">
        <v>5217</v>
      </c>
      <c r="F4831" s="3" t="s">
        <v>5218</v>
      </c>
      <c r="G4831" s="3" t="s">
        <v>5122</v>
      </c>
      <c r="H4831" s="3"/>
      <c r="I4831" s="3">
        <v>1</v>
      </c>
      <c r="J4831" s="3">
        <v>2</v>
      </c>
      <c r="K4831" s="63">
        <f t="shared" si="54"/>
        <v>3</v>
      </c>
      <c r="L4831" s="6">
        <v>350</v>
      </c>
    </row>
    <row r="4832" spans="1:12">
      <c r="A4832" s="11"/>
      <c r="B4832" s="63">
        <v>98</v>
      </c>
      <c r="C4832" s="3" t="s">
        <v>5313</v>
      </c>
      <c r="D4832" s="63" t="s">
        <v>3526</v>
      </c>
      <c r="E4832" s="27" t="s">
        <v>5217</v>
      </c>
      <c r="F4832" s="3" t="s">
        <v>5218</v>
      </c>
      <c r="G4832" s="3" t="s">
        <v>5122</v>
      </c>
      <c r="H4832" s="3"/>
      <c r="I4832" s="3">
        <v>3</v>
      </c>
      <c r="J4832" s="3">
        <v>3</v>
      </c>
      <c r="K4832" s="63">
        <f t="shared" si="54"/>
        <v>6</v>
      </c>
      <c r="L4832" s="6">
        <v>300</v>
      </c>
    </row>
    <row r="4833" spans="1:12">
      <c r="A4833" s="11"/>
      <c r="B4833" s="63">
        <v>99</v>
      </c>
      <c r="C4833" s="3" t="s">
        <v>5314</v>
      </c>
      <c r="D4833" s="63" t="s">
        <v>3531</v>
      </c>
      <c r="E4833" s="27" t="s">
        <v>5217</v>
      </c>
      <c r="F4833" s="3" t="s">
        <v>5218</v>
      </c>
      <c r="G4833" s="3" t="s">
        <v>5122</v>
      </c>
      <c r="H4833" s="3"/>
      <c r="I4833" s="3">
        <v>3</v>
      </c>
      <c r="J4833" s="3">
        <v>2</v>
      </c>
      <c r="K4833" s="63">
        <f t="shared" si="54"/>
        <v>5</v>
      </c>
      <c r="L4833" s="6">
        <v>320</v>
      </c>
    </row>
    <row r="4834" spans="1:12">
      <c r="A4834" s="11"/>
      <c r="B4834" s="63">
        <v>100</v>
      </c>
      <c r="C4834" s="3" t="s">
        <v>5315</v>
      </c>
      <c r="D4834" s="63" t="s">
        <v>3531</v>
      </c>
      <c r="E4834" s="27" t="s">
        <v>5217</v>
      </c>
      <c r="F4834" s="3" t="s">
        <v>5218</v>
      </c>
      <c r="G4834" s="3" t="s">
        <v>5122</v>
      </c>
      <c r="H4834" s="3"/>
      <c r="I4834" s="3">
        <v>1</v>
      </c>
      <c r="J4834" s="3">
        <v>1</v>
      </c>
      <c r="K4834" s="63">
        <f t="shared" si="54"/>
        <v>2</v>
      </c>
      <c r="L4834" s="6">
        <v>300</v>
      </c>
    </row>
    <row r="4835" spans="1:12">
      <c r="A4835" s="11"/>
      <c r="B4835" s="63">
        <v>101</v>
      </c>
      <c r="C4835" s="3" t="s">
        <v>5316</v>
      </c>
      <c r="D4835" s="63" t="s">
        <v>3531</v>
      </c>
      <c r="E4835" s="27" t="s">
        <v>5217</v>
      </c>
      <c r="F4835" s="3" t="s">
        <v>5218</v>
      </c>
      <c r="G4835" s="3" t="s">
        <v>5122</v>
      </c>
      <c r="H4835" s="3"/>
      <c r="I4835" s="3">
        <v>3</v>
      </c>
      <c r="J4835" s="3">
        <v>2</v>
      </c>
      <c r="K4835" s="63">
        <f t="shared" si="54"/>
        <v>5</v>
      </c>
      <c r="L4835" s="6">
        <v>320</v>
      </c>
    </row>
    <row r="4836" spans="1:12">
      <c r="A4836" s="11"/>
      <c r="B4836" s="63">
        <v>102</v>
      </c>
      <c r="C4836" s="3" t="s">
        <v>5317</v>
      </c>
      <c r="D4836" s="63" t="s">
        <v>3531</v>
      </c>
      <c r="E4836" s="27" t="s">
        <v>5217</v>
      </c>
      <c r="F4836" s="3" t="s">
        <v>5218</v>
      </c>
      <c r="G4836" s="3" t="s">
        <v>5122</v>
      </c>
      <c r="H4836" s="3"/>
      <c r="I4836" s="3">
        <v>2</v>
      </c>
      <c r="J4836" s="3">
        <v>1</v>
      </c>
      <c r="K4836" s="63">
        <f t="shared" si="54"/>
        <v>3</v>
      </c>
      <c r="L4836" s="6">
        <v>280</v>
      </c>
    </row>
    <row r="4837" spans="1:12">
      <c r="A4837" s="11"/>
      <c r="B4837" s="63">
        <v>103</v>
      </c>
      <c r="C4837" s="3" t="s">
        <v>5318</v>
      </c>
      <c r="D4837" s="63" t="s">
        <v>3709</v>
      </c>
      <c r="E4837" s="27" t="s">
        <v>5217</v>
      </c>
      <c r="F4837" s="3" t="s">
        <v>5218</v>
      </c>
      <c r="G4837" s="3" t="s">
        <v>5122</v>
      </c>
      <c r="H4837" s="3"/>
      <c r="I4837" s="3">
        <v>1</v>
      </c>
      <c r="J4837" s="3">
        <v>1</v>
      </c>
      <c r="K4837" s="63">
        <f t="shared" si="54"/>
        <v>2</v>
      </c>
      <c r="L4837" s="6">
        <v>300</v>
      </c>
    </row>
    <row r="4838" spans="1:12">
      <c r="A4838" s="11"/>
      <c r="B4838" s="63">
        <v>104</v>
      </c>
      <c r="C4838" s="3" t="s">
        <v>5319</v>
      </c>
      <c r="D4838" s="63" t="s">
        <v>3531</v>
      </c>
      <c r="E4838" s="27" t="s">
        <v>5217</v>
      </c>
      <c r="F4838" s="3" t="s">
        <v>5218</v>
      </c>
      <c r="G4838" s="3" t="s">
        <v>5122</v>
      </c>
      <c r="H4838" s="3"/>
      <c r="I4838" s="3">
        <v>1</v>
      </c>
      <c r="J4838" s="3">
        <v>1</v>
      </c>
      <c r="K4838" s="63">
        <f t="shared" si="54"/>
        <v>2</v>
      </c>
      <c r="L4838" s="6">
        <v>250</v>
      </c>
    </row>
    <row r="4839" spans="1:12">
      <c r="A4839" s="11"/>
      <c r="B4839" s="63">
        <v>105</v>
      </c>
      <c r="C4839" s="3" t="s">
        <v>5320</v>
      </c>
      <c r="D4839" s="63" t="s">
        <v>3531</v>
      </c>
      <c r="E4839" s="27" t="s">
        <v>5217</v>
      </c>
      <c r="F4839" s="3" t="s">
        <v>5218</v>
      </c>
      <c r="G4839" s="3" t="s">
        <v>5122</v>
      </c>
      <c r="H4839" s="3"/>
      <c r="I4839" s="3">
        <v>3</v>
      </c>
      <c r="J4839" s="3">
        <v>2</v>
      </c>
      <c r="K4839" s="63">
        <f t="shared" si="54"/>
        <v>5</v>
      </c>
      <c r="L4839" s="6">
        <v>270</v>
      </c>
    </row>
    <row r="4840" spans="1:12">
      <c r="A4840" s="11"/>
      <c r="B4840" s="63">
        <v>106</v>
      </c>
      <c r="C4840" s="3" t="s">
        <v>5321</v>
      </c>
      <c r="D4840" s="63" t="s">
        <v>3551</v>
      </c>
      <c r="E4840" s="27" t="s">
        <v>5217</v>
      </c>
      <c r="F4840" s="3" t="s">
        <v>5218</v>
      </c>
      <c r="G4840" s="3" t="s">
        <v>5122</v>
      </c>
      <c r="H4840" s="3"/>
      <c r="I4840" s="3">
        <v>0</v>
      </c>
      <c r="J4840" s="3">
        <v>1</v>
      </c>
      <c r="K4840" s="63">
        <f t="shared" si="54"/>
        <v>1</v>
      </c>
      <c r="L4840" s="6">
        <v>270</v>
      </c>
    </row>
    <row r="4841" spans="1:12">
      <c r="A4841" s="11"/>
      <c r="B4841" s="63">
        <v>107</v>
      </c>
      <c r="C4841" s="3" t="s">
        <v>5322</v>
      </c>
      <c r="D4841" s="63" t="s">
        <v>3526</v>
      </c>
      <c r="E4841" s="27" t="s">
        <v>5217</v>
      </c>
      <c r="F4841" s="3" t="s">
        <v>5218</v>
      </c>
      <c r="G4841" s="3" t="s">
        <v>5122</v>
      </c>
      <c r="H4841" s="3"/>
      <c r="I4841" s="3">
        <v>3</v>
      </c>
      <c r="J4841" s="3">
        <v>1</v>
      </c>
      <c r="K4841" s="63">
        <f t="shared" si="54"/>
        <v>4</v>
      </c>
      <c r="L4841" s="6">
        <v>270</v>
      </c>
    </row>
    <row r="4842" spans="1:12">
      <c r="A4842" s="11"/>
      <c r="B4842" s="63">
        <v>108</v>
      </c>
      <c r="C4842" s="3" t="s">
        <v>5323</v>
      </c>
      <c r="D4842" s="63" t="s">
        <v>3531</v>
      </c>
      <c r="E4842" s="27" t="s">
        <v>5217</v>
      </c>
      <c r="F4842" s="3" t="s">
        <v>5218</v>
      </c>
      <c r="G4842" s="3" t="s">
        <v>5122</v>
      </c>
      <c r="H4842" s="3"/>
      <c r="I4842" s="3">
        <v>1</v>
      </c>
      <c r="J4842" s="3">
        <v>2</v>
      </c>
      <c r="K4842" s="63">
        <f t="shared" si="54"/>
        <v>3</v>
      </c>
      <c r="L4842" s="6">
        <v>280</v>
      </c>
    </row>
    <row r="4843" spans="1:12">
      <c r="A4843" s="11"/>
      <c r="B4843" s="63">
        <v>109</v>
      </c>
      <c r="C4843" s="3" t="s">
        <v>5238</v>
      </c>
      <c r="D4843" s="63" t="s">
        <v>3531</v>
      </c>
      <c r="E4843" s="27" t="s">
        <v>5324</v>
      </c>
      <c r="F4843" s="3" t="s">
        <v>5218</v>
      </c>
      <c r="G4843" s="3" t="s">
        <v>5122</v>
      </c>
      <c r="H4843" s="3"/>
      <c r="I4843" s="3">
        <v>3</v>
      </c>
      <c r="J4843" s="3">
        <v>5</v>
      </c>
      <c r="K4843" s="63">
        <f t="shared" si="54"/>
        <v>8</v>
      </c>
      <c r="L4843" s="6">
        <v>350</v>
      </c>
    </row>
    <row r="4844" spans="1:12">
      <c r="A4844" s="11"/>
      <c r="B4844" s="63">
        <v>110</v>
      </c>
      <c r="C4844" s="3" t="s">
        <v>5325</v>
      </c>
      <c r="D4844" s="63" t="s">
        <v>3531</v>
      </c>
      <c r="E4844" s="27" t="s">
        <v>5326</v>
      </c>
      <c r="F4844" s="3" t="s">
        <v>5218</v>
      </c>
      <c r="G4844" s="3" t="s">
        <v>5122</v>
      </c>
      <c r="H4844" s="3"/>
      <c r="I4844" s="3">
        <v>4</v>
      </c>
      <c r="J4844" s="3">
        <v>1</v>
      </c>
      <c r="K4844" s="63">
        <f t="shared" si="54"/>
        <v>5</v>
      </c>
      <c r="L4844" s="6">
        <v>400</v>
      </c>
    </row>
    <row r="4845" spans="1:12">
      <c r="A4845" s="11"/>
      <c r="B4845" s="63">
        <v>111</v>
      </c>
      <c r="C4845" s="3" t="s">
        <v>5327</v>
      </c>
      <c r="D4845" s="63" t="s">
        <v>3531</v>
      </c>
      <c r="E4845" s="27" t="s">
        <v>5324</v>
      </c>
      <c r="F4845" s="3" t="s">
        <v>5218</v>
      </c>
      <c r="G4845" s="3" t="s">
        <v>5122</v>
      </c>
      <c r="H4845" s="3"/>
      <c r="I4845" s="3">
        <v>3</v>
      </c>
      <c r="J4845" s="3">
        <v>5</v>
      </c>
      <c r="K4845" s="63">
        <f t="shared" si="54"/>
        <v>8</v>
      </c>
      <c r="L4845" s="6">
        <v>1000</v>
      </c>
    </row>
    <row r="4846" spans="1:12">
      <c r="A4846" s="140"/>
      <c r="B4846" s="140"/>
      <c r="C4846" s="141">
        <f>SUBTOTAL(3,C4735:C4845)</f>
        <v>111</v>
      </c>
      <c r="D4846" s="140"/>
      <c r="E4846" s="140"/>
      <c r="F4846" s="140"/>
      <c r="G4846" s="140"/>
      <c r="H4846" s="140"/>
      <c r="I4846" s="140"/>
      <c r="J4846" s="140"/>
      <c r="K4846" s="141">
        <f>SUM(K4735:K4845)</f>
        <v>463</v>
      </c>
      <c r="L4846" s="141">
        <f>AVERAGE(L4735:L4845)</f>
        <v>264.64864864864865</v>
      </c>
    </row>
    <row r="4847" spans="1:12">
      <c r="A4847" s="11" t="s">
        <v>233</v>
      </c>
      <c r="B4847" s="63">
        <v>1</v>
      </c>
      <c r="C4847" s="3" t="s">
        <v>5328</v>
      </c>
      <c r="D4847" s="63" t="s">
        <v>3531</v>
      </c>
      <c r="E4847" s="27" t="s">
        <v>233</v>
      </c>
      <c r="F4847" s="27" t="s">
        <v>175</v>
      </c>
      <c r="G4847" s="27" t="s">
        <v>4280</v>
      </c>
      <c r="H4847" s="3"/>
      <c r="I4847" s="3">
        <v>4</v>
      </c>
      <c r="J4847" s="3">
        <v>2</v>
      </c>
      <c r="K4847" s="63">
        <f t="shared" ref="K4847:K4910" si="55">J4847+I4847</f>
        <v>6</v>
      </c>
      <c r="L4847" s="6">
        <v>400</v>
      </c>
    </row>
    <row r="4848" spans="1:12">
      <c r="A4848" s="11"/>
      <c r="B4848" s="63">
        <v>2</v>
      </c>
      <c r="C4848" s="3" t="s">
        <v>5329</v>
      </c>
      <c r="D4848" s="63" t="s">
        <v>3531</v>
      </c>
      <c r="E4848" s="27" t="s">
        <v>233</v>
      </c>
      <c r="F4848" s="27" t="s">
        <v>175</v>
      </c>
      <c r="G4848" s="27" t="s">
        <v>4280</v>
      </c>
      <c r="H4848" s="3"/>
      <c r="I4848" s="3">
        <v>3</v>
      </c>
      <c r="J4848" s="3">
        <v>4</v>
      </c>
      <c r="K4848" s="63">
        <f t="shared" si="55"/>
        <v>7</v>
      </c>
      <c r="L4848" s="6">
        <v>500</v>
      </c>
    </row>
    <row r="4849" spans="1:12">
      <c r="A4849" s="11"/>
      <c r="B4849" s="63">
        <v>3</v>
      </c>
      <c r="C4849" s="3" t="s">
        <v>5330</v>
      </c>
      <c r="D4849" s="63" t="s">
        <v>3531</v>
      </c>
      <c r="E4849" s="27" t="s">
        <v>233</v>
      </c>
      <c r="F4849" s="27" t="s">
        <v>175</v>
      </c>
      <c r="G4849" s="27" t="s">
        <v>4280</v>
      </c>
      <c r="H4849" s="3"/>
      <c r="I4849" s="3">
        <v>2</v>
      </c>
      <c r="J4849" s="3">
        <v>1</v>
      </c>
      <c r="K4849" s="63">
        <f t="shared" si="55"/>
        <v>3</v>
      </c>
      <c r="L4849" s="6">
        <v>500</v>
      </c>
    </row>
    <row r="4850" spans="1:12">
      <c r="A4850" s="11"/>
      <c r="B4850" s="63">
        <v>4</v>
      </c>
      <c r="C4850" s="3" t="s">
        <v>4582</v>
      </c>
      <c r="D4850" s="63" t="s">
        <v>3531</v>
      </c>
      <c r="E4850" s="27" t="s">
        <v>233</v>
      </c>
      <c r="F4850" s="27" t="s">
        <v>175</v>
      </c>
      <c r="G4850" s="27" t="s">
        <v>4280</v>
      </c>
      <c r="H4850" s="3"/>
      <c r="I4850" s="3">
        <v>3</v>
      </c>
      <c r="J4850" s="3">
        <v>4</v>
      </c>
      <c r="K4850" s="63">
        <f t="shared" si="55"/>
        <v>7</v>
      </c>
      <c r="L4850" s="6">
        <v>200</v>
      </c>
    </row>
    <row r="4851" spans="1:12">
      <c r="A4851" s="11"/>
      <c r="B4851" s="63">
        <v>5</v>
      </c>
      <c r="C4851" s="3" t="s">
        <v>4570</v>
      </c>
      <c r="D4851" s="63" t="s">
        <v>3531</v>
      </c>
      <c r="E4851" s="27" t="s">
        <v>233</v>
      </c>
      <c r="F4851" s="27" t="s">
        <v>175</v>
      </c>
      <c r="G4851" s="27" t="s">
        <v>4280</v>
      </c>
      <c r="H4851" s="3"/>
      <c r="I4851" s="3">
        <v>3</v>
      </c>
      <c r="J4851" s="3">
        <v>3</v>
      </c>
      <c r="K4851" s="63">
        <f t="shared" si="55"/>
        <v>6</v>
      </c>
      <c r="L4851" s="6">
        <v>200</v>
      </c>
    </row>
    <row r="4852" spans="1:12">
      <c r="A4852" s="11"/>
      <c r="B4852" s="63">
        <v>6</v>
      </c>
      <c r="C4852" s="3" t="s">
        <v>5331</v>
      </c>
      <c r="D4852" s="63" t="s">
        <v>3531</v>
      </c>
      <c r="E4852" s="27" t="s">
        <v>200</v>
      </c>
      <c r="F4852" s="27" t="s">
        <v>175</v>
      </c>
      <c r="G4852" s="27" t="s">
        <v>4280</v>
      </c>
      <c r="H4852" s="3"/>
      <c r="I4852" s="3">
        <v>5</v>
      </c>
      <c r="J4852" s="3">
        <v>3</v>
      </c>
      <c r="K4852" s="63">
        <f t="shared" si="55"/>
        <v>8</v>
      </c>
      <c r="L4852" s="6">
        <v>300</v>
      </c>
    </row>
    <row r="4853" spans="1:12">
      <c r="A4853" s="11"/>
      <c r="B4853" s="63">
        <v>7</v>
      </c>
      <c r="C4853" s="3" t="s">
        <v>4572</v>
      </c>
      <c r="D4853" s="63" t="s">
        <v>3531</v>
      </c>
      <c r="E4853" s="27" t="s">
        <v>200</v>
      </c>
      <c r="F4853" s="27" t="s">
        <v>175</v>
      </c>
      <c r="G4853" s="27" t="s">
        <v>4280</v>
      </c>
      <c r="H4853" s="3"/>
      <c r="I4853" s="3">
        <v>2</v>
      </c>
      <c r="J4853" s="3">
        <v>4</v>
      </c>
      <c r="K4853" s="63">
        <f t="shared" si="55"/>
        <v>6</v>
      </c>
      <c r="L4853" s="6">
        <v>300</v>
      </c>
    </row>
    <row r="4854" spans="1:12">
      <c r="A4854" s="11"/>
      <c r="B4854" s="63">
        <v>8</v>
      </c>
      <c r="C4854" s="3" t="s">
        <v>4579</v>
      </c>
      <c r="D4854" s="63" t="s">
        <v>3531</v>
      </c>
      <c r="E4854" s="27" t="s">
        <v>175</v>
      </c>
      <c r="F4854" s="27" t="s">
        <v>175</v>
      </c>
      <c r="G4854" s="27" t="s">
        <v>4280</v>
      </c>
      <c r="H4854" s="3"/>
      <c r="I4854" s="3">
        <v>3</v>
      </c>
      <c r="J4854" s="3">
        <v>2</v>
      </c>
      <c r="K4854" s="63">
        <f t="shared" si="55"/>
        <v>5</v>
      </c>
      <c r="L4854" s="6">
        <v>300</v>
      </c>
    </row>
    <row r="4855" spans="1:12">
      <c r="A4855" s="11"/>
      <c r="B4855" s="63">
        <v>9</v>
      </c>
      <c r="C4855" s="3" t="s">
        <v>5332</v>
      </c>
      <c r="D4855" s="63" t="s">
        <v>3531</v>
      </c>
      <c r="E4855" s="27" t="s">
        <v>233</v>
      </c>
      <c r="F4855" s="27" t="s">
        <v>175</v>
      </c>
      <c r="G4855" s="27" t="s">
        <v>4280</v>
      </c>
      <c r="H4855" s="3"/>
      <c r="I4855" s="3">
        <v>3</v>
      </c>
      <c r="J4855" s="3">
        <v>4</v>
      </c>
      <c r="K4855" s="63">
        <f t="shared" si="55"/>
        <v>7</v>
      </c>
      <c r="L4855" s="6">
        <v>400</v>
      </c>
    </row>
    <row r="4856" spans="1:12">
      <c r="A4856" s="11"/>
      <c r="B4856" s="63">
        <v>10</v>
      </c>
      <c r="C4856" s="3" t="s">
        <v>4493</v>
      </c>
      <c r="D4856" s="63" t="s">
        <v>3531</v>
      </c>
      <c r="E4856" s="27" t="s">
        <v>233</v>
      </c>
      <c r="F4856" s="27" t="s">
        <v>175</v>
      </c>
      <c r="G4856" s="27" t="s">
        <v>4280</v>
      </c>
      <c r="H4856" s="3"/>
      <c r="I4856" s="3">
        <v>2</v>
      </c>
      <c r="J4856" s="3">
        <v>2</v>
      </c>
      <c r="K4856" s="63">
        <f t="shared" si="55"/>
        <v>4</v>
      </c>
      <c r="L4856" s="6">
        <v>400</v>
      </c>
    </row>
    <row r="4857" spans="1:12">
      <c r="A4857" s="11"/>
      <c r="B4857" s="63">
        <v>11</v>
      </c>
      <c r="C4857" s="3" t="s">
        <v>5333</v>
      </c>
      <c r="D4857" s="63" t="s">
        <v>3531</v>
      </c>
      <c r="E4857" s="27" t="s">
        <v>233</v>
      </c>
      <c r="F4857" s="27" t="s">
        <v>175</v>
      </c>
      <c r="G4857" s="27" t="s">
        <v>4280</v>
      </c>
      <c r="H4857" s="3"/>
      <c r="I4857" s="3">
        <v>2</v>
      </c>
      <c r="J4857" s="3">
        <v>1</v>
      </c>
      <c r="K4857" s="63">
        <f t="shared" si="55"/>
        <v>3</v>
      </c>
      <c r="L4857" s="6">
        <v>500</v>
      </c>
    </row>
    <row r="4858" spans="1:12">
      <c r="A4858" s="11"/>
      <c r="B4858" s="63">
        <v>12</v>
      </c>
      <c r="C4858" s="3" t="s">
        <v>5334</v>
      </c>
      <c r="D4858" s="63" t="s">
        <v>3531</v>
      </c>
      <c r="E4858" s="27" t="s">
        <v>233</v>
      </c>
      <c r="F4858" s="27" t="s">
        <v>175</v>
      </c>
      <c r="G4858" s="27" t="s">
        <v>4280</v>
      </c>
      <c r="H4858" s="3"/>
      <c r="I4858" s="3">
        <v>3</v>
      </c>
      <c r="J4858" s="3">
        <v>4</v>
      </c>
      <c r="K4858" s="63">
        <f t="shared" si="55"/>
        <v>7</v>
      </c>
      <c r="L4858" s="6">
        <v>100</v>
      </c>
    </row>
    <row r="4859" spans="1:12">
      <c r="A4859" s="11"/>
      <c r="B4859" s="63">
        <v>13</v>
      </c>
      <c r="C4859" s="3" t="s">
        <v>5335</v>
      </c>
      <c r="D4859" s="63" t="s">
        <v>3531</v>
      </c>
      <c r="E4859" s="27" t="s">
        <v>233</v>
      </c>
      <c r="F4859" s="27" t="s">
        <v>175</v>
      </c>
      <c r="G4859" s="27" t="s">
        <v>4280</v>
      </c>
      <c r="H4859" s="3"/>
      <c r="I4859" s="3">
        <v>3</v>
      </c>
      <c r="J4859" s="3">
        <v>5</v>
      </c>
      <c r="K4859" s="63">
        <f t="shared" si="55"/>
        <v>8</v>
      </c>
      <c r="L4859" s="6">
        <v>100</v>
      </c>
    </row>
    <row r="4860" spans="1:12">
      <c r="A4860" s="11"/>
      <c r="B4860" s="63">
        <v>14</v>
      </c>
      <c r="C4860" s="3" t="s">
        <v>5336</v>
      </c>
      <c r="D4860" s="63" t="s">
        <v>3531</v>
      </c>
      <c r="E4860" s="27" t="s">
        <v>233</v>
      </c>
      <c r="F4860" s="27" t="s">
        <v>175</v>
      </c>
      <c r="G4860" s="27" t="s">
        <v>4280</v>
      </c>
      <c r="H4860" s="3"/>
      <c r="I4860" s="3">
        <v>2</v>
      </c>
      <c r="J4860" s="3">
        <v>2</v>
      </c>
      <c r="K4860" s="63">
        <f t="shared" si="55"/>
        <v>4</v>
      </c>
      <c r="L4860" s="6">
        <v>100</v>
      </c>
    </row>
    <row r="4861" spans="1:12">
      <c r="A4861" s="11"/>
      <c r="B4861" s="63">
        <v>15</v>
      </c>
      <c r="C4861" s="3" t="s">
        <v>5337</v>
      </c>
      <c r="D4861" s="63" t="s">
        <v>3531</v>
      </c>
      <c r="E4861" s="27" t="s">
        <v>233</v>
      </c>
      <c r="F4861" s="27" t="s">
        <v>175</v>
      </c>
      <c r="G4861" s="27" t="s">
        <v>4280</v>
      </c>
      <c r="H4861" s="3"/>
      <c r="I4861" s="3">
        <v>3</v>
      </c>
      <c r="J4861" s="3">
        <v>2</v>
      </c>
      <c r="K4861" s="63">
        <f t="shared" si="55"/>
        <v>5</v>
      </c>
      <c r="L4861" s="6">
        <v>100</v>
      </c>
    </row>
    <row r="4862" spans="1:12">
      <c r="A4862" s="11"/>
      <c r="B4862" s="63">
        <v>16</v>
      </c>
      <c r="C4862" s="3" t="s">
        <v>5338</v>
      </c>
      <c r="D4862" s="63" t="s">
        <v>3531</v>
      </c>
      <c r="E4862" s="27" t="s">
        <v>233</v>
      </c>
      <c r="F4862" s="27" t="s">
        <v>175</v>
      </c>
      <c r="G4862" s="27" t="s">
        <v>4280</v>
      </c>
      <c r="H4862" s="3"/>
      <c r="I4862" s="3">
        <v>4</v>
      </c>
      <c r="J4862" s="3">
        <v>4</v>
      </c>
      <c r="K4862" s="63">
        <f t="shared" si="55"/>
        <v>8</v>
      </c>
      <c r="L4862" s="6">
        <v>200</v>
      </c>
    </row>
    <row r="4863" spans="1:12">
      <c r="A4863" s="11"/>
      <c r="B4863" s="63">
        <v>17</v>
      </c>
      <c r="C4863" s="3" t="s">
        <v>5339</v>
      </c>
      <c r="D4863" s="63" t="s">
        <v>3531</v>
      </c>
      <c r="E4863" s="27" t="s">
        <v>233</v>
      </c>
      <c r="F4863" s="27" t="s">
        <v>175</v>
      </c>
      <c r="G4863" s="27" t="s">
        <v>4280</v>
      </c>
      <c r="H4863" s="3"/>
      <c r="I4863" s="3">
        <v>5</v>
      </c>
      <c r="J4863" s="3">
        <v>2</v>
      </c>
      <c r="K4863" s="63">
        <f t="shared" si="55"/>
        <v>7</v>
      </c>
      <c r="L4863" s="6">
        <v>200</v>
      </c>
    </row>
    <row r="4864" spans="1:12">
      <c r="A4864" s="11"/>
      <c r="B4864" s="63">
        <v>18</v>
      </c>
      <c r="C4864" s="3" t="s">
        <v>3854</v>
      </c>
      <c r="D4864" s="63" t="s">
        <v>3531</v>
      </c>
      <c r="E4864" s="27" t="s">
        <v>233</v>
      </c>
      <c r="F4864" s="27" t="s">
        <v>175</v>
      </c>
      <c r="G4864" s="27" t="s">
        <v>4280</v>
      </c>
      <c r="H4864" s="3"/>
      <c r="I4864" s="3">
        <v>2</v>
      </c>
      <c r="J4864" s="3">
        <v>4</v>
      </c>
      <c r="K4864" s="63">
        <f t="shared" si="55"/>
        <v>6</v>
      </c>
      <c r="L4864" s="6">
        <v>200</v>
      </c>
    </row>
    <row r="4865" spans="1:12">
      <c r="A4865" s="11"/>
      <c r="B4865" s="63">
        <v>19</v>
      </c>
      <c r="C4865" s="3" t="s">
        <v>5340</v>
      </c>
      <c r="D4865" s="63" t="s">
        <v>3531</v>
      </c>
      <c r="E4865" s="27" t="s">
        <v>233</v>
      </c>
      <c r="F4865" s="27" t="s">
        <v>175</v>
      </c>
      <c r="G4865" s="27" t="s">
        <v>4280</v>
      </c>
      <c r="H4865" s="3"/>
      <c r="I4865" s="3">
        <v>1</v>
      </c>
      <c r="J4865" s="3">
        <v>6</v>
      </c>
      <c r="K4865" s="63">
        <f t="shared" si="55"/>
        <v>7</v>
      </c>
      <c r="L4865" s="6">
        <v>200</v>
      </c>
    </row>
    <row r="4866" spans="1:12">
      <c r="A4866" s="11"/>
      <c r="B4866" s="63">
        <v>20</v>
      </c>
      <c r="C4866" s="3" t="s">
        <v>5341</v>
      </c>
      <c r="D4866" s="63" t="s">
        <v>3531</v>
      </c>
      <c r="E4866" s="27" t="s">
        <v>233</v>
      </c>
      <c r="F4866" s="27" t="s">
        <v>175</v>
      </c>
      <c r="G4866" s="27" t="s">
        <v>4280</v>
      </c>
      <c r="H4866" s="3"/>
      <c r="I4866" s="3">
        <v>2</v>
      </c>
      <c r="J4866" s="3">
        <v>4</v>
      </c>
      <c r="K4866" s="63">
        <f t="shared" si="55"/>
        <v>6</v>
      </c>
      <c r="L4866" s="6">
        <v>200</v>
      </c>
    </row>
    <row r="4867" spans="1:12">
      <c r="A4867" s="11"/>
      <c r="B4867" s="63">
        <v>21</v>
      </c>
      <c r="C4867" s="3" t="s">
        <v>5342</v>
      </c>
      <c r="D4867" s="63" t="s">
        <v>3531</v>
      </c>
      <c r="E4867" s="27" t="s">
        <v>233</v>
      </c>
      <c r="F4867" s="27" t="s">
        <v>175</v>
      </c>
      <c r="G4867" s="27" t="s">
        <v>4280</v>
      </c>
      <c r="H4867" s="3"/>
      <c r="I4867" s="3">
        <v>1</v>
      </c>
      <c r="J4867" s="3">
        <v>4</v>
      </c>
      <c r="K4867" s="63">
        <f t="shared" si="55"/>
        <v>5</v>
      </c>
      <c r="L4867" s="6">
        <v>300</v>
      </c>
    </row>
    <row r="4868" spans="1:12">
      <c r="A4868" s="11"/>
      <c r="B4868" s="63">
        <v>22</v>
      </c>
      <c r="C4868" s="3" t="s">
        <v>5343</v>
      </c>
      <c r="D4868" s="63" t="s">
        <v>3531</v>
      </c>
      <c r="E4868" s="27" t="s">
        <v>233</v>
      </c>
      <c r="F4868" s="27" t="s">
        <v>175</v>
      </c>
      <c r="G4868" s="27" t="s">
        <v>4280</v>
      </c>
      <c r="H4868" s="3"/>
      <c r="I4868" s="3">
        <v>1</v>
      </c>
      <c r="J4868" s="3">
        <v>0</v>
      </c>
      <c r="K4868" s="63">
        <f t="shared" si="55"/>
        <v>1</v>
      </c>
      <c r="L4868" s="6">
        <v>300</v>
      </c>
    </row>
    <row r="4869" spans="1:12">
      <c r="A4869" s="11"/>
      <c r="B4869" s="63">
        <v>23</v>
      </c>
      <c r="C4869" s="3" t="s">
        <v>5344</v>
      </c>
      <c r="D4869" s="63" t="s">
        <v>3531</v>
      </c>
      <c r="E4869" s="27" t="s">
        <v>233</v>
      </c>
      <c r="F4869" s="27" t="s">
        <v>175</v>
      </c>
      <c r="G4869" s="27" t="s">
        <v>4280</v>
      </c>
      <c r="H4869" s="3"/>
      <c r="I4869" s="3">
        <v>3</v>
      </c>
      <c r="J4869" s="3">
        <v>1</v>
      </c>
      <c r="K4869" s="63">
        <f t="shared" si="55"/>
        <v>4</v>
      </c>
      <c r="L4869" s="6">
        <v>200</v>
      </c>
    </row>
    <row r="4870" spans="1:12">
      <c r="A4870" s="11"/>
      <c r="B4870" s="63">
        <v>24</v>
      </c>
      <c r="C4870" s="3" t="s">
        <v>5345</v>
      </c>
      <c r="D4870" s="63" t="s">
        <v>3531</v>
      </c>
      <c r="E4870" s="27" t="s">
        <v>233</v>
      </c>
      <c r="F4870" s="27" t="s">
        <v>175</v>
      </c>
      <c r="G4870" s="27" t="s">
        <v>4280</v>
      </c>
      <c r="H4870" s="3"/>
      <c r="I4870" s="3">
        <v>2</v>
      </c>
      <c r="J4870" s="3">
        <v>5</v>
      </c>
      <c r="K4870" s="63">
        <f t="shared" si="55"/>
        <v>7</v>
      </c>
      <c r="L4870" s="6">
        <v>300</v>
      </c>
    </row>
    <row r="4871" spans="1:12">
      <c r="A4871" s="11"/>
      <c r="B4871" s="63">
        <v>25</v>
      </c>
      <c r="C4871" s="3" t="s">
        <v>5346</v>
      </c>
      <c r="D4871" s="63" t="s">
        <v>3531</v>
      </c>
      <c r="E4871" s="27" t="s">
        <v>233</v>
      </c>
      <c r="F4871" s="27" t="s">
        <v>175</v>
      </c>
      <c r="G4871" s="27" t="s">
        <v>4280</v>
      </c>
      <c r="H4871" s="3"/>
      <c r="I4871" s="3">
        <v>3</v>
      </c>
      <c r="J4871" s="3">
        <v>5</v>
      </c>
      <c r="K4871" s="63">
        <f t="shared" si="55"/>
        <v>8</v>
      </c>
      <c r="L4871" s="6">
        <v>300</v>
      </c>
    </row>
    <row r="4872" spans="1:12">
      <c r="A4872" s="11"/>
      <c r="B4872" s="63">
        <v>26</v>
      </c>
      <c r="C4872" s="3" t="s">
        <v>5347</v>
      </c>
      <c r="D4872" s="63" t="s">
        <v>3531</v>
      </c>
      <c r="E4872" s="27" t="s">
        <v>233</v>
      </c>
      <c r="F4872" s="27" t="s">
        <v>175</v>
      </c>
      <c r="G4872" s="27" t="s">
        <v>4280</v>
      </c>
      <c r="H4872" s="3"/>
      <c r="I4872" s="3">
        <v>3</v>
      </c>
      <c r="J4872" s="3">
        <v>3</v>
      </c>
      <c r="K4872" s="63">
        <f t="shared" si="55"/>
        <v>6</v>
      </c>
      <c r="L4872" s="6">
        <v>300</v>
      </c>
    </row>
    <row r="4873" spans="1:12">
      <c r="A4873" s="11"/>
      <c r="B4873" s="63">
        <v>27</v>
      </c>
      <c r="C4873" s="3" t="s">
        <v>5348</v>
      </c>
      <c r="D4873" s="63" t="s">
        <v>3531</v>
      </c>
      <c r="E4873" s="27" t="s">
        <v>233</v>
      </c>
      <c r="F4873" s="27" t="s">
        <v>175</v>
      </c>
      <c r="G4873" s="27" t="s">
        <v>4280</v>
      </c>
      <c r="H4873" s="3"/>
      <c r="I4873" s="3">
        <v>5</v>
      </c>
      <c r="J4873" s="3">
        <v>1</v>
      </c>
      <c r="K4873" s="63">
        <f t="shared" si="55"/>
        <v>6</v>
      </c>
      <c r="L4873" s="6">
        <v>300</v>
      </c>
    </row>
    <row r="4874" spans="1:12">
      <c r="A4874" s="11"/>
      <c r="B4874" s="63">
        <v>28</v>
      </c>
      <c r="C4874" s="3" t="s">
        <v>5349</v>
      </c>
      <c r="D4874" s="63" t="s">
        <v>3531</v>
      </c>
      <c r="E4874" s="27" t="s">
        <v>233</v>
      </c>
      <c r="F4874" s="27" t="s">
        <v>175</v>
      </c>
      <c r="G4874" s="27" t="s">
        <v>4280</v>
      </c>
      <c r="H4874" s="3"/>
      <c r="I4874" s="3">
        <v>1</v>
      </c>
      <c r="J4874" s="3">
        <v>1</v>
      </c>
      <c r="K4874" s="63">
        <f t="shared" si="55"/>
        <v>2</v>
      </c>
      <c r="L4874" s="6">
        <v>400</v>
      </c>
    </row>
    <row r="4875" spans="1:12">
      <c r="A4875" s="11"/>
      <c r="B4875" s="63">
        <v>29</v>
      </c>
      <c r="C4875" s="3" t="s">
        <v>5350</v>
      </c>
      <c r="D4875" s="63" t="s">
        <v>3531</v>
      </c>
      <c r="E4875" s="27" t="s">
        <v>233</v>
      </c>
      <c r="F4875" s="27" t="s">
        <v>175</v>
      </c>
      <c r="G4875" s="27" t="s">
        <v>4280</v>
      </c>
      <c r="H4875" s="3"/>
      <c r="I4875" s="3">
        <v>0</v>
      </c>
      <c r="J4875" s="3">
        <v>3</v>
      </c>
      <c r="K4875" s="63">
        <f t="shared" si="55"/>
        <v>3</v>
      </c>
      <c r="L4875" s="6">
        <v>400</v>
      </c>
    </row>
    <row r="4876" spans="1:12">
      <c r="A4876" s="11"/>
      <c r="B4876" s="63">
        <v>30</v>
      </c>
      <c r="C4876" s="3" t="s">
        <v>5351</v>
      </c>
      <c r="D4876" s="63" t="s">
        <v>3531</v>
      </c>
      <c r="E4876" s="27" t="s">
        <v>233</v>
      </c>
      <c r="F4876" s="27" t="s">
        <v>175</v>
      </c>
      <c r="G4876" s="27" t="s">
        <v>4280</v>
      </c>
      <c r="H4876" s="3"/>
      <c r="I4876" s="3">
        <v>4</v>
      </c>
      <c r="J4876" s="3">
        <v>3</v>
      </c>
      <c r="K4876" s="63">
        <f t="shared" si="55"/>
        <v>7</v>
      </c>
      <c r="L4876" s="6">
        <v>400</v>
      </c>
    </row>
    <row r="4877" spans="1:12">
      <c r="A4877" s="11"/>
      <c r="B4877" s="63">
        <v>31</v>
      </c>
      <c r="C4877" s="3" t="s">
        <v>5352</v>
      </c>
      <c r="D4877" s="63" t="s">
        <v>3531</v>
      </c>
      <c r="E4877" s="27" t="s">
        <v>233</v>
      </c>
      <c r="F4877" s="27" t="s">
        <v>175</v>
      </c>
      <c r="G4877" s="27" t="s">
        <v>4280</v>
      </c>
      <c r="H4877" s="3"/>
      <c r="I4877" s="3">
        <v>4</v>
      </c>
      <c r="J4877" s="3">
        <v>2</v>
      </c>
      <c r="K4877" s="63">
        <f t="shared" si="55"/>
        <v>6</v>
      </c>
      <c r="L4877" s="6">
        <v>400</v>
      </c>
    </row>
    <row r="4878" spans="1:12">
      <c r="A4878" s="11"/>
      <c r="B4878" s="63">
        <v>32</v>
      </c>
      <c r="C4878" s="3" t="s">
        <v>5353</v>
      </c>
      <c r="D4878" s="63" t="s">
        <v>3531</v>
      </c>
      <c r="E4878" s="27" t="s">
        <v>233</v>
      </c>
      <c r="F4878" s="27" t="s">
        <v>175</v>
      </c>
      <c r="G4878" s="27" t="s">
        <v>4280</v>
      </c>
      <c r="H4878" s="3"/>
      <c r="I4878" s="3">
        <v>3</v>
      </c>
      <c r="J4878" s="3">
        <v>4</v>
      </c>
      <c r="K4878" s="63">
        <f t="shared" si="55"/>
        <v>7</v>
      </c>
      <c r="L4878" s="6">
        <v>400</v>
      </c>
    </row>
    <row r="4879" spans="1:12">
      <c r="A4879" s="11"/>
      <c r="B4879" s="63">
        <v>33</v>
      </c>
      <c r="C4879" s="3" t="s">
        <v>5354</v>
      </c>
      <c r="D4879" s="63" t="s">
        <v>3531</v>
      </c>
      <c r="E4879" s="27" t="s">
        <v>233</v>
      </c>
      <c r="F4879" s="27" t="s">
        <v>175</v>
      </c>
      <c r="G4879" s="27" t="s">
        <v>4280</v>
      </c>
      <c r="H4879" s="3"/>
      <c r="I4879" s="3">
        <v>1</v>
      </c>
      <c r="J4879" s="3">
        <v>3</v>
      </c>
      <c r="K4879" s="63">
        <f t="shared" si="55"/>
        <v>4</v>
      </c>
      <c r="L4879" s="6">
        <v>400</v>
      </c>
    </row>
    <row r="4880" spans="1:12">
      <c r="A4880" s="11"/>
      <c r="B4880" s="63">
        <v>34</v>
      </c>
      <c r="C4880" s="3" t="s">
        <v>3797</v>
      </c>
      <c r="D4880" s="63" t="s">
        <v>3531</v>
      </c>
      <c r="E4880" s="27" t="s">
        <v>233</v>
      </c>
      <c r="F4880" s="27" t="s">
        <v>175</v>
      </c>
      <c r="G4880" s="27" t="s">
        <v>4280</v>
      </c>
      <c r="H4880" s="3"/>
      <c r="I4880" s="3">
        <v>2</v>
      </c>
      <c r="J4880" s="3">
        <v>0</v>
      </c>
      <c r="K4880" s="63">
        <f t="shared" si="55"/>
        <v>2</v>
      </c>
      <c r="L4880" s="6">
        <v>500</v>
      </c>
    </row>
    <row r="4881" spans="1:12">
      <c r="A4881" s="11"/>
      <c r="B4881" s="63">
        <v>35</v>
      </c>
      <c r="C4881" s="3" t="s">
        <v>3548</v>
      </c>
      <c r="D4881" s="63" t="s">
        <v>3531</v>
      </c>
      <c r="E4881" s="27" t="s">
        <v>233</v>
      </c>
      <c r="F4881" s="27" t="s">
        <v>175</v>
      </c>
      <c r="G4881" s="27" t="s">
        <v>4280</v>
      </c>
      <c r="H4881" s="3"/>
      <c r="I4881" s="3">
        <v>1</v>
      </c>
      <c r="J4881" s="3">
        <v>2</v>
      </c>
      <c r="K4881" s="63">
        <f t="shared" si="55"/>
        <v>3</v>
      </c>
      <c r="L4881" s="6">
        <v>500</v>
      </c>
    </row>
    <row r="4882" spans="1:12">
      <c r="A4882" s="11"/>
      <c r="B4882" s="63">
        <v>36</v>
      </c>
      <c r="C4882" s="3" t="s">
        <v>3990</v>
      </c>
      <c r="D4882" s="63" t="s">
        <v>3531</v>
      </c>
      <c r="E4882" s="27" t="s">
        <v>233</v>
      </c>
      <c r="F4882" s="27" t="s">
        <v>175</v>
      </c>
      <c r="G4882" s="27" t="s">
        <v>4280</v>
      </c>
      <c r="H4882" s="3"/>
      <c r="I4882" s="3">
        <v>0</v>
      </c>
      <c r="J4882" s="3">
        <v>4</v>
      </c>
      <c r="K4882" s="63">
        <f t="shared" si="55"/>
        <v>4</v>
      </c>
      <c r="L4882" s="6">
        <v>500</v>
      </c>
    </row>
    <row r="4883" spans="1:12">
      <c r="A4883" s="11"/>
      <c r="B4883" s="63">
        <v>37</v>
      </c>
      <c r="C4883" s="3" t="s">
        <v>4927</v>
      </c>
      <c r="D4883" s="63" t="s">
        <v>3531</v>
      </c>
      <c r="E4883" s="27" t="s">
        <v>233</v>
      </c>
      <c r="F4883" s="27" t="s">
        <v>175</v>
      </c>
      <c r="G4883" s="27" t="s">
        <v>4280</v>
      </c>
      <c r="H4883" s="3"/>
      <c r="I4883" s="3">
        <v>2</v>
      </c>
      <c r="J4883" s="3">
        <v>3</v>
      </c>
      <c r="K4883" s="63">
        <f t="shared" si="55"/>
        <v>5</v>
      </c>
      <c r="L4883" s="6">
        <v>400</v>
      </c>
    </row>
    <row r="4884" spans="1:12">
      <c r="A4884" s="11"/>
      <c r="B4884" s="63">
        <v>38</v>
      </c>
      <c r="C4884" s="3" t="s">
        <v>5355</v>
      </c>
      <c r="D4884" s="63" t="s">
        <v>3531</v>
      </c>
      <c r="E4884" s="27" t="s">
        <v>233</v>
      </c>
      <c r="F4884" s="27" t="s">
        <v>175</v>
      </c>
      <c r="G4884" s="27" t="s">
        <v>4280</v>
      </c>
      <c r="H4884" s="3"/>
      <c r="I4884" s="3">
        <v>3</v>
      </c>
      <c r="J4884" s="3">
        <v>2</v>
      </c>
      <c r="K4884" s="63">
        <f t="shared" si="55"/>
        <v>5</v>
      </c>
      <c r="L4884" s="6">
        <v>400</v>
      </c>
    </row>
    <row r="4885" spans="1:12">
      <c r="A4885" s="11"/>
      <c r="B4885" s="63">
        <v>39</v>
      </c>
      <c r="C4885" s="3" t="s">
        <v>4554</v>
      </c>
      <c r="D4885" s="63" t="s">
        <v>3531</v>
      </c>
      <c r="E4885" s="27" t="s">
        <v>200</v>
      </c>
      <c r="F4885" s="27" t="s">
        <v>175</v>
      </c>
      <c r="G4885" s="27" t="s">
        <v>4280</v>
      </c>
      <c r="H4885" s="3"/>
      <c r="I4885" s="3">
        <v>4</v>
      </c>
      <c r="J4885" s="3">
        <v>2</v>
      </c>
      <c r="K4885" s="63">
        <f t="shared" si="55"/>
        <v>6</v>
      </c>
      <c r="L4885" s="6">
        <v>400</v>
      </c>
    </row>
    <row r="4886" spans="1:12">
      <c r="A4886" s="11"/>
      <c r="B4886" s="63">
        <v>40</v>
      </c>
      <c r="C4886" s="3" t="s">
        <v>4589</v>
      </c>
      <c r="D4886" s="63" t="s">
        <v>3531</v>
      </c>
      <c r="E4886" s="27" t="s">
        <v>200</v>
      </c>
      <c r="F4886" s="27" t="s">
        <v>175</v>
      </c>
      <c r="G4886" s="27" t="s">
        <v>4280</v>
      </c>
      <c r="H4886" s="3"/>
      <c r="I4886" s="3">
        <v>4</v>
      </c>
      <c r="J4886" s="3">
        <v>2</v>
      </c>
      <c r="K4886" s="63">
        <f t="shared" si="55"/>
        <v>6</v>
      </c>
      <c r="L4886" s="6">
        <v>400</v>
      </c>
    </row>
    <row r="4887" spans="1:12">
      <c r="A4887" s="11"/>
      <c r="B4887" s="63">
        <v>41</v>
      </c>
      <c r="C4887" s="3" t="s">
        <v>5356</v>
      </c>
      <c r="D4887" s="63" t="s">
        <v>3531</v>
      </c>
      <c r="E4887" s="27" t="s">
        <v>200</v>
      </c>
      <c r="F4887" s="27" t="s">
        <v>175</v>
      </c>
      <c r="G4887" s="27" t="s">
        <v>4280</v>
      </c>
      <c r="H4887" s="3"/>
      <c r="I4887" s="3">
        <v>3</v>
      </c>
      <c r="J4887" s="3">
        <v>1</v>
      </c>
      <c r="K4887" s="63">
        <f t="shared" si="55"/>
        <v>4</v>
      </c>
      <c r="L4887" s="6">
        <v>400</v>
      </c>
    </row>
    <row r="4888" spans="1:12">
      <c r="A4888" s="11"/>
      <c r="B4888" s="63">
        <v>42</v>
      </c>
      <c r="C4888" s="3" t="s">
        <v>5357</v>
      </c>
      <c r="D4888" s="63" t="s">
        <v>3531</v>
      </c>
      <c r="E4888" s="27" t="s">
        <v>200</v>
      </c>
      <c r="F4888" s="27" t="s">
        <v>175</v>
      </c>
      <c r="G4888" s="27" t="s">
        <v>4280</v>
      </c>
      <c r="H4888" s="3"/>
      <c r="I4888" s="3">
        <v>4</v>
      </c>
      <c r="J4888" s="3">
        <v>3</v>
      </c>
      <c r="K4888" s="63">
        <f t="shared" si="55"/>
        <v>7</v>
      </c>
      <c r="L4888" s="6">
        <v>300</v>
      </c>
    </row>
    <row r="4889" spans="1:12">
      <c r="A4889" s="11"/>
      <c r="B4889" s="63">
        <v>43</v>
      </c>
      <c r="C4889" s="3" t="s">
        <v>5358</v>
      </c>
      <c r="D4889" s="63" t="s">
        <v>3531</v>
      </c>
      <c r="E4889" s="27" t="s">
        <v>200</v>
      </c>
      <c r="F4889" s="27" t="s">
        <v>175</v>
      </c>
      <c r="G4889" s="27" t="s">
        <v>4280</v>
      </c>
      <c r="H4889" s="3"/>
      <c r="I4889" s="3">
        <v>1</v>
      </c>
      <c r="J4889" s="3">
        <v>3</v>
      </c>
      <c r="K4889" s="63">
        <f t="shared" si="55"/>
        <v>4</v>
      </c>
      <c r="L4889" s="6">
        <v>300</v>
      </c>
    </row>
    <row r="4890" spans="1:12">
      <c r="A4890" s="11"/>
      <c r="B4890" s="63">
        <v>44</v>
      </c>
      <c r="C4890" s="3" t="s">
        <v>4549</v>
      </c>
      <c r="D4890" s="63" t="s">
        <v>3531</v>
      </c>
      <c r="E4890" s="27" t="s">
        <v>200</v>
      </c>
      <c r="F4890" s="27" t="s">
        <v>175</v>
      </c>
      <c r="G4890" s="27" t="s">
        <v>4280</v>
      </c>
      <c r="H4890" s="3"/>
      <c r="I4890" s="3">
        <v>2</v>
      </c>
      <c r="J4890" s="3">
        <v>4</v>
      </c>
      <c r="K4890" s="63">
        <f t="shared" si="55"/>
        <v>6</v>
      </c>
      <c r="L4890" s="6">
        <v>300</v>
      </c>
    </row>
    <row r="4891" spans="1:12">
      <c r="A4891" s="11"/>
      <c r="B4891" s="63">
        <v>45</v>
      </c>
      <c r="C4891" s="3" t="s">
        <v>4551</v>
      </c>
      <c r="D4891" s="63" t="s">
        <v>3531</v>
      </c>
      <c r="E4891" s="27" t="s">
        <v>200</v>
      </c>
      <c r="F4891" s="27" t="s">
        <v>175</v>
      </c>
      <c r="G4891" s="27" t="s">
        <v>4280</v>
      </c>
      <c r="H4891" s="3"/>
      <c r="I4891" s="3">
        <v>0</v>
      </c>
      <c r="J4891" s="3">
        <v>1</v>
      </c>
      <c r="K4891" s="63">
        <f t="shared" si="55"/>
        <v>1</v>
      </c>
      <c r="L4891" s="6">
        <v>300</v>
      </c>
    </row>
    <row r="4892" spans="1:12">
      <c r="A4892" s="11"/>
      <c r="B4892" s="63">
        <v>46</v>
      </c>
      <c r="C4892" s="3" t="s">
        <v>5359</v>
      </c>
      <c r="D4892" s="63" t="s">
        <v>3531</v>
      </c>
      <c r="E4892" s="27" t="s">
        <v>200</v>
      </c>
      <c r="F4892" s="27" t="s">
        <v>175</v>
      </c>
      <c r="G4892" s="27" t="s">
        <v>4280</v>
      </c>
      <c r="H4892" s="3"/>
      <c r="I4892" s="3">
        <v>2</v>
      </c>
      <c r="J4892" s="3">
        <v>3</v>
      </c>
      <c r="K4892" s="63">
        <f t="shared" si="55"/>
        <v>5</v>
      </c>
      <c r="L4892" s="6">
        <v>200</v>
      </c>
    </row>
    <row r="4893" spans="1:12">
      <c r="A4893" s="11"/>
      <c r="B4893" s="63">
        <v>47</v>
      </c>
      <c r="C4893" s="3" t="s">
        <v>4520</v>
      </c>
      <c r="D4893" s="63" t="s">
        <v>3531</v>
      </c>
      <c r="E4893" s="27" t="s">
        <v>200</v>
      </c>
      <c r="F4893" s="27" t="s">
        <v>175</v>
      </c>
      <c r="G4893" s="27" t="s">
        <v>4280</v>
      </c>
      <c r="H4893" s="3"/>
      <c r="I4893" s="3">
        <v>1</v>
      </c>
      <c r="J4893" s="3">
        <v>3</v>
      </c>
      <c r="K4893" s="63">
        <f t="shared" si="55"/>
        <v>4</v>
      </c>
      <c r="L4893" s="6">
        <v>200</v>
      </c>
    </row>
    <row r="4894" spans="1:12">
      <c r="A4894" s="11"/>
      <c r="B4894" s="63">
        <v>48</v>
      </c>
      <c r="C4894" s="3" t="s">
        <v>5360</v>
      </c>
      <c r="D4894" s="63" t="s">
        <v>3531</v>
      </c>
      <c r="E4894" s="27" t="s">
        <v>200</v>
      </c>
      <c r="F4894" s="27" t="s">
        <v>175</v>
      </c>
      <c r="G4894" s="27" t="s">
        <v>4280</v>
      </c>
      <c r="H4894" s="3"/>
      <c r="I4894" s="3">
        <v>2</v>
      </c>
      <c r="J4894" s="3">
        <v>4</v>
      </c>
      <c r="K4894" s="63">
        <f t="shared" si="55"/>
        <v>6</v>
      </c>
      <c r="L4894" s="6">
        <v>200</v>
      </c>
    </row>
    <row r="4895" spans="1:12">
      <c r="A4895" s="11"/>
      <c r="B4895" s="63">
        <v>49</v>
      </c>
      <c r="C4895" s="3" t="s">
        <v>5361</v>
      </c>
      <c r="D4895" s="63" t="s">
        <v>3531</v>
      </c>
      <c r="E4895" s="27" t="s">
        <v>200</v>
      </c>
      <c r="F4895" s="27" t="s">
        <v>175</v>
      </c>
      <c r="G4895" s="27" t="s">
        <v>4280</v>
      </c>
      <c r="H4895" s="3"/>
      <c r="I4895" s="3">
        <v>1</v>
      </c>
      <c r="J4895" s="3">
        <v>4</v>
      </c>
      <c r="K4895" s="63">
        <f t="shared" si="55"/>
        <v>5</v>
      </c>
      <c r="L4895" s="6">
        <v>200</v>
      </c>
    </row>
    <row r="4896" spans="1:12">
      <c r="A4896" s="11"/>
      <c r="B4896" s="63">
        <v>50</v>
      </c>
      <c r="C4896" s="3" t="s">
        <v>4546</v>
      </c>
      <c r="D4896" s="63" t="s">
        <v>3531</v>
      </c>
      <c r="E4896" s="27" t="s">
        <v>200</v>
      </c>
      <c r="F4896" s="27" t="s">
        <v>175</v>
      </c>
      <c r="G4896" s="27" t="s">
        <v>4280</v>
      </c>
      <c r="H4896" s="3"/>
      <c r="I4896" s="3">
        <v>1</v>
      </c>
      <c r="J4896" s="3">
        <v>4</v>
      </c>
      <c r="K4896" s="63">
        <f t="shared" si="55"/>
        <v>5</v>
      </c>
      <c r="L4896" s="6">
        <v>200</v>
      </c>
    </row>
    <row r="4897" spans="1:12">
      <c r="A4897" s="11"/>
      <c r="B4897" s="63">
        <v>51</v>
      </c>
      <c r="C4897" s="3" t="s">
        <v>4548</v>
      </c>
      <c r="D4897" s="63" t="s">
        <v>3531</v>
      </c>
      <c r="E4897" s="27" t="s">
        <v>200</v>
      </c>
      <c r="F4897" s="27" t="s">
        <v>175</v>
      </c>
      <c r="G4897" s="27" t="s">
        <v>4280</v>
      </c>
      <c r="H4897" s="3"/>
      <c r="I4897" s="3">
        <v>0</v>
      </c>
      <c r="J4897" s="3">
        <v>3</v>
      </c>
      <c r="K4897" s="63">
        <f t="shared" si="55"/>
        <v>3</v>
      </c>
      <c r="L4897" s="6">
        <v>300</v>
      </c>
    </row>
    <row r="4898" spans="1:12">
      <c r="A4898" s="11"/>
      <c r="B4898" s="63">
        <v>52</v>
      </c>
      <c r="C4898" s="3" t="s">
        <v>5362</v>
      </c>
      <c r="D4898" s="63" t="s">
        <v>3531</v>
      </c>
      <c r="E4898" s="27" t="s">
        <v>200</v>
      </c>
      <c r="F4898" s="27" t="s">
        <v>175</v>
      </c>
      <c r="G4898" s="27" t="s">
        <v>4280</v>
      </c>
      <c r="H4898" s="3"/>
      <c r="I4898" s="3">
        <v>0</v>
      </c>
      <c r="J4898" s="3">
        <v>1</v>
      </c>
      <c r="K4898" s="63">
        <f t="shared" si="55"/>
        <v>1</v>
      </c>
      <c r="L4898" s="6">
        <v>300</v>
      </c>
    </row>
    <row r="4899" spans="1:12">
      <c r="A4899" s="11"/>
      <c r="B4899" s="63">
        <v>53</v>
      </c>
      <c r="C4899" s="3" t="s">
        <v>5363</v>
      </c>
      <c r="D4899" s="63" t="s">
        <v>3531</v>
      </c>
      <c r="E4899" s="27" t="s">
        <v>200</v>
      </c>
      <c r="F4899" s="27" t="s">
        <v>175</v>
      </c>
      <c r="G4899" s="27" t="s">
        <v>4280</v>
      </c>
      <c r="H4899" s="3"/>
      <c r="I4899" s="3">
        <v>3</v>
      </c>
      <c r="J4899" s="3">
        <v>1</v>
      </c>
      <c r="K4899" s="63">
        <f t="shared" si="55"/>
        <v>4</v>
      </c>
      <c r="L4899" s="6">
        <v>300</v>
      </c>
    </row>
    <row r="4900" spans="1:12">
      <c r="A4900" s="11"/>
      <c r="B4900" s="63">
        <v>54</v>
      </c>
      <c r="C4900" s="3" t="s">
        <v>5364</v>
      </c>
      <c r="D4900" s="63" t="s">
        <v>3531</v>
      </c>
      <c r="E4900" s="27" t="s">
        <v>200</v>
      </c>
      <c r="F4900" s="27" t="s">
        <v>175</v>
      </c>
      <c r="G4900" s="27" t="s">
        <v>4280</v>
      </c>
      <c r="H4900" s="3"/>
      <c r="I4900" s="3">
        <v>1</v>
      </c>
      <c r="J4900" s="3">
        <v>2</v>
      </c>
      <c r="K4900" s="63">
        <f t="shared" si="55"/>
        <v>3</v>
      </c>
      <c r="L4900" s="6">
        <v>400</v>
      </c>
    </row>
    <row r="4901" spans="1:12">
      <c r="A4901" s="11"/>
      <c r="B4901" s="63">
        <v>55</v>
      </c>
      <c r="C4901" s="3" t="s">
        <v>4557</v>
      </c>
      <c r="D4901" s="63" t="s">
        <v>3531</v>
      </c>
      <c r="E4901" s="27" t="s">
        <v>200</v>
      </c>
      <c r="F4901" s="27" t="s">
        <v>175</v>
      </c>
      <c r="G4901" s="27" t="s">
        <v>4280</v>
      </c>
      <c r="H4901" s="3"/>
      <c r="I4901" s="3">
        <v>0</v>
      </c>
      <c r="J4901" s="3">
        <v>1</v>
      </c>
      <c r="K4901" s="63">
        <f t="shared" si="55"/>
        <v>1</v>
      </c>
      <c r="L4901" s="6">
        <v>500</v>
      </c>
    </row>
    <row r="4902" spans="1:12">
      <c r="A4902" s="11"/>
      <c r="B4902" s="63">
        <v>56</v>
      </c>
      <c r="C4902" s="3" t="s">
        <v>5365</v>
      </c>
      <c r="D4902" s="63" t="s">
        <v>3531</v>
      </c>
      <c r="E4902" s="27" t="s">
        <v>200</v>
      </c>
      <c r="F4902" s="27" t="s">
        <v>175</v>
      </c>
      <c r="G4902" s="27" t="s">
        <v>4280</v>
      </c>
      <c r="H4902" s="3"/>
      <c r="I4902" s="3">
        <v>4</v>
      </c>
      <c r="J4902" s="3">
        <v>0</v>
      </c>
      <c r="K4902" s="63">
        <f t="shared" si="55"/>
        <v>4</v>
      </c>
      <c r="L4902" s="6">
        <v>500</v>
      </c>
    </row>
    <row r="4903" spans="1:12">
      <c r="A4903" s="11"/>
      <c r="B4903" s="63">
        <v>57</v>
      </c>
      <c r="C4903" s="3" t="s">
        <v>5366</v>
      </c>
      <c r="D4903" s="63" t="s">
        <v>3531</v>
      </c>
      <c r="E4903" s="27" t="s">
        <v>200</v>
      </c>
      <c r="F4903" s="27" t="s">
        <v>175</v>
      </c>
      <c r="G4903" s="27" t="s">
        <v>4280</v>
      </c>
      <c r="H4903" s="3"/>
      <c r="I4903" s="3">
        <v>2</v>
      </c>
      <c r="J4903" s="3">
        <v>3</v>
      </c>
      <c r="K4903" s="63">
        <f t="shared" si="55"/>
        <v>5</v>
      </c>
      <c r="L4903" s="6">
        <v>500</v>
      </c>
    </row>
    <row r="4904" spans="1:12">
      <c r="A4904" s="11"/>
      <c r="B4904" s="63">
        <v>58</v>
      </c>
      <c r="C4904" s="3" t="s">
        <v>3859</v>
      </c>
      <c r="D4904" s="63" t="s">
        <v>3531</v>
      </c>
      <c r="E4904" s="27" t="s">
        <v>5367</v>
      </c>
      <c r="F4904" s="27" t="s">
        <v>175</v>
      </c>
      <c r="G4904" s="27" t="s">
        <v>4280</v>
      </c>
      <c r="H4904" s="3"/>
      <c r="I4904" s="3">
        <v>3</v>
      </c>
      <c r="J4904" s="3">
        <v>2</v>
      </c>
      <c r="K4904" s="63">
        <f t="shared" si="55"/>
        <v>5</v>
      </c>
      <c r="L4904" s="6">
        <v>500</v>
      </c>
    </row>
    <row r="4905" spans="1:12">
      <c r="A4905" s="11"/>
      <c r="B4905" s="63">
        <v>59</v>
      </c>
      <c r="C4905" s="3" t="s">
        <v>4409</v>
      </c>
      <c r="D4905" s="63" t="s">
        <v>3531</v>
      </c>
      <c r="E4905" s="27" t="s">
        <v>5367</v>
      </c>
      <c r="F4905" s="27" t="s">
        <v>175</v>
      </c>
      <c r="G4905" s="27" t="s">
        <v>4280</v>
      </c>
      <c r="H4905" s="3"/>
      <c r="I4905" s="3">
        <v>0</v>
      </c>
      <c r="J4905" s="3">
        <v>3</v>
      </c>
      <c r="K4905" s="63">
        <f t="shared" si="55"/>
        <v>3</v>
      </c>
      <c r="L4905" s="6">
        <v>400</v>
      </c>
    </row>
    <row r="4906" spans="1:12">
      <c r="A4906" s="11"/>
      <c r="B4906" s="63">
        <v>60</v>
      </c>
      <c r="C4906" s="3" t="s">
        <v>5368</v>
      </c>
      <c r="D4906" s="63" t="s">
        <v>3531</v>
      </c>
      <c r="E4906" s="27" t="s">
        <v>5367</v>
      </c>
      <c r="F4906" s="27" t="s">
        <v>175</v>
      </c>
      <c r="G4906" s="27" t="s">
        <v>4280</v>
      </c>
      <c r="H4906" s="3"/>
      <c r="I4906" s="3">
        <v>1</v>
      </c>
      <c r="J4906" s="3">
        <v>2</v>
      </c>
      <c r="K4906" s="63">
        <f t="shared" si="55"/>
        <v>3</v>
      </c>
      <c r="L4906" s="6">
        <v>400</v>
      </c>
    </row>
    <row r="4907" spans="1:12">
      <c r="A4907" s="11"/>
      <c r="B4907" s="63">
        <v>61</v>
      </c>
      <c r="C4907" s="3" t="s">
        <v>5369</v>
      </c>
      <c r="D4907" s="63" t="s">
        <v>3531</v>
      </c>
      <c r="E4907" s="27" t="s">
        <v>5367</v>
      </c>
      <c r="F4907" s="27" t="s">
        <v>175</v>
      </c>
      <c r="G4907" s="27" t="s">
        <v>4280</v>
      </c>
      <c r="H4907" s="3"/>
      <c r="I4907" s="3">
        <v>3</v>
      </c>
      <c r="J4907" s="3">
        <v>3</v>
      </c>
      <c r="K4907" s="63">
        <f t="shared" si="55"/>
        <v>6</v>
      </c>
      <c r="L4907" s="6">
        <v>400</v>
      </c>
    </row>
    <row r="4908" spans="1:12">
      <c r="A4908" s="11"/>
      <c r="B4908" s="63">
        <v>62</v>
      </c>
      <c r="C4908" s="3" t="s">
        <v>5370</v>
      </c>
      <c r="D4908" s="63" t="s">
        <v>3531</v>
      </c>
      <c r="E4908" s="27" t="s">
        <v>5367</v>
      </c>
      <c r="F4908" s="27" t="s">
        <v>175</v>
      </c>
      <c r="G4908" s="27" t="s">
        <v>4280</v>
      </c>
      <c r="H4908" s="3"/>
      <c r="I4908" s="3">
        <v>5</v>
      </c>
      <c r="J4908" s="3">
        <v>3</v>
      </c>
      <c r="K4908" s="63">
        <f t="shared" si="55"/>
        <v>8</v>
      </c>
      <c r="L4908" s="6">
        <v>400</v>
      </c>
    </row>
    <row r="4909" spans="1:12">
      <c r="A4909" s="11"/>
      <c r="B4909" s="63">
        <v>63</v>
      </c>
      <c r="C4909" s="3" t="s">
        <v>5371</v>
      </c>
      <c r="D4909" s="63" t="s">
        <v>3531</v>
      </c>
      <c r="E4909" s="27" t="s">
        <v>5367</v>
      </c>
      <c r="F4909" s="27" t="s">
        <v>175</v>
      </c>
      <c r="G4909" s="27" t="s">
        <v>4280</v>
      </c>
      <c r="H4909" s="3"/>
      <c r="I4909" s="3">
        <v>0</v>
      </c>
      <c r="J4909" s="3">
        <v>2</v>
      </c>
      <c r="K4909" s="63">
        <f t="shared" si="55"/>
        <v>2</v>
      </c>
      <c r="L4909" s="6">
        <v>500</v>
      </c>
    </row>
    <row r="4910" spans="1:12">
      <c r="A4910" s="11"/>
      <c r="B4910" s="63">
        <v>64</v>
      </c>
      <c r="C4910" s="3" t="s">
        <v>5372</v>
      </c>
      <c r="D4910" s="63" t="s">
        <v>3531</v>
      </c>
      <c r="E4910" s="27" t="s">
        <v>5367</v>
      </c>
      <c r="F4910" s="27" t="s">
        <v>175</v>
      </c>
      <c r="G4910" s="27" t="s">
        <v>4280</v>
      </c>
      <c r="H4910" s="3"/>
      <c r="I4910" s="3">
        <v>2</v>
      </c>
      <c r="J4910" s="3">
        <v>2</v>
      </c>
      <c r="K4910" s="63">
        <f t="shared" si="55"/>
        <v>4</v>
      </c>
      <c r="L4910" s="6">
        <v>500</v>
      </c>
    </row>
    <row r="4911" spans="1:12">
      <c r="A4911" s="11"/>
      <c r="B4911" s="63">
        <v>65</v>
      </c>
      <c r="C4911" s="3" t="s">
        <v>5373</v>
      </c>
      <c r="D4911" s="63" t="s">
        <v>3531</v>
      </c>
      <c r="E4911" s="27" t="s">
        <v>5367</v>
      </c>
      <c r="F4911" s="27" t="s">
        <v>175</v>
      </c>
      <c r="G4911" s="27" t="s">
        <v>4280</v>
      </c>
      <c r="H4911" s="3"/>
      <c r="I4911" s="3">
        <v>1</v>
      </c>
      <c r="J4911" s="3">
        <v>2</v>
      </c>
      <c r="K4911" s="63">
        <f t="shared" ref="K4911:K4934" si="56">J4911+I4911</f>
        <v>3</v>
      </c>
      <c r="L4911" s="6">
        <v>500</v>
      </c>
    </row>
    <row r="4912" spans="1:12">
      <c r="A4912" s="11"/>
      <c r="B4912" s="63">
        <v>66</v>
      </c>
      <c r="C4912" s="3" t="s">
        <v>5374</v>
      </c>
      <c r="D4912" s="63" t="s">
        <v>3531</v>
      </c>
      <c r="E4912" s="27" t="s">
        <v>5367</v>
      </c>
      <c r="F4912" s="27" t="s">
        <v>175</v>
      </c>
      <c r="G4912" s="27" t="s">
        <v>4280</v>
      </c>
      <c r="H4912" s="3"/>
      <c r="I4912" s="3">
        <v>3</v>
      </c>
      <c r="J4912" s="3">
        <v>1</v>
      </c>
      <c r="K4912" s="63">
        <f t="shared" si="56"/>
        <v>4</v>
      </c>
      <c r="L4912" s="6">
        <v>400</v>
      </c>
    </row>
    <row r="4913" spans="1:12">
      <c r="A4913" s="11"/>
      <c r="B4913" s="63">
        <v>67</v>
      </c>
      <c r="C4913" s="3" t="s">
        <v>5375</v>
      </c>
      <c r="D4913" s="63" t="s">
        <v>3531</v>
      </c>
      <c r="E4913" s="27" t="s">
        <v>5367</v>
      </c>
      <c r="F4913" s="27" t="s">
        <v>175</v>
      </c>
      <c r="G4913" s="27" t="s">
        <v>4280</v>
      </c>
      <c r="H4913" s="3"/>
      <c r="I4913" s="3">
        <v>2</v>
      </c>
      <c r="J4913" s="3">
        <v>2</v>
      </c>
      <c r="K4913" s="63">
        <f t="shared" si="56"/>
        <v>4</v>
      </c>
      <c r="L4913" s="6">
        <v>400</v>
      </c>
    </row>
    <row r="4914" spans="1:12">
      <c r="A4914" s="11"/>
      <c r="B4914" s="63">
        <v>68</v>
      </c>
      <c r="C4914" s="3" t="s">
        <v>5376</v>
      </c>
      <c r="D4914" s="63" t="s">
        <v>3531</v>
      </c>
      <c r="E4914" s="27" t="s">
        <v>5377</v>
      </c>
      <c r="F4914" s="27" t="s">
        <v>175</v>
      </c>
      <c r="G4914" s="27" t="s">
        <v>4280</v>
      </c>
      <c r="H4914" s="3"/>
      <c r="I4914" s="3">
        <v>2</v>
      </c>
      <c r="J4914" s="3">
        <v>2</v>
      </c>
      <c r="K4914" s="63">
        <f t="shared" si="56"/>
        <v>4</v>
      </c>
      <c r="L4914" s="6">
        <v>400</v>
      </c>
    </row>
    <row r="4915" spans="1:12">
      <c r="A4915" s="11"/>
      <c r="B4915" s="63">
        <v>69</v>
      </c>
      <c r="C4915" s="3" t="s">
        <v>5378</v>
      </c>
      <c r="D4915" s="63" t="s">
        <v>3531</v>
      </c>
      <c r="E4915" s="27" t="s">
        <v>5367</v>
      </c>
      <c r="F4915" s="27" t="s">
        <v>175</v>
      </c>
      <c r="G4915" s="27" t="s">
        <v>4280</v>
      </c>
      <c r="H4915" s="3"/>
      <c r="I4915" s="3">
        <v>4</v>
      </c>
      <c r="J4915" s="3">
        <v>2</v>
      </c>
      <c r="K4915" s="63">
        <f t="shared" si="56"/>
        <v>6</v>
      </c>
      <c r="L4915" s="6">
        <v>400</v>
      </c>
    </row>
    <row r="4916" spans="1:12">
      <c r="A4916" s="11"/>
      <c r="B4916" s="63">
        <v>70</v>
      </c>
      <c r="C4916" s="3" t="s">
        <v>5379</v>
      </c>
      <c r="D4916" s="63" t="s">
        <v>3531</v>
      </c>
      <c r="E4916" s="27" t="s">
        <v>5367</v>
      </c>
      <c r="F4916" s="27" t="s">
        <v>175</v>
      </c>
      <c r="G4916" s="27" t="s">
        <v>4280</v>
      </c>
      <c r="H4916" s="3"/>
      <c r="I4916" s="3">
        <v>1</v>
      </c>
      <c r="J4916" s="3">
        <v>4</v>
      </c>
      <c r="K4916" s="63">
        <f t="shared" si="56"/>
        <v>5</v>
      </c>
      <c r="L4916" s="6">
        <v>400</v>
      </c>
    </row>
    <row r="4917" spans="1:12">
      <c r="A4917" s="11"/>
      <c r="B4917" s="63">
        <v>71</v>
      </c>
      <c r="C4917" s="3" t="s">
        <v>5380</v>
      </c>
      <c r="D4917" s="63" t="s">
        <v>3531</v>
      </c>
      <c r="E4917" s="27" t="s">
        <v>5367</v>
      </c>
      <c r="F4917" s="27" t="s">
        <v>175</v>
      </c>
      <c r="G4917" s="27" t="s">
        <v>4280</v>
      </c>
      <c r="H4917" s="3"/>
      <c r="I4917" s="3">
        <v>0</v>
      </c>
      <c r="J4917" s="3">
        <v>1</v>
      </c>
      <c r="K4917" s="63">
        <f t="shared" si="56"/>
        <v>1</v>
      </c>
      <c r="L4917" s="6">
        <v>300</v>
      </c>
    </row>
    <row r="4918" spans="1:12">
      <c r="A4918" s="11"/>
      <c r="B4918" s="63">
        <v>72</v>
      </c>
      <c r="C4918" s="3" t="s">
        <v>5381</v>
      </c>
      <c r="D4918" s="63" t="s">
        <v>3531</v>
      </c>
      <c r="E4918" s="27" t="s">
        <v>5367</v>
      </c>
      <c r="F4918" s="27" t="s">
        <v>175</v>
      </c>
      <c r="G4918" s="27" t="s">
        <v>4280</v>
      </c>
      <c r="H4918" s="3"/>
      <c r="I4918" s="3">
        <v>2</v>
      </c>
      <c r="J4918" s="3">
        <v>0</v>
      </c>
      <c r="K4918" s="63">
        <f t="shared" si="56"/>
        <v>2</v>
      </c>
      <c r="L4918" s="6">
        <v>300</v>
      </c>
    </row>
    <row r="4919" spans="1:12">
      <c r="A4919" s="11"/>
      <c r="B4919" s="63">
        <v>73</v>
      </c>
      <c r="C4919" s="3" t="s">
        <v>5382</v>
      </c>
      <c r="D4919" s="63" t="s">
        <v>3531</v>
      </c>
      <c r="E4919" s="27" t="s">
        <v>5367</v>
      </c>
      <c r="F4919" s="27" t="s">
        <v>175</v>
      </c>
      <c r="G4919" s="27" t="s">
        <v>4280</v>
      </c>
      <c r="H4919" s="3"/>
      <c r="I4919" s="3">
        <v>3</v>
      </c>
      <c r="J4919" s="3">
        <v>3</v>
      </c>
      <c r="K4919" s="63">
        <f t="shared" si="56"/>
        <v>6</v>
      </c>
      <c r="L4919" s="6">
        <v>300</v>
      </c>
    </row>
    <row r="4920" spans="1:12">
      <c r="A4920" s="11"/>
      <c r="B4920" s="63">
        <v>74</v>
      </c>
      <c r="C4920" s="3" t="s">
        <v>5383</v>
      </c>
      <c r="D4920" s="63" t="s">
        <v>3531</v>
      </c>
      <c r="E4920" s="27" t="s">
        <v>5367</v>
      </c>
      <c r="F4920" s="27" t="s">
        <v>175</v>
      </c>
      <c r="G4920" s="27" t="s">
        <v>4280</v>
      </c>
      <c r="H4920" s="3"/>
      <c r="I4920" s="3">
        <v>4</v>
      </c>
      <c r="J4920" s="3">
        <v>1</v>
      </c>
      <c r="K4920" s="63">
        <f t="shared" si="56"/>
        <v>5</v>
      </c>
      <c r="L4920" s="6">
        <v>300</v>
      </c>
    </row>
    <row r="4921" spans="1:12">
      <c r="A4921" s="11"/>
      <c r="B4921" s="63">
        <v>75</v>
      </c>
      <c r="C4921" s="3" t="s">
        <v>5384</v>
      </c>
      <c r="D4921" s="63" t="s">
        <v>3531</v>
      </c>
      <c r="E4921" s="27" t="s">
        <v>5367</v>
      </c>
      <c r="F4921" s="27" t="s">
        <v>175</v>
      </c>
      <c r="G4921" s="27" t="s">
        <v>4280</v>
      </c>
      <c r="H4921" s="3"/>
      <c r="I4921" s="3">
        <v>3</v>
      </c>
      <c r="J4921" s="3">
        <v>4</v>
      </c>
      <c r="K4921" s="63">
        <f t="shared" si="56"/>
        <v>7</v>
      </c>
      <c r="L4921" s="6">
        <v>200</v>
      </c>
    </row>
    <row r="4922" spans="1:12">
      <c r="A4922" s="11"/>
      <c r="B4922" s="63">
        <v>76</v>
      </c>
      <c r="C4922" s="3" t="s">
        <v>5385</v>
      </c>
      <c r="D4922" s="63" t="s">
        <v>3531</v>
      </c>
      <c r="E4922" s="27" t="s">
        <v>5367</v>
      </c>
      <c r="F4922" s="27" t="s">
        <v>175</v>
      </c>
      <c r="G4922" s="27" t="s">
        <v>4280</v>
      </c>
      <c r="H4922" s="3"/>
      <c r="I4922" s="3">
        <v>1</v>
      </c>
      <c r="J4922" s="3">
        <v>2</v>
      </c>
      <c r="K4922" s="63">
        <f t="shared" si="56"/>
        <v>3</v>
      </c>
      <c r="L4922" s="6">
        <v>200</v>
      </c>
    </row>
    <row r="4923" spans="1:12">
      <c r="A4923" s="11"/>
      <c r="B4923" s="63">
        <v>77</v>
      </c>
      <c r="C4923" s="3" t="s">
        <v>5386</v>
      </c>
      <c r="D4923" s="63" t="s">
        <v>3531</v>
      </c>
      <c r="E4923" s="27" t="s">
        <v>5367</v>
      </c>
      <c r="F4923" s="27" t="s">
        <v>175</v>
      </c>
      <c r="G4923" s="27" t="s">
        <v>4280</v>
      </c>
      <c r="H4923" s="3"/>
      <c r="I4923" s="3">
        <v>0</v>
      </c>
      <c r="J4923" s="3">
        <v>2</v>
      </c>
      <c r="K4923" s="63">
        <f t="shared" si="56"/>
        <v>2</v>
      </c>
      <c r="L4923" s="6">
        <v>200</v>
      </c>
    </row>
    <row r="4924" spans="1:12">
      <c r="A4924" s="11"/>
      <c r="B4924" s="63">
        <v>78</v>
      </c>
      <c r="C4924" s="3" t="s">
        <v>5353</v>
      </c>
      <c r="D4924" s="63" t="s">
        <v>3531</v>
      </c>
      <c r="E4924" s="27" t="s">
        <v>5367</v>
      </c>
      <c r="F4924" s="27" t="s">
        <v>175</v>
      </c>
      <c r="G4924" s="27" t="s">
        <v>4280</v>
      </c>
      <c r="H4924" s="3"/>
      <c r="I4924" s="3">
        <v>3</v>
      </c>
      <c r="J4924" s="3">
        <v>2</v>
      </c>
      <c r="K4924" s="63">
        <f t="shared" si="56"/>
        <v>5</v>
      </c>
      <c r="L4924" s="6">
        <v>200</v>
      </c>
    </row>
    <row r="4925" spans="1:12">
      <c r="A4925" s="11"/>
      <c r="B4925" s="63">
        <v>79</v>
      </c>
      <c r="C4925" s="3" t="s">
        <v>5387</v>
      </c>
      <c r="D4925" s="63" t="s">
        <v>3531</v>
      </c>
      <c r="E4925" s="27" t="s">
        <v>5367</v>
      </c>
      <c r="F4925" s="27" t="s">
        <v>175</v>
      </c>
      <c r="G4925" s="27" t="s">
        <v>4280</v>
      </c>
      <c r="H4925" s="3"/>
      <c r="I4925" s="3">
        <v>1</v>
      </c>
      <c r="J4925" s="3">
        <v>4</v>
      </c>
      <c r="K4925" s="63">
        <f t="shared" si="56"/>
        <v>5</v>
      </c>
      <c r="L4925" s="6">
        <v>200</v>
      </c>
    </row>
    <row r="4926" spans="1:12">
      <c r="A4926" s="11"/>
      <c r="B4926" s="63">
        <v>80</v>
      </c>
      <c r="C4926" s="3" t="s">
        <v>5388</v>
      </c>
      <c r="D4926" s="63" t="s">
        <v>3531</v>
      </c>
      <c r="E4926" s="27" t="s">
        <v>5367</v>
      </c>
      <c r="F4926" s="27" t="s">
        <v>175</v>
      </c>
      <c r="G4926" s="27" t="s">
        <v>4280</v>
      </c>
      <c r="H4926" s="3"/>
      <c r="I4926" s="3">
        <v>0</v>
      </c>
      <c r="J4926" s="3">
        <v>3</v>
      </c>
      <c r="K4926" s="63">
        <f t="shared" si="56"/>
        <v>3</v>
      </c>
      <c r="L4926" s="6">
        <v>300</v>
      </c>
    </row>
    <row r="4927" spans="1:12">
      <c r="A4927" s="11"/>
      <c r="B4927" s="63">
        <v>81</v>
      </c>
      <c r="C4927" s="3" t="s">
        <v>5389</v>
      </c>
      <c r="D4927" s="63" t="s">
        <v>3531</v>
      </c>
      <c r="E4927" s="27" t="s">
        <v>5367</v>
      </c>
      <c r="F4927" s="27" t="s">
        <v>175</v>
      </c>
      <c r="G4927" s="27" t="s">
        <v>4280</v>
      </c>
      <c r="H4927" s="3"/>
      <c r="I4927" s="3">
        <v>4</v>
      </c>
      <c r="J4927" s="3">
        <v>3</v>
      </c>
      <c r="K4927" s="63">
        <f t="shared" si="56"/>
        <v>7</v>
      </c>
      <c r="L4927" s="6">
        <v>300</v>
      </c>
    </row>
    <row r="4928" spans="1:12">
      <c r="A4928" s="11"/>
      <c r="B4928" s="63">
        <v>82</v>
      </c>
      <c r="C4928" s="3" t="s">
        <v>5390</v>
      </c>
      <c r="D4928" s="63" t="s">
        <v>3531</v>
      </c>
      <c r="E4928" s="27" t="s">
        <v>175</v>
      </c>
      <c r="F4928" s="27" t="s">
        <v>175</v>
      </c>
      <c r="G4928" s="27" t="s">
        <v>4280</v>
      </c>
      <c r="H4928" s="3"/>
      <c r="I4928" s="3">
        <v>3</v>
      </c>
      <c r="J4928" s="3">
        <v>4</v>
      </c>
      <c r="K4928" s="63">
        <f t="shared" si="56"/>
        <v>7</v>
      </c>
      <c r="L4928" s="6">
        <v>300</v>
      </c>
    </row>
    <row r="4929" spans="1:12">
      <c r="A4929" s="11"/>
      <c r="B4929" s="63">
        <v>83</v>
      </c>
      <c r="C4929" s="3" t="s">
        <v>5391</v>
      </c>
      <c r="D4929" s="63" t="s">
        <v>3531</v>
      </c>
      <c r="E4929" s="27" t="s">
        <v>175</v>
      </c>
      <c r="F4929" s="27" t="s">
        <v>175</v>
      </c>
      <c r="G4929" s="27" t="s">
        <v>4280</v>
      </c>
      <c r="H4929" s="3"/>
      <c r="I4929" s="3">
        <v>5</v>
      </c>
      <c r="J4929" s="3">
        <v>3</v>
      </c>
      <c r="K4929" s="63">
        <f t="shared" si="56"/>
        <v>8</v>
      </c>
      <c r="L4929" s="6">
        <v>400</v>
      </c>
    </row>
    <row r="4930" spans="1:12">
      <c r="A4930" s="11"/>
      <c r="B4930" s="63">
        <v>84</v>
      </c>
      <c r="C4930" s="3" t="s">
        <v>5392</v>
      </c>
      <c r="D4930" s="63" t="s">
        <v>3531</v>
      </c>
      <c r="E4930" s="27" t="s">
        <v>175</v>
      </c>
      <c r="F4930" s="27" t="s">
        <v>175</v>
      </c>
      <c r="G4930" s="27" t="s">
        <v>4280</v>
      </c>
      <c r="H4930" s="3"/>
      <c r="I4930" s="3">
        <v>3</v>
      </c>
      <c r="J4930" s="3">
        <v>2</v>
      </c>
      <c r="K4930" s="63">
        <f t="shared" si="56"/>
        <v>5</v>
      </c>
      <c r="L4930" s="6">
        <v>500</v>
      </c>
    </row>
    <row r="4931" spans="1:12">
      <c r="A4931" s="11"/>
      <c r="B4931" s="63">
        <v>85</v>
      </c>
      <c r="C4931" s="3" t="s">
        <v>3990</v>
      </c>
      <c r="D4931" s="63" t="s">
        <v>3531</v>
      </c>
      <c r="E4931" s="27" t="s">
        <v>175</v>
      </c>
      <c r="F4931" s="27" t="s">
        <v>175</v>
      </c>
      <c r="G4931" s="27" t="s">
        <v>4280</v>
      </c>
      <c r="H4931" s="3"/>
      <c r="I4931" s="3">
        <v>1</v>
      </c>
      <c r="J4931" s="3">
        <v>1</v>
      </c>
      <c r="K4931" s="63">
        <f t="shared" si="56"/>
        <v>2</v>
      </c>
      <c r="L4931" s="6">
        <v>500</v>
      </c>
    </row>
    <row r="4932" spans="1:12">
      <c r="A4932" s="11"/>
      <c r="B4932" s="63">
        <v>86</v>
      </c>
      <c r="C4932" s="3" t="s">
        <v>4889</v>
      </c>
      <c r="D4932" s="63" t="s">
        <v>3531</v>
      </c>
      <c r="E4932" s="27" t="s">
        <v>233</v>
      </c>
      <c r="F4932" s="27" t="s">
        <v>175</v>
      </c>
      <c r="G4932" s="27" t="s">
        <v>4280</v>
      </c>
      <c r="H4932" s="3"/>
      <c r="I4932" s="3">
        <v>2</v>
      </c>
      <c r="J4932" s="3">
        <v>2</v>
      </c>
      <c r="K4932" s="63">
        <f t="shared" si="56"/>
        <v>4</v>
      </c>
      <c r="L4932" s="6">
        <v>500</v>
      </c>
    </row>
    <row r="4933" spans="1:12">
      <c r="A4933" s="11"/>
      <c r="B4933" s="63">
        <v>87</v>
      </c>
      <c r="C4933" s="3" t="s">
        <v>5393</v>
      </c>
      <c r="D4933" s="63" t="s">
        <v>3531</v>
      </c>
      <c r="E4933" s="27" t="s">
        <v>233</v>
      </c>
      <c r="F4933" s="27" t="s">
        <v>175</v>
      </c>
      <c r="G4933" s="27" t="s">
        <v>4280</v>
      </c>
      <c r="H4933" s="3"/>
      <c r="I4933" s="3">
        <v>2</v>
      </c>
      <c r="J4933" s="3">
        <v>3</v>
      </c>
      <c r="K4933" s="63">
        <f t="shared" si="56"/>
        <v>5</v>
      </c>
      <c r="L4933" s="6">
        <v>500</v>
      </c>
    </row>
    <row r="4934" spans="1:12">
      <c r="A4934" s="11"/>
      <c r="B4934" s="63">
        <v>88</v>
      </c>
      <c r="C4934" s="3" t="s">
        <v>4927</v>
      </c>
      <c r="D4934" s="63" t="s">
        <v>3531</v>
      </c>
      <c r="E4934" s="27" t="s">
        <v>233</v>
      </c>
      <c r="F4934" s="27" t="s">
        <v>175</v>
      </c>
      <c r="G4934" s="27" t="s">
        <v>4280</v>
      </c>
      <c r="H4934" s="3"/>
      <c r="I4934" s="3">
        <v>2</v>
      </c>
      <c r="J4934" s="3">
        <v>5</v>
      </c>
      <c r="K4934" s="63">
        <f t="shared" si="56"/>
        <v>7</v>
      </c>
      <c r="L4934" s="6">
        <v>600</v>
      </c>
    </row>
    <row r="4935" spans="1:12">
      <c r="A4935" s="140"/>
      <c r="B4935" s="140"/>
      <c r="C4935" s="141">
        <f>SUBTOTAL(3,C4847:C4934)</f>
        <v>88</v>
      </c>
      <c r="D4935" s="140"/>
      <c r="E4935" s="140"/>
      <c r="F4935" s="140"/>
      <c r="G4935" s="140"/>
      <c r="H4935" s="140"/>
      <c r="I4935" s="140"/>
      <c r="J4935" s="140"/>
      <c r="K4935" s="141">
        <f>SUM(K4847:K4934)</f>
        <v>426</v>
      </c>
      <c r="L4935" s="141">
        <f>AVERAGE(L4847:L4934)</f>
        <v>340.90909090909093</v>
      </c>
    </row>
    <row r="4936" spans="1:12">
      <c r="A4936" s="11" t="s">
        <v>237</v>
      </c>
      <c r="B4936" s="63">
        <v>1</v>
      </c>
      <c r="C4936" s="3" t="s">
        <v>5394</v>
      </c>
      <c r="D4936" s="63" t="s">
        <v>3531</v>
      </c>
      <c r="E4936" s="27" t="s">
        <v>237</v>
      </c>
      <c r="F4936" s="27" t="s">
        <v>175</v>
      </c>
      <c r="G4936" s="27" t="s">
        <v>4280</v>
      </c>
      <c r="H4936" s="3"/>
      <c r="I4936" s="3">
        <v>6</v>
      </c>
      <c r="J4936" s="3">
        <v>5</v>
      </c>
      <c r="K4936" s="63">
        <f t="shared" ref="K4936:K4999" si="57">J4936+I4936</f>
        <v>11</v>
      </c>
      <c r="L4936" s="6">
        <v>200</v>
      </c>
    </row>
    <row r="4937" spans="1:12">
      <c r="A4937" s="11"/>
      <c r="B4937" s="63">
        <v>2</v>
      </c>
      <c r="C4937" s="3" t="s">
        <v>5395</v>
      </c>
      <c r="D4937" s="63" t="s">
        <v>3531</v>
      </c>
      <c r="E4937" s="27" t="s">
        <v>237</v>
      </c>
      <c r="F4937" s="27" t="s">
        <v>175</v>
      </c>
      <c r="G4937" s="27" t="s">
        <v>4280</v>
      </c>
      <c r="H4937" s="3"/>
      <c r="I4937" s="3">
        <v>5</v>
      </c>
      <c r="J4937" s="3">
        <v>2</v>
      </c>
      <c r="K4937" s="63">
        <f t="shared" si="57"/>
        <v>7</v>
      </c>
      <c r="L4937" s="6">
        <v>100</v>
      </c>
    </row>
    <row r="4938" spans="1:12">
      <c r="A4938" s="11"/>
      <c r="B4938" s="63">
        <v>3</v>
      </c>
      <c r="C4938" s="3" t="s">
        <v>5396</v>
      </c>
      <c r="D4938" s="63" t="s">
        <v>3531</v>
      </c>
      <c r="E4938" s="27" t="s">
        <v>237</v>
      </c>
      <c r="F4938" s="27" t="s">
        <v>175</v>
      </c>
      <c r="G4938" s="27" t="s">
        <v>4280</v>
      </c>
      <c r="H4938" s="3"/>
      <c r="I4938" s="3">
        <v>1</v>
      </c>
      <c r="J4938" s="3">
        <v>2</v>
      </c>
      <c r="K4938" s="63">
        <f t="shared" si="57"/>
        <v>3</v>
      </c>
      <c r="L4938" s="6">
        <v>100</v>
      </c>
    </row>
    <row r="4939" spans="1:12">
      <c r="A4939" s="11"/>
      <c r="B4939" s="63">
        <v>4</v>
      </c>
      <c r="C4939" s="3" t="s">
        <v>5397</v>
      </c>
      <c r="D4939" s="63" t="s">
        <v>3531</v>
      </c>
      <c r="E4939" s="27" t="s">
        <v>237</v>
      </c>
      <c r="F4939" s="27" t="s">
        <v>175</v>
      </c>
      <c r="G4939" s="27" t="s">
        <v>4280</v>
      </c>
      <c r="H4939" s="3"/>
      <c r="I4939" s="3">
        <v>3</v>
      </c>
      <c r="J4939" s="3">
        <v>1</v>
      </c>
      <c r="K4939" s="63">
        <f t="shared" si="57"/>
        <v>4</v>
      </c>
      <c r="L4939" s="6">
        <v>150</v>
      </c>
    </row>
    <row r="4940" spans="1:12">
      <c r="A4940" s="11"/>
      <c r="B4940" s="63">
        <v>5</v>
      </c>
      <c r="C4940" s="3" t="s">
        <v>5398</v>
      </c>
      <c r="D4940" s="63" t="s">
        <v>3531</v>
      </c>
      <c r="E4940" s="27" t="s">
        <v>237</v>
      </c>
      <c r="F4940" s="27" t="s">
        <v>175</v>
      </c>
      <c r="G4940" s="27" t="s">
        <v>4280</v>
      </c>
      <c r="H4940" s="3"/>
      <c r="I4940" s="3">
        <v>2</v>
      </c>
      <c r="J4940" s="3">
        <v>3</v>
      </c>
      <c r="K4940" s="63">
        <f t="shared" si="57"/>
        <v>5</v>
      </c>
      <c r="L4940" s="6">
        <v>200</v>
      </c>
    </row>
    <row r="4941" spans="1:12">
      <c r="A4941" s="11"/>
      <c r="B4941" s="63">
        <v>6</v>
      </c>
      <c r="C4941" s="3" t="s">
        <v>4574</v>
      </c>
      <c r="D4941" s="63" t="s">
        <v>3531</v>
      </c>
      <c r="E4941" s="27" t="s">
        <v>237</v>
      </c>
      <c r="F4941" s="27" t="s">
        <v>175</v>
      </c>
      <c r="G4941" s="27" t="s">
        <v>4280</v>
      </c>
      <c r="H4941" s="3"/>
      <c r="I4941" s="3">
        <v>3</v>
      </c>
      <c r="J4941" s="3">
        <v>2</v>
      </c>
      <c r="K4941" s="63">
        <f t="shared" si="57"/>
        <v>5</v>
      </c>
      <c r="L4941" s="6">
        <v>200</v>
      </c>
    </row>
    <row r="4942" spans="1:12">
      <c r="A4942" s="11"/>
      <c r="B4942" s="63">
        <v>7</v>
      </c>
      <c r="C4942" s="3" t="s">
        <v>5399</v>
      </c>
      <c r="D4942" s="63" t="s">
        <v>3531</v>
      </c>
      <c r="E4942" s="27" t="s">
        <v>237</v>
      </c>
      <c r="F4942" s="27" t="s">
        <v>175</v>
      </c>
      <c r="G4942" s="27" t="s">
        <v>4280</v>
      </c>
      <c r="H4942" s="3"/>
      <c r="I4942" s="3">
        <v>3</v>
      </c>
      <c r="J4942" s="3">
        <v>4</v>
      </c>
      <c r="K4942" s="63">
        <f t="shared" si="57"/>
        <v>7</v>
      </c>
      <c r="L4942" s="6">
        <v>200</v>
      </c>
    </row>
    <row r="4943" spans="1:12">
      <c r="A4943" s="11"/>
      <c r="B4943" s="63">
        <v>8</v>
      </c>
      <c r="C4943" s="3" t="s">
        <v>5400</v>
      </c>
      <c r="D4943" s="63" t="s">
        <v>3531</v>
      </c>
      <c r="E4943" s="27" t="s">
        <v>237</v>
      </c>
      <c r="F4943" s="27" t="s">
        <v>175</v>
      </c>
      <c r="G4943" s="27" t="s">
        <v>4280</v>
      </c>
      <c r="H4943" s="3"/>
      <c r="I4943" s="3">
        <v>4</v>
      </c>
      <c r="J4943" s="3">
        <v>4</v>
      </c>
      <c r="K4943" s="63">
        <f t="shared" si="57"/>
        <v>8</v>
      </c>
      <c r="L4943" s="6">
        <v>200</v>
      </c>
    </row>
    <row r="4944" spans="1:12">
      <c r="A4944" s="11"/>
      <c r="B4944" s="63">
        <v>9</v>
      </c>
      <c r="C4944" s="3" t="s">
        <v>5401</v>
      </c>
      <c r="D4944" s="63" t="s">
        <v>3531</v>
      </c>
      <c r="E4944" s="27" t="s">
        <v>237</v>
      </c>
      <c r="F4944" s="27" t="s">
        <v>175</v>
      </c>
      <c r="G4944" s="27" t="s">
        <v>4280</v>
      </c>
      <c r="H4944" s="3"/>
      <c r="I4944" s="3">
        <v>1</v>
      </c>
      <c r="J4944" s="3">
        <v>1</v>
      </c>
      <c r="K4944" s="63">
        <f t="shared" si="57"/>
        <v>2</v>
      </c>
      <c r="L4944" s="6">
        <v>200</v>
      </c>
    </row>
    <row r="4945" spans="1:12">
      <c r="A4945" s="11"/>
      <c r="B4945" s="63">
        <v>10</v>
      </c>
      <c r="C4945" s="3" t="s">
        <v>5040</v>
      </c>
      <c r="D4945" s="63" t="s">
        <v>3531</v>
      </c>
      <c r="E4945" s="27" t="s">
        <v>237</v>
      </c>
      <c r="F4945" s="27" t="s">
        <v>175</v>
      </c>
      <c r="G4945" s="27" t="s">
        <v>4280</v>
      </c>
      <c r="H4945" s="3"/>
      <c r="I4945" s="3">
        <v>3</v>
      </c>
      <c r="J4945" s="3">
        <v>5</v>
      </c>
      <c r="K4945" s="63">
        <f t="shared" si="57"/>
        <v>8</v>
      </c>
      <c r="L4945" s="6">
        <v>100</v>
      </c>
    </row>
    <row r="4946" spans="1:12">
      <c r="A4946" s="11"/>
      <c r="B4946" s="63">
        <v>11</v>
      </c>
      <c r="C4946" s="3" t="s">
        <v>5402</v>
      </c>
      <c r="D4946" s="63" t="s">
        <v>3531</v>
      </c>
      <c r="E4946" s="27" t="s">
        <v>237</v>
      </c>
      <c r="F4946" s="27" t="s">
        <v>175</v>
      </c>
      <c r="G4946" s="27" t="s">
        <v>4280</v>
      </c>
      <c r="H4946" s="3"/>
      <c r="I4946" s="3">
        <v>4</v>
      </c>
      <c r="J4946" s="3">
        <v>2</v>
      </c>
      <c r="K4946" s="63">
        <f t="shared" si="57"/>
        <v>6</v>
      </c>
      <c r="L4946" s="6">
        <v>200</v>
      </c>
    </row>
    <row r="4947" spans="1:12">
      <c r="A4947" s="11"/>
      <c r="B4947" s="63">
        <v>12</v>
      </c>
      <c r="C4947" s="3" t="s">
        <v>5403</v>
      </c>
      <c r="D4947" s="63" t="s">
        <v>3531</v>
      </c>
      <c r="E4947" s="27" t="s">
        <v>237</v>
      </c>
      <c r="F4947" s="27" t="s">
        <v>175</v>
      </c>
      <c r="G4947" s="27" t="s">
        <v>4280</v>
      </c>
      <c r="H4947" s="3"/>
      <c r="I4947" s="3">
        <v>1</v>
      </c>
      <c r="J4947" s="3">
        <v>1</v>
      </c>
      <c r="K4947" s="63">
        <f t="shared" si="57"/>
        <v>2</v>
      </c>
      <c r="L4947" s="6">
        <v>250</v>
      </c>
    </row>
    <row r="4948" spans="1:12">
      <c r="A4948" s="11"/>
      <c r="B4948" s="63">
        <v>13</v>
      </c>
      <c r="C4948" s="3" t="s">
        <v>4281</v>
      </c>
      <c r="D4948" s="63" t="s">
        <v>3531</v>
      </c>
      <c r="E4948" s="27" t="s">
        <v>237</v>
      </c>
      <c r="F4948" s="27" t="s">
        <v>175</v>
      </c>
      <c r="G4948" s="27" t="s">
        <v>4280</v>
      </c>
      <c r="H4948" s="3"/>
      <c r="I4948" s="3">
        <v>1</v>
      </c>
      <c r="J4948" s="3">
        <v>2</v>
      </c>
      <c r="K4948" s="63">
        <f t="shared" si="57"/>
        <v>3</v>
      </c>
      <c r="L4948" s="6">
        <v>250</v>
      </c>
    </row>
    <row r="4949" spans="1:12">
      <c r="A4949" s="11"/>
      <c r="B4949" s="63">
        <v>14</v>
      </c>
      <c r="C4949" s="3" t="s">
        <v>5404</v>
      </c>
      <c r="D4949" s="63" t="s">
        <v>3531</v>
      </c>
      <c r="E4949" s="27" t="s">
        <v>237</v>
      </c>
      <c r="F4949" s="27" t="s">
        <v>175</v>
      </c>
      <c r="G4949" s="27" t="s">
        <v>4280</v>
      </c>
      <c r="H4949" s="3"/>
      <c r="I4949" s="3">
        <v>5</v>
      </c>
      <c r="J4949" s="3">
        <v>5</v>
      </c>
      <c r="K4949" s="63">
        <f t="shared" si="57"/>
        <v>10</v>
      </c>
      <c r="L4949" s="6">
        <v>250</v>
      </c>
    </row>
    <row r="4950" spans="1:12">
      <c r="A4950" s="11"/>
      <c r="B4950" s="63">
        <v>15</v>
      </c>
      <c r="C4950" s="3" t="s">
        <v>5405</v>
      </c>
      <c r="D4950" s="63" t="s">
        <v>3531</v>
      </c>
      <c r="E4950" s="27" t="s">
        <v>237</v>
      </c>
      <c r="F4950" s="27" t="s">
        <v>175</v>
      </c>
      <c r="G4950" s="27" t="s">
        <v>4280</v>
      </c>
      <c r="H4950" s="3"/>
      <c r="I4950" s="3">
        <v>2</v>
      </c>
      <c r="J4950" s="3">
        <v>4</v>
      </c>
      <c r="K4950" s="63">
        <f t="shared" si="57"/>
        <v>6</v>
      </c>
      <c r="L4950" s="6">
        <v>200</v>
      </c>
    </row>
    <row r="4951" spans="1:12">
      <c r="A4951" s="11"/>
      <c r="B4951" s="63">
        <v>16</v>
      </c>
      <c r="C4951" s="3" t="s">
        <v>5406</v>
      </c>
      <c r="D4951" s="63" t="s">
        <v>3531</v>
      </c>
      <c r="E4951" s="27" t="s">
        <v>237</v>
      </c>
      <c r="F4951" s="27" t="s">
        <v>175</v>
      </c>
      <c r="G4951" s="27" t="s">
        <v>4280</v>
      </c>
      <c r="H4951" s="3"/>
      <c r="I4951" s="3">
        <v>3</v>
      </c>
      <c r="J4951" s="3">
        <v>4</v>
      </c>
      <c r="K4951" s="63">
        <f t="shared" si="57"/>
        <v>7</v>
      </c>
      <c r="L4951" s="6">
        <v>200</v>
      </c>
    </row>
    <row r="4952" spans="1:12">
      <c r="A4952" s="11"/>
      <c r="B4952" s="63">
        <v>17</v>
      </c>
      <c r="C4952" s="3" t="s">
        <v>3961</v>
      </c>
      <c r="D4952" s="63" t="s">
        <v>3531</v>
      </c>
      <c r="E4952" s="27" t="s">
        <v>237</v>
      </c>
      <c r="F4952" s="27" t="s">
        <v>175</v>
      </c>
      <c r="G4952" s="27" t="s">
        <v>4280</v>
      </c>
      <c r="H4952" s="3"/>
      <c r="I4952" s="3">
        <v>2</v>
      </c>
      <c r="J4952" s="3">
        <v>3</v>
      </c>
      <c r="K4952" s="63">
        <f t="shared" si="57"/>
        <v>5</v>
      </c>
      <c r="L4952" s="6">
        <v>200</v>
      </c>
    </row>
    <row r="4953" spans="1:12">
      <c r="A4953" s="11"/>
      <c r="B4953" s="63">
        <v>18</v>
      </c>
      <c r="C4953" s="3" t="s">
        <v>5407</v>
      </c>
      <c r="D4953" s="63" t="s">
        <v>3531</v>
      </c>
      <c r="E4953" s="27" t="s">
        <v>237</v>
      </c>
      <c r="F4953" s="27" t="s">
        <v>175</v>
      </c>
      <c r="G4953" s="27" t="s">
        <v>4280</v>
      </c>
      <c r="H4953" s="3"/>
      <c r="I4953" s="3">
        <v>5</v>
      </c>
      <c r="J4953" s="3">
        <v>2</v>
      </c>
      <c r="K4953" s="63">
        <f t="shared" si="57"/>
        <v>7</v>
      </c>
      <c r="L4953" s="6">
        <v>300</v>
      </c>
    </row>
    <row r="4954" spans="1:12">
      <c r="A4954" s="11"/>
      <c r="B4954" s="63">
        <v>19</v>
      </c>
      <c r="C4954" s="3" t="s">
        <v>5408</v>
      </c>
      <c r="D4954" s="63" t="s">
        <v>3531</v>
      </c>
      <c r="E4954" s="27" t="s">
        <v>237</v>
      </c>
      <c r="F4954" s="27" t="s">
        <v>175</v>
      </c>
      <c r="G4954" s="27" t="s">
        <v>4280</v>
      </c>
      <c r="H4954" s="3"/>
      <c r="I4954" s="3">
        <v>1</v>
      </c>
      <c r="J4954" s="3">
        <v>3</v>
      </c>
      <c r="K4954" s="63">
        <f t="shared" si="57"/>
        <v>4</v>
      </c>
      <c r="L4954" s="6">
        <v>300</v>
      </c>
    </row>
    <row r="4955" spans="1:12">
      <c r="A4955" s="11"/>
      <c r="B4955" s="63">
        <v>20</v>
      </c>
      <c r="C4955" s="3" t="s">
        <v>5409</v>
      </c>
      <c r="D4955" s="63" t="s">
        <v>3531</v>
      </c>
      <c r="E4955" s="27" t="s">
        <v>237</v>
      </c>
      <c r="F4955" s="27" t="s">
        <v>175</v>
      </c>
      <c r="G4955" s="27" t="s">
        <v>4280</v>
      </c>
      <c r="H4955" s="3"/>
      <c r="I4955" s="3">
        <v>3</v>
      </c>
      <c r="J4955" s="3">
        <v>4</v>
      </c>
      <c r="K4955" s="63">
        <f t="shared" si="57"/>
        <v>7</v>
      </c>
      <c r="L4955" s="6">
        <v>350</v>
      </c>
    </row>
    <row r="4956" spans="1:12">
      <c r="A4956" s="11"/>
      <c r="B4956" s="63">
        <v>21</v>
      </c>
      <c r="C4956" s="3" t="s">
        <v>5410</v>
      </c>
      <c r="D4956" s="63" t="s">
        <v>3531</v>
      </c>
      <c r="E4956" s="27" t="s">
        <v>237</v>
      </c>
      <c r="F4956" s="27" t="s">
        <v>175</v>
      </c>
      <c r="G4956" s="27" t="s">
        <v>4280</v>
      </c>
      <c r="H4956" s="3"/>
      <c r="I4956" s="3">
        <v>2</v>
      </c>
      <c r="J4956" s="3">
        <v>1</v>
      </c>
      <c r="K4956" s="63">
        <f t="shared" si="57"/>
        <v>3</v>
      </c>
      <c r="L4956" s="6">
        <v>300</v>
      </c>
    </row>
    <row r="4957" spans="1:12">
      <c r="A4957" s="11"/>
      <c r="B4957" s="63">
        <v>22</v>
      </c>
      <c r="C4957" s="3" t="s">
        <v>5411</v>
      </c>
      <c r="D4957" s="63" t="s">
        <v>3531</v>
      </c>
      <c r="E4957" s="27" t="s">
        <v>237</v>
      </c>
      <c r="F4957" s="27" t="s">
        <v>175</v>
      </c>
      <c r="G4957" s="27" t="s">
        <v>4280</v>
      </c>
      <c r="H4957" s="3"/>
      <c r="I4957" s="3">
        <v>0</v>
      </c>
      <c r="J4957" s="3">
        <v>3</v>
      </c>
      <c r="K4957" s="63">
        <f t="shared" si="57"/>
        <v>3</v>
      </c>
      <c r="L4957" s="6">
        <v>350</v>
      </c>
    </row>
    <row r="4958" spans="1:12">
      <c r="A4958" s="11"/>
      <c r="B4958" s="63">
        <v>23</v>
      </c>
      <c r="C4958" s="3" t="s">
        <v>5412</v>
      </c>
      <c r="D4958" s="63" t="s">
        <v>3531</v>
      </c>
      <c r="E4958" s="27" t="s">
        <v>237</v>
      </c>
      <c r="F4958" s="27" t="s">
        <v>175</v>
      </c>
      <c r="G4958" s="27" t="s">
        <v>4280</v>
      </c>
      <c r="H4958" s="3"/>
      <c r="I4958" s="3">
        <v>2</v>
      </c>
      <c r="J4958" s="3">
        <v>3</v>
      </c>
      <c r="K4958" s="63">
        <f t="shared" si="57"/>
        <v>5</v>
      </c>
      <c r="L4958" s="6">
        <v>350</v>
      </c>
    </row>
    <row r="4959" spans="1:12">
      <c r="A4959" s="11"/>
      <c r="B4959" s="63">
        <v>24</v>
      </c>
      <c r="C4959" s="3" t="s">
        <v>5413</v>
      </c>
      <c r="D4959" s="63" t="s">
        <v>3531</v>
      </c>
      <c r="E4959" s="27" t="s">
        <v>237</v>
      </c>
      <c r="F4959" s="27" t="s">
        <v>175</v>
      </c>
      <c r="G4959" s="27" t="s">
        <v>4280</v>
      </c>
      <c r="H4959" s="3"/>
      <c r="I4959" s="3">
        <v>1</v>
      </c>
      <c r="J4959" s="3">
        <v>1</v>
      </c>
      <c r="K4959" s="63">
        <f t="shared" si="57"/>
        <v>2</v>
      </c>
      <c r="L4959" s="6">
        <v>350</v>
      </c>
    </row>
    <row r="4960" spans="1:12">
      <c r="A4960" s="11"/>
      <c r="B4960" s="63">
        <v>25</v>
      </c>
      <c r="C4960" s="3" t="s">
        <v>5414</v>
      </c>
      <c r="D4960" s="63" t="s">
        <v>3531</v>
      </c>
      <c r="E4960" s="27" t="s">
        <v>237</v>
      </c>
      <c r="F4960" s="27" t="s">
        <v>175</v>
      </c>
      <c r="G4960" s="27" t="s">
        <v>4280</v>
      </c>
      <c r="H4960" s="3"/>
      <c r="I4960" s="3">
        <v>2</v>
      </c>
      <c r="J4960" s="3">
        <v>2</v>
      </c>
      <c r="K4960" s="63">
        <f t="shared" si="57"/>
        <v>4</v>
      </c>
      <c r="L4960" s="6">
        <v>350</v>
      </c>
    </row>
    <row r="4961" spans="1:12">
      <c r="A4961" s="11"/>
      <c r="B4961" s="63">
        <v>26</v>
      </c>
      <c r="C4961" s="3" t="s">
        <v>4467</v>
      </c>
      <c r="D4961" s="63" t="s">
        <v>3531</v>
      </c>
      <c r="E4961" s="27" t="s">
        <v>237</v>
      </c>
      <c r="F4961" s="27" t="s">
        <v>175</v>
      </c>
      <c r="G4961" s="27" t="s">
        <v>4280</v>
      </c>
      <c r="H4961" s="3"/>
      <c r="I4961" s="3">
        <v>5</v>
      </c>
      <c r="J4961" s="3">
        <v>6</v>
      </c>
      <c r="K4961" s="63">
        <f t="shared" si="57"/>
        <v>11</v>
      </c>
      <c r="L4961" s="6">
        <v>400</v>
      </c>
    </row>
    <row r="4962" spans="1:12">
      <c r="A4962" s="11"/>
      <c r="B4962" s="63">
        <v>27</v>
      </c>
      <c r="C4962" s="3" t="s">
        <v>5415</v>
      </c>
      <c r="D4962" s="63" t="s">
        <v>3531</v>
      </c>
      <c r="E4962" s="27" t="s">
        <v>237</v>
      </c>
      <c r="F4962" s="27" t="s">
        <v>175</v>
      </c>
      <c r="G4962" s="27" t="s">
        <v>4280</v>
      </c>
      <c r="H4962" s="3"/>
      <c r="I4962" s="3">
        <v>1</v>
      </c>
      <c r="J4962" s="3">
        <v>1</v>
      </c>
      <c r="K4962" s="63">
        <f t="shared" si="57"/>
        <v>2</v>
      </c>
      <c r="L4962" s="6">
        <v>400</v>
      </c>
    </row>
    <row r="4963" spans="1:12">
      <c r="A4963" s="11"/>
      <c r="B4963" s="63">
        <v>28</v>
      </c>
      <c r="C4963" s="3" t="s">
        <v>5416</v>
      </c>
      <c r="D4963" s="63" t="s">
        <v>3531</v>
      </c>
      <c r="E4963" s="27" t="s">
        <v>237</v>
      </c>
      <c r="F4963" s="27" t="s">
        <v>175</v>
      </c>
      <c r="G4963" s="27" t="s">
        <v>4280</v>
      </c>
      <c r="H4963" s="3"/>
      <c r="I4963" s="3">
        <v>3</v>
      </c>
      <c r="J4963" s="3">
        <v>4</v>
      </c>
      <c r="K4963" s="63">
        <f t="shared" si="57"/>
        <v>7</v>
      </c>
      <c r="L4963" s="6">
        <v>400</v>
      </c>
    </row>
    <row r="4964" spans="1:12">
      <c r="A4964" s="11"/>
      <c r="B4964" s="63">
        <v>29</v>
      </c>
      <c r="C4964" s="3" t="s">
        <v>5417</v>
      </c>
      <c r="D4964" s="63" t="s">
        <v>3531</v>
      </c>
      <c r="E4964" s="27" t="s">
        <v>237</v>
      </c>
      <c r="F4964" s="27" t="s">
        <v>175</v>
      </c>
      <c r="G4964" s="27" t="s">
        <v>4280</v>
      </c>
      <c r="H4964" s="3"/>
      <c r="I4964" s="3">
        <v>4</v>
      </c>
      <c r="J4964" s="3">
        <v>4</v>
      </c>
      <c r="K4964" s="63">
        <f t="shared" si="57"/>
        <v>8</v>
      </c>
      <c r="L4964" s="6">
        <v>400</v>
      </c>
    </row>
    <row r="4965" spans="1:12">
      <c r="A4965" s="11"/>
      <c r="B4965" s="63">
        <v>30</v>
      </c>
      <c r="C4965" s="3" t="s">
        <v>5418</v>
      </c>
      <c r="D4965" s="63" t="s">
        <v>3531</v>
      </c>
      <c r="E4965" s="27" t="s">
        <v>237</v>
      </c>
      <c r="F4965" s="27" t="s">
        <v>175</v>
      </c>
      <c r="G4965" s="27" t="s">
        <v>4280</v>
      </c>
      <c r="H4965" s="3"/>
      <c r="I4965" s="3">
        <v>5</v>
      </c>
      <c r="J4965" s="3">
        <v>3</v>
      </c>
      <c r="K4965" s="63">
        <f t="shared" si="57"/>
        <v>8</v>
      </c>
      <c r="L4965" s="6">
        <v>400</v>
      </c>
    </row>
    <row r="4966" spans="1:12">
      <c r="A4966" s="11"/>
      <c r="B4966" s="63">
        <v>31</v>
      </c>
      <c r="C4966" s="3" t="s">
        <v>5419</v>
      </c>
      <c r="D4966" s="63" t="s">
        <v>3531</v>
      </c>
      <c r="E4966" s="27" t="s">
        <v>237</v>
      </c>
      <c r="F4966" s="27" t="s">
        <v>175</v>
      </c>
      <c r="G4966" s="27" t="s">
        <v>4280</v>
      </c>
      <c r="H4966" s="3"/>
      <c r="I4966" s="3">
        <v>1</v>
      </c>
      <c r="J4966" s="3">
        <v>0</v>
      </c>
      <c r="K4966" s="63">
        <f t="shared" si="57"/>
        <v>1</v>
      </c>
      <c r="L4966" s="6">
        <v>400</v>
      </c>
    </row>
    <row r="4967" spans="1:12">
      <c r="A4967" s="11"/>
      <c r="B4967" s="63">
        <v>32</v>
      </c>
      <c r="C4967" s="3" t="s">
        <v>5420</v>
      </c>
      <c r="D4967" s="63" t="s">
        <v>3531</v>
      </c>
      <c r="E4967" s="27" t="s">
        <v>237</v>
      </c>
      <c r="F4967" s="27" t="s">
        <v>175</v>
      </c>
      <c r="G4967" s="27" t="s">
        <v>4280</v>
      </c>
      <c r="H4967" s="3"/>
      <c r="I4967" s="3">
        <v>2</v>
      </c>
      <c r="J4967" s="3">
        <v>3</v>
      </c>
      <c r="K4967" s="63">
        <f t="shared" si="57"/>
        <v>5</v>
      </c>
      <c r="L4967" s="6">
        <v>400</v>
      </c>
    </row>
    <row r="4968" spans="1:12">
      <c r="A4968" s="11"/>
      <c r="B4968" s="63">
        <v>33</v>
      </c>
      <c r="C4968" s="3" t="s">
        <v>5421</v>
      </c>
      <c r="D4968" s="63" t="s">
        <v>3531</v>
      </c>
      <c r="E4968" s="27" t="s">
        <v>237</v>
      </c>
      <c r="F4968" s="27" t="s">
        <v>175</v>
      </c>
      <c r="G4968" s="27" t="s">
        <v>4280</v>
      </c>
      <c r="H4968" s="3"/>
      <c r="I4968" s="3">
        <v>6</v>
      </c>
      <c r="J4968" s="3">
        <v>7</v>
      </c>
      <c r="K4968" s="63">
        <f t="shared" si="57"/>
        <v>13</v>
      </c>
      <c r="L4968" s="6">
        <v>400</v>
      </c>
    </row>
    <row r="4969" spans="1:12">
      <c r="A4969" s="11"/>
      <c r="B4969" s="63">
        <v>34</v>
      </c>
      <c r="C4969" s="3" t="s">
        <v>3961</v>
      </c>
      <c r="D4969" s="63" t="s">
        <v>3531</v>
      </c>
      <c r="E4969" s="27" t="s">
        <v>237</v>
      </c>
      <c r="F4969" s="27" t="s">
        <v>175</v>
      </c>
      <c r="G4969" s="27" t="s">
        <v>4280</v>
      </c>
      <c r="H4969" s="3"/>
      <c r="I4969" s="3">
        <v>1</v>
      </c>
      <c r="J4969" s="3">
        <v>1</v>
      </c>
      <c r="K4969" s="63">
        <f t="shared" si="57"/>
        <v>2</v>
      </c>
      <c r="L4969" s="6">
        <v>400</v>
      </c>
    </row>
    <row r="4970" spans="1:12">
      <c r="A4970" s="11"/>
      <c r="B4970" s="63">
        <v>35</v>
      </c>
      <c r="C4970" s="3" t="s">
        <v>5422</v>
      </c>
      <c r="D4970" s="63" t="s">
        <v>3531</v>
      </c>
      <c r="E4970" s="27" t="s">
        <v>237</v>
      </c>
      <c r="F4970" s="27" t="s">
        <v>175</v>
      </c>
      <c r="G4970" s="27" t="s">
        <v>4280</v>
      </c>
      <c r="H4970" s="3"/>
      <c r="I4970" s="3">
        <v>1</v>
      </c>
      <c r="J4970" s="3">
        <v>1</v>
      </c>
      <c r="K4970" s="63">
        <f t="shared" si="57"/>
        <v>2</v>
      </c>
      <c r="L4970" s="6">
        <v>400</v>
      </c>
    </row>
    <row r="4971" spans="1:12">
      <c r="A4971" s="11"/>
      <c r="B4971" s="63">
        <v>36</v>
      </c>
      <c r="C4971" s="3" t="s">
        <v>5423</v>
      </c>
      <c r="D4971" s="63" t="s">
        <v>3531</v>
      </c>
      <c r="E4971" s="27" t="s">
        <v>237</v>
      </c>
      <c r="F4971" s="27" t="s">
        <v>175</v>
      </c>
      <c r="G4971" s="27" t="s">
        <v>4280</v>
      </c>
      <c r="H4971" s="3"/>
      <c r="I4971" s="3">
        <v>2</v>
      </c>
      <c r="J4971" s="3">
        <v>2</v>
      </c>
      <c r="K4971" s="63">
        <f t="shared" si="57"/>
        <v>4</v>
      </c>
      <c r="L4971" s="6">
        <v>400</v>
      </c>
    </row>
    <row r="4972" spans="1:12">
      <c r="A4972" s="11"/>
      <c r="B4972" s="63">
        <v>37</v>
      </c>
      <c r="C4972" s="3" t="s">
        <v>5424</v>
      </c>
      <c r="D4972" s="63" t="s">
        <v>3531</v>
      </c>
      <c r="E4972" s="27" t="s">
        <v>237</v>
      </c>
      <c r="F4972" s="27" t="s">
        <v>175</v>
      </c>
      <c r="G4972" s="27" t="s">
        <v>4280</v>
      </c>
      <c r="H4972" s="3"/>
      <c r="I4972" s="3">
        <v>3</v>
      </c>
      <c r="J4972" s="3">
        <v>5</v>
      </c>
      <c r="K4972" s="63">
        <f t="shared" si="57"/>
        <v>8</v>
      </c>
      <c r="L4972" s="6">
        <v>1000</v>
      </c>
    </row>
    <row r="4973" spans="1:12">
      <c r="A4973" s="11"/>
      <c r="B4973" s="63">
        <v>38</v>
      </c>
      <c r="C4973" s="3" t="s">
        <v>5425</v>
      </c>
      <c r="D4973" s="63" t="s">
        <v>3531</v>
      </c>
      <c r="E4973" s="27" t="s">
        <v>237</v>
      </c>
      <c r="F4973" s="27" t="s">
        <v>175</v>
      </c>
      <c r="G4973" s="27" t="s">
        <v>4280</v>
      </c>
      <c r="H4973" s="3"/>
      <c r="I4973" s="3">
        <v>1</v>
      </c>
      <c r="J4973" s="3">
        <v>1</v>
      </c>
      <c r="K4973" s="63">
        <f t="shared" si="57"/>
        <v>2</v>
      </c>
      <c r="L4973" s="6">
        <v>1000</v>
      </c>
    </row>
    <row r="4974" spans="1:12">
      <c r="A4974" s="11"/>
      <c r="B4974" s="63">
        <v>39</v>
      </c>
      <c r="C4974" s="3" t="s">
        <v>5426</v>
      </c>
      <c r="D4974" s="63" t="s">
        <v>3531</v>
      </c>
      <c r="E4974" s="27" t="s">
        <v>237</v>
      </c>
      <c r="F4974" s="27" t="s">
        <v>175</v>
      </c>
      <c r="G4974" s="27" t="s">
        <v>4280</v>
      </c>
      <c r="H4974" s="3"/>
      <c r="I4974" s="3">
        <v>2</v>
      </c>
      <c r="J4974" s="3">
        <v>3</v>
      </c>
      <c r="K4974" s="63">
        <f t="shared" si="57"/>
        <v>5</v>
      </c>
      <c r="L4974" s="6">
        <v>1.1000000000000001</v>
      </c>
    </row>
    <row r="4975" spans="1:12">
      <c r="A4975" s="11"/>
      <c r="B4975" s="63">
        <v>40</v>
      </c>
      <c r="C4975" s="3" t="s">
        <v>5427</v>
      </c>
      <c r="D4975" s="63" t="s">
        <v>3531</v>
      </c>
      <c r="E4975" s="27" t="s">
        <v>237</v>
      </c>
      <c r="F4975" s="27" t="s">
        <v>175</v>
      </c>
      <c r="G4975" s="27" t="s">
        <v>4280</v>
      </c>
      <c r="H4975" s="3"/>
      <c r="I4975" s="3">
        <v>2</v>
      </c>
      <c r="J4975" s="3">
        <v>7</v>
      </c>
      <c r="K4975" s="63">
        <f t="shared" si="57"/>
        <v>9</v>
      </c>
      <c r="L4975" s="6">
        <v>1200</v>
      </c>
    </row>
    <row r="4976" spans="1:12">
      <c r="A4976" s="11"/>
      <c r="B4976" s="63">
        <v>41</v>
      </c>
      <c r="C4976" s="3" t="s">
        <v>3725</v>
      </c>
      <c r="D4976" s="63" t="s">
        <v>3531</v>
      </c>
      <c r="E4976" s="27" t="s">
        <v>237</v>
      </c>
      <c r="F4976" s="27" t="s">
        <v>175</v>
      </c>
      <c r="G4976" s="27" t="s">
        <v>4280</v>
      </c>
      <c r="H4976" s="3"/>
      <c r="I4976" s="3">
        <v>5</v>
      </c>
      <c r="J4976" s="3">
        <v>4</v>
      </c>
      <c r="K4976" s="63">
        <f t="shared" si="57"/>
        <v>9</v>
      </c>
      <c r="L4976" s="6">
        <v>1200</v>
      </c>
    </row>
    <row r="4977" spans="1:12">
      <c r="A4977" s="11"/>
      <c r="B4977" s="63">
        <v>42</v>
      </c>
      <c r="C4977" s="3" t="s">
        <v>5428</v>
      </c>
      <c r="D4977" s="63" t="s">
        <v>3531</v>
      </c>
      <c r="E4977" s="27" t="s">
        <v>237</v>
      </c>
      <c r="F4977" s="27" t="s">
        <v>175</v>
      </c>
      <c r="G4977" s="27" t="s">
        <v>4280</v>
      </c>
      <c r="H4977" s="3"/>
      <c r="I4977" s="3">
        <v>5</v>
      </c>
      <c r="J4977" s="3">
        <v>10</v>
      </c>
      <c r="K4977" s="63">
        <f t="shared" si="57"/>
        <v>15</v>
      </c>
      <c r="L4977" s="6">
        <v>1.1000000000000001</v>
      </c>
    </row>
    <row r="4978" spans="1:12">
      <c r="A4978" s="11"/>
      <c r="B4978" s="63">
        <v>43</v>
      </c>
      <c r="C4978" s="3" t="s">
        <v>5429</v>
      </c>
      <c r="D4978" s="63" t="s">
        <v>3531</v>
      </c>
      <c r="E4978" s="27" t="s">
        <v>237</v>
      </c>
      <c r="F4978" s="27" t="s">
        <v>175</v>
      </c>
      <c r="G4978" s="27" t="s">
        <v>4280</v>
      </c>
      <c r="H4978" s="3"/>
      <c r="I4978" s="3">
        <v>2</v>
      </c>
      <c r="J4978" s="3">
        <v>2</v>
      </c>
      <c r="K4978" s="63">
        <f t="shared" si="57"/>
        <v>4</v>
      </c>
      <c r="L4978" s="6">
        <v>1000</v>
      </c>
    </row>
    <row r="4979" spans="1:12">
      <c r="A4979" s="11"/>
      <c r="B4979" s="63">
        <v>44</v>
      </c>
      <c r="C4979" s="3" t="s">
        <v>5430</v>
      </c>
      <c r="D4979" s="63" t="s">
        <v>3531</v>
      </c>
      <c r="E4979" s="27" t="s">
        <v>237</v>
      </c>
      <c r="F4979" s="27" t="s">
        <v>175</v>
      </c>
      <c r="G4979" s="27" t="s">
        <v>4280</v>
      </c>
      <c r="H4979" s="3"/>
      <c r="I4979" s="3">
        <v>1</v>
      </c>
      <c r="J4979" s="3">
        <v>2</v>
      </c>
      <c r="K4979" s="63">
        <f t="shared" si="57"/>
        <v>3</v>
      </c>
      <c r="L4979" s="6">
        <v>900</v>
      </c>
    </row>
    <row r="4980" spans="1:12">
      <c r="A4980" s="11"/>
      <c r="B4980" s="63">
        <v>45</v>
      </c>
      <c r="C4980" s="3" t="s">
        <v>5431</v>
      </c>
      <c r="D4980" s="63" t="s">
        <v>3531</v>
      </c>
      <c r="E4980" s="27" t="s">
        <v>237</v>
      </c>
      <c r="F4980" s="27" t="s">
        <v>175</v>
      </c>
      <c r="G4980" s="27" t="s">
        <v>4280</v>
      </c>
      <c r="H4980" s="3"/>
      <c r="I4980" s="3">
        <v>5</v>
      </c>
      <c r="J4980" s="3">
        <v>5</v>
      </c>
      <c r="K4980" s="63">
        <f t="shared" si="57"/>
        <v>10</v>
      </c>
      <c r="L4980" s="6">
        <v>880</v>
      </c>
    </row>
    <row r="4981" spans="1:12">
      <c r="A4981" s="11"/>
      <c r="B4981" s="63">
        <v>46</v>
      </c>
      <c r="C4981" s="3" t="s">
        <v>5432</v>
      </c>
      <c r="D4981" s="63" t="s">
        <v>3531</v>
      </c>
      <c r="E4981" s="27" t="s">
        <v>237</v>
      </c>
      <c r="F4981" s="27" t="s">
        <v>175</v>
      </c>
      <c r="G4981" s="27" t="s">
        <v>4280</v>
      </c>
      <c r="H4981" s="3"/>
      <c r="I4981" s="3">
        <v>5</v>
      </c>
      <c r="J4981" s="3">
        <v>2</v>
      </c>
      <c r="K4981" s="63">
        <f t="shared" si="57"/>
        <v>7</v>
      </c>
      <c r="L4981" s="6">
        <v>900</v>
      </c>
    </row>
    <row r="4982" spans="1:12">
      <c r="A4982" s="11"/>
      <c r="B4982" s="63">
        <v>47</v>
      </c>
      <c r="C4982" s="3" t="s">
        <v>5433</v>
      </c>
      <c r="D4982" s="63" t="s">
        <v>3531</v>
      </c>
      <c r="E4982" s="27" t="s">
        <v>237</v>
      </c>
      <c r="F4982" s="27" t="s">
        <v>175</v>
      </c>
      <c r="G4982" s="27" t="s">
        <v>4280</v>
      </c>
      <c r="H4982" s="3"/>
      <c r="I4982" s="3">
        <v>3</v>
      </c>
      <c r="J4982" s="3">
        <v>3</v>
      </c>
      <c r="K4982" s="63">
        <f t="shared" si="57"/>
        <v>6</v>
      </c>
      <c r="L4982" s="6">
        <v>920</v>
      </c>
    </row>
    <row r="4983" spans="1:12">
      <c r="A4983" s="11"/>
      <c r="B4983" s="63">
        <v>48</v>
      </c>
      <c r="C4983" s="3" t="s">
        <v>5434</v>
      </c>
      <c r="D4983" s="63" t="s">
        <v>3531</v>
      </c>
      <c r="E4983" s="27" t="s">
        <v>237</v>
      </c>
      <c r="F4983" s="27" t="s">
        <v>175</v>
      </c>
      <c r="G4983" s="27" t="s">
        <v>4280</v>
      </c>
      <c r="H4983" s="3"/>
      <c r="I4983" s="3">
        <v>4</v>
      </c>
      <c r="J4983" s="3">
        <v>4</v>
      </c>
      <c r="K4983" s="63">
        <f t="shared" si="57"/>
        <v>8</v>
      </c>
      <c r="L4983" s="6">
        <v>1000</v>
      </c>
    </row>
    <row r="4984" spans="1:12">
      <c r="A4984" s="11"/>
      <c r="B4984" s="63">
        <v>49</v>
      </c>
      <c r="C4984" s="3" t="s">
        <v>5435</v>
      </c>
      <c r="D4984" s="63" t="s">
        <v>3531</v>
      </c>
      <c r="E4984" s="27" t="s">
        <v>237</v>
      </c>
      <c r="F4984" s="27" t="s">
        <v>175</v>
      </c>
      <c r="G4984" s="27" t="s">
        <v>4280</v>
      </c>
      <c r="H4984" s="3"/>
      <c r="I4984" s="3">
        <v>1</v>
      </c>
      <c r="J4984" s="3">
        <v>2</v>
      </c>
      <c r="K4984" s="63">
        <f t="shared" si="57"/>
        <v>3</v>
      </c>
      <c r="L4984" s="6">
        <v>1000</v>
      </c>
    </row>
    <row r="4985" spans="1:12">
      <c r="A4985" s="11"/>
      <c r="B4985" s="63">
        <v>50</v>
      </c>
      <c r="C4985" s="3" t="s">
        <v>5436</v>
      </c>
      <c r="D4985" s="63" t="s">
        <v>3531</v>
      </c>
      <c r="E4985" s="27" t="s">
        <v>237</v>
      </c>
      <c r="F4985" s="27" t="s">
        <v>175</v>
      </c>
      <c r="G4985" s="27" t="s">
        <v>4280</v>
      </c>
      <c r="H4985" s="3"/>
      <c r="I4985" s="3">
        <v>3</v>
      </c>
      <c r="J4985" s="3">
        <v>2</v>
      </c>
      <c r="K4985" s="63">
        <f t="shared" si="57"/>
        <v>5</v>
      </c>
      <c r="L4985" s="6">
        <v>1000</v>
      </c>
    </row>
    <row r="4986" spans="1:12">
      <c r="A4986" s="11"/>
      <c r="B4986" s="63">
        <v>51</v>
      </c>
      <c r="C4986" s="3" t="s">
        <v>3961</v>
      </c>
      <c r="D4986" s="63" t="s">
        <v>3531</v>
      </c>
      <c r="E4986" s="27" t="s">
        <v>237</v>
      </c>
      <c r="F4986" s="27" t="s">
        <v>175</v>
      </c>
      <c r="G4986" s="27" t="s">
        <v>4280</v>
      </c>
      <c r="H4986" s="3"/>
      <c r="I4986" s="3">
        <v>1</v>
      </c>
      <c r="J4986" s="3">
        <v>2</v>
      </c>
      <c r="K4986" s="63">
        <f t="shared" si="57"/>
        <v>3</v>
      </c>
      <c r="L4986" s="6">
        <v>920</v>
      </c>
    </row>
    <row r="4987" spans="1:12">
      <c r="A4987" s="11"/>
      <c r="B4987" s="63">
        <v>52</v>
      </c>
      <c r="C4987" s="3" t="s">
        <v>5437</v>
      </c>
      <c r="D4987" s="63" t="s">
        <v>3531</v>
      </c>
      <c r="E4987" s="27" t="s">
        <v>237</v>
      </c>
      <c r="F4987" s="27" t="s">
        <v>175</v>
      </c>
      <c r="G4987" s="27" t="s">
        <v>4280</v>
      </c>
      <c r="H4987" s="3"/>
      <c r="I4987" s="3">
        <v>4</v>
      </c>
      <c r="J4987" s="3">
        <v>7</v>
      </c>
      <c r="K4987" s="63">
        <f t="shared" si="57"/>
        <v>11</v>
      </c>
      <c r="L4987" s="6">
        <v>900</v>
      </c>
    </row>
    <row r="4988" spans="1:12">
      <c r="A4988" s="11"/>
      <c r="B4988" s="63">
        <v>53</v>
      </c>
      <c r="C4988" s="3" t="s">
        <v>5438</v>
      </c>
      <c r="D4988" s="63" t="s">
        <v>3531</v>
      </c>
      <c r="E4988" s="27" t="s">
        <v>237</v>
      </c>
      <c r="F4988" s="27" t="s">
        <v>175</v>
      </c>
      <c r="G4988" s="27" t="s">
        <v>4280</v>
      </c>
      <c r="H4988" s="3"/>
      <c r="I4988" s="3">
        <v>1</v>
      </c>
      <c r="J4988" s="3">
        <v>4</v>
      </c>
      <c r="K4988" s="63">
        <f t="shared" si="57"/>
        <v>5</v>
      </c>
      <c r="L4988" s="6">
        <v>1000</v>
      </c>
    </row>
    <row r="4989" spans="1:12">
      <c r="A4989" s="11"/>
      <c r="B4989" s="63">
        <v>54</v>
      </c>
      <c r="C4989" s="3" t="s">
        <v>5439</v>
      </c>
      <c r="D4989" s="63" t="s">
        <v>3531</v>
      </c>
      <c r="E4989" s="27" t="s">
        <v>237</v>
      </c>
      <c r="F4989" s="27" t="s">
        <v>175</v>
      </c>
      <c r="G4989" s="27" t="s">
        <v>4280</v>
      </c>
      <c r="H4989" s="3"/>
      <c r="I4989" s="3">
        <v>5</v>
      </c>
      <c r="J4989" s="3">
        <v>3</v>
      </c>
      <c r="K4989" s="63">
        <f t="shared" si="57"/>
        <v>8</v>
      </c>
      <c r="L4989" s="6">
        <v>1.1000000000000001</v>
      </c>
    </row>
    <row r="4990" spans="1:12">
      <c r="A4990" s="11"/>
      <c r="B4990" s="63">
        <v>55</v>
      </c>
      <c r="C4990" s="3" t="s">
        <v>5440</v>
      </c>
      <c r="D4990" s="63" t="s">
        <v>3531</v>
      </c>
      <c r="E4990" s="27" t="s">
        <v>237</v>
      </c>
      <c r="F4990" s="27" t="s">
        <v>175</v>
      </c>
      <c r="G4990" s="27" t="s">
        <v>4280</v>
      </c>
      <c r="H4990" s="3"/>
      <c r="I4990" s="3">
        <v>4</v>
      </c>
      <c r="J4990" s="3">
        <v>3</v>
      </c>
      <c r="K4990" s="63">
        <f t="shared" si="57"/>
        <v>7</v>
      </c>
      <c r="L4990" s="6">
        <v>900</v>
      </c>
    </row>
    <row r="4991" spans="1:12">
      <c r="A4991" s="11"/>
      <c r="B4991" s="63">
        <v>56</v>
      </c>
      <c r="C4991" s="3" t="s">
        <v>5441</v>
      </c>
      <c r="D4991" s="63" t="s">
        <v>3531</v>
      </c>
      <c r="E4991" s="27" t="s">
        <v>237</v>
      </c>
      <c r="F4991" s="27" t="s">
        <v>175</v>
      </c>
      <c r="G4991" s="27" t="s">
        <v>4280</v>
      </c>
      <c r="H4991" s="3"/>
      <c r="I4991" s="3">
        <v>2</v>
      </c>
      <c r="J4991" s="3">
        <v>2</v>
      </c>
      <c r="K4991" s="63">
        <f t="shared" si="57"/>
        <v>4</v>
      </c>
      <c r="L4991" s="6">
        <v>1000</v>
      </c>
    </row>
    <row r="4992" spans="1:12">
      <c r="A4992" s="11"/>
      <c r="B4992" s="63">
        <v>57</v>
      </c>
      <c r="C4992" s="3" t="s">
        <v>3749</v>
      </c>
      <c r="D4992" s="63" t="s">
        <v>3531</v>
      </c>
      <c r="E4992" s="27" t="s">
        <v>237</v>
      </c>
      <c r="F4992" s="27" t="s">
        <v>175</v>
      </c>
      <c r="G4992" s="27" t="s">
        <v>4280</v>
      </c>
      <c r="H4992" s="3"/>
      <c r="I4992" s="3">
        <v>2</v>
      </c>
      <c r="J4992" s="3">
        <v>4</v>
      </c>
      <c r="K4992" s="63">
        <f t="shared" si="57"/>
        <v>6</v>
      </c>
      <c r="L4992" s="6">
        <v>870</v>
      </c>
    </row>
    <row r="4993" spans="1:12">
      <c r="A4993" s="11"/>
      <c r="B4993" s="63">
        <v>58</v>
      </c>
      <c r="C4993" s="3" t="s">
        <v>5442</v>
      </c>
      <c r="D4993" s="63" t="s">
        <v>3531</v>
      </c>
      <c r="E4993" s="27" t="s">
        <v>237</v>
      </c>
      <c r="F4993" s="27" t="s">
        <v>175</v>
      </c>
      <c r="G4993" s="27" t="s">
        <v>4280</v>
      </c>
      <c r="H4993" s="3"/>
      <c r="I4993" s="3">
        <v>8</v>
      </c>
      <c r="J4993" s="3">
        <v>5</v>
      </c>
      <c r="K4993" s="63">
        <f t="shared" si="57"/>
        <v>13</v>
      </c>
      <c r="L4993" s="6">
        <v>1200</v>
      </c>
    </row>
    <row r="4994" spans="1:12">
      <c r="A4994" s="11"/>
      <c r="B4994" s="63">
        <v>59</v>
      </c>
      <c r="C4994" s="3" t="s">
        <v>5443</v>
      </c>
      <c r="D4994" s="63" t="s">
        <v>3531</v>
      </c>
      <c r="E4994" s="27" t="s">
        <v>237</v>
      </c>
      <c r="F4994" s="27" t="s">
        <v>175</v>
      </c>
      <c r="G4994" s="27" t="s">
        <v>4280</v>
      </c>
      <c r="H4994" s="3"/>
      <c r="I4994" s="3">
        <v>2</v>
      </c>
      <c r="J4994" s="3">
        <v>5</v>
      </c>
      <c r="K4994" s="63">
        <f t="shared" si="57"/>
        <v>7</v>
      </c>
      <c r="L4994" s="6">
        <v>1300</v>
      </c>
    </row>
    <row r="4995" spans="1:12">
      <c r="A4995" s="11"/>
      <c r="B4995" s="63">
        <v>60</v>
      </c>
      <c r="C4995" s="3" t="s">
        <v>5444</v>
      </c>
      <c r="D4995" s="63" t="s">
        <v>3531</v>
      </c>
      <c r="E4995" s="27" t="s">
        <v>237</v>
      </c>
      <c r="F4995" s="27" t="s">
        <v>175</v>
      </c>
      <c r="G4995" s="27" t="s">
        <v>4280</v>
      </c>
      <c r="H4995" s="3"/>
      <c r="I4995" s="3">
        <v>2</v>
      </c>
      <c r="J4995" s="3">
        <v>3</v>
      </c>
      <c r="K4995" s="63">
        <f t="shared" si="57"/>
        <v>5</v>
      </c>
      <c r="L4995" s="6">
        <v>1.3</v>
      </c>
    </row>
    <row r="4996" spans="1:12">
      <c r="A4996" s="11"/>
      <c r="B4996" s="63">
        <v>61</v>
      </c>
      <c r="C4996" s="3" t="s">
        <v>5445</v>
      </c>
      <c r="D4996" s="63" t="s">
        <v>3531</v>
      </c>
      <c r="E4996" s="27" t="s">
        <v>237</v>
      </c>
      <c r="F4996" s="27" t="s">
        <v>175</v>
      </c>
      <c r="G4996" s="27" t="s">
        <v>4280</v>
      </c>
      <c r="H4996" s="3"/>
      <c r="I4996" s="3">
        <v>3</v>
      </c>
      <c r="J4996" s="3">
        <v>3</v>
      </c>
      <c r="K4996" s="63">
        <f t="shared" si="57"/>
        <v>6</v>
      </c>
      <c r="L4996" s="6">
        <v>1400</v>
      </c>
    </row>
    <row r="4997" spans="1:12">
      <c r="A4997" s="11"/>
      <c r="B4997" s="63">
        <v>62</v>
      </c>
      <c r="C4997" s="3" t="s">
        <v>5446</v>
      </c>
      <c r="D4997" s="63" t="s">
        <v>3531</v>
      </c>
      <c r="E4997" s="27" t="s">
        <v>237</v>
      </c>
      <c r="F4997" s="27" t="s">
        <v>175</v>
      </c>
      <c r="G4997" s="27" t="s">
        <v>4280</v>
      </c>
      <c r="H4997" s="3"/>
      <c r="I4997" s="3">
        <v>1</v>
      </c>
      <c r="J4997" s="3">
        <v>5</v>
      </c>
      <c r="K4997" s="63">
        <f t="shared" si="57"/>
        <v>6</v>
      </c>
      <c r="L4997" s="6">
        <v>1400</v>
      </c>
    </row>
    <row r="4998" spans="1:12">
      <c r="A4998" s="11"/>
      <c r="B4998" s="63">
        <v>63</v>
      </c>
      <c r="C4998" s="3" t="s">
        <v>5091</v>
      </c>
      <c r="D4998" s="63" t="s">
        <v>3531</v>
      </c>
      <c r="E4998" s="27" t="s">
        <v>237</v>
      </c>
      <c r="F4998" s="27" t="s">
        <v>175</v>
      </c>
      <c r="G4998" s="27" t="s">
        <v>4280</v>
      </c>
      <c r="H4998" s="3"/>
      <c r="I4998" s="3">
        <v>3</v>
      </c>
      <c r="J4998" s="3">
        <v>3</v>
      </c>
      <c r="K4998" s="63">
        <f t="shared" si="57"/>
        <v>6</v>
      </c>
      <c r="L4998" s="6">
        <v>1400</v>
      </c>
    </row>
    <row r="4999" spans="1:12">
      <c r="A4999" s="11"/>
      <c r="B4999" s="63">
        <v>64</v>
      </c>
      <c r="C4999" s="3" t="s">
        <v>5447</v>
      </c>
      <c r="D4999" s="63" t="s">
        <v>3531</v>
      </c>
      <c r="E4999" s="27" t="s">
        <v>237</v>
      </c>
      <c r="F4999" s="27" t="s">
        <v>175</v>
      </c>
      <c r="G4999" s="27" t="s">
        <v>4280</v>
      </c>
      <c r="H4999" s="3"/>
      <c r="I4999" s="3">
        <v>2</v>
      </c>
      <c r="J4999" s="3">
        <v>1</v>
      </c>
      <c r="K4999" s="63">
        <f t="shared" si="57"/>
        <v>3</v>
      </c>
      <c r="L4999" s="6">
        <v>1300</v>
      </c>
    </row>
    <row r="5000" spans="1:12">
      <c r="A5000" s="11"/>
      <c r="B5000" s="63">
        <v>65</v>
      </c>
      <c r="C5000" s="3" t="s">
        <v>5448</v>
      </c>
      <c r="D5000" s="63" t="s">
        <v>3531</v>
      </c>
      <c r="E5000" s="27" t="s">
        <v>237</v>
      </c>
      <c r="F5000" s="27" t="s">
        <v>175</v>
      </c>
      <c r="G5000" s="27" t="s">
        <v>4280</v>
      </c>
      <c r="H5000" s="3"/>
      <c r="I5000" s="3">
        <v>1</v>
      </c>
      <c r="J5000" s="3">
        <v>1</v>
      </c>
      <c r="K5000" s="63">
        <f t="shared" ref="K5000:K5025" si="58">J5000+I5000</f>
        <v>2</v>
      </c>
      <c r="L5000" s="6">
        <v>800</v>
      </c>
    </row>
    <row r="5001" spans="1:12">
      <c r="A5001" s="11"/>
      <c r="B5001" s="63">
        <v>66</v>
      </c>
      <c r="C5001" s="3" t="s">
        <v>5449</v>
      </c>
      <c r="D5001" s="63" t="s">
        <v>3531</v>
      </c>
      <c r="E5001" s="27" t="s">
        <v>237</v>
      </c>
      <c r="F5001" s="27" t="s">
        <v>175</v>
      </c>
      <c r="G5001" s="27" t="s">
        <v>4280</v>
      </c>
      <c r="H5001" s="3"/>
      <c r="I5001" s="3">
        <v>1</v>
      </c>
      <c r="J5001" s="3">
        <v>5</v>
      </c>
      <c r="K5001" s="63">
        <f t="shared" si="58"/>
        <v>6</v>
      </c>
      <c r="L5001" s="6">
        <v>800</v>
      </c>
    </row>
    <row r="5002" spans="1:12">
      <c r="A5002" s="11"/>
      <c r="B5002" s="63">
        <v>67</v>
      </c>
      <c r="C5002" s="3" t="s">
        <v>5450</v>
      </c>
      <c r="D5002" s="63" t="s">
        <v>3531</v>
      </c>
      <c r="E5002" s="27" t="s">
        <v>237</v>
      </c>
      <c r="F5002" s="27" t="s">
        <v>175</v>
      </c>
      <c r="G5002" s="27" t="s">
        <v>4280</v>
      </c>
      <c r="H5002" s="3"/>
      <c r="I5002" s="3">
        <v>3</v>
      </c>
      <c r="J5002" s="3">
        <v>3</v>
      </c>
      <c r="K5002" s="63">
        <f t="shared" si="58"/>
        <v>6</v>
      </c>
      <c r="L5002" s="6">
        <v>815</v>
      </c>
    </row>
    <row r="5003" spans="1:12">
      <c r="A5003" s="11"/>
      <c r="B5003" s="63">
        <v>68</v>
      </c>
      <c r="C5003" s="3" t="s">
        <v>1049</v>
      </c>
      <c r="D5003" s="63" t="s">
        <v>3531</v>
      </c>
      <c r="E5003" s="27" t="s">
        <v>237</v>
      </c>
      <c r="F5003" s="27" t="s">
        <v>175</v>
      </c>
      <c r="G5003" s="27" t="s">
        <v>4280</v>
      </c>
      <c r="H5003" s="3"/>
      <c r="I5003" s="3">
        <v>1</v>
      </c>
      <c r="J5003" s="3">
        <v>1</v>
      </c>
      <c r="K5003" s="63">
        <f t="shared" si="58"/>
        <v>2</v>
      </c>
      <c r="L5003" s="6">
        <v>800</v>
      </c>
    </row>
    <row r="5004" spans="1:12">
      <c r="A5004" s="11"/>
      <c r="B5004" s="63">
        <v>69</v>
      </c>
      <c r="C5004" s="3" t="s">
        <v>5451</v>
      </c>
      <c r="D5004" s="63" t="s">
        <v>3531</v>
      </c>
      <c r="E5004" s="27" t="s">
        <v>237</v>
      </c>
      <c r="F5004" s="27" t="s">
        <v>175</v>
      </c>
      <c r="G5004" s="27" t="s">
        <v>4280</v>
      </c>
      <c r="H5004" s="3"/>
      <c r="I5004" s="3">
        <v>2</v>
      </c>
      <c r="J5004" s="3">
        <v>1</v>
      </c>
      <c r="K5004" s="63">
        <f t="shared" si="58"/>
        <v>3</v>
      </c>
      <c r="L5004" s="6">
        <v>1200</v>
      </c>
    </row>
    <row r="5005" spans="1:12">
      <c r="A5005" s="11"/>
      <c r="B5005" s="63">
        <v>70</v>
      </c>
      <c r="C5005" s="3" t="s">
        <v>5452</v>
      </c>
      <c r="D5005" s="63" t="s">
        <v>3531</v>
      </c>
      <c r="E5005" s="27" t="s">
        <v>237</v>
      </c>
      <c r="F5005" s="27" t="s">
        <v>175</v>
      </c>
      <c r="G5005" s="27" t="s">
        <v>4280</v>
      </c>
      <c r="H5005" s="3"/>
      <c r="I5005" s="3">
        <v>1</v>
      </c>
      <c r="J5005" s="3">
        <v>1</v>
      </c>
      <c r="K5005" s="63">
        <f t="shared" si="58"/>
        <v>2</v>
      </c>
      <c r="L5005" s="6">
        <v>1300</v>
      </c>
    </row>
    <row r="5006" spans="1:12">
      <c r="A5006" s="11"/>
      <c r="B5006" s="63">
        <v>71</v>
      </c>
      <c r="C5006" s="3" t="s">
        <v>5453</v>
      </c>
      <c r="D5006" s="63" t="s">
        <v>3531</v>
      </c>
      <c r="E5006" s="27" t="s">
        <v>237</v>
      </c>
      <c r="F5006" s="27" t="s">
        <v>175</v>
      </c>
      <c r="G5006" s="27" t="s">
        <v>4280</v>
      </c>
      <c r="H5006" s="3"/>
      <c r="I5006" s="3">
        <v>3</v>
      </c>
      <c r="J5006" s="3">
        <v>3</v>
      </c>
      <c r="K5006" s="63">
        <f t="shared" si="58"/>
        <v>6</v>
      </c>
      <c r="L5006" s="6">
        <v>1500</v>
      </c>
    </row>
    <row r="5007" spans="1:12">
      <c r="A5007" s="11"/>
      <c r="B5007" s="63">
        <v>72</v>
      </c>
      <c r="C5007" s="3" t="s">
        <v>5454</v>
      </c>
      <c r="D5007" s="63" t="s">
        <v>3531</v>
      </c>
      <c r="E5007" s="27" t="s">
        <v>237</v>
      </c>
      <c r="F5007" s="27" t="s">
        <v>175</v>
      </c>
      <c r="G5007" s="27" t="s">
        <v>4280</v>
      </c>
      <c r="H5007" s="3"/>
      <c r="I5007" s="3">
        <v>2</v>
      </c>
      <c r="J5007" s="3">
        <v>4</v>
      </c>
      <c r="K5007" s="63">
        <f t="shared" si="58"/>
        <v>6</v>
      </c>
      <c r="L5007" s="6">
        <v>1500</v>
      </c>
    </row>
    <row r="5008" spans="1:12">
      <c r="A5008" s="11"/>
      <c r="B5008" s="63">
        <v>73</v>
      </c>
      <c r="C5008" s="3" t="s">
        <v>5455</v>
      </c>
      <c r="D5008" s="63" t="s">
        <v>3531</v>
      </c>
      <c r="E5008" s="27" t="s">
        <v>237</v>
      </c>
      <c r="F5008" s="27" t="s">
        <v>175</v>
      </c>
      <c r="G5008" s="27" t="s">
        <v>4280</v>
      </c>
      <c r="H5008" s="3"/>
      <c r="I5008" s="3">
        <v>2</v>
      </c>
      <c r="J5008" s="3">
        <v>4</v>
      </c>
      <c r="K5008" s="63">
        <f t="shared" si="58"/>
        <v>6</v>
      </c>
      <c r="L5008" s="6">
        <v>1650</v>
      </c>
    </row>
    <row r="5009" spans="1:12">
      <c r="A5009" s="11"/>
      <c r="B5009" s="63">
        <v>74</v>
      </c>
      <c r="C5009" s="3" t="s">
        <v>1871</v>
      </c>
      <c r="D5009" s="63" t="s">
        <v>3531</v>
      </c>
      <c r="E5009" s="27" t="s">
        <v>237</v>
      </c>
      <c r="F5009" s="27" t="s">
        <v>175</v>
      </c>
      <c r="G5009" s="27" t="s">
        <v>4280</v>
      </c>
      <c r="H5009" s="3"/>
      <c r="I5009" s="3">
        <v>4</v>
      </c>
      <c r="J5009" s="3">
        <v>3</v>
      </c>
      <c r="K5009" s="63">
        <f t="shared" si="58"/>
        <v>7</v>
      </c>
      <c r="L5009" s="6">
        <v>1600</v>
      </c>
    </row>
    <row r="5010" spans="1:12">
      <c r="A5010" s="11"/>
      <c r="B5010" s="63">
        <v>75</v>
      </c>
      <c r="C5010" s="3" t="s">
        <v>1661</v>
      </c>
      <c r="D5010" s="63" t="s">
        <v>3531</v>
      </c>
      <c r="E5010" s="27" t="s">
        <v>237</v>
      </c>
      <c r="F5010" s="27" t="s">
        <v>175</v>
      </c>
      <c r="G5010" s="27" t="s">
        <v>4280</v>
      </c>
      <c r="H5010" s="3"/>
      <c r="I5010" s="3">
        <v>2</v>
      </c>
      <c r="J5010" s="3">
        <v>1</v>
      </c>
      <c r="K5010" s="63">
        <f t="shared" si="58"/>
        <v>3</v>
      </c>
      <c r="L5010" s="6">
        <v>1600</v>
      </c>
    </row>
    <row r="5011" spans="1:12">
      <c r="A5011" s="11"/>
      <c r="B5011" s="63">
        <v>76</v>
      </c>
      <c r="C5011" s="3" t="s">
        <v>5456</v>
      </c>
      <c r="D5011" s="63" t="s">
        <v>3531</v>
      </c>
      <c r="E5011" s="27" t="s">
        <v>237</v>
      </c>
      <c r="F5011" s="27" t="s">
        <v>175</v>
      </c>
      <c r="G5011" s="27" t="s">
        <v>4280</v>
      </c>
      <c r="H5011" s="3"/>
      <c r="I5011" s="3">
        <v>2</v>
      </c>
      <c r="J5011" s="3">
        <v>3</v>
      </c>
      <c r="K5011" s="63">
        <f t="shared" si="58"/>
        <v>5</v>
      </c>
      <c r="L5011" s="6">
        <v>1600</v>
      </c>
    </row>
    <row r="5012" spans="1:12">
      <c r="A5012" s="11"/>
      <c r="B5012" s="63">
        <v>77</v>
      </c>
      <c r="C5012" s="3" t="s">
        <v>5457</v>
      </c>
      <c r="D5012" s="63" t="s">
        <v>3531</v>
      </c>
      <c r="E5012" s="27" t="s">
        <v>237</v>
      </c>
      <c r="F5012" s="27" t="s">
        <v>175</v>
      </c>
      <c r="G5012" s="27" t="s">
        <v>4280</v>
      </c>
      <c r="H5012" s="3"/>
      <c r="I5012" s="3">
        <v>1</v>
      </c>
      <c r="J5012" s="3">
        <v>1</v>
      </c>
      <c r="K5012" s="63">
        <f t="shared" si="58"/>
        <v>2</v>
      </c>
      <c r="L5012" s="6">
        <v>1700</v>
      </c>
    </row>
    <row r="5013" spans="1:12">
      <c r="A5013" s="11"/>
      <c r="B5013" s="63">
        <v>78</v>
      </c>
      <c r="C5013" s="3" t="s">
        <v>5458</v>
      </c>
      <c r="D5013" s="63" t="s">
        <v>3531</v>
      </c>
      <c r="E5013" s="27" t="s">
        <v>237</v>
      </c>
      <c r="F5013" s="27" t="s">
        <v>175</v>
      </c>
      <c r="G5013" s="27" t="s">
        <v>4280</v>
      </c>
      <c r="H5013" s="3"/>
      <c r="I5013" s="3">
        <v>4</v>
      </c>
      <c r="J5013" s="3">
        <v>2</v>
      </c>
      <c r="K5013" s="63">
        <f t="shared" si="58"/>
        <v>6</v>
      </c>
      <c r="L5013" s="6">
        <v>1000</v>
      </c>
    </row>
    <row r="5014" spans="1:12">
      <c r="A5014" s="11"/>
      <c r="B5014" s="63">
        <v>79</v>
      </c>
      <c r="C5014" s="3" t="s">
        <v>2186</v>
      </c>
      <c r="D5014" s="63" t="s">
        <v>3531</v>
      </c>
      <c r="E5014" s="27" t="s">
        <v>237</v>
      </c>
      <c r="F5014" s="27" t="s">
        <v>175</v>
      </c>
      <c r="G5014" s="27" t="s">
        <v>4280</v>
      </c>
      <c r="H5014" s="3"/>
      <c r="I5014" s="3">
        <v>1</v>
      </c>
      <c r="J5014" s="3">
        <v>1</v>
      </c>
      <c r="K5014" s="63">
        <f t="shared" si="58"/>
        <v>2</v>
      </c>
      <c r="L5014" s="6">
        <v>1000</v>
      </c>
    </row>
    <row r="5015" spans="1:12">
      <c r="A5015" s="11"/>
      <c r="B5015" s="63">
        <v>80</v>
      </c>
      <c r="C5015" s="3" t="s">
        <v>5459</v>
      </c>
      <c r="D5015" s="63" t="s">
        <v>3531</v>
      </c>
      <c r="E5015" s="27" t="s">
        <v>237</v>
      </c>
      <c r="F5015" s="27" t="s">
        <v>175</v>
      </c>
      <c r="G5015" s="27" t="s">
        <v>4280</v>
      </c>
      <c r="H5015" s="3"/>
      <c r="I5015" s="3">
        <v>3</v>
      </c>
      <c r="J5015" s="3">
        <v>5</v>
      </c>
      <c r="K5015" s="63">
        <f t="shared" si="58"/>
        <v>8</v>
      </c>
      <c r="L5015" s="6">
        <v>1300</v>
      </c>
    </row>
    <row r="5016" spans="1:12">
      <c r="A5016" s="11"/>
      <c r="B5016" s="63">
        <v>81</v>
      </c>
      <c r="C5016" s="3" t="s">
        <v>5460</v>
      </c>
      <c r="D5016" s="63" t="s">
        <v>3531</v>
      </c>
      <c r="E5016" s="27" t="s">
        <v>237</v>
      </c>
      <c r="F5016" s="27" t="s">
        <v>175</v>
      </c>
      <c r="G5016" s="27" t="s">
        <v>4280</v>
      </c>
      <c r="H5016" s="3"/>
      <c r="I5016" s="3">
        <v>1</v>
      </c>
      <c r="J5016" s="3">
        <v>1</v>
      </c>
      <c r="K5016" s="63">
        <f t="shared" si="58"/>
        <v>2</v>
      </c>
      <c r="L5016" s="6">
        <v>900</v>
      </c>
    </row>
    <row r="5017" spans="1:12">
      <c r="A5017" s="11"/>
      <c r="B5017" s="63">
        <v>82</v>
      </c>
      <c r="C5017" s="3" t="s">
        <v>1673</v>
      </c>
      <c r="D5017" s="63" t="s">
        <v>3531</v>
      </c>
      <c r="E5017" s="27" t="s">
        <v>237</v>
      </c>
      <c r="F5017" s="27" t="s">
        <v>175</v>
      </c>
      <c r="G5017" s="27" t="s">
        <v>4280</v>
      </c>
      <c r="H5017" s="3"/>
      <c r="I5017" s="3">
        <v>3</v>
      </c>
      <c r="J5017" s="3">
        <v>4</v>
      </c>
      <c r="K5017" s="63">
        <f t="shared" si="58"/>
        <v>7</v>
      </c>
      <c r="L5017" s="6">
        <v>900</v>
      </c>
    </row>
    <row r="5018" spans="1:12">
      <c r="A5018" s="11"/>
      <c r="B5018" s="63">
        <v>83</v>
      </c>
      <c r="C5018" s="3" t="s">
        <v>5461</v>
      </c>
      <c r="D5018" s="63" t="s">
        <v>3531</v>
      </c>
      <c r="E5018" s="27" t="s">
        <v>237</v>
      </c>
      <c r="F5018" s="27" t="s">
        <v>175</v>
      </c>
      <c r="G5018" s="27" t="s">
        <v>4280</v>
      </c>
      <c r="H5018" s="3"/>
      <c r="I5018" s="3">
        <v>3</v>
      </c>
      <c r="J5018" s="3">
        <v>2</v>
      </c>
      <c r="K5018" s="63">
        <f t="shared" si="58"/>
        <v>5</v>
      </c>
      <c r="L5018" s="6">
        <v>800</v>
      </c>
    </row>
    <row r="5019" spans="1:12">
      <c r="A5019" s="11"/>
      <c r="B5019" s="63">
        <v>84</v>
      </c>
      <c r="C5019" s="3" t="s">
        <v>5462</v>
      </c>
      <c r="D5019" s="63" t="s">
        <v>3531</v>
      </c>
      <c r="E5019" s="27" t="s">
        <v>237</v>
      </c>
      <c r="F5019" s="27" t="s">
        <v>175</v>
      </c>
      <c r="G5019" s="27" t="s">
        <v>4280</v>
      </c>
      <c r="H5019" s="3"/>
      <c r="I5019" s="3">
        <v>2</v>
      </c>
      <c r="J5019" s="3">
        <v>1</v>
      </c>
      <c r="K5019" s="63">
        <f t="shared" si="58"/>
        <v>3</v>
      </c>
      <c r="L5019" s="6">
        <v>800</v>
      </c>
    </row>
    <row r="5020" spans="1:12">
      <c r="A5020" s="11"/>
      <c r="B5020" s="63">
        <v>85</v>
      </c>
      <c r="C5020" s="3" t="s">
        <v>5463</v>
      </c>
      <c r="D5020" s="63" t="s">
        <v>3531</v>
      </c>
      <c r="E5020" s="27" t="s">
        <v>237</v>
      </c>
      <c r="F5020" s="27" t="s">
        <v>175</v>
      </c>
      <c r="G5020" s="27" t="s">
        <v>4280</v>
      </c>
      <c r="H5020" s="3"/>
      <c r="I5020" s="3">
        <v>4</v>
      </c>
      <c r="J5020" s="3">
        <v>6</v>
      </c>
      <c r="K5020" s="63">
        <f t="shared" si="58"/>
        <v>10</v>
      </c>
      <c r="L5020" s="6">
        <v>1000</v>
      </c>
    </row>
    <row r="5021" spans="1:12">
      <c r="A5021" s="11"/>
      <c r="B5021" s="63">
        <v>86</v>
      </c>
      <c r="C5021" s="3" t="s">
        <v>5464</v>
      </c>
      <c r="D5021" s="63" t="s">
        <v>3531</v>
      </c>
      <c r="E5021" s="27" t="s">
        <v>237</v>
      </c>
      <c r="F5021" s="27" t="s">
        <v>175</v>
      </c>
      <c r="G5021" s="27" t="s">
        <v>4280</v>
      </c>
      <c r="H5021" s="3"/>
      <c r="I5021" s="3">
        <v>4</v>
      </c>
      <c r="J5021" s="3">
        <v>2</v>
      </c>
      <c r="K5021" s="63">
        <f t="shared" si="58"/>
        <v>6</v>
      </c>
      <c r="L5021" s="6">
        <v>1000</v>
      </c>
    </row>
    <row r="5022" spans="1:12">
      <c r="A5022" s="11"/>
      <c r="B5022" s="63">
        <v>87</v>
      </c>
      <c r="C5022" s="3" t="s">
        <v>5465</v>
      </c>
      <c r="D5022" s="63" t="s">
        <v>3531</v>
      </c>
      <c r="E5022" s="27" t="s">
        <v>237</v>
      </c>
      <c r="F5022" s="27" t="s">
        <v>175</v>
      </c>
      <c r="G5022" s="27" t="s">
        <v>4280</v>
      </c>
      <c r="H5022" s="3"/>
      <c r="I5022" s="3">
        <v>3</v>
      </c>
      <c r="J5022" s="3">
        <v>3</v>
      </c>
      <c r="K5022" s="63">
        <f t="shared" si="58"/>
        <v>6</v>
      </c>
      <c r="L5022" s="6">
        <v>1000</v>
      </c>
    </row>
    <row r="5023" spans="1:12">
      <c r="A5023" s="11"/>
      <c r="B5023" s="63">
        <v>88</v>
      </c>
      <c r="C5023" s="3" t="s">
        <v>2431</v>
      </c>
      <c r="D5023" s="63" t="s">
        <v>3531</v>
      </c>
      <c r="E5023" s="27" t="s">
        <v>237</v>
      </c>
      <c r="F5023" s="27" t="s">
        <v>175</v>
      </c>
      <c r="G5023" s="27" t="s">
        <v>4280</v>
      </c>
      <c r="H5023" s="3"/>
      <c r="I5023" s="3">
        <v>4</v>
      </c>
      <c r="J5023" s="3">
        <v>1</v>
      </c>
      <c r="K5023" s="63">
        <f t="shared" si="58"/>
        <v>5</v>
      </c>
      <c r="L5023" s="6">
        <v>1000</v>
      </c>
    </row>
    <row r="5024" spans="1:12">
      <c r="A5024" s="11"/>
      <c r="B5024" s="63">
        <v>89</v>
      </c>
      <c r="C5024" s="3" t="s">
        <v>5466</v>
      </c>
      <c r="D5024" s="63" t="s">
        <v>3531</v>
      </c>
      <c r="E5024" s="27" t="s">
        <v>237</v>
      </c>
      <c r="F5024" s="27" t="s">
        <v>175</v>
      </c>
      <c r="G5024" s="27" t="s">
        <v>4280</v>
      </c>
      <c r="H5024" s="3"/>
      <c r="I5024" s="3">
        <v>2</v>
      </c>
      <c r="J5024" s="3">
        <v>1</v>
      </c>
      <c r="K5024" s="63">
        <f t="shared" si="58"/>
        <v>3</v>
      </c>
      <c r="L5024" s="6">
        <v>1200</v>
      </c>
    </row>
    <row r="5025" spans="1:12">
      <c r="A5025" s="11"/>
      <c r="B5025" s="63">
        <v>90</v>
      </c>
      <c r="C5025" s="3" t="s">
        <v>5467</v>
      </c>
      <c r="D5025" s="63" t="s">
        <v>3531</v>
      </c>
      <c r="E5025" s="27" t="s">
        <v>237</v>
      </c>
      <c r="F5025" s="27" t="s">
        <v>175</v>
      </c>
      <c r="G5025" s="27" t="s">
        <v>4280</v>
      </c>
      <c r="H5025" s="3"/>
      <c r="I5025" s="3">
        <v>1</v>
      </c>
      <c r="J5025" s="3">
        <v>1</v>
      </c>
      <c r="K5025" s="63">
        <f t="shared" si="58"/>
        <v>2</v>
      </c>
      <c r="L5025" s="6">
        <v>1200</v>
      </c>
    </row>
    <row r="5026" spans="1:12">
      <c r="A5026" s="140"/>
      <c r="B5026" s="140"/>
      <c r="C5026" s="141">
        <f>SUBTOTAL(3,C4936:C5025)</f>
        <v>90</v>
      </c>
      <c r="D5026" s="140"/>
      <c r="E5026" s="140"/>
      <c r="F5026" s="140"/>
      <c r="G5026" s="140"/>
      <c r="H5026" s="140"/>
      <c r="I5026" s="140"/>
      <c r="J5026" s="140"/>
      <c r="K5026" s="141">
        <f>SUM(K4936:K5025)</f>
        <v>502</v>
      </c>
      <c r="L5026" s="141">
        <f>AVERAGE(L4936:L5025)</f>
        <v>731.21777777777788</v>
      </c>
    </row>
    <row r="5027" spans="1:12">
      <c r="A5027" s="11" t="s">
        <v>5468</v>
      </c>
      <c r="B5027" s="63">
        <v>1</v>
      </c>
      <c r="C5027" s="3" t="s">
        <v>5469</v>
      </c>
      <c r="D5027" s="63" t="s">
        <v>3531</v>
      </c>
      <c r="E5027" s="27" t="s">
        <v>239</v>
      </c>
      <c r="F5027" s="27" t="s">
        <v>4001</v>
      </c>
      <c r="G5027" s="27" t="s">
        <v>2046</v>
      </c>
      <c r="H5027" s="3">
        <v>784605354</v>
      </c>
      <c r="I5027" s="3">
        <v>3</v>
      </c>
      <c r="J5027" s="3">
        <v>5</v>
      </c>
      <c r="K5027" s="63">
        <f>J5027+I5027</f>
        <v>8</v>
      </c>
      <c r="L5027" s="6">
        <v>200</v>
      </c>
    </row>
    <row r="5028" spans="1:12">
      <c r="A5028" s="11"/>
      <c r="B5028" s="63">
        <v>2</v>
      </c>
      <c r="C5028" s="3" t="s">
        <v>5470</v>
      </c>
      <c r="D5028" s="63" t="s">
        <v>3531</v>
      </c>
      <c r="E5028" s="27" t="s">
        <v>239</v>
      </c>
      <c r="F5028" s="27" t="s">
        <v>4001</v>
      </c>
      <c r="G5028" s="27" t="s">
        <v>2046</v>
      </c>
      <c r="H5028" s="3">
        <v>775784124</v>
      </c>
      <c r="I5028" s="3">
        <v>4</v>
      </c>
      <c r="J5028" s="3">
        <v>2</v>
      </c>
      <c r="K5028" s="63">
        <f t="shared" ref="K5028:K5091" si="59">J5028+I5028</f>
        <v>6</v>
      </c>
      <c r="L5028" s="6">
        <v>200</v>
      </c>
    </row>
    <row r="5029" spans="1:12">
      <c r="A5029" s="11"/>
      <c r="B5029" s="63">
        <v>3</v>
      </c>
      <c r="C5029" s="3" t="s">
        <v>5471</v>
      </c>
      <c r="D5029" s="63" t="s">
        <v>3531</v>
      </c>
      <c r="E5029" s="27" t="s">
        <v>239</v>
      </c>
      <c r="F5029" s="27" t="s">
        <v>4001</v>
      </c>
      <c r="G5029" s="27" t="s">
        <v>2046</v>
      </c>
      <c r="H5029" s="3"/>
      <c r="I5029" s="3">
        <v>4</v>
      </c>
      <c r="J5029" s="3">
        <v>3</v>
      </c>
      <c r="K5029" s="63">
        <f t="shared" si="59"/>
        <v>7</v>
      </c>
      <c r="L5029" s="6">
        <v>1500</v>
      </c>
    </row>
    <row r="5030" spans="1:12">
      <c r="A5030" s="11"/>
      <c r="B5030" s="63">
        <v>4</v>
      </c>
      <c r="C5030" s="3" t="s">
        <v>5472</v>
      </c>
      <c r="D5030" s="63" t="s">
        <v>3531</v>
      </c>
      <c r="E5030" s="27" t="s">
        <v>239</v>
      </c>
      <c r="F5030" s="27" t="s">
        <v>4001</v>
      </c>
      <c r="G5030" s="27" t="s">
        <v>2046</v>
      </c>
      <c r="H5030" s="3"/>
      <c r="I5030" s="3">
        <v>2</v>
      </c>
      <c r="J5030" s="3">
        <v>4</v>
      </c>
      <c r="K5030" s="63">
        <f t="shared" si="59"/>
        <v>6</v>
      </c>
      <c r="L5030" s="6">
        <v>2000</v>
      </c>
    </row>
    <row r="5031" spans="1:12">
      <c r="A5031" s="11"/>
      <c r="B5031" s="63">
        <v>5</v>
      </c>
      <c r="C5031" s="3" t="s">
        <v>5473</v>
      </c>
      <c r="D5031" s="63" t="s">
        <v>3531</v>
      </c>
      <c r="E5031" s="27" t="s">
        <v>239</v>
      </c>
      <c r="F5031" s="27" t="s">
        <v>4001</v>
      </c>
      <c r="G5031" s="27" t="s">
        <v>2046</v>
      </c>
      <c r="H5031" s="3"/>
      <c r="I5031" s="3">
        <v>4</v>
      </c>
      <c r="J5031" s="3">
        <v>3</v>
      </c>
      <c r="K5031" s="63">
        <f t="shared" si="59"/>
        <v>7</v>
      </c>
      <c r="L5031" s="6">
        <v>1000</v>
      </c>
    </row>
    <row r="5032" spans="1:12">
      <c r="A5032" s="11"/>
      <c r="B5032" s="63">
        <v>6</v>
      </c>
      <c r="C5032" s="3" t="s">
        <v>5474</v>
      </c>
      <c r="D5032" s="63" t="s">
        <v>3531</v>
      </c>
      <c r="E5032" s="27" t="s">
        <v>239</v>
      </c>
      <c r="F5032" s="27" t="s">
        <v>4001</v>
      </c>
      <c r="G5032" s="27" t="s">
        <v>2046</v>
      </c>
      <c r="H5032" s="3"/>
      <c r="I5032" s="3">
        <v>2</v>
      </c>
      <c r="J5032" s="3">
        <v>1</v>
      </c>
      <c r="K5032" s="63">
        <f t="shared" si="59"/>
        <v>3</v>
      </c>
      <c r="L5032" s="6">
        <v>1500</v>
      </c>
    </row>
    <row r="5033" spans="1:12">
      <c r="A5033" s="11"/>
      <c r="B5033" s="63">
        <v>7</v>
      </c>
      <c r="C5033" s="3" t="s">
        <v>5475</v>
      </c>
      <c r="D5033" s="63" t="s">
        <v>3531</v>
      </c>
      <c r="E5033" s="27" t="s">
        <v>239</v>
      </c>
      <c r="F5033" s="27" t="s">
        <v>4001</v>
      </c>
      <c r="G5033" s="27" t="s">
        <v>2046</v>
      </c>
      <c r="H5033" s="3"/>
      <c r="I5033" s="3">
        <v>4</v>
      </c>
      <c r="J5033" s="3">
        <v>1</v>
      </c>
      <c r="K5033" s="63">
        <f t="shared" si="59"/>
        <v>5</v>
      </c>
      <c r="L5033" s="6">
        <v>500</v>
      </c>
    </row>
    <row r="5034" spans="1:12">
      <c r="A5034" s="11"/>
      <c r="B5034" s="63">
        <v>8</v>
      </c>
      <c r="C5034" s="3" t="s">
        <v>5476</v>
      </c>
      <c r="D5034" s="63" t="s">
        <v>3531</v>
      </c>
      <c r="E5034" s="27" t="s">
        <v>239</v>
      </c>
      <c r="F5034" s="27" t="s">
        <v>4001</v>
      </c>
      <c r="G5034" s="27" t="s">
        <v>2046</v>
      </c>
      <c r="H5034" s="3"/>
      <c r="I5034" s="3">
        <v>2</v>
      </c>
      <c r="J5034" s="3">
        <v>3</v>
      </c>
      <c r="K5034" s="63">
        <f t="shared" si="59"/>
        <v>5</v>
      </c>
      <c r="L5034" s="6">
        <v>500</v>
      </c>
    </row>
    <row r="5035" spans="1:12">
      <c r="A5035" s="11"/>
      <c r="B5035" s="63">
        <v>9</v>
      </c>
      <c r="C5035" s="3" t="s">
        <v>5477</v>
      </c>
      <c r="D5035" s="63" t="s">
        <v>3531</v>
      </c>
      <c r="E5035" s="27" t="s">
        <v>239</v>
      </c>
      <c r="F5035" s="27" t="s">
        <v>4001</v>
      </c>
      <c r="G5035" s="27" t="s">
        <v>2046</v>
      </c>
      <c r="H5035" s="3"/>
      <c r="I5035" s="3">
        <v>1</v>
      </c>
      <c r="J5035" s="3">
        <v>4</v>
      </c>
      <c r="K5035" s="63">
        <f t="shared" si="59"/>
        <v>5</v>
      </c>
      <c r="L5035" s="6">
        <v>1800</v>
      </c>
    </row>
    <row r="5036" spans="1:12">
      <c r="A5036" s="11"/>
      <c r="B5036" s="63">
        <v>10</v>
      </c>
      <c r="C5036" s="3" t="s">
        <v>5478</v>
      </c>
      <c r="D5036" s="63" t="s">
        <v>3531</v>
      </c>
      <c r="E5036" s="27" t="s">
        <v>239</v>
      </c>
      <c r="F5036" s="27" t="s">
        <v>4001</v>
      </c>
      <c r="G5036" s="27" t="s">
        <v>2046</v>
      </c>
      <c r="H5036" s="3"/>
      <c r="I5036" s="3">
        <v>3</v>
      </c>
      <c r="J5036" s="3">
        <v>2</v>
      </c>
      <c r="K5036" s="63">
        <f t="shared" si="59"/>
        <v>5</v>
      </c>
      <c r="L5036" s="13">
        <v>700</v>
      </c>
    </row>
    <row r="5037" spans="1:12">
      <c r="A5037" s="11"/>
      <c r="B5037" s="63">
        <v>11</v>
      </c>
      <c r="C5037" s="3" t="s">
        <v>5479</v>
      </c>
      <c r="D5037" s="63" t="s">
        <v>3531</v>
      </c>
      <c r="E5037" s="27" t="s">
        <v>239</v>
      </c>
      <c r="F5037" s="27" t="s">
        <v>4001</v>
      </c>
      <c r="G5037" s="27" t="s">
        <v>2046</v>
      </c>
      <c r="H5037" s="3"/>
      <c r="I5037" s="3">
        <v>4</v>
      </c>
      <c r="J5037" s="3">
        <v>3</v>
      </c>
      <c r="K5037" s="63">
        <f t="shared" si="59"/>
        <v>7</v>
      </c>
      <c r="L5037" s="13">
        <v>500</v>
      </c>
    </row>
    <row r="5038" spans="1:12">
      <c r="A5038" s="11"/>
      <c r="B5038" s="63">
        <v>12</v>
      </c>
      <c r="C5038" s="3" t="s">
        <v>5480</v>
      </c>
      <c r="D5038" s="63" t="s">
        <v>3531</v>
      </c>
      <c r="E5038" s="27" t="s">
        <v>239</v>
      </c>
      <c r="F5038" s="27" t="s">
        <v>4001</v>
      </c>
      <c r="G5038" s="27" t="s">
        <v>2046</v>
      </c>
      <c r="H5038" s="3"/>
      <c r="I5038" s="3">
        <v>1</v>
      </c>
      <c r="J5038" s="3">
        <v>7</v>
      </c>
      <c r="K5038" s="63">
        <f t="shared" si="59"/>
        <v>8</v>
      </c>
      <c r="L5038" s="13">
        <v>300</v>
      </c>
    </row>
    <row r="5039" spans="1:12">
      <c r="A5039" s="11"/>
      <c r="B5039" s="63">
        <v>13</v>
      </c>
      <c r="C5039" s="3" t="s">
        <v>5481</v>
      </c>
      <c r="D5039" s="63" t="s">
        <v>3531</v>
      </c>
      <c r="E5039" s="27" t="s">
        <v>239</v>
      </c>
      <c r="F5039" s="27" t="s">
        <v>4001</v>
      </c>
      <c r="G5039" s="27" t="s">
        <v>2046</v>
      </c>
      <c r="H5039" s="3"/>
      <c r="I5039" s="3">
        <v>8</v>
      </c>
      <c r="J5039" s="3">
        <v>4</v>
      </c>
      <c r="K5039" s="63">
        <f t="shared" si="59"/>
        <v>12</v>
      </c>
      <c r="L5039" s="13">
        <v>400</v>
      </c>
    </row>
    <row r="5040" spans="1:12">
      <c r="A5040" s="11"/>
      <c r="B5040" s="63">
        <v>14</v>
      </c>
      <c r="C5040" s="3" t="s">
        <v>5482</v>
      </c>
      <c r="D5040" s="63" t="s">
        <v>3531</v>
      </c>
      <c r="E5040" s="27" t="s">
        <v>239</v>
      </c>
      <c r="F5040" s="27" t="s">
        <v>4001</v>
      </c>
      <c r="G5040" s="27" t="s">
        <v>2046</v>
      </c>
      <c r="H5040" s="3"/>
      <c r="I5040" s="3">
        <v>5</v>
      </c>
      <c r="J5040" s="3">
        <v>1</v>
      </c>
      <c r="K5040" s="63">
        <f t="shared" si="59"/>
        <v>6</v>
      </c>
      <c r="L5040" s="13">
        <v>300</v>
      </c>
    </row>
    <row r="5041" spans="1:12">
      <c r="A5041" s="11"/>
      <c r="B5041" s="63">
        <v>15</v>
      </c>
      <c r="C5041" s="3" t="s">
        <v>5483</v>
      </c>
      <c r="D5041" s="63" t="s">
        <v>3531</v>
      </c>
      <c r="E5041" s="27" t="s">
        <v>239</v>
      </c>
      <c r="F5041" s="27" t="s">
        <v>4001</v>
      </c>
      <c r="G5041" s="27" t="s">
        <v>2046</v>
      </c>
      <c r="H5041" s="3"/>
      <c r="I5041" s="3">
        <v>4</v>
      </c>
      <c r="J5041" s="3">
        <v>3</v>
      </c>
      <c r="K5041" s="63">
        <f t="shared" si="59"/>
        <v>7</v>
      </c>
      <c r="L5041" s="13">
        <v>400</v>
      </c>
    </row>
    <row r="5042" spans="1:12">
      <c r="A5042" s="11"/>
      <c r="B5042" s="63">
        <v>16</v>
      </c>
      <c r="C5042" s="3" t="s">
        <v>5484</v>
      </c>
      <c r="D5042" s="63" t="s">
        <v>3531</v>
      </c>
      <c r="E5042" s="27" t="s">
        <v>239</v>
      </c>
      <c r="F5042" s="27" t="s">
        <v>4001</v>
      </c>
      <c r="G5042" s="27" t="s">
        <v>2046</v>
      </c>
      <c r="H5042" s="3"/>
      <c r="I5042" s="3">
        <v>6</v>
      </c>
      <c r="J5042" s="3">
        <v>1</v>
      </c>
      <c r="K5042" s="63">
        <f t="shared" si="59"/>
        <v>7</v>
      </c>
      <c r="L5042" s="13">
        <v>500</v>
      </c>
    </row>
    <row r="5043" spans="1:12">
      <c r="A5043" s="11"/>
      <c r="B5043" s="63">
        <v>17</v>
      </c>
      <c r="C5043" s="3" t="s">
        <v>5485</v>
      </c>
      <c r="D5043" s="63" t="s">
        <v>3531</v>
      </c>
      <c r="E5043" s="27" t="s">
        <v>239</v>
      </c>
      <c r="F5043" s="27" t="s">
        <v>4001</v>
      </c>
      <c r="G5043" s="27" t="s">
        <v>2046</v>
      </c>
      <c r="H5043" s="3"/>
      <c r="I5043" s="3">
        <v>1</v>
      </c>
      <c r="J5043" s="3">
        <v>4</v>
      </c>
      <c r="K5043" s="63">
        <f t="shared" si="59"/>
        <v>5</v>
      </c>
      <c r="L5043" s="13">
        <v>500</v>
      </c>
    </row>
    <row r="5044" spans="1:12">
      <c r="A5044" s="11"/>
      <c r="B5044" s="63">
        <v>18</v>
      </c>
      <c r="C5044" s="3" t="s">
        <v>5486</v>
      </c>
      <c r="D5044" s="63" t="s">
        <v>3531</v>
      </c>
      <c r="E5044" s="27" t="s">
        <v>239</v>
      </c>
      <c r="F5044" s="27" t="s">
        <v>4001</v>
      </c>
      <c r="G5044" s="27" t="s">
        <v>2046</v>
      </c>
      <c r="H5044" s="3"/>
      <c r="I5044" s="3">
        <v>4</v>
      </c>
      <c r="J5044" s="3">
        <v>6</v>
      </c>
      <c r="K5044" s="63">
        <f t="shared" si="59"/>
        <v>10</v>
      </c>
      <c r="L5044" s="13">
        <v>400</v>
      </c>
    </row>
    <row r="5045" spans="1:12">
      <c r="A5045" s="11"/>
      <c r="B5045" s="63">
        <v>19</v>
      </c>
      <c r="C5045" s="3" t="s">
        <v>5487</v>
      </c>
      <c r="D5045" s="63" t="s">
        <v>3531</v>
      </c>
      <c r="E5045" s="27" t="s">
        <v>239</v>
      </c>
      <c r="F5045" s="27" t="s">
        <v>4001</v>
      </c>
      <c r="G5045" s="27" t="s">
        <v>2046</v>
      </c>
      <c r="H5045" s="3"/>
      <c r="I5045" s="3">
        <v>4</v>
      </c>
      <c r="J5045" s="3">
        <v>2</v>
      </c>
      <c r="K5045" s="63">
        <f t="shared" si="59"/>
        <v>6</v>
      </c>
      <c r="L5045" s="13">
        <v>400</v>
      </c>
    </row>
    <row r="5046" spans="1:12">
      <c r="A5046" s="11"/>
      <c r="B5046" s="63">
        <v>20</v>
      </c>
      <c r="C5046" s="3" t="s">
        <v>5488</v>
      </c>
      <c r="D5046" s="63" t="s">
        <v>3531</v>
      </c>
      <c r="E5046" s="27" t="s">
        <v>239</v>
      </c>
      <c r="F5046" s="27" t="s">
        <v>4001</v>
      </c>
      <c r="G5046" s="27" t="s">
        <v>2046</v>
      </c>
      <c r="H5046" s="3"/>
      <c r="I5046" s="3">
        <v>3</v>
      </c>
      <c r="J5046" s="3">
        <v>3</v>
      </c>
      <c r="K5046" s="63">
        <f t="shared" si="59"/>
        <v>6</v>
      </c>
      <c r="L5046" s="13">
        <v>300</v>
      </c>
    </row>
    <row r="5047" spans="1:12">
      <c r="A5047" s="11"/>
      <c r="B5047" s="63">
        <v>21</v>
      </c>
      <c r="C5047" s="3" t="s">
        <v>5489</v>
      </c>
      <c r="D5047" s="63" t="s">
        <v>3531</v>
      </c>
      <c r="E5047" s="27" t="s">
        <v>239</v>
      </c>
      <c r="F5047" s="27" t="s">
        <v>4001</v>
      </c>
      <c r="G5047" s="27" t="s">
        <v>2046</v>
      </c>
      <c r="H5047" s="3"/>
      <c r="I5047" s="3">
        <v>3</v>
      </c>
      <c r="J5047" s="3">
        <v>1</v>
      </c>
      <c r="K5047" s="63">
        <f t="shared" si="59"/>
        <v>4</v>
      </c>
      <c r="L5047" s="13">
        <v>600</v>
      </c>
    </row>
    <row r="5048" spans="1:12">
      <c r="A5048" s="11"/>
      <c r="B5048" s="63">
        <v>22</v>
      </c>
      <c r="C5048" s="3" t="s">
        <v>5490</v>
      </c>
      <c r="D5048" s="63" t="s">
        <v>3531</v>
      </c>
      <c r="E5048" s="27" t="s">
        <v>239</v>
      </c>
      <c r="F5048" s="27" t="s">
        <v>4001</v>
      </c>
      <c r="G5048" s="27" t="s">
        <v>2046</v>
      </c>
      <c r="H5048" s="3"/>
      <c r="I5048" s="3">
        <v>2</v>
      </c>
      <c r="J5048" s="3">
        <v>4</v>
      </c>
      <c r="K5048" s="63">
        <f t="shared" si="59"/>
        <v>6</v>
      </c>
      <c r="L5048" s="13">
        <v>800</v>
      </c>
    </row>
    <row r="5049" spans="1:12">
      <c r="A5049" s="11"/>
      <c r="B5049" s="63">
        <v>23</v>
      </c>
      <c r="C5049" s="3" t="s">
        <v>5491</v>
      </c>
      <c r="D5049" s="63" t="s">
        <v>3531</v>
      </c>
      <c r="E5049" s="27" t="s">
        <v>239</v>
      </c>
      <c r="F5049" s="27" t="s">
        <v>4001</v>
      </c>
      <c r="G5049" s="27" t="s">
        <v>2046</v>
      </c>
      <c r="H5049" s="3"/>
      <c r="I5049" s="3">
        <v>1</v>
      </c>
      <c r="J5049" s="3">
        <v>3</v>
      </c>
      <c r="K5049" s="63">
        <f t="shared" si="59"/>
        <v>4</v>
      </c>
      <c r="L5049" s="13">
        <v>900</v>
      </c>
    </row>
    <row r="5050" spans="1:12">
      <c r="A5050" s="11"/>
      <c r="B5050" s="63">
        <v>24</v>
      </c>
      <c r="C5050" s="3" t="s">
        <v>5492</v>
      </c>
      <c r="D5050" s="63" t="s">
        <v>3531</v>
      </c>
      <c r="E5050" s="27" t="s">
        <v>239</v>
      </c>
      <c r="F5050" s="27" t="s">
        <v>4001</v>
      </c>
      <c r="G5050" s="27" t="s">
        <v>2046</v>
      </c>
      <c r="H5050" s="3"/>
      <c r="I5050" s="3">
        <v>4</v>
      </c>
      <c r="J5050" s="3">
        <v>2</v>
      </c>
      <c r="K5050" s="63">
        <f t="shared" si="59"/>
        <v>6</v>
      </c>
      <c r="L5050" s="13">
        <v>1000</v>
      </c>
    </row>
    <row r="5051" spans="1:12">
      <c r="A5051" s="11"/>
      <c r="B5051" s="63">
        <v>25</v>
      </c>
      <c r="C5051" s="3" t="s">
        <v>5493</v>
      </c>
      <c r="D5051" s="63" t="s">
        <v>3531</v>
      </c>
      <c r="E5051" s="27" t="s">
        <v>239</v>
      </c>
      <c r="F5051" s="27" t="s">
        <v>4001</v>
      </c>
      <c r="G5051" s="27" t="s">
        <v>2046</v>
      </c>
      <c r="H5051" s="3"/>
      <c r="I5051" s="3">
        <v>1</v>
      </c>
      <c r="J5051" s="3">
        <v>3</v>
      </c>
      <c r="K5051" s="63">
        <f t="shared" si="59"/>
        <v>4</v>
      </c>
      <c r="L5051" s="13">
        <v>1000</v>
      </c>
    </row>
    <row r="5052" spans="1:12">
      <c r="A5052" s="11"/>
      <c r="B5052" s="63">
        <v>26</v>
      </c>
      <c r="C5052" s="3" t="s">
        <v>5494</v>
      </c>
      <c r="D5052" s="63" t="s">
        <v>3531</v>
      </c>
      <c r="E5052" s="27" t="s">
        <v>239</v>
      </c>
      <c r="F5052" s="27" t="s">
        <v>4001</v>
      </c>
      <c r="G5052" s="27" t="s">
        <v>2046</v>
      </c>
      <c r="H5052" s="3"/>
      <c r="I5052" s="3">
        <v>3</v>
      </c>
      <c r="J5052" s="3">
        <v>5</v>
      </c>
      <c r="K5052" s="63">
        <f t="shared" si="59"/>
        <v>8</v>
      </c>
      <c r="L5052" s="13">
        <v>600</v>
      </c>
    </row>
    <row r="5053" spans="1:12">
      <c r="A5053" s="11"/>
      <c r="B5053" s="63">
        <v>27</v>
      </c>
      <c r="C5053" s="3" t="s">
        <v>5495</v>
      </c>
      <c r="D5053" s="63" t="s">
        <v>3551</v>
      </c>
      <c r="E5053" s="27" t="s">
        <v>239</v>
      </c>
      <c r="F5053" s="27" t="s">
        <v>4001</v>
      </c>
      <c r="G5053" s="27" t="s">
        <v>2046</v>
      </c>
      <c r="H5053" s="3"/>
      <c r="I5053" s="3">
        <v>4</v>
      </c>
      <c r="J5053" s="3">
        <v>3</v>
      </c>
      <c r="K5053" s="63">
        <f t="shared" si="59"/>
        <v>7</v>
      </c>
      <c r="L5053" s="13">
        <v>700</v>
      </c>
    </row>
    <row r="5054" spans="1:12">
      <c r="A5054" s="11"/>
      <c r="B5054" s="63">
        <v>28</v>
      </c>
      <c r="C5054" s="3" t="s">
        <v>5496</v>
      </c>
      <c r="D5054" s="63" t="s">
        <v>3531</v>
      </c>
      <c r="E5054" s="27" t="s">
        <v>239</v>
      </c>
      <c r="F5054" s="27" t="s">
        <v>4001</v>
      </c>
      <c r="G5054" s="27" t="s">
        <v>2046</v>
      </c>
      <c r="H5054" s="3"/>
      <c r="I5054" s="3">
        <v>0</v>
      </c>
      <c r="J5054" s="3">
        <v>6</v>
      </c>
      <c r="K5054" s="63">
        <f t="shared" si="59"/>
        <v>6</v>
      </c>
      <c r="L5054" s="13">
        <v>300</v>
      </c>
    </row>
    <row r="5055" spans="1:12">
      <c r="A5055" s="11"/>
      <c r="B5055" s="63">
        <v>29</v>
      </c>
      <c r="C5055" s="3" t="s">
        <v>5497</v>
      </c>
      <c r="D5055" s="63" t="s">
        <v>3531</v>
      </c>
      <c r="E5055" s="27" t="s">
        <v>239</v>
      </c>
      <c r="F5055" s="27" t="s">
        <v>4001</v>
      </c>
      <c r="G5055" s="27" t="s">
        <v>2046</v>
      </c>
      <c r="H5055" s="3"/>
      <c r="I5055" s="3">
        <v>2</v>
      </c>
      <c r="J5055" s="3">
        <v>3</v>
      </c>
      <c r="K5055" s="63">
        <f t="shared" si="59"/>
        <v>5</v>
      </c>
      <c r="L5055" s="13">
        <v>800</v>
      </c>
    </row>
    <row r="5056" spans="1:12">
      <c r="A5056" s="11"/>
      <c r="B5056" s="63">
        <v>30</v>
      </c>
      <c r="C5056" s="3" t="s">
        <v>5498</v>
      </c>
      <c r="D5056" s="63" t="s">
        <v>3531</v>
      </c>
      <c r="E5056" s="27" t="s">
        <v>239</v>
      </c>
      <c r="F5056" s="27" t="s">
        <v>4001</v>
      </c>
      <c r="G5056" s="27" t="s">
        <v>2046</v>
      </c>
      <c r="H5056" s="3"/>
      <c r="I5056" s="3">
        <v>5</v>
      </c>
      <c r="J5056" s="3">
        <v>2</v>
      </c>
      <c r="K5056" s="63">
        <f t="shared" si="59"/>
        <v>7</v>
      </c>
      <c r="L5056" s="6">
        <v>600</v>
      </c>
    </row>
    <row r="5057" spans="1:12">
      <c r="A5057" s="11"/>
      <c r="B5057" s="63">
        <v>31</v>
      </c>
      <c r="C5057" s="3" t="s">
        <v>5499</v>
      </c>
      <c r="D5057" s="63" t="s">
        <v>3531</v>
      </c>
      <c r="E5057" s="27" t="s">
        <v>239</v>
      </c>
      <c r="F5057" s="27" t="s">
        <v>4001</v>
      </c>
      <c r="G5057" s="27" t="s">
        <v>2046</v>
      </c>
      <c r="H5057" s="3"/>
      <c r="I5057" s="3">
        <v>1</v>
      </c>
      <c r="J5057" s="3">
        <v>2</v>
      </c>
      <c r="K5057" s="63">
        <f t="shared" si="59"/>
        <v>3</v>
      </c>
      <c r="L5057" s="6">
        <v>500</v>
      </c>
    </row>
    <row r="5058" spans="1:12">
      <c r="A5058" s="11"/>
      <c r="B5058" s="63">
        <v>32</v>
      </c>
      <c r="C5058" s="3" t="s">
        <v>5500</v>
      </c>
      <c r="D5058" s="63" t="s">
        <v>3531</v>
      </c>
      <c r="E5058" s="27" t="s">
        <v>239</v>
      </c>
      <c r="F5058" s="27" t="s">
        <v>4001</v>
      </c>
      <c r="G5058" s="27" t="s">
        <v>2046</v>
      </c>
      <c r="H5058" s="3"/>
      <c r="I5058" s="3">
        <v>3</v>
      </c>
      <c r="J5058" s="3">
        <v>2</v>
      </c>
      <c r="K5058" s="63">
        <f t="shared" si="59"/>
        <v>5</v>
      </c>
      <c r="L5058" s="6">
        <v>600</v>
      </c>
    </row>
    <row r="5059" spans="1:12">
      <c r="A5059" s="11"/>
      <c r="B5059" s="63">
        <v>33</v>
      </c>
      <c r="C5059" s="3" t="s">
        <v>5501</v>
      </c>
      <c r="D5059" s="63" t="s">
        <v>3531</v>
      </c>
      <c r="E5059" s="27" t="s">
        <v>239</v>
      </c>
      <c r="F5059" s="27" t="s">
        <v>4001</v>
      </c>
      <c r="G5059" s="27" t="s">
        <v>2046</v>
      </c>
      <c r="H5059" s="3"/>
      <c r="I5059" s="3">
        <v>2</v>
      </c>
      <c r="J5059" s="3">
        <v>1</v>
      </c>
      <c r="K5059" s="63">
        <f t="shared" si="59"/>
        <v>3</v>
      </c>
      <c r="L5059" s="6">
        <v>900</v>
      </c>
    </row>
    <row r="5060" spans="1:12">
      <c r="A5060" s="11"/>
      <c r="B5060" s="63">
        <v>34</v>
      </c>
      <c r="C5060" s="3" t="s">
        <v>4594</v>
      </c>
      <c r="D5060" s="63" t="s">
        <v>3531</v>
      </c>
      <c r="E5060" s="27" t="s">
        <v>239</v>
      </c>
      <c r="F5060" s="27" t="s">
        <v>4001</v>
      </c>
      <c r="G5060" s="27" t="s">
        <v>2046</v>
      </c>
      <c r="H5060" s="3"/>
      <c r="I5060" s="3">
        <v>2</v>
      </c>
      <c r="J5060" s="3">
        <v>3</v>
      </c>
      <c r="K5060" s="63">
        <f t="shared" si="59"/>
        <v>5</v>
      </c>
      <c r="L5060" s="6">
        <v>1000</v>
      </c>
    </row>
    <row r="5061" spans="1:12">
      <c r="A5061" s="11"/>
      <c r="B5061" s="63">
        <v>35</v>
      </c>
      <c r="C5061" s="3" t="s">
        <v>5502</v>
      </c>
      <c r="D5061" s="63" t="s">
        <v>3531</v>
      </c>
      <c r="E5061" s="27" t="s">
        <v>239</v>
      </c>
      <c r="F5061" s="27" t="s">
        <v>4001</v>
      </c>
      <c r="G5061" s="27" t="s">
        <v>2046</v>
      </c>
      <c r="H5061" s="3"/>
      <c r="I5061" s="3">
        <v>4</v>
      </c>
      <c r="J5061" s="3">
        <v>3</v>
      </c>
      <c r="K5061" s="63">
        <f t="shared" si="59"/>
        <v>7</v>
      </c>
      <c r="L5061" s="6">
        <v>600</v>
      </c>
    </row>
    <row r="5062" spans="1:12">
      <c r="A5062" s="11"/>
      <c r="B5062" s="63">
        <v>36</v>
      </c>
      <c r="C5062" s="3" t="s">
        <v>5503</v>
      </c>
      <c r="D5062" s="63" t="s">
        <v>3531</v>
      </c>
      <c r="E5062" s="27" t="s">
        <v>239</v>
      </c>
      <c r="F5062" s="27" t="s">
        <v>4001</v>
      </c>
      <c r="G5062" s="27" t="s">
        <v>2046</v>
      </c>
      <c r="H5062" s="3"/>
      <c r="I5062" s="3">
        <v>3</v>
      </c>
      <c r="J5062" s="3">
        <v>1</v>
      </c>
      <c r="K5062" s="63">
        <f t="shared" si="59"/>
        <v>4</v>
      </c>
      <c r="L5062" s="6">
        <v>800</v>
      </c>
    </row>
    <row r="5063" spans="1:12">
      <c r="A5063" s="11"/>
      <c r="B5063" s="63">
        <v>37</v>
      </c>
      <c r="C5063" s="3" t="s">
        <v>5504</v>
      </c>
      <c r="D5063" s="63" t="s">
        <v>3551</v>
      </c>
      <c r="E5063" s="27" t="s">
        <v>239</v>
      </c>
      <c r="F5063" s="27" t="s">
        <v>4001</v>
      </c>
      <c r="G5063" s="27" t="s">
        <v>2046</v>
      </c>
      <c r="H5063" s="3"/>
      <c r="I5063" s="3">
        <v>4</v>
      </c>
      <c r="J5063" s="3">
        <v>1</v>
      </c>
      <c r="K5063" s="63">
        <f t="shared" si="59"/>
        <v>5</v>
      </c>
      <c r="L5063" s="6">
        <v>900</v>
      </c>
    </row>
    <row r="5064" spans="1:12">
      <c r="A5064" s="11"/>
      <c r="B5064" s="63">
        <v>38</v>
      </c>
      <c r="C5064" s="3" t="s">
        <v>5505</v>
      </c>
      <c r="D5064" s="63" t="s">
        <v>3529</v>
      </c>
      <c r="E5064" s="27" t="s">
        <v>239</v>
      </c>
      <c r="F5064" s="27" t="s">
        <v>4001</v>
      </c>
      <c r="G5064" s="27" t="s">
        <v>2046</v>
      </c>
      <c r="H5064" s="3"/>
      <c r="I5064" s="3">
        <v>3</v>
      </c>
      <c r="J5064" s="3">
        <v>2</v>
      </c>
      <c r="K5064" s="63">
        <f t="shared" si="59"/>
        <v>5</v>
      </c>
      <c r="L5064" s="6">
        <v>900</v>
      </c>
    </row>
    <row r="5065" spans="1:12">
      <c r="A5065" s="11"/>
      <c r="B5065" s="63">
        <v>39</v>
      </c>
      <c r="C5065" s="3" t="s">
        <v>5506</v>
      </c>
      <c r="D5065" s="63" t="s">
        <v>3531</v>
      </c>
      <c r="E5065" s="27" t="s">
        <v>239</v>
      </c>
      <c r="F5065" s="27" t="s">
        <v>4001</v>
      </c>
      <c r="G5065" s="27" t="s">
        <v>2046</v>
      </c>
      <c r="H5065" s="3"/>
      <c r="I5065" s="3">
        <v>1</v>
      </c>
      <c r="J5065" s="3">
        <v>4</v>
      </c>
      <c r="K5065" s="63">
        <f t="shared" si="59"/>
        <v>5</v>
      </c>
      <c r="L5065" s="6">
        <v>1000</v>
      </c>
    </row>
    <row r="5066" spans="1:12">
      <c r="A5066" s="11"/>
      <c r="B5066" s="63">
        <v>40</v>
      </c>
      <c r="C5066" s="3" t="s">
        <v>5507</v>
      </c>
      <c r="D5066" s="63" t="s">
        <v>3531</v>
      </c>
      <c r="E5066" s="27" t="s">
        <v>239</v>
      </c>
      <c r="F5066" s="27" t="s">
        <v>4001</v>
      </c>
      <c r="G5066" s="27" t="s">
        <v>2046</v>
      </c>
      <c r="H5066" s="3"/>
      <c r="I5066" s="3">
        <v>3</v>
      </c>
      <c r="J5066" s="3">
        <v>2</v>
      </c>
      <c r="K5066" s="63">
        <f t="shared" si="59"/>
        <v>5</v>
      </c>
      <c r="L5066" s="6">
        <v>800</v>
      </c>
    </row>
    <row r="5067" spans="1:12">
      <c r="A5067" s="11"/>
      <c r="B5067" s="63">
        <v>41</v>
      </c>
      <c r="C5067" s="3" t="s">
        <v>5508</v>
      </c>
      <c r="D5067" s="63" t="s">
        <v>3531</v>
      </c>
      <c r="E5067" s="27" t="s">
        <v>239</v>
      </c>
      <c r="F5067" s="27" t="s">
        <v>4001</v>
      </c>
      <c r="G5067" s="27" t="s">
        <v>2046</v>
      </c>
      <c r="H5067" s="3"/>
      <c r="I5067" s="3">
        <v>4</v>
      </c>
      <c r="J5067" s="3">
        <v>4</v>
      </c>
      <c r="K5067" s="63">
        <f t="shared" si="59"/>
        <v>8</v>
      </c>
      <c r="L5067" s="6">
        <v>900</v>
      </c>
    </row>
    <row r="5068" spans="1:12">
      <c r="A5068" s="11"/>
      <c r="B5068" s="63">
        <v>42</v>
      </c>
      <c r="C5068" s="3" t="s">
        <v>4896</v>
      </c>
      <c r="D5068" s="63" t="s">
        <v>3531</v>
      </c>
      <c r="E5068" s="27" t="s">
        <v>239</v>
      </c>
      <c r="F5068" s="27" t="s">
        <v>4001</v>
      </c>
      <c r="G5068" s="27" t="s">
        <v>2046</v>
      </c>
      <c r="H5068" s="3"/>
      <c r="I5068" s="3">
        <v>5</v>
      </c>
      <c r="J5068" s="3">
        <v>4</v>
      </c>
      <c r="K5068" s="63">
        <f t="shared" si="59"/>
        <v>9</v>
      </c>
      <c r="L5068" s="6">
        <v>900</v>
      </c>
    </row>
    <row r="5069" spans="1:12">
      <c r="A5069" s="11"/>
      <c r="B5069" s="63">
        <v>43</v>
      </c>
      <c r="C5069" s="3" t="s">
        <v>4164</v>
      </c>
      <c r="D5069" s="63" t="s">
        <v>3531</v>
      </c>
      <c r="E5069" s="27" t="s">
        <v>239</v>
      </c>
      <c r="F5069" s="27" t="s">
        <v>4001</v>
      </c>
      <c r="G5069" s="27" t="s">
        <v>2046</v>
      </c>
      <c r="H5069" s="3"/>
      <c r="I5069" s="3">
        <v>3</v>
      </c>
      <c r="J5069" s="3">
        <v>1</v>
      </c>
      <c r="K5069" s="63">
        <f t="shared" si="59"/>
        <v>4</v>
      </c>
      <c r="L5069" s="6">
        <v>900</v>
      </c>
    </row>
    <row r="5070" spans="1:12">
      <c r="A5070" s="11"/>
      <c r="B5070" s="63">
        <v>44</v>
      </c>
      <c r="C5070" s="3" t="s">
        <v>3616</v>
      </c>
      <c r="D5070" s="63" t="s">
        <v>3531</v>
      </c>
      <c r="E5070" s="27" t="s">
        <v>239</v>
      </c>
      <c r="F5070" s="27" t="s">
        <v>4001</v>
      </c>
      <c r="G5070" s="27" t="s">
        <v>2046</v>
      </c>
      <c r="H5070" s="3"/>
      <c r="I5070" s="3">
        <v>5</v>
      </c>
      <c r="J5070" s="3">
        <v>6</v>
      </c>
      <c r="K5070" s="63">
        <f t="shared" si="59"/>
        <v>11</v>
      </c>
      <c r="L5070" s="6">
        <v>1000</v>
      </c>
    </row>
    <row r="5071" spans="1:12">
      <c r="A5071" s="11"/>
      <c r="B5071" s="63">
        <v>45</v>
      </c>
      <c r="C5071" s="3" t="s">
        <v>5509</v>
      </c>
      <c r="D5071" s="63" t="s">
        <v>3531</v>
      </c>
      <c r="E5071" s="27" t="s">
        <v>239</v>
      </c>
      <c r="F5071" s="27" t="s">
        <v>4001</v>
      </c>
      <c r="G5071" s="27" t="s">
        <v>2046</v>
      </c>
      <c r="H5071" s="3"/>
      <c r="I5071" s="3">
        <v>4</v>
      </c>
      <c r="J5071" s="3">
        <v>3</v>
      </c>
      <c r="K5071" s="63">
        <f t="shared" si="59"/>
        <v>7</v>
      </c>
      <c r="L5071" s="6">
        <v>200</v>
      </c>
    </row>
    <row r="5072" spans="1:12">
      <c r="A5072" s="11"/>
      <c r="B5072" s="63">
        <v>46</v>
      </c>
      <c r="C5072" s="3" t="s">
        <v>5510</v>
      </c>
      <c r="D5072" s="63" t="s">
        <v>3531</v>
      </c>
      <c r="E5072" s="27" t="s">
        <v>239</v>
      </c>
      <c r="F5072" s="27" t="s">
        <v>4001</v>
      </c>
      <c r="G5072" s="27" t="s">
        <v>2046</v>
      </c>
      <c r="H5072" s="3"/>
      <c r="I5072" s="3">
        <v>1</v>
      </c>
      <c r="J5072" s="3">
        <v>6</v>
      </c>
      <c r="K5072" s="63">
        <f t="shared" si="59"/>
        <v>7</v>
      </c>
      <c r="L5072" s="6">
        <v>500</v>
      </c>
    </row>
    <row r="5073" spans="1:12">
      <c r="A5073" s="11"/>
      <c r="B5073" s="63">
        <v>47</v>
      </c>
      <c r="C5073" s="3" t="s">
        <v>5511</v>
      </c>
      <c r="D5073" s="63" t="s">
        <v>3531</v>
      </c>
      <c r="E5073" s="27" t="s">
        <v>239</v>
      </c>
      <c r="F5073" s="27" t="s">
        <v>4001</v>
      </c>
      <c r="G5073" s="27" t="s">
        <v>2046</v>
      </c>
      <c r="H5073" s="3"/>
      <c r="I5073" s="3">
        <v>3</v>
      </c>
      <c r="J5073" s="3">
        <v>1</v>
      </c>
      <c r="K5073" s="63">
        <f t="shared" si="59"/>
        <v>4</v>
      </c>
      <c r="L5073" s="6">
        <v>800</v>
      </c>
    </row>
    <row r="5074" spans="1:12">
      <c r="A5074" s="11"/>
      <c r="B5074" s="63">
        <v>48</v>
      </c>
      <c r="C5074" s="3" t="s">
        <v>5512</v>
      </c>
      <c r="D5074" s="63" t="s">
        <v>3531</v>
      </c>
      <c r="E5074" s="27" t="s">
        <v>239</v>
      </c>
      <c r="F5074" s="27" t="s">
        <v>4001</v>
      </c>
      <c r="G5074" s="27" t="s">
        <v>2046</v>
      </c>
      <c r="H5074" s="3"/>
      <c r="I5074" s="3">
        <v>4</v>
      </c>
      <c r="J5074" s="3">
        <v>1</v>
      </c>
      <c r="K5074" s="63">
        <f t="shared" si="59"/>
        <v>5</v>
      </c>
      <c r="L5074" s="6">
        <v>200</v>
      </c>
    </row>
    <row r="5075" spans="1:12">
      <c r="A5075" s="11"/>
      <c r="B5075" s="63">
        <v>49</v>
      </c>
      <c r="C5075" s="3" t="s">
        <v>5513</v>
      </c>
      <c r="D5075" s="63" t="s">
        <v>3531</v>
      </c>
      <c r="E5075" s="27" t="s">
        <v>239</v>
      </c>
      <c r="F5075" s="27" t="s">
        <v>4001</v>
      </c>
      <c r="G5075" s="27" t="s">
        <v>2046</v>
      </c>
      <c r="H5075" s="3"/>
      <c r="I5075" s="3">
        <v>3</v>
      </c>
      <c r="J5075" s="3">
        <v>2</v>
      </c>
      <c r="K5075" s="63">
        <f t="shared" si="59"/>
        <v>5</v>
      </c>
      <c r="L5075" s="6">
        <v>1500</v>
      </c>
    </row>
    <row r="5076" spans="1:12">
      <c r="A5076" s="11"/>
      <c r="B5076" s="63">
        <v>50</v>
      </c>
      <c r="C5076" s="3" t="s">
        <v>5514</v>
      </c>
      <c r="D5076" s="63" t="s">
        <v>3531</v>
      </c>
      <c r="E5076" s="27" t="s">
        <v>239</v>
      </c>
      <c r="F5076" s="27" t="s">
        <v>4001</v>
      </c>
      <c r="G5076" s="27" t="s">
        <v>2046</v>
      </c>
      <c r="H5076" s="3"/>
      <c r="I5076" s="3">
        <v>1</v>
      </c>
      <c r="J5076" s="3">
        <v>1</v>
      </c>
      <c r="K5076" s="63">
        <f t="shared" si="59"/>
        <v>2</v>
      </c>
      <c r="L5076" s="6">
        <v>2000</v>
      </c>
    </row>
    <row r="5077" spans="1:12">
      <c r="A5077" s="11"/>
      <c r="B5077" s="63">
        <v>51</v>
      </c>
      <c r="C5077" s="3" t="s">
        <v>5515</v>
      </c>
      <c r="D5077" s="63" t="s">
        <v>3531</v>
      </c>
      <c r="E5077" s="27" t="s">
        <v>239</v>
      </c>
      <c r="F5077" s="27" t="s">
        <v>4001</v>
      </c>
      <c r="G5077" s="27" t="s">
        <v>2046</v>
      </c>
      <c r="H5077" s="3"/>
      <c r="I5077" s="3">
        <v>4</v>
      </c>
      <c r="J5077" s="3">
        <v>2</v>
      </c>
      <c r="K5077" s="63">
        <f t="shared" si="59"/>
        <v>6</v>
      </c>
      <c r="L5077" s="6">
        <v>1000</v>
      </c>
    </row>
    <row r="5078" spans="1:12">
      <c r="A5078" s="11"/>
      <c r="B5078" s="63">
        <v>52</v>
      </c>
      <c r="C5078" s="3" t="s">
        <v>5516</v>
      </c>
      <c r="D5078" s="63" t="s">
        <v>3531</v>
      </c>
      <c r="E5078" s="27" t="s">
        <v>239</v>
      </c>
      <c r="F5078" s="27" t="s">
        <v>4001</v>
      </c>
      <c r="G5078" s="27" t="s">
        <v>2046</v>
      </c>
      <c r="H5078" s="3"/>
      <c r="I5078" s="3">
        <v>3</v>
      </c>
      <c r="J5078" s="3">
        <v>1</v>
      </c>
      <c r="K5078" s="63">
        <f t="shared" si="59"/>
        <v>4</v>
      </c>
      <c r="L5078" s="6">
        <v>1500</v>
      </c>
    </row>
    <row r="5079" spans="1:12">
      <c r="A5079" s="11"/>
      <c r="B5079" s="63">
        <v>53</v>
      </c>
      <c r="C5079" s="3" t="s">
        <v>5517</v>
      </c>
      <c r="D5079" s="63" t="s">
        <v>3531</v>
      </c>
      <c r="E5079" s="27" t="s">
        <v>239</v>
      </c>
      <c r="F5079" s="27" t="s">
        <v>4001</v>
      </c>
      <c r="G5079" s="27" t="s">
        <v>2046</v>
      </c>
      <c r="H5079" s="3"/>
      <c r="I5079" s="3">
        <v>1</v>
      </c>
      <c r="J5079" s="3">
        <v>6</v>
      </c>
      <c r="K5079" s="63">
        <f t="shared" si="59"/>
        <v>7</v>
      </c>
      <c r="L5079" s="6">
        <v>500</v>
      </c>
    </row>
    <row r="5080" spans="1:12">
      <c r="A5080" s="11"/>
      <c r="B5080" s="63">
        <v>54</v>
      </c>
      <c r="C5080" s="3" t="s">
        <v>5518</v>
      </c>
      <c r="D5080" s="63" t="s">
        <v>3531</v>
      </c>
      <c r="E5080" s="27" t="s">
        <v>239</v>
      </c>
      <c r="F5080" s="27" t="s">
        <v>4001</v>
      </c>
      <c r="G5080" s="27" t="s">
        <v>2046</v>
      </c>
      <c r="H5080" s="3"/>
      <c r="I5080" s="3">
        <v>4</v>
      </c>
      <c r="J5080" s="3">
        <v>3</v>
      </c>
      <c r="K5080" s="63">
        <f t="shared" si="59"/>
        <v>7</v>
      </c>
      <c r="L5080" s="6">
        <v>500</v>
      </c>
    </row>
    <row r="5081" spans="1:12">
      <c r="A5081" s="11"/>
      <c r="B5081" s="63">
        <v>55</v>
      </c>
      <c r="C5081" s="3" t="s">
        <v>5516</v>
      </c>
      <c r="D5081" s="63" t="s">
        <v>3531</v>
      </c>
      <c r="E5081" s="27" t="s">
        <v>239</v>
      </c>
      <c r="F5081" s="27" t="s">
        <v>4001</v>
      </c>
      <c r="G5081" s="27" t="s">
        <v>2046</v>
      </c>
      <c r="H5081" s="3"/>
      <c r="I5081" s="3">
        <v>1</v>
      </c>
      <c r="J5081" s="3">
        <v>4</v>
      </c>
      <c r="K5081" s="63">
        <f t="shared" si="59"/>
        <v>5</v>
      </c>
      <c r="L5081" s="6">
        <v>1800</v>
      </c>
    </row>
    <row r="5082" spans="1:12">
      <c r="A5082" s="11"/>
      <c r="B5082" s="63">
        <v>56</v>
      </c>
      <c r="C5082" s="3" t="s">
        <v>5517</v>
      </c>
      <c r="D5082" s="63" t="s">
        <v>3531</v>
      </c>
      <c r="E5082" s="27" t="s">
        <v>239</v>
      </c>
      <c r="F5082" s="27" t="s">
        <v>4001</v>
      </c>
      <c r="G5082" s="27" t="s">
        <v>2046</v>
      </c>
      <c r="H5082" s="3"/>
      <c r="I5082" s="3">
        <v>6</v>
      </c>
      <c r="J5082" s="3">
        <v>3</v>
      </c>
      <c r="K5082" s="63">
        <f t="shared" si="59"/>
        <v>9</v>
      </c>
      <c r="L5082" s="13">
        <v>700</v>
      </c>
    </row>
    <row r="5083" spans="1:12">
      <c r="A5083" s="11"/>
      <c r="B5083" s="63">
        <v>57</v>
      </c>
      <c r="C5083" s="3" t="s">
        <v>5519</v>
      </c>
      <c r="D5083" s="63" t="s">
        <v>3531</v>
      </c>
      <c r="E5083" s="27" t="s">
        <v>239</v>
      </c>
      <c r="F5083" s="27" t="s">
        <v>4001</v>
      </c>
      <c r="G5083" s="27" t="s">
        <v>2046</v>
      </c>
      <c r="H5083" s="3"/>
      <c r="I5083" s="3">
        <v>4</v>
      </c>
      <c r="J5083" s="3">
        <v>3</v>
      </c>
      <c r="K5083" s="63">
        <f t="shared" si="59"/>
        <v>7</v>
      </c>
      <c r="L5083" s="13">
        <v>500</v>
      </c>
    </row>
    <row r="5084" spans="1:12">
      <c r="A5084" s="11"/>
      <c r="B5084" s="63">
        <v>58</v>
      </c>
      <c r="C5084" s="3" t="s">
        <v>5520</v>
      </c>
      <c r="D5084" s="63" t="s">
        <v>3531</v>
      </c>
      <c r="E5084" s="27" t="s">
        <v>239</v>
      </c>
      <c r="F5084" s="27" t="s">
        <v>4001</v>
      </c>
      <c r="G5084" s="27" t="s">
        <v>2046</v>
      </c>
      <c r="H5084" s="3"/>
      <c r="I5084" s="3">
        <v>1</v>
      </c>
      <c r="J5084" s="3">
        <v>4</v>
      </c>
      <c r="K5084" s="63">
        <f t="shared" si="59"/>
        <v>5</v>
      </c>
      <c r="L5084" s="13">
        <v>300</v>
      </c>
    </row>
    <row r="5085" spans="1:12">
      <c r="A5085" s="11"/>
      <c r="B5085" s="63">
        <v>59</v>
      </c>
      <c r="C5085" s="3" t="s">
        <v>5521</v>
      </c>
      <c r="D5085" s="63" t="s">
        <v>3531</v>
      </c>
      <c r="E5085" s="27" t="s">
        <v>239</v>
      </c>
      <c r="F5085" s="27" t="s">
        <v>4001</v>
      </c>
      <c r="G5085" s="27" t="s">
        <v>2046</v>
      </c>
      <c r="H5085" s="3"/>
      <c r="I5085" s="3">
        <v>6</v>
      </c>
      <c r="J5085" s="3">
        <v>3</v>
      </c>
      <c r="K5085" s="63">
        <f t="shared" si="59"/>
        <v>9</v>
      </c>
      <c r="L5085" s="13">
        <v>400</v>
      </c>
    </row>
    <row r="5086" spans="1:12">
      <c r="A5086" s="11"/>
      <c r="B5086" s="63">
        <v>60</v>
      </c>
      <c r="C5086" s="3" t="s">
        <v>5522</v>
      </c>
      <c r="D5086" s="63" t="s">
        <v>3531</v>
      </c>
      <c r="E5086" s="27" t="s">
        <v>239</v>
      </c>
      <c r="F5086" s="27" t="s">
        <v>4001</v>
      </c>
      <c r="G5086" s="27" t="s">
        <v>2046</v>
      </c>
      <c r="H5086" s="3"/>
      <c r="I5086" s="3">
        <v>4</v>
      </c>
      <c r="J5086" s="3">
        <v>1</v>
      </c>
      <c r="K5086" s="63">
        <f t="shared" si="59"/>
        <v>5</v>
      </c>
      <c r="L5086" s="13">
        <v>300</v>
      </c>
    </row>
    <row r="5087" spans="1:12">
      <c r="A5087" s="11"/>
      <c r="B5087" s="63">
        <v>61</v>
      </c>
      <c r="C5087" s="3" t="s">
        <v>5523</v>
      </c>
      <c r="D5087" s="63" t="s">
        <v>3531</v>
      </c>
      <c r="E5087" s="27" t="s">
        <v>239</v>
      </c>
      <c r="F5087" s="27" t="s">
        <v>4001</v>
      </c>
      <c r="G5087" s="27" t="s">
        <v>2046</v>
      </c>
      <c r="H5087" s="3"/>
      <c r="I5087" s="3">
        <v>3</v>
      </c>
      <c r="J5087" s="3">
        <v>4</v>
      </c>
      <c r="K5087" s="63">
        <f t="shared" si="59"/>
        <v>7</v>
      </c>
      <c r="L5087" s="13">
        <v>400</v>
      </c>
    </row>
    <row r="5088" spans="1:12">
      <c r="A5088" s="11"/>
      <c r="B5088" s="63">
        <v>62</v>
      </c>
      <c r="C5088" s="3" t="s">
        <v>3549</v>
      </c>
      <c r="D5088" s="63" t="s">
        <v>3551</v>
      </c>
      <c r="E5088" s="27" t="s">
        <v>239</v>
      </c>
      <c r="F5088" s="27" t="s">
        <v>4001</v>
      </c>
      <c r="G5088" s="27" t="s">
        <v>2046</v>
      </c>
      <c r="H5088" s="3"/>
      <c r="I5088" s="3">
        <v>1</v>
      </c>
      <c r="J5088" s="3">
        <v>3</v>
      </c>
      <c r="K5088" s="63">
        <f t="shared" si="59"/>
        <v>4</v>
      </c>
      <c r="L5088" s="6">
        <v>800</v>
      </c>
    </row>
    <row r="5089" spans="1:12">
      <c r="A5089" s="11"/>
      <c r="B5089" s="63">
        <v>63</v>
      </c>
      <c r="C5089" s="3" t="s">
        <v>5524</v>
      </c>
      <c r="D5089" s="63" t="s">
        <v>3531</v>
      </c>
      <c r="E5089" s="27" t="s">
        <v>239</v>
      </c>
      <c r="F5089" s="27" t="s">
        <v>4001</v>
      </c>
      <c r="G5089" s="27" t="s">
        <v>2046</v>
      </c>
      <c r="H5089" s="3"/>
      <c r="I5089" s="3">
        <v>4</v>
      </c>
      <c r="J5089" s="3">
        <v>1</v>
      </c>
      <c r="K5089" s="63">
        <f t="shared" si="59"/>
        <v>5</v>
      </c>
      <c r="L5089" s="6">
        <v>600</v>
      </c>
    </row>
    <row r="5090" spans="1:12">
      <c r="A5090" s="11"/>
      <c r="B5090" s="63">
        <v>64</v>
      </c>
      <c r="C5090" s="3" t="s">
        <v>5525</v>
      </c>
      <c r="D5090" s="63" t="s">
        <v>3531</v>
      </c>
      <c r="E5090" s="27" t="s">
        <v>239</v>
      </c>
      <c r="F5090" s="27" t="s">
        <v>4001</v>
      </c>
      <c r="G5090" s="27" t="s">
        <v>2046</v>
      </c>
      <c r="H5090" s="3"/>
      <c r="I5090" s="3">
        <v>1</v>
      </c>
      <c r="J5090" s="3">
        <v>5</v>
      </c>
      <c r="K5090" s="63">
        <f t="shared" si="59"/>
        <v>6</v>
      </c>
      <c r="L5090" s="6">
        <v>600</v>
      </c>
    </row>
    <row r="5091" spans="1:12">
      <c r="A5091" s="11"/>
      <c r="B5091" s="63">
        <v>65</v>
      </c>
      <c r="C5091" s="3" t="s">
        <v>5526</v>
      </c>
      <c r="D5091" s="63" t="s">
        <v>3531</v>
      </c>
      <c r="E5091" s="27" t="s">
        <v>239</v>
      </c>
      <c r="F5091" s="27" t="s">
        <v>4001</v>
      </c>
      <c r="G5091" s="27" t="s">
        <v>2046</v>
      </c>
      <c r="H5091" s="3"/>
      <c r="I5091" s="3">
        <v>3</v>
      </c>
      <c r="J5091" s="3">
        <v>4</v>
      </c>
      <c r="K5091" s="63">
        <f t="shared" si="59"/>
        <v>7</v>
      </c>
      <c r="L5091" s="6">
        <v>600</v>
      </c>
    </row>
    <row r="5092" spans="1:12">
      <c r="A5092" s="11"/>
      <c r="B5092" s="63">
        <v>66</v>
      </c>
      <c r="C5092" s="3" t="s">
        <v>5527</v>
      </c>
      <c r="D5092" s="63" t="s">
        <v>3531</v>
      </c>
      <c r="E5092" s="27" t="s">
        <v>239</v>
      </c>
      <c r="F5092" s="27" t="s">
        <v>4001</v>
      </c>
      <c r="G5092" s="27" t="s">
        <v>2046</v>
      </c>
      <c r="H5092" s="3"/>
      <c r="I5092" s="3">
        <v>4</v>
      </c>
      <c r="J5092" s="3">
        <v>1</v>
      </c>
      <c r="K5092" s="63">
        <f t="shared" ref="K5092:K5120" si="60">J5092+I5092</f>
        <v>5</v>
      </c>
      <c r="L5092" s="6">
        <v>600</v>
      </c>
    </row>
    <row r="5093" spans="1:12">
      <c r="A5093" s="11"/>
      <c r="B5093" s="63">
        <v>67</v>
      </c>
      <c r="C5093" s="3" t="s">
        <v>5528</v>
      </c>
      <c r="D5093" s="63" t="s">
        <v>3531</v>
      </c>
      <c r="E5093" s="27" t="s">
        <v>239</v>
      </c>
      <c r="F5093" s="27" t="s">
        <v>4001</v>
      </c>
      <c r="G5093" s="27" t="s">
        <v>2046</v>
      </c>
      <c r="H5093" s="3"/>
      <c r="I5093" s="3">
        <v>3</v>
      </c>
      <c r="J5093" s="3">
        <v>4</v>
      </c>
      <c r="K5093" s="63">
        <f t="shared" si="60"/>
        <v>7</v>
      </c>
      <c r="L5093" s="6">
        <v>600</v>
      </c>
    </row>
    <row r="5094" spans="1:12">
      <c r="A5094" s="11"/>
      <c r="B5094" s="63">
        <v>68</v>
      </c>
      <c r="C5094" s="3" t="s">
        <v>5529</v>
      </c>
      <c r="D5094" s="63" t="s">
        <v>3529</v>
      </c>
      <c r="E5094" s="27" t="s">
        <v>239</v>
      </c>
      <c r="F5094" s="27" t="s">
        <v>4001</v>
      </c>
      <c r="G5094" s="27" t="s">
        <v>2046</v>
      </c>
      <c r="H5094" s="3"/>
      <c r="I5094" s="3">
        <v>1</v>
      </c>
      <c r="J5094" s="3">
        <v>3</v>
      </c>
      <c r="K5094" s="63">
        <f t="shared" si="60"/>
        <v>4</v>
      </c>
      <c r="L5094" s="6">
        <v>600</v>
      </c>
    </row>
    <row r="5095" spans="1:12">
      <c r="A5095" s="11"/>
      <c r="B5095" s="63">
        <v>69</v>
      </c>
      <c r="C5095" s="3" t="s">
        <v>5530</v>
      </c>
      <c r="D5095" s="63" t="s">
        <v>3531</v>
      </c>
      <c r="E5095" s="27" t="s">
        <v>239</v>
      </c>
      <c r="F5095" s="27" t="s">
        <v>4001</v>
      </c>
      <c r="G5095" s="27" t="s">
        <v>2046</v>
      </c>
      <c r="H5095" s="3"/>
      <c r="I5095" s="3">
        <v>2</v>
      </c>
      <c r="J5095" s="3">
        <v>2</v>
      </c>
      <c r="K5095" s="63">
        <f t="shared" si="60"/>
        <v>4</v>
      </c>
      <c r="L5095" s="6">
        <v>550</v>
      </c>
    </row>
    <row r="5096" spans="1:12">
      <c r="A5096" s="11"/>
      <c r="B5096" s="63">
        <v>70</v>
      </c>
      <c r="C5096" s="3" t="s">
        <v>5531</v>
      </c>
      <c r="D5096" s="63" t="s">
        <v>3531</v>
      </c>
      <c r="E5096" s="27" t="s">
        <v>239</v>
      </c>
      <c r="F5096" s="27" t="s">
        <v>4001</v>
      </c>
      <c r="G5096" s="27" t="s">
        <v>2046</v>
      </c>
      <c r="H5096" s="3"/>
      <c r="I5096" s="3">
        <v>3</v>
      </c>
      <c r="J5096" s="3">
        <v>2</v>
      </c>
      <c r="K5096" s="63">
        <f t="shared" si="60"/>
        <v>5</v>
      </c>
      <c r="L5096" s="6">
        <v>55</v>
      </c>
    </row>
    <row r="5097" spans="1:12">
      <c r="A5097" s="11"/>
      <c r="B5097" s="63">
        <v>71</v>
      </c>
      <c r="C5097" s="3" t="s">
        <v>5532</v>
      </c>
      <c r="D5097" s="63" t="s">
        <v>3531</v>
      </c>
      <c r="E5097" s="27" t="s">
        <v>239</v>
      </c>
      <c r="F5097" s="27" t="s">
        <v>4001</v>
      </c>
      <c r="G5097" s="27" t="s">
        <v>2046</v>
      </c>
      <c r="H5097" s="3"/>
      <c r="I5097" s="3">
        <v>1</v>
      </c>
      <c r="J5097" s="3">
        <v>3</v>
      </c>
      <c r="K5097" s="63">
        <f t="shared" si="60"/>
        <v>4</v>
      </c>
      <c r="L5097" s="6">
        <v>150</v>
      </c>
    </row>
    <row r="5098" spans="1:12">
      <c r="A5098" s="11"/>
      <c r="B5098" s="63">
        <v>72</v>
      </c>
      <c r="C5098" s="3" t="s">
        <v>5533</v>
      </c>
      <c r="D5098" s="63" t="s">
        <v>3531</v>
      </c>
      <c r="E5098" s="27" t="s">
        <v>239</v>
      </c>
      <c r="F5098" s="27" t="s">
        <v>4001</v>
      </c>
      <c r="G5098" s="27" t="s">
        <v>2046</v>
      </c>
      <c r="H5098" s="3"/>
      <c r="I5098" s="3">
        <v>4</v>
      </c>
      <c r="J5098" s="3">
        <v>2</v>
      </c>
      <c r="K5098" s="63">
        <f t="shared" si="60"/>
        <v>6</v>
      </c>
      <c r="L5098" s="6">
        <v>150</v>
      </c>
    </row>
    <row r="5099" spans="1:12">
      <c r="A5099" s="11"/>
      <c r="B5099" s="63">
        <v>73</v>
      </c>
      <c r="C5099" s="3" t="s">
        <v>5534</v>
      </c>
      <c r="D5099" s="63" t="s">
        <v>3531</v>
      </c>
      <c r="E5099" s="27" t="s">
        <v>239</v>
      </c>
      <c r="F5099" s="27" t="s">
        <v>4001</v>
      </c>
      <c r="G5099" s="27" t="s">
        <v>2046</v>
      </c>
      <c r="H5099" s="3"/>
      <c r="I5099" s="3">
        <v>1</v>
      </c>
      <c r="J5099" s="3">
        <v>3</v>
      </c>
      <c r="K5099" s="63">
        <f t="shared" si="60"/>
        <v>4</v>
      </c>
      <c r="L5099" s="6">
        <v>150</v>
      </c>
    </row>
    <row r="5100" spans="1:12">
      <c r="A5100" s="11"/>
      <c r="B5100" s="63">
        <v>74</v>
      </c>
      <c r="C5100" s="3" t="s">
        <v>5535</v>
      </c>
      <c r="D5100" s="63" t="s">
        <v>3531</v>
      </c>
      <c r="E5100" s="27" t="s">
        <v>239</v>
      </c>
      <c r="F5100" s="27" t="s">
        <v>4001</v>
      </c>
      <c r="G5100" s="27" t="s">
        <v>2046</v>
      </c>
      <c r="H5100" s="3"/>
      <c r="I5100" s="3">
        <v>1</v>
      </c>
      <c r="J5100" s="3">
        <v>5</v>
      </c>
      <c r="K5100" s="63">
        <f t="shared" si="60"/>
        <v>6</v>
      </c>
      <c r="L5100" s="6">
        <v>150</v>
      </c>
    </row>
    <row r="5101" spans="1:12">
      <c r="A5101" s="11"/>
      <c r="B5101" s="63">
        <v>75</v>
      </c>
      <c r="C5101" s="3" t="s">
        <v>5536</v>
      </c>
      <c r="D5101" s="63" t="s">
        <v>3531</v>
      </c>
      <c r="E5101" s="27" t="s">
        <v>239</v>
      </c>
      <c r="F5101" s="27" t="s">
        <v>4001</v>
      </c>
      <c r="G5101" s="27" t="s">
        <v>2046</v>
      </c>
      <c r="H5101" s="3"/>
      <c r="I5101" s="3">
        <v>3</v>
      </c>
      <c r="J5101" s="3">
        <v>4</v>
      </c>
      <c r="K5101" s="63">
        <f t="shared" si="60"/>
        <v>7</v>
      </c>
      <c r="L5101" s="6">
        <v>120</v>
      </c>
    </row>
    <row r="5102" spans="1:12">
      <c r="A5102" s="11"/>
      <c r="B5102" s="63">
        <v>76</v>
      </c>
      <c r="C5102" s="3" t="s">
        <v>5537</v>
      </c>
      <c r="D5102" s="63" t="s">
        <v>3531</v>
      </c>
      <c r="E5102" s="27" t="s">
        <v>239</v>
      </c>
      <c r="F5102" s="27" t="s">
        <v>4001</v>
      </c>
      <c r="G5102" s="27" t="s">
        <v>2046</v>
      </c>
      <c r="H5102" s="3"/>
      <c r="I5102" s="3">
        <v>2</v>
      </c>
      <c r="J5102" s="3">
        <v>4</v>
      </c>
      <c r="K5102" s="63">
        <f t="shared" si="60"/>
        <v>6</v>
      </c>
      <c r="L5102" s="6">
        <v>170</v>
      </c>
    </row>
    <row r="5103" spans="1:12">
      <c r="A5103" s="11"/>
      <c r="B5103" s="63">
        <v>77</v>
      </c>
      <c r="C5103" s="3" t="s">
        <v>5538</v>
      </c>
      <c r="D5103" s="63" t="s">
        <v>3531</v>
      </c>
      <c r="E5103" s="27" t="s">
        <v>239</v>
      </c>
      <c r="F5103" s="27" t="s">
        <v>4001</v>
      </c>
      <c r="G5103" s="27" t="s">
        <v>2046</v>
      </c>
      <c r="H5103" s="3"/>
      <c r="I5103" s="3">
        <v>2</v>
      </c>
      <c r="J5103" s="3">
        <v>5</v>
      </c>
      <c r="K5103" s="63">
        <f t="shared" si="60"/>
        <v>7</v>
      </c>
      <c r="L5103" s="6">
        <v>150</v>
      </c>
    </row>
    <row r="5104" spans="1:12">
      <c r="A5104" s="11"/>
      <c r="B5104" s="63">
        <v>78</v>
      </c>
      <c r="C5104" s="3" t="s">
        <v>5539</v>
      </c>
      <c r="D5104" s="63" t="s">
        <v>3531</v>
      </c>
      <c r="E5104" s="27" t="s">
        <v>239</v>
      </c>
      <c r="F5104" s="27" t="s">
        <v>4001</v>
      </c>
      <c r="G5104" s="27" t="s">
        <v>2046</v>
      </c>
      <c r="H5104" s="3"/>
      <c r="I5104" s="3">
        <v>5</v>
      </c>
      <c r="J5104" s="3">
        <v>3</v>
      </c>
      <c r="K5104" s="63">
        <f t="shared" si="60"/>
        <v>8</v>
      </c>
      <c r="L5104" s="6">
        <v>150</v>
      </c>
    </row>
    <row r="5105" spans="1:12">
      <c r="A5105" s="11"/>
      <c r="B5105" s="63">
        <v>79</v>
      </c>
      <c r="C5105" s="3" t="s">
        <v>5540</v>
      </c>
      <c r="D5105" s="63" t="s">
        <v>3531</v>
      </c>
      <c r="E5105" s="27" t="s">
        <v>239</v>
      </c>
      <c r="F5105" s="27" t="s">
        <v>4001</v>
      </c>
      <c r="G5105" s="27" t="s">
        <v>2046</v>
      </c>
      <c r="H5105" s="3"/>
      <c r="I5105" s="3">
        <v>1</v>
      </c>
      <c r="J5105" s="3">
        <v>1</v>
      </c>
      <c r="K5105" s="63">
        <f t="shared" si="60"/>
        <v>2</v>
      </c>
      <c r="L5105" s="6">
        <v>120</v>
      </c>
    </row>
    <row r="5106" spans="1:12">
      <c r="A5106" s="11"/>
      <c r="B5106" s="63">
        <v>80</v>
      </c>
      <c r="C5106" s="3" t="s">
        <v>5541</v>
      </c>
      <c r="D5106" s="63" t="s">
        <v>3531</v>
      </c>
      <c r="E5106" s="27" t="s">
        <v>239</v>
      </c>
      <c r="F5106" s="27" t="s">
        <v>4001</v>
      </c>
      <c r="G5106" s="27" t="s">
        <v>2046</v>
      </c>
      <c r="H5106" s="3"/>
      <c r="I5106" s="3">
        <v>2</v>
      </c>
      <c r="J5106" s="3">
        <v>3</v>
      </c>
      <c r="K5106" s="63">
        <f t="shared" si="60"/>
        <v>5</v>
      </c>
      <c r="L5106" s="6">
        <v>170</v>
      </c>
    </row>
    <row r="5107" spans="1:12">
      <c r="A5107" s="11"/>
      <c r="B5107" s="63">
        <v>81</v>
      </c>
      <c r="C5107" s="3" t="s">
        <v>5542</v>
      </c>
      <c r="D5107" s="63" t="s">
        <v>3531</v>
      </c>
      <c r="E5107" s="27" t="s">
        <v>239</v>
      </c>
      <c r="F5107" s="27" t="s">
        <v>4001</v>
      </c>
      <c r="G5107" s="27" t="s">
        <v>2046</v>
      </c>
      <c r="H5107" s="3"/>
      <c r="I5107" s="3">
        <v>1</v>
      </c>
      <c r="J5107" s="3">
        <v>1</v>
      </c>
      <c r="K5107" s="63">
        <f t="shared" si="60"/>
        <v>2</v>
      </c>
      <c r="L5107" s="6">
        <v>170</v>
      </c>
    </row>
    <row r="5108" spans="1:12">
      <c r="A5108" s="11"/>
      <c r="B5108" s="63">
        <v>82</v>
      </c>
      <c r="C5108" s="3" t="s">
        <v>5524</v>
      </c>
      <c r="D5108" s="63" t="s">
        <v>3531</v>
      </c>
      <c r="E5108" s="27" t="s">
        <v>239</v>
      </c>
      <c r="F5108" s="27" t="s">
        <v>4001</v>
      </c>
      <c r="G5108" s="27" t="s">
        <v>2046</v>
      </c>
      <c r="H5108" s="3"/>
      <c r="I5108" s="3">
        <v>3</v>
      </c>
      <c r="J5108" s="3">
        <v>3</v>
      </c>
      <c r="K5108" s="63">
        <f t="shared" si="60"/>
        <v>6</v>
      </c>
      <c r="L5108" s="6">
        <v>150</v>
      </c>
    </row>
    <row r="5109" spans="1:12">
      <c r="A5109" s="11"/>
      <c r="B5109" s="63">
        <v>83</v>
      </c>
      <c r="C5109" s="3" t="s">
        <v>5543</v>
      </c>
      <c r="D5109" s="63" t="s">
        <v>3531</v>
      </c>
      <c r="E5109" s="27" t="s">
        <v>239</v>
      </c>
      <c r="F5109" s="27" t="s">
        <v>4001</v>
      </c>
      <c r="G5109" s="27" t="s">
        <v>2046</v>
      </c>
      <c r="H5109" s="3"/>
      <c r="I5109" s="3">
        <v>4</v>
      </c>
      <c r="J5109" s="3">
        <v>1</v>
      </c>
      <c r="K5109" s="63">
        <f t="shared" si="60"/>
        <v>5</v>
      </c>
      <c r="L5109" s="6">
        <v>140</v>
      </c>
    </row>
    <row r="5110" spans="1:12">
      <c r="A5110" s="11"/>
      <c r="B5110" s="63">
        <v>84</v>
      </c>
      <c r="C5110" s="3" t="s">
        <v>5544</v>
      </c>
      <c r="D5110" s="63" t="s">
        <v>3531</v>
      </c>
      <c r="E5110" s="27" t="s">
        <v>239</v>
      </c>
      <c r="F5110" s="27" t="s">
        <v>4001</v>
      </c>
      <c r="G5110" s="27" t="s">
        <v>2046</v>
      </c>
      <c r="H5110" s="3"/>
      <c r="I5110" s="3">
        <v>3</v>
      </c>
      <c r="J5110" s="3">
        <v>1</v>
      </c>
      <c r="K5110" s="63">
        <f t="shared" si="60"/>
        <v>4</v>
      </c>
      <c r="L5110" s="6">
        <v>50</v>
      </c>
    </row>
    <row r="5111" spans="1:12">
      <c r="A5111" s="11"/>
      <c r="B5111" s="63">
        <v>85</v>
      </c>
      <c r="C5111" s="3" t="s">
        <v>5545</v>
      </c>
      <c r="D5111" s="63" t="s">
        <v>3529</v>
      </c>
      <c r="E5111" s="27" t="s">
        <v>239</v>
      </c>
      <c r="F5111" s="27" t="s">
        <v>4001</v>
      </c>
      <c r="G5111" s="27" t="s">
        <v>2046</v>
      </c>
      <c r="H5111" s="3"/>
      <c r="I5111" s="3">
        <v>4</v>
      </c>
      <c r="J5111" s="3">
        <v>2</v>
      </c>
      <c r="K5111" s="63">
        <f t="shared" si="60"/>
        <v>6</v>
      </c>
      <c r="L5111" s="6">
        <v>100</v>
      </c>
    </row>
    <row r="5112" spans="1:12">
      <c r="A5112" s="11"/>
      <c r="B5112" s="63">
        <v>86</v>
      </c>
      <c r="C5112" s="3" t="s">
        <v>5546</v>
      </c>
      <c r="D5112" s="63" t="s">
        <v>3531</v>
      </c>
      <c r="E5112" s="27" t="s">
        <v>239</v>
      </c>
      <c r="F5112" s="27" t="s">
        <v>4001</v>
      </c>
      <c r="G5112" s="27" t="s">
        <v>2046</v>
      </c>
      <c r="H5112" s="3"/>
      <c r="I5112" s="3">
        <v>3</v>
      </c>
      <c r="J5112" s="3">
        <v>4</v>
      </c>
      <c r="K5112" s="63">
        <f t="shared" si="60"/>
        <v>7</v>
      </c>
      <c r="L5112" s="6">
        <v>100</v>
      </c>
    </row>
    <row r="5113" spans="1:12">
      <c r="A5113" s="11"/>
      <c r="B5113" s="63">
        <v>87</v>
      </c>
      <c r="C5113" s="3" t="s">
        <v>5547</v>
      </c>
      <c r="D5113" s="63" t="s">
        <v>3551</v>
      </c>
      <c r="E5113" s="27" t="s">
        <v>239</v>
      </c>
      <c r="F5113" s="27" t="s">
        <v>4001</v>
      </c>
      <c r="G5113" s="27" t="s">
        <v>2046</v>
      </c>
      <c r="H5113" s="3"/>
      <c r="I5113" s="3">
        <v>4</v>
      </c>
      <c r="J5113" s="3">
        <v>2</v>
      </c>
      <c r="K5113" s="63">
        <f t="shared" si="60"/>
        <v>6</v>
      </c>
      <c r="L5113" s="6">
        <v>80</v>
      </c>
    </row>
    <row r="5114" spans="1:12">
      <c r="A5114" s="11"/>
      <c r="B5114" s="63">
        <v>88</v>
      </c>
      <c r="C5114" s="3" t="s">
        <v>5514</v>
      </c>
      <c r="D5114" s="63" t="s">
        <v>3529</v>
      </c>
      <c r="E5114" s="27" t="s">
        <v>239</v>
      </c>
      <c r="F5114" s="27" t="s">
        <v>4001</v>
      </c>
      <c r="G5114" s="27" t="s">
        <v>2046</v>
      </c>
      <c r="H5114" s="3"/>
      <c r="I5114" s="3">
        <v>3</v>
      </c>
      <c r="J5114" s="3">
        <v>4</v>
      </c>
      <c r="K5114" s="63">
        <f t="shared" si="60"/>
        <v>7</v>
      </c>
      <c r="L5114" s="6">
        <v>80</v>
      </c>
    </row>
    <row r="5115" spans="1:12">
      <c r="A5115" s="11"/>
      <c r="B5115" s="63">
        <v>89</v>
      </c>
      <c r="C5115" s="3" t="s">
        <v>5548</v>
      </c>
      <c r="D5115" s="63" t="s">
        <v>3531</v>
      </c>
      <c r="E5115" s="27" t="s">
        <v>239</v>
      </c>
      <c r="F5115" s="27" t="s">
        <v>4001</v>
      </c>
      <c r="G5115" s="27" t="s">
        <v>2046</v>
      </c>
      <c r="H5115" s="3"/>
      <c r="I5115" s="3">
        <v>4</v>
      </c>
      <c r="J5115" s="3">
        <v>1</v>
      </c>
      <c r="K5115" s="63">
        <f t="shared" si="60"/>
        <v>5</v>
      </c>
      <c r="L5115" s="6">
        <v>80</v>
      </c>
    </row>
    <row r="5116" spans="1:12">
      <c r="A5116" s="11"/>
      <c r="B5116" s="63">
        <v>90</v>
      </c>
      <c r="C5116" s="3" t="s">
        <v>4183</v>
      </c>
      <c r="D5116" s="63" t="s">
        <v>3531</v>
      </c>
      <c r="E5116" s="27" t="s">
        <v>239</v>
      </c>
      <c r="F5116" s="27" t="s">
        <v>4001</v>
      </c>
      <c r="G5116" s="27" t="s">
        <v>2046</v>
      </c>
      <c r="H5116" s="3"/>
      <c r="I5116" s="3">
        <v>5</v>
      </c>
      <c r="J5116" s="3">
        <v>4</v>
      </c>
      <c r="K5116" s="63">
        <f t="shared" si="60"/>
        <v>9</v>
      </c>
      <c r="L5116" s="6">
        <v>100</v>
      </c>
    </row>
    <row r="5117" spans="1:12">
      <c r="A5117" s="11"/>
      <c r="B5117" s="63">
        <v>91</v>
      </c>
      <c r="C5117" s="3" t="s">
        <v>5549</v>
      </c>
      <c r="D5117" s="63" t="s">
        <v>3531</v>
      </c>
      <c r="E5117" s="27" t="s">
        <v>239</v>
      </c>
      <c r="F5117" s="27" t="s">
        <v>4001</v>
      </c>
      <c r="G5117" s="27" t="s">
        <v>2046</v>
      </c>
      <c r="H5117" s="3"/>
      <c r="I5117" s="3">
        <v>2</v>
      </c>
      <c r="J5117" s="3">
        <v>1</v>
      </c>
      <c r="K5117" s="63">
        <f t="shared" si="60"/>
        <v>3</v>
      </c>
      <c r="L5117" s="6">
        <v>1500</v>
      </c>
    </row>
    <row r="5118" spans="1:12">
      <c r="A5118" s="11"/>
      <c r="B5118" s="63">
        <v>92</v>
      </c>
      <c r="C5118" s="3" t="s">
        <v>5537</v>
      </c>
      <c r="D5118" s="63" t="s">
        <v>3531</v>
      </c>
      <c r="E5118" s="27" t="s">
        <v>239</v>
      </c>
      <c r="F5118" s="27" t="s">
        <v>4001</v>
      </c>
      <c r="G5118" s="27" t="s">
        <v>2046</v>
      </c>
      <c r="H5118" s="3"/>
      <c r="I5118" s="3">
        <v>3</v>
      </c>
      <c r="J5118" s="3">
        <v>7</v>
      </c>
      <c r="K5118" s="63">
        <f t="shared" si="60"/>
        <v>10</v>
      </c>
      <c r="L5118" s="6">
        <v>500</v>
      </c>
    </row>
    <row r="5119" spans="1:12">
      <c r="A5119" s="11"/>
      <c r="B5119" s="63">
        <v>93</v>
      </c>
      <c r="C5119" s="3" t="s">
        <v>5550</v>
      </c>
      <c r="D5119" s="63" t="s">
        <v>3531</v>
      </c>
      <c r="E5119" s="27" t="s">
        <v>239</v>
      </c>
      <c r="F5119" s="27" t="s">
        <v>4001</v>
      </c>
      <c r="G5119" s="27" t="s">
        <v>2046</v>
      </c>
      <c r="H5119" s="3"/>
      <c r="I5119" s="3">
        <v>5</v>
      </c>
      <c r="J5119" s="3">
        <v>4</v>
      </c>
      <c r="K5119" s="63">
        <f t="shared" si="60"/>
        <v>9</v>
      </c>
      <c r="L5119" s="6">
        <v>500</v>
      </c>
    </row>
    <row r="5120" spans="1:12">
      <c r="A5120" s="11"/>
      <c r="B5120" s="63">
        <v>94</v>
      </c>
      <c r="C5120" s="3" t="s">
        <v>5551</v>
      </c>
      <c r="D5120" s="63" t="s">
        <v>3529</v>
      </c>
      <c r="E5120" s="27" t="s">
        <v>239</v>
      </c>
      <c r="F5120" s="27" t="s">
        <v>4001</v>
      </c>
      <c r="G5120" s="27" t="s">
        <v>2046</v>
      </c>
      <c r="H5120" s="3"/>
      <c r="I5120" s="3">
        <v>2</v>
      </c>
      <c r="J5120" s="3">
        <v>4</v>
      </c>
      <c r="K5120" s="63">
        <f t="shared" si="60"/>
        <v>6</v>
      </c>
      <c r="L5120" s="6">
        <v>1800</v>
      </c>
    </row>
    <row r="5121" spans="1:12">
      <c r="A5121" s="3">
        <v>77</v>
      </c>
      <c r="B5121" s="12" t="s">
        <v>15</v>
      </c>
      <c r="C5121" s="148">
        <f>SUBTOTAL(3,C5027:C5120)</f>
        <v>94</v>
      </c>
      <c r="D5121" s="132"/>
      <c r="E5121" s="132"/>
      <c r="F5121" s="132"/>
      <c r="G5121" s="132"/>
      <c r="H5121" s="132"/>
      <c r="I5121" s="132"/>
      <c r="J5121" s="132"/>
      <c r="K5121" s="132">
        <f>SUM(K5027:K5120)</f>
        <v>555</v>
      </c>
      <c r="L5121" s="148">
        <f>AVERAGE(L5027:L5120)</f>
        <v>615.26595744680856</v>
      </c>
    </row>
    <row r="5122" spans="1:12">
      <c r="A5122" s="11" t="s">
        <v>5552</v>
      </c>
      <c r="B5122" s="12">
        <v>1</v>
      </c>
      <c r="C5122" s="3" t="s">
        <v>5553</v>
      </c>
      <c r="D5122" s="63" t="s">
        <v>3531</v>
      </c>
      <c r="E5122" s="3" t="s">
        <v>5554</v>
      </c>
      <c r="F5122" s="3" t="s">
        <v>5555</v>
      </c>
      <c r="G5122" s="3" t="s">
        <v>882</v>
      </c>
      <c r="H5122" s="3"/>
      <c r="I5122" s="3">
        <v>3</v>
      </c>
      <c r="J5122" s="3">
        <v>1</v>
      </c>
      <c r="K5122" s="3">
        <f t="shared" ref="K5122:K5171" si="61">J5122+I5122</f>
        <v>4</v>
      </c>
      <c r="L5122" s="6">
        <v>300</v>
      </c>
    </row>
    <row r="5123" spans="1:12">
      <c r="A5123" s="11"/>
      <c r="B5123" s="12">
        <v>2</v>
      </c>
      <c r="C5123" s="3" t="s">
        <v>5556</v>
      </c>
      <c r="D5123" s="63" t="s">
        <v>3531</v>
      </c>
      <c r="E5123" s="3" t="s">
        <v>5554</v>
      </c>
      <c r="F5123" s="3" t="s">
        <v>5555</v>
      </c>
      <c r="G5123" s="3" t="s">
        <v>882</v>
      </c>
      <c r="H5123" s="3">
        <v>777075129</v>
      </c>
      <c r="I5123" s="3">
        <v>7</v>
      </c>
      <c r="J5123" s="3">
        <v>5</v>
      </c>
      <c r="K5123" s="3">
        <f t="shared" si="61"/>
        <v>12</v>
      </c>
      <c r="L5123" s="6">
        <v>200</v>
      </c>
    </row>
    <row r="5124" spans="1:12">
      <c r="A5124" s="11"/>
      <c r="B5124" s="12">
        <v>3</v>
      </c>
      <c r="C5124" s="3" t="s">
        <v>5557</v>
      </c>
      <c r="D5124" s="63" t="s">
        <v>3531</v>
      </c>
      <c r="E5124" s="3" t="s">
        <v>5554</v>
      </c>
      <c r="F5124" s="3" t="s">
        <v>5555</v>
      </c>
      <c r="G5124" s="3" t="s">
        <v>882</v>
      </c>
      <c r="H5124" s="3"/>
      <c r="I5124" s="3">
        <v>1</v>
      </c>
      <c r="J5124" s="3">
        <v>1</v>
      </c>
      <c r="K5124" s="3">
        <f t="shared" si="61"/>
        <v>2</v>
      </c>
      <c r="L5124" s="6">
        <v>500</v>
      </c>
    </row>
    <row r="5125" spans="1:12">
      <c r="A5125" s="11"/>
      <c r="B5125" s="12">
        <v>4</v>
      </c>
      <c r="C5125" s="3" t="s">
        <v>5558</v>
      </c>
      <c r="D5125" s="63" t="s">
        <v>3531</v>
      </c>
      <c r="E5125" s="3" t="s">
        <v>5554</v>
      </c>
      <c r="F5125" s="3" t="s">
        <v>5555</v>
      </c>
      <c r="G5125" s="3" t="s">
        <v>882</v>
      </c>
      <c r="H5125" s="3"/>
      <c r="I5125" s="3">
        <v>2</v>
      </c>
      <c r="J5125" s="3">
        <v>3</v>
      </c>
      <c r="K5125" s="3">
        <f t="shared" si="61"/>
        <v>5</v>
      </c>
      <c r="L5125" s="6">
        <v>500</v>
      </c>
    </row>
    <row r="5126" spans="1:12">
      <c r="A5126" s="11"/>
      <c r="B5126" s="12">
        <v>5</v>
      </c>
      <c r="C5126" s="3" t="s">
        <v>5559</v>
      </c>
      <c r="D5126" s="63" t="s">
        <v>3531</v>
      </c>
      <c r="E5126" s="3" t="s">
        <v>5554</v>
      </c>
      <c r="F5126" s="3" t="s">
        <v>5555</v>
      </c>
      <c r="G5126" s="3" t="s">
        <v>882</v>
      </c>
      <c r="H5126" s="3"/>
      <c r="I5126" s="3">
        <v>2</v>
      </c>
      <c r="J5126" s="3">
        <v>2</v>
      </c>
      <c r="K5126" s="3">
        <f t="shared" si="61"/>
        <v>4</v>
      </c>
      <c r="L5126" s="6">
        <v>1000</v>
      </c>
    </row>
    <row r="5127" spans="1:12">
      <c r="A5127" s="11"/>
      <c r="B5127" s="12">
        <v>6</v>
      </c>
      <c r="C5127" s="3" t="s">
        <v>5560</v>
      </c>
      <c r="D5127" s="63" t="s">
        <v>3531</v>
      </c>
      <c r="E5127" s="3" t="s">
        <v>5554</v>
      </c>
      <c r="F5127" s="3" t="s">
        <v>5555</v>
      </c>
      <c r="G5127" s="3" t="s">
        <v>882</v>
      </c>
      <c r="H5127" s="3"/>
      <c r="I5127" s="3">
        <v>3</v>
      </c>
      <c r="J5127" s="3">
        <v>2</v>
      </c>
      <c r="K5127" s="3">
        <f t="shared" si="61"/>
        <v>5</v>
      </c>
      <c r="L5127" s="6">
        <v>1000</v>
      </c>
    </row>
    <row r="5128" spans="1:12">
      <c r="A5128" s="11"/>
      <c r="B5128" s="12">
        <v>7</v>
      </c>
      <c r="C5128" s="3" t="s">
        <v>5561</v>
      </c>
      <c r="D5128" s="63" t="s">
        <v>3531</v>
      </c>
      <c r="E5128" s="3" t="s">
        <v>5554</v>
      </c>
      <c r="F5128" s="3" t="s">
        <v>5555</v>
      </c>
      <c r="G5128" s="3" t="s">
        <v>882</v>
      </c>
      <c r="H5128" s="3"/>
      <c r="I5128" s="3">
        <v>4</v>
      </c>
      <c r="J5128" s="3">
        <v>2</v>
      </c>
      <c r="K5128" s="3">
        <f t="shared" si="61"/>
        <v>6</v>
      </c>
      <c r="L5128" s="6">
        <v>1000</v>
      </c>
    </row>
    <row r="5129" spans="1:12">
      <c r="A5129" s="11"/>
      <c r="B5129" s="12">
        <v>8</v>
      </c>
      <c r="C5129" s="3" t="s">
        <v>5562</v>
      </c>
      <c r="D5129" s="63" t="s">
        <v>3531</v>
      </c>
      <c r="E5129" s="3" t="s">
        <v>5554</v>
      </c>
      <c r="F5129" s="3" t="s">
        <v>5555</v>
      </c>
      <c r="G5129" s="3" t="s">
        <v>882</v>
      </c>
      <c r="H5129" s="3"/>
      <c r="I5129" s="3">
        <v>1</v>
      </c>
      <c r="J5129" s="3">
        <v>1</v>
      </c>
      <c r="K5129" s="3">
        <f t="shared" si="61"/>
        <v>2</v>
      </c>
      <c r="L5129" s="6">
        <v>1000</v>
      </c>
    </row>
    <row r="5130" spans="1:12">
      <c r="A5130" s="11"/>
      <c r="B5130" s="12">
        <v>9</v>
      </c>
      <c r="C5130" s="3" t="s">
        <v>5563</v>
      </c>
      <c r="D5130" s="63" t="s">
        <v>3531</v>
      </c>
      <c r="E5130" s="3" t="s">
        <v>5554</v>
      </c>
      <c r="F5130" s="3" t="s">
        <v>5555</v>
      </c>
      <c r="G5130" s="3" t="s">
        <v>882</v>
      </c>
      <c r="H5130" s="3"/>
      <c r="I5130" s="3">
        <v>2</v>
      </c>
      <c r="J5130" s="3">
        <v>6</v>
      </c>
      <c r="K5130" s="3">
        <f t="shared" si="61"/>
        <v>8</v>
      </c>
      <c r="L5130" s="6">
        <v>1000</v>
      </c>
    </row>
    <row r="5131" spans="1:12">
      <c r="A5131" s="11"/>
      <c r="B5131" s="12">
        <v>10</v>
      </c>
      <c r="C5131" s="3" t="s">
        <v>5564</v>
      </c>
      <c r="D5131" s="63" t="s">
        <v>3531</v>
      </c>
      <c r="E5131" s="3" t="s">
        <v>5554</v>
      </c>
      <c r="F5131" s="3" t="s">
        <v>5555</v>
      </c>
      <c r="G5131" s="3" t="s">
        <v>882</v>
      </c>
      <c r="H5131" s="3"/>
      <c r="I5131" s="3">
        <v>2</v>
      </c>
      <c r="J5131" s="3">
        <v>3</v>
      </c>
      <c r="K5131" s="3">
        <f t="shared" si="61"/>
        <v>5</v>
      </c>
      <c r="L5131" s="6">
        <v>1000</v>
      </c>
    </row>
    <row r="5132" spans="1:12">
      <c r="A5132" s="11"/>
      <c r="B5132" s="12">
        <v>11</v>
      </c>
      <c r="C5132" s="3" t="s">
        <v>5565</v>
      </c>
      <c r="D5132" s="63" t="s">
        <v>3531</v>
      </c>
      <c r="E5132" s="3" t="s">
        <v>5554</v>
      </c>
      <c r="F5132" s="3" t="s">
        <v>5555</v>
      </c>
      <c r="G5132" s="3" t="s">
        <v>882</v>
      </c>
      <c r="H5132" s="3"/>
      <c r="I5132" s="3">
        <v>0</v>
      </c>
      <c r="J5132" s="3">
        <v>1</v>
      </c>
      <c r="K5132" s="3">
        <f t="shared" si="61"/>
        <v>1</v>
      </c>
      <c r="L5132" s="6">
        <v>1000</v>
      </c>
    </row>
    <row r="5133" spans="1:12">
      <c r="A5133" s="11"/>
      <c r="B5133" s="12">
        <v>12</v>
      </c>
      <c r="C5133" s="3" t="s">
        <v>5566</v>
      </c>
      <c r="D5133" s="63" t="s">
        <v>3531</v>
      </c>
      <c r="E5133" s="3" t="s">
        <v>5554</v>
      </c>
      <c r="F5133" s="3" t="s">
        <v>5555</v>
      </c>
      <c r="G5133" s="3" t="s">
        <v>882</v>
      </c>
      <c r="H5133" s="3">
        <v>772827740</v>
      </c>
      <c r="I5133" s="3">
        <v>3</v>
      </c>
      <c r="J5133" s="3">
        <v>1</v>
      </c>
      <c r="K5133" s="3">
        <f t="shared" si="61"/>
        <v>4</v>
      </c>
      <c r="L5133" s="6">
        <v>1000</v>
      </c>
    </row>
    <row r="5134" spans="1:12">
      <c r="A5134" s="11"/>
      <c r="B5134" s="12">
        <v>13</v>
      </c>
      <c r="C5134" s="3" t="s">
        <v>5567</v>
      </c>
      <c r="D5134" s="63" t="s">
        <v>3531</v>
      </c>
      <c r="E5134" s="3" t="s">
        <v>5554</v>
      </c>
      <c r="F5134" s="3" t="s">
        <v>5555</v>
      </c>
      <c r="G5134" s="3" t="s">
        <v>882</v>
      </c>
      <c r="H5134" s="3"/>
      <c r="I5134" s="3">
        <v>2</v>
      </c>
      <c r="J5134" s="3">
        <v>6</v>
      </c>
      <c r="K5134" s="3">
        <f t="shared" si="61"/>
        <v>8</v>
      </c>
      <c r="L5134" s="6">
        <v>500</v>
      </c>
    </row>
    <row r="5135" spans="1:12">
      <c r="A5135" s="11"/>
      <c r="B5135" s="12">
        <v>14</v>
      </c>
      <c r="C5135" s="3" t="s">
        <v>5568</v>
      </c>
      <c r="D5135" s="63" t="s">
        <v>3531</v>
      </c>
      <c r="E5135" s="3" t="s">
        <v>5554</v>
      </c>
      <c r="F5135" s="3" t="s">
        <v>5555</v>
      </c>
      <c r="G5135" s="3" t="s">
        <v>882</v>
      </c>
      <c r="H5135" s="3"/>
      <c r="I5135" s="3">
        <v>0</v>
      </c>
      <c r="J5135" s="3">
        <v>1</v>
      </c>
      <c r="K5135" s="3">
        <f t="shared" si="61"/>
        <v>1</v>
      </c>
      <c r="L5135" s="6">
        <v>500</v>
      </c>
    </row>
    <row r="5136" spans="1:12">
      <c r="A5136" s="11"/>
      <c r="B5136" s="12">
        <v>15</v>
      </c>
      <c r="C5136" s="3" t="s">
        <v>5569</v>
      </c>
      <c r="D5136" s="63" t="s">
        <v>3531</v>
      </c>
      <c r="E5136" s="3" t="s">
        <v>5554</v>
      </c>
      <c r="F5136" s="3" t="s">
        <v>5555</v>
      </c>
      <c r="G5136" s="3" t="s">
        <v>882</v>
      </c>
      <c r="H5136" s="3"/>
      <c r="I5136" s="3">
        <v>0</v>
      </c>
      <c r="J5136" s="3">
        <v>1</v>
      </c>
      <c r="K5136" s="3">
        <f t="shared" si="61"/>
        <v>1</v>
      </c>
      <c r="L5136" s="6">
        <v>500</v>
      </c>
    </row>
    <row r="5137" spans="1:12">
      <c r="A5137" s="11"/>
      <c r="B5137" s="12">
        <v>16</v>
      </c>
      <c r="C5137" s="3" t="s">
        <v>5353</v>
      </c>
      <c r="D5137" s="63" t="s">
        <v>3531</v>
      </c>
      <c r="E5137" s="3" t="s">
        <v>5554</v>
      </c>
      <c r="F5137" s="3" t="s">
        <v>5555</v>
      </c>
      <c r="G5137" s="3" t="s">
        <v>882</v>
      </c>
      <c r="H5137" s="3"/>
      <c r="I5137" s="3">
        <v>2</v>
      </c>
      <c r="J5137" s="3">
        <v>6</v>
      </c>
      <c r="K5137" s="3">
        <f t="shared" si="61"/>
        <v>8</v>
      </c>
      <c r="L5137" s="6">
        <v>800</v>
      </c>
    </row>
    <row r="5138" spans="1:12">
      <c r="A5138" s="11"/>
      <c r="B5138" s="12">
        <v>17</v>
      </c>
      <c r="C5138" s="3" t="s">
        <v>5570</v>
      </c>
      <c r="D5138" s="63" t="s">
        <v>3531</v>
      </c>
      <c r="E5138" s="3" t="s">
        <v>5554</v>
      </c>
      <c r="F5138" s="3" t="s">
        <v>5555</v>
      </c>
      <c r="G5138" s="3" t="s">
        <v>882</v>
      </c>
      <c r="H5138" s="3"/>
      <c r="I5138" s="3">
        <v>2</v>
      </c>
      <c r="J5138" s="3">
        <v>3</v>
      </c>
      <c r="K5138" s="3">
        <f t="shared" si="61"/>
        <v>5</v>
      </c>
      <c r="L5138" s="6">
        <v>300</v>
      </c>
    </row>
    <row r="5139" spans="1:12">
      <c r="A5139" s="11"/>
      <c r="B5139" s="12">
        <v>18</v>
      </c>
      <c r="C5139" s="3" t="s">
        <v>5571</v>
      </c>
      <c r="D5139" s="63" t="s">
        <v>3531</v>
      </c>
      <c r="E5139" s="3" t="s">
        <v>5554</v>
      </c>
      <c r="F5139" s="3" t="s">
        <v>5555</v>
      </c>
      <c r="G5139" s="3" t="s">
        <v>882</v>
      </c>
      <c r="H5139" s="3"/>
      <c r="I5139" s="3">
        <v>4</v>
      </c>
      <c r="J5139" s="3">
        <v>2</v>
      </c>
      <c r="K5139" s="3">
        <f t="shared" si="61"/>
        <v>6</v>
      </c>
      <c r="L5139" s="6">
        <v>400</v>
      </c>
    </row>
    <row r="5140" spans="1:12">
      <c r="A5140" s="11"/>
      <c r="B5140" s="12">
        <v>19</v>
      </c>
      <c r="C5140" s="3" t="s">
        <v>5572</v>
      </c>
      <c r="D5140" s="63" t="s">
        <v>3531</v>
      </c>
      <c r="E5140" s="3" t="s">
        <v>5554</v>
      </c>
      <c r="F5140" s="3" t="s">
        <v>5555</v>
      </c>
      <c r="G5140" s="3" t="s">
        <v>882</v>
      </c>
      <c r="H5140" s="3"/>
      <c r="I5140" s="3">
        <v>2</v>
      </c>
      <c r="J5140" s="3">
        <v>3</v>
      </c>
      <c r="K5140" s="3">
        <f t="shared" si="61"/>
        <v>5</v>
      </c>
      <c r="L5140" s="6">
        <v>1000</v>
      </c>
    </row>
    <row r="5141" spans="1:12">
      <c r="A5141" s="11"/>
      <c r="B5141" s="12">
        <v>20</v>
      </c>
      <c r="C5141" s="3" t="s">
        <v>5573</v>
      </c>
      <c r="D5141" s="63" t="s">
        <v>3531</v>
      </c>
      <c r="E5141" s="3" t="s">
        <v>5554</v>
      </c>
      <c r="F5141" s="3" t="s">
        <v>5555</v>
      </c>
      <c r="G5141" s="3" t="s">
        <v>882</v>
      </c>
      <c r="H5141" s="3">
        <v>772279403</v>
      </c>
      <c r="I5141" s="3">
        <v>3</v>
      </c>
      <c r="J5141" s="3">
        <v>3</v>
      </c>
      <c r="K5141" s="3">
        <f t="shared" si="61"/>
        <v>6</v>
      </c>
      <c r="L5141" s="6">
        <v>300</v>
      </c>
    </row>
    <row r="5142" spans="1:12">
      <c r="A5142" s="11"/>
      <c r="B5142" s="12">
        <v>21</v>
      </c>
      <c r="C5142" s="3" t="s">
        <v>5574</v>
      </c>
      <c r="D5142" s="63" t="s">
        <v>3531</v>
      </c>
      <c r="E5142" s="3" t="s">
        <v>5554</v>
      </c>
      <c r="F5142" s="3" t="s">
        <v>5555</v>
      </c>
      <c r="G5142" s="3" t="s">
        <v>882</v>
      </c>
      <c r="H5142" s="3"/>
      <c r="I5142" s="3">
        <v>2</v>
      </c>
      <c r="J5142" s="3">
        <v>2</v>
      </c>
      <c r="K5142" s="3">
        <f t="shared" si="61"/>
        <v>4</v>
      </c>
      <c r="L5142" s="6">
        <v>200</v>
      </c>
    </row>
    <row r="5143" spans="1:12">
      <c r="A5143" s="11"/>
      <c r="B5143" s="12">
        <v>22</v>
      </c>
      <c r="C5143" s="3" t="s">
        <v>5575</v>
      </c>
      <c r="D5143" s="63" t="s">
        <v>3531</v>
      </c>
      <c r="E5143" s="3" t="s">
        <v>5554</v>
      </c>
      <c r="F5143" s="3" t="s">
        <v>5555</v>
      </c>
      <c r="G5143" s="3" t="s">
        <v>882</v>
      </c>
      <c r="H5143" s="3"/>
      <c r="I5143" s="3">
        <v>6</v>
      </c>
      <c r="J5143" s="3">
        <v>2</v>
      </c>
      <c r="K5143" s="3">
        <f t="shared" si="61"/>
        <v>8</v>
      </c>
      <c r="L5143" s="6">
        <v>500</v>
      </c>
    </row>
    <row r="5144" spans="1:12">
      <c r="A5144" s="11"/>
      <c r="B5144" s="12">
        <v>23</v>
      </c>
      <c r="C5144" s="3" t="s">
        <v>5576</v>
      </c>
      <c r="D5144" s="63" t="s">
        <v>3531</v>
      </c>
      <c r="E5144" s="3" t="s">
        <v>5554</v>
      </c>
      <c r="F5144" s="3" t="s">
        <v>5555</v>
      </c>
      <c r="G5144" s="3" t="s">
        <v>882</v>
      </c>
      <c r="H5144" s="3"/>
      <c r="I5144" s="3">
        <v>4</v>
      </c>
      <c r="J5144" s="3">
        <v>4</v>
      </c>
      <c r="K5144" s="3">
        <f t="shared" si="61"/>
        <v>8</v>
      </c>
      <c r="L5144" s="6">
        <v>500</v>
      </c>
    </row>
    <row r="5145" spans="1:12">
      <c r="A5145" s="11"/>
      <c r="B5145" s="12">
        <v>24</v>
      </c>
      <c r="C5145" s="3" t="s">
        <v>5577</v>
      </c>
      <c r="D5145" s="63" t="s">
        <v>3531</v>
      </c>
      <c r="E5145" s="3" t="s">
        <v>5554</v>
      </c>
      <c r="F5145" s="3" t="s">
        <v>5555</v>
      </c>
      <c r="G5145" s="3" t="s">
        <v>882</v>
      </c>
      <c r="H5145" s="3">
        <v>789439499</v>
      </c>
      <c r="I5145" s="3">
        <v>3</v>
      </c>
      <c r="J5145" s="3">
        <v>1</v>
      </c>
      <c r="K5145" s="3">
        <f t="shared" si="61"/>
        <v>4</v>
      </c>
      <c r="L5145" s="6">
        <v>1000</v>
      </c>
    </row>
    <row r="5146" spans="1:12">
      <c r="A5146" s="11"/>
      <c r="B5146" s="12">
        <v>25</v>
      </c>
      <c r="C5146" s="3" t="s">
        <v>5578</v>
      </c>
      <c r="D5146" s="63" t="s">
        <v>3531</v>
      </c>
      <c r="E5146" s="3" t="s">
        <v>5554</v>
      </c>
      <c r="F5146" s="3" t="s">
        <v>5555</v>
      </c>
      <c r="G5146" s="3" t="s">
        <v>882</v>
      </c>
      <c r="H5146" s="3"/>
      <c r="I5146" s="3">
        <v>1</v>
      </c>
      <c r="J5146" s="3">
        <v>2</v>
      </c>
      <c r="K5146" s="3">
        <f t="shared" si="61"/>
        <v>3</v>
      </c>
      <c r="L5146" s="6">
        <v>1000</v>
      </c>
    </row>
    <row r="5147" spans="1:12">
      <c r="A5147" s="11"/>
      <c r="B5147" s="12">
        <v>26</v>
      </c>
      <c r="C5147" s="3" t="s">
        <v>5579</v>
      </c>
      <c r="D5147" s="63" t="s">
        <v>3531</v>
      </c>
      <c r="E5147" s="3" t="s">
        <v>5554</v>
      </c>
      <c r="F5147" s="3" t="s">
        <v>5555</v>
      </c>
      <c r="G5147" s="3" t="s">
        <v>882</v>
      </c>
      <c r="H5147" s="3"/>
      <c r="I5147" s="3">
        <v>3</v>
      </c>
      <c r="J5147" s="3">
        <v>1</v>
      </c>
      <c r="K5147" s="3">
        <f t="shared" si="61"/>
        <v>4</v>
      </c>
      <c r="L5147" s="6">
        <v>1000</v>
      </c>
    </row>
    <row r="5148" spans="1:12">
      <c r="A5148" s="11"/>
      <c r="B5148" s="12">
        <v>27</v>
      </c>
      <c r="C5148" s="3" t="s">
        <v>5580</v>
      </c>
      <c r="D5148" s="63" t="s">
        <v>3531</v>
      </c>
      <c r="E5148" s="3" t="s">
        <v>5554</v>
      </c>
      <c r="F5148" s="3" t="s">
        <v>5555</v>
      </c>
      <c r="G5148" s="3" t="s">
        <v>882</v>
      </c>
      <c r="H5148" s="3">
        <v>779921059</v>
      </c>
      <c r="I5148" s="3">
        <v>5</v>
      </c>
      <c r="J5148" s="3">
        <v>2</v>
      </c>
      <c r="K5148" s="3">
        <f t="shared" si="61"/>
        <v>7</v>
      </c>
      <c r="L5148" s="6">
        <v>1000</v>
      </c>
    </row>
    <row r="5149" spans="1:12">
      <c r="A5149" s="11"/>
      <c r="B5149" s="12">
        <v>28</v>
      </c>
      <c r="C5149" s="3" t="s">
        <v>5581</v>
      </c>
      <c r="D5149" s="63" t="s">
        <v>3531</v>
      </c>
      <c r="E5149" s="3" t="s">
        <v>5554</v>
      </c>
      <c r="F5149" s="3" t="s">
        <v>5555</v>
      </c>
      <c r="G5149" s="3" t="s">
        <v>882</v>
      </c>
      <c r="H5149" s="3"/>
      <c r="I5149" s="3">
        <v>5</v>
      </c>
      <c r="J5149" s="3">
        <v>2</v>
      </c>
      <c r="K5149" s="3">
        <f t="shared" si="61"/>
        <v>7</v>
      </c>
      <c r="L5149" s="6">
        <v>1000</v>
      </c>
    </row>
    <row r="5150" spans="1:12">
      <c r="A5150" s="11"/>
      <c r="B5150" s="12">
        <v>29</v>
      </c>
      <c r="C5150" s="3" t="s">
        <v>5582</v>
      </c>
      <c r="D5150" s="63" t="s">
        <v>3531</v>
      </c>
      <c r="E5150" s="3" t="s">
        <v>5554</v>
      </c>
      <c r="F5150" s="3" t="s">
        <v>5555</v>
      </c>
      <c r="G5150" s="3" t="s">
        <v>882</v>
      </c>
      <c r="H5150" s="3">
        <v>775450329</v>
      </c>
      <c r="I5150" s="3">
        <v>2</v>
      </c>
      <c r="J5150" s="3">
        <v>1</v>
      </c>
      <c r="K5150" s="3">
        <f t="shared" si="61"/>
        <v>3</v>
      </c>
      <c r="L5150" s="6">
        <v>1000</v>
      </c>
    </row>
    <row r="5151" spans="1:12">
      <c r="A5151" s="11"/>
      <c r="B5151" s="12">
        <v>30</v>
      </c>
      <c r="C5151" s="3" t="s">
        <v>5583</v>
      </c>
      <c r="D5151" s="63" t="s">
        <v>3531</v>
      </c>
      <c r="E5151" s="3" t="s">
        <v>5554</v>
      </c>
      <c r="F5151" s="3" t="s">
        <v>5555</v>
      </c>
      <c r="G5151" s="3" t="s">
        <v>882</v>
      </c>
      <c r="H5151" s="3">
        <v>787485826</v>
      </c>
      <c r="I5151" s="3">
        <v>4</v>
      </c>
      <c r="J5151" s="3">
        <v>3</v>
      </c>
      <c r="K5151" s="3">
        <f t="shared" si="61"/>
        <v>7</v>
      </c>
      <c r="L5151" s="6">
        <v>1000</v>
      </c>
    </row>
    <row r="5152" spans="1:12">
      <c r="A5152" s="11"/>
      <c r="B5152" s="12">
        <v>31</v>
      </c>
      <c r="C5152" s="3" t="s">
        <v>5584</v>
      </c>
      <c r="D5152" s="63" t="s">
        <v>3531</v>
      </c>
      <c r="E5152" s="3" t="s">
        <v>5554</v>
      </c>
      <c r="F5152" s="3" t="s">
        <v>5555</v>
      </c>
      <c r="G5152" s="3" t="s">
        <v>882</v>
      </c>
      <c r="H5152" s="3">
        <v>773935228</v>
      </c>
      <c r="I5152" s="3">
        <v>3</v>
      </c>
      <c r="J5152" s="3">
        <v>4</v>
      </c>
      <c r="K5152" s="3">
        <f t="shared" si="61"/>
        <v>7</v>
      </c>
      <c r="L5152" s="6">
        <v>1000</v>
      </c>
    </row>
    <row r="5153" spans="1:12">
      <c r="A5153" s="11"/>
      <c r="B5153" s="12">
        <v>32</v>
      </c>
      <c r="C5153" s="3" t="s">
        <v>5585</v>
      </c>
      <c r="D5153" s="63" t="s">
        <v>3531</v>
      </c>
      <c r="E5153" s="3" t="s">
        <v>5554</v>
      </c>
      <c r="F5153" s="3" t="s">
        <v>5555</v>
      </c>
      <c r="G5153" s="3" t="s">
        <v>882</v>
      </c>
      <c r="H5153" s="3">
        <v>775711325</v>
      </c>
      <c r="I5153" s="3">
        <v>3</v>
      </c>
      <c r="J5153" s="3">
        <v>2</v>
      </c>
      <c r="K5153" s="3">
        <f t="shared" si="61"/>
        <v>5</v>
      </c>
      <c r="L5153" s="6">
        <v>500</v>
      </c>
    </row>
    <row r="5154" spans="1:12">
      <c r="A5154" s="11"/>
      <c r="B5154" s="12">
        <v>33</v>
      </c>
      <c r="C5154" s="3" t="s">
        <v>3767</v>
      </c>
      <c r="D5154" s="63" t="s">
        <v>3531</v>
      </c>
      <c r="E5154" s="3" t="s">
        <v>5554</v>
      </c>
      <c r="F5154" s="3" t="s">
        <v>5555</v>
      </c>
      <c r="G5154" s="3" t="s">
        <v>882</v>
      </c>
      <c r="H5154" s="3"/>
      <c r="I5154" s="3">
        <v>5</v>
      </c>
      <c r="J5154" s="3">
        <v>2</v>
      </c>
      <c r="K5154" s="3">
        <f t="shared" si="61"/>
        <v>7</v>
      </c>
      <c r="L5154" s="6">
        <v>500</v>
      </c>
    </row>
    <row r="5155" spans="1:12">
      <c r="A5155" s="11"/>
      <c r="B5155" s="12">
        <v>34</v>
      </c>
      <c r="C5155" s="3" t="s">
        <v>5586</v>
      </c>
      <c r="D5155" s="63" t="s">
        <v>3531</v>
      </c>
      <c r="E5155" s="3" t="s">
        <v>5554</v>
      </c>
      <c r="F5155" s="3" t="s">
        <v>5555</v>
      </c>
      <c r="G5155" s="3" t="s">
        <v>882</v>
      </c>
      <c r="H5155" s="3"/>
      <c r="I5155" s="3">
        <v>4</v>
      </c>
      <c r="J5155" s="3">
        <v>1</v>
      </c>
      <c r="K5155" s="3">
        <f t="shared" si="61"/>
        <v>5</v>
      </c>
      <c r="L5155" s="6">
        <v>500</v>
      </c>
    </row>
    <row r="5156" spans="1:12">
      <c r="A5156" s="11"/>
      <c r="B5156" s="12">
        <v>35</v>
      </c>
      <c r="C5156" s="3" t="s">
        <v>5587</v>
      </c>
      <c r="D5156" s="63" t="s">
        <v>3531</v>
      </c>
      <c r="E5156" s="3" t="s">
        <v>5554</v>
      </c>
      <c r="F5156" s="3" t="s">
        <v>5555</v>
      </c>
      <c r="G5156" s="3" t="s">
        <v>882</v>
      </c>
      <c r="H5156" s="3"/>
      <c r="I5156" s="3">
        <v>2</v>
      </c>
      <c r="J5156" s="3">
        <v>3</v>
      </c>
      <c r="K5156" s="3">
        <f t="shared" si="61"/>
        <v>5</v>
      </c>
      <c r="L5156" s="6">
        <v>800</v>
      </c>
    </row>
    <row r="5157" spans="1:12">
      <c r="A5157" s="11"/>
      <c r="B5157" s="12">
        <v>36</v>
      </c>
      <c r="C5157" s="3" t="s">
        <v>5588</v>
      </c>
      <c r="D5157" s="63" t="s">
        <v>3531</v>
      </c>
      <c r="E5157" s="3" t="s">
        <v>5554</v>
      </c>
      <c r="F5157" s="3" t="s">
        <v>5555</v>
      </c>
      <c r="G5157" s="3" t="s">
        <v>882</v>
      </c>
      <c r="H5157" s="3"/>
      <c r="I5157" s="3">
        <v>5</v>
      </c>
      <c r="J5157" s="3">
        <v>4</v>
      </c>
      <c r="K5157" s="3">
        <f t="shared" si="61"/>
        <v>9</v>
      </c>
      <c r="L5157" s="6">
        <v>300</v>
      </c>
    </row>
    <row r="5158" spans="1:12">
      <c r="A5158" s="11"/>
      <c r="B5158" s="12">
        <v>37</v>
      </c>
      <c r="C5158" s="3" t="s">
        <v>5589</v>
      </c>
      <c r="D5158" s="63" t="s">
        <v>3531</v>
      </c>
      <c r="E5158" s="3" t="s">
        <v>5554</v>
      </c>
      <c r="F5158" s="3" t="s">
        <v>5555</v>
      </c>
      <c r="G5158" s="3" t="s">
        <v>882</v>
      </c>
      <c r="H5158" s="3"/>
      <c r="I5158" s="3">
        <v>3</v>
      </c>
      <c r="J5158" s="3">
        <v>1</v>
      </c>
      <c r="K5158" s="3">
        <f t="shared" si="61"/>
        <v>4</v>
      </c>
      <c r="L5158" s="6">
        <v>400</v>
      </c>
    </row>
    <row r="5159" spans="1:12">
      <c r="A5159" s="11"/>
      <c r="B5159" s="12">
        <v>38</v>
      </c>
      <c r="C5159" s="3" t="s">
        <v>5590</v>
      </c>
      <c r="D5159" s="63" t="s">
        <v>3531</v>
      </c>
      <c r="E5159" s="3" t="s">
        <v>5554</v>
      </c>
      <c r="F5159" s="3" t="s">
        <v>5555</v>
      </c>
      <c r="G5159" s="3" t="s">
        <v>882</v>
      </c>
      <c r="H5159" s="3"/>
      <c r="I5159" s="3">
        <v>1</v>
      </c>
      <c r="J5159" s="3">
        <v>3</v>
      </c>
      <c r="K5159" s="3">
        <f t="shared" si="61"/>
        <v>4</v>
      </c>
      <c r="L5159" s="6">
        <v>1000</v>
      </c>
    </row>
    <row r="5160" spans="1:12">
      <c r="A5160" s="11"/>
      <c r="B5160" s="12">
        <v>39</v>
      </c>
      <c r="C5160" s="3" t="s">
        <v>5591</v>
      </c>
      <c r="D5160" s="63" t="s">
        <v>3531</v>
      </c>
      <c r="E5160" s="3" t="s">
        <v>5554</v>
      </c>
      <c r="F5160" s="3" t="s">
        <v>5555</v>
      </c>
      <c r="G5160" s="3" t="s">
        <v>882</v>
      </c>
      <c r="H5160" s="3"/>
      <c r="I5160" s="3">
        <v>4</v>
      </c>
      <c r="J5160" s="3">
        <v>3</v>
      </c>
      <c r="K5160" s="3">
        <f t="shared" si="61"/>
        <v>7</v>
      </c>
      <c r="L5160" s="6">
        <v>1000</v>
      </c>
    </row>
    <row r="5161" spans="1:12">
      <c r="A5161" s="11"/>
      <c r="B5161" s="12">
        <v>40</v>
      </c>
      <c r="C5161" s="3" t="s">
        <v>5592</v>
      </c>
      <c r="D5161" s="63" t="s">
        <v>3531</v>
      </c>
      <c r="E5161" s="3" t="s">
        <v>5554</v>
      </c>
      <c r="F5161" s="3" t="s">
        <v>5555</v>
      </c>
      <c r="G5161" s="3" t="s">
        <v>882</v>
      </c>
      <c r="H5161" s="3"/>
      <c r="I5161" s="3">
        <v>0</v>
      </c>
      <c r="J5161" s="3">
        <v>1</v>
      </c>
      <c r="K5161" s="3">
        <f t="shared" si="61"/>
        <v>1</v>
      </c>
      <c r="L5161" s="6">
        <v>500</v>
      </c>
    </row>
    <row r="5162" spans="1:12">
      <c r="A5162" s="11"/>
      <c r="B5162" s="12">
        <v>41</v>
      </c>
      <c r="C5162" s="3" t="s">
        <v>5593</v>
      </c>
      <c r="D5162" s="63" t="s">
        <v>3531</v>
      </c>
      <c r="E5162" s="3" t="s">
        <v>5554</v>
      </c>
      <c r="F5162" s="3" t="s">
        <v>5555</v>
      </c>
      <c r="G5162" s="3" t="s">
        <v>882</v>
      </c>
      <c r="H5162" s="3"/>
      <c r="I5162" s="3">
        <v>1</v>
      </c>
      <c r="J5162" s="3">
        <v>2</v>
      </c>
      <c r="K5162" s="3">
        <f t="shared" si="61"/>
        <v>3</v>
      </c>
      <c r="L5162" s="6">
        <v>500</v>
      </c>
    </row>
    <row r="5163" spans="1:12">
      <c r="A5163" s="11"/>
      <c r="B5163" s="12">
        <v>42</v>
      </c>
      <c r="C5163" s="3" t="s">
        <v>5594</v>
      </c>
      <c r="D5163" s="63" t="s">
        <v>3531</v>
      </c>
      <c r="E5163" s="3" t="s">
        <v>5554</v>
      </c>
      <c r="F5163" s="3" t="s">
        <v>5555</v>
      </c>
      <c r="G5163" s="3" t="s">
        <v>882</v>
      </c>
      <c r="H5163" s="3"/>
      <c r="I5163" s="3">
        <v>3</v>
      </c>
      <c r="J5163" s="3">
        <v>1</v>
      </c>
      <c r="K5163" s="3">
        <f t="shared" si="61"/>
        <v>4</v>
      </c>
      <c r="L5163" s="6">
        <v>500</v>
      </c>
    </row>
    <row r="5164" spans="1:12">
      <c r="A5164" s="11"/>
      <c r="B5164" s="12">
        <v>43</v>
      </c>
      <c r="C5164" s="3" t="s">
        <v>5595</v>
      </c>
      <c r="D5164" s="63" t="s">
        <v>3531</v>
      </c>
      <c r="E5164" s="3" t="s">
        <v>5554</v>
      </c>
      <c r="F5164" s="3" t="s">
        <v>5555</v>
      </c>
      <c r="G5164" s="3" t="s">
        <v>882</v>
      </c>
      <c r="H5164" s="3"/>
      <c r="I5164" s="3">
        <v>0</v>
      </c>
      <c r="J5164" s="3">
        <v>1</v>
      </c>
      <c r="K5164" s="3">
        <f t="shared" si="61"/>
        <v>1</v>
      </c>
      <c r="L5164" s="6">
        <v>800</v>
      </c>
    </row>
    <row r="5165" spans="1:12">
      <c r="A5165" s="11"/>
      <c r="B5165" s="12">
        <v>44</v>
      </c>
      <c r="C5165" s="3" t="s">
        <v>5596</v>
      </c>
      <c r="D5165" s="63" t="s">
        <v>3531</v>
      </c>
      <c r="E5165" s="3" t="s">
        <v>5554</v>
      </c>
      <c r="F5165" s="3" t="s">
        <v>5555</v>
      </c>
      <c r="G5165" s="3" t="s">
        <v>882</v>
      </c>
      <c r="H5165" s="3"/>
      <c r="I5165" s="3">
        <v>4</v>
      </c>
      <c r="J5165" s="3">
        <v>1</v>
      </c>
      <c r="K5165" s="3">
        <f t="shared" si="61"/>
        <v>5</v>
      </c>
      <c r="L5165" s="6">
        <v>300</v>
      </c>
    </row>
    <row r="5166" spans="1:12">
      <c r="A5166" s="11"/>
      <c r="B5166" s="12">
        <v>45</v>
      </c>
      <c r="C5166" s="3" t="s">
        <v>5597</v>
      </c>
      <c r="D5166" s="63" t="s">
        <v>3531</v>
      </c>
      <c r="E5166" s="3" t="s">
        <v>5554</v>
      </c>
      <c r="F5166" s="3" t="s">
        <v>5555</v>
      </c>
      <c r="G5166" s="3" t="s">
        <v>882</v>
      </c>
      <c r="H5166" s="3"/>
      <c r="I5166" s="3">
        <v>2</v>
      </c>
      <c r="J5166" s="3">
        <v>3</v>
      </c>
      <c r="K5166" s="3">
        <f t="shared" si="61"/>
        <v>5</v>
      </c>
      <c r="L5166" s="6">
        <v>400</v>
      </c>
    </row>
    <row r="5167" spans="1:12">
      <c r="A5167" s="11"/>
      <c r="B5167" s="12">
        <v>46</v>
      </c>
      <c r="C5167" s="3" t="s">
        <v>5598</v>
      </c>
      <c r="D5167" s="63" t="s">
        <v>3531</v>
      </c>
      <c r="E5167" s="3" t="s">
        <v>5554</v>
      </c>
      <c r="F5167" s="3" t="s">
        <v>5555</v>
      </c>
      <c r="G5167" s="3" t="s">
        <v>882</v>
      </c>
      <c r="H5167" s="3"/>
      <c r="I5167" s="3">
        <v>2</v>
      </c>
      <c r="J5167" s="3">
        <v>6</v>
      </c>
      <c r="K5167" s="3">
        <f t="shared" si="61"/>
        <v>8</v>
      </c>
      <c r="L5167" s="6">
        <v>1000</v>
      </c>
    </row>
    <row r="5168" spans="1:12">
      <c r="A5168" s="11"/>
      <c r="B5168" s="12">
        <v>47</v>
      </c>
      <c r="C5168" s="3" t="s">
        <v>5599</v>
      </c>
      <c r="D5168" s="63" t="s">
        <v>3531</v>
      </c>
      <c r="E5168" s="3" t="s">
        <v>5554</v>
      </c>
      <c r="F5168" s="3" t="s">
        <v>5555</v>
      </c>
      <c r="G5168" s="3" t="s">
        <v>882</v>
      </c>
      <c r="H5168" s="3"/>
      <c r="I5168" s="3">
        <v>2</v>
      </c>
      <c r="J5168" s="3">
        <v>1</v>
      </c>
      <c r="K5168" s="3">
        <f t="shared" si="61"/>
        <v>3</v>
      </c>
      <c r="L5168" s="6">
        <v>500</v>
      </c>
    </row>
    <row r="5169" spans="1:12">
      <c r="A5169" s="11"/>
      <c r="B5169" s="12">
        <v>48</v>
      </c>
      <c r="C5169" s="3" t="s">
        <v>5600</v>
      </c>
      <c r="D5169" s="63" t="s">
        <v>3531</v>
      </c>
      <c r="E5169" s="3" t="s">
        <v>5554</v>
      </c>
      <c r="F5169" s="3" t="s">
        <v>5555</v>
      </c>
      <c r="G5169" s="3" t="s">
        <v>882</v>
      </c>
      <c r="H5169" s="3"/>
      <c r="I5169" s="3">
        <v>1</v>
      </c>
      <c r="J5169" s="3">
        <v>1</v>
      </c>
      <c r="K5169" s="3">
        <f t="shared" si="61"/>
        <v>2</v>
      </c>
      <c r="L5169" s="6">
        <v>100</v>
      </c>
    </row>
    <row r="5170" spans="1:12">
      <c r="A5170" s="11"/>
      <c r="B5170" s="12">
        <v>49</v>
      </c>
      <c r="C5170" s="3" t="s">
        <v>5586</v>
      </c>
      <c r="D5170" s="63" t="s">
        <v>3531</v>
      </c>
      <c r="E5170" s="3" t="s">
        <v>5554</v>
      </c>
      <c r="F5170" s="3" t="s">
        <v>5555</v>
      </c>
      <c r="G5170" s="3" t="s">
        <v>882</v>
      </c>
      <c r="H5170" s="3"/>
      <c r="I5170" s="3">
        <v>1</v>
      </c>
      <c r="J5170" s="3">
        <v>1</v>
      </c>
      <c r="K5170" s="3">
        <f t="shared" si="61"/>
        <v>2</v>
      </c>
      <c r="L5170" s="6">
        <v>500</v>
      </c>
    </row>
    <row r="5171" spans="1:12">
      <c r="A5171" s="11"/>
      <c r="B5171" s="12">
        <v>50</v>
      </c>
      <c r="C5171" s="3" t="s">
        <v>5601</v>
      </c>
      <c r="D5171" s="63" t="s">
        <v>3531</v>
      </c>
      <c r="E5171" s="3" t="s">
        <v>5554</v>
      </c>
      <c r="F5171" s="3" t="s">
        <v>5555</v>
      </c>
      <c r="G5171" s="3" t="s">
        <v>882</v>
      </c>
      <c r="H5171" s="3"/>
      <c r="I5171" s="3">
        <v>2</v>
      </c>
      <c r="J5171" s="3">
        <v>1</v>
      </c>
      <c r="K5171" s="3">
        <f t="shared" si="61"/>
        <v>3</v>
      </c>
      <c r="L5171" s="6">
        <v>1000</v>
      </c>
    </row>
    <row r="5172" spans="1:12">
      <c r="A5172" s="140"/>
      <c r="B5172" s="140"/>
      <c r="C5172" s="132">
        <f>SUBTOTAL(3,C5122:C5171)</f>
        <v>50</v>
      </c>
      <c r="D5172" s="132"/>
      <c r="E5172" s="132"/>
      <c r="F5172" s="132"/>
      <c r="G5172" s="132"/>
      <c r="H5172" s="132"/>
      <c r="I5172" s="132"/>
      <c r="J5172" s="132"/>
      <c r="K5172" s="132">
        <f>SUM(K5122:K5171)</f>
        <v>243</v>
      </c>
      <c r="L5172" s="148">
        <f>AVERAGE(L5122:L5171)</f>
        <v>682</v>
      </c>
    </row>
    <row r="5173" spans="1:12">
      <c r="A5173" s="11" t="s">
        <v>5602</v>
      </c>
      <c r="B5173" s="12">
        <v>1</v>
      </c>
      <c r="C5173" s="3" t="s">
        <v>5603</v>
      </c>
      <c r="D5173" s="63" t="s">
        <v>3531</v>
      </c>
      <c r="E5173" s="3" t="s">
        <v>5604</v>
      </c>
      <c r="F5173" s="3" t="s">
        <v>5605</v>
      </c>
      <c r="G5173" s="3" t="s">
        <v>1214</v>
      </c>
      <c r="H5173" s="3"/>
      <c r="I5173" s="3">
        <v>3</v>
      </c>
      <c r="J5173" s="3">
        <v>5</v>
      </c>
      <c r="K5173" s="3">
        <f t="shared" ref="K5173:K5218" si="62">J5173+I5173</f>
        <v>8</v>
      </c>
      <c r="L5173" s="6">
        <v>2500</v>
      </c>
    </row>
    <row r="5174" spans="1:12">
      <c r="A5174" s="11"/>
      <c r="B5174" s="12">
        <v>2</v>
      </c>
      <c r="C5174" s="3" t="s">
        <v>4579</v>
      </c>
      <c r="D5174" s="63" t="s">
        <v>3531</v>
      </c>
      <c r="E5174" s="3" t="s">
        <v>5606</v>
      </c>
      <c r="F5174" s="3" t="s">
        <v>5605</v>
      </c>
      <c r="G5174" s="3" t="s">
        <v>1214</v>
      </c>
      <c r="H5174" s="3"/>
      <c r="I5174" s="3">
        <v>2</v>
      </c>
      <c r="J5174" s="3">
        <v>6</v>
      </c>
      <c r="K5174" s="3">
        <f t="shared" si="62"/>
        <v>8</v>
      </c>
      <c r="L5174" s="6">
        <v>1500</v>
      </c>
    </row>
    <row r="5175" spans="1:12">
      <c r="A5175" s="11"/>
      <c r="B5175" s="12">
        <v>3</v>
      </c>
      <c r="C5175" s="3" t="s">
        <v>4589</v>
      </c>
      <c r="D5175" s="63" t="s">
        <v>3531</v>
      </c>
      <c r="E5175" s="3" t="s">
        <v>5604</v>
      </c>
      <c r="F5175" s="3" t="s">
        <v>5605</v>
      </c>
      <c r="G5175" s="3" t="s">
        <v>1214</v>
      </c>
      <c r="H5175" s="3">
        <v>759163118</v>
      </c>
      <c r="I5175" s="3">
        <v>3</v>
      </c>
      <c r="J5175" s="3">
        <v>2</v>
      </c>
      <c r="K5175" s="3">
        <f t="shared" si="62"/>
        <v>5</v>
      </c>
      <c r="L5175" s="6">
        <v>2500</v>
      </c>
    </row>
    <row r="5176" spans="1:12">
      <c r="A5176" s="11"/>
      <c r="B5176" s="12">
        <v>4</v>
      </c>
      <c r="C5176" s="3" t="s">
        <v>4174</v>
      </c>
      <c r="D5176" s="63" t="s">
        <v>3531</v>
      </c>
      <c r="E5176" s="3" t="s">
        <v>5607</v>
      </c>
      <c r="F5176" s="3" t="s">
        <v>5605</v>
      </c>
      <c r="G5176" s="3" t="s">
        <v>1214</v>
      </c>
      <c r="H5176" s="3">
        <v>783549014</v>
      </c>
      <c r="I5176" s="3">
        <v>5</v>
      </c>
      <c r="J5176" s="3">
        <v>3</v>
      </c>
      <c r="K5176" s="3">
        <f t="shared" si="62"/>
        <v>8</v>
      </c>
      <c r="L5176" s="6">
        <v>1500</v>
      </c>
    </row>
    <row r="5177" spans="1:12">
      <c r="A5177" s="11"/>
      <c r="B5177" s="12">
        <v>5</v>
      </c>
      <c r="C5177" s="3" t="s">
        <v>5608</v>
      </c>
      <c r="D5177" s="63" t="s">
        <v>3531</v>
      </c>
      <c r="E5177" s="3" t="s">
        <v>5607</v>
      </c>
      <c r="F5177" s="3" t="s">
        <v>5605</v>
      </c>
      <c r="G5177" s="3" t="s">
        <v>1214</v>
      </c>
      <c r="H5177" s="3">
        <v>772970805</v>
      </c>
      <c r="I5177" s="3">
        <v>5</v>
      </c>
      <c r="J5177" s="3">
        <v>2</v>
      </c>
      <c r="K5177" s="3">
        <f t="shared" si="62"/>
        <v>7</v>
      </c>
      <c r="L5177" s="6">
        <v>1000</v>
      </c>
    </row>
    <row r="5178" spans="1:12">
      <c r="A5178" s="11"/>
      <c r="B5178" s="12">
        <v>6</v>
      </c>
      <c r="C5178" s="3" t="s">
        <v>5609</v>
      </c>
      <c r="D5178" s="63" t="s">
        <v>3531</v>
      </c>
      <c r="E5178" s="3" t="s">
        <v>5604</v>
      </c>
      <c r="F5178" s="3" t="s">
        <v>5605</v>
      </c>
      <c r="G5178" s="3" t="s">
        <v>1214</v>
      </c>
      <c r="H5178" s="3"/>
      <c r="I5178" s="3">
        <v>3</v>
      </c>
      <c r="J5178" s="3">
        <v>4</v>
      </c>
      <c r="K5178" s="3">
        <f t="shared" si="62"/>
        <v>7</v>
      </c>
      <c r="L5178" s="6">
        <v>2500</v>
      </c>
    </row>
    <row r="5179" spans="1:12">
      <c r="A5179" s="11"/>
      <c r="B5179" s="12">
        <v>7</v>
      </c>
      <c r="C5179" s="3" t="s">
        <v>5610</v>
      </c>
      <c r="D5179" s="63" t="s">
        <v>3531</v>
      </c>
      <c r="E5179" s="3" t="s">
        <v>5607</v>
      </c>
      <c r="F5179" s="3" t="s">
        <v>5605</v>
      </c>
      <c r="G5179" s="3" t="s">
        <v>1214</v>
      </c>
      <c r="H5179" s="3">
        <v>750674945</v>
      </c>
      <c r="I5179" s="3">
        <v>2</v>
      </c>
      <c r="J5179" s="3">
        <v>6</v>
      </c>
      <c r="K5179" s="3">
        <f t="shared" si="62"/>
        <v>8</v>
      </c>
      <c r="L5179" s="6">
        <v>1000</v>
      </c>
    </row>
    <row r="5180" spans="1:12">
      <c r="A5180" s="11"/>
      <c r="B5180" s="12">
        <v>8</v>
      </c>
      <c r="C5180" s="3" t="s">
        <v>5611</v>
      </c>
      <c r="D5180" s="63" t="s">
        <v>3531</v>
      </c>
      <c r="E5180" s="3" t="s">
        <v>5606</v>
      </c>
      <c r="F5180" s="3" t="s">
        <v>5605</v>
      </c>
      <c r="G5180" s="3" t="s">
        <v>1214</v>
      </c>
      <c r="H5180" s="3"/>
      <c r="I5180" s="3">
        <v>4</v>
      </c>
      <c r="J5180" s="3">
        <v>2</v>
      </c>
      <c r="K5180" s="3">
        <f t="shared" si="62"/>
        <v>6</v>
      </c>
      <c r="L5180" s="6">
        <v>2000</v>
      </c>
    </row>
    <row r="5181" spans="1:12">
      <c r="A5181" s="11"/>
      <c r="B5181" s="12">
        <v>9</v>
      </c>
      <c r="C5181" s="3" t="s">
        <v>5612</v>
      </c>
      <c r="D5181" s="63" t="s">
        <v>3531</v>
      </c>
      <c r="E5181" s="3" t="s">
        <v>5606</v>
      </c>
      <c r="F5181" s="3" t="s">
        <v>5605</v>
      </c>
      <c r="G5181" s="3" t="s">
        <v>1214</v>
      </c>
      <c r="H5181" s="3"/>
      <c r="I5181" s="3">
        <v>2</v>
      </c>
      <c r="J5181" s="3">
        <v>4</v>
      </c>
      <c r="K5181" s="3">
        <f t="shared" si="62"/>
        <v>6</v>
      </c>
      <c r="L5181" s="6">
        <v>2500</v>
      </c>
    </row>
    <row r="5182" spans="1:12">
      <c r="A5182" s="11"/>
      <c r="B5182" s="12">
        <v>10</v>
      </c>
      <c r="C5182" s="3" t="s">
        <v>5613</v>
      </c>
      <c r="D5182" s="63" t="s">
        <v>3531</v>
      </c>
      <c r="E5182" s="3" t="s">
        <v>5604</v>
      </c>
      <c r="F5182" s="3" t="s">
        <v>5605</v>
      </c>
      <c r="G5182" s="3" t="s">
        <v>1214</v>
      </c>
      <c r="H5182" s="3"/>
      <c r="I5182" s="3">
        <v>3</v>
      </c>
      <c r="J5182" s="3">
        <v>5</v>
      </c>
      <c r="K5182" s="3">
        <f t="shared" si="62"/>
        <v>8</v>
      </c>
      <c r="L5182" s="6">
        <v>2000</v>
      </c>
    </row>
    <row r="5183" spans="1:12">
      <c r="A5183" s="11"/>
      <c r="B5183" s="12">
        <v>11</v>
      </c>
      <c r="C5183" s="3" t="s">
        <v>5614</v>
      </c>
      <c r="D5183" s="63" t="s">
        <v>3531</v>
      </c>
      <c r="E5183" s="3" t="s">
        <v>5606</v>
      </c>
      <c r="F5183" s="3" t="s">
        <v>5605</v>
      </c>
      <c r="G5183" s="3" t="s">
        <v>1214</v>
      </c>
      <c r="H5183" s="3"/>
      <c r="I5183" s="3">
        <v>3</v>
      </c>
      <c r="J5183" s="3">
        <v>4</v>
      </c>
      <c r="K5183" s="3">
        <f t="shared" si="62"/>
        <v>7</v>
      </c>
      <c r="L5183" s="6">
        <v>2500</v>
      </c>
    </row>
    <row r="5184" spans="1:12">
      <c r="A5184" s="11"/>
      <c r="B5184" s="12">
        <v>12</v>
      </c>
      <c r="C5184" s="3" t="s">
        <v>5615</v>
      </c>
      <c r="D5184" s="63" t="s">
        <v>3531</v>
      </c>
      <c r="E5184" s="3" t="s">
        <v>5606</v>
      </c>
      <c r="F5184" s="3" t="s">
        <v>5605</v>
      </c>
      <c r="G5184" s="3" t="s">
        <v>1214</v>
      </c>
      <c r="H5184" s="3">
        <v>774673676</v>
      </c>
      <c r="I5184" s="3">
        <v>5</v>
      </c>
      <c r="J5184" s="3">
        <v>4</v>
      </c>
      <c r="K5184" s="3">
        <f t="shared" si="62"/>
        <v>9</v>
      </c>
      <c r="L5184" s="6">
        <v>2000</v>
      </c>
    </row>
    <row r="5185" spans="1:12">
      <c r="A5185" s="11"/>
      <c r="B5185" s="12">
        <v>13</v>
      </c>
      <c r="C5185" s="3" t="s">
        <v>5616</v>
      </c>
      <c r="D5185" s="63" t="s">
        <v>3531</v>
      </c>
      <c r="E5185" s="3" t="s">
        <v>5604</v>
      </c>
      <c r="F5185" s="3" t="s">
        <v>5605</v>
      </c>
      <c r="G5185" s="3" t="s">
        <v>1214</v>
      </c>
      <c r="H5185" s="3"/>
      <c r="I5185" s="3">
        <v>4</v>
      </c>
      <c r="J5185" s="3">
        <v>6</v>
      </c>
      <c r="K5185" s="3">
        <f t="shared" si="62"/>
        <v>10</v>
      </c>
      <c r="L5185" s="6">
        <v>2500</v>
      </c>
    </row>
    <row r="5186" spans="1:12">
      <c r="A5186" s="11"/>
      <c r="B5186" s="12">
        <v>14</v>
      </c>
      <c r="C5186" s="3" t="s">
        <v>5617</v>
      </c>
      <c r="D5186" s="63" t="s">
        <v>3531</v>
      </c>
      <c r="E5186" s="3" t="s">
        <v>5606</v>
      </c>
      <c r="F5186" s="3" t="s">
        <v>5605</v>
      </c>
      <c r="G5186" s="3" t="s">
        <v>1214</v>
      </c>
      <c r="H5186" s="3"/>
      <c r="I5186" s="3">
        <v>2</v>
      </c>
      <c r="J5186" s="3">
        <v>4</v>
      </c>
      <c r="K5186" s="3">
        <f t="shared" si="62"/>
        <v>6</v>
      </c>
      <c r="L5186" s="6">
        <v>2500</v>
      </c>
    </row>
    <row r="5187" spans="1:12">
      <c r="A5187" s="11"/>
      <c r="B5187" s="12">
        <v>15</v>
      </c>
      <c r="C5187" s="3" t="s">
        <v>5618</v>
      </c>
      <c r="D5187" s="63" t="s">
        <v>3531</v>
      </c>
      <c r="E5187" s="3" t="s">
        <v>5604</v>
      </c>
      <c r="F5187" s="3" t="s">
        <v>5605</v>
      </c>
      <c r="G5187" s="3" t="s">
        <v>1214</v>
      </c>
      <c r="H5187" s="3"/>
      <c r="I5187" s="3">
        <v>3</v>
      </c>
      <c r="J5187" s="3">
        <v>4</v>
      </c>
      <c r="K5187" s="3">
        <f t="shared" si="62"/>
        <v>7</v>
      </c>
      <c r="L5187" s="6">
        <v>2500</v>
      </c>
    </row>
    <row r="5188" spans="1:12">
      <c r="A5188" s="11"/>
      <c r="B5188" s="12">
        <v>16</v>
      </c>
      <c r="C5188" s="3" t="s">
        <v>5619</v>
      </c>
      <c r="D5188" s="63" t="s">
        <v>3531</v>
      </c>
      <c r="E5188" s="3" t="s">
        <v>5606</v>
      </c>
      <c r="F5188" s="3" t="s">
        <v>5605</v>
      </c>
      <c r="G5188" s="3" t="s">
        <v>1214</v>
      </c>
      <c r="H5188" s="3"/>
      <c r="I5188" s="3">
        <v>2</v>
      </c>
      <c r="J5188" s="3">
        <v>4</v>
      </c>
      <c r="K5188" s="3">
        <f t="shared" si="62"/>
        <v>6</v>
      </c>
      <c r="L5188" s="6">
        <v>2000</v>
      </c>
    </row>
    <row r="5189" spans="1:12">
      <c r="A5189" s="11"/>
      <c r="B5189" s="12">
        <v>17</v>
      </c>
      <c r="C5189" s="3" t="s">
        <v>5620</v>
      </c>
      <c r="D5189" s="63" t="s">
        <v>3531</v>
      </c>
      <c r="E5189" s="3" t="s">
        <v>5606</v>
      </c>
      <c r="F5189" s="3" t="s">
        <v>5605</v>
      </c>
      <c r="G5189" s="3" t="s">
        <v>1214</v>
      </c>
      <c r="H5189" s="3"/>
      <c r="I5189" s="3">
        <v>5</v>
      </c>
      <c r="J5189" s="3">
        <v>3</v>
      </c>
      <c r="K5189" s="3">
        <f t="shared" si="62"/>
        <v>8</v>
      </c>
      <c r="L5189" s="6">
        <v>2500</v>
      </c>
    </row>
    <row r="5190" spans="1:12">
      <c r="A5190" s="11"/>
      <c r="B5190" s="12">
        <v>18</v>
      </c>
      <c r="C5190" s="3" t="s">
        <v>5621</v>
      </c>
      <c r="D5190" s="63" t="s">
        <v>3531</v>
      </c>
      <c r="E5190" s="3" t="s">
        <v>5606</v>
      </c>
      <c r="F5190" s="3" t="s">
        <v>5605</v>
      </c>
      <c r="G5190" s="3" t="s">
        <v>1214</v>
      </c>
      <c r="H5190" s="3"/>
      <c r="I5190" s="3">
        <v>4</v>
      </c>
      <c r="J5190" s="3">
        <v>3</v>
      </c>
      <c r="K5190" s="3">
        <f t="shared" si="62"/>
        <v>7</v>
      </c>
      <c r="L5190" s="6">
        <v>2500</v>
      </c>
    </row>
    <row r="5191" spans="1:12">
      <c r="A5191" s="11"/>
      <c r="B5191" s="12">
        <v>19</v>
      </c>
      <c r="C5191" s="3" t="s">
        <v>4183</v>
      </c>
      <c r="D5191" s="63" t="s">
        <v>3531</v>
      </c>
      <c r="E5191" s="3" t="s">
        <v>5604</v>
      </c>
      <c r="F5191" s="3" t="s">
        <v>5605</v>
      </c>
      <c r="G5191" s="3" t="s">
        <v>1214</v>
      </c>
      <c r="H5191" s="3"/>
      <c r="I5191" s="3">
        <v>3</v>
      </c>
      <c r="J5191" s="3">
        <v>2</v>
      </c>
      <c r="K5191" s="3">
        <f t="shared" si="62"/>
        <v>5</v>
      </c>
      <c r="L5191" s="6">
        <v>2000</v>
      </c>
    </row>
    <row r="5192" spans="1:12">
      <c r="A5192" s="11"/>
      <c r="B5192" s="12">
        <v>20</v>
      </c>
      <c r="C5192" s="3" t="s">
        <v>5622</v>
      </c>
      <c r="D5192" s="63" t="s">
        <v>3531</v>
      </c>
      <c r="E5192" s="3" t="s">
        <v>5606</v>
      </c>
      <c r="F5192" s="3" t="s">
        <v>5605</v>
      </c>
      <c r="G5192" s="3" t="s">
        <v>1214</v>
      </c>
      <c r="H5192" s="3"/>
      <c r="I5192" s="3">
        <v>5</v>
      </c>
      <c r="J5192" s="3">
        <v>3</v>
      </c>
      <c r="K5192" s="3">
        <f t="shared" si="62"/>
        <v>8</v>
      </c>
      <c r="L5192" s="6">
        <v>2500</v>
      </c>
    </row>
    <row r="5193" spans="1:12">
      <c r="A5193" s="11"/>
      <c r="B5193" s="12">
        <v>21</v>
      </c>
      <c r="C5193" s="3" t="s">
        <v>5623</v>
      </c>
      <c r="D5193" s="63" t="s">
        <v>3531</v>
      </c>
      <c r="E5193" s="3" t="s">
        <v>5606</v>
      </c>
      <c r="F5193" s="3" t="s">
        <v>5605</v>
      </c>
      <c r="G5193" s="3" t="s">
        <v>1214</v>
      </c>
      <c r="H5193" s="3"/>
      <c r="I5193" s="3">
        <v>2</v>
      </c>
      <c r="J5193" s="3">
        <v>8</v>
      </c>
      <c r="K5193" s="3">
        <f t="shared" si="62"/>
        <v>10</v>
      </c>
      <c r="L5193" s="6">
        <v>2500</v>
      </c>
    </row>
    <row r="5194" spans="1:12">
      <c r="A5194" s="11"/>
      <c r="B5194" s="12">
        <v>22</v>
      </c>
      <c r="C5194" s="3" t="s">
        <v>5624</v>
      </c>
      <c r="D5194" s="63" t="s">
        <v>3531</v>
      </c>
      <c r="E5194" s="3" t="s">
        <v>5606</v>
      </c>
      <c r="F5194" s="3" t="s">
        <v>5605</v>
      </c>
      <c r="G5194" s="3" t="s">
        <v>1214</v>
      </c>
      <c r="H5194" s="3"/>
      <c r="I5194" s="3">
        <v>2</v>
      </c>
      <c r="J5194" s="3">
        <v>3</v>
      </c>
      <c r="K5194" s="3">
        <f t="shared" si="62"/>
        <v>5</v>
      </c>
      <c r="L5194" s="6">
        <v>2500</v>
      </c>
    </row>
    <row r="5195" spans="1:12">
      <c r="A5195" s="11"/>
      <c r="B5195" s="12">
        <v>23</v>
      </c>
      <c r="C5195" s="3" t="s">
        <v>5625</v>
      </c>
      <c r="D5195" s="63" t="s">
        <v>3531</v>
      </c>
      <c r="E5195" s="3" t="s">
        <v>5604</v>
      </c>
      <c r="F5195" s="3" t="s">
        <v>5605</v>
      </c>
      <c r="G5195" s="3" t="s">
        <v>1214</v>
      </c>
      <c r="H5195" s="3"/>
      <c r="I5195" s="3">
        <v>4</v>
      </c>
      <c r="J5195" s="3">
        <v>2</v>
      </c>
      <c r="K5195" s="3">
        <f t="shared" si="62"/>
        <v>6</v>
      </c>
      <c r="L5195" s="6">
        <v>2500</v>
      </c>
    </row>
    <row r="5196" spans="1:12">
      <c r="A5196" s="11"/>
      <c r="B5196" s="12">
        <v>24</v>
      </c>
      <c r="C5196" s="3" t="s">
        <v>5626</v>
      </c>
      <c r="D5196" s="63" t="s">
        <v>3531</v>
      </c>
      <c r="E5196" s="3" t="s">
        <v>5606</v>
      </c>
      <c r="F5196" s="3" t="s">
        <v>5605</v>
      </c>
      <c r="G5196" s="3" t="s">
        <v>1214</v>
      </c>
      <c r="H5196" s="3"/>
      <c r="I5196" s="3">
        <v>2</v>
      </c>
      <c r="J5196" s="3">
        <v>7</v>
      </c>
      <c r="K5196" s="3">
        <f t="shared" si="62"/>
        <v>9</v>
      </c>
      <c r="L5196" s="6">
        <v>2500</v>
      </c>
    </row>
    <row r="5197" spans="1:12">
      <c r="A5197" s="11"/>
      <c r="B5197" s="12">
        <v>25</v>
      </c>
      <c r="C5197" s="3" t="s">
        <v>5627</v>
      </c>
      <c r="D5197" s="63" t="s">
        <v>3531</v>
      </c>
      <c r="E5197" s="3" t="s">
        <v>5606</v>
      </c>
      <c r="F5197" s="3" t="s">
        <v>5605</v>
      </c>
      <c r="G5197" s="3" t="s">
        <v>1214</v>
      </c>
      <c r="H5197" s="3"/>
      <c r="I5197" s="3">
        <v>2</v>
      </c>
      <c r="J5197" s="3">
        <v>3</v>
      </c>
      <c r="K5197" s="3">
        <f t="shared" si="62"/>
        <v>5</v>
      </c>
      <c r="L5197" s="6">
        <v>2000</v>
      </c>
    </row>
    <row r="5198" spans="1:12">
      <c r="A5198" s="11"/>
      <c r="B5198" s="12">
        <v>26</v>
      </c>
      <c r="C5198" s="3" t="s">
        <v>5628</v>
      </c>
      <c r="D5198" s="63" t="s">
        <v>3531</v>
      </c>
      <c r="E5198" s="3" t="s">
        <v>5606</v>
      </c>
      <c r="F5198" s="3" t="s">
        <v>5605</v>
      </c>
      <c r="G5198" s="3" t="s">
        <v>1214</v>
      </c>
      <c r="H5198" s="3"/>
      <c r="I5198" s="3">
        <v>3</v>
      </c>
      <c r="J5198" s="3">
        <v>6</v>
      </c>
      <c r="K5198" s="3">
        <f t="shared" si="62"/>
        <v>9</v>
      </c>
      <c r="L5198" s="6">
        <v>2500</v>
      </c>
    </row>
    <row r="5199" spans="1:12">
      <c r="A5199" s="11"/>
      <c r="B5199" s="12">
        <v>27</v>
      </c>
      <c r="C5199" s="3" t="s">
        <v>5629</v>
      </c>
      <c r="D5199" s="63" t="s">
        <v>3531</v>
      </c>
      <c r="E5199" s="3" t="s">
        <v>5606</v>
      </c>
      <c r="F5199" s="3" t="s">
        <v>5605</v>
      </c>
      <c r="G5199" s="3" t="s">
        <v>1214</v>
      </c>
      <c r="H5199" s="3"/>
      <c r="I5199" s="3">
        <v>2</v>
      </c>
      <c r="J5199" s="3">
        <v>2</v>
      </c>
      <c r="K5199" s="3">
        <f t="shared" si="62"/>
        <v>4</v>
      </c>
      <c r="L5199" s="6">
        <v>2000</v>
      </c>
    </row>
    <row r="5200" spans="1:12">
      <c r="A5200" s="11"/>
      <c r="B5200" s="12">
        <v>28</v>
      </c>
      <c r="C5200" s="3" t="s">
        <v>5630</v>
      </c>
      <c r="D5200" s="63" t="s">
        <v>3531</v>
      </c>
      <c r="E5200" s="3" t="s">
        <v>5606</v>
      </c>
      <c r="F5200" s="3" t="s">
        <v>5605</v>
      </c>
      <c r="G5200" s="3" t="s">
        <v>1214</v>
      </c>
      <c r="H5200" s="3"/>
      <c r="I5200" s="3">
        <v>3</v>
      </c>
      <c r="J5200" s="3">
        <v>2</v>
      </c>
      <c r="K5200" s="3">
        <f t="shared" si="62"/>
        <v>5</v>
      </c>
      <c r="L5200" s="6">
        <v>2500</v>
      </c>
    </row>
    <row r="5201" spans="1:12">
      <c r="A5201" s="11"/>
      <c r="B5201" s="12">
        <v>29</v>
      </c>
      <c r="C5201" s="3" t="s">
        <v>5631</v>
      </c>
      <c r="D5201" s="63" t="s">
        <v>3531</v>
      </c>
      <c r="E5201" s="3" t="s">
        <v>5606</v>
      </c>
      <c r="F5201" s="3" t="s">
        <v>5605</v>
      </c>
      <c r="G5201" s="3" t="s">
        <v>1214</v>
      </c>
      <c r="H5201" s="3"/>
      <c r="I5201" s="3">
        <v>3</v>
      </c>
      <c r="J5201" s="3">
        <v>2</v>
      </c>
      <c r="K5201" s="3">
        <f t="shared" si="62"/>
        <v>5</v>
      </c>
      <c r="L5201" s="6">
        <v>2000</v>
      </c>
    </row>
    <row r="5202" spans="1:12">
      <c r="A5202" s="11"/>
      <c r="B5202" s="12">
        <v>30</v>
      </c>
      <c r="C5202" s="3" t="s">
        <v>5632</v>
      </c>
      <c r="D5202" s="63" t="s">
        <v>3531</v>
      </c>
      <c r="E5202" s="3" t="s">
        <v>5606</v>
      </c>
      <c r="F5202" s="3" t="s">
        <v>5605</v>
      </c>
      <c r="G5202" s="3" t="s">
        <v>1214</v>
      </c>
      <c r="H5202" s="3"/>
      <c r="I5202" s="3">
        <v>2</v>
      </c>
      <c r="J5202" s="3">
        <v>2</v>
      </c>
      <c r="K5202" s="3">
        <f t="shared" si="62"/>
        <v>4</v>
      </c>
      <c r="L5202" s="6">
        <v>2500</v>
      </c>
    </row>
    <row r="5203" spans="1:12">
      <c r="A5203" s="11"/>
      <c r="B5203" s="12">
        <v>31</v>
      </c>
      <c r="C5203" s="3" t="s">
        <v>5633</v>
      </c>
      <c r="D5203" s="63" t="s">
        <v>3531</v>
      </c>
      <c r="E5203" s="3" t="s">
        <v>5604</v>
      </c>
      <c r="F5203" s="3" t="s">
        <v>5605</v>
      </c>
      <c r="G5203" s="3" t="s">
        <v>1214</v>
      </c>
      <c r="H5203" s="3"/>
      <c r="I5203" s="3">
        <v>1</v>
      </c>
      <c r="J5203" s="3">
        <v>4</v>
      </c>
      <c r="K5203" s="3">
        <f t="shared" si="62"/>
        <v>5</v>
      </c>
      <c r="L5203" s="6">
        <v>2500</v>
      </c>
    </row>
    <row r="5204" spans="1:12">
      <c r="A5204" s="11"/>
      <c r="B5204" s="12">
        <v>32</v>
      </c>
      <c r="C5204" s="3" t="s">
        <v>5634</v>
      </c>
      <c r="D5204" s="63" t="s">
        <v>3709</v>
      </c>
      <c r="E5204" s="3" t="s">
        <v>5604</v>
      </c>
      <c r="F5204" s="3" t="s">
        <v>5605</v>
      </c>
      <c r="G5204" s="3" t="s">
        <v>1214</v>
      </c>
      <c r="H5204" s="3"/>
      <c r="I5204" s="3">
        <v>2</v>
      </c>
      <c r="J5204" s="3">
        <v>4</v>
      </c>
      <c r="K5204" s="3">
        <f t="shared" si="62"/>
        <v>6</v>
      </c>
      <c r="L5204" s="6">
        <v>2500</v>
      </c>
    </row>
    <row r="5205" spans="1:12">
      <c r="A5205" s="11"/>
      <c r="B5205" s="12">
        <v>33</v>
      </c>
      <c r="C5205" s="3" t="s">
        <v>5635</v>
      </c>
      <c r="D5205" s="63" t="s">
        <v>3531</v>
      </c>
      <c r="E5205" s="3" t="s">
        <v>5604</v>
      </c>
      <c r="F5205" s="3" t="s">
        <v>5605</v>
      </c>
      <c r="G5205" s="3" t="s">
        <v>1214</v>
      </c>
      <c r="H5205" s="3"/>
      <c r="I5205" s="3">
        <v>2</v>
      </c>
      <c r="J5205" s="3">
        <v>5</v>
      </c>
      <c r="K5205" s="3">
        <f t="shared" si="62"/>
        <v>7</v>
      </c>
      <c r="L5205" s="6">
        <v>1500</v>
      </c>
    </row>
    <row r="5206" spans="1:12">
      <c r="A5206" s="11"/>
      <c r="B5206" s="12">
        <v>34</v>
      </c>
      <c r="C5206" s="3" t="s">
        <v>5636</v>
      </c>
      <c r="D5206" s="63" t="s">
        <v>3531</v>
      </c>
      <c r="E5206" s="3" t="s">
        <v>5607</v>
      </c>
      <c r="F5206" s="3" t="s">
        <v>5605</v>
      </c>
      <c r="G5206" s="3" t="s">
        <v>1214</v>
      </c>
      <c r="H5206" s="3"/>
      <c r="I5206" s="3">
        <v>3</v>
      </c>
      <c r="J5206" s="3">
        <v>6</v>
      </c>
      <c r="K5206" s="3">
        <f t="shared" si="62"/>
        <v>9</v>
      </c>
      <c r="L5206" s="6">
        <v>200</v>
      </c>
    </row>
    <row r="5207" spans="1:12">
      <c r="A5207" s="11"/>
      <c r="B5207" s="12">
        <v>35</v>
      </c>
      <c r="C5207" s="3" t="s">
        <v>5637</v>
      </c>
      <c r="D5207" s="63" t="s">
        <v>3531</v>
      </c>
      <c r="E5207" s="3" t="s">
        <v>5604</v>
      </c>
      <c r="F5207" s="3" t="s">
        <v>5605</v>
      </c>
      <c r="G5207" s="3" t="s">
        <v>1214</v>
      </c>
      <c r="H5207" s="3"/>
      <c r="I5207" s="3">
        <v>6</v>
      </c>
      <c r="J5207" s="3">
        <v>2</v>
      </c>
      <c r="K5207" s="3">
        <f t="shared" si="62"/>
        <v>8</v>
      </c>
      <c r="L5207" s="6">
        <v>300</v>
      </c>
    </row>
    <row r="5208" spans="1:12">
      <c r="A5208" s="11"/>
      <c r="B5208" s="12">
        <v>36</v>
      </c>
      <c r="C5208" s="3" t="s">
        <v>5638</v>
      </c>
      <c r="D5208" s="63" t="s">
        <v>3531</v>
      </c>
      <c r="E5208" s="3" t="s">
        <v>5604</v>
      </c>
      <c r="F5208" s="3" t="s">
        <v>5605</v>
      </c>
      <c r="G5208" s="3" t="s">
        <v>1214</v>
      </c>
      <c r="H5208" s="3"/>
      <c r="I5208" s="3">
        <v>2</v>
      </c>
      <c r="J5208" s="3">
        <v>5</v>
      </c>
      <c r="K5208" s="3">
        <f t="shared" si="62"/>
        <v>7</v>
      </c>
      <c r="L5208" s="6">
        <v>2500</v>
      </c>
    </row>
    <row r="5209" spans="1:12">
      <c r="A5209" s="11"/>
      <c r="B5209" s="12">
        <v>37</v>
      </c>
      <c r="C5209" s="3" t="s">
        <v>5639</v>
      </c>
      <c r="D5209" s="63" t="s">
        <v>3531</v>
      </c>
      <c r="E5209" s="3" t="s">
        <v>5604</v>
      </c>
      <c r="F5209" s="3" t="s">
        <v>5605</v>
      </c>
      <c r="G5209" s="3" t="s">
        <v>1214</v>
      </c>
      <c r="H5209" s="3"/>
      <c r="I5209" s="3">
        <v>5</v>
      </c>
      <c r="J5209" s="3">
        <v>2</v>
      </c>
      <c r="K5209" s="3">
        <f t="shared" si="62"/>
        <v>7</v>
      </c>
      <c r="L5209" s="6">
        <v>2500</v>
      </c>
    </row>
    <row r="5210" spans="1:12">
      <c r="A5210" s="11"/>
      <c r="B5210" s="12">
        <v>38</v>
      </c>
      <c r="C5210" s="3" t="s">
        <v>5640</v>
      </c>
      <c r="D5210" s="63" t="s">
        <v>3531</v>
      </c>
      <c r="E5210" s="3" t="s">
        <v>5604</v>
      </c>
      <c r="F5210" s="3" t="s">
        <v>5605</v>
      </c>
      <c r="G5210" s="3" t="s">
        <v>1214</v>
      </c>
      <c r="H5210" s="3"/>
      <c r="I5210" s="3">
        <v>1</v>
      </c>
      <c r="J5210" s="3">
        <v>4</v>
      </c>
      <c r="K5210" s="3">
        <f t="shared" si="62"/>
        <v>5</v>
      </c>
      <c r="L5210" s="6">
        <v>2500</v>
      </c>
    </row>
    <row r="5211" spans="1:12">
      <c r="A5211" s="11"/>
      <c r="B5211" s="12">
        <v>39</v>
      </c>
      <c r="C5211" s="3" t="s">
        <v>5641</v>
      </c>
      <c r="D5211" s="63" t="s">
        <v>3531</v>
      </c>
      <c r="E5211" s="3" t="s">
        <v>5607</v>
      </c>
      <c r="F5211" s="3" t="s">
        <v>5605</v>
      </c>
      <c r="G5211" s="3" t="s">
        <v>1214</v>
      </c>
      <c r="H5211" s="3"/>
      <c r="I5211" s="3">
        <v>3</v>
      </c>
      <c r="J5211" s="3">
        <v>6</v>
      </c>
      <c r="K5211" s="3">
        <f t="shared" si="62"/>
        <v>9</v>
      </c>
      <c r="L5211" s="6">
        <v>1000</v>
      </c>
    </row>
    <row r="5212" spans="1:12">
      <c r="A5212" s="11"/>
      <c r="B5212" s="12">
        <v>40</v>
      </c>
      <c r="C5212" s="3" t="s">
        <v>5642</v>
      </c>
      <c r="D5212" s="63" t="s">
        <v>3531</v>
      </c>
      <c r="E5212" s="3" t="s">
        <v>5607</v>
      </c>
      <c r="F5212" s="3" t="s">
        <v>5605</v>
      </c>
      <c r="G5212" s="3" t="s">
        <v>1214</v>
      </c>
      <c r="H5212" s="3"/>
      <c r="I5212" s="3">
        <v>4</v>
      </c>
      <c r="J5212" s="3">
        <v>2</v>
      </c>
      <c r="K5212" s="3">
        <f t="shared" si="62"/>
        <v>6</v>
      </c>
      <c r="L5212" s="6">
        <v>300</v>
      </c>
    </row>
    <row r="5213" spans="1:12">
      <c r="A5213" s="11"/>
      <c r="B5213" s="12">
        <v>41</v>
      </c>
      <c r="C5213" s="3" t="s">
        <v>5643</v>
      </c>
      <c r="D5213" s="63" t="s">
        <v>3531</v>
      </c>
      <c r="E5213" s="3" t="s">
        <v>5604</v>
      </c>
      <c r="F5213" s="3" t="s">
        <v>5605</v>
      </c>
      <c r="G5213" s="3" t="s">
        <v>1214</v>
      </c>
      <c r="H5213" s="3"/>
      <c r="I5213" s="3">
        <v>3</v>
      </c>
      <c r="J5213" s="3">
        <v>2</v>
      </c>
      <c r="K5213" s="3">
        <f t="shared" si="62"/>
        <v>5</v>
      </c>
      <c r="L5213" s="6">
        <v>1500</v>
      </c>
    </row>
    <row r="5214" spans="1:12">
      <c r="A5214" s="11"/>
      <c r="B5214" s="12">
        <v>42</v>
      </c>
      <c r="C5214" s="3" t="s">
        <v>5644</v>
      </c>
      <c r="D5214" s="63" t="s">
        <v>3709</v>
      </c>
      <c r="E5214" s="3" t="s">
        <v>5604</v>
      </c>
      <c r="F5214" s="3" t="s">
        <v>5605</v>
      </c>
      <c r="G5214" s="3" t="s">
        <v>1214</v>
      </c>
      <c r="H5214" s="3"/>
      <c r="I5214" s="3">
        <v>1</v>
      </c>
      <c r="J5214" s="3">
        <v>4</v>
      </c>
      <c r="K5214" s="3">
        <f t="shared" si="62"/>
        <v>5</v>
      </c>
      <c r="L5214" s="6">
        <v>1500</v>
      </c>
    </row>
    <row r="5215" spans="1:12">
      <c r="A5215" s="11"/>
      <c r="B5215" s="12">
        <v>43</v>
      </c>
      <c r="C5215" s="3" t="s">
        <v>5645</v>
      </c>
      <c r="D5215" s="63" t="s">
        <v>3531</v>
      </c>
      <c r="E5215" s="3" t="s">
        <v>5607</v>
      </c>
      <c r="F5215" s="3" t="s">
        <v>5605</v>
      </c>
      <c r="G5215" s="3" t="s">
        <v>1214</v>
      </c>
      <c r="H5215" s="3"/>
      <c r="I5215" s="3">
        <v>3</v>
      </c>
      <c r="J5215" s="3">
        <v>5</v>
      </c>
      <c r="K5215" s="3">
        <f t="shared" si="62"/>
        <v>8</v>
      </c>
      <c r="L5215" s="6">
        <v>2000</v>
      </c>
    </row>
    <row r="5216" spans="1:12">
      <c r="A5216" s="11"/>
      <c r="B5216" s="12">
        <v>44</v>
      </c>
      <c r="C5216" s="3" t="s">
        <v>5646</v>
      </c>
      <c r="D5216" s="63" t="s">
        <v>3531</v>
      </c>
      <c r="E5216" s="3" t="s">
        <v>5607</v>
      </c>
      <c r="F5216" s="3" t="s">
        <v>5605</v>
      </c>
      <c r="G5216" s="3" t="s">
        <v>1214</v>
      </c>
      <c r="H5216" s="3"/>
      <c r="I5216" s="3">
        <v>5</v>
      </c>
      <c r="J5216" s="3">
        <v>6</v>
      </c>
      <c r="K5216" s="3">
        <f t="shared" si="62"/>
        <v>11</v>
      </c>
      <c r="L5216" s="6">
        <v>2000</v>
      </c>
    </row>
    <row r="5217" spans="1:12">
      <c r="A5217" s="11"/>
      <c r="B5217" s="12">
        <v>45</v>
      </c>
      <c r="C5217" s="3" t="s">
        <v>5647</v>
      </c>
      <c r="D5217" s="63" t="s">
        <v>3531</v>
      </c>
      <c r="E5217" s="3" t="s">
        <v>5607</v>
      </c>
      <c r="F5217" s="3" t="s">
        <v>5605</v>
      </c>
      <c r="G5217" s="3" t="s">
        <v>1214</v>
      </c>
      <c r="H5217" s="3"/>
      <c r="I5217" s="3">
        <v>3</v>
      </c>
      <c r="J5217" s="3">
        <v>6</v>
      </c>
      <c r="K5217" s="3">
        <f t="shared" si="62"/>
        <v>9</v>
      </c>
      <c r="L5217" s="6">
        <v>2500</v>
      </c>
    </row>
    <row r="5218" spans="1:12">
      <c r="A5218" s="11"/>
      <c r="B5218" s="12">
        <v>46</v>
      </c>
      <c r="C5218" s="3" t="s">
        <v>5648</v>
      </c>
      <c r="D5218" s="63" t="s">
        <v>3531</v>
      </c>
      <c r="E5218" s="3" t="s">
        <v>5607</v>
      </c>
      <c r="F5218" s="3" t="s">
        <v>5605</v>
      </c>
      <c r="G5218" s="3" t="s">
        <v>1214</v>
      </c>
      <c r="H5218" s="3"/>
      <c r="I5218" s="3">
        <v>7</v>
      </c>
      <c r="J5218" s="3">
        <v>2</v>
      </c>
      <c r="K5218" s="3">
        <f t="shared" si="62"/>
        <v>9</v>
      </c>
      <c r="L5218" s="6">
        <v>2500</v>
      </c>
    </row>
    <row r="5219" spans="1:12">
      <c r="A5219" s="140"/>
      <c r="B5219" s="140"/>
      <c r="C5219" s="132">
        <f>SUBTOTAL(3,C5173:C5218)</f>
        <v>46</v>
      </c>
      <c r="D5219" s="132"/>
      <c r="E5219" s="132"/>
      <c r="F5219" s="132"/>
      <c r="G5219" s="132"/>
      <c r="H5219" s="132"/>
      <c r="I5219" s="132"/>
      <c r="J5219" s="132"/>
      <c r="K5219" s="132">
        <f>SUM(K5173:K5218)</f>
        <v>322</v>
      </c>
      <c r="L5219" s="148">
        <f>AVERAGE(L5173:L5218)</f>
        <v>2039.1304347826087</v>
      </c>
    </row>
    <row r="5220" spans="1:12">
      <c r="A5220" s="11" t="s">
        <v>5649</v>
      </c>
      <c r="B5220" s="12">
        <v>1</v>
      </c>
      <c r="C5220" s="3" t="s">
        <v>5650</v>
      </c>
      <c r="D5220" s="63" t="s">
        <v>3531</v>
      </c>
      <c r="E5220" s="63" t="s">
        <v>248</v>
      </c>
      <c r="F5220" s="3" t="s">
        <v>946</v>
      </c>
      <c r="G5220" s="3" t="s">
        <v>882</v>
      </c>
      <c r="H5220" s="3">
        <v>785482525</v>
      </c>
      <c r="I5220" s="3">
        <v>5</v>
      </c>
      <c r="J5220" s="3">
        <v>5</v>
      </c>
      <c r="K5220" s="3">
        <f t="shared" ref="K5220:K5266" si="63">J5220+I5220</f>
        <v>10</v>
      </c>
      <c r="L5220" s="6">
        <v>1000</v>
      </c>
    </row>
    <row r="5221" spans="1:12">
      <c r="A5221" s="11"/>
      <c r="B5221" s="12">
        <v>2</v>
      </c>
      <c r="C5221" s="3" t="s">
        <v>5651</v>
      </c>
      <c r="D5221" s="63" t="s">
        <v>3531</v>
      </c>
      <c r="E5221" s="63" t="s">
        <v>248</v>
      </c>
      <c r="F5221" s="3" t="s">
        <v>946</v>
      </c>
      <c r="G5221" s="3" t="s">
        <v>882</v>
      </c>
      <c r="H5221" s="3"/>
      <c r="I5221" s="3">
        <v>4</v>
      </c>
      <c r="J5221" s="3">
        <v>3</v>
      </c>
      <c r="K5221" s="3">
        <f t="shared" si="63"/>
        <v>7</v>
      </c>
      <c r="L5221" s="6">
        <v>500</v>
      </c>
    </row>
    <row r="5222" spans="1:12">
      <c r="A5222" s="11"/>
      <c r="B5222" s="12">
        <v>3</v>
      </c>
      <c r="C5222" s="3" t="s">
        <v>5652</v>
      </c>
      <c r="D5222" s="63" t="s">
        <v>3531</v>
      </c>
      <c r="E5222" s="63" t="s">
        <v>248</v>
      </c>
      <c r="F5222" s="3" t="s">
        <v>946</v>
      </c>
      <c r="G5222" s="3" t="s">
        <v>882</v>
      </c>
      <c r="H5222" s="3"/>
      <c r="I5222" s="3">
        <v>2</v>
      </c>
      <c r="J5222" s="3">
        <v>1</v>
      </c>
      <c r="K5222" s="3">
        <f t="shared" si="63"/>
        <v>3</v>
      </c>
      <c r="L5222" s="6">
        <v>1500</v>
      </c>
    </row>
    <row r="5223" spans="1:12">
      <c r="A5223" s="11"/>
      <c r="B5223" s="12">
        <v>4</v>
      </c>
      <c r="C5223" s="3" t="s">
        <v>5653</v>
      </c>
      <c r="D5223" s="63" t="s">
        <v>3531</v>
      </c>
      <c r="E5223" s="63" t="s">
        <v>248</v>
      </c>
      <c r="F5223" s="3" t="s">
        <v>946</v>
      </c>
      <c r="G5223" s="3" t="s">
        <v>882</v>
      </c>
      <c r="H5223" s="3"/>
      <c r="I5223" s="3">
        <v>5</v>
      </c>
      <c r="J5223" s="3">
        <v>3</v>
      </c>
      <c r="K5223" s="3">
        <f t="shared" si="63"/>
        <v>8</v>
      </c>
      <c r="L5223" s="6">
        <v>1500</v>
      </c>
    </row>
    <row r="5224" spans="1:12">
      <c r="A5224" s="11"/>
      <c r="B5224" s="12">
        <v>5</v>
      </c>
      <c r="C5224" s="3" t="s">
        <v>5654</v>
      </c>
      <c r="D5224" s="63" t="s">
        <v>3531</v>
      </c>
      <c r="E5224" s="63" t="s">
        <v>248</v>
      </c>
      <c r="F5224" s="3" t="s">
        <v>946</v>
      </c>
      <c r="G5224" s="3" t="s">
        <v>882</v>
      </c>
      <c r="H5224" s="3"/>
      <c r="I5224" s="3">
        <v>5</v>
      </c>
      <c r="J5224" s="3">
        <v>4</v>
      </c>
      <c r="K5224" s="3">
        <f t="shared" si="63"/>
        <v>9</v>
      </c>
      <c r="L5224" s="6">
        <v>1500</v>
      </c>
    </row>
    <row r="5225" spans="1:12">
      <c r="A5225" s="11"/>
      <c r="B5225" s="12">
        <v>6</v>
      </c>
      <c r="C5225" s="3" t="s">
        <v>4896</v>
      </c>
      <c r="D5225" s="63" t="s">
        <v>3531</v>
      </c>
      <c r="E5225" s="63" t="s">
        <v>248</v>
      </c>
      <c r="F5225" s="3" t="s">
        <v>946</v>
      </c>
      <c r="G5225" s="3" t="s">
        <v>882</v>
      </c>
      <c r="H5225" s="3"/>
      <c r="I5225" s="3">
        <v>2</v>
      </c>
      <c r="J5225" s="3">
        <v>1</v>
      </c>
      <c r="K5225" s="3">
        <f t="shared" si="63"/>
        <v>3</v>
      </c>
      <c r="L5225" s="6">
        <v>1500</v>
      </c>
    </row>
    <row r="5226" spans="1:12">
      <c r="A5226" s="11"/>
      <c r="B5226" s="12">
        <v>7</v>
      </c>
      <c r="C5226" s="3" t="s">
        <v>5655</v>
      </c>
      <c r="D5226" s="63" t="s">
        <v>3531</v>
      </c>
      <c r="E5226" s="63" t="s">
        <v>248</v>
      </c>
      <c r="F5226" s="3" t="s">
        <v>946</v>
      </c>
      <c r="G5226" s="3" t="s">
        <v>882</v>
      </c>
      <c r="H5226" s="3"/>
      <c r="I5226" s="3">
        <v>3</v>
      </c>
      <c r="J5226" s="3">
        <v>0</v>
      </c>
      <c r="K5226" s="3">
        <f t="shared" si="63"/>
        <v>3</v>
      </c>
      <c r="L5226" s="6">
        <v>1500</v>
      </c>
    </row>
    <row r="5227" spans="1:12">
      <c r="A5227" s="11"/>
      <c r="B5227" s="12">
        <v>8</v>
      </c>
      <c r="C5227" s="3" t="s">
        <v>5656</v>
      </c>
      <c r="D5227" s="63" t="s">
        <v>3531</v>
      </c>
      <c r="E5227" s="63" t="s">
        <v>248</v>
      </c>
      <c r="F5227" s="3" t="s">
        <v>946</v>
      </c>
      <c r="G5227" s="3" t="s">
        <v>882</v>
      </c>
      <c r="H5227" s="3"/>
      <c r="I5227" s="3">
        <v>2</v>
      </c>
      <c r="J5227" s="3">
        <v>3</v>
      </c>
      <c r="K5227" s="3">
        <f t="shared" si="63"/>
        <v>5</v>
      </c>
      <c r="L5227" s="6">
        <v>1500</v>
      </c>
    </row>
    <row r="5228" spans="1:12">
      <c r="A5228" s="11"/>
      <c r="B5228" s="12">
        <v>9</v>
      </c>
      <c r="C5228" s="3" t="s">
        <v>5657</v>
      </c>
      <c r="D5228" s="63" t="s">
        <v>3531</v>
      </c>
      <c r="E5228" s="63" t="s">
        <v>248</v>
      </c>
      <c r="F5228" s="3" t="s">
        <v>946</v>
      </c>
      <c r="G5228" s="3" t="s">
        <v>882</v>
      </c>
      <c r="H5228" s="3"/>
      <c r="I5228" s="3">
        <v>0</v>
      </c>
      <c r="J5228" s="3">
        <v>1</v>
      </c>
      <c r="K5228" s="3">
        <f t="shared" si="63"/>
        <v>1</v>
      </c>
      <c r="L5228" s="6">
        <v>1500</v>
      </c>
    </row>
    <row r="5229" spans="1:12">
      <c r="A5229" s="11"/>
      <c r="B5229" s="12">
        <v>10</v>
      </c>
      <c r="C5229" s="3" t="s">
        <v>5658</v>
      </c>
      <c r="D5229" s="63" t="s">
        <v>3531</v>
      </c>
      <c r="E5229" s="63" t="s">
        <v>248</v>
      </c>
      <c r="F5229" s="3" t="s">
        <v>946</v>
      </c>
      <c r="G5229" s="3" t="s">
        <v>882</v>
      </c>
      <c r="H5229" s="3"/>
      <c r="I5229" s="3">
        <v>0</v>
      </c>
      <c r="J5229" s="3">
        <v>2</v>
      </c>
      <c r="K5229" s="3">
        <f t="shared" si="63"/>
        <v>2</v>
      </c>
      <c r="L5229" s="6">
        <v>1500</v>
      </c>
    </row>
    <row r="5230" spans="1:12">
      <c r="A5230" s="11"/>
      <c r="B5230" s="12">
        <v>11</v>
      </c>
      <c r="C5230" s="3" t="s">
        <v>5659</v>
      </c>
      <c r="D5230" s="63" t="s">
        <v>3551</v>
      </c>
      <c r="E5230" s="63" t="s">
        <v>248</v>
      </c>
      <c r="F5230" s="3" t="s">
        <v>946</v>
      </c>
      <c r="G5230" s="3" t="s">
        <v>882</v>
      </c>
      <c r="H5230" s="3"/>
      <c r="I5230" s="3">
        <v>2</v>
      </c>
      <c r="J5230" s="3">
        <v>2</v>
      </c>
      <c r="K5230" s="3">
        <f t="shared" si="63"/>
        <v>4</v>
      </c>
      <c r="L5230" s="6">
        <v>1500</v>
      </c>
    </row>
    <row r="5231" spans="1:12">
      <c r="A5231" s="11"/>
      <c r="B5231" s="12">
        <v>12</v>
      </c>
      <c r="C5231" s="3" t="s">
        <v>5660</v>
      </c>
      <c r="D5231" s="63" t="s">
        <v>3531</v>
      </c>
      <c r="E5231" s="63" t="s">
        <v>248</v>
      </c>
      <c r="F5231" s="3" t="s">
        <v>946</v>
      </c>
      <c r="G5231" s="3" t="s">
        <v>882</v>
      </c>
      <c r="H5231" s="3"/>
      <c r="I5231" s="3">
        <v>2</v>
      </c>
      <c r="J5231" s="3">
        <v>1</v>
      </c>
      <c r="K5231" s="3">
        <f t="shared" si="63"/>
        <v>3</v>
      </c>
      <c r="L5231" s="6">
        <v>1500</v>
      </c>
    </row>
    <row r="5232" spans="1:12">
      <c r="A5232" s="11"/>
      <c r="B5232" s="12">
        <v>13</v>
      </c>
      <c r="C5232" s="3" t="s">
        <v>5661</v>
      </c>
      <c r="D5232" s="63" t="s">
        <v>3531</v>
      </c>
      <c r="E5232" s="63" t="s">
        <v>248</v>
      </c>
      <c r="F5232" s="3" t="s">
        <v>946</v>
      </c>
      <c r="G5232" s="3" t="s">
        <v>882</v>
      </c>
      <c r="H5232" s="3"/>
      <c r="I5232" s="3">
        <v>2</v>
      </c>
      <c r="J5232" s="3">
        <v>2</v>
      </c>
      <c r="K5232" s="3">
        <f t="shared" si="63"/>
        <v>4</v>
      </c>
      <c r="L5232" s="6">
        <v>1500</v>
      </c>
    </row>
    <row r="5233" spans="1:12">
      <c r="A5233" s="11"/>
      <c r="B5233" s="12">
        <v>14</v>
      </c>
      <c r="C5233" s="3" t="s">
        <v>5662</v>
      </c>
      <c r="D5233" s="63" t="s">
        <v>3531</v>
      </c>
      <c r="E5233" s="63" t="s">
        <v>248</v>
      </c>
      <c r="F5233" s="3" t="s">
        <v>946</v>
      </c>
      <c r="G5233" s="3" t="s">
        <v>882</v>
      </c>
      <c r="H5233" s="3"/>
      <c r="I5233" s="3">
        <v>3</v>
      </c>
      <c r="J5233" s="3">
        <v>2</v>
      </c>
      <c r="K5233" s="3">
        <f t="shared" si="63"/>
        <v>5</v>
      </c>
      <c r="L5233" s="6">
        <v>1500</v>
      </c>
    </row>
    <row r="5234" spans="1:12">
      <c r="A5234" s="11"/>
      <c r="B5234" s="12">
        <v>15</v>
      </c>
      <c r="C5234" s="3" t="s">
        <v>5663</v>
      </c>
      <c r="D5234" s="63" t="s">
        <v>3531</v>
      </c>
      <c r="E5234" s="63" t="s">
        <v>248</v>
      </c>
      <c r="F5234" s="3" t="s">
        <v>946</v>
      </c>
      <c r="G5234" s="3" t="s">
        <v>882</v>
      </c>
      <c r="H5234" s="3"/>
      <c r="I5234" s="3">
        <v>2</v>
      </c>
      <c r="J5234" s="3">
        <v>2</v>
      </c>
      <c r="K5234" s="3">
        <f t="shared" si="63"/>
        <v>4</v>
      </c>
      <c r="L5234" s="6">
        <v>1500</v>
      </c>
    </row>
    <row r="5235" spans="1:12">
      <c r="A5235" s="11"/>
      <c r="B5235" s="12">
        <v>16</v>
      </c>
      <c r="C5235" s="3" t="s">
        <v>4502</v>
      </c>
      <c r="D5235" s="63" t="s">
        <v>3531</v>
      </c>
      <c r="E5235" s="63" t="s">
        <v>248</v>
      </c>
      <c r="F5235" s="3" t="s">
        <v>946</v>
      </c>
      <c r="G5235" s="3" t="s">
        <v>882</v>
      </c>
      <c r="H5235" s="3">
        <v>777785378</v>
      </c>
      <c r="I5235" s="3">
        <v>2</v>
      </c>
      <c r="J5235" s="3">
        <v>5</v>
      </c>
      <c r="K5235" s="3">
        <f t="shared" si="63"/>
        <v>7</v>
      </c>
      <c r="L5235" s="6">
        <v>300</v>
      </c>
    </row>
    <row r="5236" spans="1:12">
      <c r="A5236" s="11"/>
      <c r="B5236" s="12">
        <v>17</v>
      </c>
      <c r="C5236" s="3" t="s">
        <v>5664</v>
      </c>
      <c r="D5236" s="63" t="s">
        <v>3531</v>
      </c>
      <c r="E5236" s="63" t="s">
        <v>248</v>
      </c>
      <c r="F5236" s="3" t="s">
        <v>946</v>
      </c>
      <c r="G5236" s="3" t="s">
        <v>882</v>
      </c>
      <c r="H5236" s="3"/>
      <c r="I5236" s="3">
        <v>2</v>
      </c>
      <c r="J5236" s="3">
        <v>5</v>
      </c>
      <c r="K5236" s="3">
        <f t="shared" si="63"/>
        <v>7</v>
      </c>
      <c r="L5236" s="6">
        <v>400</v>
      </c>
    </row>
    <row r="5237" spans="1:12">
      <c r="A5237" s="11"/>
      <c r="B5237" s="12">
        <v>18</v>
      </c>
      <c r="C5237" s="3" t="s">
        <v>5665</v>
      </c>
      <c r="D5237" s="63" t="s">
        <v>3531</v>
      </c>
      <c r="E5237" s="63" t="s">
        <v>248</v>
      </c>
      <c r="F5237" s="3" t="s">
        <v>946</v>
      </c>
      <c r="G5237" s="3" t="s">
        <v>882</v>
      </c>
      <c r="H5237" s="3"/>
      <c r="I5237" s="3">
        <v>3</v>
      </c>
      <c r="J5237" s="3">
        <v>2</v>
      </c>
      <c r="K5237" s="3">
        <f t="shared" si="63"/>
        <v>5</v>
      </c>
      <c r="L5237" s="6">
        <v>500</v>
      </c>
    </row>
    <row r="5238" spans="1:12">
      <c r="A5238" s="11"/>
      <c r="B5238" s="12">
        <v>19</v>
      </c>
      <c r="C5238" s="3" t="s">
        <v>5666</v>
      </c>
      <c r="D5238" s="63" t="s">
        <v>3531</v>
      </c>
      <c r="E5238" s="63" t="s">
        <v>248</v>
      </c>
      <c r="F5238" s="3" t="s">
        <v>946</v>
      </c>
      <c r="G5238" s="3" t="s">
        <v>882</v>
      </c>
      <c r="H5238" s="3"/>
      <c r="I5238" s="3">
        <v>5</v>
      </c>
      <c r="J5238" s="3">
        <v>2</v>
      </c>
      <c r="K5238" s="3">
        <f t="shared" si="63"/>
        <v>7</v>
      </c>
      <c r="L5238" s="6">
        <v>400</v>
      </c>
    </row>
    <row r="5239" spans="1:12">
      <c r="A5239" s="11"/>
      <c r="B5239" s="12">
        <v>20</v>
      </c>
      <c r="C5239" s="3" t="s">
        <v>5667</v>
      </c>
      <c r="D5239" s="63" t="s">
        <v>3531</v>
      </c>
      <c r="E5239" s="63" t="s">
        <v>248</v>
      </c>
      <c r="F5239" s="3" t="s">
        <v>946</v>
      </c>
      <c r="G5239" s="3" t="s">
        <v>882</v>
      </c>
      <c r="H5239" s="3"/>
      <c r="I5239" s="3">
        <v>3</v>
      </c>
      <c r="J5239" s="3">
        <v>5</v>
      </c>
      <c r="K5239" s="3">
        <f t="shared" si="63"/>
        <v>8</v>
      </c>
      <c r="L5239" s="6">
        <v>700</v>
      </c>
    </row>
    <row r="5240" spans="1:12">
      <c r="A5240" s="11"/>
      <c r="B5240" s="12">
        <v>21</v>
      </c>
      <c r="C5240" s="3" t="s">
        <v>5668</v>
      </c>
      <c r="D5240" s="63" t="s">
        <v>3531</v>
      </c>
      <c r="E5240" s="63" t="s">
        <v>248</v>
      </c>
      <c r="F5240" s="3" t="s">
        <v>946</v>
      </c>
      <c r="G5240" s="3" t="s">
        <v>882</v>
      </c>
      <c r="H5240" s="3"/>
      <c r="I5240" s="3">
        <v>4</v>
      </c>
      <c r="J5240" s="3">
        <v>4</v>
      </c>
      <c r="K5240" s="3">
        <f t="shared" si="63"/>
        <v>8</v>
      </c>
      <c r="L5240" s="6">
        <v>700</v>
      </c>
    </row>
    <row r="5241" spans="1:12">
      <c r="A5241" s="11"/>
      <c r="B5241" s="12">
        <v>22</v>
      </c>
      <c r="C5241" s="3" t="s">
        <v>5669</v>
      </c>
      <c r="D5241" s="63" t="s">
        <v>3531</v>
      </c>
      <c r="E5241" s="63" t="s">
        <v>248</v>
      </c>
      <c r="F5241" s="3" t="s">
        <v>946</v>
      </c>
      <c r="G5241" s="3" t="s">
        <v>882</v>
      </c>
      <c r="H5241" s="3"/>
      <c r="I5241" s="3">
        <v>2</v>
      </c>
      <c r="J5241" s="3">
        <v>5</v>
      </c>
      <c r="K5241" s="3">
        <f t="shared" si="63"/>
        <v>7</v>
      </c>
      <c r="L5241" s="6">
        <v>700</v>
      </c>
    </row>
    <row r="5242" spans="1:12">
      <c r="A5242" s="11"/>
      <c r="B5242" s="12">
        <v>23</v>
      </c>
      <c r="C5242" s="3" t="s">
        <v>5670</v>
      </c>
      <c r="D5242" s="63" t="s">
        <v>3531</v>
      </c>
      <c r="E5242" s="63" t="s">
        <v>248</v>
      </c>
      <c r="F5242" s="3" t="s">
        <v>946</v>
      </c>
      <c r="G5242" s="3" t="s">
        <v>882</v>
      </c>
      <c r="H5242" s="3"/>
      <c r="I5242" s="3">
        <v>4</v>
      </c>
      <c r="J5242" s="3">
        <v>2</v>
      </c>
      <c r="K5242" s="3">
        <f t="shared" si="63"/>
        <v>6</v>
      </c>
      <c r="L5242" s="6">
        <v>700</v>
      </c>
    </row>
    <row r="5243" spans="1:12">
      <c r="A5243" s="11"/>
      <c r="B5243" s="12">
        <v>24</v>
      </c>
      <c r="C5243" s="3" t="s">
        <v>5671</v>
      </c>
      <c r="D5243" s="63" t="s">
        <v>3531</v>
      </c>
      <c r="E5243" s="63" t="s">
        <v>248</v>
      </c>
      <c r="F5243" s="3" t="s">
        <v>946</v>
      </c>
      <c r="G5243" s="3" t="s">
        <v>882</v>
      </c>
      <c r="H5243" s="3">
        <v>774736962</v>
      </c>
      <c r="I5243" s="3">
        <v>1</v>
      </c>
      <c r="J5243" s="3">
        <v>2</v>
      </c>
      <c r="K5243" s="3">
        <f t="shared" si="63"/>
        <v>3</v>
      </c>
      <c r="L5243" s="6">
        <v>600</v>
      </c>
    </row>
    <row r="5244" spans="1:12">
      <c r="A5244" s="11"/>
      <c r="B5244" s="12">
        <v>25</v>
      </c>
      <c r="C5244" s="3" t="s">
        <v>5672</v>
      </c>
      <c r="D5244" s="63" t="s">
        <v>3531</v>
      </c>
      <c r="E5244" s="63" t="s">
        <v>248</v>
      </c>
      <c r="F5244" s="3" t="s">
        <v>946</v>
      </c>
      <c r="G5244" s="3" t="s">
        <v>882</v>
      </c>
      <c r="H5244" s="3"/>
      <c r="I5244" s="3">
        <v>2</v>
      </c>
      <c r="J5244" s="3">
        <v>4</v>
      </c>
      <c r="K5244" s="3">
        <f t="shared" si="63"/>
        <v>6</v>
      </c>
      <c r="L5244" s="6">
        <v>600</v>
      </c>
    </row>
    <row r="5245" spans="1:12">
      <c r="A5245" s="11"/>
      <c r="B5245" s="12">
        <v>26</v>
      </c>
      <c r="C5245" s="3" t="s">
        <v>4792</v>
      </c>
      <c r="D5245" s="63" t="s">
        <v>3531</v>
      </c>
      <c r="E5245" s="63" t="s">
        <v>248</v>
      </c>
      <c r="F5245" s="3" t="s">
        <v>946</v>
      </c>
      <c r="G5245" s="3" t="s">
        <v>882</v>
      </c>
      <c r="H5245" s="3">
        <v>781138704</v>
      </c>
      <c r="I5245" s="3">
        <v>1</v>
      </c>
      <c r="J5245" s="3">
        <v>2</v>
      </c>
      <c r="K5245" s="3">
        <f t="shared" si="63"/>
        <v>3</v>
      </c>
      <c r="L5245" s="6">
        <v>900</v>
      </c>
    </row>
    <row r="5246" spans="1:12">
      <c r="A5246" s="11"/>
      <c r="B5246" s="12">
        <v>27</v>
      </c>
      <c r="C5246" s="3" t="s">
        <v>5673</v>
      </c>
      <c r="D5246" s="63" t="s">
        <v>3531</v>
      </c>
      <c r="E5246" s="63" t="s">
        <v>248</v>
      </c>
      <c r="F5246" s="3" t="s">
        <v>946</v>
      </c>
      <c r="G5246" s="3" t="s">
        <v>882</v>
      </c>
      <c r="H5246" s="3"/>
      <c r="I5246" s="3">
        <v>4</v>
      </c>
      <c r="J5246" s="3">
        <v>5</v>
      </c>
      <c r="K5246" s="3">
        <f t="shared" si="63"/>
        <v>9</v>
      </c>
      <c r="L5246" s="6">
        <v>600</v>
      </c>
    </row>
    <row r="5247" spans="1:12">
      <c r="A5247" s="11"/>
      <c r="B5247" s="12">
        <v>28</v>
      </c>
      <c r="C5247" s="3" t="s">
        <v>5674</v>
      </c>
      <c r="D5247" s="63" t="s">
        <v>3531</v>
      </c>
      <c r="E5247" s="63" t="s">
        <v>248</v>
      </c>
      <c r="F5247" s="3" t="s">
        <v>946</v>
      </c>
      <c r="G5247" s="3" t="s">
        <v>882</v>
      </c>
      <c r="H5247" s="3"/>
      <c r="I5247" s="3">
        <v>1</v>
      </c>
      <c r="J5247" s="3">
        <v>3</v>
      </c>
      <c r="K5247" s="3">
        <f t="shared" si="63"/>
        <v>4</v>
      </c>
      <c r="L5247" s="6">
        <v>1500</v>
      </c>
    </row>
    <row r="5248" spans="1:12">
      <c r="A5248" s="11"/>
      <c r="B5248" s="12">
        <v>29</v>
      </c>
      <c r="C5248" s="3" t="s">
        <v>5675</v>
      </c>
      <c r="D5248" s="63" t="s">
        <v>3531</v>
      </c>
      <c r="E5248" s="63" t="s">
        <v>248</v>
      </c>
      <c r="F5248" s="3" t="s">
        <v>946</v>
      </c>
      <c r="G5248" s="3" t="s">
        <v>882</v>
      </c>
      <c r="H5248" s="3"/>
      <c r="I5248" s="3">
        <v>1</v>
      </c>
      <c r="J5248" s="3">
        <v>2</v>
      </c>
      <c r="K5248" s="3">
        <f t="shared" si="63"/>
        <v>3</v>
      </c>
      <c r="L5248" s="6">
        <v>700</v>
      </c>
    </row>
    <row r="5249" spans="1:12">
      <c r="A5249" s="11"/>
      <c r="B5249" s="12">
        <v>30</v>
      </c>
      <c r="C5249" s="3" t="s">
        <v>5676</v>
      </c>
      <c r="D5249" s="63" t="s">
        <v>3531</v>
      </c>
      <c r="E5249" s="63" t="s">
        <v>248</v>
      </c>
      <c r="F5249" s="3" t="s">
        <v>946</v>
      </c>
      <c r="G5249" s="3" t="s">
        <v>882</v>
      </c>
      <c r="H5249" s="3"/>
      <c r="I5249" s="3">
        <v>2</v>
      </c>
      <c r="J5249" s="3">
        <v>1</v>
      </c>
      <c r="K5249" s="3">
        <f t="shared" si="63"/>
        <v>3</v>
      </c>
      <c r="L5249" s="6">
        <v>400</v>
      </c>
    </row>
    <row r="5250" spans="1:12">
      <c r="A5250" s="11"/>
      <c r="B5250" s="12">
        <v>31</v>
      </c>
      <c r="C5250" s="3" t="s">
        <v>5677</v>
      </c>
      <c r="D5250" s="63" t="s">
        <v>3531</v>
      </c>
      <c r="E5250" s="63" t="s">
        <v>248</v>
      </c>
      <c r="F5250" s="3" t="s">
        <v>946</v>
      </c>
      <c r="G5250" s="3" t="s">
        <v>882</v>
      </c>
      <c r="H5250" s="3"/>
      <c r="I5250" s="3">
        <v>2</v>
      </c>
      <c r="J5250" s="3">
        <v>2</v>
      </c>
      <c r="K5250" s="3">
        <f t="shared" si="63"/>
        <v>4</v>
      </c>
      <c r="L5250" s="6">
        <v>1500</v>
      </c>
    </row>
    <row r="5251" spans="1:12">
      <c r="A5251" s="11"/>
      <c r="B5251" s="12">
        <v>32</v>
      </c>
      <c r="C5251" s="3" t="s">
        <v>5678</v>
      </c>
      <c r="D5251" s="63" t="s">
        <v>3531</v>
      </c>
      <c r="E5251" s="63" t="s">
        <v>248</v>
      </c>
      <c r="F5251" s="3" t="s">
        <v>946</v>
      </c>
      <c r="G5251" s="3" t="s">
        <v>882</v>
      </c>
      <c r="H5251" s="3"/>
      <c r="I5251" s="3">
        <v>3</v>
      </c>
      <c r="J5251" s="3">
        <v>4</v>
      </c>
      <c r="K5251" s="3">
        <f t="shared" si="63"/>
        <v>7</v>
      </c>
      <c r="L5251" s="6">
        <v>1500</v>
      </c>
    </row>
    <row r="5252" spans="1:12">
      <c r="A5252" s="11"/>
      <c r="B5252" s="12">
        <v>33</v>
      </c>
      <c r="C5252" s="3" t="s">
        <v>3616</v>
      </c>
      <c r="D5252" s="63" t="s">
        <v>3531</v>
      </c>
      <c r="E5252" s="63" t="s">
        <v>248</v>
      </c>
      <c r="F5252" s="3" t="s">
        <v>946</v>
      </c>
      <c r="G5252" s="3" t="s">
        <v>882</v>
      </c>
      <c r="H5252" s="3"/>
      <c r="I5252" s="3">
        <v>3</v>
      </c>
      <c r="J5252" s="3">
        <v>3</v>
      </c>
      <c r="K5252" s="3">
        <f t="shared" si="63"/>
        <v>6</v>
      </c>
      <c r="L5252" s="6">
        <v>34</v>
      </c>
    </row>
    <row r="5253" spans="1:12">
      <c r="A5253" s="11"/>
      <c r="B5253" s="12">
        <v>34</v>
      </c>
      <c r="C5253" s="3" t="s">
        <v>5679</v>
      </c>
      <c r="D5253" s="63" t="s">
        <v>3531</v>
      </c>
      <c r="E5253" s="63" t="s">
        <v>248</v>
      </c>
      <c r="F5253" s="3" t="s">
        <v>946</v>
      </c>
      <c r="G5253" s="3" t="s">
        <v>882</v>
      </c>
      <c r="H5253" s="3"/>
      <c r="I5253" s="3">
        <v>2</v>
      </c>
      <c r="J5253" s="3">
        <v>3</v>
      </c>
      <c r="K5253" s="3">
        <f t="shared" si="63"/>
        <v>5</v>
      </c>
      <c r="L5253" s="6">
        <v>90</v>
      </c>
    </row>
    <row r="5254" spans="1:12">
      <c r="A5254" s="11"/>
      <c r="B5254" s="12">
        <v>35</v>
      </c>
      <c r="C5254" s="3" t="s">
        <v>5680</v>
      </c>
      <c r="D5254" s="63" t="s">
        <v>3531</v>
      </c>
      <c r="E5254" s="63" t="s">
        <v>248</v>
      </c>
      <c r="F5254" s="3" t="s">
        <v>946</v>
      </c>
      <c r="G5254" s="3" t="s">
        <v>882</v>
      </c>
      <c r="H5254" s="3"/>
      <c r="I5254" s="3">
        <v>3</v>
      </c>
      <c r="J5254" s="3">
        <v>4</v>
      </c>
      <c r="K5254" s="3">
        <f t="shared" si="63"/>
        <v>7</v>
      </c>
      <c r="L5254" s="6">
        <v>1500</v>
      </c>
    </row>
    <row r="5255" spans="1:12">
      <c r="A5255" s="11"/>
      <c r="B5255" s="12">
        <v>36</v>
      </c>
      <c r="C5255" s="3" t="s">
        <v>5681</v>
      </c>
      <c r="D5255" s="63" t="s">
        <v>3531</v>
      </c>
      <c r="E5255" s="63" t="s">
        <v>248</v>
      </c>
      <c r="F5255" s="3" t="s">
        <v>946</v>
      </c>
      <c r="G5255" s="3" t="s">
        <v>882</v>
      </c>
      <c r="H5255" s="3"/>
      <c r="I5255" s="3">
        <v>1</v>
      </c>
      <c r="J5255" s="3">
        <v>2</v>
      </c>
      <c r="K5255" s="3">
        <f t="shared" si="63"/>
        <v>3</v>
      </c>
      <c r="L5255" s="6">
        <v>1500</v>
      </c>
    </row>
    <row r="5256" spans="1:12">
      <c r="A5256" s="11"/>
      <c r="B5256" s="12">
        <v>37</v>
      </c>
      <c r="C5256" s="3" t="s">
        <v>4292</v>
      </c>
      <c r="D5256" s="63" t="s">
        <v>3531</v>
      </c>
      <c r="E5256" s="63" t="s">
        <v>248</v>
      </c>
      <c r="F5256" s="3" t="s">
        <v>946</v>
      </c>
      <c r="G5256" s="3" t="s">
        <v>882</v>
      </c>
      <c r="H5256" s="3"/>
      <c r="I5256" s="3">
        <v>2</v>
      </c>
      <c r="J5256" s="3">
        <v>1</v>
      </c>
      <c r="K5256" s="3">
        <f t="shared" si="63"/>
        <v>3</v>
      </c>
      <c r="L5256" s="6">
        <v>1000</v>
      </c>
    </row>
    <row r="5257" spans="1:12">
      <c r="A5257" s="11"/>
      <c r="B5257" s="12">
        <v>38</v>
      </c>
      <c r="C5257" s="3" t="s">
        <v>5682</v>
      </c>
      <c r="D5257" s="63" t="s">
        <v>3531</v>
      </c>
      <c r="E5257" s="63" t="s">
        <v>248</v>
      </c>
      <c r="F5257" s="3" t="s">
        <v>946</v>
      </c>
      <c r="G5257" s="3" t="s">
        <v>882</v>
      </c>
      <c r="H5257" s="3"/>
      <c r="I5257" s="3">
        <v>2</v>
      </c>
      <c r="J5257" s="3">
        <v>4</v>
      </c>
      <c r="K5257" s="3">
        <f t="shared" si="63"/>
        <v>6</v>
      </c>
      <c r="L5257" s="6">
        <v>1000</v>
      </c>
    </row>
    <row r="5258" spans="1:12">
      <c r="A5258" s="11"/>
      <c r="B5258" s="12">
        <v>39</v>
      </c>
      <c r="C5258" s="3" t="s">
        <v>5683</v>
      </c>
      <c r="D5258" s="63" t="s">
        <v>3531</v>
      </c>
      <c r="E5258" s="63" t="s">
        <v>248</v>
      </c>
      <c r="F5258" s="3" t="s">
        <v>946</v>
      </c>
      <c r="G5258" s="3" t="s">
        <v>882</v>
      </c>
      <c r="H5258" s="3"/>
      <c r="I5258" s="3">
        <v>3</v>
      </c>
      <c r="J5258" s="3">
        <v>5</v>
      </c>
      <c r="K5258" s="3">
        <f t="shared" si="63"/>
        <v>8</v>
      </c>
      <c r="L5258" s="6">
        <v>1000</v>
      </c>
    </row>
    <row r="5259" spans="1:12">
      <c r="A5259" s="11"/>
      <c r="B5259" s="12">
        <v>40</v>
      </c>
      <c r="C5259" s="3" t="s">
        <v>5684</v>
      </c>
      <c r="D5259" s="63" t="s">
        <v>3531</v>
      </c>
      <c r="E5259" s="63" t="s">
        <v>248</v>
      </c>
      <c r="F5259" s="3" t="s">
        <v>946</v>
      </c>
      <c r="G5259" s="3" t="s">
        <v>882</v>
      </c>
      <c r="H5259" s="3"/>
      <c r="I5259" s="3">
        <v>4</v>
      </c>
      <c r="J5259" s="3">
        <v>3</v>
      </c>
      <c r="K5259" s="3">
        <f t="shared" si="63"/>
        <v>7</v>
      </c>
      <c r="L5259" s="6">
        <v>1000</v>
      </c>
    </row>
    <row r="5260" spans="1:12">
      <c r="A5260" s="11"/>
      <c r="B5260" s="12">
        <v>41</v>
      </c>
      <c r="C5260" s="3" t="s">
        <v>5685</v>
      </c>
      <c r="D5260" s="63" t="s">
        <v>3531</v>
      </c>
      <c r="E5260" s="63" t="s">
        <v>248</v>
      </c>
      <c r="F5260" s="3" t="s">
        <v>946</v>
      </c>
      <c r="G5260" s="3" t="s">
        <v>882</v>
      </c>
      <c r="H5260" s="3"/>
      <c r="I5260" s="3">
        <v>3</v>
      </c>
      <c r="J5260" s="3">
        <v>5</v>
      </c>
      <c r="K5260" s="3">
        <f t="shared" si="63"/>
        <v>8</v>
      </c>
      <c r="L5260" s="6">
        <v>1000</v>
      </c>
    </row>
    <row r="5261" spans="1:12">
      <c r="A5261" s="11"/>
      <c r="B5261" s="12">
        <v>42</v>
      </c>
      <c r="C5261" s="3" t="s">
        <v>5686</v>
      </c>
      <c r="D5261" s="63" t="s">
        <v>3531</v>
      </c>
      <c r="E5261" s="63" t="s">
        <v>248</v>
      </c>
      <c r="F5261" s="3" t="s">
        <v>946</v>
      </c>
      <c r="G5261" s="3" t="s">
        <v>882</v>
      </c>
      <c r="H5261" s="3"/>
      <c r="I5261" s="3">
        <v>2</v>
      </c>
      <c r="J5261" s="3">
        <v>3</v>
      </c>
      <c r="K5261" s="3">
        <f t="shared" si="63"/>
        <v>5</v>
      </c>
      <c r="L5261" s="6">
        <v>1000</v>
      </c>
    </row>
    <row r="5262" spans="1:12">
      <c r="A5262" s="11"/>
      <c r="B5262" s="12">
        <v>43</v>
      </c>
      <c r="C5262" s="3" t="s">
        <v>5687</v>
      </c>
      <c r="D5262" s="63" t="s">
        <v>3531</v>
      </c>
      <c r="E5262" s="63" t="s">
        <v>248</v>
      </c>
      <c r="F5262" s="3" t="s">
        <v>946</v>
      </c>
      <c r="G5262" s="3" t="s">
        <v>882</v>
      </c>
      <c r="H5262" s="3">
        <v>792660675</v>
      </c>
      <c r="I5262" s="3">
        <v>3</v>
      </c>
      <c r="J5262" s="3">
        <v>4</v>
      </c>
      <c r="K5262" s="3">
        <f t="shared" si="63"/>
        <v>7</v>
      </c>
      <c r="L5262" s="6">
        <v>1000</v>
      </c>
    </row>
    <row r="5263" spans="1:12">
      <c r="A5263" s="11"/>
      <c r="B5263" s="12">
        <v>44</v>
      </c>
      <c r="C5263" s="3" t="s">
        <v>5688</v>
      </c>
      <c r="D5263" s="63" t="s">
        <v>3531</v>
      </c>
      <c r="E5263" s="63" t="s">
        <v>248</v>
      </c>
      <c r="F5263" s="3" t="s">
        <v>946</v>
      </c>
      <c r="G5263" s="3" t="s">
        <v>882</v>
      </c>
      <c r="H5263" s="3"/>
      <c r="I5263" s="3">
        <v>4</v>
      </c>
      <c r="J5263" s="3">
        <v>4</v>
      </c>
      <c r="K5263" s="3">
        <f t="shared" si="63"/>
        <v>8</v>
      </c>
      <c r="L5263" s="6">
        <v>1000</v>
      </c>
    </row>
    <row r="5264" spans="1:12">
      <c r="A5264" s="11"/>
      <c r="B5264" s="12">
        <v>45</v>
      </c>
      <c r="C5264" s="3" t="s">
        <v>5689</v>
      </c>
      <c r="D5264" s="63" t="s">
        <v>3531</v>
      </c>
      <c r="E5264" s="63" t="s">
        <v>248</v>
      </c>
      <c r="F5264" s="3" t="s">
        <v>946</v>
      </c>
      <c r="G5264" s="3" t="s">
        <v>882</v>
      </c>
      <c r="H5264" s="3"/>
      <c r="I5264" s="3">
        <v>6</v>
      </c>
      <c r="J5264" s="3">
        <v>2</v>
      </c>
      <c r="K5264" s="3">
        <f t="shared" si="63"/>
        <v>8</v>
      </c>
      <c r="L5264" s="6">
        <v>1000</v>
      </c>
    </row>
    <row r="5265" spans="1:12">
      <c r="A5265" s="11"/>
      <c r="B5265" s="12">
        <v>46</v>
      </c>
      <c r="C5265" s="3" t="s">
        <v>5690</v>
      </c>
      <c r="D5265" s="63" t="s">
        <v>3531</v>
      </c>
      <c r="E5265" s="63" t="s">
        <v>248</v>
      </c>
      <c r="F5265" s="3" t="s">
        <v>946</v>
      </c>
      <c r="G5265" s="3" t="s">
        <v>882</v>
      </c>
      <c r="H5265" s="3"/>
      <c r="I5265" s="3">
        <v>1</v>
      </c>
      <c r="J5265" s="3">
        <v>6</v>
      </c>
      <c r="K5265" s="3">
        <f t="shared" si="63"/>
        <v>7</v>
      </c>
      <c r="L5265" s="6">
        <v>1000</v>
      </c>
    </row>
    <row r="5266" spans="1:12">
      <c r="A5266" s="11"/>
      <c r="B5266" s="12">
        <v>47</v>
      </c>
      <c r="C5266" s="3" t="s">
        <v>5691</v>
      </c>
      <c r="D5266" s="63" t="s">
        <v>3531</v>
      </c>
      <c r="E5266" s="63" t="s">
        <v>248</v>
      </c>
      <c r="F5266" s="3" t="s">
        <v>946</v>
      </c>
      <c r="G5266" s="3" t="s">
        <v>882</v>
      </c>
      <c r="H5266" s="3"/>
      <c r="I5266" s="3">
        <v>3</v>
      </c>
      <c r="J5266" s="3">
        <v>4</v>
      </c>
      <c r="K5266" s="3">
        <f t="shared" si="63"/>
        <v>7</v>
      </c>
      <c r="L5266" s="6">
        <v>1000</v>
      </c>
    </row>
    <row r="5267" spans="1:12">
      <c r="A5267" s="140"/>
      <c r="B5267" s="140"/>
      <c r="C5267" s="148">
        <f>SUBTOTAL(3,C5220:C5266)</f>
        <v>47</v>
      </c>
      <c r="D5267" s="132"/>
      <c r="E5267" s="132"/>
      <c r="F5267" s="132"/>
      <c r="G5267" s="132"/>
      <c r="H5267" s="132"/>
      <c r="I5267" s="132"/>
      <c r="J5267" s="132"/>
      <c r="K5267" s="148">
        <f>SUM(K5220:K5266)</f>
        <v>263</v>
      </c>
      <c r="L5267" s="148">
        <f>AVERAGE(L5220:L5266)</f>
        <v>1017.531914893617</v>
      </c>
    </row>
    <row r="5268" spans="1:12">
      <c r="A5268" s="11" t="s">
        <v>250</v>
      </c>
      <c r="B5268" s="12">
        <v>1</v>
      </c>
      <c r="C5268" s="3" t="s">
        <v>3937</v>
      </c>
      <c r="D5268" s="63" t="s">
        <v>3531</v>
      </c>
      <c r="E5268" s="11" t="s">
        <v>250</v>
      </c>
      <c r="F5268" s="3" t="s">
        <v>946</v>
      </c>
      <c r="G5268" s="3" t="s">
        <v>882</v>
      </c>
      <c r="H5268" s="3">
        <v>780376439</v>
      </c>
      <c r="I5268" s="3">
        <v>3</v>
      </c>
      <c r="J5268" s="3">
        <v>2</v>
      </c>
      <c r="K5268" s="3">
        <f t="shared" ref="K5268:K5331" si="64">J5268+I5268</f>
        <v>5</v>
      </c>
      <c r="L5268" s="6">
        <v>50</v>
      </c>
    </row>
    <row r="5269" spans="1:12">
      <c r="A5269" s="11"/>
      <c r="B5269" s="12">
        <v>2</v>
      </c>
      <c r="C5269" s="3" t="s">
        <v>5692</v>
      </c>
      <c r="D5269" s="63" t="s">
        <v>3531</v>
      </c>
      <c r="E5269" s="11" t="s">
        <v>250</v>
      </c>
      <c r="F5269" s="3" t="s">
        <v>946</v>
      </c>
      <c r="G5269" s="3" t="s">
        <v>882</v>
      </c>
      <c r="H5269" s="3">
        <v>777039403</v>
      </c>
      <c r="I5269" s="3">
        <v>3</v>
      </c>
      <c r="J5269" s="3">
        <v>2</v>
      </c>
      <c r="K5269" s="3">
        <f t="shared" si="64"/>
        <v>5</v>
      </c>
      <c r="L5269" s="6">
        <v>500</v>
      </c>
    </row>
    <row r="5270" spans="1:12">
      <c r="A5270" s="11"/>
      <c r="B5270" s="12">
        <v>3</v>
      </c>
      <c r="C5270" s="3" t="s">
        <v>5693</v>
      </c>
      <c r="D5270" s="63" t="s">
        <v>3531</v>
      </c>
      <c r="E5270" s="11" t="s">
        <v>250</v>
      </c>
      <c r="F5270" s="3" t="s">
        <v>946</v>
      </c>
      <c r="G5270" s="3" t="s">
        <v>882</v>
      </c>
      <c r="H5270" s="3"/>
      <c r="I5270" s="3">
        <v>2</v>
      </c>
      <c r="J5270" s="3">
        <v>3</v>
      </c>
      <c r="K5270" s="3">
        <f t="shared" si="64"/>
        <v>5</v>
      </c>
      <c r="L5270" s="6">
        <v>10</v>
      </c>
    </row>
    <row r="5271" spans="1:12">
      <c r="A5271" s="11"/>
      <c r="B5271" s="12">
        <v>4</v>
      </c>
      <c r="C5271" s="3" t="s">
        <v>5694</v>
      </c>
      <c r="D5271" s="63" t="s">
        <v>3531</v>
      </c>
      <c r="E5271" s="11" t="s">
        <v>250</v>
      </c>
      <c r="F5271" s="3" t="s">
        <v>946</v>
      </c>
      <c r="G5271" s="3" t="s">
        <v>882</v>
      </c>
      <c r="H5271" s="3">
        <v>779083981</v>
      </c>
      <c r="I5271" s="3">
        <v>2</v>
      </c>
      <c r="J5271" s="3">
        <v>2</v>
      </c>
      <c r="K5271" s="3">
        <f t="shared" si="64"/>
        <v>4</v>
      </c>
      <c r="L5271" s="6">
        <v>500</v>
      </c>
    </row>
    <row r="5272" spans="1:12">
      <c r="A5272" s="11"/>
      <c r="B5272" s="12">
        <v>5</v>
      </c>
      <c r="C5272" s="3" t="s">
        <v>5695</v>
      </c>
      <c r="D5272" s="63" t="s">
        <v>3531</v>
      </c>
      <c r="E5272" s="11" t="s">
        <v>5696</v>
      </c>
      <c r="F5272" s="3" t="s">
        <v>946</v>
      </c>
      <c r="G5272" s="3" t="s">
        <v>882</v>
      </c>
      <c r="H5272" s="3"/>
      <c r="I5272" s="3">
        <v>1</v>
      </c>
      <c r="J5272" s="3">
        <v>1</v>
      </c>
      <c r="K5272" s="3">
        <f t="shared" si="64"/>
        <v>2</v>
      </c>
      <c r="L5272" s="6">
        <v>500</v>
      </c>
    </row>
    <row r="5273" spans="1:12">
      <c r="A5273" s="11"/>
      <c r="B5273" s="12">
        <v>6</v>
      </c>
      <c r="C5273" s="3" t="s">
        <v>5697</v>
      </c>
      <c r="D5273" s="63" t="s">
        <v>3531</v>
      </c>
      <c r="E5273" s="11" t="s">
        <v>250</v>
      </c>
      <c r="F5273" s="3" t="s">
        <v>946</v>
      </c>
      <c r="G5273" s="3" t="s">
        <v>882</v>
      </c>
      <c r="H5273" s="3"/>
      <c r="I5273" s="3">
        <v>4</v>
      </c>
      <c r="J5273" s="3">
        <v>2</v>
      </c>
      <c r="K5273" s="3">
        <f t="shared" si="64"/>
        <v>6</v>
      </c>
      <c r="L5273" s="6">
        <v>500</v>
      </c>
    </row>
    <row r="5274" spans="1:12">
      <c r="A5274" s="11"/>
      <c r="B5274" s="12">
        <v>7</v>
      </c>
      <c r="C5274" s="3" t="s">
        <v>5698</v>
      </c>
      <c r="D5274" s="63" t="s">
        <v>3531</v>
      </c>
      <c r="E5274" s="11" t="s">
        <v>250</v>
      </c>
      <c r="F5274" s="3" t="s">
        <v>946</v>
      </c>
      <c r="G5274" s="3" t="s">
        <v>882</v>
      </c>
      <c r="H5274" s="3"/>
      <c r="I5274" s="3">
        <v>2</v>
      </c>
      <c r="J5274" s="3">
        <v>3</v>
      </c>
      <c r="K5274" s="3">
        <f t="shared" si="64"/>
        <v>5</v>
      </c>
      <c r="L5274" s="6">
        <v>500</v>
      </c>
    </row>
    <row r="5275" spans="1:12">
      <c r="A5275" s="11"/>
      <c r="B5275" s="12">
        <v>8</v>
      </c>
      <c r="C5275" s="3" t="s">
        <v>3616</v>
      </c>
      <c r="D5275" s="63" t="s">
        <v>3531</v>
      </c>
      <c r="E5275" s="11" t="s">
        <v>250</v>
      </c>
      <c r="F5275" s="3" t="s">
        <v>946</v>
      </c>
      <c r="G5275" s="3" t="s">
        <v>882</v>
      </c>
      <c r="H5275" s="3"/>
      <c r="I5275" s="3">
        <v>3</v>
      </c>
      <c r="J5275" s="3">
        <v>3</v>
      </c>
      <c r="K5275" s="3">
        <f t="shared" si="64"/>
        <v>6</v>
      </c>
      <c r="L5275" s="6">
        <v>500</v>
      </c>
    </row>
    <row r="5276" spans="1:12">
      <c r="A5276" s="11"/>
      <c r="B5276" s="12">
        <v>9</v>
      </c>
      <c r="C5276" s="3" t="s">
        <v>5677</v>
      </c>
      <c r="D5276" s="63" t="s">
        <v>3531</v>
      </c>
      <c r="E5276" s="11" t="s">
        <v>250</v>
      </c>
      <c r="F5276" s="3" t="s">
        <v>946</v>
      </c>
      <c r="G5276" s="3" t="s">
        <v>882</v>
      </c>
      <c r="H5276" s="3"/>
      <c r="I5276" s="3">
        <v>0</v>
      </c>
      <c r="J5276" s="3">
        <v>1</v>
      </c>
      <c r="K5276" s="3">
        <f t="shared" si="64"/>
        <v>1</v>
      </c>
      <c r="L5276" s="6">
        <v>500</v>
      </c>
    </row>
    <row r="5277" spans="1:12">
      <c r="A5277" s="11"/>
      <c r="B5277" s="12">
        <v>10</v>
      </c>
      <c r="C5277" s="3" t="s">
        <v>5699</v>
      </c>
      <c r="D5277" s="63" t="s">
        <v>3531</v>
      </c>
      <c r="E5277" s="11" t="s">
        <v>250</v>
      </c>
      <c r="F5277" s="3" t="s">
        <v>946</v>
      </c>
      <c r="G5277" s="3" t="s">
        <v>882</v>
      </c>
      <c r="H5277" s="3"/>
      <c r="I5277" s="3">
        <v>1</v>
      </c>
      <c r="J5277" s="3">
        <v>3</v>
      </c>
      <c r="K5277" s="3">
        <f t="shared" si="64"/>
        <v>4</v>
      </c>
      <c r="L5277" s="6">
        <v>500</v>
      </c>
    </row>
    <row r="5278" spans="1:12">
      <c r="A5278" s="11"/>
      <c r="B5278" s="12">
        <v>11</v>
      </c>
      <c r="C5278" s="3" t="s">
        <v>5700</v>
      </c>
      <c r="D5278" s="63" t="s">
        <v>3531</v>
      </c>
      <c r="E5278" s="11" t="s">
        <v>250</v>
      </c>
      <c r="F5278" s="3" t="s">
        <v>946</v>
      </c>
      <c r="G5278" s="3" t="s">
        <v>882</v>
      </c>
      <c r="H5278" s="3"/>
      <c r="I5278" s="3">
        <v>0</v>
      </c>
      <c r="J5278" s="3">
        <v>4</v>
      </c>
      <c r="K5278" s="3">
        <f t="shared" si="64"/>
        <v>4</v>
      </c>
      <c r="L5278" s="6">
        <v>500</v>
      </c>
    </row>
    <row r="5279" spans="1:12">
      <c r="A5279" s="11"/>
      <c r="B5279" s="12">
        <v>12</v>
      </c>
      <c r="C5279" s="3" t="s">
        <v>5701</v>
      </c>
      <c r="D5279" s="63" t="s">
        <v>3531</v>
      </c>
      <c r="E5279" s="11" t="s">
        <v>5696</v>
      </c>
      <c r="F5279" s="3" t="s">
        <v>946</v>
      </c>
      <c r="G5279" s="3" t="s">
        <v>882</v>
      </c>
      <c r="H5279" s="3"/>
      <c r="I5279" s="3">
        <v>1</v>
      </c>
      <c r="J5279" s="3">
        <v>3</v>
      </c>
      <c r="K5279" s="3">
        <f t="shared" si="64"/>
        <v>4</v>
      </c>
      <c r="L5279" s="6">
        <v>600</v>
      </c>
    </row>
    <row r="5280" spans="1:12">
      <c r="A5280" s="11"/>
      <c r="B5280" s="12">
        <v>13</v>
      </c>
      <c r="C5280" s="3" t="s">
        <v>5702</v>
      </c>
      <c r="D5280" s="63" t="s">
        <v>3531</v>
      </c>
      <c r="E5280" s="11" t="s">
        <v>5696</v>
      </c>
      <c r="F5280" s="3" t="s">
        <v>946</v>
      </c>
      <c r="G5280" s="3" t="s">
        <v>882</v>
      </c>
      <c r="H5280" s="3"/>
      <c r="I5280" s="3">
        <v>1</v>
      </c>
      <c r="J5280" s="3">
        <v>1</v>
      </c>
      <c r="K5280" s="3">
        <f t="shared" si="64"/>
        <v>2</v>
      </c>
      <c r="L5280" s="6">
        <v>600</v>
      </c>
    </row>
    <row r="5281" spans="1:12">
      <c r="A5281" s="11"/>
      <c r="B5281" s="12">
        <v>14</v>
      </c>
      <c r="C5281" s="3" t="s">
        <v>5703</v>
      </c>
      <c r="D5281" s="63" t="s">
        <v>3531</v>
      </c>
      <c r="E5281" s="11" t="s">
        <v>5696</v>
      </c>
      <c r="F5281" s="3" t="s">
        <v>946</v>
      </c>
      <c r="G5281" s="3" t="s">
        <v>882</v>
      </c>
      <c r="H5281" s="3"/>
      <c r="I5281" s="3">
        <v>1</v>
      </c>
      <c r="J5281" s="3">
        <v>5</v>
      </c>
      <c r="K5281" s="3">
        <f t="shared" si="64"/>
        <v>6</v>
      </c>
      <c r="L5281" s="6">
        <v>600</v>
      </c>
    </row>
    <row r="5282" spans="1:12">
      <c r="A5282" s="11"/>
      <c r="B5282" s="12">
        <v>15</v>
      </c>
      <c r="C5282" s="3" t="s">
        <v>5704</v>
      </c>
      <c r="D5282" s="63" t="s">
        <v>3531</v>
      </c>
      <c r="E5282" s="11" t="s">
        <v>250</v>
      </c>
      <c r="F5282" s="3" t="s">
        <v>946</v>
      </c>
      <c r="G5282" s="3" t="s">
        <v>882</v>
      </c>
      <c r="H5282" s="3"/>
      <c r="I5282" s="3">
        <v>4</v>
      </c>
      <c r="J5282" s="3">
        <v>3</v>
      </c>
      <c r="K5282" s="3">
        <f t="shared" si="64"/>
        <v>7</v>
      </c>
      <c r="L5282" s="6">
        <v>200</v>
      </c>
    </row>
    <row r="5283" spans="1:12">
      <c r="A5283" s="11"/>
      <c r="B5283" s="12">
        <v>16</v>
      </c>
      <c r="C5283" s="3" t="s">
        <v>5705</v>
      </c>
      <c r="D5283" s="63" t="s">
        <v>3531</v>
      </c>
      <c r="E5283" s="11" t="s">
        <v>250</v>
      </c>
      <c r="F5283" s="3" t="s">
        <v>946</v>
      </c>
      <c r="G5283" s="3" t="s">
        <v>882</v>
      </c>
      <c r="H5283" s="3"/>
      <c r="I5283" s="3">
        <v>1</v>
      </c>
      <c r="J5283" s="3">
        <v>3</v>
      </c>
      <c r="K5283" s="3">
        <f t="shared" si="64"/>
        <v>4</v>
      </c>
      <c r="L5283" s="6">
        <v>200</v>
      </c>
    </row>
    <row r="5284" spans="1:12">
      <c r="A5284" s="11"/>
      <c r="B5284" s="12">
        <v>17</v>
      </c>
      <c r="C5284" s="3" t="s">
        <v>3616</v>
      </c>
      <c r="D5284" s="63" t="s">
        <v>3531</v>
      </c>
      <c r="E5284" s="11" t="s">
        <v>250</v>
      </c>
      <c r="F5284" s="3" t="s">
        <v>946</v>
      </c>
      <c r="G5284" s="3" t="s">
        <v>882</v>
      </c>
      <c r="H5284" s="3"/>
      <c r="I5284" s="3">
        <v>2</v>
      </c>
      <c r="J5284" s="3">
        <v>3</v>
      </c>
      <c r="K5284" s="3">
        <f t="shared" si="64"/>
        <v>5</v>
      </c>
      <c r="L5284" s="6">
        <v>200</v>
      </c>
    </row>
    <row r="5285" spans="1:12">
      <c r="A5285" s="11"/>
      <c r="B5285" s="12">
        <v>18</v>
      </c>
      <c r="C5285" s="3" t="s">
        <v>5706</v>
      </c>
      <c r="D5285" s="63" t="s">
        <v>3531</v>
      </c>
      <c r="E5285" s="11" t="s">
        <v>250</v>
      </c>
      <c r="F5285" s="3" t="s">
        <v>946</v>
      </c>
      <c r="G5285" s="3" t="s">
        <v>882</v>
      </c>
      <c r="H5285" s="3"/>
      <c r="I5285" s="3">
        <v>5</v>
      </c>
      <c r="J5285" s="3">
        <v>3</v>
      </c>
      <c r="K5285" s="3">
        <f t="shared" si="64"/>
        <v>8</v>
      </c>
      <c r="L5285" s="6">
        <v>200</v>
      </c>
    </row>
    <row r="5286" spans="1:12">
      <c r="A5286" s="11"/>
      <c r="B5286" s="12">
        <v>19</v>
      </c>
      <c r="C5286" s="3" t="s">
        <v>5707</v>
      </c>
      <c r="D5286" s="63" t="s">
        <v>3531</v>
      </c>
      <c r="E5286" s="11" t="s">
        <v>250</v>
      </c>
      <c r="F5286" s="3" t="s">
        <v>946</v>
      </c>
      <c r="G5286" s="3" t="s">
        <v>882</v>
      </c>
      <c r="H5286" s="3"/>
      <c r="I5286" s="3">
        <v>3</v>
      </c>
      <c r="J5286" s="3">
        <v>3</v>
      </c>
      <c r="K5286" s="3">
        <f t="shared" si="64"/>
        <v>6</v>
      </c>
      <c r="L5286" s="6">
        <v>200</v>
      </c>
    </row>
    <row r="5287" spans="1:12">
      <c r="A5287" s="11"/>
      <c r="B5287" s="12">
        <v>20</v>
      </c>
      <c r="C5287" s="3" t="s">
        <v>5708</v>
      </c>
      <c r="D5287" s="63" t="s">
        <v>3531</v>
      </c>
      <c r="E5287" s="11" t="s">
        <v>250</v>
      </c>
      <c r="F5287" s="3" t="s">
        <v>946</v>
      </c>
      <c r="G5287" s="3" t="s">
        <v>882</v>
      </c>
      <c r="H5287" s="3"/>
      <c r="I5287" s="3">
        <v>0</v>
      </c>
      <c r="J5287" s="3">
        <v>1</v>
      </c>
      <c r="K5287" s="3">
        <f t="shared" si="64"/>
        <v>1</v>
      </c>
      <c r="L5287" s="6">
        <v>200</v>
      </c>
    </row>
    <row r="5288" spans="1:12">
      <c r="A5288" s="11"/>
      <c r="B5288" s="12">
        <v>21</v>
      </c>
      <c r="C5288" s="3" t="s">
        <v>5709</v>
      </c>
      <c r="D5288" s="63" t="s">
        <v>3531</v>
      </c>
      <c r="E5288" s="11" t="s">
        <v>250</v>
      </c>
      <c r="F5288" s="3" t="s">
        <v>946</v>
      </c>
      <c r="G5288" s="3" t="s">
        <v>882</v>
      </c>
      <c r="H5288" s="3"/>
      <c r="I5288" s="3">
        <v>1</v>
      </c>
      <c r="J5288" s="3">
        <v>1</v>
      </c>
      <c r="K5288" s="3">
        <f t="shared" si="64"/>
        <v>2</v>
      </c>
      <c r="L5288" s="6">
        <v>200</v>
      </c>
    </row>
    <row r="5289" spans="1:12">
      <c r="A5289" s="11"/>
      <c r="B5289" s="12">
        <v>22</v>
      </c>
      <c r="C5289" s="3" t="s">
        <v>5710</v>
      </c>
      <c r="D5289" s="63" t="s">
        <v>3531</v>
      </c>
      <c r="E5289" s="11" t="s">
        <v>250</v>
      </c>
      <c r="F5289" s="3" t="s">
        <v>946</v>
      </c>
      <c r="G5289" s="3" t="s">
        <v>882</v>
      </c>
      <c r="H5289" s="3"/>
      <c r="I5289" s="3">
        <v>3</v>
      </c>
      <c r="J5289" s="3">
        <v>3</v>
      </c>
      <c r="K5289" s="3">
        <f t="shared" si="64"/>
        <v>6</v>
      </c>
      <c r="L5289" s="6">
        <v>400</v>
      </c>
    </row>
    <row r="5290" spans="1:12">
      <c r="A5290" s="11"/>
      <c r="B5290" s="12">
        <v>23</v>
      </c>
      <c r="C5290" s="3" t="s">
        <v>5711</v>
      </c>
      <c r="D5290" s="63" t="s">
        <v>3531</v>
      </c>
      <c r="E5290" s="11" t="s">
        <v>250</v>
      </c>
      <c r="F5290" s="3" t="s">
        <v>946</v>
      </c>
      <c r="G5290" s="3" t="s">
        <v>882</v>
      </c>
      <c r="H5290" s="3"/>
      <c r="I5290" s="3">
        <v>0</v>
      </c>
      <c r="J5290" s="3">
        <v>1</v>
      </c>
      <c r="K5290" s="3">
        <f t="shared" si="64"/>
        <v>1</v>
      </c>
      <c r="L5290" s="6">
        <v>400</v>
      </c>
    </row>
    <row r="5291" spans="1:12">
      <c r="A5291" s="11"/>
      <c r="B5291" s="12">
        <v>24</v>
      </c>
      <c r="C5291" s="3" t="s">
        <v>5712</v>
      </c>
      <c r="D5291" s="63" t="s">
        <v>3531</v>
      </c>
      <c r="E5291" s="11" t="s">
        <v>250</v>
      </c>
      <c r="F5291" s="3" t="s">
        <v>946</v>
      </c>
      <c r="G5291" s="3" t="s">
        <v>882</v>
      </c>
      <c r="H5291" s="3"/>
      <c r="I5291" s="3">
        <v>2</v>
      </c>
      <c r="J5291" s="3">
        <v>3</v>
      </c>
      <c r="K5291" s="3">
        <f t="shared" si="64"/>
        <v>5</v>
      </c>
      <c r="L5291" s="6">
        <v>400</v>
      </c>
    </row>
    <row r="5292" spans="1:12">
      <c r="A5292" s="11"/>
      <c r="B5292" s="12">
        <v>25</v>
      </c>
      <c r="C5292" s="3" t="s">
        <v>5713</v>
      </c>
      <c r="D5292" s="63" t="s">
        <v>3531</v>
      </c>
      <c r="E5292" s="11" t="s">
        <v>250</v>
      </c>
      <c r="F5292" s="3" t="s">
        <v>946</v>
      </c>
      <c r="G5292" s="3" t="s">
        <v>882</v>
      </c>
      <c r="H5292" s="3"/>
      <c r="I5292" s="3">
        <v>5</v>
      </c>
      <c r="J5292" s="3">
        <v>1</v>
      </c>
      <c r="K5292" s="3">
        <f t="shared" si="64"/>
        <v>6</v>
      </c>
      <c r="L5292" s="6">
        <v>400</v>
      </c>
    </row>
    <row r="5293" spans="1:12">
      <c r="A5293" s="11"/>
      <c r="B5293" s="12">
        <v>26</v>
      </c>
      <c r="C5293" s="3" t="s">
        <v>5714</v>
      </c>
      <c r="D5293" s="63" t="s">
        <v>3531</v>
      </c>
      <c r="E5293" s="11" t="s">
        <v>250</v>
      </c>
      <c r="F5293" s="3" t="s">
        <v>946</v>
      </c>
      <c r="G5293" s="3" t="s">
        <v>882</v>
      </c>
      <c r="H5293" s="3"/>
      <c r="I5293" s="3">
        <v>1</v>
      </c>
      <c r="J5293" s="3">
        <v>2</v>
      </c>
      <c r="K5293" s="3">
        <f t="shared" si="64"/>
        <v>3</v>
      </c>
      <c r="L5293" s="6">
        <v>400</v>
      </c>
    </row>
    <row r="5294" spans="1:12">
      <c r="A5294" s="11"/>
      <c r="B5294" s="12">
        <v>27</v>
      </c>
      <c r="C5294" s="3" t="s">
        <v>5715</v>
      </c>
      <c r="D5294" s="63" t="s">
        <v>3531</v>
      </c>
      <c r="E5294" s="11" t="s">
        <v>250</v>
      </c>
      <c r="F5294" s="3" t="s">
        <v>946</v>
      </c>
      <c r="G5294" s="3" t="s">
        <v>882</v>
      </c>
      <c r="H5294" s="3"/>
      <c r="I5294" s="3">
        <v>0</v>
      </c>
      <c r="J5294" s="3">
        <v>1</v>
      </c>
      <c r="K5294" s="3">
        <f t="shared" si="64"/>
        <v>1</v>
      </c>
      <c r="L5294" s="6">
        <v>400</v>
      </c>
    </row>
    <row r="5295" spans="1:12">
      <c r="A5295" s="11"/>
      <c r="B5295" s="12">
        <v>28</v>
      </c>
      <c r="C5295" s="3" t="s">
        <v>5716</v>
      </c>
      <c r="D5295" s="63" t="s">
        <v>3531</v>
      </c>
      <c r="E5295" s="11" t="s">
        <v>250</v>
      </c>
      <c r="F5295" s="3" t="s">
        <v>946</v>
      </c>
      <c r="G5295" s="3" t="s">
        <v>882</v>
      </c>
      <c r="H5295" s="3"/>
      <c r="I5295" s="3">
        <v>3</v>
      </c>
      <c r="J5295" s="3">
        <v>1</v>
      </c>
      <c r="K5295" s="3">
        <f t="shared" si="64"/>
        <v>4</v>
      </c>
      <c r="L5295" s="6">
        <v>400</v>
      </c>
    </row>
    <row r="5296" spans="1:12">
      <c r="A5296" s="11"/>
      <c r="B5296" s="12">
        <v>29</v>
      </c>
      <c r="C5296" s="3" t="s">
        <v>3866</v>
      </c>
      <c r="D5296" s="63" t="s">
        <v>3531</v>
      </c>
      <c r="E5296" s="11" t="s">
        <v>250</v>
      </c>
      <c r="F5296" s="3" t="s">
        <v>946</v>
      </c>
      <c r="G5296" s="3" t="s">
        <v>882</v>
      </c>
      <c r="H5296" s="3"/>
      <c r="I5296" s="3">
        <v>2</v>
      </c>
      <c r="J5296" s="3">
        <v>3</v>
      </c>
      <c r="K5296" s="3">
        <f t="shared" si="64"/>
        <v>5</v>
      </c>
      <c r="L5296" s="6">
        <v>500</v>
      </c>
    </row>
    <row r="5297" spans="1:12">
      <c r="A5297" s="11"/>
      <c r="B5297" s="12">
        <v>30</v>
      </c>
      <c r="C5297" s="3" t="s">
        <v>5717</v>
      </c>
      <c r="D5297" s="63" t="s">
        <v>3531</v>
      </c>
      <c r="E5297" s="11" t="s">
        <v>250</v>
      </c>
      <c r="F5297" s="3" t="s">
        <v>946</v>
      </c>
      <c r="G5297" s="3" t="s">
        <v>882</v>
      </c>
      <c r="H5297" s="3"/>
      <c r="I5297" s="3">
        <v>2</v>
      </c>
      <c r="J5297" s="3">
        <v>2</v>
      </c>
      <c r="K5297" s="3">
        <f t="shared" si="64"/>
        <v>4</v>
      </c>
      <c r="L5297" s="6">
        <v>500</v>
      </c>
    </row>
    <row r="5298" spans="1:12">
      <c r="A5298" s="11"/>
      <c r="B5298" s="12">
        <v>31</v>
      </c>
      <c r="C5298" s="3" t="s">
        <v>5718</v>
      </c>
      <c r="D5298" s="63" t="s">
        <v>3531</v>
      </c>
      <c r="E5298" s="11" t="s">
        <v>250</v>
      </c>
      <c r="F5298" s="3" t="s">
        <v>946</v>
      </c>
      <c r="G5298" s="3" t="s">
        <v>882</v>
      </c>
      <c r="H5298" s="3"/>
      <c r="I5298" s="3">
        <v>4</v>
      </c>
      <c r="J5298" s="3">
        <v>2</v>
      </c>
      <c r="K5298" s="3">
        <f t="shared" si="64"/>
        <v>6</v>
      </c>
      <c r="L5298" s="6">
        <v>500</v>
      </c>
    </row>
    <row r="5299" spans="1:12">
      <c r="A5299" s="11"/>
      <c r="B5299" s="12">
        <v>32</v>
      </c>
      <c r="C5299" s="3" t="s">
        <v>5719</v>
      </c>
      <c r="D5299" s="63" t="s">
        <v>3531</v>
      </c>
      <c r="E5299" s="11" t="s">
        <v>250</v>
      </c>
      <c r="F5299" s="3" t="s">
        <v>946</v>
      </c>
      <c r="G5299" s="3" t="s">
        <v>882</v>
      </c>
      <c r="H5299" s="3"/>
      <c r="I5299" s="3">
        <v>3</v>
      </c>
      <c r="J5299" s="3">
        <v>3</v>
      </c>
      <c r="K5299" s="3">
        <f t="shared" si="64"/>
        <v>6</v>
      </c>
      <c r="L5299" s="6">
        <v>500</v>
      </c>
    </row>
    <row r="5300" spans="1:12">
      <c r="A5300" s="11"/>
      <c r="B5300" s="12">
        <v>33</v>
      </c>
      <c r="C5300" s="3" t="s">
        <v>5720</v>
      </c>
      <c r="D5300" s="63" t="s">
        <v>3531</v>
      </c>
      <c r="E5300" s="11" t="s">
        <v>250</v>
      </c>
      <c r="F5300" s="3" t="s">
        <v>946</v>
      </c>
      <c r="G5300" s="3" t="s">
        <v>882</v>
      </c>
      <c r="H5300" s="3"/>
      <c r="I5300" s="3">
        <v>3</v>
      </c>
      <c r="J5300" s="3">
        <v>3</v>
      </c>
      <c r="K5300" s="3">
        <f t="shared" si="64"/>
        <v>6</v>
      </c>
      <c r="L5300" s="6">
        <v>500</v>
      </c>
    </row>
    <row r="5301" spans="1:12">
      <c r="A5301" s="11"/>
      <c r="B5301" s="12">
        <v>34</v>
      </c>
      <c r="C5301" s="3" t="s">
        <v>5721</v>
      </c>
      <c r="D5301" s="63" t="s">
        <v>3531</v>
      </c>
      <c r="E5301" s="11" t="s">
        <v>250</v>
      </c>
      <c r="F5301" s="3" t="s">
        <v>946</v>
      </c>
      <c r="G5301" s="3" t="s">
        <v>882</v>
      </c>
      <c r="H5301" s="3"/>
      <c r="I5301" s="3">
        <v>3</v>
      </c>
      <c r="J5301" s="3">
        <v>2</v>
      </c>
      <c r="K5301" s="3">
        <f t="shared" si="64"/>
        <v>5</v>
      </c>
      <c r="L5301" s="6">
        <v>500</v>
      </c>
    </row>
    <row r="5302" spans="1:12">
      <c r="A5302" s="11"/>
      <c r="B5302" s="12">
        <v>35</v>
      </c>
      <c r="C5302" s="3" t="s">
        <v>5722</v>
      </c>
      <c r="D5302" s="63" t="s">
        <v>3531</v>
      </c>
      <c r="E5302" s="11" t="s">
        <v>250</v>
      </c>
      <c r="F5302" s="3" t="s">
        <v>946</v>
      </c>
      <c r="G5302" s="3" t="s">
        <v>882</v>
      </c>
      <c r="H5302" s="3"/>
      <c r="I5302" s="3">
        <v>4</v>
      </c>
      <c r="J5302" s="3">
        <v>2</v>
      </c>
      <c r="K5302" s="3">
        <f t="shared" si="64"/>
        <v>6</v>
      </c>
      <c r="L5302" s="6">
        <v>500</v>
      </c>
    </row>
    <row r="5303" spans="1:12">
      <c r="A5303" s="11"/>
      <c r="B5303" s="12">
        <v>36</v>
      </c>
      <c r="C5303" s="3" t="s">
        <v>5723</v>
      </c>
      <c r="D5303" s="63" t="s">
        <v>3531</v>
      </c>
      <c r="E5303" s="11" t="s">
        <v>250</v>
      </c>
      <c r="F5303" s="3" t="s">
        <v>946</v>
      </c>
      <c r="G5303" s="3" t="s">
        <v>882</v>
      </c>
      <c r="H5303" s="3"/>
      <c r="I5303" s="3">
        <v>4</v>
      </c>
      <c r="J5303" s="3">
        <v>3</v>
      </c>
      <c r="K5303" s="3">
        <f t="shared" si="64"/>
        <v>7</v>
      </c>
      <c r="L5303" s="6">
        <v>300</v>
      </c>
    </row>
    <row r="5304" spans="1:12">
      <c r="A5304" s="11"/>
      <c r="B5304" s="12">
        <v>37</v>
      </c>
      <c r="C5304" s="3" t="s">
        <v>5724</v>
      </c>
      <c r="D5304" s="63" t="s">
        <v>3531</v>
      </c>
      <c r="E5304" s="11" t="s">
        <v>250</v>
      </c>
      <c r="F5304" s="3" t="s">
        <v>946</v>
      </c>
      <c r="G5304" s="3" t="s">
        <v>882</v>
      </c>
      <c r="H5304" s="3"/>
      <c r="I5304" s="3">
        <v>2</v>
      </c>
      <c r="J5304" s="3">
        <v>1</v>
      </c>
      <c r="K5304" s="3">
        <f t="shared" si="64"/>
        <v>3</v>
      </c>
      <c r="L5304" s="6">
        <v>700</v>
      </c>
    </row>
    <row r="5305" spans="1:12">
      <c r="A5305" s="11"/>
      <c r="B5305" s="12">
        <v>38</v>
      </c>
      <c r="C5305" s="3" t="s">
        <v>5725</v>
      </c>
      <c r="D5305" s="63" t="s">
        <v>3531</v>
      </c>
      <c r="E5305" s="11" t="s">
        <v>250</v>
      </c>
      <c r="F5305" s="3" t="s">
        <v>946</v>
      </c>
      <c r="G5305" s="3" t="s">
        <v>882</v>
      </c>
      <c r="H5305" s="3"/>
      <c r="I5305" s="3">
        <v>2</v>
      </c>
      <c r="J5305" s="3">
        <v>1</v>
      </c>
      <c r="K5305" s="3">
        <f t="shared" si="64"/>
        <v>3</v>
      </c>
      <c r="L5305" s="6">
        <v>700</v>
      </c>
    </row>
    <row r="5306" spans="1:12">
      <c r="A5306" s="11"/>
      <c r="B5306" s="12">
        <v>39</v>
      </c>
      <c r="C5306" s="3" t="s">
        <v>5697</v>
      </c>
      <c r="D5306" s="63" t="s">
        <v>3531</v>
      </c>
      <c r="E5306" s="11" t="s">
        <v>250</v>
      </c>
      <c r="F5306" s="3" t="s">
        <v>946</v>
      </c>
      <c r="G5306" s="3" t="s">
        <v>882</v>
      </c>
      <c r="H5306" s="3"/>
      <c r="I5306" s="3">
        <v>2</v>
      </c>
      <c r="J5306" s="3">
        <v>3</v>
      </c>
      <c r="K5306" s="3">
        <f t="shared" si="64"/>
        <v>5</v>
      </c>
      <c r="L5306" s="6">
        <v>700</v>
      </c>
    </row>
    <row r="5307" spans="1:12">
      <c r="A5307" s="11"/>
      <c r="B5307" s="12">
        <v>40</v>
      </c>
      <c r="C5307" s="3" t="s">
        <v>5726</v>
      </c>
      <c r="D5307" s="63" t="s">
        <v>3531</v>
      </c>
      <c r="E5307" s="11" t="s">
        <v>250</v>
      </c>
      <c r="F5307" s="3" t="s">
        <v>946</v>
      </c>
      <c r="G5307" s="3" t="s">
        <v>882</v>
      </c>
      <c r="H5307" s="3"/>
      <c r="I5307" s="3">
        <v>4</v>
      </c>
      <c r="J5307" s="3">
        <v>2</v>
      </c>
      <c r="K5307" s="3">
        <f t="shared" si="64"/>
        <v>6</v>
      </c>
      <c r="L5307" s="6">
        <v>600</v>
      </c>
    </row>
    <row r="5308" spans="1:12">
      <c r="A5308" s="11"/>
      <c r="B5308" s="12">
        <v>41</v>
      </c>
      <c r="C5308" s="3" t="s">
        <v>5505</v>
      </c>
      <c r="D5308" s="63" t="s">
        <v>3531</v>
      </c>
      <c r="E5308" s="11" t="s">
        <v>250</v>
      </c>
      <c r="F5308" s="3" t="s">
        <v>946</v>
      </c>
      <c r="G5308" s="3" t="s">
        <v>882</v>
      </c>
      <c r="H5308" s="3"/>
      <c r="I5308" s="3">
        <v>1</v>
      </c>
      <c r="J5308" s="3">
        <v>1</v>
      </c>
      <c r="K5308" s="3">
        <f t="shared" si="64"/>
        <v>2</v>
      </c>
      <c r="L5308" s="6">
        <v>600</v>
      </c>
    </row>
    <row r="5309" spans="1:12">
      <c r="A5309" s="11"/>
      <c r="B5309" s="12">
        <v>42</v>
      </c>
      <c r="C5309" s="3" t="s">
        <v>5727</v>
      </c>
      <c r="D5309" s="63" t="s">
        <v>3531</v>
      </c>
      <c r="E5309" s="11" t="s">
        <v>250</v>
      </c>
      <c r="F5309" s="3" t="s">
        <v>946</v>
      </c>
      <c r="G5309" s="3" t="s">
        <v>882</v>
      </c>
      <c r="H5309" s="3"/>
      <c r="I5309" s="3">
        <v>2</v>
      </c>
      <c r="J5309" s="3">
        <v>3</v>
      </c>
      <c r="K5309" s="3">
        <f t="shared" si="64"/>
        <v>5</v>
      </c>
      <c r="L5309" s="6">
        <v>600</v>
      </c>
    </row>
    <row r="5310" spans="1:12">
      <c r="A5310" s="11"/>
      <c r="B5310" s="12">
        <v>43</v>
      </c>
      <c r="C5310" s="3" t="s">
        <v>5728</v>
      </c>
      <c r="D5310" s="63" t="s">
        <v>3531</v>
      </c>
      <c r="E5310" s="11" t="s">
        <v>250</v>
      </c>
      <c r="F5310" s="3" t="s">
        <v>946</v>
      </c>
      <c r="G5310" s="3" t="s">
        <v>882</v>
      </c>
      <c r="H5310" s="3"/>
      <c r="I5310" s="3">
        <v>2</v>
      </c>
      <c r="J5310" s="3">
        <v>5</v>
      </c>
      <c r="K5310" s="3">
        <f t="shared" si="64"/>
        <v>7</v>
      </c>
      <c r="L5310" s="6">
        <v>600</v>
      </c>
    </row>
    <row r="5311" spans="1:12">
      <c r="A5311" s="11"/>
      <c r="B5311" s="12">
        <v>44</v>
      </c>
      <c r="C5311" s="3" t="s">
        <v>5729</v>
      </c>
      <c r="D5311" s="63" t="s">
        <v>3531</v>
      </c>
      <c r="E5311" s="11" t="s">
        <v>250</v>
      </c>
      <c r="F5311" s="3" t="s">
        <v>946</v>
      </c>
      <c r="G5311" s="3" t="s">
        <v>882</v>
      </c>
      <c r="H5311" s="3"/>
      <c r="I5311" s="3">
        <v>4</v>
      </c>
      <c r="J5311" s="3">
        <v>3</v>
      </c>
      <c r="K5311" s="3">
        <f t="shared" si="64"/>
        <v>7</v>
      </c>
      <c r="L5311" s="6">
        <v>600</v>
      </c>
    </row>
    <row r="5312" spans="1:12">
      <c r="A5312" s="11"/>
      <c r="B5312" s="12">
        <v>45</v>
      </c>
      <c r="C5312" s="3" t="s">
        <v>5730</v>
      </c>
      <c r="D5312" s="63" t="s">
        <v>3531</v>
      </c>
      <c r="E5312" s="11" t="s">
        <v>250</v>
      </c>
      <c r="F5312" s="3" t="s">
        <v>946</v>
      </c>
      <c r="G5312" s="3" t="s">
        <v>882</v>
      </c>
      <c r="H5312" s="3"/>
      <c r="I5312" s="3">
        <v>2</v>
      </c>
      <c r="J5312" s="3">
        <v>3</v>
      </c>
      <c r="K5312" s="3">
        <f t="shared" si="64"/>
        <v>5</v>
      </c>
      <c r="L5312" s="6">
        <v>300</v>
      </c>
    </row>
    <row r="5313" spans="1:12">
      <c r="A5313" s="11"/>
      <c r="B5313" s="12">
        <v>46</v>
      </c>
      <c r="C5313" s="3" t="s">
        <v>5731</v>
      </c>
      <c r="D5313" s="63" t="s">
        <v>3531</v>
      </c>
      <c r="E5313" s="11" t="s">
        <v>250</v>
      </c>
      <c r="F5313" s="3" t="s">
        <v>946</v>
      </c>
      <c r="G5313" s="3" t="s">
        <v>882</v>
      </c>
      <c r="H5313" s="3"/>
      <c r="I5313" s="3">
        <v>2</v>
      </c>
      <c r="J5313" s="3">
        <v>3</v>
      </c>
      <c r="K5313" s="3">
        <f t="shared" si="64"/>
        <v>5</v>
      </c>
      <c r="L5313" s="6">
        <v>300</v>
      </c>
    </row>
    <row r="5314" spans="1:12">
      <c r="A5314" s="11"/>
      <c r="B5314" s="12">
        <v>47</v>
      </c>
      <c r="C5314" s="3" t="s">
        <v>5732</v>
      </c>
      <c r="D5314" s="63" t="s">
        <v>3531</v>
      </c>
      <c r="E5314" s="11" t="s">
        <v>250</v>
      </c>
      <c r="F5314" s="3" t="s">
        <v>946</v>
      </c>
      <c r="G5314" s="3" t="s">
        <v>882</v>
      </c>
      <c r="H5314" s="3"/>
      <c r="I5314" s="3">
        <v>2</v>
      </c>
      <c r="J5314" s="3">
        <v>1</v>
      </c>
      <c r="K5314" s="3">
        <f t="shared" si="64"/>
        <v>3</v>
      </c>
      <c r="L5314" s="6">
        <v>300</v>
      </c>
    </row>
    <row r="5315" spans="1:12">
      <c r="A5315" s="11"/>
      <c r="B5315" s="12">
        <v>48</v>
      </c>
      <c r="C5315" s="3" t="s">
        <v>5733</v>
      </c>
      <c r="D5315" s="63" t="s">
        <v>3531</v>
      </c>
      <c r="E5315" s="11" t="s">
        <v>250</v>
      </c>
      <c r="F5315" s="3" t="s">
        <v>946</v>
      </c>
      <c r="G5315" s="3" t="s">
        <v>882</v>
      </c>
      <c r="H5315" s="3"/>
      <c r="I5315" s="3">
        <v>1</v>
      </c>
      <c r="J5315" s="3">
        <v>0</v>
      </c>
      <c r="K5315" s="3">
        <f t="shared" si="64"/>
        <v>1</v>
      </c>
      <c r="L5315" s="6">
        <v>100</v>
      </c>
    </row>
    <row r="5316" spans="1:12">
      <c r="A5316" s="11"/>
      <c r="B5316" s="12">
        <v>49</v>
      </c>
      <c r="C5316" s="3" t="s">
        <v>5734</v>
      </c>
      <c r="D5316" s="63" t="s">
        <v>3531</v>
      </c>
      <c r="E5316" s="11" t="s">
        <v>250</v>
      </c>
      <c r="F5316" s="3" t="s">
        <v>946</v>
      </c>
      <c r="G5316" s="3" t="s">
        <v>882</v>
      </c>
      <c r="H5316" s="3"/>
      <c r="I5316" s="3">
        <v>0</v>
      </c>
      <c r="J5316" s="3">
        <v>1</v>
      </c>
      <c r="K5316" s="3">
        <f t="shared" si="64"/>
        <v>1</v>
      </c>
      <c r="L5316" s="6">
        <v>100</v>
      </c>
    </row>
    <row r="5317" spans="1:12">
      <c r="A5317" s="11"/>
      <c r="B5317" s="12">
        <v>50</v>
      </c>
      <c r="C5317" s="3" t="s">
        <v>5735</v>
      </c>
      <c r="D5317" s="63" t="s">
        <v>3531</v>
      </c>
      <c r="E5317" s="11" t="s">
        <v>250</v>
      </c>
      <c r="F5317" s="3" t="s">
        <v>946</v>
      </c>
      <c r="G5317" s="3" t="s">
        <v>882</v>
      </c>
      <c r="H5317" s="3"/>
      <c r="I5317" s="3">
        <v>0</v>
      </c>
      <c r="J5317" s="3">
        <v>1</v>
      </c>
      <c r="K5317" s="3">
        <f t="shared" si="64"/>
        <v>1</v>
      </c>
      <c r="L5317" s="6">
        <v>100</v>
      </c>
    </row>
    <row r="5318" spans="1:12">
      <c r="A5318" s="11"/>
      <c r="B5318" s="12">
        <v>51</v>
      </c>
      <c r="C5318" s="3" t="s">
        <v>5736</v>
      </c>
      <c r="D5318" s="63" t="s">
        <v>3531</v>
      </c>
      <c r="E5318" s="11" t="s">
        <v>250</v>
      </c>
      <c r="F5318" s="3" t="s">
        <v>946</v>
      </c>
      <c r="G5318" s="3" t="s">
        <v>882</v>
      </c>
      <c r="H5318" s="3"/>
      <c r="I5318" s="3">
        <v>4</v>
      </c>
      <c r="J5318" s="3">
        <v>3</v>
      </c>
      <c r="K5318" s="3">
        <f t="shared" si="64"/>
        <v>7</v>
      </c>
      <c r="L5318" s="6">
        <v>70</v>
      </c>
    </row>
    <row r="5319" spans="1:12">
      <c r="A5319" s="11"/>
      <c r="B5319" s="12">
        <v>52</v>
      </c>
      <c r="C5319" s="3" t="s">
        <v>5737</v>
      </c>
      <c r="D5319" s="63" t="s">
        <v>3531</v>
      </c>
      <c r="E5319" s="11" t="s">
        <v>250</v>
      </c>
      <c r="F5319" s="3" t="s">
        <v>946</v>
      </c>
      <c r="G5319" s="3" t="s">
        <v>882</v>
      </c>
      <c r="H5319" s="3"/>
      <c r="I5319" s="3">
        <v>3</v>
      </c>
      <c r="J5319" s="3">
        <v>2</v>
      </c>
      <c r="K5319" s="3">
        <f t="shared" si="64"/>
        <v>5</v>
      </c>
      <c r="L5319" s="6">
        <v>70</v>
      </c>
    </row>
    <row r="5320" spans="1:12">
      <c r="A5320" s="11"/>
      <c r="B5320" s="12">
        <v>53</v>
      </c>
      <c r="C5320" s="3" t="s">
        <v>5738</v>
      </c>
      <c r="D5320" s="63" t="s">
        <v>3531</v>
      </c>
      <c r="E5320" s="11" t="s">
        <v>250</v>
      </c>
      <c r="F5320" s="3" t="s">
        <v>946</v>
      </c>
      <c r="G5320" s="3" t="s">
        <v>882</v>
      </c>
      <c r="H5320" s="3"/>
      <c r="I5320" s="3">
        <v>3</v>
      </c>
      <c r="J5320" s="3">
        <v>4</v>
      </c>
      <c r="K5320" s="3">
        <f t="shared" si="64"/>
        <v>7</v>
      </c>
      <c r="L5320" s="6">
        <v>100</v>
      </c>
    </row>
    <row r="5321" spans="1:12">
      <c r="A5321" s="11"/>
      <c r="B5321" s="12">
        <v>54</v>
      </c>
      <c r="C5321" s="3" t="s">
        <v>5700</v>
      </c>
      <c r="D5321" s="63" t="s">
        <v>3531</v>
      </c>
      <c r="E5321" s="11" t="s">
        <v>250</v>
      </c>
      <c r="F5321" s="3" t="s">
        <v>946</v>
      </c>
      <c r="G5321" s="3" t="s">
        <v>882</v>
      </c>
      <c r="H5321" s="3"/>
      <c r="I5321" s="3">
        <v>1</v>
      </c>
      <c r="J5321" s="3">
        <v>2</v>
      </c>
      <c r="K5321" s="3">
        <f t="shared" si="64"/>
        <v>3</v>
      </c>
      <c r="L5321" s="6">
        <v>100</v>
      </c>
    </row>
    <row r="5322" spans="1:12">
      <c r="A5322" s="11"/>
      <c r="B5322" s="12">
        <v>55</v>
      </c>
      <c r="C5322" s="3" t="s">
        <v>5739</v>
      </c>
      <c r="D5322" s="63" t="s">
        <v>3531</v>
      </c>
      <c r="E5322" s="11" t="s">
        <v>250</v>
      </c>
      <c r="F5322" s="3" t="s">
        <v>946</v>
      </c>
      <c r="G5322" s="3" t="s">
        <v>882</v>
      </c>
      <c r="H5322" s="3"/>
      <c r="I5322" s="3">
        <v>0</v>
      </c>
      <c r="J5322" s="3">
        <v>1</v>
      </c>
      <c r="K5322" s="3">
        <f t="shared" si="64"/>
        <v>1</v>
      </c>
      <c r="L5322" s="6">
        <v>200</v>
      </c>
    </row>
    <row r="5323" spans="1:12">
      <c r="A5323" s="11"/>
      <c r="B5323" s="12">
        <v>56</v>
      </c>
      <c r="C5323" s="3" t="s">
        <v>5740</v>
      </c>
      <c r="D5323" s="63" t="s">
        <v>3531</v>
      </c>
      <c r="E5323" s="11" t="s">
        <v>250</v>
      </c>
      <c r="F5323" s="3" t="s">
        <v>946</v>
      </c>
      <c r="G5323" s="3" t="s">
        <v>882</v>
      </c>
      <c r="H5323" s="3"/>
      <c r="I5323" s="3">
        <v>4</v>
      </c>
      <c r="J5323" s="3">
        <v>2</v>
      </c>
      <c r="K5323" s="3">
        <f t="shared" si="64"/>
        <v>6</v>
      </c>
      <c r="L5323" s="6">
        <v>200</v>
      </c>
    </row>
    <row r="5324" spans="1:12">
      <c r="A5324" s="11"/>
      <c r="B5324" s="12">
        <v>57</v>
      </c>
      <c r="C5324" s="3" t="s">
        <v>5741</v>
      </c>
      <c r="D5324" s="63" t="s">
        <v>3531</v>
      </c>
      <c r="E5324" s="11" t="s">
        <v>250</v>
      </c>
      <c r="F5324" s="3" t="s">
        <v>946</v>
      </c>
      <c r="G5324" s="3" t="s">
        <v>882</v>
      </c>
      <c r="H5324" s="3"/>
      <c r="I5324" s="3">
        <v>3</v>
      </c>
      <c r="J5324" s="3">
        <v>4</v>
      </c>
      <c r="K5324" s="3">
        <f t="shared" si="64"/>
        <v>7</v>
      </c>
      <c r="L5324" s="6">
        <v>300</v>
      </c>
    </row>
    <row r="5325" spans="1:12">
      <c r="A5325" s="11"/>
      <c r="B5325" s="12">
        <v>58</v>
      </c>
      <c r="C5325" s="3" t="s">
        <v>5742</v>
      </c>
      <c r="D5325" s="63" t="s">
        <v>3531</v>
      </c>
      <c r="E5325" s="11" t="s">
        <v>5696</v>
      </c>
      <c r="F5325" s="3" t="s">
        <v>946</v>
      </c>
      <c r="G5325" s="3" t="s">
        <v>882</v>
      </c>
      <c r="H5325" s="3"/>
      <c r="I5325" s="3">
        <v>2</v>
      </c>
      <c r="J5325" s="3">
        <v>4</v>
      </c>
      <c r="K5325" s="3">
        <f t="shared" si="64"/>
        <v>6</v>
      </c>
      <c r="L5325" s="6">
        <v>300</v>
      </c>
    </row>
    <row r="5326" spans="1:12">
      <c r="A5326" s="11"/>
      <c r="B5326" s="12">
        <v>59</v>
      </c>
      <c r="C5326" s="3" t="s">
        <v>4125</v>
      </c>
      <c r="D5326" s="63" t="s">
        <v>3531</v>
      </c>
      <c r="E5326" s="11" t="s">
        <v>5696</v>
      </c>
      <c r="F5326" s="3" t="s">
        <v>946</v>
      </c>
      <c r="G5326" s="3" t="s">
        <v>882</v>
      </c>
      <c r="H5326" s="3"/>
      <c r="I5326" s="3">
        <v>2</v>
      </c>
      <c r="J5326" s="3">
        <v>4</v>
      </c>
      <c r="K5326" s="3">
        <f t="shared" si="64"/>
        <v>6</v>
      </c>
      <c r="L5326" s="6">
        <v>300</v>
      </c>
    </row>
    <row r="5327" spans="1:12">
      <c r="A5327" s="11"/>
      <c r="B5327" s="12">
        <v>60</v>
      </c>
      <c r="C5327" s="3" t="s">
        <v>5743</v>
      </c>
      <c r="D5327" s="63" t="s">
        <v>3531</v>
      </c>
      <c r="E5327" s="11" t="s">
        <v>5696</v>
      </c>
      <c r="F5327" s="3" t="s">
        <v>946</v>
      </c>
      <c r="G5327" s="3" t="s">
        <v>882</v>
      </c>
      <c r="H5327" s="3"/>
      <c r="I5327" s="3">
        <v>1</v>
      </c>
      <c r="J5327" s="3">
        <v>1</v>
      </c>
      <c r="K5327" s="3">
        <f t="shared" si="64"/>
        <v>2</v>
      </c>
      <c r="L5327" s="6">
        <v>300</v>
      </c>
    </row>
    <row r="5328" spans="1:12">
      <c r="A5328" s="11"/>
      <c r="B5328" s="12">
        <v>61</v>
      </c>
      <c r="C5328" s="3" t="s">
        <v>5744</v>
      </c>
      <c r="D5328" s="63" t="s">
        <v>3531</v>
      </c>
      <c r="E5328" s="11" t="s">
        <v>5696</v>
      </c>
      <c r="F5328" s="3" t="s">
        <v>946</v>
      </c>
      <c r="G5328" s="3" t="s">
        <v>882</v>
      </c>
      <c r="H5328" s="3"/>
      <c r="I5328" s="3">
        <v>2</v>
      </c>
      <c r="J5328" s="3">
        <v>2</v>
      </c>
      <c r="K5328" s="3">
        <f t="shared" si="64"/>
        <v>4</v>
      </c>
      <c r="L5328" s="6">
        <v>300</v>
      </c>
    </row>
    <row r="5329" spans="1:12">
      <c r="A5329" s="11"/>
      <c r="B5329" s="12">
        <v>62</v>
      </c>
      <c r="C5329" s="3" t="s">
        <v>5745</v>
      </c>
      <c r="D5329" s="63" t="s">
        <v>3531</v>
      </c>
      <c r="E5329" s="11" t="s">
        <v>5696</v>
      </c>
      <c r="F5329" s="3" t="s">
        <v>946</v>
      </c>
      <c r="G5329" s="3" t="s">
        <v>882</v>
      </c>
      <c r="H5329" s="3"/>
      <c r="I5329" s="3">
        <v>4</v>
      </c>
      <c r="J5329" s="3">
        <v>4</v>
      </c>
      <c r="K5329" s="3">
        <f t="shared" si="64"/>
        <v>8</v>
      </c>
      <c r="L5329" s="6">
        <v>300</v>
      </c>
    </row>
    <row r="5330" spans="1:12">
      <c r="A5330" s="11"/>
      <c r="B5330" s="12">
        <v>63</v>
      </c>
      <c r="C5330" s="3" t="s">
        <v>5746</v>
      </c>
      <c r="D5330" s="63" t="s">
        <v>3531</v>
      </c>
      <c r="E5330" s="11" t="s">
        <v>5696</v>
      </c>
      <c r="F5330" s="3" t="s">
        <v>946</v>
      </c>
      <c r="G5330" s="3" t="s">
        <v>882</v>
      </c>
      <c r="H5330" s="3"/>
      <c r="I5330" s="3">
        <v>3</v>
      </c>
      <c r="J5330" s="3">
        <v>3</v>
      </c>
      <c r="K5330" s="3">
        <f t="shared" si="64"/>
        <v>6</v>
      </c>
      <c r="L5330" s="6">
        <v>400</v>
      </c>
    </row>
    <row r="5331" spans="1:12">
      <c r="A5331" s="11"/>
      <c r="B5331" s="12">
        <v>64</v>
      </c>
      <c r="C5331" s="3" t="s">
        <v>5747</v>
      </c>
      <c r="D5331" s="63" t="s">
        <v>3531</v>
      </c>
      <c r="E5331" s="11" t="s">
        <v>5696</v>
      </c>
      <c r="F5331" s="3" t="s">
        <v>946</v>
      </c>
      <c r="G5331" s="3" t="s">
        <v>882</v>
      </c>
      <c r="H5331" s="3"/>
      <c r="I5331" s="3">
        <v>1</v>
      </c>
      <c r="J5331" s="3">
        <v>1</v>
      </c>
      <c r="K5331" s="3">
        <f t="shared" si="64"/>
        <v>2</v>
      </c>
      <c r="L5331" s="6">
        <v>400</v>
      </c>
    </row>
    <row r="5332" spans="1:12">
      <c r="A5332" s="11"/>
      <c r="B5332" s="12">
        <v>65</v>
      </c>
      <c r="C5332" s="3" t="s">
        <v>5748</v>
      </c>
      <c r="D5332" s="63" t="s">
        <v>3531</v>
      </c>
      <c r="E5332" s="11" t="s">
        <v>5696</v>
      </c>
      <c r="F5332" s="3" t="s">
        <v>946</v>
      </c>
      <c r="G5332" s="3" t="s">
        <v>882</v>
      </c>
      <c r="H5332" s="3"/>
      <c r="I5332" s="3">
        <v>1</v>
      </c>
      <c r="J5332" s="3">
        <v>3</v>
      </c>
      <c r="K5332" s="3">
        <f t="shared" ref="K5332:K5373" si="65">J5332+I5332</f>
        <v>4</v>
      </c>
      <c r="L5332" s="6">
        <v>300</v>
      </c>
    </row>
    <row r="5333" spans="1:12">
      <c r="A5333" s="11"/>
      <c r="B5333" s="12">
        <v>66</v>
      </c>
      <c r="C5333" s="3" t="s">
        <v>5749</v>
      </c>
      <c r="D5333" s="63" t="s">
        <v>3531</v>
      </c>
      <c r="E5333" s="11" t="s">
        <v>5696</v>
      </c>
      <c r="F5333" s="3" t="s">
        <v>946</v>
      </c>
      <c r="G5333" s="3" t="s">
        <v>882</v>
      </c>
      <c r="H5333" s="3"/>
      <c r="I5333" s="3">
        <v>1</v>
      </c>
      <c r="J5333" s="3">
        <v>1</v>
      </c>
      <c r="K5333" s="3">
        <f t="shared" si="65"/>
        <v>2</v>
      </c>
      <c r="L5333" s="6">
        <v>300</v>
      </c>
    </row>
    <row r="5334" spans="1:12">
      <c r="A5334" s="11"/>
      <c r="B5334" s="12">
        <v>67</v>
      </c>
      <c r="C5334" s="3" t="s">
        <v>3711</v>
      </c>
      <c r="D5334" s="63" t="s">
        <v>3531</v>
      </c>
      <c r="E5334" s="11" t="s">
        <v>5696</v>
      </c>
      <c r="F5334" s="3" t="s">
        <v>946</v>
      </c>
      <c r="G5334" s="3" t="s">
        <v>882</v>
      </c>
      <c r="H5334" s="3"/>
      <c r="I5334" s="3">
        <v>1</v>
      </c>
      <c r="J5334" s="3">
        <v>2</v>
      </c>
      <c r="K5334" s="3">
        <f t="shared" si="65"/>
        <v>3</v>
      </c>
      <c r="L5334" s="6">
        <v>400</v>
      </c>
    </row>
    <row r="5335" spans="1:12">
      <c r="A5335" s="11"/>
      <c r="B5335" s="12">
        <v>68</v>
      </c>
      <c r="C5335" s="3" t="s">
        <v>5750</v>
      </c>
      <c r="D5335" s="63" t="s">
        <v>3531</v>
      </c>
      <c r="E5335" s="11" t="s">
        <v>5696</v>
      </c>
      <c r="F5335" s="3" t="s">
        <v>946</v>
      </c>
      <c r="G5335" s="3" t="s">
        <v>882</v>
      </c>
      <c r="H5335" s="3"/>
      <c r="I5335" s="3">
        <v>3</v>
      </c>
      <c r="J5335" s="3">
        <v>3</v>
      </c>
      <c r="K5335" s="3">
        <f t="shared" si="65"/>
        <v>6</v>
      </c>
      <c r="L5335" s="6">
        <v>400</v>
      </c>
    </row>
    <row r="5336" spans="1:12">
      <c r="A5336" s="11"/>
      <c r="B5336" s="12">
        <v>69</v>
      </c>
      <c r="C5336" s="3" t="s">
        <v>5751</v>
      </c>
      <c r="D5336" s="63" t="s">
        <v>3531</v>
      </c>
      <c r="E5336" s="11" t="s">
        <v>250</v>
      </c>
      <c r="F5336" s="3" t="s">
        <v>946</v>
      </c>
      <c r="G5336" s="3" t="s">
        <v>882</v>
      </c>
      <c r="H5336" s="3"/>
      <c r="I5336" s="3">
        <v>3</v>
      </c>
      <c r="J5336" s="3">
        <v>4</v>
      </c>
      <c r="K5336" s="3">
        <f t="shared" si="65"/>
        <v>7</v>
      </c>
      <c r="L5336" s="6">
        <v>200</v>
      </c>
    </row>
    <row r="5337" spans="1:12">
      <c r="A5337" s="11"/>
      <c r="B5337" s="12">
        <v>70</v>
      </c>
      <c r="C5337" s="3" t="s">
        <v>5752</v>
      </c>
      <c r="D5337" s="63" t="s">
        <v>3531</v>
      </c>
      <c r="E5337" s="11" t="s">
        <v>250</v>
      </c>
      <c r="F5337" s="3" t="s">
        <v>946</v>
      </c>
      <c r="G5337" s="3" t="s">
        <v>882</v>
      </c>
      <c r="H5337" s="3"/>
      <c r="I5337" s="3">
        <v>1</v>
      </c>
      <c r="J5337" s="3">
        <v>4</v>
      </c>
      <c r="K5337" s="3">
        <f t="shared" si="65"/>
        <v>5</v>
      </c>
      <c r="L5337" s="6">
        <v>200</v>
      </c>
    </row>
    <row r="5338" spans="1:12">
      <c r="A5338" s="11"/>
      <c r="B5338" s="12">
        <v>71</v>
      </c>
      <c r="C5338" s="3" t="s">
        <v>3815</v>
      </c>
      <c r="D5338" s="63" t="s">
        <v>3531</v>
      </c>
      <c r="E5338" s="11" t="s">
        <v>250</v>
      </c>
      <c r="F5338" s="3" t="s">
        <v>946</v>
      </c>
      <c r="G5338" s="3" t="s">
        <v>882</v>
      </c>
      <c r="H5338" s="3"/>
      <c r="I5338" s="3">
        <v>0</v>
      </c>
      <c r="J5338" s="3">
        <v>1</v>
      </c>
      <c r="K5338" s="3">
        <f t="shared" si="65"/>
        <v>1</v>
      </c>
      <c r="L5338" s="6">
        <v>200</v>
      </c>
    </row>
    <row r="5339" spans="1:12">
      <c r="A5339" s="11"/>
      <c r="B5339" s="12">
        <v>72</v>
      </c>
      <c r="C5339" s="3" t="s">
        <v>5753</v>
      </c>
      <c r="D5339" s="63" t="s">
        <v>3531</v>
      </c>
      <c r="E5339" s="11" t="s">
        <v>250</v>
      </c>
      <c r="F5339" s="3" t="s">
        <v>946</v>
      </c>
      <c r="G5339" s="3" t="s">
        <v>882</v>
      </c>
      <c r="H5339" s="3"/>
      <c r="I5339" s="3">
        <v>4</v>
      </c>
      <c r="J5339" s="3">
        <v>2</v>
      </c>
      <c r="K5339" s="3">
        <f t="shared" si="65"/>
        <v>6</v>
      </c>
      <c r="L5339" s="6">
        <v>200</v>
      </c>
    </row>
    <row r="5340" spans="1:12">
      <c r="A5340" s="11"/>
      <c r="B5340" s="12">
        <v>73</v>
      </c>
      <c r="C5340" s="3" t="s">
        <v>5754</v>
      </c>
      <c r="D5340" s="63" t="s">
        <v>3531</v>
      </c>
      <c r="E5340" s="11" t="s">
        <v>250</v>
      </c>
      <c r="F5340" s="3" t="s">
        <v>946</v>
      </c>
      <c r="G5340" s="3" t="s">
        <v>882</v>
      </c>
      <c r="H5340" s="3"/>
      <c r="I5340" s="3">
        <v>1</v>
      </c>
      <c r="J5340" s="3">
        <v>2</v>
      </c>
      <c r="K5340" s="3">
        <f t="shared" si="65"/>
        <v>3</v>
      </c>
      <c r="L5340" s="6">
        <v>300</v>
      </c>
    </row>
    <row r="5341" spans="1:12">
      <c r="A5341" s="11"/>
      <c r="B5341" s="12">
        <v>74</v>
      </c>
      <c r="C5341" s="3" t="s">
        <v>5755</v>
      </c>
      <c r="D5341" s="63" t="s">
        <v>3531</v>
      </c>
      <c r="E5341" s="11" t="s">
        <v>250</v>
      </c>
      <c r="F5341" s="3" t="s">
        <v>946</v>
      </c>
      <c r="G5341" s="3" t="s">
        <v>882</v>
      </c>
      <c r="H5341" s="3"/>
      <c r="I5341" s="3">
        <v>1</v>
      </c>
      <c r="J5341" s="3">
        <v>2</v>
      </c>
      <c r="K5341" s="3">
        <f t="shared" si="65"/>
        <v>3</v>
      </c>
      <c r="L5341" s="6">
        <v>500</v>
      </c>
    </row>
    <row r="5342" spans="1:12">
      <c r="A5342" s="11"/>
      <c r="B5342" s="12">
        <v>75</v>
      </c>
      <c r="C5342" s="3" t="s">
        <v>4345</v>
      </c>
      <c r="D5342" s="63" t="s">
        <v>3531</v>
      </c>
      <c r="E5342" s="11" t="s">
        <v>250</v>
      </c>
      <c r="F5342" s="3" t="s">
        <v>946</v>
      </c>
      <c r="G5342" s="3" t="s">
        <v>882</v>
      </c>
      <c r="H5342" s="3"/>
      <c r="I5342" s="3">
        <v>4</v>
      </c>
      <c r="J5342" s="3">
        <v>3</v>
      </c>
      <c r="K5342" s="3">
        <f t="shared" si="65"/>
        <v>7</v>
      </c>
      <c r="L5342" s="6">
        <v>400</v>
      </c>
    </row>
    <row r="5343" spans="1:12">
      <c r="A5343" s="11"/>
      <c r="B5343" s="12">
        <v>76</v>
      </c>
      <c r="C5343" s="3" t="s">
        <v>5756</v>
      </c>
      <c r="D5343" s="63" t="s">
        <v>3531</v>
      </c>
      <c r="E5343" s="11" t="s">
        <v>250</v>
      </c>
      <c r="F5343" s="3" t="s">
        <v>946</v>
      </c>
      <c r="G5343" s="3" t="s">
        <v>882</v>
      </c>
      <c r="H5343" s="3"/>
      <c r="I5343" s="3">
        <v>4</v>
      </c>
      <c r="J5343" s="3">
        <v>2</v>
      </c>
      <c r="K5343" s="3">
        <f t="shared" si="65"/>
        <v>6</v>
      </c>
      <c r="L5343" s="6">
        <v>400</v>
      </c>
    </row>
    <row r="5344" spans="1:12">
      <c r="A5344" s="11"/>
      <c r="B5344" s="12">
        <v>77</v>
      </c>
      <c r="C5344" s="3" t="s">
        <v>5516</v>
      </c>
      <c r="D5344" s="63" t="s">
        <v>3531</v>
      </c>
      <c r="E5344" s="11" t="s">
        <v>250</v>
      </c>
      <c r="F5344" s="3" t="s">
        <v>946</v>
      </c>
      <c r="G5344" s="3" t="s">
        <v>882</v>
      </c>
      <c r="H5344" s="3"/>
      <c r="I5344" s="3">
        <v>2</v>
      </c>
      <c r="J5344" s="3">
        <v>1</v>
      </c>
      <c r="K5344" s="3">
        <f t="shared" si="65"/>
        <v>3</v>
      </c>
      <c r="L5344" s="6">
        <v>400</v>
      </c>
    </row>
    <row r="5345" spans="1:12">
      <c r="A5345" s="11"/>
      <c r="B5345" s="12">
        <v>78</v>
      </c>
      <c r="C5345" s="3" t="s">
        <v>5757</v>
      </c>
      <c r="D5345" s="63" t="s">
        <v>3531</v>
      </c>
      <c r="E5345" s="11" t="s">
        <v>250</v>
      </c>
      <c r="F5345" s="3" t="s">
        <v>946</v>
      </c>
      <c r="G5345" s="3" t="s">
        <v>882</v>
      </c>
      <c r="H5345" s="3"/>
      <c r="I5345" s="3">
        <v>3</v>
      </c>
      <c r="J5345" s="3">
        <v>2</v>
      </c>
      <c r="K5345" s="3">
        <f t="shared" si="65"/>
        <v>5</v>
      </c>
      <c r="L5345" s="6">
        <v>400</v>
      </c>
    </row>
    <row r="5346" spans="1:12">
      <c r="A5346" s="11"/>
      <c r="B5346" s="12">
        <v>79</v>
      </c>
      <c r="C5346" s="3" t="s">
        <v>5758</v>
      </c>
      <c r="D5346" s="63" t="s">
        <v>3531</v>
      </c>
      <c r="E5346" s="11" t="s">
        <v>250</v>
      </c>
      <c r="F5346" s="3" t="s">
        <v>946</v>
      </c>
      <c r="G5346" s="3" t="s">
        <v>882</v>
      </c>
      <c r="H5346" s="3"/>
      <c r="I5346" s="3">
        <v>1</v>
      </c>
      <c r="J5346" s="3">
        <v>3</v>
      </c>
      <c r="K5346" s="3">
        <f t="shared" si="65"/>
        <v>4</v>
      </c>
      <c r="L5346" s="6">
        <v>300</v>
      </c>
    </row>
    <row r="5347" spans="1:12">
      <c r="A5347" s="11"/>
      <c r="B5347" s="12">
        <v>80</v>
      </c>
      <c r="C5347" s="3" t="s">
        <v>5759</v>
      </c>
      <c r="D5347" s="63" t="s">
        <v>3531</v>
      </c>
      <c r="E5347" s="11" t="s">
        <v>250</v>
      </c>
      <c r="F5347" s="3" t="s">
        <v>946</v>
      </c>
      <c r="G5347" s="3" t="s">
        <v>882</v>
      </c>
      <c r="H5347" s="3"/>
      <c r="I5347" s="3">
        <v>2</v>
      </c>
      <c r="J5347" s="3">
        <v>4</v>
      </c>
      <c r="K5347" s="3">
        <f t="shared" si="65"/>
        <v>6</v>
      </c>
      <c r="L5347" s="6">
        <v>300</v>
      </c>
    </row>
    <row r="5348" spans="1:12">
      <c r="A5348" s="11"/>
      <c r="B5348" s="12">
        <v>81</v>
      </c>
      <c r="C5348" s="3" t="s">
        <v>5760</v>
      </c>
      <c r="D5348" s="63" t="s">
        <v>3531</v>
      </c>
      <c r="E5348" s="11" t="s">
        <v>250</v>
      </c>
      <c r="F5348" s="3" t="s">
        <v>946</v>
      </c>
      <c r="G5348" s="3" t="s">
        <v>882</v>
      </c>
      <c r="H5348" s="3"/>
      <c r="I5348" s="3">
        <v>4</v>
      </c>
      <c r="J5348" s="3">
        <v>2</v>
      </c>
      <c r="K5348" s="3">
        <f t="shared" si="65"/>
        <v>6</v>
      </c>
      <c r="L5348" s="6">
        <v>300</v>
      </c>
    </row>
    <row r="5349" spans="1:12">
      <c r="A5349" s="11"/>
      <c r="B5349" s="12">
        <v>82</v>
      </c>
      <c r="C5349" s="3" t="s">
        <v>5761</v>
      </c>
      <c r="D5349" s="63" t="s">
        <v>3531</v>
      </c>
      <c r="E5349" s="11" t="s">
        <v>250</v>
      </c>
      <c r="F5349" s="3" t="s">
        <v>946</v>
      </c>
      <c r="G5349" s="3" t="s">
        <v>882</v>
      </c>
      <c r="H5349" s="3"/>
      <c r="I5349" s="3">
        <v>2</v>
      </c>
      <c r="J5349" s="3">
        <v>2</v>
      </c>
      <c r="K5349" s="3">
        <f t="shared" si="65"/>
        <v>4</v>
      </c>
      <c r="L5349" s="6">
        <v>200</v>
      </c>
    </row>
    <row r="5350" spans="1:12">
      <c r="A5350" s="11"/>
      <c r="B5350" s="12">
        <v>83</v>
      </c>
      <c r="C5350" s="3" t="s">
        <v>5762</v>
      </c>
      <c r="D5350" s="63" t="s">
        <v>3531</v>
      </c>
      <c r="E5350" s="11" t="s">
        <v>250</v>
      </c>
      <c r="F5350" s="3" t="s">
        <v>946</v>
      </c>
      <c r="G5350" s="3" t="s">
        <v>882</v>
      </c>
      <c r="H5350" s="3"/>
      <c r="I5350" s="3">
        <v>0</v>
      </c>
      <c r="J5350" s="3">
        <v>1</v>
      </c>
      <c r="K5350" s="3">
        <f t="shared" si="65"/>
        <v>1</v>
      </c>
      <c r="L5350" s="6">
        <v>10</v>
      </c>
    </row>
    <row r="5351" spans="1:12">
      <c r="A5351" s="11"/>
      <c r="B5351" s="12">
        <v>84</v>
      </c>
      <c r="C5351" s="3" t="s">
        <v>5763</v>
      </c>
      <c r="D5351" s="63" t="s">
        <v>3531</v>
      </c>
      <c r="E5351" s="11" t="s">
        <v>250</v>
      </c>
      <c r="F5351" s="3" t="s">
        <v>946</v>
      </c>
      <c r="G5351" s="3" t="s">
        <v>882</v>
      </c>
      <c r="H5351" s="3"/>
      <c r="I5351" s="3">
        <v>1</v>
      </c>
      <c r="J5351" s="3">
        <v>0</v>
      </c>
      <c r="K5351" s="3">
        <f t="shared" si="65"/>
        <v>1</v>
      </c>
      <c r="L5351" s="6">
        <v>100</v>
      </c>
    </row>
    <row r="5352" spans="1:12">
      <c r="A5352" s="11"/>
      <c r="B5352" s="12">
        <v>85</v>
      </c>
      <c r="C5352" s="3" t="s">
        <v>5764</v>
      </c>
      <c r="D5352" s="63" t="s">
        <v>3531</v>
      </c>
      <c r="E5352" s="11" t="s">
        <v>250</v>
      </c>
      <c r="F5352" s="3" t="s">
        <v>946</v>
      </c>
      <c r="G5352" s="3" t="s">
        <v>882</v>
      </c>
      <c r="H5352" s="3"/>
      <c r="I5352" s="3">
        <v>2</v>
      </c>
      <c r="J5352" s="3">
        <v>1</v>
      </c>
      <c r="K5352" s="3">
        <f t="shared" si="65"/>
        <v>3</v>
      </c>
      <c r="L5352" s="6">
        <v>100</v>
      </c>
    </row>
    <row r="5353" spans="1:12">
      <c r="A5353" s="11"/>
      <c r="B5353" s="12">
        <v>86</v>
      </c>
      <c r="C5353" s="3" t="s">
        <v>5765</v>
      </c>
      <c r="D5353" s="63" t="s">
        <v>3531</v>
      </c>
      <c r="E5353" s="11" t="s">
        <v>250</v>
      </c>
      <c r="F5353" s="3" t="s">
        <v>946</v>
      </c>
      <c r="G5353" s="3" t="s">
        <v>882</v>
      </c>
      <c r="H5353" s="3"/>
      <c r="I5353" s="3">
        <v>3</v>
      </c>
      <c r="J5353" s="3">
        <v>4</v>
      </c>
      <c r="K5353" s="3">
        <f t="shared" si="65"/>
        <v>7</v>
      </c>
      <c r="L5353" s="6">
        <v>300</v>
      </c>
    </row>
    <row r="5354" spans="1:12">
      <c r="A5354" s="11"/>
      <c r="B5354" s="12">
        <v>87</v>
      </c>
      <c r="C5354" s="3" t="s">
        <v>5766</v>
      </c>
      <c r="D5354" s="63" t="s">
        <v>3531</v>
      </c>
      <c r="E5354" s="11" t="s">
        <v>250</v>
      </c>
      <c r="F5354" s="3" t="s">
        <v>946</v>
      </c>
      <c r="G5354" s="3" t="s">
        <v>882</v>
      </c>
      <c r="H5354" s="3"/>
      <c r="I5354" s="3">
        <v>3</v>
      </c>
      <c r="J5354" s="3">
        <v>4</v>
      </c>
      <c r="K5354" s="3">
        <f t="shared" si="65"/>
        <v>7</v>
      </c>
      <c r="L5354" s="6">
        <v>300</v>
      </c>
    </row>
    <row r="5355" spans="1:12">
      <c r="A5355" s="11"/>
      <c r="B5355" s="12">
        <v>88</v>
      </c>
      <c r="C5355" s="3" t="s">
        <v>5767</v>
      </c>
      <c r="D5355" s="63" t="s">
        <v>3531</v>
      </c>
      <c r="E5355" s="11" t="s">
        <v>5768</v>
      </c>
      <c r="F5355" s="3" t="s">
        <v>946</v>
      </c>
      <c r="G5355" s="3" t="s">
        <v>882</v>
      </c>
      <c r="H5355" s="3"/>
      <c r="I5355" s="3">
        <v>3</v>
      </c>
      <c r="J5355" s="3">
        <v>3</v>
      </c>
      <c r="K5355" s="3">
        <f t="shared" si="65"/>
        <v>6</v>
      </c>
      <c r="L5355" s="6">
        <v>900</v>
      </c>
    </row>
    <row r="5356" spans="1:12">
      <c r="A5356" s="11"/>
      <c r="B5356" s="12">
        <v>89</v>
      </c>
      <c r="C5356" s="3" t="s">
        <v>5769</v>
      </c>
      <c r="D5356" s="63" t="s">
        <v>3531</v>
      </c>
      <c r="E5356" s="11" t="s">
        <v>5768</v>
      </c>
      <c r="F5356" s="3" t="s">
        <v>946</v>
      </c>
      <c r="G5356" s="3" t="s">
        <v>882</v>
      </c>
      <c r="H5356" s="3"/>
      <c r="I5356" s="3">
        <v>1</v>
      </c>
      <c r="J5356" s="3">
        <v>3</v>
      </c>
      <c r="K5356" s="3">
        <f t="shared" si="65"/>
        <v>4</v>
      </c>
      <c r="L5356" s="6">
        <v>900</v>
      </c>
    </row>
    <row r="5357" spans="1:12">
      <c r="A5357" s="11"/>
      <c r="B5357" s="12">
        <v>90</v>
      </c>
      <c r="C5357" s="3" t="s">
        <v>4196</v>
      </c>
      <c r="D5357" s="63" t="s">
        <v>3531</v>
      </c>
      <c r="E5357" s="11" t="s">
        <v>250</v>
      </c>
      <c r="F5357" s="3" t="s">
        <v>946</v>
      </c>
      <c r="G5357" s="3" t="s">
        <v>882</v>
      </c>
      <c r="H5357" s="3"/>
      <c r="I5357" s="3">
        <v>1</v>
      </c>
      <c r="J5357" s="3">
        <v>3</v>
      </c>
      <c r="K5357" s="3">
        <f t="shared" si="65"/>
        <v>4</v>
      </c>
      <c r="L5357" s="6">
        <v>100</v>
      </c>
    </row>
    <row r="5358" spans="1:12">
      <c r="A5358" s="11"/>
      <c r="B5358" s="12">
        <v>91</v>
      </c>
      <c r="C5358" s="3" t="s">
        <v>5770</v>
      </c>
      <c r="D5358" s="63" t="s">
        <v>3531</v>
      </c>
      <c r="E5358" s="11" t="s">
        <v>5768</v>
      </c>
      <c r="F5358" s="3" t="s">
        <v>946</v>
      </c>
      <c r="G5358" s="3" t="s">
        <v>882</v>
      </c>
      <c r="H5358" s="3"/>
      <c r="I5358" s="3">
        <v>2</v>
      </c>
      <c r="J5358" s="3">
        <v>3</v>
      </c>
      <c r="K5358" s="3">
        <f t="shared" si="65"/>
        <v>5</v>
      </c>
      <c r="L5358" s="6">
        <v>500</v>
      </c>
    </row>
    <row r="5359" spans="1:12">
      <c r="A5359" s="11"/>
      <c r="B5359" s="12">
        <v>92</v>
      </c>
      <c r="C5359" s="3" t="s">
        <v>5771</v>
      </c>
      <c r="D5359" s="63" t="s">
        <v>3531</v>
      </c>
      <c r="E5359" s="11" t="s">
        <v>5768</v>
      </c>
      <c r="F5359" s="3" t="s">
        <v>946</v>
      </c>
      <c r="G5359" s="3" t="s">
        <v>882</v>
      </c>
      <c r="H5359" s="3"/>
      <c r="I5359" s="3">
        <v>2</v>
      </c>
      <c r="J5359" s="3">
        <v>3</v>
      </c>
      <c r="K5359" s="3">
        <f t="shared" si="65"/>
        <v>5</v>
      </c>
      <c r="L5359" s="6">
        <v>500</v>
      </c>
    </row>
    <row r="5360" spans="1:12">
      <c r="A5360" s="11"/>
      <c r="B5360" s="12">
        <v>93</v>
      </c>
      <c r="C5360" s="3" t="s">
        <v>5772</v>
      </c>
      <c r="D5360" s="63" t="s">
        <v>3531</v>
      </c>
      <c r="E5360" s="11" t="s">
        <v>5768</v>
      </c>
      <c r="F5360" s="3" t="s">
        <v>946</v>
      </c>
      <c r="G5360" s="3" t="s">
        <v>882</v>
      </c>
      <c r="H5360" s="3"/>
      <c r="I5360" s="3">
        <v>2</v>
      </c>
      <c r="J5360" s="3">
        <v>4</v>
      </c>
      <c r="K5360" s="3">
        <f t="shared" si="65"/>
        <v>6</v>
      </c>
      <c r="L5360" s="6">
        <v>500</v>
      </c>
    </row>
    <row r="5361" spans="1:12">
      <c r="A5361" s="11"/>
      <c r="B5361" s="12">
        <v>94</v>
      </c>
      <c r="C5361" s="3" t="s">
        <v>5773</v>
      </c>
      <c r="D5361" s="63" t="s">
        <v>3531</v>
      </c>
      <c r="E5361" s="11" t="s">
        <v>5768</v>
      </c>
      <c r="F5361" s="3" t="s">
        <v>946</v>
      </c>
      <c r="G5361" s="3" t="s">
        <v>882</v>
      </c>
      <c r="H5361" s="3"/>
      <c r="I5361" s="3">
        <v>1</v>
      </c>
      <c r="J5361" s="3">
        <v>1</v>
      </c>
      <c r="K5361" s="3">
        <f t="shared" si="65"/>
        <v>2</v>
      </c>
      <c r="L5361" s="6">
        <v>500</v>
      </c>
    </row>
    <row r="5362" spans="1:12">
      <c r="A5362" s="11"/>
      <c r="B5362" s="12">
        <v>95</v>
      </c>
      <c r="C5362" s="3" t="s">
        <v>5774</v>
      </c>
      <c r="D5362" s="63" t="s">
        <v>3531</v>
      </c>
      <c r="E5362" s="11" t="s">
        <v>5768</v>
      </c>
      <c r="F5362" s="3" t="s">
        <v>946</v>
      </c>
      <c r="G5362" s="3" t="s">
        <v>882</v>
      </c>
      <c r="H5362" s="3"/>
      <c r="I5362" s="3">
        <v>1</v>
      </c>
      <c r="J5362" s="3">
        <v>2</v>
      </c>
      <c r="K5362" s="3">
        <f t="shared" si="65"/>
        <v>3</v>
      </c>
      <c r="L5362" s="6">
        <v>500</v>
      </c>
    </row>
    <row r="5363" spans="1:12">
      <c r="A5363" s="11"/>
      <c r="B5363" s="12">
        <v>96</v>
      </c>
      <c r="C5363" s="3" t="s">
        <v>3679</v>
      </c>
      <c r="D5363" s="63" t="s">
        <v>3531</v>
      </c>
      <c r="E5363" s="11" t="s">
        <v>5696</v>
      </c>
      <c r="F5363" s="3" t="s">
        <v>946</v>
      </c>
      <c r="G5363" s="3" t="s">
        <v>882</v>
      </c>
      <c r="H5363" s="3"/>
      <c r="I5363" s="3">
        <v>5</v>
      </c>
      <c r="J5363" s="3">
        <v>6</v>
      </c>
      <c r="K5363" s="3">
        <f t="shared" si="65"/>
        <v>11</v>
      </c>
      <c r="L5363" s="6">
        <v>100</v>
      </c>
    </row>
    <row r="5364" spans="1:12">
      <c r="A5364" s="11"/>
      <c r="B5364" s="12">
        <v>97</v>
      </c>
      <c r="C5364" s="3" t="s">
        <v>5775</v>
      </c>
      <c r="D5364" s="63" t="s">
        <v>3531</v>
      </c>
      <c r="E5364" s="11" t="s">
        <v>5768</v>
      </c>
      <c r="F5364" s="3" t="s">
        <v>946</v>
      </c>
      <c r="G5364" s="3" t="s">
        <v>882</v>
      </c>
      <c r="H5364" s="3"/>
      <c r="I5364" s="3">
        <v>2</v>
      </c>
      <c r="J5364" s="3">
        <v>4</v>
      </c>
      <c r="K5364" s="3">
        <f t="shared" si="65"/>
        <v>6</v>
      </c>
      <c r="L5364" s="6">
        <v>600</v>
      </c>
    </row>
    <row r="5365" spans="1:12">
      <c r="A5365" s="11"/>
      <c r="B5365" s="12">
        <v>98</v>
      </c>
      <c r="C5365" s="3" t="s">
        <v>5776</v>
      </c>
      <c r="D5365" s="63" t="s">
        <v>3531</v>
      </c>
      <c r="E5365" s="11" t="s">
        <v>5696</v>
      </c>
      <c r="F5365" s="3" t="s">
        <v>946</v>
      </c>
      <c r="G5365" s="3" t="s">
        <v>882</v>
      </c>
      <c r="H5365" s="3"/>
      <c r="I5365" s="3">
        <v>2</v>
      </c>
      <c r="J5365" s="3">
        <v>3</v>
      </c>
      <c r="K5365" s="3">
        <f t="shared" si="65"/>
        <v>5</v>
      </c>
      <c r="L5365" s="6">
        <v>500</v>
      </c>
    </row>
    <row r="5366" spans="1:12">
      <c r="A5366" s="11"/>
      <c r="B5366" s="12">
        <v>99</v>
      </c>
      <c r="C5366" s="3" t="s">
        <v>5758</v>
      </c>
      <c r="D5366" s="63" t="s">
        <v>3531</v>
      </c>
      <c r="E5366" s="11" t="s">
        <v>5696</v>
      </c>
      <c r="F5366" s="3" t="s">
        <v>946</v>
      </c>
      <c r="G5366" s="3" t="s">
        <v>882</v>
      </c>
      <c r="H5366" s="3"/>
      <c r="I5366" s="3">
        <v>2</v>
      </c>
      <c r="J5366" s="3">
        <v>4</v>
      </c>
      <c r="K5366" s="3">
        <f t="shared" si="65"/>
        <v>6</v>
      </c>
      <c r="L5366" s="6">
        <v>50</v>
      </c>
    </row>
    <row r="5367" spans="1:12">
      <c r="A5367" s="11"/>
      <c r="B5367" s="12">
        <v>100</v>
      </c>
      <c r="C5367" s="3" t="s">
        <v>5777</v>
      </c>
      <c r="D5367" s="63" t="s">
        <v>3531</v>
      </c>
      <c r="E5367" s="11" t="s">
        <v>250</v>
      </c>
      <c r="F5367" s="3" t="s">
        <v>946</v>
      </c>
      <c r="G5367" s="3" t="s">
        <v>882</v>
      </c>
      <c r="H5367" s="3"/>
      <c r="I5367" s="3">
        <v>3</v>
      </c>
      <c r="J5367" s="3">
        <v>2</v>
      </c>
      <c r="K5367" s="3">
        <f t="shared" si="65"/>
        <v>5</v>
      </c>
      <c r="L5367" s="6">
        <v>2500</v>
      </c>
    </row>
    <row r="5368" spans="1:12">
      <c r="A5368" s="11"/>
      <c r="B5368" s="12">
        <v>101</v>
      </c>
      <c r="C5368" s="3" t="s">
        <v>5778</v>
      </c>
      <c r="D5368" s="63" t="s">
        <v>3531</v>
      </c>
      <c r="E5368" s="11" t="s">
        <v>250</v>
      </c>
      <c r="F5368" s="3" t="s">
        <v>946</v>
      </c>
      <c r="G5368" s="3" t="s">
        <v>882</v>
      </c>
      <c r="H5368" s="3"/>
      <c r="I5368" s="3">
        <v>3</v>
      </c>
      <c r="J5368" s="3">
        <v>2</v>
      </c>
      <c r="K5368" s="3">
        <f t="shared" si="65"/>
        <v>5</v>
      </c>
      <c r="L5368" s="6">
        <v>2500</v>
      </c>
    </row>
    <row r="5369" spans="1:12">
      <c r="A5369" s="11"/>
      <c r="B5369" s="12">
        <v>102</v>
      </c>
      <c r="C5369" s="3" t="s">
        <v>5779</v>
      </c>
      <c r="D5369" s="63" t="s">
        <v>3531</v>
      </c>
      <c r="E5369" s="11" t="s">
        <v>5696</v>
      </c>
      <c r="F5369" s="3" t="s">
        <v>946</v>
      </c>
      <c r="G5369" s="3" t="s">
        <v>882</v>
      </c>
      <c r="H5369" s="3"/>
      <c r="I5369" s="3">
        <v>2</v>
      </c>
      <c r="J5369" s="3">
        <v>3</v>
      </c>
      <c r="K5369" s="3">
        <f t="shared" si="65"/>
        <v>5</v>
      </c>
      <c r="L5369" s="6">
        <v>2500</v>
      </c>
    </row>
    <row r="5370" spans="1:12">
      <c r="A5370" s="11"/>
      <c r="B5370" s="12">
        <v>103</v>
      </c>
      <c r="C5370" s="3" t="s">
        <v>5780</v>
      </c>
      <c r="D5370" s="63" t="s">
        <v>3531</v>
      </c>
      <c r="E5370" s="11" t="s">
        <v>250</v>
      </c>
      <c r="F5370" s="3" t="s">
        <v>946</v>
      </c>
      <c r="G5370" s="3" t="s">
        <v>882</v>
      </c>
      <c r="H5370" s="3"/>
      <c r="I5370" s="3">
        <v>2</v>
      </c>
      <c r="J5370" s="3">
        <v>2</v>
      </c>
      <c r="K5370" s="3">
        <f t="shared" si="65"/>
        <v>4</v>
      </c>
      <c r="L5370" s="6">
        <v>2500</v>
      </c>
    </row>
    <row r="5371" spans="1:12">
      <c r="A5371" s="11"/>
      <c r="B5371" s="12">
        <v>104</v>
      </c>
      <c r="C5371" s="3" t="s">
        <v>5781</v>
      </c>
      <c r="D5371" s="63" t="s">
        <v>3531</v>
      </c>
      <c r="E5371" s="11" t="s">
        <v>5782</v>
      </c>
      <c r="F5371" s="3" t="s">
        <v>946</v>
      </c>
      <c r="G5371" s="3" t="s">
        <v>882</v>
      </c>
      <c r="H5371" s="3"/>
      <c r="I5371" s="3">
        <v>1</v>
      </c>
      <c r="J5371" s="3">
        <v>1</v>
      </c>
      <c r="K5371" s="3">
        <f t="shared" si="65"/>
        <v>2</v>
      </c>
      <c r="L5371" s="6">
        <v>1000</v>
      </c>
    </row>
    <row r="5372" spans="1:12">
      <c r="A5372" s="11"/>
      <c r="B5372" s="12">
        <v>105</v>
      </c>
      <c r="C5372" s="3" t="s">
        <v>5783</v>
      </c>
      <c r="D5372" s="63" t="s">
        <v>3531</v>
      </c>
      <c r="E5372" s="11" t="s">
        <v>5784</v>
      </c>
      <c r="F5372" s="3" t="s">
        <v>946</v>
      </c>
      <c r="G5372" s="3" t="s">
        <v>882</v>
      </c>
      <c r="H5372" s="3"/>
      <c r="I5372" s="3">
        <v>4</v>
      </c>
      <c r="J5372" s="3">
        <v>2</v>
      </c>
      <c r="K5372" s="3">
        <f t="shared" si="65"/>
        <v>6</v>
      </c>
      <c r="L5372" s="6">
        <v>1000</v>
      </c>
    </row>
    <row r="5373" spans="1:12">
      <c r="A5373" s="11"/>
      <c r="B5373" s="12">
        <v>106</v>
      </c>
      <c r="C5373" s="3" t="s">
        <v>5785</v>
      </c>
      <c r="D5373" s="63" t="s">
        <v>3531</v>
      </c>
      <c r="E5373" s="11" t="s">
        <v>5784</v>
      </c>
      <c r="F5373" s="3" t="s">
        <v>946</v>
      </c>
      <c r="G5373" s="3" t="s">
        <v>882</v>
      </c>
      <c r="H5373" s="3"/>
      <c r="I5373" s="3">
        <v>2</v>
      </c>
      <c r="J5373" s="3">
        <v>3</v>
      </c>
      <c r="K5373" s="3">
        <f t="shared" si="65"/>
        <v>5</v>
      </c>
      <c r="L5373" s="6">
        <v>1000</v>
      </c>
    </row>
    <row r="5374" spans="1:12">
      <c r="A5374" s="140"/>
      <c r="B5374" s="140"/>
      <c r="C5374" s="148">
        <f>SUBTOTAL(3,C5268:C5373)</f>
        <v>106</v>
      </c>
      <c r="D5374" s="132"/>
      <c r="E5374" s="132"/>
      <c r="F5374" s="132"/>
      <c r="G5374" s="132"/>
      <c r="H5374" s="132"/>
      <c r="I5374" s="132"/>
      <c r="J5374" s="132"/>
      <c r="K5374" s="148">
        <f>SUM(K5268:K5373)</f>
        <v>482</v>
      </c>
      <c r="L5374" s="148">
        <f>AVERAGE(L5268:L5373)</f>
        <v>463.77358490566036</v>
      </c>
    </row>
    <row r="5375" spans="1:12">
      <c r="A5375" s="11" t="s">
        <v>5786</v>
      </c>
      <c r="B5375" s="12">
        <v>1</v>
      </c>
      <c r="C5375" s="3" t="s">
        <v>5787</v>
      </c>
      <c r="D5375" s="63" t="s">
        <v>3531</v>
      </c>
      <c r="E5375" s="3" t="s">
        <v>5786</v>
      </c>
      <c r="F5375" s="3" t="s">
        <v>5788</v>
      </c>
      <c r="G5375" s="3" t="s">
        <v>882</v>
      </c>
      <c r="H5375" s="3">
        <v>773535412</v>
      </c>
      <c r="I5375" s="3">
        <v>3</v>
      </c>
      <c r="J5375" s="3">
        <v>3</v>
      </c>
      <c r="K5375" s="3">
        <f t="shared" ref="K5375:K5438" si="66">J5375+I5375</f>
        <v>6</v>
      </c>
      <c r="L5375" s="6">
        <v>500</v>
      </c>
    </row>
    <row r="5376" spans="1:12">
      <c r="A5376" s="11"/>
      <c r="B5376" s="12">
        <v>2</v>
      </c>
      <c r="C5376" s="3" t="s">
        <v>4196</v>
      </c>
      <c r="D5376" s="63" t="s">
        <v>3531</v>
      </c>
      <c r="E5376" s="3" t="s">
        <v>5786</v>
      </c>
      <c r="F5376" s="3" t="s">
        <v>5788</v>
      </c>
      <c r="G5376" s="3" t="s">
        <v>882</v>
      </c>
      <c r="H5376" s="3"/>
      <c r="I5376" s="3">
        <v>3</v>
      </c>
      <c r="J5376" s="3">
        <v>4</v>
      </c>
      <c r="K5376" s="3">
        <f t="shared" si="66"/>
        <v>7</v>
      </c>
      <c r="L5376" s="6">
        <v>600</v>
      </c>
    </row>
    <row r="5377" spans="1:12">
      <c r="A5377" s="11"/>
      <c r="B5377" s="12">
        <v>3</v>
      </c>
      <c r="C5377" s="3" t="s">
        <v>5673</v>
      </c>
      <c r="D5377" s="63" t="s">
        <v>3531</v>
      </c>
      <c r="E5377" s="3" t="s">
        <v>5786</v>
      </c>
      <c r="F5377" s="3" t="s">
        <v>5788</v>
      </c>
      <c r="G5377" s="3" t="s">
        <v>882</v>
      </c>
      <c r="H5377" s="3"/>
      <c r="I5377" s="3"/>
      <c r="J5377" s="3">
        <v>1</v>
      </c>
      <c r="K5377" s="3">
        <f t="shared" si="66"/>
        <v>1</v>
      </c>
      <c r="L5377" s="6">
        <v>800</v>
      </c>
    </row>
    <row r="5378" spans="1:12">
      <c r="A5378" s="11"/>
      <c r="B5378" s="12">
        <v>4</v>
      </c>
      <c r="C5378" s="3" t="s">
        <v>5789</v>
      </c>
      <c r="D5378" s="63" t="s">
        <v>3531</v>
      </c>
      <c r="E5378" s="3" t="s">
        <v>5786</v>
      </c>
      <c r="F5378" s="3" t="s">
        <v>5788</v>
      </c>
      <c r="G5378" s="3" t="s">
        <v>882</v>
      </c>
      <c r="H5378" s="3"/>
      <c r="I5378" s="3">
        <v>2</v>
      </c>
      <c r="J5378" s="3">
        <v>4</v>
      </c>
      <c r="K5378" s="3">
        <f t="shared" si="66"/>
        <v>6</v>
      </c>
      <c r="L5378" s="6">
        <v>900</v>
      </c>
    </row>
    <row r="5379" spans="1:12">
      <c r="A5379" s="11"/>
      <c r="B5379" s="12">
        <v>5</v>
      </c>
      <c r="C5379" s="3" t="s">
        <v>5790</v>
      </c>
      <c r="D5379" s="63" t="s">
        <v>3531</v>
      </c>
      <c r="E5379" s="3" t="s">
        <v>5786</v>
      </c>
      <c r="F5379" s="3" t="s">
        <v>5788</v>
      </c>
      <c r="G5379" s="3" t="s">
        <v>882</v>
      </c>
      <c r="H5379" s="3"/>
      <c r="I5379" s="3">
        <v>2</v>
      </c>
      <c r="J5379" s="3">
        <v>1</v>
      </c>
      <c r="K5379" s="3">
        <f t="shared" si="66"/>
        <v>3</v>
      </c>
      <c r="L5379" s="6">
        <v>1500</v>
      </c>
    </row>
    <row r="5380" spans="1:12">
      <c r="A5380" s="11"/>
      <c r="B5380" s="12">
        <v>6</v>
      </c>
      <c r="C5380" s="3" t="s">
        <v>5791</v>
      </c>
      <c r="D5380" s="63" t="s">
        <v>3531</v>
      </c>
      <c r="E5380" s="3" t="s">
        <v>5786</v>
      </c>
      <c r="F5380" s="3" t="s">
        <v>5788</v>
      </c>
      <c r="G5380" s="3" t="s">
        <v>882</v>
      </c>
      <c r="H5380" s="3"/>
      <c r="I5380" s="3">
        <v>1</v>
      </c>
      <c r="J5380" s="3">
        <v>2</v>
      </c>
      <c r="K5380" s="3">
        <f t="shared" si="66"/>
        <v>3</v>
      </c>
      <c r="L5380" s="6">
        <v>1500</v>
      </c>
    </row>
    <row r="5381" spans="1:12">
      <c r="A5381" s="11"/>
      <c r="B5381" s="12">
        <v>7</v>
      </c>
      <c r="C5381" s="3" t="s">
        <v>5792</v>
      </c>
      <c r="D5381" s="63" t="s">
        <v>3531</v>
      </c>
      <c r="E5381" s="3" t="s">
        <v>5786</v>
      </c>
      <c r="F5381" s="3" t="s">
        <v>5788</v>
      </c>
      <c r="G5381" s="3" t="s">
        <v>882</v>
      </c>
      <c r="H5381" s="3"/>
      <c r="I5381" s="3">
        <v>3</v>
      </c>
      <c r="J5381" s="3">
        <v>3</v>
      </c>
      <c r="K5381" s="3">
        <f t="shared" si="66"/>
        <v>6</v>
      </c>
      <c r="L5381" s="6">
        <v>1500</v>
      </c>
    </row>
    <row r="5382" spans="1:12">
      <c r="A5382" s="11"/>
      <c r="B5382" s="12">
        <v>8</v>
      </c>
      <c r="C5382" s="3" t="s">
        <v>5793</v>
      </c>
      <c r="D5382" s="63" t="s">
        <v>3531</v>
      </c>
      <c r="E5382" s="3" t="s">
        <v>5786</v>
      </c>
      <c r="F5382" s="3" t="s">
        <v>5788</v>
      </c>
      <c r="G5382" s="3" t="s">
        <v>882</v>
      </c>
      <c r="H5382" s="3"/>
      <c r="I5382" s="3">
        <v>2</v>
      </c>
      <c r="J5382" s="3">
        <v>2</v>
      </c>
      <c r="K5382" s="3">
        <f t="shared" si="66"/>
        <v>4</v>
      </c>
      <c r="L5382" s="6">
        <v>1500</v>
      </c>
    </row>
    <row r="5383" spans="1:12">
      <c r="A5383" s="11"/>
      <c r="B5383" s="12">
        <v>9</v>
      </c>
      <c r="C5383" s="3" t="s">
        <v>3953</v>
      </c>
      <c r="D5383" s="63" t="s">
        <v>3531</v>
      </c>
      <c r="E5383" s="3" t="s">
        <v>5786</v>
      </c>
      <c r="F5383" s="3" t="s">
        <v>5788</v>
      </c>
      <c r="G5383" s="3" t="s">
        <v>882</v>
      </c>
      <c r="H5383" s="3">
        <v>780576404</v>
      </c>
      <c r="I5383" s="3">
        <v>1</v>
      </c>
      <c r="J5383" s="3">
        <v>1</v>
      </c>
      <c r="K5383" s="3">
        <f t="shared" si="66"/>
        <v>2</v>
      </c>
      <c r="L5383" s="6">
        <v>2000</v>
      </c>
    </row>
    <row r="5384" spans="1:12">
      <c r="A5384" s="11"/>
      <c r="B5384" s="12">
        <v>10</v>
      </c>
      <c r="C5384" s="3" t="s">
        <v>5794</v>
      </c>
      <c r="D5384" s="63" t="s">
        <v>3531</v>
      </c>
      <c r="E5384" s="3" t="s">
        <v>5786</v>
      </c>
      <c r="F5384" s="3" t="s">
        <v>5788</v>
      </c>
      <c r="G5384" s="3" t="s">
        <v>882</v>
      </c>
      <c r="H5384" s="3"/>
      <c r="I5384" s="3">
        <v>0</v>
      </c>
      <c r="J5384" s="3">
        <v>3</v>
      </c>
      <c r="K5384" s="3">
        <f t="shared" si="66"/>
        <v>3</v>
      </c>
      <c r="L5384" s="6">
        <v>2000</v>
      </c>
    </row>
    <row r="5385" spans="1:12">
      <c r="A5385" s="11"/>
      <c r="B5385" s="12">
        <v>11</v>
      </c>
      <c r="C5385" s="3" t="s">
        <v>5795</v>
      </c>
      <c r="D5385" s="63" t="s">
        <v>3531</v>
      </c>
      <c r="E5385" s="3" t="s">
        <v>5786</v>
      </c>
      <c r="F5385" s="3" t="s">
        <v>5788</v>
      </c>
      <c r="G5385" s="3" t="s">
        <v>882</v>
      </c>
      <c r="H5385" s="3"/>
      <c r="I5385" s="3">
        <v>4</v>
      </c>
      <c r="J5385" s="3">
        <v>3</v>
      </c>
      <c r="K5385" s="3">
        <f t="shared" si="66"/>
        <v>7</v>
      </c>
      <c r="L5385" s="6">
        <v>2000</v>
      </c>
    </row>
    <row r="5386" spans="1:12">
      <c r="A5386" s="11"/>
      <c r="B5386" s="12">
        <v>12</v>
      </c>
      <c r="C5386" s="3" t="s">
        <v>3877</v>
      </c>
      <c r="D5386" s="63" t="s">
        <v>3531</v>
      </c>
      <c r="E5386" s="3" t="s">
        <v>5786</v>
      </c>
      <c r="F5386" s="3" t="s">
        <v>5788</v>
      </c>
      <c r="G5386" s="3" t="s">
        <v>882</v>
      </c>
      <c r="H5386" s="3"/>
      <c r="I5386" s="3">
        <v>3</v>
      </c>
      <c r="J5386" s="3">
        <v>2</v>
      </c>
      <c r="K5386" s="3">
        <f t="shared" si="66"/>
        <v>5</v>
      </c>
      <c r="L5386" s="6">
        <v>2000</v>
      </c>
    </row>
    <row r="5387" spans="1:12">
      <c r="A5387" s="11"/>
      <c r="B5387" s="12">
        <v>13</v>
      </c>
      <c r="C5387" s="3" t="s">
        <v>5796</v>
      </c>
      <c r="D5387" s="63" t="s">
        <v>3531</v>
      </c>
      <c r="E5387" s="3" t="s">
        <v>5786</v>
      </c>
      <c r="F5387" s="3" t="s">
        <v>5788</v>
      </c>
      <c r="G5387" s="3" t="s">
        <v>882</v>
      </c>
      <c r="H5387" s="3"/>
      <c r="I5387" s="3">
        <v>3</v>
      </c>
      <c r="J5387" s="3">
        <v>3</v>
      </c>
      <c r="K5387" s="3">
        <f t="shared" si="66"/>
        <v>6</v>
      </c>
      <c r="L5387" s="6">
        <v>2000</v>
      </c>
    </row>
    <row r="5388" spans="1:12">
      <c r="A5388" s="11"/>
      <c r="B5388" s="12">
        <v>14</v>
      </c>
      <c r="C5388" s="3" t="s">
        <v>3840</v>
      </c>
      <c r="D5388" s="63" t="s">
        <v>3531</v>
      </c>
      <c r="E5388" s="3" t="s">
        <v>5786</v>
      </c>
      <c r="F5388" s="3" t="s">
        <v>5788</v>
      </c>
      <c r="G5388" s="3" t="s">
        <v>882</v>
      </c>
      <c r="H5388" s="3"/>
      <c r="I5388" s="3">
        <v>4</v>
      </c>
      <c r="J5388" s="3">
        <v>3</v>
      </c>
      <c r="K5388" s="3">
        <f t="shared" si="66"/>
        <v>7</v>
      </c>
      <c r="L5388" s="6">
        <v>1500</v>
      </c>
    </row>
    <row r="5389" spans="1:12">
      <c r="A5389" s="11"/>
      <c r="B5389" s="12">
        <v>15</v>
      </c>
      <c r="C5389" s="3" t="s">
        <v>5797</v>
      </c>
      <c r="D5389" s="63" t="s">
        <v>3531</v>
      </c>
      <c r="E5389" s="3" t="s">
        <v>5786</v>
      </c>
      <c r="F5389" s="3" t="s">
        <v>5788</v>
      </c>
      <c r="G5389" s="3" t="s">
        <v>882</v>
      </c>
      <c r="H5389" s="3"/>
      <c r="I5389" s="3">
        <v>3</v>
      </c>
      <c r="J5389" s="3">
        <v>4</v>
      </c>
      <c r="K5389" s="3">
        <f t="shared" si="66"/>
        <v>7</v>
      </c>
      <c r="L5389" s="6">
        <v>1500</v>
      </c>
    </row>
    <row r="5390" spans="1:12">
      <c r="A5390" s="11"/>
      <c r="B5390" s="12">
        <v>16</v>
      </c>
      <c r="C5390" s="3" t="s">
        <v>5798</v>
      </c>
      <c r="D5390" s="63" t="s">
        <v>3531</v>
      </c>
      <c r="E5390" s="3" t="s">
        <v>5786</v>
      </c>
      <c r="F5390" s="3" t="s">
        <v>5788</v>
      </c>
      <c r="G5390" s="3" t="s">
        <v>882</v>
      </c>
      <c r="H5390" s="3"/>
      <c r="I5390" s="3">
        <v>4</v>
      </c>
      <c r="J5390" s="3">
        <v>2</v>
      </c>
      <c r="K5390" s="3">
        <f t="shared" si="66"/>
        <v>6</v>
      </c>
      <c r="L5390" s="6">
        <v>1500</v>
      </c>
    </row>
    <row r="5391" spans="1:12">
      <c r="A5391" s="11"/>
      <c r="B5391" s="12">
        <v>17</v>
      </c>
      <c r="C5391" s="3" t="s">
        <v>5799</v>
      </c>
      <c r="D5391" s="63" t="s">
        <v>3531</v>
      </c>
      <c r="E5391" s="3" t="s">
        <v>5786</v>
      </c>
      <c r="F5391" s="3" t="s">
        <v>5788</v>
      </c>
      <c r="G5391" s="3" t="s">
        <v>882</v>
      </c>
      <c r="H5391" s="3"/>
      <c r="I5391" s="3">
        <v>4</v>
      </c>
      <c r="J5391" s="3">
        <v>1</v>
      </c>
      <c r="K5391" s="3">
        <f t="shared" si="66"/>
        <v>5</v>
      </c>
      <c r="L5391" s="6">
        <v>1500</v>
      </c>
    </row>
    <row r="5392" spans="1:12">
      <c r="A5392" s="11"/>
      <c r="B5392" s="12">
        <v>18</v>
      </c>
      <c r="C5392" s="3" t="s">
        <v>5800</v>
      </c>
      <c r="D5392" s="63" t="s">
        <v>3531</v>
      </c>
      <c r="E5392" s="3" t="s">
        <v>5786</v>
      </c>
      <c r="F5392" s="3" t="s">
        <v>5788</v>
      </c>
      <c r="G5392" s="3" t="s">
        <v>882</v>
      </c>
      <c r="H5392" s="3">
        <v>785089861</v>
      </c>
      <c r="I5392" s="3">
        <v>3</v>
      </c>
      <c r="J5392" s="3">
        <v>2</v>
      </c>
      <c r="K5392" s="3">
        <f t="shared" si="66"/>
        <v>5</v>
      </c>
      <c r="L5392" s="6">
        <v>1500</v>
      </c>
    </row>
    <row r="5393" spans="1:12">
      <c r="A5393" s="11"/>
      <c r="B5393" s="12">
        <v>19</v>
      </c>
      <c r="C5393" s="3" t="s">
        <v>5801</v>
      </c>
      <c r="D5393" s="63" t="s">
        <v>3531</v>
      </c>
      <c r="E5393" s="3" t="s">
        <v>5786</v>
      </c>
      <c r="F5393" s="3" t="s">
        <v>5788</v>
      </c>
      <c r="G5393" s="3" t="s">
        <v>882</v>
      </c>
      <c r="H5393" s="3"/>
      <c r="I5393" s="3">
        <v>1</v>
      </c>
      <c r="J5393" s="3">
        <v>2</v>
      </c>
      <c r="K5393" s="3">
        <f t="shared" si="66"/>
        <v>3</v>
      </c>
      <c r="L5393" s="6">
        <v>1500</v>
      </c>
    </row>
    <row r="5394" spans="1:12">
      <c r="A5394" s="11"/>
      <c r="B5394" s="12">
        <v>20</v>
      </c>
      <c r="C5394" s="3" t="s">
        <v>5802</v>
      </c>
      <c r="D5394" s="63" t="s">
        <v>3531</v>
      </c>
      <c r="E5394" s="3" t="s">
        <v>5786</v>
      </c>
      <c r="F5394" s="3" t="s">
        <v>5788</v>
      </c>
      <c r="G5394" s="3" t="s">
        <v>882</v>
      </c>
      <c r="H5394" s="3"/>
      <c r="I5394" s="3">
        <v>1</v>
      </c>
      <c r="J5394" s="3">
        <v>3</v>
      </c>
      <c r="K5394" s="3">
        <f t="shared" si="66"/>
        <v>4</v>
      </c>
      <c r="L5394" s="6">
        <v>1500</v>
      </c>
    </row>
    <row r="5395" spans="1:12">
      <c r="A5395" s="11"/>
      <c r="B5395" s="12">
        <v>21</v>
      </c>
      <c r="C5395" s="3" t="s">
        <v>4200</v>
      </c>
      <c r="D5395" s="63" t="s">
        <v>3531</v>
      </c>
      <c r="E5395" s="3" t="s">
        <v>5768</v>
      </c>
      <c r="F5395" s="3" t="s">
        <v>5788</v>
      </c>
      <c r="G5395" s="3" t="s">
        <v>882</v>
      </c>
      <c r="H5395" s="3"/>
      <c r="I5395" s="3">
        <v>4</v>
      </c>
      <c r="J5395" s="3">
        <v>2</v>
      </c>
      <c r="K5395" s="3">
        <f t="shared" si="66"/>
        <v>6</v>
      </c>
      <c r="L5395" s="6">
        <v>1500</v>
      </c>
    </row>
    <row r="5396" spans="1:12">
      <c r="A5396" s="11"/>
      <c r="B5396" s="12">
        <v>22</v>
      </c>
      <c r="C5396" s="3" t="s">
        <v>5803</v>
      </c>
      <c r="D5396" s="63" t="s">
        <v>3531</v>
      </c>
      <c r="E5396" s="3" t="s">
        <v>5768</v>
      </c>
      <c r="F5396" s="3" t="s">
        <v>5788</v>
      </c>
      <c r="G5396" s="3" t="s">
        <v>882</v>
      </c>
      <c r="H5396" s="3"/>
      <c r="I5396" s="3">
        <v>2</v>
      </c>
      <c r="J5396" s="3">
        <v>3</v>
      </c>
      <c r="K5396" s="3">
        <f t="shared" si="66"/>
        <v>5</v>
      </c>
      <c r="L5396" s="6">
        <v>2000</v>
      </c>
    </row>
    <row r="5397" spans="1:12">
      <c r="A5397" s="11"/>
      <c r="B5397" s="12">
        <v>23</v>
      </c>
      <c r="C5397" s="3" t="s">
        <v>5804</v>
      </c>
      <c r="D5397" s="63" t="s">
        <v>3531</v>
      </c>
      <c r="E5397" s="3" t="s">
        <v>5768</v>
      </c>
      <c r="F5397" s="3" t="s">
        <v>5788</v>
      </c>
      <c r="G5397" s="3" t="s">
        <v>882</v>
      </c>
      <c r="H5397" s="3"/>
      <c r="I5397" s="3">
        <v>8</v>
      </c>
      <c r="J5397" s="3">
        <v>1</v>
      </c>
      <c r="K5397" s="3">
        <f t="shared" si="66"/>
        <v>9</v>
      </c>
      <c r="L5397" s="6">
        <v>2000</v>
      </c>
    </row>
    <row r="5398" spans="1:12">
      <c r="A5398" s="11"/>
      <c r="B5398" s="12">
        <v>24</v>
      </c>
      <c r="C5398" s="3" t="s">
        <v>5805</v>
      </c>
      <c r="D5398" s="63" t="s">
        <v>3531</v>
      </c>
      <c r="E5398" s="3" t="s">
        <v>5768</v>
      </c>
      <c r="F5398" s="3" t="s">
        <v>5788</v>
      </c>
      <c r="G5398" s="3" t="s">
        <v>882</v>
      </c>
      <c r="H5398" s="3"/>
      <c r="I5398" s="3">
        <v>3</v>
      </c>
      <c r="J5398" s="3">
        <v>1</v>
      </c>
      <c r="K5398" s="3">
        <f t="shared" si="66"/>
        <v>4</v>
      </c>
      <c r="L5398" s="6">
        <v>1000</v>
      </c>
    </row>
    <row r="5399" spans="1:12">
      <c r="A5399" s="11"/>
      <c r="B5399" s="12">
        <v>25</v>
      </c>
      <c r="C5399" s="3" t="s">
        <v>5414</v>
      </c>
      <c r="D5399" s="63" t="s">
        <v>3531</v>
      </c>
      <c r="E5399" s="3" t="s">
        <v>5806</v>
      </c>
      <c r="F5399" s="3" t="s">
        <v>5788</v>
      </c>
      <c r="G5399" s="3" t="s">
        <v>882</v>
      </c>
      <c r="H5399" s="3"/>
      <c r="I5399" s="3">
        <v>4</v>
      </c>
      <c r="J5399" s="3">
        <v>4</v>
      </c>
      <c r="K5399" s="3">
        <f t="shared" si="66"/>
        <v>8</v>
      </c>
      <c r="L5399" s="6">
        <v>1000</v>
      </c>
    </row>
    <row r="5400" spans="1:12">
      <c r="A5400" s="11"/>
      <c r="B5400" s="12">
        <v>26</v>
      </c>
      <c r="C5400" s="3" t="s">
        <v>5794</v>
      </c>
      <c r="D5400" s="63" t="s">
        <v>3531</v>
      </c>
      <c r="E5400" s="3" t="s">
        <v>5806</v>
      </c>
      <c r="F5400" s="3" t="s">
        <v>5788</v>
      </c>
      <c r="G5400" s="3" t="s">
        <v>882</v>
      </c>
      <c r="H5400" s="3"/>
      <c r="I5400" s="3">
        <v>1</v>
      </c>
      <c r="J5400" s="3">
        <v>1</v>
      </c>
      <c r="K5400" s="3">
        <f t="shared" si="66"/>
        <v>2</v>
      </c>
      <c r="L5400" s="6">
        <v>1000</v>
      </c>
    </row>
    <row r="5401" spans="1:12">
      <c r="A5401" s="11"/>
      <c r="B5401" s="12">
        <v>27</v>
      </c>
      <c r="C5401" s="3" t="s">
        <v>5807</v>
      </c>
      <c r="D5401" s="63" t="s">
        <v>3531</v>
      </c>
      <c r="E5401" s="3" t="s">
        <v>5806</v>
      </c>
      <c r="F5401" s="3" t="s">
        <v>5788</v>
      </c>
      <c r="G5401" s="3" t="s">
        <v>882</v>
      </c>
      <c r="H5401" s="3"/>
      <c r="I5401" s="3">
        <v>3</v>
      </c>
      <c r="J5401" s="3">
        <v>1</v>
      </c>
      <c r="K5401" s="3">
        <f t="shared" si="66"/>
        <v>4</v>
      </c>
      <c r="L5401" s="6">
        <v>1000</v>
      </c>
    </row>
    <row r="5402" spans="1:12">
      <c r="A5402" s="11"/>
      <c r="B5402" s="12">
        <v>28</v>
      </c>
      <c r="C5402" s="3" t="s">
        <v>5808</v>
      </c>
      <c r="D5402" s="63" t="s">
        <v>3531</v>
      </c>
      <c r="E5402" s="3" t="s">
        <v>5786</v>
      </c>
      <c r="F5402" s="3" t="s">
        <v>5788</v>
      </c>
      <c r="G5402" s="3" t="s">
        <v>882</v>
      </c>
      <c r="H5402" s="3"/>
      <c r="I5402" s="3">
        <v>2</v>
      </c>
      <c r="J5402" s="3">
        <v>1</v>
      </c>
      <c r="K5402" s="3">
        <f t="shared" si="66"/>
        <v>3</v>
      </c>
      <c r="L5402" s="6">
        <v>1500</v>
      </c>
    </row>
    <row r="5403" spans="1:12">
      <c r="A5403" s="11"/>
      <c r="B5403" s="12">
        <v>29</v>
      </c>
      <c r="C5403" s="3" t="s">
        <v>5809</v>
      </c>
      <c r="D5403" s="63" t="s">
        <v>3531</v>
      </c>
      <c r="E5403" s="3" t="s">
        <v>5786</v>
      </c>
      <c r="F5403" s="3" t="s">
        <v>5788</v>
      </c>
      <c r="G5403" s="3" t="s">
        <v>882</v>
      </c>
      <c r="H5403" s="3"/>
      <c r="I5403" s="3">
        <v>2</v>
      </c>
      <c r="J5403" s="3">
        <v>3</v>
      </c>
      <c r="K5403" s="3">
        <f t="shared" si="66"/>
        <v>5</v>
      </c>
      <c r="L5403" s="6">
        <v>1500</v>
      </c>
    </row>
    <row r="5404" spans="1:12">
      <c r="A5404" s="11"/>
      <c r="B5404" s="12">
        <v>30</v>
      </c>
      <c r="C5404" s="3" t="s">
        <v>3616</v>
      </c>
      <c r="D5404" s="63" t="s">
        <v>3531</v>
      </c>
      <c r="E5404" s="3" t="s">
        <v>5786</v>
      </c>
      <c r="F5404" s="3" t="s">
        <v>5788</v>
      </c>
      <c r="G5404" s="3" t="s">
        <v>882</v>
      </c>
      <c r="H5404" s="3"/>
      <c r="I5404" s="3">
        <v>1</v>
      </c>
      <c r="J5404" s="3">
        <v>2</v>
      </c>
      <c r="K5404" s="3">
        <f t="shared" si="66"/>
        <v>3</v>
      </c>
      <c r="L5404" s="6">
        <v>1500</v>
      </c>
    </row>
    <row r="5405" spans="1:12">
      <c r="A5405" s="11"/>
      <c r="B5405" s="12">
        <v>31</v>
      </c>
      <c r="C5405" s="3" t="s">
        <v>5810</v>
      </c>
      <c r="D5405" s="63" t="s">
        <v>3531</v>
      </c>
      <c r="E5405" s="3" t="s">
        <v>5768</v>
      </c>
      <c r="F5405" s="3" t="s">
        <v>5788</v>
      </c>
      <c r="G5405" s="3" t="s">
        <v>882</v>
      </c>
      <c r="H5405" s="3"/>
      <c r="I5405" s="3">
        <v>2</v>
      </c>
      <c r="J5405" s="3">
        <v>1</v>
      </c>
      <c r="K5405" s="3">
        <f t="shared" si="66"/>
        <v>3</v>
      </c>
      <c r="L5405" s="6">
        <v>1500</v>
      </c>
    </row>
    <row r="5406" spans="1:12">
      <c r="A5406" s="11"/>
      <c r="B5406" s="12">
        <v>32</v>
      </c>
      <c r="C5406" s="3" t="s">
        <v>5811</v>
      </c>
      <c r="D5406" s="63" t="s">
        <v>3531</v>
      </c>
      <c r="E5406" s="3" t="s">
        <v>5768</v>
      </c>
      <c r="F5406" s="3" t="s">
        <v>5788</v>
      </c>
      <c r="G5406" s="3" t="s">
        <v>882</v>
      </c>
      <c r="H5406" s="3"/>
      <c r="I5406" s="3">
        <v>2</v>
      </c>
      <c r="J5406" s="3">
        <v>5</v>
      </c>
      <c r="K5406" s="3">
        <f t="shared" si="66"/>
        <v>7</v>
      </c>
      <c r="L5406" s="6">
        <v>1500</v>
      </c>
    </row>
    <row r="5407" spans="1:12">
      <c r="A5407" s="11"/>
      <c r="B5407" s="12">
        <v>33</v>
      </c>
      <c r="C5407" s="3" t="s">
        <v>5812</v>
      </c>
      <c r="D5407" s="63" t="s">
        <v>3531</v>
      </c>
      <c r="E5407" s="3" t="s">
        <v>5768</v>
      </c>
      <c r="F5407" s="3" t="s">
        <v>5788</v>
      </c>
      <c r="G5407" s="3" t="s">
        <v>882</v>
      </c>
      <c r="H5407" s="3"/>
      <c r="I5407" s="3">
        <v>2</v>
      </c>
      <c r="J5407" s="3">
        <v>2</v>
      </c>
      <c r="K5407" s="3">
        <f t="shared" si="66"/>
        <v>4</v>
      </c>
      <c r="L5407" s="6">
        <v>1500</v>
      </c>
    </row>
    <row r="5408" spans="1:12">
      <c r="A5408" s="11"/>
      <c r="B5408" s="12">
        <v>34</v>
      </c>
      <c r="C5408" s="3" t="s">
        <v>5813</v>
      </c>
      <c r="D5408" s="63" t="s">
        <v>3531</v>
      </c>
      <c r="E5408" s="3" t="s">
        <v>5768</v>
      </c>
      <c r="F5408" s="3" t="s">
        <v>5788</v>
      </c>
      <c r="G5408" s="3" t="s">
        <v>882</v>
      </c>
      <c r="H5408" s="3"/>
      <c r="I5408" s="3">
        <v>1</v>
      </c>
      <c r="J5408" s="3">
        <v>2</v>
      </c>
      <c r="K5408" s="3">
        <f t="shared" si="66"/>
        <v>3</v>
      </c>
      <c r="L5408" s="6">
        <v>1000</v>
      </c>
    </row>
    <row r="5409" spans="1:12">
      <c r="A5409" s="11"/>
      <c r="B5409" s="12">
        <v>35</v>
      </c>
      <c r="C5409" s="3" t="s">
        <v>5814</v>
      </c>
      <c r="D5409" s="63" t="s">
        <v>3531</v>
      </c>
      <c r="E5409" s="3" t="s">
        <v>5786</v>
      </c>
      <c r="F5409" s="3" t="s">
        <v>5788</v>
      </c>
      <c r="G5409" s="3" t="s">
        <v>882</v>
      </c>
      <c r="H5409" s="3"/>
      <c r="I5409" s="3">
        <v>4</v>
      </c>
      <c r="J5409" s="3">
        <v>3</v>
      </c>
      <c r="K5409" s="3">
        <f t="shared" si="66"/>
        <v>7</v>
      </c>
      <c r="L5409" s="6">
        <v>1000</v>
      </c>
    </row>
    <row r="5410" spans="1:12">
      <c r="A5410" s="11"/>
      <c r="B5410" s="12">
        <v>36</v>
      </c>
      <c r="C5410" s="3" t="s">
        <v>5815</v>
      </c>
      <c r="D5410" s="63" t="s">
        <v>3531</v>
      </c>
      <c r="E5410" s="3" t="s">
        <v>5786</v>
      </c>
      <c r="F5410" s="3" t="s">
        <v>5788</v>
      </c>
      <c r="G5410" s="3" t="s">
        <v>882</v>
      </c>
      <c r="H5410" s="3"/>
      <c r="I5410" s="3">
        <v>2</v>
      </c>
      <c r="J5410" s="3">
        <v>4</v>
      </c>
      <c r="K5410" s="3">
        <f t="shared" si="66"/>
        <v>6</v>
      </c>
      <c r="L5410" s="6">
        <v>1000</v>
      </c>
    </row>
    <row r="5411" spans="1:12">
      <c r="A5411" s="11"/>
      <c r="B5411" s="12">
        <v>37</v>
      </c>
      <c r="C5411" s="3" t="s">
        <v>4192</v>
      </c>
      <c r="D5411" s="63" t="s">
        <v>3531</v>
      </c>
      <c r="E5411" s="3" t="s">
        <v>5786</v>
      </c>
      <c r="F5411" s="3" t="s">
        <v>5788</v>
      </c>
      <c r="G5411" s="3" t="s">
        <v>882</v>
      </c>
      <c r="H5411" s="3"/>
      <c r="I5411" s="3">
        <v>3</v>
      </c>
      <c r="J5411" s="3">
        <v>4</v>
      </c>
      <c r="K5411" s="3">
        <f t="shared" si="66"/>
        <v>7</v>
      </c>
      <c r="L5411" s="6">
        <v>2000</v>
      </c>
    </row>
    <row r="5412" spans="1:12">
      <c r="A5412" s="11"/>
      <c r="B5412" s="12">
        <v>38</v>
      </c>
      <c r="C5412" s="3" t="s">
        <v>5816</v>
      </c>
      <c r="D5412" s="63" t="s">
        <v>3531</v>
      </c>
      <c r="E5412" s="3" t="s">
        <v>5768</v>
      </c>
      <c r="F5412" s="3" t="s">
        <v>5788</v>
      </c>
      <c r="G5412" s="3" t="s">
        <v>882</v>
      </c>
      <c r="H5412" s="3"/>
      <c r="I5412" s="3">
        <v>3</v>
      </c>
      <c r="J5412" s="3">
        <v>3</v>
      </c>
      <c r="K5412" s="3">
        <f t="shared" si="66"/>
        <v>6</v>
      </c>
      <c r="L5412" s="6">
        <v>1500</v>
      </c>
    </row>
    <row r="5413" spans="1:12">
      <c r="A5413" s="11"/>
      <c r="B5413" s="12">
        <v>39</v>
      </c>
      <c r="C5413" s="3" t="s">
        <v>5817</v>
      </c>
      <c r="D5413" s="63" t="s">
        <v>3531</v>
      </c>
      <c r="E5413" s="3" t="s">
        <v>5768</v>
      </c>
      <c r="F5413" s="3" t="s">
        <v>5788</v>
      </c>
      <c r="G5413" s="3" t="s">
        <v>882</v>
      </c>
      <c r="H5413" s="3"/>
      <c r="I5413" s="3">
        <v>3</v>
      </c>
      <c r="J5413" s="3">
        <v>4</v>
      </c>
      <c r="K5413" s="3">
        <f t="shared" si="66"/>
        <v>7</v>
      </c>
      <c r="L5413" s="6">
        <v>1500</v>
      </c>
    </row>
    <row r="5414" spans="1:12">
      <c r="A5414" s="11"/>
      <c r="B5414" s="12">
        <v>40</v>
      </c>
      <c r="C5414" s="3" t="s">
        <v>5818</v>
      </c>
      <c r="D5414" s="63" t="s">
        <v>3531</v>
      </c>
      <c r="E5414" s="3" t="s">
        <v>5786</v>
      </c>
      <c r="F5414" s="3" t="s">
        <v>5788</v>
      </c>
      <c r="G5414" s="3" t="s">
        <v>882</v>
      </c>
      <c r="H5414" s="3"/>
      <c r="I5414" s="3"/>
      <c r="J5414" s="3">
        <v>1</v>
      </c>
      <c r="K5414" s="3">
        <f t="shared" si="66"/>
        <v>1</v>
      </c>
      <c r="L5414" s="6">
        <v>1500</v>
      </c>
    </row>
    <row r="5415" spans="1:12">
      <c r="A5415" s="11"/>
      <c r="B5415" s="12">
        <v>41</v>
      </c>
      <c r="C5415" s="3" t="s">
        <v>5819</v>
      </c>
      <c r="D5415" s="63" t="s">
        <v>3531</v>
      </c>
      <c r="E5415" s="3" t="s">
        <v>5786</v>
      </c>
      <c r="F5415" s="3" t="s">
        <v>5788</v>
      </c>
      <c r="G5415" s="3" t="s">
        <v>882</v>
      </c>
      <c r="H5415" s="3"/>
      <c r="I5415" s="3">
        <v>2</v>
      </c>
      <c r="J5415" s="3">
        <v>4</v>
      </c>
      <c r="K5415" s="3">
        <f t="shared" si="66"/>
        <v>6</v>
      </c>
      <c r="L5415" s="6">
        <v>1500</v>
      </c>
    </row>
    <row r="5416" spans="1:12">
      <c r="A5416" s="11"/>
      <c r="B5416" s="12">
        <v>42</v>
      </c>
      <c r="C5416" s="3" t="s">
        <v>5820</v>
      </c>
      <c r="D5416" s="63" t="s">
        <v>3531</v>
      </c>
      <c r="E5416" s="3" t="s">
        <v>5806</v>
      </c>
      <c r="F5416" s="3" t="s">
        <v>5788</v>
      </c>
      <c r="G5416" s="3" t="s">
        <v>882</v>
      </c>
      <c r="H5416" s="3"/>
      <c r="I5416" s="3">
        <v>2</v>
      </c>
      <c r="J5416" s="3">
        <v>1</v>
      </c>
      <c r="K5416" s="3">
        <f t="shared" si="66"/>
        <v>3</v>
      </c>
      <c r="L5416" s="6">
        <v>1500</v>
      </c>
    </row>
    <row r="5417" spans="1:12">
      <c r="A5417" s="11"/>
      <c r="B5417" s="12">
        <v>43</v>
      </c>
      <c r="C5417" s="3" t="s">
        <v>4470</v>
      </c>
      <c r="D5417" s="63" t="s">
        <v>3531</v>
      </c>
      <c r="E5417" s="3" t="s">
        <v>5806</v>
      </c>
      <c r="F5417" s="3" t="s">
        <v>5788</v>
      </c>
      <c r="G5417" s="3" t="s">
        <v>882</v>
      </c>
      <c r="H5417" s="3"/>
      <c r="I5417" s="3">
        <v>1</v>
      </c>
      <c r="J5417" s="3">
        <v>2</v>
      </c>
      <c r="K5417" s="3">
        <f t="shared" si="66"/>
        <v>3</v>
      </c>
      <c r="L5417" s="6">
        <v>2000</v>
      </c>
    </row>
    <row r="5418" spans="1:12">
      <c r="A5418" s="11"/>
      <c r="B5418" s="12">
        <v>44</v>
      </c>
      <c r="C5418" s="3" t="s">
        <v>5821</v>
      </c>
      <c r="D5418" s="63" t="s">
        <v>3531</v>
      </c>
      <c r="E5418" s="3" t="s">
        <v>5806</v>
      </c>
      <c r="F5418" s="3" t="s">
        <v>5788</v>
      </c>
      <c r="G5418" s="3" t="s">
        <v>882</v>
      </c>
      <c r="H5418" s="3"/>
      <c r="I5418" s="3">
        <v>3</v>
      </c>
      <c r="J5418" s="3">
        <v>3</v>
      </c>
      <c r="K5418" s="3">
        <f t="shared" si="66"/>
        <v>6</v>
      </c>
      <c r="L5418" s="6">
        <v>1500</v>
      </c>
    </row>
    <row r="5419" spans="1:12">
      <c r="A5419" s="11"/>
      <c r="B5419" s="12">
        <v>45</v>
      </c>
      <c r="C5419" s="3" t="s">
        <v>5822</v>
      </c>
      <c r="D5419" s="63" t="s">
        <v>3531</v>
      </c>
      <c r="E5419" s="3" t="s">
        <v>5806</v>
      </c>
      <c r="F5419" s="3" t="s">
        <v>5788</v>
      </c>
      <c r="G5419" s="3" t="s">
        <v>882</v>
      </c>
      <c r="H5419" s="3"/>
      <c r="I5419" s="3">
        <v>2</v>
      </c>
      <c r="J5419" s="3">
        <v>2</v>
      </c>
      <c r="K5419" s="3">
        <f t="shared" si="66"/>
        <v>4</v>
      </c>
      <c r="L5419" s="6">
        <v>1500</v>
      </c>
    </row>
    <row r="5420" spans="1:12">
      <c r="A5420" s="11"/>
      <c r="B5420" s="12">
        <v>46</v>
      </c>
      <c r="C5420" s="3" t="s">
        <v>5823</v>
      </c>
      <c r="D5420" s="63" t="s">
        <v>3531</v>
      </c>
      <c r="E5420" s="3" t="s">
        <v>5806</v>
      </c>
      <c r="F5420" s="3" t="s">
        <v>5788</v>
      </c>
      <c r="G5420" s="3" t="s">
        <v>882</v>
      </c>
      <c r="H5420" s="3"/>
      <c r="I5420" s="3">
        <v>1</v>
      </c>
      <c r="J5420" s="3">
        <v>1</v>
      </c>
      <c r="K5420" s="3">
        <f t="shared" si="66"/>
        <v>2</v>
      </c>
      <c r="L5420" s="6">
        <v>1000</v>
      </c>
    </row>
    <row r="5421" spans="1:12">
      <c r="A5421" s="11"/>
      <c r="B5421" s="12">
        <v>47</v>
      </c>
      <c r="C5421" s="3" t="s">
        <v>5824</v>
      </c>
      <c r="D5421" s="63" t="s">
        <v>3531</v>
      </c>
      <c r="E5421" s="3" t="s">
        <v>5806</v>
      </c>
      <c r="F5421" s="3" t="s">
        <v>5788</v>
      </c>
      <c r="G5421" s="3" t="s">
        <v>882</v>
      </c>
      <c r="H5421" s="3"/>
      <c r="I5421" s="3">
        <v>0</v>
      </c>
      <c r="J5421" s="3">
        <v>3</v>
      </c>
      <c r="K5421" s="3">
        <f t="shared" si="66"/>
        <v>3</v>
      </c>
      <c r="L5421" s="6">
        <v>1000</v>
      </c>
    </row>
    <row r="5422" spans="1:12">
      <c r="A5422" s="11"/>
      <c r="B5422" s="12">
        <v>48</v>
      </c>
      <c r="C5422" s="3" t="s">
        <v>5825</v>
      </c>
      <c r="D5422" s="63" t="s">
        <v>3531</v>
      </c>
      <c r="E5422" s="3" t="s">
        <v>5806</v>
      </c>
      <c r="F5422" s="3" t="s">
        <v>5788</v>
      </c>
      <c r="G5422" s="3" t="s">
        <v>882</v>
      </c>
      <c r="H5422" s="3"/>
      <c r="I5422" s="3">
        <v>4</v>
      </c>
      <c r="J5422" s="3">
        <v>3</v>
      </c>
      <c r="K5422" s="3">
        <f t="shared" si="66"/>
        <v>7</v>
      </c>
      <c r="L5422" s="6">
        <v>1000</v>
      </c>
    </row>
    <row r="5423" spans="1:12">
      <c r="A5423" s="11"/>
      <c r="B5423" s="12">
        <v>49</v>
      </c>
      <c r="C5423" s="3" t="s">
        <v>5826</v>
      </c>
      <c r="D5423" s="63" t="s">
        <v>3531</v>
      </c>
      <c r="E5423" s="3" t="s">
        <v>5806</v>
      </c>
      <c r="F5423" s="3" t="s">
        <v>5788</v>
      </c>
      <c r="G5423" s="3" t="s">
        <v>882</v>
      </c>
      <c r="H5423" s="3"/>
      <c r="I5423" s="3">
        <v>3</v>
      </c>
      <c r="J5423" s="3">
        <v>2</v>
      </c>
      <c r="K5423" s="3">
        <f t="shared" si="66"/>
        <v>5</v>
      </c>
      <c r="L5423" s="6">
        <v>1500</v>
      </c>
    </row>
    <row r="5424" spans="1:12">
      <c r="A5424" s="11"/>
      <c r="B5424" s="12">
        <v>50</v>
      </c>
      <c r="C5424" s="3" t="s">
        <v>5827</v>
      </c>
      <c r="D5424" s="63" t="s">
        <v>3531</v>
      </c>
      <c r="E5424" s="3" t="s">
        <v>5768</v>
      </c>
      <c r="F5424" s="3" t="s">
        <v>5788</v>
      </c>
      <c r="G5424" s="3" t="s">
        <v>882</v>
      </c>
      <c r="H5424" s="3"/>
      <c r="I5424" s="3">
        <v>3</v>
      </c>
      <c r="J5424" s="3">
        <v>3</v>
      </c>
      <c r="K5424" s="3">
        <f t="shared" si="66"/>
        <v>6</v>
      </c>
      <c r="L5424" s="6">
        <v>1000</v>
      </c>
    </row>
    <row r="5425" spans="1:12">
      <c r="A5425" s="11"/>
      <c r="B5425" s="12">
        <v>51</v>
      </c>
      <c r="C5425" s="3" t="s">
        <v>5828</v>
      </c>
      <c r="D5425" s="63" t="s">
        <v>3531</v>
      </c>
      <c r="E5425" s="3" t="s">
        <v>5768</v>
      </c>
      <c r="F5425" s="3" t="s">
        <v>5788</v>
      </c>
      <c r="G5425" s="3" t="s">
        <v>882</v>
      </c>
      <c r="H5425" s="3"/>
      <c r="I5425" s="3">
        <v>4</v>
      </c>
      <c r="J5425" s="3">
        <v>3</v>
      </c>
      <c r="K5425" s="3">
        <f t="shared" si="66"/>
        <v>7</v>
      </c>
      <c r="L5425" s="6">
        <v>1000</v>
      </c>
    </row>
    <row r="5426" spans="1:12">
      <c r="A5426" s="11"/>
      <c r="B5426" s="12">
        <v>52</v>
      </c>
      <c r="C5426" s="3" t="s">
        <v>4988</v>
      </c>
      <c r="D5426" s="63" t="s">
        <v>3531</v>
      </c>
      <c r="E5426" s="3" t="s">
        <v>5786</v>
      </c>
      <c r="F5426" s="3" t="s">
        <v>5788</v>
      </c>
      <c r="G5426" s="3" t="s">
        <v>882</v>
      </c>
      <c r="H5426" s="3"/>
      <c r="I5426" s="3">
        <v>3</v>
      </c>
      <c r="J5426" s="3">
        <v>4</v>
      </c>
      <c r="K5426" s="3">
        <f t="shared" si="66"/>
        <v>7</v>
      </c>
      <c r="L5426" s="6">
        <v>1000</v>
      </c>
    </row>
    <row r="5427" spans="1:12">
      <c r="A5427" s="11"/>
      <c r="B5427" s="12">
        <v>53</v>
      </c>
      <c r="C5427" s="3" t="s">
        <v>4836</v>
      </c>
      <c r="D5427" s="63" t="s">
        <v>3531</v>
      </c>
      <c r="E5427" s="3" t="s">
        <v>5786</v>
      </c>
      <c r="F5427" s="3" t="s">
        <v>5788</v>
      </c>
      <c r="G5427" s="3" t="s">
        <v>882</v>
      </c>
      <c r="H5427" s="3"/>
      <c r="I5427" s="3">
        <v>4</v>
      </c>
      <c r="J5427" s="3">
        <v>2</v>
      </c>
      <c r="K5427" s="3">
        <f t="shared" si="66"/>
        <v>6</v>
      </c>
      <c r="L5427" s="6">
        <v>1000</v>
      </c>
    </row>
    <row r="5428" spans="1:12">
      <c r="A5428" s="11"/>
      <c r="B5428" s="12">
        <v>54</v>
      </c>
      <c r="C5428" s="3" t="s">
        <v>5829</v>
      </c>
      <c r="D5428" s="63" t="s">
        <v>3531</v>
      </c>
      <c r="E5428" s="3" t="s">
        <v>5768</v>
      </c>
      <c r="F5428" s="3" t="s">
        <v>5788</v>
      </c>
      <c r="G5428" s="3" t="s">
        <v>882</v>
      </c>
      <c r="H5428" s="3"/>
      <c r="I5428" s="3">
        <v>4</v>
      </c>
      <c r="J5428" s="3">
        <v>1</v>
      </c>
      <c r="K5428" s="3">
        <f t="shared" si="66"/>
        <v>5</v>
      </c>
      <c r="L5428" s="6">
        <v>1000</v>
      </c>
    </row>
    <row r="5429" spans="1:12">
      <c r="A5429" s="11"/>
      <c r="B5429" s="12">
        <v>55</v>
      </c>
      <c r="C5429" s="3" t="s">
        <v>5830</v>
      </c>
      <c r="D5429" s="63" t="s">
        <v>3531</v>
      </c>
      <c r="E5429" s="3" t="s">
        <v>5768</v>
      </c>
      <c r="F5429" s="3" t="s">
        <v>5788</v>
      </c>
      <c r="G5429" s="3" t="s">
        <v>882</v>
      </c>
      <c r="H5429" s="3"/>
      <c r="I5429" s="3">
        <v>3</v>
      </c>
      <c r="J5429" s="3">
        <v>2</v>
      </c>
      <c r="K5429" s="3">
        <f t="shared" si="66"/>
        <v>5</v>
      </c>
      <c r="L5429" s="6">
        <v>1000</v>
      </c>
    </row>
    <row r="5430" spans="1:12">
      <c r="A5430" s="11"/>
      <c r="B5430" s="12">
        <v>56</v>
      </c>
      <c r="C5430" s="3" t="s">
        <v>5831</v>
      </c>
      <c r="D5430" s="63" t="s">
        <v>3531</v>
      </c>
      <c r="E5430" s="3" t="s">
        <v>5768</v>
      </c>
      <c r="F5430" s="3" t="s">
        <v>5788</v>
      </c>
      <c r="G5430" s="3" t="s">
        <v>882</v>
      </c>
      <c r="H5430" s="3"/>
      <c r="I5430" s="3">
        <v>1</v>
      </c>
      <c r="J5430" s="3">
        <v>2</v>
      </c>
      <c r="K5430" s="3">
        <f t="shared" si="66"/>
        <v>3</v>
      </c>
      <c r="L5430" s="6">
        <v>1800</v>
      </c>
    </row>
    <row r="5431" spans="1:12">
      <c r="A5431" s="11"/>
      <c r="B5431" s="12">
        <v>57</v>
      </c>
      <c r="C5431" s="3" t="s">
        <v>5832</v>
      </c>
      <c r="D5431" s="63" t="s">
        <v>3531</v>
      </c>
      <c r="E5431" s="3" t="s">
        <v>5786</v>
      </c>
      <c r="F5431" s="3" t="s">
        <v>5788</v>
      </c>
      <c r="G5431" s="3" t="s">
        <v>882</v>
      </c>
      <c r="H5431" s="3"/>
      <c r="I5431" s="3">
        <v>1</v>
      </c>
      <c r="J5431" s="3">
        <v>3</v>
      </c>
      <c r="K5431" s="3">
        <f t="shared" si="66"/>
        <v>4</v>
      </c>
      <c r="L5431" s="6">
        <v>2000</v>
      </c>
    </row>
    <row r="5432" spans="1:12">
      <c r="A5432" s="11"/>
      <c r="B5432" s="12">
        <v>58</v>
      </c>
      <c r="C5432" s="3" t="s">
        <v>5833</v>
      </c>
      <c r="D5432" s="63" t="s">
        <v>3531</v>
      </c>
      <c r="E5432" s="3" t="s">
        <v>5786</v>
      </c>
      <c r="F5432" s="3" t="s">
        <v>5788</v>
      </c>
      <c r="G5432" s="3" t="s">
        <v>882</v>
      </c>
      <c r="H5432" s="3"/>
      <c r="I5432" s="3">
        <v>4</v>
      </c>
      <c r="J5432" s="3">
        <v>2</v>
      </c>
      <c r="K5432" s="3">
        <f t="shared" si="66"/>
        <v>6</v>
      </c>
      <c r="L5432" s="6">
        <v>1000</v>
      </c>
    </row>
    <row r="5433" spans="1:12">
      <c r="A5433" s="11"/>
      <c r="B5433" s="12">
        <v>59</v>
      </c>
      <c r="C5433" s="3" t="s">
        <v>5668</v>
      </c>
      <c r="D5433" s="63" t="s">
        <v>3531</v>
      </c>
      <c r="E5433" s="3" t="s">
        <v>5768</v>
      </c>
      <c r="F5433" s="3" t="s">
        <v>5788</v>
      </c>
      <c r="G5433" s="3" t="s">
        <v>882</v>
      </c>
      <c r="H5433" s="3"/>
      <c r="I5433" s="3">
        <v>2</v>
      </c>
      <c r="J5433" s="3">
        <v>3</v>
      </c>
      <c r="K5433" s="3">
        <f t="shared" si="66"/>
        <v>5</v>
      </c>
      <c r="L5433" s="6">
        <v>2000</v>
      </c>
    </row>
    <row r="5434" spans="1:12">
      <c r="A5434" s="11"/>
      <c r="B5434" s="12">
        <v>60</v>
      </c>
      <c r="C5434" s="3" t="s">
        <v>5834</v>
      </c>
      <c r="D5434" s="63" t="s">
        <v>3531</v>
      </c>
      <c r="E5434" s="3" t="s">
        <v>5786</v>
      </c>
      <c r="F5434" s="3" t="s">
        <v>5788</v>
      </c>
      <c r="G5434" s="3" t="s">
        <v>882</v>
      </c>
      <c r="H5434" s="3"/>
      <c r="I5434" s="3">
        <v>8</v>
      </c>
      <c r="J5434" s="3">
        <v>1</v>
      </c>
      <c r="K5434" s="3">
        <f t="shared" si="66"/>
        <v>9</v>
      </c>
      <c r="L5434" s="6">
        <v>1500</v>
      </c>
    </row>
    <row r="5435" spans="1:12">
      <c r="A5435" s="11"/>
      <c r="B5435" s="12">
        <v>61</v>
      </c>
      <c r="C5435" s="3" t="s">
        <v>5835</v>
      </c>
      <c r="D5435" s="63" t="s">
        <v>3531</v>
      </c>
      <c r="E5435" s="3" t="s">
        <v>248</v>
      </c>
      <c r="F5435" s="3" t="s">
        <v>5788</v>
      </c>
      <c r="G5435" s="3" t="s">
        <v>882</v>
      </c>
      <c r="H5435" s="3"/>
      <c r="I5435" s="3">
        <v>3</v>
      </c>
      <c r="J5435" s="3">
        <v>1</v>
      </c>
      <c r="K5435" s="3">
        <f t="shared" si="66"/>
        <v>4</v>
      </c>
      <c r="L5435" s="6">
        <v>1500</v>
      </c>
    </row>
    <row r="5436" spans="1:12">
      <c r="A5436" s="11"/>
      <c r="B5436" s="12">
        <v>62</v>
      </c>
      <c r="C5436" s="3" t="s">
        <v>5836</v>
      </c>
      <c r="D5436" s="63" t="s">
        <v>3531</v>
      </c>
      <c r="E5436" s="3" t="s">
        <v>248</v>
      </c>
      <c r="F5436" s="3" t="s">
        <v>5788</v>
      </c>
      <c r="G5436" s="3" t="s">
        <v>882</v>
      </c>
      <c r="H5436" s="3"/>
      <c r="I5436" s="3">
        <v>4</v>
      </c>
      <c r="J5436" s="3">
        <v>4</v>
      </c>
      <c r="K5436" s="3">
        <f t="shared" si="66"/>
        <v>8</v>
      </c>
      <c r="L5436" s="6">
        <v>1500</v>
      </c>
    </row>
    <row r="5437" spans="1:12">
      <c r="A5437" s="11"/>
      <c r="B5437" s="12">
        <v>63</v>
      </c>
      <c r="C5437" s="3" t="s">
        <v>3544</v>
      </c>
      <c r="D5437" s="63" t="s">
        <v>3531</v>
      </c>
      <c r="E5437" s="3" t="s">
        <v>248</v>
      </c>
      <c r="F5437" s="3" t="s">
        <v>5788</v>
      </c>
      <c r="G5437" s="3" t="s">
        <v>882</v>
      </c>
      <c r="H5437" s="3"/>
      <c r="I5437" s="3">
        <v>1</v>
      </c>
      <c r="J5437" s="3">
        <v>1</v>
      </c>
      <c r="K5437" s="3">
        <f t="shared" si="66"/>
        <v>2</v>
      </c>
      <c r="L5437" s="6">
        <v>1500</v>
      </c>
    </row>
    <row r="5438" spans="1:12">
      <c r="A5438" s="11"/>
      <c r="B5438" s="12">
        <v>64</v>
      </c>
      <c r="C5438" s="3" t="s">
        <v>3645</v>
      </c>
      <c r="D5438" s="63" t="s">
        <v>3531</v>
      </c>
      <c r="E5438" s="3" t="s">
        <v>5768</v>
      </c>
      <c r="F5438" s="3" t="s">
        <v>5788</v>
      </c>
      <c r="G5438" s="3" t="s">
        <v>882</v>
      </c>
      <c r="H5438" s="3"/>
      <c r="I5438" s="3">
        <v>3</v>
      </c>
      <c r="J5438" s="3">
        <v>1</v>
      </c>
      <c r="K5438" s="3">
        <f t="shared" si="66"/>
        <v>4</v>
      </c>
      <c r="L5438" s="6">
        <v>1500</v>
      </c>
    </row>
    <row r="5439" spans="1:12">
      <c r="A5439" s="11"/>
      <c r="B5439" s="12">
        <v>65</v>
      </c>
      <c r="C5439" s="3" t="s">
        <v>5837</v>
      </c>
      <c r="D5439" s="63" t="s">
        <v>3531</v>
      </c>
      <c r="E5439" s="3" t="s">
        <v>5768</v>
      </c>
      <c r="F5439" s="3" t="s">
        <v>5788</v>
      </c>
      <c r="G5439" s="3" t="s">
        <v>882</v>
      </c>
      <c r="H5439" s="3"/>
      <c r="I5439" s="3">
        <v>2</v>
      </c>
      <c r="J5439" s="3">
        <v>1</v>
      </c>
      <c r="K5439" s="3">
        <f t="shared" ref="K5439:K5462" si="67">J5439+I5439</f>
        <v>3</v>
      </c>
      <c r="L5439" s="6">
        <v>2000</v>
      </c>
    </row>
    <row r="5440" spans="1:12">
      <c r="A5440" s="11"/>
      <c r="B5440" s="12">
        <v>66</v>
      </c>
      <c r="C5440" s="3" t="s">
        <v>3845</v>
      </c>
      <c r="D5440" s="63" t="s">
        <v>3531</v>
      </c>
      <c r="E5440" s="3" t="s">
        <v>5786</v>
      </c>
      <c r="F5440" s="3" t="s">
        <v>5788</v>
      </c>
      <c r="G5440" s="3" t="s">
        <v>882</v>
      </c>
      <c r="H5440" s="3"/>
      <c r="I5440" s="3">
        <v>2</v>
      </c>
      <c r="J5440" s="3">
        <v>3</v>
      </c>
      <c r="K5440" s="3">
        <f t="shared" si="67"/>
        <v>5</v>
      </c>
      <c r="L5440" s="6">
        <v>1500</v>
      </c>
    </row>
    <row r="5441" spans="1:12">
      <c r="A5441" s="11"/>
      <c r="B5441" s="12">
        <v>67</v>
      </c>
      <c r="C5441" s="3" t="s">
        <v>5838</v>
      </c>
      <c r="D5441" s="63" t="s">
        <v>3531</v>
      </c>
      <c r="E5441" s="3" t="s">
        <v>5786</v>
      </c>
      <c r="F5441" s="3" t="s">
        <v>5788</v>
      </c>
      <c r="G5441" s="3" t="s">
        <v>882</v>
      </c>
      <c r="H5441" s="3"/>
      <c r="I5441" s="3">
        <v>1</v>
      </c>
      <c r="J5441" s="3">
        <v>2</v>
      </c>
      <c r="K5441" s="3">
        <f t="shared" si="67"/>
        <v>3</v>
      </c>
      <c r="L5441" s="6">
        <v>1500</v>
      </c>
    </row>
    <row r="5442" spans="1:12">
      <c r="A5442" s="11"/>
      <c r="B5442" s="12">
        <v>68</v>
      </c>
      <c r="C5442" s="3" t="s">
        <v>5839</v>
      </c>
      <c r="D5442" s="63" t="s">
        <v>3531</v>
      </c>
      <c r="E5442" s="3" t="s">
        <v>5786</v>
      </c>
      <c r="F5442" s="3" t="s">
        <v>5788</v>
      </c>
      <c r="G5442" s="3" t="s">
        <v>882</v>
      </c>
      <c r="H5442" s="3"/>
      <c r="I5442" s="3">
        <v>2</v>
      </c>
      <c r="J5442" s="3">
        <v>1</v>
      </c>
      <c r="K5442" s="3">
        <f t="shared" si="67"/>
        <v>3</v>
      </c>
      <c r="L5442" s="6">
        <v>1000</v>
      </c>
    </row>
    <row r="5443" spans="1:12">
      <c r="A5443" s="11"/>
      <c r="B5443" s="12">
        <v>69</v>
      </c>
      <c r="C5443" s="3" t="s">
        <v>5840</v>
      </c>
      <c r="D5443" s="63" t="s">
        <v>3531</v>
      </c>
      <c r="E5443" s="3" t="s">
        <v>5841</v>
      </c>
      <c r="F5443" s="3" t="s">
        <v>5788</v>
      </c>
      <c r="G5443" s="3" t="s">
        <v>882</v>
      </c>
      <c r="H5443" s="3"/>
      <c r="I5443" s="3">
        <v>2</v>
      </c>
      <c r="J5443" s="3">
        <v>5</v>
      </c>
      <c r="K5443" s="3">
        <f t="shared" si="67"/>
        <v>7</v>
      </c>
      <c r="L5443" s="6">
        <v>1000</v>
      </c>
    </row>
    <row r="5444" spans="1:12">
      <c r="A5444" s="11"/>
      <c r="B5444" s="12">
        <v>70</v>
      </c>
      <c r="C5444" s="3" t="s">
        <v>5842</v>
      </c>
      <c r="D5444" s="63" t="s">
        <v>3531</v>
      </c>
      <c r="E5444" s="3" t="s">
        <v>5786</v>
      </c>
      <c r="F5444" s="3" t="s">
        <v>5788</v>
      </c>
      <c r="G5444" s="3" t="s">
        <v>882</v>
      </c>
      <c r="H5444" s="3"/>
      <c r="I5444" s="3">
        <v>2</v>
      </c>
      <c r="J5444" s="3">
        <v>2</v>
      </c>
      <c r="K5444" s="3">
        <f t="shared" si="67"/>
        <v>4</v>
      </c>
      <c r="L5444" s="6">
        <v>1000</v>
      </c>
    </row>
    <row r="5445" spans="1:12">
      <c r="A5445" s="11"/>
      <c r="B5445" s="12">
        <v>71</v>
      </c>
      <c r="C5445" s="3" t="s">
        <v>5775</v>
      </c>
      <c r="D5445" s="63" t="s">
        <v>3531</v>
      </c>
      <c r="E5445" s="3" t="s">
        <v>5841</v>
      </c>
      <c r="F5445" s="3" t="s">
        <v>5788</v>
      </c>
      <c r="G5445" s="3" t="s">
        <v>882</v>
      </c>
      <c r="H5445" s="3"/>
      <c r="I5445" s="3">
        <v>1</v>
      </c>
      <c r="J5445" s="3">
        <v>2</v>
      </c>
      <c r="K5445" s="3">
        <f t="shared" si="67"/>
        <v>3</v>
      </c>
      <c r="L5445" s="6">
        <v>1500</v>
      </c>
    </row>
    <row r="5446" spans="1:12">
      <c r="A5446" s="11"/>
      <c r="B5446" s="12">
        <v>72</v>
      </c>
      <c r="C5446" s="3" t="s">
        <v>5843</v>
      </c>
      <c r="D5446" s="63" t="s">
        <v>3531</v>
      </c>
      <c r="E5446" s="3" t="s">
        <v>5768</v>
      </c>
      <c r="F5446" s="3" t="s">
        <v>5788</v>
      </c>
      <c r="G5446" s="3" t="s">
        <v>882</v>
      </c>
      <c r="H5446" s="3"/>
      <c r="I5446" s="3">
        <v>4</v>
      </c>
      <c r="J5446" s="3">
        <v>3</v>
      </c>
      <c r="K5446" s="3">
        <f t="shared" si="67"/>
        <v>7</v>
      </c>
      <c r="L5446" s="6">
        <v>500</v>
      </c>
    </row>
    <row r="5447" spans="1:12">
      <c r="A5447" s="11"/>
      <c r="B5447" s="12">
        <v>73</v>
      </c>
      <c r="C5447" s="3" t="s">
        <v>5844</v>
      </c>
      <c r="D5447" s="63" t="s">
        <v>3531</v>
      </c>
      <c r="E5447" s="3" t="s">
        <v>5841</v>
      </c>
      <c r="F5447" s="3" t="s">
        <v>5788</v>
      </c>
      <c r="G5447" s="3" t="s">
        <v>882</v>
      </c>
      <c r="H5447" s="3"/>
      <c r="I5447" s="3">
        <v>2</v>
      </c>
      <c r="J5447" s="3">
        <v>4</v>
      </c>
      <c r="K5447" s="3">
        <f t="shared" si="67"/>
        <v>6</v>
      </c>
      <c r="L5447" s="6">
        <v>2000</v>
      </c>
    </row>
    <row r="5448" spans="1:12">
      <c r="A5448" s="11"/>
      <c r="B5448" s="12">
        <v>74</v>
      </c>
      <c r="C5448" s="3" t="s">
        <v>5770</v>
      </c>
      <c r="D5448" s="63" t="s">
        <v>3531</v>
      </c>
      <c r="E5448" s="3" t="s">
        <v>5786</v>
      </c>
      <c r="F5448" s="3" t="s">
        <v>5788</v>
      </c>
      <c r="G5448" s="3" t="s">
        <v>882</v>
      </c>
      <c r="H5448" s="3"/>
      <c r="I5448" s="3">
        <v>3</v>
      </c>
      <c r="J5448" s="3">
        <v>4</v>
      </c>
      <c r="K5448" s="3">
        <f t="shared" si="67"/>
        <v>7</v>
      </c>
      <c r="L5448" s="6">
        <v>300</v>
      </c>
    </row>
    <row r="5449" spans="1:12">
      <c r="A5449" s="11"/>
      <c r="B5449" s="12">
        <v>75</v>
      </c>
      <c r="C5449" s="3" t="s">
        <v>5845</v>
      </c>
      <c r="D5449" s="63" t="s">
        <v>3531</v>
      </c>
      <c r="E5449" s="3" t="s">
        <v>5786</v>
      </c>
      <c r="F5449" s="3" t="s">
        <v>5788</v>
      </c>
      <c r="G5449" s="3" t="s">
        <v>882</v>
      </c>
      <c r="H5449" s="3"/>
      <c r="I5449" s="3">
        <v>2</v>
      </c>
      <c r="J5449" s="3">
        <v>1</v>
      </c>
      <c r="K5449" s="3">
        <f t="shared" si="67"/>
        <v>3</v>
      </c>
      <c r="L5449" s="6">
        <v>100</v>
      </c>
    </row>
    <row r="5450" spans="1:12">
      <c r="A5450" s="11"/>
      <c r="B5450" s="12">
        <v>76</v>
      </c>
      <c r="C5450" s="3" t="s">
        <v>5846</v>
      </c>
      <c r="D5450" s="63" t="s">
        <v>3531</v>
      </c>
      <c r="E5450" s="3" t="s">
        <v>5786</v>
      </c>
      <c r="F5450" s="3" t="s">
        <v>5788</v>
      </c>
      <c r="G5450" s="3" t="s">
        <v>882</v>
      </c>
      <c r="H5450" s="3"/>
      <c r="I5450" s="3">
        <v>3</v>
      </c>
      <c r="J5450" s="3">
        <v>4</v>
      </c>
      <c r="K5450" s="3">
        <f t="shared" si="67"/>
        <v>7</v>
      </c>
      <c r="L5450" s="6">
        <v>300</v>
      </c>
    </row>
    <row r="5451" spans="1:12">
      <c r="A5451" s="11"/>
      <c r="B5451" s="12">
        <v>77</v>
      </c>
      <c r="C5451" s="3" t="s">
        <v>5773</v>
      </c>
      <c r="D5451" s="63" t="s">
        <v>3531</v>
      </c>
      <c r="E5451" s="3" t="s">
        <v>5786</v>
      </c>
      <c r="F5451" s="3" t="s">
        <v>5788</v>
      </c>
      <c r="G5451" s="3" t="s">
        <v>882</v>
      </c>
      <c r="H5451" s="3"/>
      <c r="I5451" s="3">
        <v>3</v>
      </c>
      <c r="J5451" s="3">
        <v>4</v>
      </c>
      <c r="K5451" s="3">
        <f t="shared" si="67"/>
        <v>7</v>
      </c>
      <c r="L5451" s="6">
        <v>300</v>
      </c>
    </row>
    <row r="5452" spans="1:12">
      <c r="A5452" s="11"/>
      <c r="B5452" s="12">
        <v>78</v>
      </c>
      <c r="C5452" s="3" t="s">
        <v>5771</v>
      </c>
      <c r="D5452" s="63" t="s">
        <v>3531</v>
      </c>
      <c r="E5452" s="3" t="s">
        <v>5786</v>
      </c>
      <c r="F5452" s="3" t="s">
        <v>5788</v>
      </c>
      <c r="G5452" s="3" t="s">
        <v>882</v>
      </c>
      <c r="H5452" s="3"/>
      <c r="I5452" s="3">
        <v>3</v>
      </c>
      <c r="J5452" s="3">
        <v>3</v>
      </c>
      <c r="K5452" s="3">
        <f t="shared" si="67"/>
        <v>6</v>
      </c>
      <c r="L5452" s="6">
        <v>900</v>
      </c>
    </row>
    <row r="5453" spans="1:12">
      <c r="A5453" s="11"/>
      <c r="B5453" s="12">
        <v>79</v>
      </c>
      <c r="C5453" s="3" t="s">
        <v>3594</v>
      </c>
      <c r="D5453" s="63" t="s">
        <v>3531</v>
      </c>
      <c r="E5453" s="3" t="s">
        <v>5786</v>
      </c>
      <c r="F5453" s="3" t="s">
        <v>5788</v>
      </c>
      <c r="G5453" s="3" t="s">
        <v>882</v>
      </c>
      <c r="H5453" s="3"/>
      <c r="I5453" s="3">
        <v>1</v>
      </c>
      <c r="J5453" s="3">
        <v>3</v>
      </c>
      <c r="K5453" s="3">
        <f t="shared" si="67"/>
        <v>4</v>
      </c>
      <c r="L5453" s="6">
        <v>900</v>
      </c>
    </row>
    <row r="5454" spans="1:12">
      <c r="A5454" s="11"/>
      <c r="B5454" s="12">
        <v>80</v>
      </c>
      <c r="C5454" s="3" t="s">
        <v>5847</v>
      </c>
      <c r="D5454" s="63" t="s">
        <v>3531</v>
      </c>
      <c r="E5454" s="3" t="s">
        <v>5786</v>
      </c>
      <c r="F5454" s="3" t="s">
        <v>5788</v>
      </c>
      <c r="G5454" s="3" t="s">
        <v>882</v>
      </c>
      <c r="H5454" s="3"/>
      <c r="I5454" s="3">
        <v>1</v>
      </c>
      <c r="J5454" s="3">
        <v>3</v>
      </c>
      <c r="K5454" s="3">
        <f t="shared" si="67"/>
        <v>4</v>
      </c>
      <c r="L5454" s="6">
        <v>100</v>
      </c>
    </row>
    <row r="5455" spans="1:12">
      <c r="A5455" s="11"/>
      <c r="B5455" s="12">
        <v>81</v>
      </c>
      <c r="C5455" s="3" t="s">
        <v>5848</v>
      </c>
      <c r="D5455" s="63" t="s">
        <v>3531</v>
      </c>
      <c r="E5455" s="3" t="s">
        <v>5786</v>
      </c>
      <c r="F5455" s="3" t="s">
        <v>5788</v>
      </c>
      <c r="G5455" s="3" t="s">
        <v>882</v>
      </c>
      <c r="H5455" s="3"/>
      <c r="I5455" s="3">
        <v>2</v>
      </c>
      <c r="J5455" s="3">
        <v>3</v>
      </c>
      <c r="K5455" s="3">
        <f t="shared" si="67"/>
        <v>5</v>
      </c>
      <c r="L5455" s="6">
        <v>500</v>
      </c>
    </row>
    <row r="5456" spans="1:12">
      <c r="A5456" s="11"/>
      <c r="B5456" s="12">
        <v>82</v>
      </c>
      <c r="C5456" s="3" t="s">
        <v>5849</v>
      </c>
      <c r="D5456" s="63" t="s">
        <v>3531</v>
      </c>
      <c r="E5456" s="3" t="s">
        <v>5786</v>
      </c>
      <c r="F5456" s="3" t="s">
        <v>5788</v>
      </c>
      <c r="G5456" s="3" t="s">
        <v>882</v>
      </c>
      <c r="H5456" s="3"/>
      <c r="I5456" s="3">
        <v>2</v>
      </c>
      <c r="J5456" s="3">
        <v>3</v>
      </c>
      <c r="K5456" s="3">
        <f t="shared" si="67"/>
        <v>5</v>
      </c>
      <c r="L5456" s="6">
        <v>500</v>
      </c>
    </row>
    <row r="5457" spans="1:12">
      <c r="A5457" s="11"/>
      <c r="B5457" s="12">
        <v>83</v>
      </c>
      <c r="C5457" s="3" t="s">
        <v>5850</v>
      </c>
      <c r="D5457" s="63" t="s">
        <v>3531</v>
      </c>
      <c r="E5457" s="3" t="s">
        <v>5786</v>
      </c>
      <c r="F5457" s="3" t="s">
        <v>5788</v>
      </c>
      <c r="G5457" s="3" t="s">
        <v>882</v>
      </c>
      <c r="H5457" s="3"/>
      <c r="I5457" s="3">
        <v>1</v>
      </c>
      <c r="J5457" s="3">
        <v>2</v>
      </c>
      <c r="K5457" s="3">
        <f t="shared" si="67"/>
        <v>3</v>
      </c>
      <c r="L5457" s="6">
        <v>100</v>
      </c>
    </row>
    <row r="5458" spans="1:12">
      <c r="A5458" s="11"/>
      <c r="B5458" s="12">
        <v>84</v>
      </c>
      <c r="C5458" s="3" t="s">
        <v>5851</v>
      </c>
      <c r="D5458" s="63" t="s">
        <v>3531</v>
      </c>
      <c r="E5458" s="3" t="s">
        <v>5786</v>
      </c>
      <c r="F5458" s="3" t="s">
        <v>5788</v>
      </c>
      <c r="G5458" s="3" t="s">
        <v>882</v>
      </c>
      <c r="H5458" s="3"/>
      <c r="I5458" s="3">
        <v>4</v>
      </c>
      <c r="J5458" s="3">
        <v>2</v>
      </c>
      <c r="K5458" s="3">
        <f t="shared" si="67"/>
        <v>6</v>
      </c>
      <c r="L5458" s="6">
        <v>50</v>
      </c>
    </row>
    <row r="5459" spans="1:12">
      <c r="A5459" s="11"/>
      <c r="B5459" s="12">
        <v>85</v>
      </c>
      <c r="C5459" s="3" t="s">
        <v>4495</v>
      </c>
      <c r="D5459" s="63" t="s">
        <v>3531</v>
      </c>
      <c r="E5459" s="3" t="s">
        <v>5786</v>
      </c>
      <c r="F5459" s="3" t="s">
        <v>5788</v>
      </c>
      <c r="G5459" s="3" t="s">
        <v>882</v>
      </c>
      <c r="H5459" s="3"/>
      <c r="I5459" s="3">
        <v>1</v>
      </c>
      <c r="J5459" s="3">
        <v>2</v>
      </c>
      <c r="K5459" s="3">
        <f t="shared" si="67"/>
        <v>3</v>
      </c>
      <c r="L5459" s="6">
        <v>70</v>
      </c>
    </row>
    <row r="5460" spans="1:12">
      <c r="A5460" s="11"/>
      <c r="B5460" s="12">
        <v>86</v>
      </c>
      <c r="C5460" s="3" t="s">
        <v>5852</v>
      </c>
      <c r="D5460" s="63" t="s">
        <v>3531</v>
      </c>
      <c r="E5460" s="3" t="s">
        <v>5786</v>
      </c>
      <c r="F5460" s="3" t="s">
        <v>5788</v>
      </c>
      <c r="G5460" s="3" t="s">
        <v>882</v>
      </c>
      <c r="H5460" s="3"/>
      <c r="I5460" s="3">
        <v>2</v>
      </c>
      <c r="J5460" s="3">
        <v>3</v>
      </c>
      <c r="K5460" s="3">
        <f t="shared" si="67"/>
        <v>5</v>
      </c>
      <c r="L5460" s="6">
        <v>100</v>
      </c>
    </row>
    <row r="5461" spans="1:12">
      <c r="A5461" s="11"/>
      <c r="B5461" s="12">
        <v>87</v>
      </c>
      <c r="C5461" s="3" t="s">
        <v>4896</v>
      </c>
      <c r="D5461" s="63" t="s">
        <v>3531</v>
      </c>
      <c r="E5461" s="3" t="s">
        <v>5786</v>
      </c>
      <c r="F5461" s="3" t="s">
        <v>5788</v>
      </c>
      <c r="G5461" s="3" t="s">
        <v>882</v>
      </c>
      <c r="H5461" s="3"/>
      <c r="I5461" s="3">
        <v>3</v>
      </c>
      <c r="J5461" s="3">
        <v>1</v>
      </c>
      <c r="K5461" s="3">
        <f t="shared" si="67"/>
        <v>4</v>
      </c>
      <c r="L5461" s="6">
        <v>50</v>
      </c>
    </row>
    <row r="5462" spans="1:12">
      <c r="A5462" s="11"/>
      <c r="B5462" s="12">
        <v>88</v>
      </c>
      <c r="C5462" s="3" t="s">
        <v>5853</v>
      </c>
      <c r="D5462" s="63" t="s">
        <v>3531</v>
      </c>
      <c r="E5462" s="3" t="s">
        <v>5786</v>
      </c>
      <c r="F5462" s="3" t="s">
        <v>5788</v>
      </c>
      <c r="G5462" s="3" t="s">
        <v>882</v>
      </c>
      <c r="H5462" s="3"/>
      <c r="I5462" s="3">
        <v>1</v>
      </c>
      <c r="J5462" s="3">
        <v>1</v>
      </c>
      <c r="K5462" s="3">
        <f t="shared" si="67"/>
        <v>2</v>
      </c>
      <c r="L5462" s="6">
        <v>200</v>
      </c>
    </row>
    <row r="5463" spans="1:12">
      <c r="A5463" s="140"/>
      <c r="B5463" s="140"/>
      <c r="C5463" s="148">
        <f>SUBTOTAL(3,C5375:C5462)</f>
        <v>88</v>
      </c>
      <c r="D5463" s="132"/>
      <c r="E5463" s="132"/>
      <c r="F5463" s="132"/>
      <c r="G5463" s="132"/>
      <c r="H5463" s="132"/>
      <c r="I5463" s="132"/>
      <c r="J5463" s="132"/>
      <c r="K5463" s="148">
        <f>SUM(K5375:K5462)</f>
        <v>428</v>
      </c>
      <c r="L5463" s="148">
        <f>AVERAGE(L5375:L5462)</f>
        <v>1211.0227272727273</v>
      </c>
    </row>
    <row r="5464" spans="1:12">
      <c r="A5464" s="3" t="s">
        <v>254</v>
      </c>
      <c r="B5464" s="12">
        <v>1</v>
      </c>
      <c r="C5464" s="3" t="s">
        <v>5854</v>
      </c>
      <c r="D5464" s="3" t="s">
        <v>880</v>
      </c>
      <c r="E5464" s="3" t="s">
        <v>254</v>
      </c>
      <c r="F5464" s="3" t="s">
        <v>5855</v>
      </c>
      <c r="G5464" s="3" t="s">
        <v>1214</v>
      </c>
      <c r="H5464" s="3">
        <v>774717863</v>
      </c>
      <c r="I5464" s="3">
        <v>4</v>
      </c>
      <c r="J5464" s="3">
        <v>6</v>
      </c>
      <c r="K5464" s="3">
        <f>J5464+I5464</f>
        <v>10</v>
      </c>
      <c r="L5464" s="6">
        <v>20</v>
      </c>
    </row>
    <row r="5465" spans="1:12">
      <c r="A5465" s="3" t="s">
        <v>254</v>
      </c>
      <c r="B5465" s="12">
        <v>2</v>
      </c>
      <c r="C5465" s="3" t="s">
        <v>5856</v>
      </c>
      <c r="D5465" s="3" t="s">
        <v>880</v>
      </c>
      <c r="E5465" s="3" t="s">
        <v>254</v>
      </c>
      <c r="F5465" s="3" t="s">
        <v>5855</v>
      </c>
      <c r="G5465" s="3" t="s">
        <v>1214</v>
      </c>
      <c r="H5465" s="3">
        <v>786491390</v>
      </c>
      <c r="I5465" s="3">
        <v>5</v>
      </c>
      <c r="J5465" s="3">
        <v>2</v>
      </c>
      <c r="K5465" s="3">
        <f t="shared" ref="K5465:K5528" si="68">J5465+I5465</f>
        <v>7</v>
      </c>
      <c r="L5465" s="6">
        <v>10</v>
      </c>
    </row>
    <row r="5466" spans="1:12">
      <c r="A5466" s="3" t="s">
        <v>254</v>
      </c>
      <c r="B5466" s="12">
        <v>3</v>
      </c>
      <c r="C5466" s="3" t="s">
        <v>5857</v>
      </c>
      <c r="D5466" s="3" t="s">
        <v>880</v>
      </c>
      <c r="E5466" s="3" t="s">
        <v>254</v>
      </c>
      <c r="F5466" s="3" t="s">
        <v>5855</v>
      </c>
      <c r="G5466" s="3" t="s">
        <v>1214</v>
      </c>
      <c r="H5466" s="3"/>
      <c r="I5466" s="3">
        <v>3</v>
      </c>
      <c r="J5466" s="3">
        <v>4</v>
      </c>
      <c r="K5466" s="3">
        <f t="shared" si="68"/>
        <v>7</v>
      </c>
      <c r="L5466" s="6">
        <v>70</v>
      </c>
    </row>
    <row r="5467" spans="1:12">
      <c r="A5467" s="3" t="s">
        <v>254</v>
      </c>
      <c r="B5467" s="12">
        <v>4</v>
      </c>
      <c r="C5467" s="3" t="s">
        <v>5858</v>
      </c>
      <c r="D5467" s="3" t="s">
        <v>880</v>
      </c>
      <c r="E5467" s="3" t="s">
        <v>254</v>
      </c>
      <c r="F5467" s="3" t="s">
        <v>5855</v>
      </c>
      <c r="G5467" s="3" t="s">
        <v>1214</v>
      </c>
      <c r="H5467" s="3"/>
      <c r="I5467" s="3">
        <v>3</v>
      </c>
      <c r="J5467" s="3">
        <v>1</v>
      </c>
      <c r="K5467" s="3">
        <f t="shared" si="68"/>
        <v>4</v>
      </c>
      <c r="L5467" s="6">
        <v>50</v>
      </c>
    </row>
    <row r="5468" spans="1:12">
      <c r="A5468" s="3" t="s">
        <v>254</v>
      </c>
      <c r="B5468" s="12">
        <v>5</v>
      </c>
      <c r="C5468" s="3" t="s">
        <v>5859</v>
      </c>
      <c r="D5468" s="3" t="s">
        <v>880</v>
      </c>
      <c r="E5468" s="3" t="s">
        <v>254</v>
      </c>
      <c r="F5468" s="3" t="s">
        <v>5855</v>
      </c>
      <c r="G5468" s="3" t="s">
        <v>1214</v>
      </c>
      <c r="H5468" s="3"/>
      <c r="I5468" s="3">
        <v>3</v>
      </c>
      <c r="J5468" s="3">
        <v>1</v>
      </c>
      <c r="K5468" s="3">
        <f t="shared" si="68"/>
        <v>4</v>
      </c>
      <c r="L5468" s="6">
        <v>800</v>
      </c>
    </row>
    <row r="5469" spans="1:12">
      <c r="A5469" s="3" t="s">
        <v>254</v>
      </c>
      <c r="B5469" s="12">
        <v>6</v>
      </c>
      <c r="C5469" s="3" t="s">
        <v>5860</v>
      </c>
      <c r="D5469" s="3" t="s">
        <v>880</v>
      </c>
      <c r="E5469" s="3" t="s">
        <v>254</v>
      </c>
      <c r="F5469" s="3" t="s">
        <v>5855</v>
      </c>
      <c r="G5469" s="3" t="s">
        <v>1214</v>
      </c>
      <c r="H5469" s="3"/>
      <c r="I5469" s="3">
        <v>3</v>
      </c>
      <c r="J5469" s="3">
        <v>3</v>
      </c>
      <c r="K5469" s="3">
        <f t="shared" si="68"/>
        <v>6</v>
      </c>
      <c r="L5469" s="6">
        <v>100</v>
      </c>
    </row>
    <row r="5470" spans="1:12">
      <c r="A5470" s="3" t="s">
        <v>254</v>
      </c>
      <c r="B5470" s="12">
        <v>7</v>
      </c>
      <c r="C5470" s="3" t="s">
        <v>5861</v>
      </c>
      <c r="D5470" s="3" t="s">
        <v>880</v>
      </c>
      <c r="E5470" s="3" t="s">
        <v>254</v>
      </c>
      <c r="F5470" s="3" t="s">
        <v>5855</v>
      </c>
      <c r="G5470" s="3" t="s">
        <v>1214</v>
      </c>
      <c r="H5470" s="3"/>
      <c r="I5470" s="3">
        <v>4</v>
      </c>
      <c r="J5470" s="3">
        <v>3</v>
      </c>
      <c r="K5470" s="3">
        <f t="shared" si="68"/>
        <v>7</v>
      </c>
      <c r="L5470" s="6">
        <v>600</v>
      </c>
    </row>
    <row r="5471" spans="1:12">
      <c r="A5471" s="3" t="s">
        <v>254</v>
      </c>
      <c r="B5471" s="12">
        <v>8</v>
      </c>
      <c r="C5471" s="3" t="s">
        <v>5862</v>
      </c>
      <c r="D5471" s="3" t="s">
        <v>880</v>
      </c>
      <c r="E5471" s="3" t="s">
        <v>254</v>
      </c>
      <c r="F5471" s="3" t="s">
        <v>5855</v>
      </c>
      <c r="G5471" s="3" t="s">
        <v>1214</v>
      </c>
      <c r="H5471" s="3"/>
      <c r="I5471" s="3">
        <v>1</v>
      </c>
      <c r="J5471" s="3">
        <v>1</v>
      </c>
      <c r="K5471" s="3">
        <f t="shared" si="68"/>
        <v>2</v>
      </c>
      <c r="L5471" s="6">
        <v>400</v>
      </c>
    </row>
    <row r="5472" spans="1:12">
      <c r="A5472" s="3" t="s">
        <v>254</v>
      </c>
      <c r="B5472" s="12">
        <v>9</v>
      </c>
      <c r="C5472" s="3" t="s">
        <v>3144</v>
      </c>
      <c r="D5472" s="3" t="s">
        <v>880</v>
      </c>
      <c r="E5472" s="3" t="s">
        <v>254</v>
      </c>
      <c r="F5472" s="3" t="s">
        <v>5855</v>
      </c>
      <c r="G5472" s="3" t="s">
        <v>1214</v>
      </c>
      <c r="H5472" s="3"/>
      <c r="I5472" s="3">
        <v>2</v>
      </c>
      <c r="J5472" s="3">
        <v>3</v>
      </c>
      <c r="K5472" s="3">
        <f t="shared" si="68"/>
        <v>5</v>
      </c>
      <c r="L5472" s="6">
        <v>50</v>
      </c>
    </row>
    <row r="5473" spans="1:12">
      <c r="A5473" s="3" t="s">
        <v>254</v>
      </c>
      <c r="B5473" s="12">
        <v>10</v>
      </c>
      <c r="C5473" s="3" t="s">
        <v>5863</v>
      </c>
      <c r="D5473" s="3" t="s">
        <v>880</v>
      </c>
      <c r="E5473" s="3" t="s">
        <v>254</v>
      </c>
      <c r="F5473" s="3" t="s">
        <v>5855</v>
      </c>
      <c r="G5473" s="3" t="s">
        <v>1214</v>
      </c>
      <c r="H5473" s="3"/>
      <c r="I5473" s="3">
        <v>2</v>
      </c>
      <c r="J5473" s="3">
        <v>3</v>
      </c>
      <c r="K5473" s="3">
        <f t="shared" si="68"/>
        <v>5</v>
      </c>
      <c r="L5473" s="6">
        <v>90</v>
      </c>
    </row>
    <row r="5474" spans="1:12">
      <c r="A5474" s="3" t="s">
        <v>254</v>
      </c>
      <c r="B5474" s="12">
        <v>11</v>
      </c>
      <c r="C5474" s="3" t="s">
        <v>5864</v>
      </c>
      <c r="D5474" s="3" t="s">
        <v>880</v>
      </c>
      <c r="E5474" s="3" t="s">
        <v>254</v>
      </c>
      <c r="F5474" s="3" t="s">
        <v>5855</v>
      </c>
      <c r="G5474" s="3" t="s">
        <v>1214</v>
      </c>
      <c r="H5474" s="3"/>
      <c r="I5474" s="3">
        <v>3</v>
      </c>
      <c r="J5474" s="3">
        <v>3</v>
      </c>
      <c r="K5474" s="3">
        <f t="shared" si="68"/>
        <v>6</v>
      </c>
      <c r="L5474" s="6">
        <v>300</v>
      </c>
    </row>
    <row r="5475" spans="1:12">
      <c r="A5475" s="3" t="s">
        <v>254</v>
      </c>
      <c r="B5475" s="12">
        <v>12</v>
      </c>
      <c r="C5475" s="3" t="s">
        <v>4611</v>
      </c>
      <c r="D5475" s="3" t="s">
        <v>880</v>
      </c>
      <c r="E5475" s="3" t="s">
        <v>254</v>
      </c>
      <c r="F5475" s="3" t="s">
        <v>5855</v>
      </c>
      <c r="G5475" s="3" t="s">
        <v>1214</v>
      </c>
      <c r="H5475" s="3"/>
      <c r="I5475" s="3">
        <v>4</v>
      </c>
      <c r="J5475" s="3">
        <v>1</v>
      </c>
      <c r="K5475" s="3">
        <f t="shared" si="68"/>
        <v>5</v>
      </c>
      <c r="L5475" s="6">
        <v>600</v>
      </c>
    </row>
    <row r="5476" spans="1:12">
      <c r="A5476" s="3" t="s">
        <v>254</v>
      </c>
      <c r="B5476" s="12">
        <v>13</v>
      </c>
      <c r="C5476" s="3" t="s">
        <v>5865</v>
      </c>
      <c r="D5476" s="3" t="s">
        <v>880</v>
      </c>
      <c r="E5476" s="3" t="s">
        <v>254</v>
      </c>
      <c r="F5476" s="3" t="s">
        <v>5855</v>
      </c>
      <c r="G5476" s="3" t="s">
        <v>1214</v>
      </c>
      <c r="H5476" s="3"/>
      <c r="I5476" s="3">
        <v>2</v>
      </c>
      <c r="J5476" s="3">
        <v>8</v>
      </c>
      <c r="K5476" s="3">
        <f t="shared" si="68"/>
        <v>10</v>
      </c>
      <c r="L5476" s="6">
        <v>800</v>
      </c>
    </row>
    <row r="5477" spans="1:12">
      <c r="A5477" s="3" t="s">
        <v>254</v>
      </c>
      <c r="B5477" s="12">
        <v>14</v>
      </c>
      <c r="C5477" s="3" t="s">
        <v>5866</v>
      </c>
      <c r="D5477" s="3" t="s">
        <v>880</v>
      </c>
      <c r="E5477" s="3" t="s">
        <v>254</v>
      </c>
      <c r="F5477" s="3" t="s">
        <v>5855</v>
      </c>
      <c r="G5477" s="3" t="s">
        <v>1214</v>
      </c>
      <c r="H5477" s="3"/>
      <c r="I5477" s="3">
        <v>3</v>
      </c>
      <c r="J5477" s="3">
        <v>2</v>
      </c>
      <c r="K5477" s="3">
        <f t="shared" si="68"/>
        <v>5</v>
      </c>
      <c r="L5477" s="6">
        <v>200</v>
      </c>
    </row>
    <row r="5478" spans="1:12">
      <c r="A5478" s="3" t="s">
        <v>254</v>
      </c>
      <c r="B5478" s="12">
        <v>15</v>
      </c>
      <c r="C5478" s="3" t="s">
        <v>5867</v>
      </c>
      <c r="D5478" s="3" t="s">
        <v>2025</v>
      </c>
      <c r="E5478" s="3" t="s">
        <v>254</v>
      </c>
      <c r="F5478" s="3" t="s">
        <v>5855</v>
      </c>
      <c r="G5478" s="3" t="s">
        <v>1214</v>
      </c>
      <c r="H5478" s="3"/>
      <c r="I5478" s="3">
        <v>0</v>
      </c>
      <c r="J5478" s="3">
        <v>2</v>
      </c>
      <c r="K5478" s="3">
        <f t="shared" si="68"/>
        <v>2</v>
      </c>
      <c r="L5478" s="6">
        <v>60</v>
      </c>
    </row>
    <row r="5479" spans="1:12">
      <c r="A5479" s="3" t="s">
        <v>254</v>
      </c>
      <c r="B5479" s="12">
        <v>16</v>
      </c>
      <c r="C5479" s="3" t="s">
        <v>5868</v>
      </c>
      <c r="D5479" s="3" t="s">
        <v>880</v>
      </c>
      <c r="E5479" s="3" t="s">
        <v>254</v>
      </c>
      <c r="F5479" s="3" t="s">
        <v>5855</v>
      </c>
      <c r="G5479" s="3" t="s">
        <v>1214</v>
      </c>
      <c r="H5479" s="3"/>
      <c r="I5479" s="3">
        <v>1</v>
      </c>
      <c r="J5479" s="3">
        <v>2</v>
      </c>
      <c r="K5479" s="3">
        <f t="shared" si="68"/>
        <v>3</v>
      </c>
      <c r="L5479" s="6">
        <v>900</v>
      </c>
    </row>
    <row r="5480" spans="1:12">
      <c r="A5480" s="3" t="s">
        <v>254</v>
      </c>
      <c r="B5480" s="12">
        <v>17</v>
      </c>
      <c r="C5480" s="3" t="s">
        <v>5869</v>
      </c>
      <c r="D5480" s="3" t="s">
        <v>880</v>
      </c>
      <c r="E5480" s="3" t="s">
        <v>254</v>
      </c>
      <c r="F5480" s="3" t="s">
        <v>5855</v>
      </c>
      <c r="G5480" s="3" t="s">
        <v>1214</v>
      </c>
      <c r="H5480" s="3">
        <v>778128514</v>
      </c>
      <c r="I5480" s="3">
        <v>3</v>
      </c>
      <c r="J5480" s="3">
        <v>3</v>
      </c>
      <c r="K5480" s="3">
        <f t="shared" si="68"/>
        <v>6</v>
      </c>
      <c r="L5480" s="6">
        <v>200</v>
      </c>
    </row>
    <row r="5481" spans="1:12">
      <c r="A5481" s="3" t="s">
        <v>254</v>
      </c>
      <c r="B5481" s="12">
        <v>18</v>
      </c>
      <c r="C5481" s="3" t="s">
        <v>5870</v>
      </c>
      <c r="D5481" s="3" t="s">
        <v>880</v>
      </c>
      <c r="E5481" s="3" t="s">
        <v>254</v>
      </c>
      <c r="F5481" s="3" t="s">
        <v>5855</v>
      </c>
      <c r="G5481" s="3" t="s">
        <v>1214</v>
      </c>
      <c r="H5481" s="3">
        <v>789372628</v>
      </c>
      <c r="I5481" s="3">
        <v>4</v>
      </c>
      <c r="J5481" s="3">
        <v>4</v>
      </c>
      <c r="K5481" s="3">
        <f t="shared" si="68"/>
        <v>8</v>
      </c>
      <c r="L5481" s="6">
        <v>800</v>
      </c>
    </row>
    <row r="5482" spans="1:12">
      <c r="A5482" s="3" t="s">
        <v>254</v>
      </c>
      <c r="B5482" s="12">
        <v>19</v>
      </c>
      <c r="C5482" s="3" t="s">
        <v>5871</v>
      </c>
      <c r="D5482" s="3" t="s">
        <v>880</v>
      </c>
      <c r="E5482" s="3" t="s">
        <v>254</v>
      </c>
      <c r="F5482" s="3" t="s">
        <v>5855</v>
      </c>
      <c r="G5482" s="3" t="s">
        <v>1214</v>
      </c>
      <c r="H5482" s="3"/>
      <c r="I5482" s="3">
        <v>1</v>
      </c>
      <c r="J5482" s="3">
        <v>3</v>
      </c>
      <c r="K5482" s="3">
        <f t="shared" si="68"/>
        <v>4</v>
      </c>
      <c r="L5482" s="6">
        <v>300</v>
      </c>
    </row>
    <row r="5483" spans="1:12">
      <c r="A5483" s="3" t="s">
        <v>254</v>
      </c>
      <c r="B5483" s="12">
        <v>20</v>
      </c>
      <c r="C5483" s="3" t="s">
        <v>5872</v>
      </c>
      <c r="D5483" s="3" t="s">
        <v>880</v>
      </c>
      <c r="E5483" s="3" t="s">
        <v>254</v>
      </c>
      <c r="F5483" s="3" t="s">
        <v>5855</v>
      </c>
      <c r="G5483" s="3" t="s">
        <v>1214</v>
      </c>
      <c r="H5483" s="3"/>
      <c r="I5483" s="3">
        <v>3</v>
      </c>
      <c r="J5483" s="3">
        <v>1</v>
      </c>
      <c r="K5483" s="3">
        <f t="shared" si="68"/>
        <v>4</v>
      </c>
      <c r="L5483" s="6">
        <v>100</v>
      </c>
    </row>
    <row r="5484" spans="1:12">
      <c r="A5484" s="3" t="s">
        <v>254</v>
      </c>
      <c r="B5484" s="12">
        <v>21</v>
      </c>
      <c r="C5484" s="3" t="s">
        <v>2108</v>
      </c>
      <c r="D5484" s="3" t="s">
        <v>880</v>
      </c>
      <c r="E5484" s="3" t="s">
        <v>254</v>
      </c>
      <c r="F5484" s="3" t="s">
        <v>5855</v>
      </c>
      <c r="G5484" s="3" t="s">
        <v>1214</v>
      </c>
      <c r="H5484" s="3"/>
      <c r="I5484" s="3">
        <v>5</v>
      </c>
      <c r="J5484" s="3">
        <v>3</v>
      </c>
      <c r="K5484" s="3">
        <f t="shared" si="68"/>
        <v>8</v>
      </c>
      <c r="L5484" s="6">
        <v>100</v>
      </c>
    </row>
    <row r="5485" spans="1:12">
      <c r="A5485" s="3" t="s">
        <v>254</v>
      </c>
      <c r="B5485" s="12">
        <v>22</v>
      </c>
      <c r="C5485" s="3" t="s">
        <v>5873</v>
      </c>
      <c r="D5485" s="3" t="s">
        <v>880</v>
      </c>
      <c r="E5485" s="3" t="s">
        <v>254</v>
      </c>
      <c r="F5485" s="3" t="s">
        <v>5855</v>
      </c>
      <c r="G5485" s="3" t="s">
        <v>1214</v>
      </c>
      <c r="H5485" s="3"/>
      <c r="I5485" s="3">
        <v>1</v>
      </c>
      <c r="J5485" s="3">
        <v>2</v>
      </c>
      <c r="K5485" s="3">
        <f t="shared" si="68"/>
        <v>3</v>
      </c>
      <c r="L5485" s="6">
        <v>300</v>
      </c>
    </row>
    <row r="5486" spans="1:12">
      <c r="A5486" s="3" t="s">
        <v>254</v>
      </c>
      <c r="B5486" s="12">
        <v>23</v>
      </c>
      <c r="C5486" s="3" t="s">
        <v>5874</v>
      </c>
      <c r="D5486" s="3" t="s">
        <v>880</v>
      </c>
      <c r="E5486" s="3" t="s">
        <v>254</v>
      </c>
      <c r="F5486" s="3" t="s">
        <v>5855</v>
      </c>
      <c r="G5486" s="3" t="s">
        <v>1214</v>
      </c>
      <c r="H5486" s="3"/>
      <c r="I5486" s="3">
        <v>6</v>
      </c>
      <c r="J5486" s="3">
        <v>6</v>
      </c>
      <c r="K5486" s="3">
        <f t="shared" si="68"/>
        <v>12</v>
      </c>
      <c r="L5486" s="6">
        <v>800</v>
      </c>
    </row>
    <row r="5487" spans="1:12">
      <c r="A5487" s="3" t="s">
        <v>254</v>
      </c>
      <c r="B5487" s="12">
        <v>24</v>
      </c>
      <c r="C5487" s="3" t="s">
        <v>5875</v>
      </c>
      <c r="D5487" s="3" t="s">
        <v>880</v>
      </c>
      <c r="E5487" s="3" t="s">
        <v>254</v>
      </c>
      <c r="F5487" s="3" t="s">
        <v>5855</v>
      </c>
      <c r="G5487" s="3" t="s">
        <v>1214</v>
      </c>
      <c r="H5487" s="3"/>
      <c r="I5487" s="3">
        <v>1</v>
      </c>
      <c r="J5487" s="3">
        <v>2</v>
      </c>
      <c r="K5487" s="3">
        <f t="shared" si="68"/>
        <v>3</v>
      </c>
      <c r="L5487" s="6">
        <v>300</v>
      </c>
    </row>
    <row r="5488" spans="1:12">
      <c r="A5488" s="3" t="s">
        <v>254</v>
      </c>
      <c r="B5488" s="12">
        <v>25</v>
      </c>
      <c r="C5488" s="3" t="s">
        <v>5876</v>
      </c>
      <c r="D5488" s="3" t="s">
        <v>880</v>
      </c>
      <c r="E5488" s="3" t="s">
        <v>254</v>
      </c>
      <c r="F5488" s="3" t="s">
        <v>5855</v>
      </c>
      <c r="G5488" s="3" t="s">
        <v>1214</v>
      </c>
      <c r="H5488" s="3"/>
      <c r="I5488" s="3">
        <v>3</v>
      </c>
      <c r="J5488" s="3">
        <v>1</v>
      </c>
      <c r="K5488" s="3">
        <f t="shared" si="68"/>
        <v>4</v>
      </c>
      <c r="L5488" s="6">
        <v>50</v>
      </c>
    </row>
    <row r="5489" spans="1:12">
      <c r="A5489" s="3" t="s">
        <v>254</v>
      </c>
      <c r="B5489" s="12">
        <v>26</v>
      </c>
      <c r="C5489" s="3" t="s">
        <v>5877</v>
      </c>
      <c r="D5489" s="3" t="s">
        <v>880</v>
      </c>
      <c r="E5489" s="3" t="s">
        <v>254</v>
      </c>
      <c r="F5489" s="3" t="s">
        <v>5855</v>
      </c>
      <c r="G5489" s="3" t="s">
        <v>1214</v>
      </c>
      <c r="H5489" s="3"/>
      <c r="I5489" s="3">
        <v>2</v>
      </c>
      <c r="J5489" s="3">
        <v>2</v>
      </c>
      <c r="K5489" s="3">
        <f t="shared" si="68"/>
        <v>4</v>
      </c>
      <c r="L5489" s="6">
        <v>30</v>
      </c>
    </row>
    <row r="5490" spans="1:12">
      <c r="A5490" s="3" t="s">
        <v>254</v>
      </c>
      <c r="B5490" s="12">
        <v>27</v>
      </c>
      <c r="C5490" s="3" t="s">
        <v>5878</v>
      </c>
      <c r="D5490" s="3" t="s">
        <v>880</v>
      </c>
      <c r="E5490" s="3" t="s">
        <v>254</v>
      </c>
      <c r="F5490" s="3" t="s">
        <v>5855</v>
      </c>
      <c r="G5490" s="3" t="s">
        <v>1214</v>
      </c>
      <c r="H5490" s="3"/>
      <c r="I5490" s="3">
        <v>1</v>
      </c>
      <c r="J5490" s="3">
        <v>3</v>
      </c>
      <c r="K5490" s="3">
        <f t="shared" si="68"/>
        <v>4</v>
      </c>
      <c r="L5490" s="6">
        <v>90</v>
      </c>
    </row>
    <row r="5491" spans="1:12">
      <c r="A5491" s="3" t="s">
        <v>254</v>
      </c>
      <c r="B5491" s="12">
        <v>28</v>
      </c>
      <c r="C5491" s="3" t="s">
        <v>1181</v>
      </c>
      <c r="D5491" s="3" t="s">
        <v>880</v>
      </c>
      <c r="E5491" s="3" t="s">
        <v>254</v>
      </c>
      <c r="F5491" s="3" t="s">
        <v>5855</v>
      </c>
      <c r="G5491" s="3" t="s">
        <v>1214</v>
      </c>
      <c r="H5491" s="3">
        <v>787498681</v>
      </c>
      <c r="I5491" s="3">
        <v>2</v>
      </c>
      <c r="J5491" s="3">
        <v>4</v>
      </c>
      <c r="K5491" s="3">
        <f t="shared" si="68"/>
        <v>6</v>
      </c>
      <c r="L5491" s="6">
        <v>1500</v>
      </c>
    </row>
    <row r="5492" spans="1:12">
      <c r="A5492" s="3" t="s">
        <v>254</v>
      </c>
      <c r="B5492" s="12">
        <v>29</v>
      </c>
      <c r="C5492" s="3" t="s">
        <v>5879</v>
      </c>
      <c r="D5492" s="3" t="s">
        <v>880</v>
      </c>
      <c r="E5492" s="3" t="s">
        <v>254</v>
      </c>
      <c r="F5492" s="3" t="s">
        <v>5855</v>
      </c>
      <c r="G5492" s="3" t="s">
        <v>1214</v>
      </c>
      <c r="H5492" s="3"/>
      <c r="I5492" s="3">
        <v>1</v>
      </c>
      <c r="J5492" s="3">
        <v>3</v>
      </c>
      <c r="K5492" s="3">
        <f t="shared" si="68"/>
        <v>4</v>
      </c>
      <c r="L5492" s="6">
        <v>1000</v>
      </c>
    </row>
    <row r="5493" spans="1:12">
      <c r="A5493" s="3" t="s">
        <v>254</v>
      </c>
      <c r="B5493" s="12">
        <v>30</v>
      </c>
      <c r="C5493" s="3" t="s">
        <v>5880</v>
      </c>
      <c r="D5493" s="3" t="s">
        <v>880</v>
      </c>
      <c r="E5493" s="3" t="s">
        <v>254</v>
      </c>
      <c r="F5493" s="3" t="s">
        <v>5855</v>
      </c>
      <c r="G5493" s="3" t="s">
        <v>1214</v>
      </c>
      <c r="H5493" s="3"/>
      <c r="I5493" s="3">
        <v>2</v>
      </c>
      <c r="J5493" s="3">
        <v>2</v>
      </c>
      <c r="K5493" s="3">
        <f t="shared" si="68"/>
        <v>4</v>
      </c>
      <c r="L5493" s="6">
        <v>400</v>
      </c>
    </row>
    <row r="5494" spans="1:12">
      <c r="A5494" s="3" t="s">
        <v>254</v>
      </c>
      <c r="B5494" s="12">
        <v>31</v>
      </c>
      <c r="C5494" s="3" t="s">
        <v>5881</v>
      </c>
      <c r="D5494" s="3" t="s">
        <v>880</v>
      </c>
      <c r="E5494" s="3" t="s">
        <v>254</v>
      </c>
      <c r="F5494" s="3" t="s">
        <v>5855</v>
      </c>
      <c r="G5494" s="3" t="s">
        <v>1214</v>
      </c>
      <c r="H5494" s="3"/>
      <c r="I5494" s="3">
        <v>3</v>
      </c>
      <c r="J5494" s="3">
        <v>4</v>
      </c>
      <c r="K5494" s="3">
        <f t="shared" si="68"/>
        <v>7</v>
      </c>
      <c r="L5494" s="6">
        <v>1000</v>
      </c>
    </row>
    <row r="5495" spans="1:12">
      <c r="A5495" s="3" t="s">
        <v>254</v>
      </c>
      <c r="B5495" s="12">
        <v>32</v>
      </c>
      <c r="C5495" s="3" t="s">
        <v>5882</v>
      </c>
      <c r="D5495" s="3" t="s">
        <v>880</v>
      </c>
      <c r="E5495" s="3" t="s">
        <v>254</v>
      </c>
      <c r="F5495" s="3" t="s">
        <v>5855</v>
      </c>
      <c r="G5495" s="3" t="s">
        <v>1214</v>
      </c>
      <c r="H5495" s="3"/>
      <c r="I5495" s="3">
        <v>1</v>
      </c>
      <c r="J5495" s="3">
        <v>5</v>
      </c>
      <c r="K5495" s="3">
        <f t="shared" si="68"/>
        <v>6</v>
      </c>
      <c r="L5495" s="6">
        <v>300</v>
      </c>
    </row>
    <row r="5496" spans="1:12">
      <c r="A5496" s="3" t="s">
        <v>254</v>
      </c>
      <c r="B5496" s="12">
        <v>33</v>
      </c>
      <c r="C5496" s="3" t="s">
        <v>5883</v>
      </c>
      <c r="D5496" s="3" t="s">
        <v>880</v>
      </c>
      <c r="E5496" s="3" t="s">
        <v>254</v>
      </c>
      <c r="F5496" s="3" t="s">
        <v>5855</v>
      </c>
      <c r="G5496" s="3" t="s">
        <v>1214</v>
      </c>
      <c r="H5496" s="3"/>
      <c r="I5496" s="3">
        <v>3</v>
      </c>
      <c r="J5496" s="3">
        <v>2</v>
      </c>
      <c r="K5496" s="3">
        <f t="shared" si="68"/>
        <v>5</v>
      </c>
      <c r="L5496" s="6">
        <v>800</v>
      </c>
    </row>
    <row r="5497" spans="1:12">
      <c r="A5497" s="3" t="s">
        <v>254</v>
      </c>
      <c r="B5497" s="12">
        <v>34</v>
      </c>
      <c r="C5497" s="3" t="s">
        <v>5884</v>
      </c>
      <c r="D5497" s="3" t="s">
        <v>880</v>
      </c>
      <c r="E5497" s="3" t="s">
        <v>254</v>
      </c>
      <c r="F5497" s="3" t="s">
        <v>5855</v>
      </c>
      <c r="G5497" s="3" t="s">
        <v>1214</v>
      </c>
      <c r="H5497" s="3"/>
      <c r="I5497" s="3">
        <v>2</v>
      </c>
      <c r="J5497" s="3">
        <v>1</v>
      </c>
      <c r="K5497" s="3">
        <f t="shared" si="68"/>
        <v>3</v>
      </c>
      <c r="L5497" s="6">
        <v>300</v>
      </c>
    </row>
    <row r="5498" spans="1:12">
      <c r="A5498" s="3" t="s">
        <v>254</v>
      </c>
      <c r="B5498" s="12">
        <v>35</v>
      </c>
      <c r="C5498" s="3" t="s">
        <v>5885</v>
      </c>
      <c r="D5498" s="3" t="s">
        <v>880</v>
      </c>
      <c r="E5498" s="3" t="s">
        <v>254</v>
      </c>
      <c r="F5498" s="3" t="s">
        <v>5855</v>
      </c>
      <c r="G5498" s="3" t="s">
        <v>1214</v>
      </c>
      <c r="H5498" s="3"/>
      <c r="I5498" s="3">
        <v>3</v>
      </c>
      <c r="J5498" s="3">
        <v>3</v>
      </c>
      <c r="K5498" s="3">
        <f t="shared" si="68"/>
        <v>6</v>
      </c>
      <c r="L5498" s="6">
        <v>1200</v>
      </c>
    </row>
    <row r="5499" spans="1:12">
      <c r="A5499" s="3" t="s">
        <v>254</v>
      </c>
      <c r="B5499" s="12">
        <v>36</v>
      </c>
      <c r="C5499" s="3" t="s">
        <v>5886</v>
      </c>
      <c r="D5499" s="3" t="s">
        <v>880</v>
      </c>
      <c r="E5499" s="3" t="s">
        <v>254</v>
      </c>
      <c r="F5499" s="3" t="s">
        <v>5855</v>
      </c>
      <c r="G5499" s="3" t="s">
        <v>1214</v>
      </c>
      <c r="H5499" s="3"/>
      <c r="I5499" s="3">
        <v>1</v>
      </c>
      <c r="J5499" s="3">
        <v>1</v>
      </c>
      <c r="K5499" s="3">
        <f t="shared" si="68"/>
        <v>2</v>
      </c>
      <c r="L5499" s="6">
        <v>1000</v>
      </c>
    </row>
    <row r="5500" spans="1:12">
      <c r="A5500" s="3" t="s">
        <v>254</v>
      </c>
      <c r="B5500" s="12">
        <v>37</v>
      </c>
      <c r="C5500" s="3" t="s">
        <v>5887</v>
      </c>
      <c r="D5500" s="3" t="s">
        <v>880</v>
      </c>
      <c r="E5500" s="3" t="s">
        <v>254</v>
      </c>
      <c r="F5500" s="3" t="s">
        <v>5855</v>
      </c>
      <c r="G5500" s="3" t="s">
        <v>1214</v>
      </c>
      <c r="H5500" s="3"/>
      <c r="I5500" s="3">
        <v>4</v>
      </c>
      <c r="J5500" s="3">
        <v>2</v>
      </c>
      <c r="K5500" s="3">
        <f t="shared" si="68"/>
        <v>6</v>
      </c>
      <c r="L5500" s="6">
        <v>800</v>
      </c>
    </row>
    <row r="5501" spans="1:12">
      <c r="A5501" s="3" t="s">
        <v>254</v>
      </c>
      <c r="B5501" s="12">
        <v>38</v>
      </c>
      <c r="C5501" s="3" t="s">
        <v>5888</v>
      </c>
      <c r="D5501" s="3" t="s">
        <v>880</v>
      </c>
      <c r="E5501" s="3" t="s">
        <v>254</v>
      </c>
      <c r="F5501" s="3" t="s">
        <v>5855</v>
      </c>
      <c r="G5501" s="3" t="s">
        <v>1214</v>
      </c>
      <c r="H5501" s="3"/>
      <c r="I5501" s="3">
        <v>4</v>
      </c>
      <c r="J5501" s="3">
        <v>3</v>
      </c>
      <c r="K5501" s="3">
        <f t="shared" si="68"/>
        <v>7</v>
      </c>
      <c r="L5501" s="6">
        <v>900</v>
      </c>
    </row>
    <row r="5502" spans="1:12">
      <c r="A5502" s="3" t="s">
        <v>254</v>
      </c>
      <c r="B5502" s="12">
        <v>39</v>
      </c>
      <c r="C5502" s="3" t="s">
        <v>5889</v>
      </c>
      <c r="D5502" s="3" t="s">
        <v>880</v>
      </c>
      <c r="E5502" s="3" t="s">
        <v>254</v>
      </c>
      <c r="F5502" s="3" t="s">
        <v>5855</v>
      </c>
      <c r="G5502" s="3" t="s">
        <v>1214</v>
      </c>
      <c r="H5502" s="3"/>
      <c r="I5502" s="3">
        <v>4</v>
      </c>
      <c r="J5502" s="3">
        <v>2</v>
      </c>
      <c r="K5502" s="3">
        <f t="shared" si="68"/>
        <v>6</v>
      </c>
      <c r="L5502" s="6">
        <v>500</v>
      </c>
    </row>
    <row r="5503" spans="1:12">
      <c r="A5503" s="3" t="s">
        <v>254</v>
      </c>
      <c r="B5503" s="12">
        <v>40</v>
      </c>
      <c r="C5503" s="3" t="s">
        <v>5890</v>
      </c>
      <c r="D5503" s="3" t="s">
        <v>880</v>
      </c>
      <c r="E5503" s="3" t="s">
        <v>254</v>
      </c>
      <c r="F5503" s="3" t="s">
        <v>5855</v>
      </c>
      <c r="G5503" s="3" t="s">
        <v>1214</v>
      </c>
      <c r="H5503" s="3"/>
      <c r="I5503" s="3">
        <v>1</v>
      </c>
      <c r="J5503" s="3">
        <v>1</v>
      </c>
      <c r="K5503" s="3">
        <f t="shared" si="68"/>
        <v>2</v>
      </c>
      <c r="L5503" s="6">
        <v>450</v>
      </c>
    </row>
    <row r="5504" spans="1:12">
      <c r="A5504" s="3" t="s">
        <v>254</v>
      </c>
      <c r="B5504" s="12">
        <v>41</v>
      </c>
      <c r="C5504" s="3" t="s">
        <v>5891</v>
      </c>
      <c r="D5504" s="3" t="s">
        <v>880</v>
      </c>
      <c r="E5504" s="3" t="s">
        <v>254</v>
      </c>
      <c r="F5504" s="3" t="s">
        <v>5855</v>
      </c>
      <c r="G5504" s="3" t="s">
        <v>1214</v>
      </c>
      <c r="H5504" s="3"/>
      <c r="I5504" s="3">
        <v>3</v>
      </c>
      <c r="J5504" s="3">
        <v>1</v>
      </c>
      <c r="K5504" s="3">
        <f t="shared" si="68"/>
        <v>4</v>
      </c>
      <c r="L5504" s="6" t="s">
        <v>5892</v>
      </c>
    </row>
    <row r="5505" spans="1:12">
      <c r="A5505" s="3" t="s">
        <v>254</v>
      </c>
      <c r="B5505" s="12">
        <v>42</v>
      </c>
      <c r="C5505" s="3" t="s">
        <v>5893</v>
      </c>
      <c r="D5505" s="3" t="s">
        <v>880</v>
      </c>
      <c r="E5505" s="3" t="s">
        <v>254</v>
      </c>
      <c r="F5505" s="3" t="s">
        <v>5855</v>
      </c>
      <c r="G5505" s="3" t="s">
        <v>1214</v>
      </c>
      <c r="H5505" s="3"/>
      <c r="I5505" s="3">
        <v>1</v>
      </c>
      <c r="J5505" s="3">
        <v>1</v>
      </c>
      <c r="K5505" s="3">
        <f t="shared" si="68"/>
        <v>2</v>
      </c>
      <c r="L5505" s="6" t="s">
        <v>5894</v>
      </c>
    </row>
    <row r="5506" spans="1:12">
      <c r="A5506" s="3" t="s">
        <v>254</v>
      </c>
      <c r="B5506" s="12">
        <v>43</v>
      </c>
      <c r="C5506" s="3" t="s">
        <v>5895</v>
      </c>
      <c r="D5506" s="3" t="s">
        <v>2025</v>
      </c>
      <c r="E5506" s="3" t="s">
        <v>254</v>
      </c>
      <c r="F5506" s="3" t="s">
        <v>5855</v>
      </c>
      <c r="G5506" s="3" t="s">
        <v>1214</v>
      </c>
      <c r="H5506" s="3"/>
      <c r="I5506" s="3">
        <v>0</v>
      </c>
      <c r="J5506" s="3">
        <v>2</v>
      </c>
      <c r="K5506" s="3">
        <f t="shared" si="68"/>
        <v>2</v>
      </c>
      <c r="L5506" s="6">
        <v>200</v>
      </c>
    </row>
    <row r="5507" spans="1:12">
      <c r="A5507" s="3" t="s">
        <v>254</v>
      </c>
      <c r="B5507" s="12">
        <v>44</v>
      </c>
      <c r="C5507" s="3" t="s">
        <v>5896</v>
      </c>
      <c r="D5507" s="3" t="s">
        <v>880</v>
      </c>
      <c r="E5507" s="3" t="s">
        <v>254</v>
      </c>
      <c r="F5507" s="3" t="s">
        <v>5855</v>
      </c>
      <c r="G5507" s="3" t="s">
        <v>1214</v>
      </c>
      <c r="H5507" s="3"/>
      <c r="I5507" s="3">
        <v>5</v>
      </c>
      <c r="J5507" s="3">
        <v>3</v>
      </c>
      <c r="K5507" s="3">
        <f t="shared" si="68"/>
        <v>8</v>
      </c>
      <c r="L5507" s="6">
        <v>700</v>
      </c>
    </row>
    <row r="5508" spans="1:12">
      <c r="A5508" s="3" t="s">
        <v>254</v>
      </c>
      <c r="B5508" s="12">
        <v>45</v>
      </c>
      <c r="C5508" s="3" t="s">
        <v>2226</v>
      </c>
      <c r="D5508" s="3" t="s">
        <v>880</v>
      </c>
      <c r="E5508" s="3" t="s">
        <v>254</v>
      </c>
      <c r="F5508" s="3" t="s">
        <v>5855</v>
      </c>
      <c r="G5508" s="3" t="s">
        <v>1214</v>
      </c>
      <c r="H5508" s="3"/>
      <c r="I5508" s="3">
        <v>4</v>
      </c>
      <c r="J5508" s="3">
        <v>1</v>
      </c>
      <c r="K5508" s="3">
        <f t="shared" si="68"/>
        <v>5</v>
      </c>
      <c r="L5508" s="6">
        <v>100</v>
      </c>
    </row>
    <row r="5509" spans="1:12">
      <c r="A5509" s="3" t="s">
        <v>254</v>
      </c>
      <c r="B5509" s="12">
        <v>46</v>
      </c>
      <c r="C5509" s="3" t="s">
        <v>1846</v>
      </c>
      <c r="D5509" s="3" t="s">
        <v>880</v>
      </c>
      <c r="E5509" s="3" t="s">
        <v>254</v>
      </c>
      <c r="F5509" s="3" t="s">
        <v>5855</v>
      </c>
      <c r="G5509" s="3" t="s">
        <v>1214</v>
      </c>
      <c r="H5509" s="3"/>
      <c r="I5509" s="3">
        <v>2</v>
      </c>
      <c r="J5509" s="3">
        <v>4</v>
      </c>
      <c r="K5509" s="3">
        <f t="shared" si="68"/>
        <v>6</v>
      </c>
      <c r="L5509" s="6">
        <v>90</v>
      </c>
    </row>
    <row r="5510" spans="1:12">
      <c r="A5510" s="3" t="s">
        <v>254</v>
      </c>
      <c r="B5510" s="12">
        <v>47</v>
      </c>
      <c r="C5510" s="3" t="s">
        <v>5897</v>
      </c>
      <c r="D5510" s="3" t="s">
        <v>880</v>
      </c>
      <c r="E5510" s="3" t="s">
        <v>254</v>
      </c>
      <c r="F5510" s="3" t="s">
        <v>5855</v>
      </c>
      <c r="G5510" s="3" t="s">
        <v>1214</v>
      </c>
      <c r="H5510" s="3"/>
      <c r="I5510" s="3">
        <v>2</v>
      </c>
      <c r="J5510" s="3">
        <v>1</v>
      </c>
      <c r="K5510" s="3">
        <f t="shared" si="68"/>
        <v>3</v>
      </c>
      <c r="L5510" s="6">
        <v>60</v>
      </c>
    </row>
    <row r="5511" spans="1:12">
      <c r="A5511" s="3" t="s">
        <v>254</v>
      </c>
      <c r="B5511" s="12">
        <v>48</v>
      </c>
      <c r="C5511" s="3" t="s">
        <v>5898</v>
      </c>
      <c r="D5511" s="3" t="s">
        <v>880</v>
      </c>
      <c r="E5511" s="3" t="s">
        <v>254</v>
      </c>
      <c r="F5511" s="3" t="s">
        <v>5855</v>
      </c>
      <c r="G5511" s="3" t="s">
        <v>1214</v>
      </c>
      <c r="H5511" s="3"/>
      <c r="I5511" s="3">
        <v>2</v>
      </c>
      <c r="J5511" s="3">
        <v>5</v>
      </c>
      <c r="K5511" s="3">
        <f t="shared" si="68"/>
        <v>7</v>
      </c>
      <c r="L5511" s="6">
        <v>200</v>
      </c>
    </row>
    <row r="5512" spans="1:12">
      <c r="A5512" s="3" t="s">
        <v>254</v>
      </c>
      <c r="B5512" s="12">
        <v>49</v>
      </c>
      <c r="C5512" s="3" t="s">
        <v>5899</v>
      </c>
      <c r="D5512" s="3" t="s">
        <v>880</v>
      </c>
      <c r="E5512" s="3" t="s">
        <v>254</v>
      </c>
      <c r="F5512" s="3" t="s">
        <v>5855</v>
      </c>
      <c r="G5512" s="3" t="s">
        <v>1214</v>
      </c>
      <c r="H5512" s="3"/>
      <c r="I5512" s="3">
        <v>3</v>
      </c>
      <c r="J5512" s="3">
        <v>2</v>
      </c>
      <c r="K5512" s="3">
        <f t="shared" si="68"/>
        <v>5</v>
      </c>
      <c r="L5512" s="6">
        <v>1500</v>
      </c>
    </row>
    <row r="5513" spans="1:12">
      <c r="A5513" s="3" t="s">
        <v>254</v>
      </c>
      <c r="B5513" s="12">
        <v>50</v>
      </c>
      <c r="C5513" s="3" t="s">
        <v>5900</v>
      </c>
      <c r="D5513" s="3" t="s">
        <v>880</v>
      </c>
      <c r="E5513" s="3" t="s">
        <v>254</v>
      </c>
      <c r="F5513" s="3" t="s">
        <v>5855</v>
      </c>
      <c r="G5513" s="3" t="s">
        <v>1214</v>
      </c>
      <c r="H5513" s="3">
        <v>777359340</v>
      </c>
      <c r="I5513" s="3">
        <v>3</v>
      </c>
      <c r="J5513" s="3">
        <v>1</v>
      </c>
      <c r="K5513" s="3">
        <f t="shared" si="68"/>
        <v>4</v>
      </c>
      <c r="L5513" s="6">
        <v>2000</v>
      </c>
    </row>
    <row r="5514" spans="1:12">
      <c r="A5514" s="3" t="s">
        <v>254</v>
      </c>
      <c r="B5514" s="12">
        <v>51</v>
      </c>
      <c r="C5514" s="3" t="s">
        <v>2279</v>
      </c>
      <c r="D5514" s="3" t="s">
        <v>880</v>
      </c>
      <c r="E5514" s="3" t="s">
        <v>254</v>
      </c>
      <c r="F5514" s="3" t="s">
        <v>5855</v>
      </c>
      <c r="G5514" s="3" t="s">
        <v>1214</v>
      </c>
      <c r="H5514" s="3"/>
      <c r="I5514" s="3">
        <v>2</v>
      </c>
      <c r="J5514" s="3">
        <v>4</v>
      </c>
      <c r="K5514" s="3">
        <f t="shared" si="68"/>
        <v>6</v>
      </c>
      <c r="L5514" s="6">
        <v>1500</v>
      </c>
    </row>
    <row r="5515" spans="1:12">
      <c r="A5515" s="3" t="s">
        <v>254</v>
      </c>
      <c r="B5515" s="12">
        <v>52</v>
      </c>
      <c r="C5515" s="3" t="s">
        <v>892</v>
      </c>
      <c r="D5515" s="3" t="s">
        <v>880</v>
      </c>
      <c r="E5515" s="3" t="s">
        <v>254</v>
      </c>
      <c r="F5515" s="3" t="s">
        <v>5855</v>
      </c>
      <c r="G5515" s="3" t="s">
        <v>1214</v>
      </c>
      <c r="H5515" s="3"/>
      <c r="I5515" s="3">
        <v>2</v>
      </c>
      <c r="J5515" s="3">
        <v>5</v>
      </c>
      <c r="K5515" s="3">
        <f t="shared" si="68"/>
        <v>7</v>
      </c>
      <c r="L5515" s="6">
        <v>2000</v>
      </c>
    </row>
    <row r="5516" spans="1:12">
      <c r="A5516" s="3" t="s">
        <v>254</v>
      </c>
      <c r="B5516" s="12">
        <v>53</v>
      </c>
      <c r="C5516" s="3" t="s">
        <v>3031</v>
      </c>
      <c r="D5516" s="3" t="s">
        <v>880</v>
      </c>
      <c r="E5516" s="3" t="s">
        <v>254</v>
      </c>
      <c r="F5516" s="3" t="s">
        <v>5855</v>
      </c>
      <c r="G5516" s="3" t="s">
        <v>1214</v>
      </c>
      <c r="H5516" s="3"/>
      <c r="I5516" s="3">
        <v>2</v>
      </c>
      <c r="J5516" s="3">
        <v>5</v>
      </c>
      <c r="K5516" s="3">
        <f t="shared" si="68"/>
        <v>7</v>
      </c>
      <c r="L5516" s="6">
        <v>1000</v>
      </c>
    </row>
    <row r="5517" spans="1:12">
      <c r="A5517" s="3" t="s">
        <v>254</v>
      </c>
      <c r="B5517" s="12">
        <v>54</v>
      </c>
      <c r="C5517" s="3" t="s">
        <v>5901</v>
      </c>
      <c r="D5517" s="3" t="s">
        <v>880</v>
      </c>
      <c r="E5517" s="3" t="s">
        <v>254</v>
      </c>
      <c r="F5517" s="3" t="s">
        <v>5855</v>
      </c>
      <c r="G5517" s="3" t="s">
        <v>1214</v>
      </c>
      <c r="H5517" s="3"/>
      <c r="I5517" s="3">
        <v>2</v>
      </c>
      <c r="J5517" s="3">
        <v>3</v>
      </c>
      <c r="K5517" s="3">
        <f t="shared" si="68"/>
        <v>5</v>
      </c>
      <c r="L5517" s="6">
        <v>1000</v>
      </c>
    </row>
    <row r="5518" spans="1:12">
      <c r="A5518" s="3" t="s">
        <v>254</v>
      </c>
      <c r="B5518" s="12">
        <v>55</v>
      </c>
      <c r="C5518" s="3" t="s">
        <v>5902</v>
      </c>
      <c r="D5518" s="3" t="s">
        <v>880</v>
      </c>
      <c r="E5518" s="3" t="s">
        <v>254</v>
      </c>
      <c r="F5518" s="3" t="s">
        <v>5855</v>
      </c>
      <c r="G5518" s="3" t="s">
        <v>1214</v>
      </c>
      <c r="H5518" s="3"/>
      <c r="I5518" s="3">
        <v>1</v>
      </c>
      <c r="J5518" s="3">
        <v>2</v>
      </c>
      <c r="K5518" s="3">
        <f t="shared" si="68"/>
        <v>3</v>
      </c>
      <c r="L5518" s="6">
        <v>900</v>
      </c>
    </row>
    <row r="5519" spans="1:12">
      <c r="A5519" s="3" t="s">
        <v>254</v>
      </c>
      <c r="B5519" s="12">
        <v>56</v>
      </c>
      <c r="C5519" s="3" t="s">
        <v>5903</v>
      </c>
      <c r="D5519" s="3" t="s">
        <v>880</v>
      </c>
      <c r="E5519" s="3" t="s">
        <v>254</v>
      </c>
      <c r="F5519" s="3" t="s">
        <v>5855</v>
      </c>
      <c r="G5519" s="3" t="s">
        <v>1214</v>
      </c>
      <c r="H5519" s="3"/>
      <c r="I5519" s="3">
        <v>2</v>
      </c>
      <c r="J5519" s="3">
        <v>4</v>
      </c>
      <c r="K5519" s="3">
        <f t="shared" si="68"/>
        <v>6</v>
      </c>
      <c r="L5519" s="6">
        <v>900</v>
      </c>
    </row>
    <row r="5520" spans="1:12">
      <c r="A5520" s="3" t="s">
        <v>254</v>
      </c>
      <c r="B5520" s="12">
        <v>57</v>
      </c>
      <c r="C5520" s="3" t="s">
        <v>5904</v>
      </c>
      <c r="D5520" s="3" t="s">
        <v>880</v>
      </c>
      <c r="E5520" s="3" t="s">
        <v>254</v>
      </c>
      <c r="F5520" s="3" t="s">
        <v>5855</v>
      </c>
      <c r="G5520" s="3" t="s">
        <v>1214</v>
      </c>
      <c r="H5520" s="3"/>
      <c r="I5520" s="3">
        <v>3</v>
      </c>
      <c r="J5520" s="3">
        <v>4</v>
      </c>
      <c r="K5520" s="3">
        <f t="shared" si="68"/>
        <v>7</v>
      </c>
      <c r="L5520" s="6">
        <v>1500</v>
      </c>
    </row>
    <row r="5521" spans="1:12">
      <c r="A5521" s="3" t="s">
        <v>254</v>
      </c>
      <c r="B5521" s="12">
        <v>58</v>
      </c>
      <c r="C5521" s="3" t="s">
        <v>5905</v>
      </c>
      <c r="D5521" s="3" t="s">
        <v>880</v>
      </c>
      <c r="E5521" s="3" t="s">
        <v>254</v>
      </c>
      <c r="F5521" s="3" t="s">
        <v>5855</v>
      </c>
      <c r="G5521" s="3" t="s">
        <v>1214</v>
      </c>
      <c r="H5521" s="3"/>
      <c r="I5521" s="3">
        <v>2</v>
      </c>
      <c r="J5521" s="3">
        <v>4</v>
      </c>
      <c r="K5521" s="3">
        <f t="shared" si="68"/>
        <v>6</v>
      </c>
      <c r="L5521" s="6">
        <v>2000</v>
      </c>
    </row>
    <row r="5522" spans="1:12">
      <c r="A5522" s="3" t="s">
        <v>254</v>
      </c>
      <c r="B5522" s="12">
        <v>59</v>
      </c>
      <c r="C5522" s="3" t="s">
        <v>5906</v>
      </c>
      <c r="D5522" s="3" t="s">
        <v>880</v>
      </c>
      <c r="E5522" s="3" t="s">
        <v>254</v>
      </c>
      <c r="F5522" s="3" t="s">
        <v>5855</v>
      </c>
      <c r="G5522" s="3" t="s">
        <v>1214</v>
      </c>
      <c r="H5522" s="3"/>
      <c r="I5522" s="3">
        <v>1</v>
      </c>
      <c r="J5522" s="3">
        <v>2</v>
      </c>
      <c r="K5522" s="3">
        <f t="shared" si="68"/>
        <v>3</v>
      </c>
      <c r="L5522" s="6">
        <v>800</v>
      </c>
    </row>
    <row r="5523" spans="1:12">
      <c r="A5523" s="3" t="s">
        <v>254</v>
      </c>
      <c r="B5523" s="12">
        <v>60</v>
      </c>
      <c r="C5523" s="3" t="s">
        <v>5907</v>
      </c>
      <c r="D5523" s="3" t="s">
        <v>880</v>
      </c>
      <c r="E5523" s="3" t="s">
        <v>254</v>
      </c>
      <c r="F5523" s="3" t="s">
        <v>5855</v>
      </c>
      <c r="G5523" s="3" t="s">
        <v>1214</v>
      </c>
      <c r="H5523" s="3"/>
      <c r="I5523" s="3">
        <v>2</v>
      </c>
      <c r="J5523" s="3">
        <v>2</v>
      </c>
      <c r="K5523" s="3">
        <f t="shared" si="68"/>
        <v>4</v>
      </c>
      <c r="L5523" s="6">
        <v>1800</v>
      </c>
    </row>
    <row r="5524" spans="1:12">
      <c r="A5524" s="3" t="s">
        <v>254</v>
      </c>
      <c r="B5524" s="12">
        <v>61</v>
      </c>
      <c r="C5524" s="3" t="s">
        <v>5908</v>
      </c>
      <c r="D5524" s="3" t="s">
        <v>880</v>
      </c>
      <c r="E5524" s="3" t="s">
        <v>254</v>
      </c>
      <c r="F5524" s="3" t="s">
        <v>5855</v>
      </c>
      <c r="G5524" s="3" t="s">
        <v>1214</v>
      </c>
      <c r="H5524" s="3"/>
      <c r="I5524" s="3">
        <v>1</v>
      </c>
      <c r="J5524" s="3">
        <v>2</v>
      </c>
      <c r="K5524" s="3">
        <f t="shared" si="68"/>
        <v>3</v>
      </c>
      <c r="L5524" s="6">
        <v>1600</v>
      </c>
    </row>
    <row r="5525" spans="1:12">
      <c r="A5525" s="3" t="s">
        <v>254</v>
      </c>
      <c r="B5525" s="12">
        <v>62</v>
      </c>
      <c r="C5525" s="3" t="s">
        <v>5909</v>
      </c>
      <c r="D5525" s="3" t="s">
        <v>880</v>
      </c>
      <c r="E5525" s="3" t="s">
        <v>254</v>
      </c>
      <c r="F5525" s="3" t="s">
        <v>5855</v>
      </c>
      <c r="G5525" s="3" t="s">
        <v>1214</v>
      </c>
      <c r="H5525" s="3"/>
      <c r="I5525" s="3">
        <v>2</v>
      </c>
      <c r="J5525" s="3">
        <v>3</v>
      </c>
      <c r="K5525" s="3">
        <f t="shared" si="68"/>
        <v>5</v>
      </c>
      <c r="L5525" s="6">
        <v>800</v>
      </c>
    </row>
    <row r="5526" spans="1:12">
      <c r="A5526" s="3" t="s">
        <v>254</v>
      </c>
      <c r="B5526" s="12">
        <v>63</v>
      </c>
      <c r="C5526" s="3" t="s">
        <v>5910</v>
      </c>
      <c r="D5526" s="3" t="s">
        <v>880</v>
      </c>
      <c r="E5526" s="3" t="s">
        <v>254</v>
      </c>
      <c r="F5526" s="3" t="s">
        <v>5855</v>
      </c>
      <c r="G5526" s="3" t="s">
        <v>1214</v>
      </c>
      <c r="H5526" s="3"/>
      <c r="I5526" s="3">
        <v>1</v>
      </c>
      <c r="J5526" s="3">
        <v>3</v>
      </c>
      <c r="K5526" s="3">
        <f t="shared" si="68"/>
        <v>4</v>
      </c>
      <c r="L5526" s="6">
        <v>900</v>
      </c>
    </row>
    <row r="5527" spans="1:12">
      <c r="A5527" s="3" t="s">
        <v>254</v>
      </c>
      <c r="B5527" s="12">
        <v>64</v>
      </c>
      <c r="C5527" s="3" t="s">
        <v>5911</v>
      </c>
      <c r="D5527" s="3" t="s">
        <v>880</v>
      </c>
      <c r="E5527" s="3" t="s">
        <v>254</v>
      </c>
      <c r="F5527" s="3" t="s">
        <v>5855</v>
      </c>
      <c r="G5527" s="3" t="s">
        <v>1214</v>
      </c>
      <c r="H5527" s="3"/>
      <c r="I5527" s="3">
        <v>1</v>
      </c>
      <c r="J5527" s="3">
        <v>3</v>
      </c>
      <c r="K5527" s="3">
        <f t="shared" si="68"/>
        <v>4</v>
      </c>
      <c r="L5527" s="6">
        <v>1000</v>
      </c>
    </row>
    <row r="5528" spans="1:12">
      <c r="A5528" s="3" t="s">
        <v>254</v>
      </c>
      <c r="B5528" s="12">
        <v>65</v>
      </c>
      <c r="C5528" s="3" t="s">
        <v>5912</v>
      </c>
      <c r="D5528" s="3" t="s">
        <v>880</v>
      </c>
      <c r="E5528" s="3" t="s">
        <v>254</v>
      </c>
      <c r="F5528" s="3" t="s">
        <v>5855</v>
      </c>
      <c r="G5528" s="3" t="s">
        <v>1214</v>
      </c>
      <c r="H5528" s="3"/>
      <c r="I5528" s="3">
        <v>1</v>
      </c>
      <c r="J5528" s="3">
        <v>5</v>
      </c>
      <c r="K5528" s="3">
        <f t="shared" si="68"/>
        <v>6</v>
      </c>
      <c r="L5528" s="6">
        <v>1900</v>
      </c>
    </row>
    <row r="5529" spans="1:12">
      <c r="A5529" s="3" t="s">
        <v>254</v>
      </c>
      <c r="B5529" s="12">
        <v>66</v>
      </c>
      <c r="C5529" s="3" t="s">
        <v>5913</v>
      </c>
      <c r="D5529" s="3" t="s">
        <v>880</v>
      </c>
      <c r="E5529" s="3" t="s">
        <v>254</v>
      </c>
      <c r="F5529" s="3" t="s">
        <v>5855</v>
      </c>
      <c r="G5529" s="3" t="s">
        <v>1214</v>
      </c>
      <c r="H5529" s="3"/>
      <c r="I5529" s="3">
        <v>1</v>
      </c>
      <c r="J5529" s="3">
        <v>2</v>
      </c>
      <c r="K5529" s="3">
        <f t="shared" ref="K5529:K5532" si="69">J5529+I5529</f>
        <v>3</v>
      </c>
      <c r="L5529" s="6">
        <v>2100</v>
      </c>
    </row>
    <row r="5530" spans="1:12">
      <c r="A5530" s="3" t="s">
        <v>254</v>
      </c>
      <c r="B5530" s="12">
        <v>67</v>
      </c>
      <c r="C5530" s="3" t="s">
        <v>5914</v>
      </c>
      <c r="D5530" s="3" t="s">
        <v>880</v>
      </c>
      <c r="E5530" s="3" t="s">
        <v>254</v>
      </c>
      <c r="F5530" s="3" t="s">
        <v>5855</v>
      </c>
      <c r="G5530" s="3" t="s">
        <v>1214</v>
      </c>
      <c r="H5530" s="3"/>
      <c r="I5530" s="3">
        <v>2</v>
      </c>
      <c r="J5530" s="3">
        <v>1</v>
      </c>
      <c r="K5530" s="3">
        <f t="shared" si="69"/>
        <v>3</v>
      </c>
      <c r="L5530" s="6">
        <v>500</v>
      </c>
    </row>
    <row r="5531" spans="1:12">
      <c r="A5531" s="3" t="s">
        <v>254</v>
      </c>
      <c r="B5531" s="12">
        <v>68</v>
      </c>
      <c r="C5531" s="3" t="s">
        <v>1693</v>
      </c>
      <c r="D5531" s="3" t="s">
        <v>880</v>
      </c>
      <c r="E5531" s="3" t="s">
        <v>254</v>
      </c>
      <c r="F5531" s="3" t="s">
        <v>5855</v>
      </c>
      <c r="G5531" s="3" t="s">
        <v>1214</v>
      </c>
      <c r="H5531" s="3"/>
      <c r="I5531" s="3">
        <v>2</v>
      </c>
      <c r="J5531" s="3">
        <v>3</v>
      </c>
      <c r="K5531" s="3">
        <f t="shared" si="69"/>
        <v>5</v>
      </c>
      <c r="L5531" s="6">
        <v>950</v>
      </c>
    </row>
    <row r="5532" spans="1:12">
      <c r="A5532" s="3" t="s">
        <v>254</v>
      </c>
      <c r="B5532" s="12">
        <v>69</v>
      </c>
      <c r="C5532" s="3" t="s">
        <v>5915</v>
      </c>
      <c r="D5532" s="3" t="s">
        <v>880</v>
      </c>
      <c r="E5532" s="3" t="s">
        <v>254</v>
      </c>
      <c r="F5532" s="3" t="s">
        <v>5855</v>
      </c>
      <c r="G5532" s="3" t="s">
        <v>1214</v>
      </c>
      <c r="H5532" s="3"/>
      <c r="I5532" s="3">
        <v>3</v>
      </c>
      <c r="J5532" s="3">
        <v>4</v>
      </c>
      <c r="K5532" s="3">
        <f t="shared" si="69"/>
        <v>7</v>
      </c>
      <c r="L5532" s="6">
        <v>800</v>
      </c>
    </row>
    <row r="5533" spans="1:12">
      <c r="A5533" s="140"/>
      <c r="B5533" s="140"/>
      <c r="C5533" s="148">
        <f>SUBTOTAL(3,C5464:C5532)</f>
        <v>69</v>
      </c>
      <c r="D5533" s="132"/>
      <c r="E5533" s="132"/>
      <c r="F5533" s="132"/>
      <c r="G5533" s="132"/>
      <c r="H5533" s="132"/>
      <c r="I5533" s="132"/>
      <c r="J5533" s="132"/>
      <c r="K5533" s="148">
        <f>SUM(K5464:K5532)</f>
        <v>352</v>
      </c>
      <c r="L5533" s="148">
        <f>AVERAGE(L5464:L5532)</f>
        <v>702.53731343283584</v>
      </c>
    </row>
    <row r="5534" spans="1:12">
      <c r="A5534" s="11" t="s">
        <v>256</v>
      </c>
      <c r="B5534" s="12">
        <v>1</v>
      </c>
      <c r="C5534" s="3" t="s">
        <v>5916</v>
      </c>
      <c r="D5534" s="63" t="s">
        <v>3531</v>
      </c>
      <c r="E5534" s="3" t="s">
        <v>256</v>
      </c>
      <c r="F5534" s="3" t="s">
        <v>5917</v>
      </c>
      <c r="G5534" s="3" t="s">
        <v>2648</v>
      </c>
      <c r="H5534" s="3">
        <v>778188018</v>
      </c>
      <c r="I5534" s="3">
        <v>3</v>
      </c>
      <c r="J5534" s="3">
        <v>6</v>
      </c>
      <c r="K5534" s="3">
        <f>J5534+I5534</f>
        <v>9</v>
      </c>
      <c r="L5534" s="6">
        <v>1000</v>
      </c>
    </row>
    <row r="5535" spans="1:12">
      <c r="A5535" s="11"/>
      <c r="B5535" s="12">
        <v>2</v>
      </c>
      <c r="C5535" s="3" t="s">
        <v>5918</v>
      </c>
      <c r="D5535" s="63" t="s">
        <v>3531</v>
      </c>
      <c r="E5535" s="3" t="s">
        <v>256</v>
      </c>
      <c r="F5535" s="3" t="s">
        <v>5917</v>
      </c>
      <c r="G5535" s="3" t="s">
        <v>2648</v>
      </c>
      <c r="H5535" s="3"/>
      <c r="I5535" s="3">
        <v>4</v>
      </c>
      <c r="J5535" s="3">
        <v>4</v>
      </c>
      <c r="K5535" s="3">
        <f t="shared" ref="K5535:K5591" si="70">J5535+I5535</f>
        <v>8</v>
      </c>
      <c r="L5535" s="6">
        <v>100</v>
      </c>
    </row>
    <row r="5536" spans="1:12">
      <c r="A5536" s="11"/>
      <c r="B5536" s="12">
        <v>3</v>
      </c>
      <c r="C5536" s="3" t="s">
        <v>5919</v>
      </c>
      <c r="D5536" s="63" t="s">
        <v>3531</v>
      </c>
      <c r="E5536" s="3" t="s">
        <v>256</v>
      </c>
      <c r="F5536" s="3" t="s">
        <v>5917</v>
      </c>
      <c r="G5536" s="3" t="s">
        <v>2648</v>
      </c>
      <c r="H5536" s="3"/>
      <c r="I5536" s="3">
        <v>3</v>
      </c>
      <c r="J5536" s="3">
        <v>1</v>
      </c>
      <c r="K5536" s="3">
        <f t="shared" si="70"/>
        <v>4</v>
      </c>
      <c r="L5536" s="6">
        <v>40</v>
      </c>
    </row>
    <row r="5537" spans="1:12">
      <c r="A5537" s="11"/>
      <c r="B5537" s="12">
        <v>4</v>
      </c>
      <c r="C5537" s="3" t="s">
        <v>5920</v>
      </c>
      <c r="D5537" s="63" t="s">
        <v>3531</v>
      </c>
      <c r="E5537" s="3" t="s">
        <v>256</v>
      </c>
      <c r="F5537" s="3" t="s">
        <v>5917</v>
      </c>
      <c r="G5537" s="3" t="s">
        <v>2648</v>
      </c>
      <c r="H5537" s="3"/>
      <c r="I5537" s="3">
        <v>4</v>
      </c>
      <c r="J5537" s="3">
        <v>4</v>
      </c>
      <c r="K5537" s="3">
        <f t="shared" si="70"/>
        <v>8</v>
      </c>
      <c r="L5537" s="6">
        <v>1500</v>
      </c>
    </row>
    <row r="5538" spans="1:12">
      <c r="A5538" s="11"/>
      <c r="B5538" s="12">
        <v>5</v>
      </c>
      <c r="C5538" s="3" t="s">
        <v>5921</v>
      </c>
      <c r="D5538" s="63" t="s">
        <v>3531</v>
      </c>
      <c r="E5538" s="3" t="s">
        <v>256</v>
      </c>
      <c r="F5538" s="3" t="s">
        <v>5917</v>
      </c>
      <c r="G5538" s="3" t="s">
        <v>2648</v>
      </c>
      <c r="H5538" s="3"/>
      <c r="I5538" s="3">
        <v>3</v>
      </c>
      <c r="J5538" s="3">
        <v>2</v>
      </c>
      <c r="K5538" s="3">
        <f t="shared" si="70"/>
        <v>5</v>
      </c>
      <c r="L5538" s="6">
        <v>500</v>
      </c>
    </row>
    <row r="5539" spans="1:12">
      <c r="A5539" s="11"/>
      <c r="B5539" s="12">
        <v>6</v>
      </c>
      <c r="C5539" s="3" t="s">
        <v>5922</v>
      </c>
      <c r="D5539" s="63" t="s">
        <v>3709</v>
      </c>
      <c r="E5539" s="3" t="s">
        <v>256</v>
      </c>
      <c r="F5539" s="3" t="s">
        <v>5917</v>
      </c>
      <c r="G5539" s="3" t="s">
        <v>2648</v>
      </c>
      <c r="H5539" s="3"/>
      <c r="I5539" s="3">
        <v>1</v>
      </c>
      <c r="J5539" s="3">
        <v>0</v>
      </c>
      <c r="K5539" s="3">
        <f t="shared" si="70"/>
        <v>1</v>
      </c>
      <c r="L5539" s="6">
        <v>1000</v>
      </c>
    </row>
    <row r="5540" spans="1:12">
      <c r="A5540" s="11"/>
      <c r="B5540" s="12">
        <v>7</v>
      </c>
      <c r="C5540" s="3" t="s">
        <v>5923</v>
      </c>
      <c r="D5540" s="63" t="s">
        <v>3531</v>
      </c>
      <c r="E5540" s="3" t="s">
        <v>256</v>
      </c>
      <c r="F5540" s="3" t="s">
        <v>5917</v>
      </c>
      <c r="G5540" s="3" t="s">
        <v>2648</v>
      </c>
      <c r="H5540" s="3"/>
      <c r="I5540" s="3">
        <v>2</v>
      </c>
      <c r="J5540" s="3">
        <v>4</v>
      </c>
      <c r="K5540" s="3">
        <f t="shared" si="70"/>
        <v>6</v>
      </c>
      <c r="L5540" s="6">
        <v>1000</v>
      </c>
    </row>
    <row r="5541" spans="1:12">
      <c r="A5541" s="11"/>
      <c r="B5541" s="12">
        <v>8</v>
      </c>
      <c r="C5541" s="3" t="s">
        <v>5924</v>
      </c>
      <c r="D5541" s="63" t="s">
        <v>3531</v>
      </c>
      <c r="E5541" s="3" t="s">
        <v>256</v>
      </c>
      <c r="F5541" s="3" t="s">
        <v>5917</v>
      </c>
      <c r="G5541" s="3" t="s">
        <v>2648</v>
      </c>
      <c r="H5541" s="3"/>
      <c r="I5541" s="3">
        <v>3</v>
      </c>
      <c r="J5541" s="3">
        <v>4</v>
      </c>
      <c r="K5541" s="3">
        <f t="shared" si="70"/>
        <v>7</v>
      </c>
      <c r="L5541" s="6">
        <v>1500</v>
      </c>
    </row>
    <row r="5542" spans="1:12">
      <c r="A5542" s="11"/>
      <c r="B5542" s="12">
        <v>9</v>
      </c>
      <c r="C5542" s="3" t="s">
        <v>5925</v>
      </c>
      <c r="D5542" s="63" t="s">
        <v>3531</v>
      </c>
      <c r="E5542" s="3" t="s">
        <v>256</v>
      </c>
      <c r="F5542" s="3" t="s">
        <v>5917</v>
      </c>
      <c r="G5542" s="3" t="s">
        <v>2648</v>
      </c>
      <c r="H5542" s="3"/>
      <c r="I5542" s="3">
        <v>3</v>
      </c>
      <c r="J5542" s="3">
        <v>4</v>
      </c>
      <c r="K5542" s="3">
        <f t="shared" si="70"/>
        <v>7</v>
      </c>
      <c r="L5542" s="6">
        <v>1000</v>
      </c>
    </row>
    <row r="5543" spans="1:12">
      <c r="A5543" s="11"/>
      <c r="B5543" s="12">
        <v>10</v>
      </c>
      <c r="C5543" s="3" t="s">
        <v>5926</v>
      </c>
      <c r="D5543" s="63" t="s">
        <v>3529</v>
      </c>
      <c r="E5543" s="3" t="s">
        <v>256</v>
      </c>
      <c r="F5543" s="3" t="s">
        <v>5917</v>
      </c>
      <c r="G5543" s="3" t="s">
        <v>2648</v>
      </c>
      <c r="H5543" s="3"/>
      <c r="I5543" s="3">
        <v>0</v>
      </c>
      <c r="J5543" s="3">
        <v>3</v>
      </c>
      <c r="K5543" s="3">
        <f t="shared" si="70"/>
        <v>3</v>
      </c>
      <c r="L5543" s="6">
        <v>1000</v>
      </c>
    </row>
    <row r="5544" spans="1:12">
      <c r="A5544" s="11"/>
      <c r="B5544" s="12">
        <v>11</v>
      </c>
      <c r="C5544" s="3" t="s">
        <v>5927</v>
      </c>
      <c r="D5544" s="63" t="s">
        <v>3531</v>
      </c>
      <c r="E5544" s="3" t="s">
        <v>256</v>
      </c>
      <c r="F5544" s="3" t="s">
        <v>5917</v>
      </c>
      <c r="G5544" s="3" t="s">
        <v>2648</v>
      </c>
      <c r="H5544" s="3"/>
      <c r="I5544" s="3">
        <v>2</v>
      </c>
      <c r="J5544" s="3">
        <v>5</v>
      </c>
      <c r="K5544" s="3">
        <f t="shared" si="70"/>
        <v>7</v>
      </c>
      <c r="L5544" s="6">
        <v>1000</v>
      </c>
    </row>
    <row r="5545" spans="1:12">
      <c r="A5545" s="11"/>
      <c r="B5545" s="12">
        <v>12</v>
      </c>
      <c r="C5545" s="3" t="s">
        <v>5928</v>
      </c>
      <c r="D5545" s="63" t="s">
        <v>3529</v>
      </c>
      <c r="E5545" s="3" t="s">
        <v>256</v>
      </c>
      <c r="F5545" s="3" t="s">
        <v>5917</v>
      </c>
      <c r="G5545" s="3" t="s">
        <v>2648</v>
      </c>
      <c r="H5545" s="3"/>
      <c r="I5545" s="3">
        <v>1</v>
      </c>
      <c r="J5545" s="3">
        <v>2</v>
      </c>
      <c r="K5545" s="3">
        <f t="shared" si="70"/>
        <v>3</v>
      </c>
      <c r="L5545" s="6">
        <v>1000</v>
      </c>
    </row>
    <row r="5546" spans="1:12">
      <c r="A5546" s="11"/>
      <c r="B5546" s="12">
        <v>13</v>
      </c>
      <c r="C5546" s="3" t="s">
        <v>5929</v>
      </c>
      <c r="D5546" s="63" t="s">
        <v>3531</v>
      </c>
      <c r="E5546" s="3" t="s">
        <v>256</v>
      </c>
      <c r="F5546" s="3" t="s">
        <v>5917</v>
      </c>
      <c r="G5546" s="3" t="s">
        <v>2648</v>
      </c>
      <c r="H5546" s="3"/>
      <c r="I5546" s="3">
        <v>1</v>
      </c>
      <c r="J5546" s="3">
        <v>2</v>
      </c>
      <c r="K5546" s="3">
        <f t="shared" si="70"/>
        <v>3</v>
      </c>
      <c r="L5546" s="6">
        <v>1500</v>
      </c>
    </row>
    <row r="5547" spans="1:12">
      <c r="A5547" s="11"/>
      <c r="B5547" s="12">
        <v>14</v>
      </c>
      <c r="C5547" s="3" t="s">
        <v>5930</v>
      </c>
      <c r="D5547" s="63" t="s">
        <v>3531</v>
      </c>
      <c r="E5547" s="3" t="s">
        <v>256</v>
      </c>
      <c r="F5547" s="3" t="s">
        <v>5917</v>
      </c>
      <c r="G5547" s="3" t="s">
        <v>2648</v>
      </c>
      <c r="H5547" s="3"/>
      <c r="I5547" s="3">
        <v>2</v>
      </c>
      <c r="J5547" s="3">
        <v>4</v>
      </c>
      <c r="K5547" s="3">
        <f t="shared" si="70"/>
        <v>6</v>
      </c>
      <c r="L5547" s="6">
        <v>1000</v>
      </c>
    </row>
    <row r="5548" spans="1:12">
      <c r="A5548" s="11"/>
      <c r="B5548" s="12">
        <v>15</v>
      </c>
      <c r="C5548" s="3" t="s">
        <v>5931</v>
      </c>
      <c r="D5548" s="63" t="s">
        <v>3531</v>
      </c>
      <c r="E5548" s="3" t="s">
        <v>256</v>
      </c>
      <c r="F5548" s="3" t="s">
        <v>5917</v>
      </c>
      <c r="G5548" s="3" t="s">
        <v>2648</v>
      </c>
      <c r="H5548" s="3"/>
      <c r="I5548" s="3">
        <v>1</v>
      </c>
      <c r="J5548" s="3">
        <v>2</v>
      </c>
      <c r="K5548" s="3">
        <f t="shared" si="70"/>
        <v>3</v>
      </c>
      <c r="L5548" s="6">
        <v>1000</v>
      </c>
    </row>
    <row r="5549" spans="1:12">
      <c r="A5549" s="11"/>
      <c r="B5549" s="12">
        <v>16</v>
      </c>
      <c r="C5549" s="3" t="s">
        <v>5932</v>
      </c>
      <c r="D5549" s="63" t="s">
        <v>3531</v>
      </c>
      <c r="E5549" s="3" t="s">
        <v>256</v>
      </c>
      <c r="F5549" s="3" t="s">
        <v>5917</v>
      </c>
      <c r="G5549" s="3" t="s">
        <v>2648</v>
      </c>
      <c r="H5549" s="3"/>
      <c r="I5549" s="3">
        <v>2</v>
      </c>
      <c r="J5549" s="3">
        <v>2</v>
      </c>
      <c r="K5549" s="3">
        <f t="shared" si="70"/>
        <v>4</v>
      </c>
      <c r="L5549" s="6">
        <v>1000</v>
      </c>
    </row>
    <row r="5550" spans="1:12">
      <c r="A5550" s="11"/>
      <c r="B5550" s="12">
        <v>17</v>
      </c>
      <c r="C5550" s="3" t="s">
        <v>5933</v>
      </c>
      <c r="D5550" s="63" t="s">
        <v>3531</v>
      </c>
      <c r="E5550" s="3" t="s">
        <v>256</v>
      </c>
      <c r="F5550" s="3" t="s">
        <v>5917</v>
      </c>
      <c r="G5550" s="3" t="s">
        <v>2648</v>
      </c>
      <c r="H5550" s="3"/>
      <c r="I5550" s="3">
        <v>3</v>
      </c>
      <c r="J5550" s="3">
        <v>1</v>
      </c>
      <c r="K5550" s="3">
        <f t="shared" si="70"/>
        <v>4</v>
      </c>
      <c r="L5550" s="6">
        <v>1000</v>
      </c>
    </row>
    <row r="5551" spans="1:12">
      <c r="A5551" s="11"/>
      <c r="B5551" s="12">
        <v>18</v>
      </c>
      <c r="C5551" s="3" t="s">
        <v>5934</v>
      </c>
      <c r="D5551" s="63" t="s">
        <v>3531</v>
      </c>
      <c r="E5551" s="3" t="s">
        <v>256</v>
      </c>
      <c r="F5551" s="3" t="s">
        <v>5917</v>
      </c>
      <c r="G5551" s="3" t="s">
        <v>2648</v>
      </c>
      <c r="H5551" s="3"/>
      <c r="I5551" s="3">
        <v>3</v>
      </c>
      <c r="J5551" s="3">
        <v>4</v>
      </c>
      <c r="K5551" s="3">
        <f t="shared" si="70"/>
        <v>7</v>
      </c>
      <c r="L5551" s="6">
        <v>1500</v>
      </c>
    </row>
    <row r="5552" spans="1:12">
      <c r="A5552" s="11"/>
      <c r="B5552" s="12">
        <v>19</v>
      </c>
      <c r="C5552" s="3" t="s">
        <v>5935</v>
      </c>
      <c r="D5552" s="63" t="s">
        <v>3529</v>
      </c>
      <c r="E5552" s="3" t="s">
        <v>256</v>
      </c>
      <c r="F5552" s="3" t="s">
        <v>5917</v>
      </c>
      <c r="G5552" s="3" t="s">
        <v>2648</v>
      </c>
      <c r="H5552" s="3"/>
      <c r="I5552" s="3">
        <v>4</v>
      </c>
      <c r="J5552" s="3">
        <v>5</v>
      </c>
      <c r="K5552" s="3">
        <f t="shared" si="70"/>
        <v>9</v>
      </c>
      <c r="L5552" s="6">
        <v>1000</v>
      </c>
    </row>
    <row r="5553" spans="1:12">
      <c r="A5553" s="11"/>
      <c r="B5553" s="12">
        <v>20</v>
      </c>
      <c r="C5553" s="3" t="s">
        <v>5936</v>
      </c>
      <c r="D5553" s="63" t="s">
        <v>3531</v>
      </c>
      <c r="E5553" s="3" t="s">
        <v>256</v>
      </c>
      <c r="F5553" s="3" t="s">
        <v>5917</v>
      </c>
      <c r="G5553" s="3" t="s">
        <v>2648</v>
      </c>
      <c r="H5553" s="3"/>
      <c r="I5553" s="3">
        <v>4</v>
      </c>
      <c r="J5553" s="3">
        <v>5</v>
      </c>
      <c r="K5553" s="3">
        <f t="shared" si="70"/>
        <v>9</v>
      </c>
      <c r="L5553" s="6">
        <v>500</v>
      </c>
    </row>
    <row r="5554" spans="1:12">
      <c r="A5554" s="11"/>
      <c r="B5554" s="12">
        <v>21</v>
      </c>
      <c r="C5554" s="3" t="s">
        <v>5937</v>
      </c>
      <c r="D5554" s="63" t="s">
        <v>3531</v>
      </c>
      <c r="E5554" s="3" t="s">
        <v>256</v>
      </c>
      <c r="F5554" s="3" t="s">
        <v>5917</v>
      </c>
      <c r="G5554" s="3" t="s">
        <v>2648</v>
      </c>
      <c r="H5554" s="3"/>
      <c r="I5554" s="3">
        <v>2</v>
      </c>
      <c r="J5554" s="3">
        <v>3</v>
      </c>
      <c r="K5554" s="3">
        <f t="shared" si="70"/>
        <v>5</v>
      </c>
      <c r="L5554" s="6">
        <v>500</v>
      </c>
    </row>
    <row r="5555" spans="1:12">
      <c r="A5555" s="11"/>
      <c r="B5555" s="12">
        <v>22</v>
      </c>
      <c r="C5555" s="3" t="s">
        <v>5938</v>
      </c>
      <c r="D5555" s="63" t="s">
        <v>3529</v>
      </c>
      <c r="E5555" s="3" t="s">
        <v>256</v>
      </c>
      <c r="F5555" s="3" t="s">
        <v>5917</v>
      </c>
      <c r="G5555" s="3" t="s">
        <v>2648</v>
      </c>
      <c r="H5555" s="3"/>
      <c r="I5555" s="3">
        <v>2</v>
      </c>
      <c r="J5555" s="3">
        <v>4</v>
      </c>
      <c r="K5555" s="3">
        <f t="shared" si="70"/>
        <v>6</v>
      </c>
      <c r="L5555" s="6">
        <v>1500</v>
      </c>
    </row>
    <row r="5556" spans="1:12">
      <c r="A5556" s="11"/>
      <c r="B5556" s="12">
        <v>23</v>
      </c>
      <c r="C5556" s="3" t="s">
        <v>5939</v>
      </c>
      <c r="D5556" s="63" t="s">
        <v>3529</v>
      </c>
      <c r="E5556" s="3" t="s">
        <v>256</v>
      </c>
      <c r="F5556" s="3" t="s">
        <v>5917</v>
      </c>
      <c r="G5556" s="3" t="s">
        <v>2648</v>
      </c>
      <c r="H5556" s="3"/>
      <c r="I5556" s="3">
        <v>2</v>
      </c>
      <c r="J5556" s="3">
        <v>1</v>
      </c>
      <c r="K5556" s="3">
        <f t="shared" si="70"/>
        <v>3</v>
      </c>
      <c r="L5556" s="6">
        <v>1500</v>
      </c>
    </row>
    <row r="5557" spans="1:12">
      <c r="A5557" s="11"/>
      <c r="B5557" s="12">
        <v>24</v>
      </c>
      <c r="C5557" s="3" t="s">
        <v>5940</v>
      </c>
      <c r="D5557" s="63" t="s">
        <v>3531</v>
      </c>
      <c r="E5557" s="3" t="s">
        <v>256</v>
      </c>
      <c r="F5557" s="3" t="s">
        <v>5917</v>
      </c>
      <c r="G5557" s="3" t="s">
        <v>2648</v>
      </c>
      <c r="H5557" s="3"/>
      <c r="I5557" s="3">
        <v>2</v>
      </c>
      <c r="J5557" s="3">
        <v>3</v>
      </c>
      <c r="K5557" s="3">
        <f t="shared" si="70"/>
        <v>5</v>
      </c>
      <c r="L5557" s="6">
        <v>100</v>
      </c>
    </row>
    <row r="5558" spans="1:12">
      <c r="A5558" s="11"/>
      <c r="B5558" s="12">
        <v>25</v>
      </c>
      <c r="C5558" s="3" t="s">
        <v>5941</v>
      </c>
      <c r="D5558" s="63" t="s">
        <v>3531</v>
      </c>
      <c r="E5558" s="3" t="s">
        <v>256</v>
      </c>
      <c r="F5558" s="3" t="s">
        <v>5917</v>
      </c>
      <c r="G5558" s="3" t="s">
        <v>2648</v>
      </c>
      <c r="H5558" s="3"/>
      <c r="I5558" s="3">
        <v>1</v>
      </c>
      <c r="J5558" s="3">
        <v>2</v>
      </c>
      <c r="K5558" s="3">
        <f t="shared" si="70"/>
        <v>3</v>
      </c>
      <c r="L5558" s="6">
        <v>100</v>
      </c>
    </row>
    <row r="5559" spans="1:12">
      <c r="A5559" s="11"/>
      <c r="B5559" s="12">
        <v>26</v>
      </c>
      <c r="C5559" s="3" t="s">
        <v>5942</v>
      </c>
      <c r="D5559" s="63" t="s">
        <v>3531</v>
      </c>
      <c r="E5559" s="3" t="s">
        <v>256</v>
      </c>
      <c r="F5559" s="3" t="s">
        <v>5917</v>
      </c>
      <c r="G5559" s="3" t="s">
        <v>2648</v>
      </c>
      <c r="H5559" s="3"/>
      <c r="I5559" s="3">
        <v>1</v>
      </c>
      <c r="J5559" s="3">
        <v>2</v>
      </c>
      <c r="K5559" s="3">
        <f t="shared" si="70"/>
        <v>3</v>
      </c>
      <c r="L5559" s="6">
        <v>500</v>
      </c>
    </row>
    <row r="5560" spans="1:12">
      <c r="A5560" s="11"/>
      <c r="B5560" s="12">
        <v>27</v>
      </c>
      <c r="C5560" s="3" t="s">
        <v>5943</v>
      </c>
      <c r="D5560" s="63" t="s">
        <v>3531</v>
      </c>
      <c r="E5560" s="3" t="s">
        <v>256</v>
      </c>
      <c r="F5560" s="3" t="s">
        <v>5917</v>
      </c>
      <c r="G5560" s="3" t="s">
        <v>2648</v>
      </c>
      <c r="H5560" s="3"/>
      <c r="I5560" s="3">
        <v>2</v>
      </c>
      <c r="J5560" s="3">
        <v>1</v>
      </c>
      <c r="K5560" s="3">
        <f t="shared" si="70"/>
        <v>3</v>
      </c>
      <c r="L5560" s="6">
        <v>500</v>
      </c>
    </row>
    <row r="5561" spans="1:12">
      <c r="A5561" s="11"/>
      <c r="B5561" s="12">
        <v>28</v>
      </c>
      <c r="C5561" s="3" t="s">
        <v>5944</v>
      </c>
      <c r="D5561" s="63" t="s">
        <v>3529</v>
      </c>
      <c r="E5561" s="3" t="s">
        <v>256</v>
      </c>
      <c r="F5561" s="3" t="s">
        <v>5917</v>
      </c>
      <c r="G5561" s="3" t="s">
        <v>2648</v>
      </c>
      <c r="H5561" s="3"/>
      <c r="I5561" s="3">
        <v>1</v>
      </c>
      <c r="J5561" s="3">
        <v>0</v>
      </c>
      <c r="K5561" s="3">
        <f t="shared" si="70"/>
        <v>1</v>
      </c>
      <c r="L5561" s="6">
        <v>1000</v>
      </c>
    </row>
    <row r="5562" spans="1:12">
      <c r="A5562" s="11"/>
      <c r="B5562" s="12">
        <v>29</v>
      </c>
      <c r="C5562" s="3" t="s">
        <v>5945</v>
      </c>
      <c r="D5562" s="63" t="s">
        <v>3529</v>
      </c>
      <c r="E5562" s="3" t="s">
        <v>256</v>
      </c>
      <c r="F5562" s="3" t="s">
        <v>5917</v>
      </c>
      <c r="G5562" s="3" t="s">
        <v>2648</v>
      </c>
      <c r="H5562" s="3"/>
      <c r="I5562" s="3">
        <v>1</v>
      </c>
      <c r="J5562" s="3">
        <v>2</v>
      </c>
      <c r="K5562" s="3">
        <f t="shared" si="70"/>
        <v>3</v>
      </c>
      <c r="L5562" s="6">
        <v>1000</v>
      </c>
    </row>
    <row r="5563" spans="1:12">
      <c r="A5563" s="11"/>
      <c r="B5563" s="12">
        <v>30</v>
      </c>
      <c r="C5563" s="3" t="s">
        <v>2388</v>
      </c>
      <c r="D5563" s="63" t="s">
        <v>3531</v>
      </c>
      <c r="E5563" s="3" t="s">
        <v>256</v>
      </c>
      <c r="F5563" s="3" t="s">
        <v>5917</v>
      </c>
      <c r="G5563" s="3" t="s">
        <v>2648</v>
      </c>
      <c r="H5563" s="3"/>
      <c r="I5563" s="3">
        <v>4</v>
      </c>
      <c r="J5563" s="3">
        <v>3</v>
      </c>
      <c r="K5563" s="3">
        <f t="shared" si="70"/>
        <v>7</v>
      </c>
      <c r="L5563" s="6">
        <v>1000</v>
      </c>
    </row>
    <row r="5564" spans="1:12">
      <c r="A5564" s="11"/>
      <c r="B5564" s="12">
        <v>31</v>
      </c>
      <c r="C5564" s="3" t="s">
        <v>5946</v>
      </c>
      <c r="D5564" s="63" t="s">
        <v>3531</v>
      </c>
      <c r="E5564" s="3" t="s">
        <v>256</v>
      </c>
      <c r="F5564" s="3" t="s">
        <v>5917</v>
      </c>
      <c r="G5564" s="3" t="s">
        <v>2648</v>
      </c>
      <c r="H5564" s="3"/>
      <c r="I5564" s="3">
        <v>1</v>
      </c>
      <c r="J5564" s="3">
        <v>1</v>
      </c>
      <c r="K5564" s="3">
        <f t="shared" si="70"/>
        <v>2</v>
      </c>
      <c r="L5564" s="6">
        <v>1000</v>
      </c>
    </row>
    <row r="5565" spans="1:12">
      <c r="A5565" s="11"/>
      <c r="B5565" s="12">
        <v>32</v>
      </c>
      <c r="C5565" s="3" t="s">
        <v>5947</v>
      </c>
      <c r="D5565" s="63" t="s">
        <v>3531</v>
      </c>
      <c r="E5565" s="3" t="s">
        <v>256</v>
      </c>
      <c r="F5565" s="3" t="s">
        <v>5917</v>
      </c>
      <c r="G5565" s="3" t="s">
        <v>2648</v>
      </c>
      <c r="H5565" s="3"/>
      <c r="I5565" s="3">
        <v>5</v>
      </c>
      <c r="J5565" s="3">
        <v>5</v>
      </c>
      <c r="K5565" s="3">
        <f t="shared" si="70"/>
        <v>10</v>
      </c>
      <c r="L5565" s="6">
        <v>1000</v>
      </c>
    </row>
    <row r="5566" spans="1:12">
      <c r="A5566" s="11"/>
      <c r="B5566" s="12">
        <v>33</v>
      </c>
      <c r="C5566" s="3" t="s">
        <v>5948</v>
      </c>
      <c r="D5566" s="63" t="s">
        <v>3531</v>
      </c>
      <c r="E5566" s="3" t="s">
        <v>256</v>
      </c>
      <c r="F5566" s="3" t="s">
        <v>5917</v>
      </c>
      <c r="G5566" s="3" t="s">
        <v>2648</v>
      </c>
      <c r="H5566" s="3"/>
      <c r="I5566" s="3">
        <v>3</v>
      </c>
      <c r="J5566" s="3">
        <v>3</v>
      </c>
      <c r="K5566" s="3">
        <f t="shared" si="70"/>
        <v>6</v>
      </c>
      <c r="L5566" s="6">
        <v>1000</v>
      </c>
    </row>
    <row r="5567" spans="1:12">
      <c r="A5567" s="11"/>
      <c r="B5567" s="12">
        <v>34</v>
      </c>
      <c r="C5567" s="3" t="s">
        <v>5949</v>
      </c>
      <c r="D5567" s="63" t="s">
        <v>3529</v>
      </c>
      <c r="E5567" s="3" t="s">
        <v>256</v>
      </c>
      <c r="F5567" s="3" t="s">
        <v>5917</v>
      </c>
      <c r="G5567" s="3" t="s">
        <v>2648</v>
      </c>
      <c r="H5567" s="3"/>
      <c r="I5567" s="3">
        <v>4</v>
      </c>
      <c r="J5567" s="3">
        <v>0</v>
      </c>
      <c r="K5567" s="3">
        <f t="shared" si="70"/>
        <v>4</v>
      </c>
      <c r="L5567" s="6">
        <v>1000</v>
      </c>
    </row>
    <row r="5568" spans="1:12">
      <c r="A5568" s="11"/>
      <c r="B5568" s="12">
        <v>35</v>
      </c>
      <c r="C5568" s="3" t="s">
        <v>5941</v>
      </c>
      <c r="D5568" s="63" t="s">
        <v>3531</v>
      </c>
      <c r="E5568" s="3" t="s">
        <v>256</v>
      </c>
      <c r="F5568" s="3" t="s">
        <v>5917</v>
      </c>
      <c r="G5568" s="3" t="s">
        <v>2648</v>
      </c>
      <c r="H5568" s="3"/>
      <c r="I5568" s="3">
        <v>4</v>
      </c>
      <c r="J5568" s="3">
        <v>3</v>
      </c>
      <c r="K5568" s="3">
        <f t="shared" si="70"/>
        <v>7</v>
      </c>
      <c r="L5568" s="6">
        <v>1000</v>
      </c>
    </row>
    <row r="5569" spans="1:12">
      <c r="A5569" s="11"/>
      <c r="B5569" s="12">
        <v>36</v>
      </c>
      <c r="C5569" s="3" t="s">
        <v>5950</v>
      </c>
      <c r="D5569" s="63" t="s">
        <v>3531</v>
      </c>
      <c r="E5569" s="3" t="s">
        <v>256</v>
      </c>
      <c r="F5569" s="3" t="s">
        <v>5917</v>
      </c>
      <c r="G5569" s="3" t="s">
        <v>2648</v>
      </c>
      <c r="H5569" s="3"/>
      <c r="I5569" s="3">
        <v>5</v>
      </c>
      <c r="J5569" s="3">
        <v>3</v>
      </c>
      <c r="K5569" s="3">
        <f t="shared" si="70"/>
        <v>8</v>
      </c>
      <c r="L5569" s="6">
        <v>1000</v>
      </c>
    </row>
    <row r="5570" spans="1:12">
      <c r="A5570" s="11"/>
      <c r="B5570" s="12">
        <v>37</v>
      </c>
      <c r="C5570" s="3" t="s">
        <v>1778</v>
      </c>
      <c r="D5570" s="63" t="s">
        <v>3531</v>
      </c>
      <c r="E5570" s="3" t="s">
        <v>256</v>
      </c>
      <c r="F5570" s="3" t="s">
        <v>5917</v>
      </c>
      <c r="G5570" s="3" t="s">
        <v>2648</v>
      </c>
      <c r="H5570" s="3"/>
      <c r="I5570" s="3">
        <v>1</v>
      </c>
      <c r="J5570" s="3">
        <v>3</v>
      </c>
      <c r="K5570" s="3">
        <f t="shared" si="70"/>
        <v>4</v>
      </c>
      <c r="L5570" s="6">
        <v>1000</v>
      </c>
    </row>
    <row r="5571" spans="1:12">
      <c r="A5571" s="11"/>
      <c r="B5571" s="12">
        <v>38</v>
      </c>
      <c r="C5571" s="3" t="s">
        <v>5951</v>
      </c>
      <c r="D5571" s="63" t="s">
        <v>3531</v>
      </c>
      <c r="E5571" s="3" t="s">
        <v>256</v>
      </c>
      <c r="F5571" s="3" t="s">
        <v>5917</v>
      </c>
      <c r="G5571" s="3" t="s">
        <v>2648</v>
      </c>
      <c r="H5571" s="3"/>
      <c r="I5571" s="3">
        <v>3</v>
      </c>
      <c r="J5571" s="3">
        <v>3</v>
      </c>
      <c r="K5571" s="3">
        <f t="shared" si="70"/>
        <v>6</v>
      </c>
      <c r="L5571" s="6">
        <v>1000</v>
      </c>
    </row>
    <row r="5572" spans="1:12">
      <c r="A5572" s="11"/>
      <c r="B5572" s="12">
        <v>39</v>
      </c>
      <c r="C5572" s="3" t="s">
        <v>5952</v>
      </c>
      <c r="D5572" s="63" t="s">
        <v>3531</v>
      </c>
      <c r="E5572" s="3" t="s">
        <v>256</v>
      </c>
      <c r="F5572" s="3" t="s">
        <v>5917</v>
      </c>
      <c r="G5572" s="3" t="s">
        <v>2648</v>
      </c>
      <c r="H5572" s="3"/>
      <c r="I5572" s="3">
        <v>4</v>
      </c>
      <c r="J5572" s="3">
        <v>4</v>
      </c>
      <c r="K5572" s="3">
        <f t="shared" si="70"/>
        <v>8</v>
      </c>
      <c r="L5572" s="6">
        <v>1000</v>
      </c>
    </row>
    <row r="5573" spans="1:12">
      <c r="A5573" s="11"/>
      <c r="B5573" s="12">
        <v>40</v>
      </c>
      <c r="C5573" s="3" t="s">
        <v>1668</v>
      </c>
      <c r="D5573" s="63" t="s">
        <v>3531</v>
      </c>
      <c r="E5573" s="3" t="s">
        <v>256</v>
      </c>
      <c r="F5573" s="3" t="s">
        <v>5917</v>
      </c>
      <c r="G5573" s="3" t="s">
        <v>2648</v>
      </c>
      <c r="H5573" s="3">
        <v>778188018</v>
      </c>
      <c r="I5573" s="3">
        <v>5</v>
      </c>
      <c r="J5573" s="3">
        <v>5</v>
      </c>
      <c r="K5573" s="3">
        <f t="shared" si="70"/>
        <v>10</v>
      </c>
      <c r="L5573" s="6">
        <v>1000</v>
      </c>
    </row>
    <row r="5574" spans="1:12">
      <c r="A5574" s="11"/>
      <c r="B5574" s="12">
        <v>41</v>
      </c>
      <c r="C5574" s="3" t="s">
        <v>5953</v>
      </c>
      <c r="D5574" s="63" t="s">
        <v>3529</v>
      </c>
      <c r="E5574" s="3" t="s">
        <v>256</v>
      </c>
      <c r="F5574" s="3" t="s">
        <v>5917</v>
      </c>
      <c r="G5574" s="3" t="s">
        <v>2648</v>
      </c>
      <c r="H5574" s="3"/>
      <c r="I5574" s="3">
        <v>3</v>
      </c>
      <c r="J5574" s="3">
        <v>3</v>
      </c>
      <c r="K5574" s="3">
        <f t="shared" si="70"/>
        <v>6</v>
      </c>
      <c r="L5574" s="6">
        <v>1000</v>
      </c>
    </row>
    <row r="5575" spans="1:12">
      <c r="A5575" s="11"/>
      <c r="B5575" s="12">
        <v>42</v>
      </c>
      <c r="C5575" s="3" t="s">
        <v>5954</v>
      </c>
      <c r="D5575" s="63" t="s">
        <v>3531</v>
      </c>
      <c r="E5575" s="3" t="s">
        <v>256</v>
      </c>
      <c r="F5575" s="3" t="s">
        <v>5917</v>
      </c>
      <c r="G5575" s="3" t="s">
        <v>2648</v>
      </c>
      <c r="H5575" s="3"/>
      <c r="I5575" s="3">
        <v>8</v>
      </c>
      <c r="J5575" s="3">
        <v>5</v>
      </c>
      <c r="K5575" s="3">
        <f t="shared" si="70"/>
        <v>13</v>
      </c>
      <c r="L5575" s="6">
        <v>1000</v>
      </c>
    </row>
    <row r="5576" spans="1:12">
      <c r="A5576" s="11"/>
      <c r="B5576" s="12">
        <v>43</v>
      </c>
      <c r="C5576" s="3" t="s">
        <v>5955</v>
      </c>
      <c r="D5576" s="63" t="s">
        <v>3529</v>
      </c>
      <c r="E5576" s="3" t="s">
        <v>256</v>
      </c>
      <c r="F5576" s="3" t="s">
        <v>5917</v>
      </c>
      <c r="G5576" s="3" t="s">
        <v>2648</v>
      </c>
      <c r="H5576" s="3"/>
      <c r="I5576" s="3">
        <v>2</v>
      </c>
      <c r="J5576" s="3">
        <v>3</v>
      </c>
      <c r="K5576" s="3">
        <f t="shared" si="70"/>
        <v>5</v>
      </c>
      <c r="L5576" s="6">
        <v>1000</v>
      </c>
    </row>
    <row r="5577" spans="1:12">
      <c r="A5577" s="11"/>
      <c r="B5577" s="12">
        <v>44</v>
      </c>
      <c r="C5577" s="3" t="s">
        <v>5956</v>
      </c>
      <c r="D5577" s="63" t="s">
        <v>3529</v>
      </c>
      <c r="E5577" s="3" t="s">
        <v>256</v>
      </c>
      <c r="F5577" s="3" t="s">
        <v>5917</v>
      </c>
      <c r="G5577" s="3" t="s">
        <v>2648</v>
      </c>
      <c r="H5577" s="3"/>
      <c r="I5577" s="3">
        <v>2</v>
      </c>
      <c r="J5577" s="3">
        <v>1</v>
      </c>
      <c r="K5577" s="3">
        <f t="shared" si="70"/>
        <v>3</v>
      </c>
      <c r="L5577" s="6">
        <v>1000</v>
      </c>
    </row>
    <row r="5578" spans="1:12">
      <c r="A5578" s="11"/>
      <c r="B5578" s="12">
        <v>45</v>
      </c>
      <c r="C5578" s="3" t="s">
        <v>5957</v>
      </c>
      <c r="D5578" s="63" t="s">
        <v>3531</v>
      </c>
      <c r="E5578" s="3" t="s">
        <v>256</v>
      </c>
      <c r="F5578" s="3" t="s">
        <v>5917</v>
      </c>
      <c r="G5578" s="3" t="s">
        <v>2648</v>
      </c>
      <c r="H5578" s="3"/>
      <c r="I5578" s="3">
        <v>1</v>
      </c>
      <c r="J5578" s="3">
        <v>1</v>
      </c>
      <c r="K5578" s="3">
        <f t="shared" si="70"/>
        <v>2</v>
      </c>
      <c r="L5578" s="6">
        <v>1000</v>
      </c>
    </row>
    <row r="5579" spans="1:12">
      <c r="A5579" s="11"/>
      <c r="B5579" s="12">
        <v>46</v>
      </c>
      <c r="C5579" s="3" t="s">
        <v>5958</v>
      </c>
      <c r="D5579" s="63" t="s">
        <v>3531</v>
      </c>
      <c r="E5579" s="3" t="s">
        <v>256</v>
      </c>
      <c r="F5579" s="3" t="s">
        <v>5917</v>
      </c>
      <c r="G5579" s="3" t="s">
        <v>2648</v>
      </c>
      <c r="H5579" s="3"/>
      <c r="I5579" s="3">
        <v>2</v>
      </c>
      <c r="J5579" s="3">
        <v>1</v>
      </c>
      <c r="K5579" s="3">
        <f t="shared" si="70"/>
        <v>3</v>
      </c>
      <c r="L5579" s="6">
        <v>1000</v>
      </c>
    </row>
    <row r="5580" spans="1:12">
      <c r="A5580" s="11"/>
      <c r="B5580" s="12">
        <v>47</v>
      </c>
      <c r="C5580" s="3" t="s">
        <v>5959</v>
      </c>
      <c r="D5580" s="63" t="s">
        <v>3531</v>
      </c>
      <c r="E5580" s="3" t="s">
        <v>256</v>
      </c>
      <c r="F5580" s="3" t="s">
        <v>5917</v>
      </c>
      <c r="G5580" s="3" t="s">
        <v>2648</v>
      </c>
      <c r="H5580" s="3"/>
      <c r="I5580" s="3">
        <v>3</v>
      </c>
      <c r="J5580" s="3">
        <v>2</v>
      </c>
      <c r="K5580" s="3">
        <f t="shared" si="70"/>
        <v>5</v>
      </c>
      <c r="L5580" s="6">
        <v>1000</v>
      </c>
    </row>
    <row r="5581" spans="1:12">
      <c r="A5581" s="11"/>
      <c r="B5581" s="12">
        <v>48</v>
      </c>
      <c r="C5581" s="3" t="s">
        <v>5960</v>
      </c>
      <c r="D5581" s="63" t="s">
        <v>3531</v>
      </c>
      <c r="E5581" s="3" t="s">
        <v>256</v>
      </c>
      <c r="F5581" s="3" t="s">
        <v>5917</v>
      </c>
      <c r="G5581" s="3" t="s">
        <v>2648</v>
      </c>
      <c r="H5581" s="3"/>
      <c r="I5581" s="3">
        <v>3</v>
      </c>
      <c r="J5581" s="3">
        <v>4</v>
      </c>
      <c r="K5581" s="3">
        <f t="shared" si="70"/>
        <v>7</v>
      </c>
      <c r="L5581" s="6">
        <v>1000</v>
      </c>
    </row>
    <row r="5582" spans="1:12">
      <c r="A5582" s="11"/>
      <c r="B5582" s="12">
        <v>49</v>
      </c>
      <c r="C5582" s="3" t="s">
        <v>5961</v>
      </c>
      <c r="D5582" s="63" t="s">
        <v>3531</v>
      </c>
      <c r="E5582" s="3" t="s">
        <v>256</v>
      </c>
      <c r="F5582" s="3" t="s">
        <v>5917</v>
      </c>
      <c r="G5582" s="3" t="s">
        <v>2648</v>
      </c>
      <c r="H5582" s="3"/>
      <c r="I5582" s="3">
        <v>3</v>
      </c>
      <c r="J5582" s="3">
        <v>4</v>
      </c>
      <c r="K5582" s="3">
        <f t="shared" si="70"/>
        <v>7</v>
      </c>
      <c r="L5582" s="6">
        <v>1000</v>
      </c>
    </row>
    <row r="5583" spans="1:12">
      <c r="A5583" s="11"/>
      <c r="B5583" s="12">
        <v>50</v>
      </c>
      <c r="C5583" s="3" t="s">
        <v>5962</v>
      </c>
      <c r="D5583" s="63" t="s">
        <v>3531</v>
      </c>
      <c r="E5583" s="3" t="s">
        <v>256</v>
      </c>
      <c r="F5583" s="3" t="s">
        <v>5917</v>
      </c>
      <c r="G5583" s="3" t="s">
        <v>2648</v>
      </c>
      <c r="H5583" s="3"/>
      <c r="I5583" s="3">
        <v>2</v>
      </c>
      <c r="J5583" s="3">
        <v>2</v>
      </c>
      <c r="K5583" s="3">
        <f t="shared" si="70"/>
        <v>4</v>
      </c>
      <c r="L5583" s="6">
        <v>1000</v>
      </c>
    </row>
    <row r="5584" spans="1:12">
      <c r="A5584" s="11"/>
      <c r="B5584" s="12">
        <v>51</v>
      </c>
      <c r="C5584" s="3" t="s">
        <v>5963</v>
      </c>
      <c r="D5584" s="63" t="s">
        <v>3529</v>
      </c>
      <c r="E5584" s="3" t="s">
        <v>256</v>
      </c>
      <c r="F5584" s="3" t="s">
        <v>5917</v>
      </c>
      <c r="G5584" s="3" t="s">
        <v>2648</v>
      </c>
      <c r="H5584" s="3"/>
      <c r="I5584" s="3">
        <v>2</v>
      </c>
      <c r="J5584" s="3">
        <v>4</v>
      </c>
      <c r="K5584" s="3">
        <f t="shared" si="70"/>
        <v>6</v>
      </c>
      <c r="L5584" s="6">
        <v>1000</v>
      </c>
    </row>
    <row r="5585" spans="1:12">
      <c r="A5585" s="11"/>
      <c r="B5585" s="12">
        <v>52</v>
      </c>
      <c r="C5585" s="3" t="s">
        <v>5964</v>
      </c>
      <c r="D5585" s="63" t="s">
        <v>3531</v>
      </c>
      <c r="E5585" s="3" t="s">
        <v>256</v>
      </c>
      <c r="F5585" s="3" t="s">
        <v>5917</v>
      </c>
      <c r="G5585" s="3" t="s">
        <v>2648</v>
      </c>
      <c r="H5585" s="3"/>
      <c r="I5585" s="3">
        <v>4</v>
      </c>
      <c r="J5585" s="3">
        <v>6</v>
      </c>
      <c r="K5585" s="3">
        <f t="shared" si="70"/>
        <v>10</v>
      </c>
      <c r="L5585" s="6">
        <v>1000</v>
      </c>
    </row>
    <row r="5586" spans="1:12">
      <c r="A5586" s="11"/>
      <c r="B5586" s="12">
        <v>53</v>
      </c>
      <c r="C5586" s="3" t="s">
        <v>5965</v>
      </c>
      <c r="D5586" s="63" t="s">
        <v>3531</v>
      </c>
      <c r="E5586" s="3" t="s">
        <v>256</v>
      </c>
      <c r="F5586" s="3" t="s">
        <v>5917</v>
      </c>
      <c r="G5586" s="3" t="s">
        <v>2648</v>
      </c>
      <c r="H5586" s="3"/>
      <c r="I5586" s="3">
        <v>1</v>
      </c>
      <c r="J5586" s="3">
        <v>3</v>
      </c>
      <c r="K5586" s="3">
        <f t="shared" si="70"/>
        <v>4</v>
      </c>
      <c r="L5586" s="6">
        <v>500</v>
      </c>
    </row>
    <row r="5587" spans="1:12">
      <c r="A5587" s="11"/>
      <c r="B5587" s="12">
        <v>54</v>
      </c>
      <c r="C5587" s="3" t="s">
        <v>5966</v>
      </c>
      <c r="D5587" s="63" t="s">
        <v>3531</v>
      </c>
      <c r="E5587" s="3" t="s">
        <v>256</v>
      </c>
      <c r="F5587" s="3" t="s">
        <v>5917</v>
      </c>
      <c r="G5587" s="3" t="s">
        <v>2648</v>
      </c>
      <c r="H5587" s="3"/>
      <c r="I5587" s="3">
        <v>2</v>
      </c>
      <c r="J5587" s="3">
        <v>4</v>
      </c>
      <c r="K5587" s="3">
        <f t="shared" si="70"/>
        <v>6</v>
      </c>
      <c r="L5587" s="6">
        <v>1000</v>
      </c>
    </row>
    <row r="5588" spans="1:12">
      <c r="A5588" s="11"/>
      <c r="B5588" s="12">
        <v>55</v>
      </c>
      <c r="C5588" s="3" t="s">
        <v>5967</v>
      </c>
      <c r="D5588" s="63" t="s">
        <v>3531</v>
      </c>
      <c r="E5588" s="3" t="s">
        <v>256</v>
      </c>
      <c r="F5588" s="3" t="s">
        <v>5917</v>
      </c>
      <c r="G5588" s="3" t="s">
        <v>2648</v>
      </c>
      <c r="H5588" s="3"/>
      <c r="I5588" s="3">
        <v>4</v>
      </c>
      <c r="J5588" s="3">
        <v>1</v>
      </c>
      <c r="K5588" s="3">
        <f t="shared" si="70"/>
        <v>5</v>
      </c>
      <c r="L5588" s="6">
        <v>1000</v>
      </c>
    </row>
    <row r="5589" spans="1:12">
      <c r="A5589" s="11"/>
      <c r="B5589" s="12">
        <v>56</v>
      </c>
      <c r="C5589" s="3" t="s">
        <v>5916</v>
      </c>
      <c r="D5589" s="63" t="s">
        <v>3531</v>
      </c>
      <c r="E5589" s="3" t="s">
        <v>256</v>
      </c>
      <c r="F5589" s="3" t="s">
        <v>5917</v>
      </c>
      <c r="G5589" s="3" t="s">
        <v>2648</v>
      </c>
      <c r="H5589" s="3"/>
      <c r="I5589" s="3">
        <v>5</v>
      </c>
      <c r="J5589" s="3">
        <v>5</v>
      </c>
      <c r="K5589" s="3">
        <f t="shared" si="70"/>
        <v>10</v>
      </c>
      <c r="L5589" s="6">
        <v>1000</v>
      </c>
    </row>
    <row r="5590" spans="1:12">
      <c r="A5590" s="11"/>
      <c r="B5590" s="12">
        <v>57</v>
      </c>
      <c r="C5590" s="3" t="s">
        <v>5968</v>
      </c>
      <c r="D5590" s="63" t="s">
        <v>3531</v>
      </c>
      <c r="E5590" s="3" t="s">
        <v>256</v>
      </c>
      <c r="F5590" s="3" t="s">
        <v>5917</v>
      </c>
      <c r="G5590" s="3" t="s">
        <v>2648</v>
      </c>
      <c r="H5590" s="3"/>
      <c r="I5590" s="3">
        <v>2</v>
      </c>
      <c r="J5590" s="3">
        <v>1</v>
      </c>
      <c r="K5590" s="3">
        <f t="shared" si="70"/>
        <v>3</v>
      </c>
      <c r="L5590" s="6">
        <v>2000</v>
      </c>
    </row>
    <row r="5591" spans="1:12">
      <c r="A5591" s="11"/>
      <c r="B5591" s="12">
        <v>58</v>
      </c>
      <c r="C5591" s="3" t="s">
        <v>5969</v>
      </c>
      <c r="D5591" s="63" t="s">
        <v>3531</v>
      </c>
      <c r="E5591" s="3" t="s">
        <v>256</v>
      </c>
      <c r="F5591" s="3" t="s">
        <v>5917</v>
      </c>
      <c r="G5591" s="3" t="s">
        <v>2648</v>
      </c>
      <c r="H5591" s="3"/>
      <c r="I5591" s="3">
        <v>4</v>
      </c>
      <c r="J5591" s="3">
        <v>2</v>
      </c>
      <c r="K5591" s="3">
        <f t="shared" si="70"/>
        <v>6</v>
      </c>
      <c r="L5591" s="6">
        <v>1000</v>
      </c>
    </row>
    <row r="5592" spans="1:12">
      <c r="A5592" s="140"/>
      <c r="B5592" s="140"/>
      <c r="C5592" s="148">
        <f>SUBTOTAL(3,C5534:C5591)</f>
        <v>58</v>
      </c>
      <c r="D5592" s="132"/>
      <c r="E5592" s="132"/>
      <c r="F5592" s="132"/>
      <c r="G5592" s="132"/>
      <c r="H5592" s="132"/>
      <c r="I5592" s="132"/>
      <c r="J5592" s="132"/>
      <c r="K5592" s="148">
        <f>SUM(K5534:K5591)</f>
        <v>322</v>
      </c>
      <c r="L5592" s="148">
        <f>AVERAGE(L5534:L5591)</f>
        <v>954.13793103448279</v>
      </c>
    </row>
    <row r="5593" spans="1:12">
      <c r="A5593" s="11" t="s">
        <v>5970</v>
      </c>
      <c r="B5593" s="12">
        <v>1</v>
      </c>
      <c r="C5593" s="3" t="s">
        <v>5971</v>
      </c>
      <c r="D5593" s="63" t="s">
        <v>3531</v>
      </c>
      <c r="E5593" s="3" t="s">
        <v>258</v>
      </c>
      <c r="F5593" s="3" t="s">
        <v>258</v>
      </c>
      <c r="G5593" s="3" t="s">
        <v>2648</v>
      </c>
      <c r="H5593" s="3">
        <v>774642385</v>
      </c>
      <c r="I5593" s="3">
        <v>4</v>
      </c>
      <c r="J5593" s="3">
        <v>5</v>
      </c>
      <c r="K5593" s="3">
        <f>J5593+I5593</f>
        <v>9</v>
      </c>
      <c r="L5593" s="6">
        <v>200</v>
      </c>
    </row>
    <row r="5594" spans="1:12">
      <c r="A5594" s="11"/>
      <c r="B5594" s="12">
        <v>2</v>
      </c>
      <c r="C5594" s="3" t="s">
        <v>5972</v>
      </c>
      <c r="D5594" s="63" t="s">
        <v>3531</v>
      </c>
      <c r="E5594" s="3" t="s">
        <v>258</v>
      </c>
      <c r="F5594" s="3" t="s">
        <v>258</v>
      </c>
      <c r="G5594" s="3" t="s">
        <v>2648</v>
      </c>
      <c r="H5594" s="3"/>
      <c r="I5594" s="3">
        <v>5</v>
      </c>
      <c r="J5594" s="3">
        <v>3</v>
      </c>
      <c r="K5594" s="3">
        <f t="shared" ref="K5594:K5657" si="71">J5594+I5594</f>
        <v>8</v>
      </c>
      <c r="L5594" s="6">
        <v>2500</v>
      </c>
    </row>
    <row r="5595" spans="1:12">
      <c r="A5595" s="11"/>
      <c r="B5595" s="12">
        <v>3</v>
      </c>
      <c r="C5595" s="3" t="s">
        <v>5973</v>
      </c>
      <c r="D5595" s="63" t="s">
        <v>3531</v>
      </c>
      <c r="E5595" s="3" t="s">
        <v>258</v>
      </c>
      <c r="F5595" s="3" t="s">
        <v>258</v>
      </c>
      <c r="G5595" s="3" t="s">
        <v>2648</v>
      </c>
      <c r="H5595" s="3">
        <v>772720566</v>
      </c>
      <c r="I5595" s="3">
        <v>1</v>
      </c>
      <c r="J5595" s="3">
        <v>2</v>
      </c>
      <c r="K5595" s="3">
        <f t="shared" si="71"/>
        <v>3</v>
      </c>
      <c r="L5595" s="6">
        <v>2500</v>
      </c>
    </row>
    <row r="5596" spans="1:12">
      <c r="A5596" s="11"/>
      <c r="B5596" s="12">
        <v>4</v>
      </c>
      <c r="C5596" s="3" t="s">
        <v>5974</v>
      </c>
      <c r="D5596" s="63" t="s">
        <v>3531</v>
      </c>
      <c r="E5596" s="3" t="s">
        <v>258</v>
      </c>
      <c r="F5596" s="3" t="s">
        <v>258</v>
      </c>
      <c r="G5596" s="3" t="s">
        <v>2648</v>
      </c>
      <c r="H5596" s="3"/>
      <c r="I5596" s="3">
        <v>2</v>
      </c>
      <c r="J5596" s="3">
        <v>2</v>
      </c>
      <c r="K5596" s="3">
        <f t="shared" si="71"/>
        <v>4</v>
      </c>
      <c r="L5596" s="6">
        <v>2500</v>
      </c>
    </row>
    <row r="5597" spans="1:12">
      <c r="A5597" s="145"/>
      <c r="B5597" s="154">
        <v>5</v>
      </c>
      <c r="C5597" s="144" t="s">
        <v>5975</v>
      </c>
      <c r="D5597" s="63" t="s">
        <v>3531</v>
      </c>
      <c r="E5597" s="3" t="s">
        <v>258</v>
      </c>
      <c r="F5597" s="3" t="s">
        <v>258</v>
      </c>
      <c r="G5597" s="3" t="s">
        <v>2648</v>
      </c>
      <c r="H5597" s="144"/>
      <c r="I5597" s="144">
        <v>3</v>
      </c>
      <c r="J5597" s="144">
        <v>2</v>
      </c>
      <c r="K5597" s="3">
        <f t="shared" si="71"/>
        <v>5</v>
      </c>
      <c r="L5597" s="151">
        <v>2500</v>
      </c>
    </row>
    <row r="5598" spans="1:12">
      <c r="A5598" s="145"/>
      <c r="B5598" s="154">
        <v>6</v>
      </c>
      <c r="C5598" s="144" t="s">
        <v>5976</v>
      </c>
      <c r="D5598" s="63" t="s">
        <v>3531</v>
      </c>
      <c r="E5598" s="3" t="s">
        <v>258</v>
      </c>
      <c r="F5598" s="3" t="s">
        <v>258</v>
      </c>
      <c r="G5598" s="3" t="s">
        <v>2648</v>
      </c>
      <c r="H5598" s="144"/>
      <c r="I5598" s="144">
        <v>2</v>
      </c>
      <c r="J5598" s="144">
        <v>6</v>
      </c>
      <c r="K5598" s="3">
        <f t="shared" si="71"/>
        <v>8</v>
      </c>
      <c r="L5598" s="151">
        <v>300</v>
      </c>
    </row>
    <row r="5599" spans="1:12">
      <c r="A5599" s="145"/>
      <c r="B5599" s="154">
        <v>7</v>
      </c>
      <c r="C5599" s="144" t="s">
        <v>5977</v>
      </c>
      <c r="D5599" s="63" t="s">
        <v>3531</v>
      </c>
      <c r="E5599" s="3" t="s">
        <v>258</v>
      </c>
      <c r="F5599" s="3" t="s">
        <v>258</v>
      </c>
      <c r="G5599" s="3" t="s">
        <v>2648</v>
      </c>
      <c r="H5599" s="144"/>
      <c r="I5599" s="144">
        <v>3</v>
      </c>
      <c r="J5599" s="144">
        <v>5</v>
      </c>
      <c r="K5599" s="3">
        <f t="shared" si="71"/>
        <v>8</v>
      </c>
      <c r="L5599" s="151">
        <v>1000</v>
      </c>
    </row>
    <row r="5600" spans="1:12">
      <c r="A5600" s="145"/>
      <c r="B5600" s="154">
        <v>8</v>
      </c>
      <c r="C5600" s="144" t="s">
        <v>5978</v>
      </c>
      <c r="D5600" s="63" t="s">
        <v>3531</v>
      </c>
      <c r="E5600" s="3" t="s">
        <v>258</v>
      </c>
      <c r="F5600" s="3" t="s">
        <v>258</v>
      </c>
      <c r="G5600" s="3" t="s">
        <v>2648</v>
      </c>
      <c r="H5600" s="144"/>
      <c r="I5600" s="144">
        <v>4</v>
      </c>
      <c r="J5600" s="144">
        <v>7</v>
      </c>
      <c r="K5600" s="3">
        <f t="shared" si="71"/>
        <v>11</v>
      </c>
      <c r="L5600" s="151">
        <v>1000</v>
      </c>
    </row>
    <row r="5601" spans="1:12">
      <c r="A5601" s="11"/>
      <c r="B5601" s="12">
        <v>9</v>
      </c>
      <c r="C5601" s="3" t="s">
        <v>5979</v>
      </c>
      <c r="D5601" s="63" t="s">
        <v>3531</v>
      </c>
      <c r="E5601" s="3" t="s">
        <v>258</v>
      </c>
      <c r="F5601" s="3" t="s">
        <v>258</v>
      </c>
      <c r="G5601" s="3" t="s">
        <v>2648</v>
      </c>
      <c r="H5601" s="3">
        <v>782489333</v>
      </c>
      <c r="I5601" s="3">
        <v>6</v>
      </c>
      <c r="J5601" s="3">
        <v>3</v>
      </c>
      <c r="K5601" s="3">
        <f t="shared" si="71"/>
        <v>9</v>
      </c>
      <c r="L5601" s="6">
        <v>1000</v>
      </c>
    </row>
    <row r="5602" spans="1:12">
      <c r="A5602" s="152"/>
      <c r="B5602" s="12">
        <v>10</v>
      </c>
      <c r="C5602" s="3" t="s">
        <v>5980</v>
      </c>
      <c r="D5602" s="63" t="s">
        <v>3531</v>
      </c>
      <c r="E5602" s="3" t="s">
        <v>258</v>
      </c>
      <c r="F5602" s="3" t="s">
        <v>258</v>
      </c>
      <c r="G5602" s="3" t="s">
        <v>2648</v>
      </c>
      <c r="H5602" s="3"/>
      <c r="I5602" s="3">
        <v>2</v>
      </c>
      <c r="J5602" s="3">
        <v>2</v>
      </c>
      <c r="K5602" s="3">
        <f t="shared" si="71"/>
        <v>4</v>
      </c>
      <c r="L5602" s="6">
        <v>2000</v>
      </c>
    </row>
    <row r="5603" spans="1:12">
      <c r="A5603" s="11"/>
      <c r="B5603" s="12">
        <v>11</v>
      </c>
      <c r="C5603" s="3" t="s">
        <v>5981</v>
      </c>
      <c r="D5603" s="63" t="s">
        <v>3531</v>
      </c>
      <c r="E5603" s="3" t="s">
        <v>258</v>
      </c>
      <c r="F5603" s="3" t="s">
        <v>258</v>
      </c>
      <c r="G5603" s="3" t="s">
        <v>2648</v>
      </c>
      <c r="H5603" s="3"/>
      <c r="I5603" s="3">
        <v>4</v>
      </c>
      <c r="J5603" s="3">
        <v>2</v>
      </c>
      <c r="K5603" s="3">
        <f t="shared" si="71"/>
        <v>6</v>
      </c>
      <c r="L5603" s="6">
        <v>2000</v>
      </c>
    </row>
    <row r="5604" spans="1:12">
      <c r="A5604" s="11"/>
      <c r="B5604" s="12">
        <v>12</v>
      </c>
      <c r="C5604" s="3" t="s">
        <v>5982</v>
      </c>
      <c r="D5604" s="63" t="s">
        <v>3531</v>
      </c>
      <c r="E5604" s="3" t="s">
        <v>258</v>
      </c>
      <c r="F5604" s="3" t="s">
        <v>258</v>
      </c>
      <c r="G5604" s="3" t="s">
        <v>2648</v>
      </c>
      <c r="H5604" s="3"/>
      <c r="I5604" s="3">
        <v>3</v>
      </c>
      <c r="J5604" s="3">
        <v>4</v>
      </c>
      <c r="K5604" s="3">
        <f t="shared" si="71"/>
        <v>7</v>
      </c>
      <c r="L5604" s="6">
        <v>3000</v>
      </c>
    </row>
    <row r="5605" spans="1:12">
      <c r="A5605" s="11"/>
      <c r="B5605" s="12">
        <v>13</v>
      </c>
      <c r="C5605" s="3" t="s">
        <v>5983</v>
      </c>
      <c r="D5605" s="63" t="s">
        <v>3531</v>
      </c>
      <c r="E5605" s="3" t="s">
        <v>258</v>
      </c>
      <c r="F5605" s="3" t="s">
        <v>258</v>
      </c>
      <c r="G5605" s="3" t="s">
        <v>2648</v>
      </c>
      <c r="H5605" s="3"/>
      <c r="I5605" s="3">
        <v>3</v>
      </c>
      <c r="J5605" s="3">
        <v>3</v>
      </c>
      <c r="K5605" s="3">
        <f t="shared" si="71"/>
        <v>6</v>
      </c>
      <c r="L5605" s="6">
        <v>2000</v>
      </c>
    </row>
    <row r="5606" spans="1:12">
      <c r="A5606" s="11"/>
      <c r="B5606" s="12">
        <v>14</v>
      </c>
      <c r="C5606" s="3" t="s">
        <v>5984</v>
      </c>
      <c r="D5606" s="63" t="s">
        <v>3531</v>
      </c>
      <c r="E5606" s="3" t="s">
        <v>5985</v>
      </c>
      <c r="F5606" s="3" t="s">
        <v>258</v>
      </c>
      <c r="G5606" s="3" t="s">
        <v>2648</v>
      </c>
      <c r="H5606" s="3"/>
      <c r="I5606" s="3">
        <v>4</v>
      </c>
      <c r="J5606" s="3">
        <v>5</v>
      </c>
      <c r="K5606" s="3">
        <f t="shared" si="71"/>
        <v>9</v>
      </c>
      <c r="L5606" s="6">
        <v>2000</v>
      </c>
    </row>
    <row r="5607" spans="1:12">
      <c r="A5607" s="11"/>
      <c r="B5607" s="12">
        <v>15</v>
      </c>
      <c r="C5607" s="3" t="s">
        <v>5986</v>
      </c>
      <c r="D5607" s="63" t="s">
        <v>3531</v>
      </c>
      <c r="E5607" s="3" t="s">
        <v>258</v>
      </c>
      <c r="F5607" s="3" t="s">
        <v>258</v>
      </c>
      <c r="G5607" s="3" t="s">
        <v>2648</v>
      </c>
      <c r="H5607" s="3"/>
      <c r="I5607" s="3">
        <v>5</v>
      </c>
      <c r="J5607" s="3">
        <v>5</v>
      </c>
      <c r="K5607" s="3">
        <f t="shared" si="71"/>
        <v>10</v>
      </c>
      <c r="L5607" s="6">
        <v>1000</v>
      </c>
    </row>
    <row r="5608" spans="1:12">
      <c r="A5608" s="11"/>
      <c r="B5608" s="12">
        <v>16</v>
      </c>
      <c r="C5608" s="3" t="s">
        <v>5987</v>
      </c>
      <c r="D5608" s="63" t="s">
        <v>3531</v>
      </c>
      <c r="E5608" s="3" t="s">
        <v>258</v>
      </c>
      <c r="F5608" s="3" t="s">
        <v>258</v>
      </c>
      <c r="G5608" s="3" t="s">
        <v>2648</v>
      </c>
      <c r="H5608" s="3"/>
      <c r="I5608" s="3">
        <v>2</v>
      </c>
      <c r="J5608" s="3">
        <v>2</v>
      </c>
      <c r="K5608" s="3">
        <f t="shared" si="71"/>
        <v>4</v>
      </c>
      <c r="L5608" s="6">
        <v>200</v>
      </c>
    </row>
    <row r="5609" spans="1:12">
      <c r="A5609" s="11"/>
      <c r="B5609" s="12">
        <v>17</v>
      </c>
      <c r="C5609" s="3" t="s">
        <v>5988</v>
      </c>
      <c r="D5609" s="63" t="s">
        <v>3531</v>
      </c>
      <c r="E5609" s="3" t="s">
        <v>258</v>
      </c>
      <c r="F5609" s="3" t="s">
        <v>258</v>
      </c>
      <c r="G5609" s="3" t="s">
        <v>2648</v>
      </c>
      <c r="H5609" s="3"/>
      <c r="I5609" s="3">
        <v>1</v>
      </c>
      <c r="J5609" s="3">
        <v>1</v>
      </c>
      <c r="K5609" s="3">
        <f t="shared" si="71"/>
        <v>2</v>
      </c>
      <c r="L5609" s="6">
        <v>200</v>
      </c>
    </row>
    <row r="5610" spans="1:12">
      <c r="A5610" s="11"/>
      <c r="B5610" s="12">
        <v>18</v>
      </c>
      <c r="C5610" s="3" t="s">
        <v>5989</v>
      </c>
      <c r="D5610" s="63" t="s">
        <v>3531</v>
      </c>
      <c r="E5610" s="3" t="s">
        <v>258</v>
      </c>
      <c r="F5610" s="3" t="s">
        <v>258</v>
      </c>
      <c r="G5610" s="3" t="s">
        <v>2648</v>
      </c>
      <c r="H5610" s="3"/>
      <c r="I5610" s="3">
        <v>3</v>
      </c>
      <c r="J5610" s="3">
        <v>5</v>
      </c>
      <c r="K5610" s="3">
        <f t="shared" si="71"/>
        <v>8</v>
      </c>
      <c r="L5610" s="6">
        <v>1000</v>
      </c>
    </row>
    <row r="5611" spans="1:12">
      <c r="A5611" s="11"/>
      <c r="B5611" s="12">
        <v>19</v>
      </c>
      <c r="C5611" s="3" t="s">
        <v>5990</v>
      </c>
      <c r="D5611" s="63" t="s">
        <v>3531</v>
      </c>
      <c r="E5611" s="3" t="s">
        <v>258</v>
      </c>
      <c r="F5611" s="3" t="s">
        <v>258</v>
      </c>
      <c r="G5611" s="3" t="s">
        <v>2648</v>
      </c>
      <c r="H5611" s="3"/>
      <c r="I5611" s="3">
        <v>5</v>
      </c>
      <c r="J5611" s="3">
        <v>6</v>
      </c>
      <c r="K5611" s="3">
        <f t="shared" si="71"/>
        <v>11</v>
      </c>
      <c r="L5611" s="6">
        <v>1000</v>
      </c>
    </row>
    <row r="5612" spans="1:12">
      <c r="A5612" s="11"/>
      <c r="B5612" s="12">
        <v>20</v>
      </c>
      <c r="C5612" s="3" t="s">
        <v>5991</v>
      </c>
      <c r="D5612" s="63" t="s">
        <v>3531</v>
      </c>
      <c r="E5612" s="3" t="s">
        <v>5985</v>
      </c>
      <c r="F5612" s="3" t="s">
        <v>258</v>
      </c>
      <c r="G5612" s="3" t="s">
        <v>2648</v>
      </c>
      <c r="H5612" s="3"/>
      <c r="I5612" s="3">
        <v>4</v>
      </c>
      <c r="J5612" s="3">
        <v>4</v>
      </c>
      <c r="K5612" s="3">
        <f t="shared" si="71"/>
        <v>8</v>
      </c>
      <c r="L5612" s="6">
        <v>200</v>
      </c>
    </row>
    <row r="5613" spans="1:12">
      <c r="A5613" s="11"/>
      <c r="B5613" s="12">
        <v>21</v>
      </c>
      <c r="C5613" s="3" t="s">
        <v>5992</v>
      </c>
      <c r="D5613" s="63" t="s">
        <v>3531</v>
      </c>
      <c r="E5613" s="3" t="s">
        <v>5993</v>
      </c>
      <c r="F5613" s="3" t="s">
        <v>258</v>
      </c>
      <c r="G5613" s="3" t="s">
        <v>2648</v>
      </c>
      <c r="H5613" s="3"/>
      <c r="I5613" s="3">
        <v>7</v>
      </c>
      <c r="J5613" s="3">
        <v>7</v>
      </c>
      <c r="K5613" s="3">
        <f t="shared" si="71"/>
        <v>14</v>
      </c>
      <c r="L5613" s="6">
        <v>2000</v>
      </c>
    </row>
    <row r="5614" spans="1:12">
      <c r="A5614" s="11"/>
      <c r="B5614" s="12">
        <v>22</v>
      </c>
      <c r="C5614" s="3" t="s">
        <v>5994</v>
      </c>
      <c r="D5614" s="63" t="s">
        <v>3531</v>
      </c>
      <c r="E5614" s="3" t="s">
        <v>5993</v>
      </c>
      <c r="F5614" s="3" t="s">
        <v>258</v>
      </c>
      <c r="G5614" s="3" t="s">
        <v>2648</v>
      </c>
      <c r="H5614" s="3"/>
      <c r="I5614" s="3">
        <v>3</v>
      </c>
      <c r="J5614" s="3">
        <v>2</v>
      </c>
      <c r="K5614" s="3">
        <f t="shared" si="71"/>
        <v>5</v>
      </c>
      <c r="L5614" s="6">
        <v>200</v>
      </c>
    </row>
    <row r="5615" spans="1:12">
      <c r="A5615" s="11"/>
      <c r="B5615" s="12">
        <v>23</v>
      </c>
      <c r="C5615" s="3" t="s">
        <v>5995</v>
      </c>
      <c r="D5615" s="63" t="s">
        <v>3531</v>
      </c>
      <c r="E5615" s="3" t="s">
        <v>258</v>
      </c>
      <c r="F5615" s="3" t="s">
        <v>258</v>
      </c>
      <c r="G5615" s="3" t="s">
        <v>2648</v>
      </c>
      <c r="H5615" s="3">
        <v>780583055</v>
      </c>
      <c r="I5615" s="3">
        <v>4</v>
      </c>
      <c r="J5615" s="3">
        <v>4</v>
      </c>
      <c r="K5615" s="3">
        <f t="shared" si="71"/>
        <v>8</v>
      </c>
      <c r="L5615" s="6">
        <v>300</v>
      </c>
    </row>
    <row r="5616" spans="1:12">
      <c r="A5616" s="11"/>
      <c r="B5616" s="12">
        <v>24</v>
      </c>
      <c r="C5616" s="3" t="s">
        <v>5996</v>
      </c>
      <c r="D5616" s="63" t="s">
        <v>3531</v>
      </c>
      <c r="E5616" s="3" t="s">
        <v>5985</v>
      </c>
      <c r="F5616" s="3" t="s">
        <v>258</v>
      </c>
      <c r="G5616" s="3" t="s">
        <v>2648</v>
      </c>
      <c r="H5616" s="3"/>
      <c r="I5616" s="3">
        <v>1</v>
      </c>
      <c r="J5616" s="3">
        <v>0</v>
      </c>
      <c r="K5616" s="3">
        <f t="shared" si="71"/>
        <v>1</v>
      </c>
      <c r="L5616" s="6"/>
    </row>
    <row r="5617" spans="1:12">
      <c r="A5617" s="11"/>
      <c r="B5617" s="12">
        <v>25</v>
      </c>
      <c r="C5617" s="3" t="s">
        <v>5997</v>
      </c>
      <c r="D5617" s="63" t="s">
        <v>3531</v>
      </c>
      <c r="E5617" s="3" t="s">
        <v>5985</v>
      </c>
      <c r="F5617" s="3" t="s">
        <v>258</v>
      </c>
      <c r="G5617" s="3" t="s">
        <v>2648</v>
      </c>
      <c r="H5617" s="3"/>
      <c r="I5617" s="3">
        <v>6</v>
      </c>
      <c r="J5617" s="3">
        <v>2</v>
      </c>
      <c r="K5617" s="3">
        <f t="shared" si="71"/>
        <v>8</v>
      </c>
      <c r="L5617" s="6">
        <v>500</v>
      </c>
    </row>
    <row r="5618" spans="1:12">
      <c r="A5618" s="11"/>
      <c r="B5618" s="12">
        <v>26</v>
      </c>
      <c r="C5618" s="3" t="s">
        <v>5998</v>
      </c>
      <c r="D5618" s="63" t="s">
        <v>3531</v>
      </c>
      <c r="E5618" s="3" t="s">
        <v>5985</v>
      </c>
      <c r="F5618" s="3" t="s">
        <v>258</v>
      </c>
      <c r="G5618" s="3" t="s">
        <v>2648</v>
      </c>
      <c r="H5618" s="3"/>
      <c r="I5618" s="3">
        <v>2</v>
      </c>
      <c r="J5618" s="3">
        <v>4</v>
      </c>
      <c r="K5618" s="3">
        <f t="shared" si="71"/>
        <v>6</v>
      </c>
      <c r="L5618" s="6">
        <v>1000</v>
      </c>
    </row>
    <row r="5619" spans="1:12">
      <c r="A5619" s="11"/>
      <c r="B5619" s="12">
        <v>27</v>
      </c>
      <c r="C5619" s="3" t="s">
        <v>5999</v>
      </c>
      <c r="D5619" s="63" t="s">
        <v>3531</v>
      </c>
      <c r="E5619" s="3" t="s">
        <v>258</v>
      </c>
      <c r="F5619" s="3" t="s">
        <v>258</v>
      </c>
      <c r="G5619" s="3" t="s">
        <v>2648</v>
      </c>
      <c r="H5619" s="3"/>
      <c r="I5619" s="3">
        <v>4</v>
      </c>
      <c r="J5619" s="3">
        <v>4</v>
      </c>
      <c r="K5619" s="3">
        <f t="shared" si="71"/>
        <v>8</v>
      </c>
      <c r="L5619" s="6">
        <v>1000</v>
      </c>
    </row>
    <row r="5620" spans="1:12">
      <c r="A5620" s="11"/>
      <c r="B5620" s="12">
        <v>28</v>
      </c>
      <c r="C5620" s="3" t="s">
        <v>6000</v>
      </c>
      <c r="D5620" s="63" t="s">
        <v>3531</v>
      </c>
      <c r="E5620" s="3" t="s">
        <v>5993</v>
      </c>
      <c r="F5620" s="3" t="s">
        <v>258</v>
      </c>
      <c r="G5620" s="3" t="s">
        <v>2648</v>
      </c>
      <c r="H5620" s="3"/>
      <c r="I5620" s="3">
        <v>2</v>
      </c>
      <c r="J5620" s="3">
        <v>4</v>
      </c>
      <c r="K5620" s="3">
        <f t="shared" si="71"/>
        <v>6</v>
      </c>
      <c r="L5620" s="6">
        <v>1000</v>
      </c>
    </row>
    <row r="5621" spans="1:12">
      <c r="A5621" s="11"/>
      <c r="B5621" s="12">
        <v>29</v>
      </c>
      <c r="C5621" s="3" t="s">
        <v>6001</v>
      </c>
      <c r="D5621" s="63" t="s">
        <v>3531</v>
      </c>
      <c r="E5621" s="3" t="s">
        <v>5993</v>
      </c>
      <c r="F5621" s="3" t="s">
        <v>258</v>
      </c>
      <c r="G5621" s="3" t="s">
        <v>2648</v>
      </c>
      <c r="H5621" s="3"/>
      <c r="I5621" s="3">
        <v>2</v>
      </c>
      <c r="J5621" s="3">
        <v>2</v>
      </c>
      <c r="K5621" s="3">
        <f t="shared" si="71"/>
        <v>4</v>
      </c>
      <c r="L5621" s="6">
        <v>2000</v>
      </c>
    </row>
    <row r="5622" spans="1:12">
      <c r="A5622" s="11"/>
      <c r="B5622" s="12">
        <v>30</v>
      </c>
      <c r="C5622" s="3" t="s">
        <v>6002</v>
      </c>
      <c r="D5622" s="63" t="s">
        <v>3531</v>
      </c>
      <c r="E5622" s="3" t="s">
        <v>258</v>
      </c>
      <c r="F5622" s="3" t="s">
        <v>258</v>
      </c>
      <c r="G5622" s="3" t="s">
        <v>2648</v>
      </c>
      <c r="H5622" s="3"/>
      <c r="I5622" s="3">
        <v>4</v>
      </c>
      <c r="J5622" s="3">
        <v>6</v>
      </c>
      <c r="K5622" s="3">
        <f t="shared" si="71"/>
        <v>10</v>
      </c>
      <c r="L5622" s="6">
        <v>2000</v>
      </c>
    </row>
    <row r="5623" spans="1:12">
      <c r="A5623" s="11"/>
      <c r="B5623" s="12">
        <v>31</v>
      </c>
      <c r="C5623" s="3" t="s">
        <v>6003</v>
      </c>
      <c r="D5623" s="63" t="s">
        <v>3531</v>
      </c>
      <c r="E5623" s="3" t="s">
        <v>5985</v>
      </c>
      <c r="F5623" s="3" t="s">
        <v>258</v>
      </c>
      <c r="G5623" s="3" t="s">
        <v>2648</v>
      </c>
      <c r="H5623" s="3"/>
      <c r="I5623" s="3">
        <v>7</v>
      </c>
      <c r="J5623" s="3">
        <v>2</v>
      </c>
      <c r="K5623" s="3">
        <f t="shared" si="71"/>
        <v>9</v>
      </c>
      <c r="L5623" s="6">
        <v>200</v>
      </c>
    </row>
    <row r="5624" spans="1:12">
      <c r="A5624" s="11"/>
      <c r="B5624" s="12">
        <v>32</v>
      </c>
      <c r="C5624" s="3" t="s">
        <v>6004</v>
      </c>
      <c r="D5624" s="63" t="s">
        <v>3531</v>
      </c>
      <c r="E5624" s="3" t="s">
        <v>5993</v>
      </c>
      <c r="F5624" s="3" t="s">
        <v>258</v>
      </c>
      <c r="G5624" s="3" t="s">
        <v>2648</v>
      </c>
      <c r="H5624" s="3"/>
      <c r="I5624" s="3">
        <v>3</v>
      </c>
      <c r="J5624" s="3">
        <v>5</v>
      </c>
      <c r="K5624" s="3">
        <f t="shared" si="71"/>
        <v>8</v>
      </c>
      <c r="L5624" s="6">
        <v>1000</v>
      </c>
    </row>
    <row r="5625" spans="1:12">
      <c r="A5625" s="11"/>
      <c r="B5625" s="12">
        <v>33</v>
      </c>
      <c r="C5625" s="3" t="s">
        <v>6005</v>
      </c>
      <c r="D5625" s="63" t="s">
        <v>3531</v>
      </c>
      <c r="E5625" s="3" t="s">
        <v>5993</v>
      </c>
      <c r="F5625" s="3" t="s">
        <v>258</v>
      </c>
      <c r="G5625" s="3" t="s">
        <v>2648</v>
      </c>
      <c r="H5625" s="3"/>
      <c r="I5625" s="3">
        <v>3</v>
      </c>
      <c r="J5625" s="3">
        <v>3</v>
      </c>
      <c r="K5625" s="3">
        <f t="shared" si="71"/>
        <v>6</v>
      </c>
      <c r="L5625" s="6">
        <v>1000</v>
      </c>
    </row>
    <row r="5626" spans="1:12">
      <c r="A5626" s="11"/>
      <c r="B5626" s="12">
        <v>34</v>
      </c>
      <c r="C5626" s="3" t="s">
        <v>6006</v>
      </c>
      <c r="D5626" s="63" t="s">
        <v>3531</v>
      </c>
      <c r="E5626" s="3" t="s">
        <v>6007</v>
      </c>
      <c r="F5626" s="3" t="s">
        <v>258</v>
      </c>
      <c r="G5626" s="3" t="s">
        <v>2648</v>
      </c>
      <c r="H5626" s="3"/>
      <c r="I5626" s="3">
        <v>7</v>
      </c>
      <c r="J5626" s="3">
        <v>7</v>
      </c>
      <c r="K5626" s="3">
        <f t="shared" si="71"/>
        <v>14</v>
      </c>
      <c r="L5626" s="6">
        <v>100</v>
      </c>
    </row>
    <row r="5627" spans="1:12">
      <c r="A5627" s="11"/>
      <c r="B5627" s="12">
        <v>35</v>
      </c>
      <c r="C5627" s="3" t="s">
        <v>6008</v>
      </c>
      <c r="D5627" s="63" t="s">
        <v>3531</v>
      </c>
      <c r="E5627" s="3" t="s">
        <v>258</v>
      </c>
      <c r="F5627" s="3" t="s">
        <v>258</v>
      </c>
      <c r="G5627" s="3" t="s">
        <v>2648</v>
      </c>
      <c r="H5627" s="3">
        <v>77984051</v>
      </c>
      <c r="I5627" s="3">
        <v>4</v>
      </c>
      <c r="J5627" s="3">
        <v>3</v>
      </c>
      <c r="K5627" s="3">
        <f t="shared" si="71"/>
        <v>7</v>
      </c>
      <c r="L5627" s="6">
        <v>1000</v>
      </c>
    </row>
    <row r="5628" spans="1:12">
      <c r="A5628" s="11"/>
      <c r="B5628" s="12">
        <v>36</v>
      </c>
      <c r="C5628" s="3" t="s">
        <v>6009</v>
      </c>
      <c r="D5628" s="63" t="s">
        <v>3531</v>
      </c>
      <c r="E5628" s="3" t="s">
        <v>258</v>
      </c>
      <c r="F5628" s="3" t="s">
        <v>258</v>
      </c>
      <c r="G5628" s="3" t="s">
        <v>2648</v>
      </c>
      <c r="H5628" s="3"/>
      <c r="I5628" s="3">
        <v>4</v>
      </c>
      <c r="J5628" s="3">
        <v>1</v>
      </c>
      <c r="K5628" s="3">
        <f t="shared" si="71"/>
        <v>5</v>
      </c>
      <c r="L5628" s="6">
        <v>1000</v>
      </c>
    </row>
    <row r="5629" spans="1:12">
      <c r="A5629" s="11"/>
      <c r="B5629" s="12">
        <v>37</v>
      </c>
      <c r="C5629" s="3" t="s">
        <v>6010</v>
      </c>
      <c r="D5629" s="63" t="s">
        <v>3531</v>
      </c>
      <c r="E5629" s="3" t="s">
        <v>258</v>
      </c>
      <c r="F5629" s="3" t="s">
        <v>258</v>
      </c>
      <c r="G5629" s="3" t="s">
        <v>2648</v>
      </c>
      <c r="H5629" s="3"/>
      <c r="I5629" s="3">
        <v>5</v>
      </c>
      <c r="J5629" s="3">
        <v>2</v>
      </c>
      <c r="K5629" s="3">
        <f t="shared" si="71"/>
        <v>7</v>
      </c>
      <c r="L5629" s="6">
        <v>200</v>
      </c>
    </row>
    <row r="5630" spans="1:12">
      <c r="A5630" s="11"/>
      <c r="B5630" s="12">
        <v>38</v>
      </c>
      <c r="C5630" s="3" t="s">
        <v>6011</v>
      </c>
      <c r="D5630" s="63" t="s">
        <v>3531</v>
      </c>
      <c r="E5630" s="3" t="s">
        <v>258</v>
      </c>
      <c r="F5630" s="3" t="s">
        <v>258</v>
      </c>
      <c r="G5630" s="3" t="s">
        <v>2648</v>
      </c>
      <c r="H5630" s="3"/>
      <c r="I5630" s="3">
        <v>1</v>
      </c>
      <c r="J5630" s="3">
        <v>2</v>
      </c>
      <c r="K5630" s="3">
        <f t="shared" si="71"/>
        <v>3</v>
      </c>
      <c r="L5630" s="6">
        <v>400</v>
      </c>
    </row>
    <row r="5631" spans="1:12">
      <c r="A5631" s="11"/>
      <c r="B5631" s="12">
        <v>39</v>
      </c>
      <c r="C5631" s="3" t="s">
        <v>6012</v>
      </c>
      <c r="D5631" s="63" t="s">
        <v>3531</v>
      </c>
      <c r="E5631" s="3" t="s">
        <v>258</v>
      </c>
      <c r="F5631" s="3" t="s">
        <v>258</v>
      </c>
      <c r="G5631" s="3" t="s">
        <v>2648</v>
      </c>
      <c r="H5631" s="3"/>
      <c r="I5631" s="3">
        <v>7</v>
      </c>
      <c r="J5631" s="3">
        <v>4</v>
      </c>
      <c r="K5631" s="3">
        <f t="shared" si="71"/>
        <v>11</v>
      </c>
      <c r="L5631" s="6">
        <v>500</v>
      </c>
    </row>
    <row r="5632" spans="1:12">
      <c r="A5632" s="11"/>
      <c r="B5632" s="12">
        <v>40</v>
      </c>
      <c r="C5632" s="3" t="s">
        <v>6013</v>
      </c>
      <c r="D5632" s="63" t="s">
        <v>3531</v>
      </c>
      <c r="E5632" s="3" t="s">
        <v>258</v>
      </c>
      <c r="F5632" s="3" t="s">
        <v>258</v>
      </c>
      <c r="G5632" s="3" t="s">
        <v>2648</v>
      </c>
      <c r="H5632" s="3"/>
      <c r="I5632" s="3">
        <v>1</v>
      </c>
      <c r="J5632" s="3">
        <v>2</v>
      </c>
      <c r="K5632" s="3">
        <f t="shared" si="71"/>
        <v>3</v>
      </c>
      <c r="L5632" s="6">
        <v>500</v>
      </c>
    </row>
    <row r="5633" spans="1:12">
      <c r="A5633" s="11"/>
      <c r="B5633" s="12">
        <v>41</v>
      </c>
      <c r="C5633" s="3" t="s">
        <v>6014</v>
      </c>
      <c r="D5633" s="63" t="s">
        <v>3531</v>
      </c>
      <c r="E5633" s="3" t="s">
        <v>258</v>
      </c>
      <c r="F5633" s="3" t="s">
        <v>258</v>
      </c>
      <c r="G5633" s="3" t="s">
        <v>2648</v>
      </c>
      <c r="H5633" s="3"/>
      <c r="I5633" s="3">
        <v>2</v>
      </c>
      <c r="J5633" s="3">
        <v>2</v>
      </c>
      <c r="K5633" s="3">
        <f t="shared" si="71"/>
        <v>4</v>
      </c>
      <c r="L5633" s="6">
        <v>1000</v>
      </c>
    </row>
    <row r="5634" spans="1:12">
      <c r="A5634" s="11"/>
      <c r="B5634" s="12">
        <v>42</v>
      </c>
      <c r="C5634" s="3" t="s">
        <v>6015</v>
      </c>
      <c r="D5634" s="63" t="s">
        <v>3531</v>
      </c>
      <c r="E5634" s="3" t="s">
        <v>5993</v>
      </c>
      <c r="F5634" s="3" t="s">
        <v>258</v>
      </c>
      <c r="G5634" s="3" t="s">
        <v>2648</v>
      </c>
      <c r="H5634" s="3"/>
      <c r="I5634" s="3">
        <v>2</v>
      </c>
      <c r="J5634" s="3">
        <v>2</v>
      </c>
      <c r="K5634" s="3">
        <f t="shared" si="71"/>
        <v>4</v>
      </c>
      <c r="L5634" s="6">
        <v>1000</v>
      </c>
    </row>
    <row r="5635" spans="1:12">
      <c r="A5635" s="11"/>
      <c r="B5635" s="12">
        <v>43</v>
      </c>
      <c r="C5635" s="3" t="s">
        <v>6016</v>
      </c>
      <c r="D5635" s="63" t="s">
        <v>3531</v>
      </c>
      <c r="E5635" s="3" t="s">
        <v>258</v>
      </c>
      <c r="F5635" s="3" t="s">
        <v>258</v>
      </c>
      <c r="G5635" s="3" t="s">
        <v>2648</v>
      </c>
      <c r="H5635" s="3"/>
      <c r="I5635" s="3">
        <v>1</v>
      </c>
      <c r="J5635" s="3">
        <v>3</v>
      </c>
      <c r="K5635" s="3">
        <f t="shared" si="71"/>
        <v>4</v>
      </c>
      <c r="L5635" s="6">
        <v>1000</v>
      </c>
    </row>
    <row r="5636" spans="1:12">
      <c r="A5636" s="11"/>
      <c r="B5636" s="12">
        <v>44</v>
      </c>
      <c r="C5636" s="3" t="s">
        <v>6017</v>
      </c>
      <c r="D5636" s="63" t="s">
        <v>3531</v>
      </c>
      <c r="E5636" s="3" t="s">
        <v>258</v>
      </c>
      <c r="F5636" s="3" t="s">
        <v>258</v>
      </c>
      <c r="G5636" s="3" t="s">
        <v>2648</v>
      </c>
      <c r="H5636" s="3"/>
      <c r="I5636" s="3">
        <v>2</v>
      </c>
      <c r="J5636" s="3">
        <v>5</v>
      </c>
      <c r="K5636" s="3">
        <f t="shared" si="71"/>
        <v>7</v>
      </c>
      <c r="L5636" s="6">
        <v>100</v>
      </c>
    </row>
    <row r="5637" spans="1:12">
      <c r="A5637" s="11"/>
      <c r="B5637" s="12">
        <v>45</v>
      </c>
      <c r="C5637" s="3" t="s">
        <v>6018</v>
      </c>
      <c r="D5637" s="63" t="s">
        <v>3531</v>
      </c>
      <c r="E5637" s="3" t="s">
        <v>5993</v>
      </c>
      <c r="F5637" s="3" t="s">
        <v>258</v>
      </c>
      <c r="G5637" s="3" t="s">
        <v>2648</v>
      </c>
      <c r="H5637" s="3"/>
      <c r="I5637" s="3">
        <v>2</v>
      </c>
      <c r="J5637" s="3">
        <v>3</v>
      </c>
      <c r="K5637" s="3">
        <f t="shared" si="71"/>
        <v>5</v>
      </c>
      <c r="L5637" s="6">
        <v>1000</v>
      </c>
    </row>
    <row r="5638" spans="1:12">
      <c r="A5638" s="11"/>
      <c r="B5638" s="12">
        <v>46</v>
      </c>
      <c r="C5638" s="3" t="s">
        <v>6019</v>
      </c>
      <c r="D5638" s="63" t="s">
        <v>3531</v>
      </c>
      <c r="E5638" s="3" t="s">
        <v>5993</v>
      </c>
      <c r="F5638" s="3" t="s">
        <v>258</v>
      </c>
      <c r="G5638" s="3" t="s">
        <v>2648</v>
      </c>
      <c r="H5638" s="3"/>
      <c r="I5638" s="3">
        <v>1</v>
      </c>
      <c r="J5638" s="3">
        <v>1</v>
      </c>
      <c r="K5638" s="3">
        <f t="shared" si="71"/>
        <v>2</v>
      </c>
      <c r="L5638" s="6">
        <v>200</v>
      </c>
    </row>
    <row r="5639" spans="1:12">
      <c r="A5639" s="11"/>
      <c r="B5639" s="12">
        <v>47</v>
      </c>
      <c r="C5639" s="3" t="s">
        <v>6020</v>
      </c>
      <c r="D5639" s="63" t="s">
        <v>3531</v>
      </c>
      <c r="E5639" s="3" t="s">
        <v>258</v>
      </c>
      <c r="F5639" s="3" t="s">
        <v>258</v>
      </c>
      <c r="G5639" s="3" t="s">
        <v>2648</v>
      </c>
      <c r="H5639" s="3"/>
      <c r="I5639" s="3">
        <v>2</v>
      </c>
      <c r="J5639" s="3">
        <v>5</v>
      </c>
      <c r="K5639" s="3">
        <f t="shared" si="71"/>
        <v>7</v>
      </c>
      <c r="L5639" s="6">
        <v>300</v>
      </c>
    </row>
    <row r="5640" spans="1:12">
      <c r="A5640" s="11"/>
      <c r="B5640" s="12">
        <v>48</v>
      </c>
      <c r="C5640" s="3" t="s">
        <v>6021</v>
      </c>
      <c r="D5640" s="63" t="s">
        <v>3531</v>
      </c>
      <c r="E5640" s="3" t="s">
        <v>258</v>
      </c>
      <c r="F5640" s="3" t="s">
        <v>258</v>
      </c>
      <c r="G5640" s="3" t="s">
        <v>2648</v>
      </c>
      <c r="H5640" s="3"/>
      <c r="I5640" s="3">
        <v>4</v>
      </c>
      <c r="J5640" s="3">
        <v>3</v>
      </c>
      <c r="K5640" s="3">
        <f t="shared" si="71"/>
        <v>7</v>
      </c>
      <c r="L5640" s="6">
        <v>1000</v>
      </c>
    </row>
    <row r="5641" spans="1:12">
      <c r="A5641" s="11"/>
      <c r="B5641" s="12">
        <v>49</v>
      </c>
      <c r="C5641" s="3" t="s">
        <v>6022</v>
      </c>
      <c r="D5641" s="63" t="s">
        <v>3531</v>
      </c>
      <c r="E5641" s="3" t="s">
        <v>5985</v>
      </c>
      <c r="F5641" s="3" t="s">
        <v>258</v>
      </c>
      <c r="G5641" s="3" t="s">
        <v>2648</v>
      </c>
      <c r="H5641" s="3"/>
      <c r="I5641" s="3">
        <v>1</v>
      </c>
      <c r="J5641" s="3">
        <v>1</v>
      </c>
      <c r="K5641" s="3">
        <f t="shared" si="71"/>
        <v>2</v>
      </c>
      <c r="L5641" s="6">
        <v>1000</v>
      </c>
    </row>
    <row r="5642" spans="1:12">
      <c r="A5642" s="11"/>
      <c r="B5642" s="12">
        <v>50</v>
      </c>
      <c r="C5642" s="3" t="s">
        <v>6023</v>
      </c>
      <c r="D5642" s="63" t="s">
        <v>3531</v>
      </c>
      <c r="E5642" s="3" t="s">
        <v>258</v>
      </c>
      <c r="F5642" s="3" t="s">
        <v>258</v>
      </c>
      <c r="G5642" s="3" t="s">
        <v>2648</v>
      </c>
      <c r="H5642" s="3"/>
      <c r="I5642" s="3">
        <v>7</v>
      </c>
      <c r="J5642" s="3">
        <v>2</v>
      </c>
      <c r="K5642" s="3">
        <f t="shared" si="71"/>
        <v>9</v>
      </c>
      <c r="L5642" s="6">
        <v>200</v>
      </c>
    </row>
    <row r="5643" spans="1:12">
      <c r="A5643" s="11"/>
      <c r="B5643" s="12">
        <v>51</v>
      </c>
      <c r="C5643" s="3" t="s">
        <v>6024</v>
      </c>
      <c r="D5643" s="63" t="s">
        <v>3531</v>
      </c>
      <c r="E5643" s="3" t="s">
        <v>258</v>
      </c>
      <c r="F5643" s="3" t="s">
        <v>258</v>
      </c>
      <c r="G5643" s="3" t="s">
        <v>2648</v>
      </c>
      <c r="H5643" s="3"/>
      <c r="I5643" s="3">
        <v>8</v>
      </c>
      <c r="J5643" s="3">
        <v>2</v>
      </c>
      <c r="K5643" s="3">
        <f t="shared" si="71"/>
        <v>10</v>
      </c>
      <c r="L5643" s="6">
        <v>1000</v>
      </c>
    </row>
    <row r="5644" spans="1:12">
      <c r="A5644" s="11"/>
      <c r="B5644" s="12">
        <v>52</v>
      </c>
      <c r="C5644" s="3" t="s">
        <v>6025</v>
      </c>
      <c r="D5644" s="63" t="s">
        <v>3531</v>
      </c>
      <c r="E5644" s="3" t="s">
        <v>258</v>
      </c>
      <c r="F5644" s="3" t="s">
        <v>258</v>
      </c>
      <c r="G5644" s="3" t="s">
        <v>2648</v>
      </c>
      <c r="H5644" s="3"/>
      <c r="I5644" s="3">
        <v>2</v>
      </c>
      <c r="J5644" s="3">
        <v>2</v>
      </c>
      <c r="K5644" s="3">
        <f t="shared" si="71"/>
        <v>4</v>
      </c>
      <c r="L5644" s="6">
        <v>1000</v>
      </c>
    </row>
    <row r="5645" spans="1:12">
      <c r="A5645" s="11"/>
      <c r="B5645" s="12">
        <v>53</v>
      </c>
      <c r="C5645" s="3" t="s">
        <v>6026</v>
      </c>
      <c r="D5645" s="63" t="s">
        <v>3531</v>
      </c>
      <c r="E5645" s="3" t="s">
        <v>5993</v>
      </c>
      <c r="F5645" s="3" t="s">
        <v>258</v>
      </c>
      <c r="G5645" s="3" t="s">
        <v>2648</v>
      </c>
      <c r="H5645" s="3"/>
      <c r="I5645" s="3">
        <v>1</v>
      </c>
      <c r="J5645" s="3">
        <v>2</v>
      </c>
      <c r="K5645" s="3">
        <f t="shared" si="71"/>
        <v>3</v>
      </c>
      <c r="L5645" s="6">
        <v>300</v>
      </c>
    </row>
    <row r="5646" spans="1:12">
      <c r="A5646" s="11"/>
      <c r="B5646" s="12">
        <v>54</v>
      </c>
      <c r="C5646" s="3" t="s">
        <v>6027</v>
      </c>
      <c r="D5646" s="63" t="s">
        <v>3531</v>
      </c>
      <c r="E5646" s="3" t="s">
        <v>5993</v>
      </c>
      <c r="F5646" s="3" t="s">
        <v>258</v>
      </c>
      <c r="G5646" s="3" t="s">
        <v>2648</v>
      </c>
      <c r="H5646" s="3"/>
      <c r="I5646" s="3">
        <v>4</v>
      </c>
      <c r="J5646" s="3">
        <v>5</v>
      </c>
      <c r="K5646" s="3">
        <f t="shared" si="71"/>
        <v>9</v>
      </c>
      <c r="L5646" s="6">
        <v>200</v>
      </c>
    </row>
    <row r="5647" spans="1:12">
      <c r="A5647" s="11"/>
      <c r="B5647" s="12">
        <v>55</v>
      </c>
      <c r="C5647" s="3" t="s">
        <v>6028</v>
      </c>
      <c r="D5647" s="63" t="s">
        <v>3531</v>
      </c>
      <c r="E5647" s="3" t="s">
        <v>5993</v>
      </c>
      <c r="F5647" s="3" t="s">
        <v>258</v>
      </c>
      <c r="G5647" s="3" t="s">
        <v>2648</v>
      </c>
      <c r="H5647" s="3"/>
      <c r="I5647" s="3">
        <v>1</v>
      </c>
      <c r="J5647" s="3">
        <v>2</v>
      </c>
      <c r="K5647" s="3">
        <f t="shared" si="71"/>
        <v>3</v>
      </c>
      <c r="L5647" s="6">
        <v>300</v>
      </c>
    </row>
    <row r="5648" spans="1:12">
      <c r="A5648" s="11"/>
      <c r="B5648" s="12">
        <v>56</v>
      </c>
      <c r="C5648" s="3" t="s">
        <v>6029</v>
      </c>
      <c r="D5648" s="63" t="s">
        <v>3531</v>
      </c>
      <c r="E5648" s="3" t="s">
        <v>5985</v>
      </c>
      <c r="F5648" s="3" t="s">
        <v>258</v>
      </c>
      <c r="G5648" s="3" t="s">
        <v>2648</v>
      </c>
      <c r="H5648" s="3"/>
      <c r="I5648" s="3">
        <v>7</v>
      </c>
      <c r="J5648" s="3">
        <v>7</v>
      </c>
      <c r="K5648" s="3">
        <f t="shared" si="71"/>
        <v>14</v>
      </c>
      <c r="L5648" s="6">
        <v>100</v>
      </c>
    </row>
    <row r="5649" spans="1:12">
      <c r="A5649" s="11"/>
      <c r="B5649" s="12">
        <v>57</v>
      </c>
      <c r="C5649" s="3" t="s">
        <v>6030</v>
      </c>
      <c r="D5649" s="63" t="s">
        <v>3531</v>
      </c>
      <c r="E5649" s="3" t="s">
        <v>258</v>
      </c>
      <c r="F5649" s="3" t="s">
        <v>258</v>
      </c>
      <c r="G5649" s="3" t="s">
        <v>2648</v>
      </c>
      <c r="H5649" s="3"/>
      <c r="I5649" s="3">
        <v>1</v>
      </c>
      <c r="J5649" s="3">
        <v>2</v>
      </c>
      <c r="K5649" s="3">
        <f t="shared" si="71"/>
        <v>3</v>
      </c>
      <c r="L5649" s="6">
        <v>1000</v>
      </c>
    </row>
    <row r="5650" spans="1:12">
      <c r="A5650" s="11"/>
      <c r="B5650" s="12">
        <v>58</v>
      </c>
      <c r="C5650" s="3" t="s">
        <v>6031</v>
      </c>
      <c r="D5650" s="63" t="s">
        <v>3531</v>
      </c>
      <c r="E5650" s="3" t="s">
        <v>5993</v>
      </c>
      <c r="F5650" s="3" t="s">
        <v>258</v>
      </c>
      <c r="G5650" s="3" t="s">
        <v>2648</v>
      </c>
      <c r="H5650" s="3"/>
      <c r="I5650" s="3">
        <v>1</v>
      </c>
      <c r="J5650" s="3">
        <v>1</v>
      </c>
      <c r="K5650" s="3">
        <f t="shared" si="71"/>
        <v>2</v>
      </c>
      <c r="L5650" s="6">
        <v>1000</v>
      </c>
    </row>
    <row r="5651" spans="1:12">
      <c r="A5651" s="11"/>
      <c r="B5651" s="12">
        <v>59</v>
      </c>
      <c r="C5651" s="3" t="s">
        <v>6032</v>
      </c>
      <c r="D5651" s="63" t="s">
        <v>3531</v>
      </c>
      <c r="E5651" s="3" t="s">
        <v>5993</v>
      </c>
      <c r="F5651" s="3" t="s">
        <v>258</v>
      </c>
      <c r="G5651" s="3" t="s">
        <v>2648</v>
      </c>
      <c r="H5651" s="3"/>
      <c r="I5651" s="3">
        <v>1</v>
      </c>
      <c r="J5651" s="3">
        <v>2</v>
      </c>
      <c r="K5651" s="3">
        <f t="shared" si="71"/>
        <v>3</v>
      </c>
      <c r="L5651" s="6">
        <v>1000</v>
      </c>
    </row>
    <row r="5652" spans="1:12">
      <c r="A5652" s="11"/>
      <c r="B5652" s="12">
        <v>60</v>
      </c>
      <c r="C5652" s="3" t="s">
        <v>6033</v>
      </c>
      <c r="D5652" s="63" t="s">
        <v>3531</v>
      </c>
      <c r="E5652" s="3" t="s">
        <v>258</v>
      </c>
      <c r="F5652" s="3" t="s">
        <v>258</v>
      </c>
      <c r="G5652" s="3" t="s">
        <v>2648</v>
      </c>
      <c r="H5652" s="3"/>
      <c r="I5652" s="3">
        <v>3</v>
      </c>
      <c r="J5652" s="3">
        <v>4</v>
      </c>
      <c r="K5652" s="3">
        <f t="shared" si="71"/>
        <v>7</v>
      </c>
      <c r="L5652" s="6">
        <v>1000</v>
      </c>
    </row>
    <row r="5653" spans="1:12">
      <c r="A5653" s="11"/>
      <c r="B5653" s="12">
        <v>61</v>
      </c>
      <c r="C5653" s="3" t="s">
        <v>6034</v>
      </c>
      <c r="D5653" s="63" t="s">
        <v>3531</v>
      </c>
      <c r="E5653" s="3" t="s">
        <v>258</v>
      </c>
      <c r="F5653" s="3" t="s">
        <v>258</v>
      </c>
      <c r="G5653" s="3" t="s">
        <v>2648</v>
      </c>
      <c r="H5653" s="3"/>
      <c r="I5653" s="3">
        <v>2</v>
      </c>
      <c r="J5653" s="3">
        <v>4</v>
      </c>
      <c r="K5653" s="3">
        <f t="shared" si="71"/>
        <v>6</v>
      </c>
      <c r="L5653" s="6">
        <v>100</v>
      </c>
    </row>
    <row r="5654" spans="1:12">
      <c r="A5654" s="11"/>
      <c r="B5654" s="12">
        <v>62</v>
      </c>
      <c r="C5654" s="3" t="s">
        <v>6035</v>
      </c>
      <c r="D5654" s="63" t="s">
        <v>3531</v>
      </c>
      <c r="E5654" s="3" t="s">
        <v>5993</v>
      </c>
      <c r="F5654" s="3" t="s">
        <v>258</v>
      </c>
      <c r="G5654" s="3" t="s">
        <v>2648</v>
      </c>
      <c r="H5654" s="3"/>
      <c r="I5654" s="3">
        <v>7</v>
      </c>
      <c r="J5654" s="3">
        <v>2</v>
      </c>
      <c r="K5654" s="3">
        <f t="shared" si="71"/>
        <v>9</v>
      </c>
      <c r="L5654" s="6">
        <v>1000</v>
      </c>
    </row>
    <row r="5655" spans="1:12">
      <c r="A5655" s="11"/>
      <c r="B5655" s="12">
        <v>63</v>
      </c>
      <c r="C5655" s="3" t="s">
        <v>6036</v>
      </c>
      <c r="D5655" s="63" t="s">
        <v>3531</v>
      </c>
      <c r="E5655" s="3" t="s">
        <v>5993</v>
      </c>
      <c r="F5655" s="3" t="s">
        <v>258</v>
      </c>
      <c r="G5655" s="3" t="s">
        <v>2648</v>
      </c>
      <c r="H5655" s="3"/>
      <c r="I5655" s="3">
        <v>4</v>
      </c>
      <c r="J5655" s="3">
        <v>4</v>
      </c>
      <c r="K5655" s="3">
        <f t="shared" si="71"/>
        <v>8</v>
      </c>
      <c r="L5655" s="6">
        <v>1000</v>
      </c>
    </row>
    <row r="5656" spans="1:12">
      <c r="A5656" s="11"/>
      <c r="B5656" s="12">
        <v>64</v>
      </c>
      <c r="C5656" s="3" t="s">
        <v>6037</v>
      </c>
      <c r="D5656" s="63" t="s">
        <v>3531</v>
      </c>
      <c r="E5656" s="3" t="s">
        <v>258</v>
      </c>
      <c r="F5656" s="3" t="s">
        <v>258</v>
      </c>
      <c r="G5656" s="3" t="s">
        <v>2648</v>
      </c>
      <c r="H5656" s="3"/>
      <c r="I5656" s="3">
        <v>1</v>
      </c>
      <c r="J5656" s="3">
        <v>2</v>
      </c>
      <c r="K5656" s="3">
        <f t="shared" si="71"/>
        <v>3</v>
      </c>
      <c r="L5656" s="6">
        <v>200</v>
      </c>
    </row>
    <row r="5657" spans="1:12">
      <c r="A5657" s="11"/>
      <c r="B5657" s="12">
        <v>65</v>
      </c>
      <c r="C5657" s="3" t="s">
        <v>6038</v>
      </c>
      <c r="D5657" s="63" t="s">
        <v>3531</v>
      </c>
      <c r="E5657" s="3" t="s">
        <v>5993</v>
      </c>
      <c r="F5657" s="3" t="s">
        <v>258</v>
      </c>
      <c r="G5657" s="3" t="s">
        <v>2648</v>
      </c>
      <c r="H5657" s="3"/>
      <c r="I5657" s="3">
        <v>7</v>
      </c>
      <c r="J5657" s="3">
        <v>7</v>
      </c>
      <c r="K5657" s="3">
        <f t="shared" si="71"/>
        <v>14</v>
      </c>
      <c r="L5657" s="6">
        <v>200</v>
      </c>
    </row>
    <row r="5658" spans="1:12">
      <c r="A5658" s="11"/>
      <c r="B5658" s="12">
        <v>66</v>
      </c>
      <c r="C5658" s="3" t="s">
        <v>6039</v>
      </c>
      <c r="D5658" s="63" t="s">
        <v>3531</v>
      </c>
      <c r="E5658" s="3" t="s">
        <v>5993</v>
      </c>
      <c r="F5658" s="3" t="s">
        <v>258</v>
      </c>
      <c r="G5658" s="3" t="s">
        <v>2648</v>
      </c>
      <c r="H5658" s="3"/>
      <c r="I5658" s="3">
        <v>3</v>
      </c>
      <c r="J5658" s="3">
        <v>3</v>
      </c>
      <c r="K5658" s="3">
        <f t="shared" ref="K5658:K5672" si="72">J5658+I5658</f>
        <v>6</v>
      </c>
      <c r="L5658" s="6">
        <v>1000</v>
      </c>
    </row>
    <row r="5659" spans="1:12">
      <c r="A5659" s="11"/>
      <c r="B5659" s="12">
        <v>67</v>
      </c>
      <c r="C5659" s="3" t="s">
        <v>6040</v>
      </c>
      <c r="D5659" s="63" t="s">
        <v>3531</v>
      </c>
      <c r="E5659" s="3" t="s">
        <v>5993</v>
      </c>
      <c r="F5659" s="3" t="s">
        <v>258</v>
      </c>
      <c r="G5659" s="3" t="s">
        <v>2648</v>
      </c>
      <c r="H5659" s="3"/>
      <c r="I5659" s="3">
        <v>3</v>
      </c>
      <c r="J5659" s="3">
        <v>1</v>
      </c>
      <c r="K5659" s="3">
        <f t="shared" si="72"/>
        <v>4</v>
      </c>
      <c r="L5659" s="6">
        <v>200</v>
      </c>
    </row>
    <row r="5660" spans="1:12">
      <c r="A5660" s="11"/>
      <c r="B5660" s="12">
        <v>68</v>
      </c>
      <c r="C5660" s="3" t="s">
        <v>6041</v>
      </c>
      <c r="D5660" s="63" t="s">
        <v>3531</v>
      </c>
      <c r="E5660" s="3" t="s">
        <v>5993</v>
      </c>
      <c r="F5660" s="3" t="s">
        <v>258</v>
      </c>
      <c r="G5660" s="3" t="s">
        <v>2648</v>
      </c>
      <c r="H5660" s="3"/>
      <c r="I5660" s="3">
        <v>1</v>
      </c>
      <c r="J5660" s="3">
        <v>1</v>
      </c>
      <c r="K5660" s="3">
        <f t="shared" si="72"/>
        <v>2</v>
      </c>
      <c r="L5660" s="6">
        <v>100</v>
      </c>
    </row>
    <row r="5661" spans="1:12">
      <c r="A5661" s="11"/>
      <c r="B5661" s="12">
        <v>69</v>
      </c>
      <c r="C5661" s="3" t="s">
        <v>6042</v>
      </c>
      <c r="D5661" s="63" t="s">
        <v>3531</v>
      </c>
      <c r="E5661" s="3" t="s">
        <v>5993</v>
      </c>
      <c r="F5661" s="3" t="s">
        <v>258</v>
      </c>
      <c r="G5661" s="3" t="s">
        <v>2648</v>
      </c>
      <c r="H5661" s="3"/>
      <c r="I5661" s="3">
        <v>4</v>
      </c>
      <c r="J5661" s="3">
        <v>3</v>
      </c>
      <c r="K5661" s="3">
        <f t="shared" si="72"/>
        <v>7</v>
      </c>
      <c r="L5661" s="6">
        <v>1000</v>
      </c>
    </row>
    <row r="5662" spans="1:12">
      <c r="A5662" s="11"/>
      <c r="B5662" s="12">
        <v>70</v>
      </c>
      <c r="C5662" s="3" t="s">
        <v>6043</v>
      </c>
      <c r="D5662" s="63" t="s">
        <v>3531</v>
      </c>
      <c r="E5662" s="3" t="s">
        <v>258</v>
      </c>
      <c r="F5662" s="3" t="s">
        <v>258</v>
      </c>
      <c r="G5662" s="3" t="s">
        <v>2648</v>
      </c>
      <c r="H5662" s="3"/>
      <c r="I5662" s="3">
        <v>4</v>
      </c>
      <c r="J5662" s="3">
        <v>4</v>
      </c>
      <c r="K5662" s="3">
        <f t="shared" si="72"/>
        <v>8</v>
      </c>
      <c r="L5662" s="6">
        <v>200</v>
      </c>
    </row>
    <row r="5663" spans="1:12">
      <c r="A5663" s="11"/>
      <c r="B5663" s="12">
        <v>71</v>
      </c>
      <c r="C5663" s="3" t="s">
        <v>6044</v>
      </c>
      <c r="D5663" s="63" t="s">
        <v>3531</v>
      </c>
      <c r="E5663" s="3" t="s">
        <v>258</v>
      </c>
      <c r="F5663" s="3" t="s">
        <v>258</v>
      </c>
      <c r="G5663" s="3" t="s">
        <v>2648</v>
      </c>
      <c r="H5663" s="3"/>
      <c r="I5663" s="3">
        <v>3</v>
      </c>
      <c r="J5663" s="3">
        <v>3</v>
      </c>
      <c r="K5663" s="3">
        <f t="shared" si="72"/>
        <v>6</v>
      </c>
      <c r="L5663" s="6">
        <v>1000</v>
      </c>
    </row>
    <row r="5664" spans="1:12">
      <c r="A5664" s="11"/>
      <c r="B5664" s="12">
        <v>72</v>
      </c>
      <c r="C5664" s="3" t="s">
        <v>6045</v>
      </c>
      <c r="D5664" s="63" t="s">
        <v>3531</v>
      </c>
      <c r="E5664" s="3" t="s">
        <v>258</v>
      </c>
      <c r="F5664" s="3" t="s">
        <v>258</v>
      </c>
      <c r="G5664" s="3" t="s">
        <v>2648</v>
      </c>
      <c r="H5664" s="3"/>
      <c r="I5664" s="3">
        <v>5</v>
      </c>
      <c r="J5664" s="3">
        <v>5</v>
      </c>
      <c r="K5664" s="3">
        <f t="shared" si="72"/>
        <v>10</v>
      </c>
      <c r="L5664" s="6">
        <v>300</v>
      </c>
    </row>
    <row r="5665" spans="1:12">
      <c r="A5665" s="11"/>
      <c r="B5665" s="12">
        <v>73</v>
      </c>
      <c r="C5665" s="3" t="s">
        <v>6046</v>
      </c>
      <c r="D5665" s="63" t="s">
        <v>3531</v>
      </c>
      <c r="E5665" s="3" t="s">
        <v>258</v>
      </c>
      <c r="F5665" s="3" t="s">
        <v>258</v>
      </c>
      <c r="G5665" s="3" t="s">
        <v>2648</v>
      </c>
      <c r="H5665" s="3"/>
      <c r="I5665" s="3">
        <v>1</v>
      </c>
      <c r="J5665" s="3">
        <v>2</v>
      </c>
      <c r="K5665" s="3">
        <f t="shared" si="72"/>
        <v>3</v>
      </c>
      <c r="L5665" s="6">
        <v>1000</v>
      </c>
    </row>
    <row r="5666" spans="1:12">
      <c r="A5666" s="11"/>
      <c r="B5666" s="12">
        <v>74</v>
      </c>
      <c r="C5666" s="3" t="s">
        <v>6047</v>
      </c>
      <c r="D5666" s="63" t="s">
        <v>3531</v>
      </c>
      <c r="E5666" s="3" t="s">
        <v>258</v>
      </c>
      <c r="F5666" s="3" t="s">
        <v>258</v>
      </c>
      <c r="G5666" s="3" t="s">
        <v>2648</v>
      </c>
      <c r="H5666" s="3"/>
      <c r="I5666" s="3">
        <v>3</v>
      </c>
      <c r="J5666" s="3">
        <v>3</v>
      </c>
      <c r="K5666" s="3">
        <f t="shared" si="72"/>
        <v>6</v>
      </c>
      <c r="L5666" s="6">
        <v>1000</v>
      </c>
    </row>
    <row r="5667" spans="1:12">
      <c r="A5667" s="11"/>
      <c r="B5667" s="12">
        <v>75</v>
      </c>
      <c r="C5667" s="3" t="s">
        <v>6048</v>
      </c>
      <c r="D5667" s="63" t="s">
        <v>3531</v>
      </c>
      <c r="E5667" s="3" t="s">
        <v>258</v>
      </c>
      <c r="F5667" s="3" t="s">
        <v>258</v>
      </c>
      <c r="G5667" s="3" t="s">
        <v>2648</v>
      </c>
      <c r="H5667" s="3"/>
      <c r="I5667" s="3">
        <v>1</v>
      </c>
      <c r="J5667" s="3">
        <v>4</v>
      </c>
      <c r="K5667" s="3">
        <f t="shared" si="72"/>
        <v>5</v>
      </c>
      <c r="L5667" s="6">
        <v>1000</v>
      </c>
    </row>
    <row r="5668" spans="1:12">
      <c r="A5668" s="11"/>
      <c r="B5668" s="12">
        <v>76</v>
      </c>
      <c r="C5668" s="3" t="s">
        <v>6049</v>
      </c>
      <c r="D5668" s="63" t="s">
        <v>3531</v>
      </c>
      <c r="E5668" s="3" t="s">
        <v>258</v>
      </c>
      <c r="F5668" s="3" t="s">
        <v>258</v>
      </c>
      <c r="G5668" s="3" t="s">
        <v>2648</v>
      </c>
      <c r="H5668" s="3"/>
      <c r="I5668" s="3">
        <v>4</v>
      </c>
      <c r="J5668" s="3">
        <v>4</v>
      </c>
      <c r="K5668" s="3">
        <f t="shared" si="72"/>
        <v>8</v>
      </c>
      <c r="L5668" s="6">
        <v>300</v>
      </c>
    </row>
    <row r="5669" spans="1:12">
      <c r="A5669" s="11"/>
      <c r="B5669" s="12">
        <v>77</v>
      </c>
      <c r="C5669" s="3" t="s">
        <v>6050</v>
      </c>
      <c r="D5669" s="63" t="s">
        <v>3531</v>
      </c>
      <c r="E5669" s="3" t="s">
        <v>258</v>
      </c>
      <c r="F5669" s="3" t="s">
        <v>258</v>
      </c>
      <c r="G5669" s="3" t="s">
        <v>2648</v>
      </c>
      <c r="H5669" s="3"/>
      <c r="I5669" s="3">
        <v>2</v>
      </c>
      <c r="J5669" s="3">
        <v>2</v>
      </c>
      <c r="K5669" s="3">
        <f t="shared" si="72"/>
        <v>4</v>
      </c>
      <c r="L5669" s="6">
        <v>1000</v>
      </c>
    </row>
    <row r="5670" spans="1:12">
      <c r="A5670" s="11"/>
      <c r="B5670" s="12">
        <v>78</v>
      </c>
      <c r="C5670" s="3" t="s">
        <v>6051</v>
      </c>
      <c r="D5670" s="63" t="s">
        <v>3531</v>
      </c>
      <c r="E5670" s="3" t="s">
        <v>5993</v>
      </c>
      <c r="F5670" s="3" t="s">
        <v>258</v>
      </c>
      <c r="G5670" s="3" t="s">
        <v>2648</v>
      </c>
      <c r="H5670" s="3"/>
      <c r="I5670" s="3">
        <v>3</v>
      </c>
      <c r="J5670" s="3">
        <v>2</v>
      </c>
      <c r="K5670" s="3">
        <f t="shared" si="72"/>
        <v>5</v>
      </c>
      <c r="L5670" s="6">
        <v>300</v>
      </c>
    </row>
    <row r="5671" spans="1:12">
      <c r="A5671" s="11"/>
      <c r="B5671" s="12">
        <v>79</v>
      </c>
      <c r="C5671" s="3" t="s">
        <v>6052</v>
      </c>
      <c r="D5671" s="63" t="s">
        <v>3531</v>
      </c>
      <c r="E5671" s="3" t="s">
        <v>5993</v>
      </c>
      <c r="F5671" s="3" t="s">
        <v>258</v>
      </c>
      <c r="G5671" s="3" t="s">
        <v>2648</v>
      </c>
      <c r="H5671" s="3"/>
      <c r="I5671" s="3">
        <v>4</v>
      </c>
      <c r="J5671" s="3">
        <v>1</v>
      </c>
      <c r="K5671" s="3">
        <f t="shared" si="72"/>
        <v>5</v>
      </c>
      <c r="L5671" s="6">
        <v>1000</v>
      </c>
    </row>
    <row r="5672" spans="1:12">
      <c r="A5672" s="11"/>
      <c r="B5672" s="12">
        <v>80</v>
      </c>
      <c r="C5672" s="3" t="s">
        <v>6053</v>
      </c>
      <c r="D5672" s="63" t="s">
        <v>3531</v>
      </c>
      <c r="E5672" s="3" t="s">
        <v>258</v>
      </c>
      <c r="F5672" s="3" t="s">
        <v>258</v>
      </c>
      <c r="G5672" s="3" t="s">
        <v>2648</v>
      </c>
      <c r="H5672" s="3"/>
      <c r="I5672" s="3">
        <v>1</v>
      </c>
      <c r="J5672" s="3">
        <v>2</v>
      </c>
      <c r="K5672" s="3">
        <f t="shared" si="72"/>
        <v>3</v>
      </c>
      <c r="L5672" s="6">
        <v>1000</v>
      </c>
    </row>
    <row r="5673" spans="1:12">
      <c r="A5673" s="140"/>
      <c r="B5673" s="140"/>
      <c r="C5673" s="132">
        <f>SUBTOTAL(3,C5593:C5672)</f>
        <v>80</v>
      </c>
      <c r="D5673" s="132"/>
      <c r="E5673" s="132"/>
      <c r="F5673" s="132"/>
      <c r="G5673" s="132"/>
      <c r="H5673" s="132"/>
      <c r="I5673" s="132"/>
      <c r="J5673" s="132"/>
      <c r="K5673" s="132">
        <f>SUM(K5593:K5672)</f>
        <v>514</v>
      </c>
      <c r="L5673" s="148">
        <f>AVERAGE(L5593:L5672)</f>
        <v>893.6708860759494</v>
      </c>
    </row>
    <row r="5674" spans="1:12">
      <c r="A5674" s="11" t="s">
        <v>260</v>
      </c>
      <c r="B5674" s="12">
        <v>1</v>
      </c>
      <c r="C5674" s="3" t="s">
        <v>6054</v>
      </c>
      <c r="D5674" s="63" t="s">
        <v>3531</v>
      </c>
      <c r="E5674" s="3" t="s">
        <v>6055</v>
      </c>
      <c r="F5674" s="3" t="s">
        <v>6056</v>
      </c>
      <c r="G5674" s="3" t="s">
        <v>6057</v>
      </c>
      <c r="H5674" s="3">
        <v>778299983</v>
      </c>
      <c r="I5674" s="3">
        <v>1</v>
      </c>
      <c r="J5674" s="3">
        <v>1</v>
      </c>
      <c r="K5674" s="3">
        <f>J5674+I5674</f>
        <v>2</v>
      </c>
      <c r="L5674" s="6">
        <v>400</v>
      </c>
    </row>
    <row r="5675" spans="1:12">
      <c r="A5675" s="11"/>
      <c r="B5675" s="12">
        <v>2</v>
      </c>
      <c r="C5675" s="3" t="s">
        <v>6058</v>
      </c>
      <c r="D5675" s="63" t="s">
        <v>3531</v>
      </c>
      <c r="E5675" s="3" t="s">
        <v>6055</v>
      </c>
      <c r="F5675" s="3" t="s">
        <v>6056</v>
      </c>
      <c r="G5675" s="3" t="s">
        <v>6057</v>
      </c>
      <c r="H5675" s="3">
        <v>771973505</v>
      </c>
      <c r="I5675" s="3">
        <v>9</v>
      </c>
      <c r="J5675" s="3">
        <v>1</v>
      </c>
      <c r="K5675" s="3">
        <f t="shared" ref="K5675:K5721" si="73">J5675+I5675</f>
        <v>10</v>
      </c>
      <c r="L5675" s="6">
        <v>50</v>
      </c>
    </row>
    <row r="5676" spans="1:12">
      <c r="A5676" s="11"/>
      <c r="B5676" s="12">
        <v>3</v>
      </c>
      <c r="C5676" s="3" t="s">
        <v>6059</v>
      </c>
      <c r="D5676" s="63" t="s">
        <v>3531</v>
      </c>
      <c r="E5676" s="3" t="s">
        <v>6055</v>
      </c>
      <c r="F5676" s="3" t="s">
        <v>6056</v>
      </c>
      <c r="G5676" s="3" t="s">
        <v>6057</v>
      </c>
      <c r="H5676" s="3">
        <v>775106703</v>
      </c>
      <c r="I5676" s="3">
        <v>4</v>
      </c>
      <c r="J5676" s="3">
        <v>1</v>
      </c>
      <c r="K5676" s="3">
        <f t="shared" si="73"/>
        <v>5</v>
      </c>
      <c r="L5676" s="6">
        <v>75</v>
      </c>
    </row>
    <row r="5677" spans="1:12">
      <c r="A5677" s="11"/>
      <c r="B5677" s="12">
        <v>4</v>
      </c>
      <c r="C5677" s="3" t="s">
        <v>6060</v>
      </c>
      <c r="D5677" s="63" t="s">
        <v>3531</v>
      </c>
      <c r="E5677" s="3" t="s">
        <v>6055</v>
      </c>
      <c r="F5677" s="3" t="s">
        <v>6056</v>
      </c>
      <c r="G5677" s="3" t="s">
        <v>6057</v>
      </c>
      <c r="H5677" s="3"/>
      <c r="I5677" s="3">
        <v>1</v>
      </c>
      <c r="J5677" s="3">
        <v>1</v>
      </c>
      <c r="K5677" s="3">
        <f t="shared" si="73"/>
        <v>2</v>
      </c>
      <c r="L5677" s="6">
        <v>100</v>
      </c>
    </row>
    <row r="5678" spans="1:12">
      <c r="A5678" s="11"/>
      <c r="B5678" s="12">
        <v>5</v>
      </c>
      <c r="C5678" s="3" t="s">
        <v>6061</v>
      </c>
      <c r="D5678" s="63" t="s">
        <v>3531</v>
      </c>
      <c r="E5678" s="3" t="s">
        <v>6055</v>
      </c>
      <c r="F5678" s="3" t="s">
        <v>6056</v>
      </c>
      <c r="G5678" s="3" t="s">
        <v>6057</v>
      </c>
      <c r="H5678" s="3"/>
      <c r="I5678" s="3">
        <v>1</v>
      </c>
      <c r="J5678" s="3">
        <v>3</v>
      </c>
      <c r="K5678" s="3">
        <f t="shared" si="73"/>
        <v>4</v>
      </c>
      <c r="L5678" s="6">
        <v>200</v>
      </c>
    </row>
    <row r="5679" spans="1:12">
      <c r="A5679" s="11"/>
      <c r="B5679" s="12">
        <v>6</v>
      </c>
      <c r="C5679" s="3" t="s">
        <v>6062</v>
      </c>
      <c r="D5679" s="63" t="s">
        <v>3531</v>
      </c>
      <c r="E5679" s="3" t="s">
        <v>6055</v>
      </c>
      <c r="F5679" s="3" t="s">
        <v>6056</v>
      </c>
      <c r="G5679" s="3" t="s">
        <v>6057</v>
      </c>
      <c r="H5679" s="3"/>
      <c r="I5679" s="3">
        <v>4</v>
      </c>
      <c r="J5679" s="3">
        <v>2</v>
      </c>
      <c r="K5679" s="3">
        <f t="shared" si="73"/>
        <v>6</v>
      </c>
      <c r="L5679" s="6">
        <v>300</v>
      </c>
    </row>
    <row r="5680" spans="1:12">
      <c r="A5680" s="11"/>
      <c r="B5680" s="12">
        <v>7</v>
      </c>
      <c r="C5680" s="3" t="s">
        <v>6063</v>
      </c>
      <c r="D5680" s="63" t="s">
        <v>3551</v>
      </c>
      <c r="E5680" s="3" t="s">
        <v>6055</v>
      </c>
      <c r="F5680" s="3" t="s">
        <v>6056</v>
      </c>
      <c r="G5680" s="3" t="s">
        <v>6057</v>
      </c>
      <c r="H5680" s="3"/>
      <c r="I5680" s="3">
        <v>1</v>
      </c>
      <c r="J5680" s="3">
        <v>4</v>
      </c>
      <c r="K5680" s="3">
        <f t="shared" si="73"/>
        <v>5</v>
      </c>
      <c r="L5680" s="6">
        <v>290</v>
      </c>
    </row>
    <row r="5681" spans="1:12">
      <c r="A5681" s="11"/>
      <c r="B5681" s="12">
        <v>8</v>
      </c>
      <c r="C5681" s="3" t="s">
        <v>6064</v>
      </c>
      <c r="D5681" s="63" t="s">
        <v>3531</v>
      </c>
      <c r="E5681" s="3" t="s">
        <v>6055</v>
      </c>
      <c r="F5681" s="3" t="s">
        <v>6056</v>
      </c>
      <c r="G5681" s="3" t="s">
        <v>6057</v>
      </c>
      <c r="H5681" s="3"/>
      <c r="I5681" s="3">
        <v>2</v>
      </c>
      <c r="J5681" s="3">
        <v>2</v>
      </c>
      <c r="K5681" s="3">
        <f t="shared" si="73"/>
        <v>4</v>
      </c>
      <c r="L5681" s="6">
        <v>250</v>
      </c>
    </row>
    <row r="5682" spans="1:12">
      <c r="A5682" s="11"/>
      <c r="B5682" s="12">
        <v>9</v>
      </c>
      <c r="C5682" s="3" t="s">
        <v>6065</v>
      </c>
      <c r="D5682" s="63" t="s">
        <v>3531</v>
      </c>
      <c r="E5682" s="3" t="s">
        <v>6055</v>
      </c>
      <c r="F5682" s="3" t="s">
        <v>6056</v>
      </c>
      <c r="G5682" s="3" t="s">
        <v>6057</v>
      </c>
      <c r="H5682" s="3"/>
      <c r="I5682" s="3">
        <v>4</v>
      </c>
      <c r="J5682" s="3">
        <v>2</v>
      </c>
      <c r="K5682" s="3">
        <f t="shared" si="73"/>
        <v>6</v>
      </c>
      <c r="L5682" s="6">
        <v>210</v>
      </c>
    </row>
    <row r="5683" spans="1:12">
      <c r="A5683" s="11"/>
      <c r="B5683" s="12">
        <v>10</v>
      </c>
      <c r="C5683" s="3" t="s">
        <v>6066</v>
      </c>
      <c r="D5683" s="63" t="s">
        <v>3531</v>
      </c>
      <c r="E5683" s="3" t="s">
        <v>6055</v>
      </c>
      <c r="F5683" s="3" t="s">
        <v>6056</v>
      </c>
      <c r="G5683" s="3" t="s">
        <v>6057</v>
      </c>
      <c r="H5683" s="3"/>
      <c r="I5683" s="3">
        <v>2</v>
      </c>
      <c r="J5683" s="3">
        <v>3</v>
      </c>
      <c r="K5683" s="3">
        <f t="shared" si="73"/>
        <v>5</v>
      </c>
      <c r="L5683" s="6">
        <v>150</v>
      </c>
    </row>
    <row r="5684" spans="1:12">
      <c r="A5684" s="11"/>
      <c r="B5684" s="12">
        <v>11</v>
      </c>
      <c r="C5684" s="3" t="s">
        <v>6067</v>
      </c>
      <c r="D5684" s="63" t="s">
        <v>3531</v>
      </c>
      <c r="E5684" s="3" t="s">
        <v>6055</v>
      </c>
      <c r="F5684" s="3" t="s">
        <v>6056</v>
      </c>
      <c r="G5684" s="3" t="s">
        <v>6057</v>
      </c>
      <c r="H5684" s="3"/>
      <c r="I5684" s="3">
        <v>2</v>
      </c>
      <c r="J5684" s="3">
        <v>2</v>
      </c>
      <c r="K5684" s="3">
        <f t="shared" si="73"/>
        <v>4</v>
      </c>
      <c r="L5684" s="6">
        <v>130</v>
      </c>
    </row>
    <row r="5685" spans="1:12">
      <c r="A5685" s="11"/>
      <c r="B5685" s="12">
        <v>12</v>
      </c>
      <c r="C5685" s="3" t="s">
        <v>2353</v>
      </c>
      <c r="D5685" s="63" t="s">
        <v>3531</v>
      </c>
      <c r="E5685" s="3" t="s">
        <v>6055</v>
      </c>
      <c r="F5685" s="3" t="s">
        <v>6056</v>
      </c>
      <c r="G5685" s="3" t="s">
        <v>6057</v>
      </c>
      <c r="H5685" s="3"/>
      <c r="I5685" s="3">
        <v>2</v>
      </c>
      <c r="J5685" s="3">
        <v>3</v>
      </c>
      <c r="K5685" s="3">
        <f t="shared" si="73"/>
        <v>5</v>
      </c>
      <c r="L5685" s="6">
        <v>100</v>
      </c>
    </row>
    <row r="5686" spans="1:12">
      <c r="A5686" s="11"/>
      <c r="B5686" s="12">
        <v>13</v>
      </c>
      <c r="C5686" s="3" t="s">
        <v>6068</v>
      </c>
      <c r="D5686" s="63" t="s">
        <v>3531</v>
      </c>
      <c r="E5686" s="3" t="s">
        <v>6055</v>
      </c>
      <c r="F5686" s="3" t="s">
        <v>6056</v>
      </c>
      <c r="G5686" s="3" t="s">
        <v>6057</v>
      </c>
      <c r="H5686" s="3"/>
      <c r="I5686" s="3">
        <v>2</v>
      </c>
      <c r="J5686" s="3">
        <v>3</v>
      </c>
      <c r="K5686" s="3">
        <f t="shared" si="73"/>
        <v>5</v>
      </c>
      <c r="L5686" s="6">
        <v>110</v>
      </c>
    </row>
    <row r="5687" spans="1:12">
      <c r="A5687" s="11"/>
      <c r="B5687" s="12">
        <v>14</v>
      </c>
      <c r="C5687" s="3" t="s">
        <v>6069</v>
      </c>
      <c r="D5687" s="63" t="s">
        <v>3531</v>
      </c>
      <c r="E5687" s="3" t="s">
        <v>6055</v>
      </c>
      <c r="F5687" s="3" t="s">
        <v>6056</v>
      </c>
      <c r="G5687" s="3" t="s">
        <v>6057</v>
      </c>
      <c r="H5687" s="3"/>
      <c r="I5687" s="3">
        <v>6</v>
      </c>
      <c r="J5687" s="3">
        <v>6</v>
      </c>
      <c r="K5687" s="3">
        <f t="shared" si="73"/>
        <v>12</v>
      </c>
      <c r="L5687" s="6">
        <v>250</v>
      </c>
    </row>
    <row r="5688" spans="1:12">
      <c r="A5688" s="11"/>
      <c r="B5688" s="12">
        <v>15</v>
      </c>
      <c r="C5688" s="3" t="s">
        <v>6070</v>
      </c>
      <c r="D5688" s="63" t="s">
        <v>3551</v>
      </c>
      <c r="E5688" s="3" t="s">
        <v>6055</v>
      </c>
      <c r="F5688" s="3" t="s">
        <v>6056</v>
      </c>
      <c r="G5688" s="3" t="s">
        <v>6057</v>
      </c>
      <c r="H5688" s="3"/>
      <c r="I5688" s="3">
        <v>0</v>
      </c>
      <c r="J5688" s="3">
        <v>1</v>
      </c>
      <c r="K5688" s="3">
        <f t="shared" si="73"/>
        <v>1</v>
      </c>
      <c r="L5688" s="6">
        <v>300</v>
      </c>
    </row>
    <row r="5689" spans="1:12">
      <c r="A5689" s="11"/>
      <c r="B5689" s="12">
        <v>16</v>
      </c>
      <c r="C5689" s="3" t="s">
        <v>6071</v>
      </c>
      <c r="D5689" s="63" t="s">
        <v>3531</v>
      </c>
      <c r="E5689" s="3" t="s">
        <v>6055</v>
      </c>
      <c r="F5689" s="3" t="s">
        <v>6056</v>
      </c>
      <c r="G5689" s="3" t="s">
        <v>6057</v>
      </c>
      <c r="H5689" s="3"/>
      <c r="I5689" s="3">
        <v>5</v>
      </c>
      <c r="J5689" s="3">
        <v>3</v>
      </c>
      <c r="K5689" s="3">
        <f t="shared" si="73"/>
        <v>8</v>
      </c>
      <c r="L5689" s="6">
        <v>350</v>
      </c>
    </row>
    <row r="5690" spans="1:12">
      <c r="A5690" s="11"/>
      <c r="B5690" s="12">
        <v>17</v>
      </c>
      <c r="C5690" s="3" t="s">
        <v>6072</v>
      </c>
      <c r="D5690" s="63" t="s">
        <v>3551</v>
      </c>
      <c r="E5690" s="3" t="s">
        <v>6055</v>
      </c>
      <c r="F5690" s="3" t="s">
        <v>6056</v>
      </c>
      <c r="G5690" s="3" t="s">
        <v>6057</v>
      </c>
      <c r="H5690" s="3"/>
      <c r="I5690" s="3">
        <v>0</v>
      </c>
      <c r="J5690" s="3">
        <v>1</v>
      </c>
      <c r="K5690" s="3">
        <f t="shared" si="73"/>
        <v>1</v>
      </c>
      <c r="L5690" s="6">
        <v>370</v>
      </c>
    </row>
    <row r="5691" spans="1:12">
      <c r="A5691" s="11"/>
      <c r="B5691" s="12">
        <v>18</v>
      </c>
      <c r="C5691" s="3" t="s">
        <v>6073</v>
      </c>
      <c r="D5691" s="63" t="s">
        <v>3551</v>
      </c>
      <c r="E5691" s="3" t="s">
        <v>6055</v>
      </c>
      <c r="F5691" s="3" t="s">
        <v>6056</v>
      </c>
      <c r="G5691" s="3" t="s">
        <v>6057</v>
      </c>
      <c r="H5691" s="3"/>
      <c r="I5691" s="3">
        <v>0</v>
      </c>
      <c r="J5691" s="3">
        <v>1</v>
      </c>
      <c r="K5691" s="3">
        <f t="shared" si="73"/>
        <v>1</v>
      </c>
      <c r="L5691" s="6">
        <v>400</v>
      </c>
    </row>
    <row r="5692" spans="1:12">
      <c r="A5692" s="11"/>
      <c r="B5692" s="12">
        <v>19</v>
      </c>
      <c r="C5692" s="3" t="s">
        <v>6074</v>
      </c>
      <c r="D5692" s="63" t="s">
        <v>3531</v>
      </c>
      <c r="E5692" s="3" t="s">
        <v>6055</v>
      </c>
      <c r="F5692" s="3" t="s">
        <v>6056</v>
      </c>
      <c r="G5692" s="3" t="s">
        <v>6057</v>
      </c>
      <c r="H5692" s="3"/>
      <c r="I5692" s="3">
        <v>3</v>
      </c>
      <c r="J5692" s="3">
        <v>2</v>
      </c>
      <c r="K5692" s="3">
        <f t="shared" si="73"/>
        <v>5</v>
      </c>
      <c r="L5692" s="6">
        <v>470</v>
      </c>
    </row>
    <row r="5693" spans="1:12">
      <c r="A5693" s="11"/>
      <c r="B5693" s="12">
        <v>20</v>
      </c>
      <c r="C5693" s="3" t="s">
        <v>6075</v>
      </c>
      <c r="D5693" s="63" t="s">
        <v>3531</v>
      </c>
      <c r="E5693" s="3" t="s">
        <v>244</v>
      </c>
      <c r="F5693" s="3" t="s">
        <v>6056</v>
      </c>
      <c r="G5693" s="3" t="s">
        <v>6057</v>
      </c>
      <c r="H5693" s="3"/>
      <c r="I5693" s="3">
        <v>3</v>
      </c>
      <c r="J5693" s="3">
        <v>1</v>
      </c>
      <c r="K5693" s="3">
        <f t="shared" si="73"/>
        <v>4</v>
      </c>
      <c r="L5693" s="6">
        <v>470</v>
      </c>
    </row>
    <row r="5694" spans="1:12">
      <c r="A5694" s="11"/>
      <c r="B5694" s="12">
        <v>21</v>
      </c>
      <c r="C5694" s="3" t="s">
        <v>6076</v>
      </c>
      <c r="D5694" s="63" t="s">
        <v>3531</v>
      </c>
      <c r="E5694" s="3" t="s">
        <v>244</v>
      </c>
      <c r="F5694" s="3" t="s">
        <v>6056</v>
      </c>
      <c r="G5694" s="3" t="s">
        <v>6057</v>
      </c>
      <c r="H5694" s="3"/>
      <c r="I5694" s="3">
        <v>1</v>
      </c>
      <c r="J5694" s="3">
        <v>1</v>
      </c>
      <c r="K5694" s="3">
        <f t="shared" si="73"/>
        <v>2</v>
      </c>
      <c r="L5694" s="6">
        <v>450</v>
      </c>
    </row>
    <row r="5695" spans="1:12">
      <c r="A5695" s="11"/>
      <c r="B5695" s="12">
        <v>22</v>
      </c>
      <c r="C5695" s="3" t="s">
        <v>6077</v>
      </c>
      <c r="D5695" s="63" t="s">
        <v>3551</v>
      </c>
      <c r="E5695" s="3" t="s">
        <v>244</v>
      </c>
      <c r="F5695" s="3" t="s">
        <v>6056</v>
      </c>
      <c r="G5695" s="3" t="s">
        <v>6057</v>
      </c>
      <c r="H5695" s="3"/>
      <c r="I5695" s="3">
        <v>3</v>
      </c>
      <c r="J5695" s="3">
        <v>3</v>
      </c>
      <c r="K5695" s="3">
        <f t="shared" si="73"/>
        <v>6</v>
      </c>
      <c r="L5695" s="6">
        <v>420</v>
      </c>
    </row>
    <row r="5696" spans="1:12">
      <c r="A5696" s="11"/>
      <c r="B5696" s="12">
        <v>23</v>
      </c>
      <c r="C5696" s="3" t="s">
        <v>6078</v>
      </c>
      <c r="D5696" s="63" t="s">
        <v>3531</v>
      </c>
      <c r="E5696" s="3" t="s">
        <v>244</v>
      </c>
      <c r="F5696" s="3" t="s">
        <v>6056</v>
      </c>
      <c r="G5696" s="3" t="s">
        <v>6057</v>
      </c>
      <c r="H5696" s="3"/>
      <c r="I5696" s="3">
        <v>2</v>
      </c>
      <c r="J5696" s="3">
        <v>3</v>
      </c>
      <c r="K5696" s="3">
        <f t="shared" si="73"/>
        <v>5</v>
      </c>
      <c r="L5696" s="6">
        <v>400</v>
      </c>
    </row>
    <row r="5697" spans="1:12">
      <c r="A5697" s="11"/>
      <c r="B5697" s="12">
        <v>24</v>
      </c>
      <c r="C5697" s="3" t="s">
        <v>6079</v>
      </c>
      <c r="D5697" s="63" t="s">
        <v>3531</v>
      </c>
      <c r="E5697" s="3" t="s">
        <v>244</v>
      </c>
      <c r="F5697" s="3" t="s">
        <v>6056</v>
      </c>
      <c r="G5697" s="3" t="s">
        <v>6057</v>
      </c>
      <c r="H5697" s="3"/>
      <c r="I5697" s="3">
        <v>1</v>
      </c>
      <c r="J5697" s="3">
        <v>2</v>
      </c>
      <c r="K5697" s="3">
        <f t="shared" si="73"/>
        <v>3</v>
      </c>
      <c r="L5697" s="6">
        <v>400</v>
      </c>
    </row>
    <row r="5698" spans="1:12">
      <c r="A5698" s="11"/>
      <c r="B5698" s="12">
        <v>25</v>
      </c>
      <c r="C5698" s="3" t="s">
        <v>6080</v>
      </c>
      <c r="D5698" s="63" t="s">
        <v>3551</v>
      </c>
      <c r="E5698" s="3" t="s">
        <v>244</v>
      </c>
      <c r="F5698" s="3" t="s">
        <v>6056</v>
      </c>
      <c r="G5698" s="3" t="s">
        <v>6057</v>
      </c>
      <c r="H5698" s="3"/>
      <c r="I5698" s="3">
        <v>2</v>
      </c>
      <c r="J5698" s="3">
        <v>1</v>
      </c>
      <c r="K5698" s="3">
        <f t="shared" si="73"/>
        <v>3</v>
      </c>
      <c r="L5698" s="6">
        <v>430</v>
      </c>
    </row>
    <row r="5699" spans="1:12">
      <c r="A5699" s="11"/>
      <c r="B5699" s="12">
        <v>26</v>
      </c>
      <c r="C5699" s="3" t="s">
        <v>6081</v>
      </c>
      <c r="D5699" s="63" t="s">
        <v>3531</v>
      </c>
      <c r="E5699" s="3" t="s">
        <v>244</v>
      </c>
      <c r="F5699" s="3" t="s">
        <v>6056</v>
      </c>
      <c r="G5699" s="3" t="s">
        <v>6057</v>
      </c>
      <c r="H5699" s="3"/>
      <c r="I5699" s="3">
        <v>5</v>
      </c>
      <c r="J5699" s="3">
        <v>1</v>
      </c>
      <c r="K5699" s="3">
        <f t="shared" si="73"/>
        <v>6</v>
      </c>
      <c r="L5699" s="6">
        <v>410</v>
      </c>
    </row>
    <row r="5700" spans="1:12">
      <c r="A5700" s="11"/>
      <c r="B5700" s="12">
        <v>27</v>
      </c>
      <c r="C5700" s="3" t="s">
        <v>6082</v>
      </c>
      <c r="D5700" s="63" t="s">
        <v>3531</v>
      </c>
      <c r="E5700" s="3" t="s">
        <v>244</v>
      </c>
      <c r="F5700" s="3" t="s">
        <v>6056</v>
      </c>
      <c r="G5700" s="3" t="s">
        <v>6057</v>
      </c>
      <c r="H5700" s="3"/>
      <c r="I5700" s="3">
        <v>5</v>
      </c>
      <c r="J5700" s="3">
        <v>7</v>
      </c>
      <c r="K5700" s="3">
        <f t="shared" si="73"/>
        <v>12</v>
      </c>
      <c r="L5700" s="6">
        <v>375</v>
      </c>
    </row>
    <row r="5701" spans="1:12">
      <c r="A5701" s="11"/>
      <c r="B5701" s="12">
        <v>28</v>
      </c>
      <c r="C5701" s="3" t="s">
        <v>6083</v>
      </c>
      <c r="D5701" s="63" t="s">
        <v>3531</v>
      </c>
      <c r="E5701" s="3" t="s">
        <v>244</v>
      </c>
      <c r="F5701" s="3" t="s">
        <v>6056</v>
      </c>
      <c r="G5701" s="3" t="s">
        <v>6057</v>
      </c>
      <c r="H5701" s="3"/>
      <c r="I5701" s="3">
        <v>2</v>
      </c>
      <c r="J5701" s="3">
        <v>2</v>
      </c>
      <c r="K5701" s="3">
        <f t="shared" si="73"/>
        <v>4</v>
      </c>
      <c r="L5701" s="6">
        <v>310</v>
      </c>
    </row>
    <row r="5702" spans="1:12">
      <c r="A5702" s="11"/>
      <c r="B5702" s="12">
        <v>29</v>
      </c>
      <c r="C5702" s="3" t="s">
        <v>6084</v>
      </c>
      <c r="D5702" s="63" t="s">
        <v>3531</v>
      </c>
      <c r="E5702" s="3" t="s">
        <v>244</v>
      </c>
      <c r="F5702" s="3" t="s">
        <v>6056</v>
      </c>
      <c r="G5702" s="3" t="s">
        <v>6057</v>
      </c>
      <c r="H5702" s="3"/>
      <c r="I5702" s="3">
        <v>2</v>
      </c>
      <c r="J5702" s="3">
        <v>5</v>
      </c>
      <c r="K5702" s="3">
        <f t="shared" si="73"/>
        <v>7</v>
      </c>
      <c r="L5702" s="6">
        <v>300</v>
      </c>
    </row>
    <row r="5703" spans="1:12">
      <c r="A5703" s="11"/>
      <c r="B5703" s="12">
        <v>30</v>
      </c>
      <c r="C5703" s="3" t="s">
        <v>6085</v>
      </c>
      <c r="D5703" s="63" t="s">
        <v>3551</v>
      </c>
      <c r="E5703" s="3" t="s">
        <v>244</v>
      </c>
      <c r="F5703" s="3" t="s">
        <v>6056</v>
      </c>
      <c r="G5703" s="3" t="s">
        <v>6057</v>
      </c>
      <c r="H5703" s="3"/>
      <c r="I5703" s="3">
        <v>4</v>
      </c>
      <c r="J5703" s="3">
        <v>3</v>
      </c>
      <c r="K5703" s="3">
        <f t="shared" si="73"/>
        <v>7</v>
      </c>
      <c r="L5703" s="6">
        <v>200</v>
      </c>
    </row>
    <row r="5704" spans="1:12">
      <c r="A5704" s="11"/>
      <c r="B5704" s="12">
        <v>31</v>
      </c>
      <c r="C5704" s="3" t="s">
        <v>6086</v>
      </c>
      <c r="D5704" s="63" t="s">
        <v>3551</v>
      </c>
      <c r="E5704" s="3" t="s">
        <v>244</v>
      </c>
      <c r="F5704" s="3" t="s">
        <v>6056</v>
      </c>
      <c r="G5704" s="3" t="s">
        <v>6057</v>
      </c>
      <c r="H5704" s="3"/>
      <c r="I5704" s="3">
        <v>1</v>
      </c>
      <c r="J5704" s="3">
        <v>1</v>
      </c>
      <c r="K5704" s="3">
        <f t="shared" si="73"/>
        <v>2</v>
      </c>
      <c r="L5704" s="6">
        <v>150</v>
      </c>
    </row>
    <row r="5705" spans="1:12">
      <c r="A5705" s="11"/>
      <c r="B5705" s="12">
        <v>32</v>
      </c>
      <c r="C5705" s="3" t="s">
        <v>6087</v>
      </c>
      <c r="D5705" s="63" t="s">
        <v>3531</v>
      </c>
      <c r="E5705" s="3" t="s">
        <v>244</v>
      </c>
      <c r="F5705" s="3" t="s">
        <v>6056</v>
      </c>
      <c r="G5705" s="3" t="s">
        <v>6057</v>
      </c>
      <c r="H5705" s="3"/>
      <c r="I5705" s="3">
        <v>4</v>
      </c>
      <c r="J5705" s="3">
        <v>1</v>
      </c>
      <c r="K5705" s="3">
        <f t="shared" si="73"/>
        <v>5</v>
      </c>
      <c r="L5705" s="6">
        <v>200</v>
      </c>
    </row>
    <row r="5706" spans="1:12">
      <c r="A5706" s="11"/>
      <c r="B5706" s="12">
        <v>33</v>
      </c>
      <c r="C5706" s="3" t="s">
        <v>6088</v>
      </c>
      <c r="D5706" s="63" t="s">
        <v>3531</v>
      </c>
      <c r="E5706" s="3" t="s">
        <v>244</v>
      </c>
      <c r="F5706" s="3" t="s">
        <v>6056</v>
      </c>
      <c r="G5706" s="3" t="s">
        <v>6057</v>
      </c>
      <c r="H5706" s="3"/>
      <c r="I5706" s="3">
        <v>4</v>
      </c>
      <c r="J5706" s="3">
        <v>2</v>
      </c>
      <c r="K5706" s="3">
        <f t="shared" si="73"/>
        <v>6</v>
      </c>
      <c r="L5706" s="6">
        <v>200</v>
      </c>
    </row>
    <row r="5707" spans="1:12">
      <c r="A5707" s="11"/>
      <c r="B5707" s="12">
        <v>34</v>
      </c>
      <c r="C5707" s="3" t="s">
        <v>6089</v>
      </c>
      <c r="D5707" s="63" t="s">
        <v>3531</v>
      </c>
      <c r="E5707" s="3" t="s">
        <v>244</v>
      </c>
      <c r="F5707" s="3" t="s">
        <v>6056</v>
      </c>
      <c r="G5707" s="3" t="s">
        <v>6057</v>
      </c>
      <c r="H5707" s="3"/>
      <c r="I5707" s="3">
        <v>3</v>
      </c>
      <c r="J5707" s="3">
        <v>4</v>
      </c>
      <c r="K5707" s="3">
        <f t="shared" si="73"/>
        <v>7</v>
      </c>
      <c r="L5707" s="6">
        <v>200</v>
      </c>
    </row>
    <row r="5708" spans="1:12">
      <c r="A5708" s="11"/>
      <c r="B5708" s="12">
        <v>35</v>
      </c>
      <c r="C5708" s="3" t="s">
        <v>6090</v>
      </c>
      <c r="D5708" s="63" t="s">
        <v>3551</v>
      </c>
      <c r="E5708" s="3" t="s">
        <v>244</v>
      </c>
      <c r="F5708" s="3" t="s">
        <v>6056</v>
      </c>
      <c r="G5708" s="3" t="s">
        <v>6057</v>
      </c>
      <c r="H5708" s="3"/>
      <c r="I5708" s="3">
        <v>0</v>
      </c>
      <c r="J5708" s="3">
        <v>4</v>
      </c>
      <c r="K5708" s="3">
        <f t="shared" si="73"/>
        <v>4</v>
      </c>
      <c r="L5708" s="6">
        <v>200</v>
      </c>
    </row>
    <row r="5709" spans="1:12">
      <c r="A5709" s="11"/>
      <c r="B5709" s="12">
        <v>36</v>
      </c>
      <c r="C5709" s="3" t="s">
        <v>6091</v>
      </c>
      <c r="D5709" s="63" t="s">
        <v>3531</v>
      </c>
      <c r="E5709" s="3" t="s">
        <v>244</v>
      </c>
      <c r="F5709" s="3" t="s">
        <v>6056</v>
      </c>
      <c r="G5709" s="3" t="s">
        <v>6057</v>
      </c>
      <c r="H5709" s="3"/>
      <c r="I5709" s="3">
        <v>4</v>
      </c>
      <c r="J5709" s="3">
        <v>8</v>
      </c>
      <c r="K5709" s="3">
        <f t="shared" si="73"/>
        <v>12</v>
      </c>
      <c r="L5709" s="6">
        <v>500</v>
      </c>
    </row>
    <row r="5710" spans="1:12">
      <c r="A5710" s="11"/>
      <c r="B5710" s="12">
        <v>37</v>
      </c>
      <c r="C5710" s="3" t="s">
        <v>6092</v>
      </c>
      <c r="D5710" s="63" t="s">
        <v>3531</v>
      </c>
      <c r="E5710" s="3" t="s">
        <v>244</v>
      </c>
      <c r="F5710" s="3" t="s">
        <v>6056</v>
      </c>
      <c r="G5710" s="3" t="s">
        <v>6057</v>
      </c>
      <c r="H5710" s="3"/>
      <c r="I5710" s="3">
        <v>5</v>
      </c>
      <c r="J5710" s="3">
        <v>4</v>
      </c>
      <c r="K5710" s="3">
        <f t="shared" si="73"/>
        <v>9</v>
      </c>
      <c r="L5710" s="6">
        <v>500</v>
      </c>
    </row>
    <row r="5711" spans="1:12">
      <c r="A5711" s="11"/>
      <c r="B5711" s="12">
        <v>38</v>
      </c>
      <c r="C5711" s="3" t="s">
        <v>6093</v>
      </c>
      <c r="D5711" s="63" t="s">
        <v>3531</v>
      </c>
      <c r="E5711" s="3" t="s">
        <v>244</v>
      </c>
      <c r="F5711" s="3" t="s">
        <v>6056</v>
      </c>
      <c r="G5711" s="3" t="s">
        <v>6057</v>
      </c>
      <c r="H5711" s="3"/>
      <c r="I5711" s="3">
        <v>2</v>
      </c>
      <c r="J5711" s="3">
        <v>2</v>
      </c>
      <c r="K5711" s="3">
        <f t="shared" si="73"/>
        <v>4</v>
      </c>
      <c r="L5711" s="6">
        <v>600</v>
      </c>
    </row>
    <row r="5712" spans="1:12">
      <c r="A5712" s="11"/>
      <c r="B5712" s="12">
        <v>39</v>
      </c>
      <c r="C5712" s="3" t="s">
        <v>6094</v>
      </c>
      <c r="D5712" s="63" t="s">
        <v>3531</v>
      </c>
      <c r="E5712" s="3" t="s">
        <v>244</v>
      </c>
      <c r="F5712" s="3" t="s">
        <v>6056</v>
      </c>
      <c r="G5712" s="3" t="s">
        <v>6057</v>
      </c>
      <c r="H5712" s="3"/>
      <c r="I5712" s="3">
        <v>2</v>
      </c>
      <c r="J5712" s="3">
        <v>5</v>
      </c>
      <c r="K5712" s="3">
        <f t="shared" si="73"/>
        <v>7</v>
      </c>
      <c r="L5712" s="6">
        <v>600</v>
      </c>
    </row>
    <row r="5713" spans="1:12">
      <c r="A5713" s="11"/>
      <c r="B5713" s="12">
        <v>40</v>
      </c>
      <c r="C5713" s="3" t="s">
        <v>6095</v>
      </c>
      <c r="D5713" s="63" t="s">
        <v>3531</v>
      </c>
      <c r="E5713" s="3" t="s">
        <v>244</v>
      </c>
      <c r="F5713" s="3" t="s">
        <v>6056</v>
      </c>
      <c r="G5713" s="3" t="s">
        <v>6057</v>
      </c>
      <c r="H5713" s="3"/>
      <c r="I5713" s="3">
        <v>2</v>
      </c>
      <c r="J5713" s="3">
        <v>2</v>
      </c>
      <c r="K5713" s="3">
        <f t="shared" si="73"/>
        <v>4</v>
      </c>
      <c r="L5713" s="6">
        <v>650</v>
      </c>
    </row>
    <row r="5714" spans="1:12">
      <c r="A5714" s="11"/>
      <c r="B5714" s="12">
        <v>41</v>
      </c>
      <c r="C5714" s="3" t="s">
        <v>6096</v>
      </c>
      <c r="D5714" s="63" t="s">
        <v>3531</v>
      </c>
      <c r="E5714" s="3" t="s">
        <v>244</v>
      </c>
      <c r="F5714" s="3" t="s">
        <v>6056</v>
      </c>
      <c r="G5714" s="3" t="s">
        <v>6057</v>
      </c>
      <c r="H5714" s="3"/>
      <c r="I5714" s="3">
        <v>2</v>
      </c>
      <c r="J5714" s="3">
        <v>3</v>
      </c>
      <c r="K5714" s="3">
        <f t="shared" si="73"/>
        <v>5</v>
      </c>
      <c r="L5714" s="6">
        <v>700</v>
      </c>
    </row>
    <row r="5715" spans="1:12">
      <c r="A5715" s="11"/>
      <c r="B5715" s="12">
        <v>42</v>
      </c>
      <c r="C5715" s="3" t="s">
        <v>6097</v>
      </c>
      <c r="D5715" s="63" t="s">
        <v>3531</v>
      </c>
      <c r="E5715" s="3" t="s">
        <v>244</v>
      </c>
      <c r="F5715" s="3" t="s">
        <v>6056</v>
      </c>
      <c r="G5715" s="3" t="s">
        <v>6057</v>
      </c>
      <c r="H5715" s="3"/>
      <c r="I5715" s="3">
        <v>1</v>
      </c>
      <c r="J5715" s="3">
        <v>5</v>
      </c>
      <c r="K5715" s="3">
        <f t="shared" si="73"/>
        <v>6</v>
      </c>
      <c r="L5715" s="6">
        <v>500</v>
      </c>
    </row>
    <row r="5716" spans="1:12">
      <c r="A5716" s="11"/>
      <c r="B5716" s="12">
        <v>43</v>
      </c>
      <c r="C5716" s="3" t="s">
        <v>6098</v>
      </c>
      <c r="D5716" s="63" t="s">
        <v>3531</v>
      </c>
      <c r="E5716" s="3" t="s">
        <v>244</v>
      </c>
      <c r="F5716" s="3" t="s">
        <v>6056</v>
      </c>
      <c r="G5716" s="3" t="s">
        <v>6057</v>
      </c>
      <c r="H5716" s="3"/>
      <c r="I5716" s="3">
        <v>2</v>
      </c>
      <c r="J5716" s="3">
        <v>2</v>
      </c>
      <c r="K5716" s="3">
        <f t="shared" si="73"/>
        <v>4</v>
      </c>
      <c r="L5716" s="6">
        <v>500</v>
      </c>
    </row>
    <row r="5717" spans="1:12">
      <c r="A5717" s="11"/>
      <c r="B5717" s="12">
        <v>44</v>
      </c>
      <c r="C5717" s="3" t="s">
        <v>6099</v>
      </c>
      <c r="D5717" s="63" t="s">
        <v>3531</v>
      </c>
      <c r="E5717" s="3" t="s">
        <v>244</v>
      </c>
      <c r="F5717" s="3" t="s">
        <v>6056</v>
      </c>
      <c r="G5717" s="3" t="s">
        <v>6057</v>
      </c>
      <c r="H5717" s="3"/>
      <c r="I5717" s="3">
        <v>2</v>
      </c>
      <c r="J5717" s="3">
        <v>6</v>
      </c>
      <c r="K5717" s="3">
        <f t="shared" si="73"/>
        <v>8</v>
      </c>
      <c r="L5717" s="6">
        <v>700</v>
      </c>
    </row>
    <row r="5718" spans="1:12">
      <c r="A5718" s="11"/>
      <c r="B5718" s="12">
        <v>45</v>
      </c>
      <c r="C5718" s="3" t="s">
        <v>6100</v>
      </c>
      <c r="D5718" s="63" t="s">
        <v>3531</v>
      </c>
      <c r="E5718" s="3" t="s">
        <v>244</v>
      </c>
      <c r="F5718" s="3" t="s">
        <v>6056</v>
      </c>
      <c r="G5718" s="3" t="s">
        <v>6057</v>
      </c>
      <c r="H5718" s="3"/>
      <c r="I5718" s="3">
        <v>4</v>
      </c>
      <c r="J5718" s="3">
        <v>6</v>
      </c>
      <c r="K5718" s="3">
        <f t="shared" si="73"/>
        <v>10</v>
      </c>
      <c r="L5718" s="6">
        <v>700</v>
      </c>
    </row>
    <row r="5719" spans="1:12">
      <c r="A5719" s="11"/>
      <c r="B5719" s="12">
        <v>46</v>
      </c>
      <c r="C5719" s="3" t="s">
        <v>6101</v>
      </c>
      <c r="D5719" s="63" t="s">
        <v>3531</v>
      </c>
      <c r="E5719" s="3" t="s">
        <v>244</v>
      </c>
      <c r="F5719" s="3" t="s">
        <v>6056</v>
      </c>
      <c r="G5719" s="3" t="s">
        <v>6057</v>
      </c>
      <c r="H5719" s="3"/>
      <c r="I5719" s="3">
        <v>1</v>
      </c>
      <c r="J5719" s="3">
        <v>1</v>
      </c>
      <c r="K5719" s="3">
        <f t="shared" si="73"/>
        <v>2</v>
      </c>
      <c r="L5719" s="6">
        <v>750</v>
      </c>
    </row>
    <row r="5720" spans="1:12">
      <c r="A5720" s="11"/>
      <c r="B5720" s="12">
        <v>47</v>
      </c>
      <c r="C5720" s="3" t="s">
        <v>6102</v>
      </c>
      <c r="D5720" s="63" t="s">
        <v>3531</v>
      </c>
      <c r="E5720" s="3" t="s">
        <v>244</v>
      </c>
      <c r="F5720" s="3" t="s">
        <v>6056</v>
      </c>
      <c r="G5720" s="3" t="s">
        <v>6057</v>
      </c>
      <c r="H5720" s="3"/>
      <c r="I5720" s="3">
        <v>3</v>
      </c>
      <c r="J5720" s="3">
        <v>1</v>
      </c>
      <c r="K5720" s="3">
        <f t="shared" si="73"/>
        <v>4</v>
      </c>
      <c r="L5720" s="6">
        <v>750</v>
      </c>
    </row>
    <row r="5721" spans="1:12">
      <c r="A5721" s="11"/>
      <c r="B5721" s="12">
        <v>48</v>
      </c>
      <c r="C5721" s="3" t="s">
        <v>6103</v>
      </c>
      <c r="D5721" s="63" t="s">
        <v>3551</v>
      </c>
      <c r="E5721" s="3" t="s">
        <v>244</v>
      </c>
      <c r="F5721" s="3" t="s">
        <v>6056</v>
      </c>
      <c r="G5721" s="3" t="s">
        <v>6057</v>
      </c>
      <c r="H5721" s="3"/>
      <c r="I5721" s="3">
        <v>0</v>
      </c>
      <c r="J5721" s="3">
        <v>4</v>
      </c>
      <c r="K5721" s="3">
        <f t="shared" si="73"/>
        <v>4</v>
      </c>
      <c r="L5721" s="6">
        <v>750</v>
      </c>
    </row>
    <row r="5722" spans="1:12">
      <c r="A5722" s="140"/>
      <c r="B5722" s="140"/>
      <c r="C5722" s="148">
        <f>SUBTOTAL(3,C5674:C5721)</f>
        <v>48</v>
      </c>
      <c r="D5722" s="132"/>
      <c r="E5722" s="132"/>
      <c r="F5722" s="132"/>
      <c r="G5722" s="132"/>
      <c r="H5722" s="132"/>
      <c r="I5722" s="132"/>
      <c r="J5722" s="132"/>
      <c r="K5722" s="148">
        <f>SUM(K5674:K5721)</f>
        <v>253</v>
      </c>
      <c r="L5722" s="148">
        <f>AVERAGE(L5674:L5721)</f>
        <v>371.25</v>
      </c>
    </row>
    <row r="5723" spans="1:12">
      <c r="A5723" s="11" t="s">
        <v>6104</v>
      </c>
      <c r="B5723" s="12">
        <v>1</v>
      </c>
      <c r="C5723" s="3" t="s">
        <v>6105</v>
      </c>
      <c r="D5723" s="63" t="s">
        <v>3531</v>
      </c>
      <c r="E5723" s="3" t="s">
        <v>6106</v>
      </c>
      <c r="F5723" s="3" t="s">
        <v>6107</v>
      </c>
      <c r="G5723" s="3" t="s">
        <v>6057</v>
      </c>
      <c r="H5723" s="3">
        <v>77744183</v>
      </c>
      <c r="I5723" s="3">
        <v>4</v>
      </c>
      <c r="J5723" s="3">
        <v>2</v>
      </c>
      <c r="K5723" s="3">
        <f>J5723+I5723</f>
        <v>6</v>
      </c>
      <c r="L5723" s="6">
        <v>200</v>
      </c>
    </row>
    <row r="5724" spans="1:12">
      <c r="A5724" s="11"/>
      <c r="B5724" s="12">
        <v>2</v>
      </c>
      <c r="C5724" s="3" t="s">
        <v>6108</v>
      </c>
      <c r="D5724" s="63" t="s">
        <v>3531</v>
      </c>
      <c r="E5724" s="3" t="s">
        <v>6109</v>
      </c>
      <c r="F5724" s="3" t="s">
        <v>6056</v>
      </c>
      <c r="G5724" s="3" t="s">
        <v>6057</v>
      </c>
      <c r="H5724" s="3"/>
      <c r="I5724" s="3">
        <v>5</v>
      </c>
      <c r="J5724" s="3">
        <v>5</v>
      </c>
      <c r="K5724" s="3">
        <f t="shared" ref="K5724:K5787" si="74">J5724+I5724</f>
        <v>10</v>
      </c>
      <c r="L5724" s="6">
        <v>3500</v>
      </c>
    </row>
    <row r="5725" spans="1:12">
      <c r="A5725" s="11"/>
      <c r="B5725" s="12">
        <v>3</v>
      </c>
      <c r="C5725" s="3" t="s">
        <v>6110</v>
      </c>
      <c r="D5725" s="63" t="s">
        <v>3531</v>
      </c>
      <c r="E5725" s="3" t="s">
        <v>6106</v>
      </c>
      <c r="F5725" s="3" t="s">
        <v>6107</v>
      </c>
      <c r="G5725" s="3" t="s">
        <v>6057</v>
      </c>
      <c r="H5725" s="3">
        <v>784324462</v>
      </c>
      <c r="I5725" s="3">
        <v>6</v>
      </c>
      <c r="J5725" s="3">
        <v>4</v>
      </c>
      <c r="K5725" s="3">
        <f t="shared" si="74"/>
        <v>10</v>
      </c>
      <c r="L5725" s="6">
        <v>2500</v>
      </c>
    </row>
    <row r="5726" spans="1:12">
      <c r="A5726" s="11"/>
      <c r="B5726" s="12">
        <v>4</v>
      </c>
      <c r="C5726" s="3" t="s">
        <v>6111</v>
      </c>
      <c r="D5726" s="63" t="s">
        <v>3531</v>
      </c>
      <c r="E5726" s="3" t="s">
        <v>6109</v>
      </c>
      <c r="F5726" s="3" t="s">
        <v>6056</v>
      </c>
      <c r="G5726" s="3" t="s">
        <v>6057</v>
      </c>
      <c r="H5726" s="3">
        <v>788182366</v>
      </c>
      <c r="I5726" s="3">
        <v>7</v>
      </c>
      <c r="J5726" s="3">
        <v>4</v>
      </c>
      <c r="K5726" s="3">
        <f t="shared" si="74"/>
        <v>11</v>
      </c>
      <c r="L5726" s="6">
        <v>800</v>
      </c>
    </row>
    <row r="5727" spans="1:12">
      <c r="A5727" s="11"/>
      <c r="B5727" s="12">
        <v>5</v>
      </c>
      <c r="C5727" s="3" t="s">
        <v>3993</v>
      </c>
      <c r="D5727" s="63" t="s">
        <v>3531</v>
      </c>
      <c r="E5727" s="3" t="s">
        <v>6109</v>
      </c>
      <c r="F5727" s="3" t="s">
        <v>6056</v>
      </c>
      <c r="G5727" s="3" t="s">
        <v>6057</v>
      </c>
      <c r="H5727" s="3"/>
      <c r="I5727" s="3">
        <v>4</v>
      </c>
      <c r="J5727" s="3">
        <v>8</v>
      </c>
      <c r="K5727" s="3">
        <f t="shared" si="74"/>
        <v>12</v>
      </c>
      <c r="L5727" s="6">
        <v>2500</v>
      </c>
    </row>
    <row r="5728" spans="1:12">
      <c r="A5728" s="11"/>
      <c r="B5728" s="12">
        <v>6</v>
      </c>
      <c r="C5728" s="3" t="s">
        <v>6112</v>
      </c>
      <c r="D5728" s="63" t="s">
        <v>3531</v>
      </c>
      <c r="E5728" s="3" t="s">
        <v>6109</v>
      </c>
      <c r="F5728" s="3" t="s">
        <v>6056</v>
      </c>
      <c r="G5728" s="3" t="s">
        <v>6057</v>
      </c>
      <c r="H5728" s="3">
        <v>781132975</v>
      </c>
      <c r="I5728" s="3">
        <v>3</v>
      </c>
      <c r="J5728" s="3">
        <v>4</v>
      </c>
      <c r="K5728" s="3">
        <f t="shared" si="74"/>
        <v>7</v>
      </c>
      <c r="L5728" s="6">
        <v>900</v>
      </c>
    </row>
    <row r="5729" spans="1:12">
      <c r="A5729" s="11"/>
      <c r="B5729" s="12">
        <v>7</v>
      </c>
      <c r="C5729" s="3" t="s">
        <v>6113</v>
      </c>
      <c r="D5729" s="63" t="s">
        <v>3531</v>
      </c>
      <c r="E5729" s="3" t="s">
        <v>6106</v>
      </c>
      <c r="F5729" s="3" t="s">
        <v>6107</v>
      </c>
      <c r="G5729" s="3" t="s">
        <v>6057</v>
      </c>
      <c r="H5729" s="3"/>
      <c r="I5729" s="3">
        <v>8</v>
      </c>
      <c r="J5729" s="3">
        <v>2</v>
      </c>
      <c r="K5729" s="3">
        <f t="shared" si="74"/>
        <v>10</v>
      </c>
      <c r="L5729" s="6">
        <v>1500</v>
      </c>
    </row>
    <row r="5730" spans="1:12">
      <c r="A5730" s="11"/>
      <c r="B5730" s="12">
        <v>8</v>
      </c>
      <c r="C5730" s="3" t="s">
        <v>6114</v>
      </c>
      <c r="D5730" s="63" t="s">
        <v>3531</v>
      </c>
      <c r="E5730" s="3" t="s">
        <v>6109</v>
      </c>
      <c r="F5730" s="3" t="s">
        <v>6056</v>
      </c>
      <c r="G5730" s="3" t="s">
        <v>6057</v>
      </c>
      <c r="H5730" s="3"/>
      <c r="I5730" s="3">
        <v>5</v>
      </c>
      <c r="J5730" s="3">
        <v>3</v>
      </c>
      <c r="K5730" s="3">
        <f t="shared" si="74"/>
        <v>8</v>
      </c>
      <c r="L5730" s="6">
        <v>2900</v>
      </c>
    </row>
    <row r="5731" spans="1:12">
      <c r="A5731" s="11"/>
      <c r="B5731" s="12">
        <v>9</v>
      </c>
      <c r="C5731" s="3" t="s">
        <v>6115</v>
      </c>
      <c r="D5731" s="63" t="s">
        <v>3531</v>
      </c>
      <c r="E5731" s="3" t="s">
        <v>6106</v>
      </c>
      <c r="F5731" s="3" t="s">
        <v>6107</v>
      </c>
      <c r="G5731" s="3" t="s">
        <v>6057</v>
      </c>
      <c r="H5731" s="3"/>
      <c r="I5731" s="3">
        <v>4</v>
      </c>
      <c r="J5731" s="3">
        <v>1</v>
      </c>
      <c r="K5731" s="3">
        <f t="shared" si="74"/>
        <v>5</v>
      </c>
      <c r="L5731" s="6">
        <v>300</v>
      </c>
    </row>
    <row r="5732" spans="1:12">
      <c r="A5732" s="11"/>
      <c r="B5732" s="12">
        <v>10</v>
      </c>
      <c r="C5732" s="3" t="s">
        <v>6116</v>
      </c>
      <c r="D5732" s="63" t="s">
        <v>3531</v>
      </c>
      <c r="E5732" s="3" t="s">
        <v>6106</v>
      </c>
      <c r="F5732" s="3" t="s">
        <v>6107</v>
      </c>
      <c r="G5732" s="3" t="s">
        <v>6057</v>
      </c>
      <c r="H5732" s="3"/>
      <c r="I5732" s="3">
        <v>1</v>
      </c>
      <c r="J5732" s="3">
        <v>2</v>
      </c>
      <c r="K5732" s="3">
        <f t="shared" si="74"/>
        <v>3</v>
      </c>
      <c r="L5732" s="6">
        <v>500</v>
      </c>
    </row>
    <row r="5733" spans="1:12">
      <c r="A5733" s="11"/>
      <c r="B5733" s="12">
        <v>11</v>
      </c>
      <c r="C5733" s="3" t="s">
        <v>6117</v>
      </c>
      <c r="D5733" s="63" t="s">
        <v>3531</v>
      </c>
      <c r="E5733" s="3" t="s">
        <v>6109</v>
      </c>
      <c r="F5733" s="3" t="s">
        <v>6056</v>
      </c>
      <c r="G5733" s="3" t="s">
        <v>6057</v>
      </c>
      <c r="H5733" s="3"/>
      <c r="I5733" s="3">
        <v>4</v>
      </c>
      <c r="J5733" s="3">
        <v>3</v>
      </c>
      <c r="K5733" s="3">
        <f t="shared" si="74"/>
        <v>7</v>
      </c>
      <c r="L5733" s="6">
        <v>1500</v>
      </c>
    </row>
    <row r="5734" spans="1:12">
      <c r="A5734" s="11"/>
      <c r="B5734" s="12">
        <v>12</v>
      </c>
      <c r="C5734" s="3" t="s">
        <v>6118</v>
      </c>
      <c r="D5734" s="63" t="s">
        <v>3531</v>
      </c>
      <c r="E5734" s="3" t="s">
        <v>6109</v>
      </c>
      <c r="F5734" s="3" t="s">
        <v>6056</v>
      </c>
      <c r="G5734" s="3" t="s">
        <v>6057</v>
      </c>
      <c r="H5734" s="3"/>
      <c r="I5734" s="3">
        <v>3</v>
      </c>
      <c r="J5734" s="3">
        <v>1</v>
      </c>
      <c r="K5734" s="3">
        <f t="shared" si="74"/>
        <v>4</v>
      </c>
      <c r="L5734" s="6">
        <v>2500</v>
      </c>
    </row>
    <row r="5735" spans="1:12">
      <c r="A5735" s="11"/>
      <c r="B5735" s="12">
        <v>13</v>
      </c>
      <c r="C5735" s="3" t="s">
        <v>6119</v>
      </c>
      <c r="D5735" s="63" t="s">
        <v>3531</v>
      </c>
      <c r="E5735" s="3" t="s">
        <v>6109</v>
      </c>
      <c r="F5735" s="3" t="s">
        <v>6056</v>
      </c>
      <c r="G5735" s="3" t="s">
        <v>6057</v>
      </c>
      <c r="H5735" s="3"/>
      <c r="I5735" s="3">
        <v>2</v>
      </c>
      <c r="J5735" s="3">
        <v>1</v>
      </c>
      <c r="K5735" s="3">
        <f t="shared" si="74"/>
        <v>3</v>
      </c>
      <c r="L5735" s="6">
        <v>2000</v>
      </c>
    </row>
    <row r="5736" spans="1:12">
      <c r="A5736" s="11"/>
      <c r="B5736" s="12">
        <v>14</v>
      </c>
      <c r="C5736" s="3" t="s">
        <v>4937</v>
      </c>
      <c r="D5736" s="63" t="s">
        <v>3531</v>
      </c>
      <c r="E5736" s="3" t="s">
        <v>525</v>
      </c>
      <c r="F5736" s="3" t="s">
        <v>6056</v>
      </c>
      <c r="G5736" s="3" t="s">
        <v>6057</v>
      </c>
      <c r="H5736" s="3"/>
      <c r="I5736" s="3">
        <v>2</v>
      </c>
      <c r="J5736" s="3">
        <v>2</v>
      </c>
      <c r="K5736" s="3">
        <f t="shared" si="74"/>
        <v>4</v>
      </c>
      <c r="L5736" s="6">
        <v>800</v>
      </c>
    </row>
    <row r="5737" spans="1:12">
      <c r="A5737" s="11"/>
      <c r="B5737" s="12">
        <v>15</v>
      </c>
      <c r="C5737" s="3" t="s">
        <v>6120</v>
      </c>
      <c r="D5737" s="63" t="s">
        <v>3531</v>
      </c>
      <c r="E5737" s="3" t="s">
        <v>525</v>
      </c>
      <c r="F5737" s="3" t="s">
        <v>6056</v>
      </c>
      <c r="G5737" s="3" t="s">
        <v>6057</v>
      </c>
      <c r="H5737" s="3"/>
      <c r="I5737" s="3">
        <v>3</v>
      </c>
      <c r="J5737" s="3">
        <v>2</v>
      </c>
      <c r="K5737" s="3">
        <f t="shared" si="74"/>
        <v>5</v>
      </c>
      <c r="L5737" s="6">
        <v>200</v>
      </c>
    </row>
    <row r="5738" spans="1:12">
      <c r="A5738" s="11"/>
      <c r="B5738" s="12">
        <v>16</v>
      </c>
      <c r="C5738" s="3" t="s">
        <v>6121</v>
      </c>
      <c r="D5738" s="63" t="s">
        <v>3531</v>
      </c>
      <c r="E5738" s="3" t="s">
        <v>6106</v>
      </c>
      <c r="F5738" s="3" t="s">
        <v>6107</v>
      </c>
      <c r="G5738" s="3" t="s">
        <v>6057</v>
      </c>
      <c r="H5738" s="3"/>
      <c r="I5738" s="3">
        <v>3</v>
      </c>
      <c r="J5738" s="3">
        <v>1</v>
      </c>
      <c r="K5738" s="3">
        <f t="shared" si="74"/>
        <v>4</v>
      </c>
      <c r="L5738" s="6">
        <v>300</v>
      </c>
    </row>
    <row r="5739" spans="1:12">
      <c r="A5739" s="11"/>
      <c r="B5739" s="12">
        <v>17</v>
      </c>
      <c r="C5739" s="3" t="s">
        <v>6122</v>
      </c>
      <c r="D5739" s="63" t="s">
        <v>3531</v>
      </c>
      <c r="E5739" s="3" t="s">
        <v>6109</v>
      </c>
      <c r="F5739" s="3" t="s">
        <v>6056</v>
      </c>
      <c r="G5739" s="3" t="s">
        <v>6057</v>
      </c>
      <c r="H5739" s="3"/>
      <c r="I5739" s="3">
        <v>3</v>
      </c>
      <c r="J5739" s="3">
        <v>1</v>
      </c>
      <c r="K5739" s="3">
        <f t="shared" si="74"/>
        <v>4</v>
      </c>
      <c r="L5739" s="6">
        <v>400</v>
      </c>
    </row>
    <row r="5740" spans="1:12">
      <c r="A5740" s="11"/>
      <c r="B5740" s="12">
        <v>18</v>
      </c>
      <c r="C5740" s="3" t="s">
        <v>6123</v>
      </c>
      <c r="D5740" s="63" t="s">
        <v>3531</v>
      </c>
      <c r="E5740" s="3" t="s">
        <v>6106</v>
      </c>
      <c r="F5740" s="3" t="s">
        <v>6107</v>
      </c>
      <c r="G5740" s="3" t="s">
        <v>6057</v>
      </c>
      <c r="H5740" s="3"/>
      <c r="I5740" s="3">
        <v>4</v>
      </c>
      <c r="J5740" s="3">
        <v>4</v>
      </c>
      <c r="K5740" s="3">
        <f t="shared" si="74"/>
        <v>8</v>
      </c>
      <c r="L5740" s="6">
        <v>3500</v>
      </c>
    </row>
    <row r="5741" spans="1:12">
      <c r="A5741" s="11"/>
      <c r="B5741" s="12">
        <v>19</v>
      </c>
      <c r="C5741" s="3" t="s">
        <v>5828</v>
      </c>
      <c r="D5741" s="63" t="s">
        <v>3531</v>
      </c>
      <c r="E5741" s="3" t="s">
        <v>6106</v>
      </c>
      <c r="F5741" s="3" t="s">
        <v>6107</v>
      </c>
      <c r="G5741" s="3" t="s">
        <v>6057</v>
      </c>
      <c r="H5741" s="3"/>
      <c r="I5741" s="3">
        <v>3</v>
      </c>
      <c r="J5741" s="3">
        <v>3</v>
      </c>
      <c r="K5741" s="3">
        <f t="shared" si="74"/>
        <v>6</v>
      </c>
      <c r="L5741" s="6">
        <v>200</v>
      </c>
    </row>
    <row r="5742" spans="1:12">
      <c r="A5742" s="11"/>
      <c r="B5742" s="12">
        <v>20</v>
      </c>
      <c r="C5742" s="3" t="s">
        <v>6124</v>
      </c>
      <c r="D5742" s="63" t="s">
        <v>3531</v>
      </c>
      <c r="E5742" s="3" t="s">
        <v>6106</v>
      </c>
      <c r="F5742" s="3" t="s">
        <v>6107</v>
      </c>
      <c r="G5742" s="3" t="s">
        <v>6057</v>
      </c>
      <c r="H5742" s="3"/>
      <c r="I5742" s="3">
        <v>3</v>
      </c>
      <c r="J5742" s="3">
        <v>1</v>
      </c>
      <c r="K5742" s="3">
        <f t="shared" si="74"/>
        <v>4</v>
      </c>
      <c r="L5742" s="6">
        <v>3000</v>
      </c>
    </row>
    <row r="5743" spans="1:12">
      <c r="A5743" s="11"/>
      <c r="B5743" s="12">
        <v>21</v>
      </c>
      <c r="C5743" s="3" t="s">
        <v>6125</v>
      </c>
      <c r="D5743" s="63" t="s">
        <v>3531</v>
      </c>
      <c r="E5743" s="3" t="s">
        <v>525</v>
      </c>
      <c r="F5743" s="3" t="s">
        <v>6107</v>
      </c>
      <c r="G5743" s="3" t="s">
        <v>6057</v>
      </c>
      <c r="H5743" s="3"/>
      <c r="I5743" s="3">
        <v>4</v>
      </c>
      <c r="J5743" s="3">
        <v>3</v>
      </c>
      <c r="K5743" s="3">
        <f t="shared" si="74"/>
        <v>7</v>
      </c>
      <c r="L5743" s="6">
        <v>1500</v>
      </c>
    </row>
    <row r="5744" spans="1:12">
      <c r="A5744" s="11"/>
      <c r="B5744" s="12">
        <v>22</v>
      </c>
      <c r="C5744" s="3" t="s">
        <v>6126</v>
      </c>
      <c r="D5744" s="63" t="s">
        <v>3531</v>
      </c>
      <c r="E5744" s="3" t="s">
        <v>6106</v>
      </c>
      <c r="F5744" s="3" t="s">
        <v>6107</v>
      </c>
      <c r="G5744" s="3" t="s">
        <v>6057</v>
      </c>
      <c r="H5744" s="3"/>
      <c r="I5744" s="3">
        <v>3</v>
      </c>
      <c r="J5744" s="3">
        <v>4</v>
      </c>
      <c r="K5744" s="3">
        <f t="shared" si="74"/>
        <v>7</v>
      </c>
      <c r="L5744" s="6">
        <v>2500</v>
      </c>
    </row>
    <row r="5745" spans="1:12">
      <c r="A5745" s="11"/>
      <c r="B5745" s="12">
        <v>23</v>
      </c>
      <c r="C5745" s="3" t="s">
        <v>6127</v>
      </c>
      <c r="D5745" s="63" t="s">
        <v>3531</v>
      </c>
      <c r="E5745" s="3" t="s">
        <v>6106</v>
      </c>
      <c r="F5745" s="3" t="s">
        <v>6107</v>
      </c>
      <c r="G5745" s="3" t="s">
        <v>6057</v>
      </c>
      <c r="H5745" s="3"/>
      <c r="I5745" s="3">
        <v>1</v>
      </c>
      <c r="J5745" s="3">
        <v>2</v>
      </c>
      <c r="K5745" s="3">
        <f t="shared" si="74"/>
        <v>3</v>
      </c>
      <c r="L5745" s="6">
        <v>3000</v>
      </c>
    </row>
    <row r="5746" spans="1:12">
      <c r="A5746" s="11"/>
      <c r="B5746" s="12">
        <v>24</v>
      </c>
      <c r="C5746" s="3" t="s">
        <v>6128</v>
      </c>
      <c r="D5746" s="63" t="s">
        <v>3531</v>
      </c>
      <c r="E5746" s="3" t="s">
        <v>6106</v>
      </c>
      <c r="F5746" s="3" t="s">
        <v>6107</v>
      </c>
      <c r="G5746" s="3" t="s">
        <v>6057</v>
      </c>
      <c r="H5746" s="3"/>
      <c r="I5746" s="3">
        <v>1</v>
      </c>
      <c r="J5746" s="3">
        <v>1</v>
      </c>
      <c r="K5746" s="3">
        <f t="shared" si="74"/>
        <v>2</v>
      </c>
      <c r="L5746" s="6">
        <v>3000</v>
      </c>
    </row>
    <row r="5747" spans="1:12">
      <c r="A5747" s="11"/>
      <c r="B5747" s="12">
        <v>25</v>
      </c>
      <c r="C5747" s="3" t="s">
        <v>6129</v>
      </c>
      <c r="D5747" s="63" t="s">
        <v>3531</v>
      </c>
      <c r="E5747" s="3" t="s">
        <v>6106</v>
      </c>
      <c r="F5747" s="3" t="s">
        <v>6107</v>
      </c>
      <c r="G5747" s="3" t="s">
        <v>6057</v>
      </c>
      <c r="H5747" s="3"/>
      <c r="I5747" s="3">
        <v>5</v>
      </c>
      <c r="J5747" s="3">
        <v>3</v>
      </c>
      <c r="K5747" s="3">
        <f t="shared" si="74"/>
        <v>8</v>
      </c>
      <c r="L5747" s="6">
        <v>2000</v>
      </c>
    </row>
    <row r="5748" spans="1:12">
      <c r="A5748" s="11"/>
      <c r="B5748" s="12">
        <v>26</v>
      </c>
      <c r="C5748" s="3" t="s">
        <v>6130</v>
      </c>
      <c r="D5748" s="63" t="s">
        <v>3531</v>
      </c>
      <c r="E5748" s="3" t="s">
        <v>6106</v>
      </c>
      <c r="F5748" s="3" t="s">
        <v>6107</v>
      </c>
      <c r="G5748" s="3" t="s">
        <v>6057</v>
      </c>
      <c r="H5748" s="3"/>
      <c r="I5748" s="3">
        <v>2</v>
      </c>
      <c r="J5748" s="3">
        <v>1</v>
      </c>
      <c r="K5748" s="3">
        <f t="shared" si="74"/>
        <v>3</v>
      </c>
      <c r="L5748" s="6">
        <v>3000</v>
      </c>
    </row>
    <row r="5749" spans="1:12">
      <c r="A5749" s="11"/>
      <c r="B5749" s="12">
        <v>27</v>
      </c>
      <c r="C5749" s="3" t="s">
        <v>6131</v>
      </c>
      <c r="D5749" s="63" t="s">
        <v>3531</v>
      </c>
      <c r="E5749" s="3" t="s">
        <v>6132</v>
      </c>
      <c r="F5749" s="3" t="s">
        <v>6107</v>
      </c>
      <c r="G5749" s="3" t="s">
        <v>6057</v>
      </c>
      <c r="H5749" s="3"/>
      <c r="I5749" s="3">
        <v>3</v>
      </c>
      <c r="J5749" s="3">
        <v>4</v>
      </c>
      <c r="K5749" s="3">
        <f t="shared" si="74"/>
        <v>7</v>
      </c>
      <c r="L5749" s="6">
        <v>3000</v>
      </c>
    </row>
    <row r="5750" spans="1:12">
      <c r="A5750" s="11"/>
      <c r="B5750" s="12">
        <v>28</v>
      </c>
      <c r="C5750" s="3" t="s">
        <v>6133</v>
      </c>
      <c r="D5750" s="63" t="s">
        <v>3531</v>
      </c>
      <c r="E5750" s="3" t="s">
        <v>6106</v>
      </c>
      <c r="F5750" s="3" t="s">
        <v>6107</v>
      </c>
      <c r="G5750" s="3" t="s">
        <v>6057</v>
      </c>
      <c r="H5750" s="3"/>
      <c r="I5750" s="3">
        <v>2</v>
      </c>
      <c r="J5750" s="3">
        <v>6</v>
      </c>
      <c r="K5750" s="3">
        <f t="shared" si="74"/>
        <v>8</v>
      </c>
      <c r="L5750" s="6">
        <v>3000</v>
      </c>
    </row>
    <row r="5751" spans="1:12">
      <c r="A5751" s="11"/>
      <c r="B5751" s="12">
        <v>29</v>
      </c>
      <c r="C5751" s="3" t="s">
        <v>6134</v>
      </c>
      <c r="D5751" s="63" t="s">
        <v>3531</v>
      </c>
      <c r="E5751" s="3" t="s">
        <v>6106</v>
      </c>
      <c r="F5751" s="3" t="s">
        <v>6107</v>
      </c>
      <c r="G5751" s="3" t="s">
        <v>6057</v>
      </c>
      <c r="H5751" s="3"/>
      <c r="I5751" s="3">
        <v>4</v>
      </c>
      <c r="J5751" s="3">
        <v>1</v>
      </c>
      <c r="K5751" s="3">
        <f t="shared" si="74"/>
        <v>5</v>
      </c>
      <c r="L5751" s="6">
        <v>1000</v>
      </c>
    </row>
    <row r="5752" spans="1:12">
      <c r="A5752" s="11"/>
      <c r="B5752" s="12">
        <v>30</v>
      </c>
      <c r="C5752" s="3" t="s">
        <v>4098</v>
      </c>
      <c r="D5752" s="63" t="s">
        <v>3531</v>
      </c>
      <c r="E5752" s="3" t="s">
        <v>6106</v>
      </c>
      <c r="F5752" s="3" t="s">
        <v>6107</v>
      </c>
      <c r="G5752" s="3" t="s">
        <v>6057</v>
      </c>
      <c r="H5752" s="3"/>
      <c r="I5752" s="3">
        <v>3</v>
      </c>
      <c r="J5752" s="3">
        <v>2</v>
      </c>
      <c r="K5752" s="3">
        <f t="shared" si="74"/>
        <v>5</v>
      </c>
      <c r="L5752" s="6">
        <v>1000</v>
      </c>
    </row>
    <row r="5753" spans="1:12">
      <c r="A5753" s="11"/>
      <c r="B5753" s="12">
        <v>31</v>
      </c>
      <c r="C5753" s="3" t="s">
        <v>6135</v>
      </c>
      <c r="D5753" s="63" t="s">
        <v>3531</v>
      </c>
      <c r="E5753" s="3" t="s">
        <v>6106</v>
      </c>
      <c r="F5753" s="3" t="s">
        <v>6107</v>
      </c>
      <c r="G5753" s="3" t="s">
        <v>6057</v>
      </c>
      <c r="H5753" s="3"/>
      <c r="I5753" s="3">
        <v>2</v>
      </c>
      <c r="J5753" s="3">
        <v>1</v>
      </c>
      <c r="K5753" s="3">
        <f t="shared" si="74"/>
        <v>3</v>
      </c>
      <c r="L5753" s="6">
        <v>100</v>
      </c>
    </row>
    <row r="5754" spans="1:12">
      <c r="A5754" s="11"/>
      <c r="B5754" s="12">
        <v>32</v>
      </c>
      <c r="C5754" s="3" t="s">
        <v>6136</v>
      </c>
      <c r="D5754" s="63" t="s">
        <v>3531</v>
      </c>
      <c r="E5754" s="3" t="s">
        <v>6106</v>
      </c>
      <c r="F5754" s="3" t="s">
        <v>6107</v>
      </c>
      <c r="G5754" s="3" t="s">
        <v>6057</v>
      </c>
      <c r="H5754" s="3"/>
      <c r="I5754" s="3">
        <v>2</v>
      </c>
      <c r="J5754" s="3">
        <v>6</v>
      </c>
      <c r="K5754" s="3">
        <f t="shared" si="74"/>
        <v>8</v>
      </c>
      <c r="L5754" s="6">
        <v>1000</v>
      </c>
    </row>
    <row r="5755" spans="1:12">
      <c r="A5755" s="11"/>
      <c r="B5755" s="12">
        <v>33</v>
      </c>
      <c r="C5755" s="3" t="s">
        <v>4281</v>
      </c>
      <c r="D5755" s="63" t="s">
        <v>3531</v>
      </c>
      <c r="E5755" s="3" t="s">
        <v>6106</v>
      </c>
      <c r="F5755" s="3" t="s">
        <v>6107</v>
      </c>
      <c r="G5755" s="3" t="s">
        <v>6057</v>
      </c>
      <c r="H5755" s="3"/>
      <c r="I5755" s="3">
        <v>3</v>
      </c>
      <c r="J5755" s="3">
        <v>4</v>
      </c>
      <c r="K5755" s="3">
        <f t="shared" si="74"/>
        <v>7</v>
      </c>
      <c r="L5755" s="6">
        <v>1000</v>
      </c>
    </row>
    <row r="5756" spans="1:12">
      <c r="A5756" s="11"/>
      <c r="B5756" s="12">
        <v>34</v>
      </c>
      <c r="C5756" s="3" t="s">
        <v>6137</v>
      </c>
      <c r="D5756" s="63" t="s">
        <v>3531</v>
      </c>
      <c r="E5756" s="3" t="s">
        <v>6106</v>
      </c>
      <c r="F5756" s="3" t="s">
        <v>6107</v>
      </c>
      <c r="G5756" s="3" t="s">
        <v>6057</v>
      </c>
      <c r="H5756" s="3"/>
      <c r="I5756" s="3">
        <v>2</v>
      </c>
      <c r="J5756" s="3">
        <v>2</v>
      </c>
      <c r="K5756" s="3">
        <f t="shared" si="74"/>
        <v>4</v>
      </c>
      <c r="L5756" s="6">
        <v>200</v>
      </c>
    </row>
    <row r="5757" spans="1:12">
      <c r="A5757" s="11"/>
      <c r="B5757" s="12">
        <v>35</v>
      </c>
      <c r="C5757" s="3" t="s">
        <v>6138</v>
      </c>
      <c r="D5757" s="63" t="s">
        <v>3531</v>
      </c>
      <c r="E5757" s="3" t="s">
        <v>6106</v>
      </c>
      <c r="F5757" s="3" t="s">
        <v>6107</v>
      </c>
      <c r="G5757" s="3" t="s">
        <v>6057</v>
      </c>
      <c r="H5757" s="3"/>
      <c r="I5757" s="3">
        <v>4</v>
      </c>
      <c r="J5757" s="3">
        <v>1</v>
      </c>
      <c r="K5757" s="3">
        <f t="shared" si="74"/>
        <v>5</v>
      </c>
      <c r="L5757" s="6">
        <v>400</v>
      </c>
    </row>
    <row r="5758" spans="1:12">
      <c r="A5758" s="11"/>
      <c r="B5758" s="12">
        <v>36</v>
      </c>
      <c r="C5758" s="3" t="s">
        <v>6139</v>
      </c>
      <c r="D5758" s="63" t="s">
        <v>3531</v>
      </c>
      <c r="E5758" s="3" t="s">
        <v>6106</v>
      </c>
      <c r="F5758" s="3" t="s">
        <v>6107</v>
      </c>
      <c r="G5758" s="3" t="s">
        <v>6057</v>
      </c>
      <c r="H5758" s="3"/>
      <c r="I5758" s="3">
        <v>1</v>
      </c>
      <c r="J5758" s="3">
        <v>1</v>
      </c>
      <c r="K5758" s="3">
        <f t="shared" si="74"/>
        <v>2</v>
      </c>
      <c r="L5758" s="6">
        <v>500</v>
      </c>
    </row>
    <row r="5759" spans="1:12">
      <c r="A5759" s="11"/>
      <c r="B5759" s="12">
        <v>37</v>
      </c>
      <c r="C5759" s="3" t="s">
        <v>6140</v>
      </c>
      <c r="D5759" s="63" t="s">
        <v>3531</v>
      </c>
      <c r="E5759" s="3" t="s">
        <v>525</v>
      </c>
      <c r="F5759" s="3" t="s">
        <v>6056</v>
      </c>
      <c r="G5759" s="3" t="s">
        <v>6057</v>
      </c>
      <c r="H5759" s="3"/>
      <c r="I5759" s="3">
        <v>2</v>
      </c>
      <c r="J5759" s="3">
        <v>4</v>
      </c>
      <c r="K5759" s="3">
        <f t="shared" si="74"/>
        <v>6</v>
      </c>
      <c r="L5759" s="6">
        <v>500</v>
      </c>
    </row>
    <row r="5760" spans="1:12">
      <c r="A5760" s="11"/>
      <c r="B5760" s="12">
        <v>38</v>
      </c>
      <c r="C5760" s="3" t="s">
        <v>6141</v>
      </c>
      <c r="D5760" s="63" t="s">
        <v>3531</v>
      </c>
      <c r="E5760" s="3" t="s">
        <v>525</v>
      </c>
      <c r="F5760" s="3" t="s">
        <v>6056</v>
      </c>
      <c r="G5760" s="3" t="s">
        <v>6057</v>
      </c>
      <c r="H5760" s="3"/>
      <c r="I5760" s="3">
        <v>1</v>
      </c>
      <c r="J5760" s="3">
        <v>4</v>
      </c>
      <c r="K5760" s="3">
        <f t="shared" si="74"/>
        <v>5</v>
      </c>
      <c r="L5760" s="6">
        <v>1000</v>
      </c>
    </row>
    <row r="5761" spans="1:12">
      <c r="A5761" s="11"/>
      <c r="B5761" s="12">
        <v>39</v>
      </c>
      <c r="C5761" s="3" t="s">
        <v>6142</v>
      </c>
      <c r="D5761" s="63" t="s">
        <v>3531</v>
      </c>
      <c r="E5761" s="3" t="s">
        <v>525</v>
      </c>
      <c r="F5761" s="3" t="s">
        <v>6056</v>
      </c>
      <c r="G5761" s="3" t="s">
        <v>6057</v>
      </c>
      <c r="H5761" s="3"/>
      <c r="I5761" s="3">
        <v>2</v>
      </c>
      <c r="J5761" s="3">
        <v>4</v>
      </c>
      <c r="K5761" s="3">
        <f t="shared" si="74"/>
        <v>6</v>
      </c>
      <c r="L5761" s="6">
        <v>1000</v>
      </c>
    </row>
    <row r="5762" spans="1:12">
      <c r="A5762" s="11"/>
      <c r="B5762" s="12">
        <v>40</v>
      </c>
      <c r="C5762" s="3" t="s">
        <v>6143</v>
      </c>
      <c r="D5762" s="63" t="s">
        <v>3531</v>
      </c>
      <c r="E5762" s="3" t="s">
        <v>525</v>
      </c>
      <c r="F5762" s="3" t="s">
        <v>6056</v>
      </c>
      <c r="G5762" s="3" t="s">
        <v>6057</v>
      </c>
      <c r="H5762" s="3"/>
      <c r="I5762" s="3">
        <v>2</v>
      </c>
      <c r="J5762" s="3">
        <v>4</v>
      </c>
      <c r="K5762" s="3">
        <f t="shared" si="74"/>
        <v>6</v>
      </c>
      <c r="L5762" s="6">
        <v>1000</v>
      </c>
    </row>
    <row r="5763" spans="1:12">
      <c r="A5763" s="11"/>
      <c r="B5763" s="12">
        <v>41</v>
      </c>
      <c r="C5763" s="3" t="s">
        <v>6144</v>
      </c>
      <c r="D5763" s="63" t="s">
        <v>3531</v>
      </c>
      <c r="E5763" s="3" t="s">
        <v>525</v>
      </c>
      <c r="F5763" s="3" t="s">
        <v>6056</v>
      </c>
      <c r="G5763" s="3" t="s">
        <v>6057</v>
      </c>
      <c r="H5763" s="3"/>
      <c r="I5763" s="3">
        <v>2</v>
      </c>
      <c r="J5763" s="3">
        <v>3</v>
      </c>
      <c r="K5763" s="3">
        <f t="shared" si="74"/>
        <v>5</v>
      </c>
      <c r="L5763" s="6">
        <v>100</v>
      </c>
    </row>
    <row r="5764" spans="1:12">
      <c r="A5764" s="11"/>
      <c r="B5764" s="12">
        <v>42</v>
      </c>
      <c r="C5764" s="3" t="s">
        <v>6145</v>
      </c>
      <c r="D5764" s="63" t="s">
        <v>3531</v>
      </c>
      <c r="E5764" s="3" t="s">
        <v>525</v>
      </c>
      <c r="F5764" s="3" t="s">
        <v>6056</v>
      </c>
      <c r="G5764" s="3" t="s">
        <v>6057</v>
      </c>
      <c r="H5764" s="3"/>
      <c r="I5764" s="3">
        <v>3</v>
      </c>
      <c r="J5764" s="3">
        <v>5</v>
      </c>
      <c r="K5764" s="3">
        <f t="shared" si="74"/>
        <v>8</v>
      </c>
      <c r="L5764" s="6">
        <v>1000</v>
      </c>
    </row>
    <row r="5765" spans="1:12">
      <c r="A5765" s="11"/>
      <c r="B5765" s="12">
        <v>43</v>
      </c>
      <c r="C5765" s="3" t="s">
        <v>6146</v>
      </c>
      <c r="D5765" s="63" t="s">
        <v>3531</v>
      </c>
      <c r="E5765" s="3" t="s">
        <v>525</v>
      </c>
      <c r="F5765" s="3" t="s">
        <v>6056</v>
      </c>
      <c r="G5765" s="3" t="s">
        <v>6057</v>
      </c>
      <c r="H5765" s="3"/>
      <c r="I5765" s="3">
        <v>2</v>
      </c>
      <c r="J5765" s="3">
        <v>4</v>
      </c>
      <c r="K5765" s="3">
        <f t="shared" si="74"/>
        <v>6</v>
      </c>
      <c r="L5765" s="6">
        <v>200</v>
      </c>
    </row>
    <row r="5766" spans="1:12">
      <c r="A5766" s="11"/>
      <c r="B5766" s="12">
        <v>44</v>
      </c>
      <c r="C5766" s="3" t="s">
        <v>3616</v>
      </c>
      <c r="D5766" s="63" t="s">
        <v>3531</v>
      </c>
      <c r="E5766" s="3" t="s">
        <v>525</v>
      </c>
      <c r="F5766" s="3" t="s">
        <v>6056</v>
      </c>
      <c r="G5766" s="3" t="s">
        <v>6057</v>
      </c>
      <c r="H5766" s="3"/>
      <c r="I5766" s="3">
        <v>2</v>
      </c>
      <c r="J5766" s="3">
        <v>4</v>
      </c>
      <c r="K5766" s="3">
        <f t="shared" si="74"/>
        <v>6</v>
      </c>
      <c r="L5766" s="6">
        <v>300</v>
      </c>
    </row>
    <row r="5767" spans="1:12">
      <c r="A5767" s="11"/>
      <c r="B5767" s="12">
        <v>45</v>
      </c>
      <c r="C5767" s="3" t="s">
        <v>6147</v>
      </c>
      <c r="D5767" s="63" t="s">
        <v>3531</v>
      </c>
      <c r="E5767" s="3" t="s">
        <v>525</v>
      </c>
      <c r="F5767" s="3" t="s">
        <v>6056</v>
      </c>
      <c r="G5767" s="3" t="s">
        <v>6057</v>
      </c>
      <c r="H5767" s="3"/>
      <c r="I5767" s="3">
        <v>4</v>
      </c>
      <c r="J5767" s="3">
        <v>3</v>
      </c>
      <c r="K5767" s="3">
        <f t="shared" si="74"/>
        <v>7</v>
      </c>
      <c r="L5767" s="6">
        <v>1000</v>
      </c>
    </row>
    <row r="5768" spans="1:12">
      <c r="A5768" s="11"/>
      <c r="B5768" s="12">
        <v>46</v>
      </c>
      <c r="C5768" s="3" t="s">
        <v>6148</v>
      </c>
      <c r="D5768" s="63" t="s">
        <v>3531</v>
      </c>
      <c r="E5768" s="3" t="s">
        <v>525</v>
      </c>
      <c r="F5768" s="3" t="s">
        <v>6056</v>
      </c>
      <c r="G5768" s="3" t="s">
        <v>6057</v>
      </c>
      <c r="H5768" s="3"/>
      <c r="I5768" s="3">
        <v>5</v>
      </c>
      <c r="J5768" s="3">
        <v>3</v>
      </c>
      <c r="K5768" s="3">
        <f t="shared" si="74"/>
        <v>8</v>
      </c>
      <c r="L5768" s="6">
        <v>1000</v>
      </c>
    </row>
    <row r="5769" spans="1:12">
      <c r="A5769" s="11"/>
      <c r="B5769" s="12">
        <v>47</v>
      </c>
      <c r="C5769" s="3" t="s">
        <v>6149</v>
      </c>
      <c r="D5769" s="63" t="s">
        <v>3531</v>
      </c>
      <c r="E5769" s="3" t="s">
        <v>525</v>
      </c>
      <c r="F5769" s="3" t="s">
        <v>6056</v>
      </c>
      <c r="G5769" s="3" t="s">
        <v>6057</v>
      </c>
      <c r="H5769" s="3"/>
      <c r="I5769" s="3">
        <v>1</v>
      </c>
      <c r="J5769" s="3">
        <v>1</v>
      </c>
      <c r="K5769" s="3">
        <f t="shared" si="74"/>
        <v>2</v>
      </c>
      <c r="L5769" s="6">
        <v>200</v>
      </c>
    </row>
    <row r="5770" spans="1:12">
      <c r="A5770" s="11"/>
      <c r="B5770" s="12">
        <v>48</v>
      </c>
      <c r="C5770" s="3" t="s">
        <v>3725</v>
      </c>
      <c r="D5770" s="63" t="s">
        <v>3531</v>
      </c>
      <c r="E5770" s="3" t="s">
        <v>525</v>
      </c>
      <c r="F5770" s="3" t="s">
        <v>6056</v>
      </c>
      <c r="G5770" s="3" t="s">
        <v>6057</v>
      </c>
      <c r="H5770" s="3"/>
      <c r="I5770" s="3">
        <v>3</v>
      </c>
      <c r="J5770" s="3">
        <v>2</v>
      </c>
      <c r="K5770" s="3">
        <f t="shared" si="74"/>
        <v>5</v>
      </c>
      <c r="L5770" s="6">
        <v>1000</v>
      </c>
    </row>
    <row r="5771" spans="1:12">
      <c r="A5771" s="11"/>
      <c r="B5771" s="12">
        <v>49</v>
      </c>
      <c r="C5771" s="3" t="s">
        <v>6150</v>
      </c>
      <c r="D5771" s="63" t="s">
        <v>3531</v>
      </c>
      <c r="E5771" s="3" t="s">
        <v>525</v>
      </c>
      <c r="F5771" s="3" t="s">
        <v>6056</v>
      </c>
      <c r="G5771" s="3" t="s">
        <v>6057</v>
      </c>
      <c r="H5771" s="3"/>
      <c r="I5771" s="3">
        <v>4</v>
      </c>
      <c r="J5771" s="3">
        <v>3</v>
      </c>
      <c r="K5771" s="3">
        <f t="shared" si="74"/>
        <v>7</v>
      </c>
      <c r="L5771" s="6">
        <v>1000</v>
      </c>
    </row>
    <row r="5772" spans="1:12">
      <c r="A5772" s="11"/>
      <c r="B5772" s="12">
        <v>50</v>
      </c>
      <c r="C5772" s="3" t="s">
        <v>6151</v>
      </c>
      <c r="D5772" s="63" t="s">
        <v>3531</v>
      </c>
      <c r="E5772" s="3" t="s">
        <v>6109</v>
      </c>
      <c r="F5772" s="3" t="s">
        <v>6107</v>
      </c>
      <c r="G5772" s="3" t="s">
        <v>6057</v>
      </c>
      <c r="H5772" s="3"/>
      <c r="I5772" s="3">
        <v>4</v>
      </c>
      <c r="J5772" s="3">
        <v>3</v>
      </c>
      <c r="K5772" s="3">
        <f t="shared" si="74"/>
        <v>7</v>
      </c>
      <c r="L5772" s="6">
        <v>300</v>
      </c>
    </row>
    <row r="5773" spans="1:12">
      <c r="A5773" s="11"/>
      <c r="B5773" s="12">
        <v>51</v>
      </c>
      <c r="C5773" s="3" t="s">
        <v>6110</v>
      </c>
      <c r="D5773" s="63" t="s">
        <v>3531</v>
      </c>
      <c r="E5773" s="3" t="s">
        <v>6109</v>
      </c>
      <c r="F5773" s="3" t="s">
        <v>6056</v>
      </c>
      <c r="G5773" s="3" t="s">
        <v>6057</v>
      </c>
      <c r="H5773" s="3"/>
      <c r="I5773" s="3">
        <v>3</v>
      </c>
      <c r="J5773" s="3">
        <v>1</v>
      </c>
      <c r="K5773" s="3">
        <f t="shared" si="74"/>
        <v>4</v>
      </c>
      <c r="L5773" s="6">
        <v>200</v>
      </c>
    </row>
    <row r="5774" spans="1:12">
      <c r="A5774" s="11"/>
      <c r="B5774" s="12">
        <v>52</v>
      </c>
      <c r="C5774" s="3" t="s">
        <v>6152</v>
      </c>
      <c r="D5774" s="63" t="s">
        <v>3531</v>
      </c>
      <c r="E5774" s="3" t="s">
        <v>6109</v>
      </c>
      <c r="F5774" s="3" t="s">
        <v>6056</v>
      </c>
      <c r="G5774" s="3" t="s">
        <v>6057</v>
      </c>
      <c r="H5774" s="3"/>
      <c r="I5774" s="3">
        <v>2</v>
      </c>
      <c r="J5774" s="3">
        <v>2</v>
      </c>
      <c r="K5774" s="3">
        <f t="shared" si="74"/>
        <v>4</v>
      </c>
      <c r="L5774" s="6">
        <v>300</v>
      </c>
    </row>
    <row r="5775" spans="1:12">
      <c r="A5775" s="11"/>
      <c r="B5775" s="12">
        <v>53</v>
      </c>
      <c r="C5775" s="3" t="s">
        <v>6153</v>
      </c>
      <c r="D5775" s="63" t="s">
        <v>3531</v>
      </c>
      <c r="E5775" s="3" t="s">
        <v>525</v>
      </c>
      <c r="F5775" s="3" t="s">
        <v>6056</v>
      </c>
      <c r="G5775" s="3" t="s">
        <v>6057</v>
      </c>
      <c r="H5775" s="3"/>
      <c r="I5775" s="3">
        <v>3</v>
      </c>
      <c r="J5775" s="3">
        <v>2</v>
      </c>
      <c r="K5775" s="3">
        <f t="shared" si="74"/>
        <v>5</v>
      </c>
      <c r="L5775" s="6">
        <v>100</v>
      </c>
    </row>
    <row r="5776" spans="1:12">
      <c r="A5776" s="11"/>
      <c r="B5776" s="12">
        <v>54</v>
      </c>
      <c r="C5776" s="3" t="s">
        <v>6154</v>
      </c>
      <c r="D5776" s="63" t="s">
        <v>3531</v>
      </c>
      <c r="E5776" s="3" t="s">
        <v>6109</v>
      </c>
      <c r="F5776" s="3" t="s">
        <v>6056</v>
      </c>
      <c r="G5776" s="3" t="s">
        <v>6057</v>
      </c>
      <c r="H5776" s="3"/>
      <c r="I5776" s="3">
        <v>1</v>
      </c>
      <c r="J5776" s="3">
        <v>1</v>
      </c>
      <c r="K5776" s="3">
        <f t="shared" si="74"/>
        <v>2</v>
      </c>
      <c r="L5776" s="6">
        <v>1000</v>
      </c>
    </row>
    <row r="5777" spans="1:12">
      <c r="A5777" s="11"/>
      <c r="B5777" s="12">
        <v>55</v>
      </c>
      <c r="C5777" s="3" t="s">
        <v>4209</v>
      </c>
      <c r="D5777" s="63" t="s">
        <v>3531</v>
      </c>
      <c r="E5777" s="3" t="s">
        <v>525</v>
      </c>
      <c r="F5777" s="3" t="s">
        <v>6056</v>
      </c>
      <c r="G5777" s="3" t="s">
        <v>6057</v>
      </c>
      <c r="H5777" s="3"/>
      <c r="I5777" s="3">
        <v>4</v>
      </c>
      <c r="J5777" s="3">
        <v>2</v>
      </c>
      <c r="K5777" s="3">
        <f t="shared" si="74"/>
        <v>6</v>
      </c>
      <c r="L5777" s="6">
        <v>1000</v>
      </c>
    </row>
    <row r="5778" spans="1:12">
      <c r="A5778" s="11"/>
      <c r="B5778" s="12">
        <v>56</v>
      </c>
      <c r="C5778" s="3" t="s">
        <v>6155</v>
      </c>
      <c r="D5778" s="63" t="s">
        <v>3531</v>
      </c>
      <c r="E5778" s="3" t="s">
        <v>6109</v>
      </c>
      <c r="F5778" s="3" t="s">
        <v>6056</v>
      </c>
      <c r="G5778" s="3" t="s">
        <v>6057</v>
      </c>
      <c r="H5778" s="3"/>
      <c r="I5778" s="3">
        <v>2</v>
      </c>
      <c r="J5778" s="3">
        <v>1</v>
      </c>
      <c r="K5778" s="3">
        <f t="shared" si="74"/>
        <v>3</v>
      </c>
      <c r="L5778" s="6">
        <v>1000</v>
      </c>
    </row>
    <row r="5779" spans="1:12">
      <c r="A5779" s="11"/>
      <c r="B5779" s="12">
        <v>57</v>
      </c>
      <c r="C5779" s="3" t="s">
        <v>6156</v>
      </c>
      <c r="D5779" s="63" t="s">
        <v>3531</v>
      </c>
      <c r="E5779" s="3" t="s">
        <v>6109</v>
      </c>
      <c r="F5779" s="3" t="s">
        <v>6056</v>
      </c>
      <c r="G5779" s="3" t="s">
        <v>6057</v>
      </c>
      <c r="H5779" s="3"/>
      <c r="I5779" s="3">
        <v>1</v>
      </c>
      <c r="J5779" s="3">
        <v>2</v>
      </c>
      <c r="K5779" s="3">
        <f t="shared" si="74"/>
        <v>3</v>
      </c>
      <c r="L5779" s="6">
        <v>1000</v>
      </c>
    </row>
    <row r="5780" spans="1:12">
      <c r="A5780" s="11"/>
      <c r="B5780" s="12">
        <v>58</v>
      </c>
      <c r="C5780" s="3" t="s">
        <v>6157</v>
      </c>
      <c r="D5780" s="63" t="s">
        <v>3531</v>
      </c>
      <c r="E5780" s="3" t="s">
        <v>6109</v>
      </c>
      <c r="F5780" s="3" t="s">
        <v>6056</v>
      </c>
      <c r="G5780" s="3" t="s">
        <v>6057</v>
      </c>
      <c r="H5780" s="3"/>
      <c r="I5780" s="3">
        <v>3</v>
      </c>
      <c r="J5780" s="3">
        <v>1</v>
      </c>
      <c r="K5780" s="3">
        <f t="shared" si="74"/>
        <v>4</v>
      </c>
      <c r="L5780" s="6">
        <v>100</v>
      </c>
    </row>
    <row r="5781" spans="1:12">
      <c r="A5781" s="11"/>
      <c r="B5781" s="12">
        <v>59</v>
      </c>
      <c r="C5781" s="3" t="s">
        <v>3994</v>
      </c>
      <c r="D5781" s="63" t="s">
        <v>3531</v>
      </c>
      <c r="E5781" s="3" t="s">
        <v>525</v>
      </c>
      <c r="F5781" s="3" t="s">
        <v>6056</v>
      </c>
      <c r="G5781" s="3" t="s">
        <v>6057</v>
      </c>
      <c r="H5781" s="3"/>
      <c r="I5781" s="3">
        <v>1</v>
      </c>
      <c r="J5781" s="3">
        <v>2</v>
      </c>
      <c r="K5781" s="3">
        <f t="shared" si="74"/>
        <v>3</v>
      </c>
      <c r="L5781" s="6">
        <v>1000</v>
      </c>
    </row>
    <row r="5782" spans="1:12">
      <c r="A5782" s="11"/>
      <c r="B5782" s="12">
        <v>60</v>
      </c>
      <c r="C5782" s="3" t="s">
        <v>6158</v>
      </c>
      <c r="D5782" s="63" t="s">
        <v>3531</v>
      </c>
      <c r="E5782" s="3" t="s">
        <v>525</v>
      </c>
      <c r="F5782" s="3" t="s">
        <v>6056</v>
      </c>
      <c r="G5782" s="3" t="s">
        <v>6057</v>
      </c>
      <c r="H5782" s="3"/>
      <c r="I5782" s="3">
        <v>1</v>
      </c>
      <c r="J5782" s="3">
        <v>2</v>
      </c>
      <c r="K5782" s="3">
        <f t="shared" si="74"/>
        <v>3</v>
      </c>
      <c r="L5782" s="6">
        <v>1000</v>
      </c>
    </row>
    <row r="5783" spans="1:12">
      <c r="A5783" s="11"/>
      <c r="B5783" s="12">
        <v>61</v>
      </c>
      <c r="C5783" s="3" t="s">
        <v>6159</v>
      </c>
      <c r="D5783" s="63" t="s">
        <v>3531</v>
      </c>
      <c r="E5783" s="3" t="s">
        <v>6109</v>
      </c>
      <c r="F5783" s="3" t="s">
        <v>6056</v>
      </c>
      <c r="G5783" s="3" t="s">
        <v>6057</v>
      </c>
      <c r="H5783" s="3"/>
      <c r="I5783" s="3">
        <v>0</v>
      </c>
      <c r="J5783" s="3">
        <v>2</v>
      </c>
      <c r="K5783" s="3">
        <f t="shared" si="74"/>
        <v>2</v>
      </c>
      <c r="L5783" s="6">
        <v>200</v>
      </c>
    </row>
    <row r="5784" spans="1:12">
      <c r="A5784" s="11"/>
      <c r="B5784" s="12">
        <v>62</v>
      </c>
      <c r="C5784" s="3" t="s">
        <v>6160</v>
      </c>
      <c r="D5784" s="63" t="s">
        <v>3531</v>
      </c>
      <c r="E5784" s="3" t="s">
        <v>6109</v>
      </c>
      <c r="F5784" s="3" t="s">
        <v>6056</v>
      </c>
      <c r="G5784" s="3" t="s">
        <v>6057</v>
      </c>
      <c r="H5784" s="3"/>
      <c r="I5784" s="3">
        <v>2</v>
      </c>
      <c r="J5784" s="3">
        <v>1</v>
      </c>
      <c r="K5784" s="3">
        <f t="shared" si="74"/>
        <v>3</v>
      </c>
      <c r="L5784" s="6">
        <v>200</v>
      </c>
    </row>
    <row r="5785" spans="1:12">
      <c r="A5785" s="11"/>
      <c r="B5785" s="12">
        <v>63</v>
      </c>
      <c r="C5785" s="3" t="s">
        <v>6161</v>
      </c>
      <c r="D5785" s="63" t="s">
        <v>3531</v>
      </c>
      <c r="E5785" s="3" t="s">
        <v>6109</v>
      </c>
      <c r="F5785" s="3" t="s">
        <v>6056</v>
      </c>
      <c r="G5785" s="3" t="s">
        <v>6057</v>
      </c>
      <c r="H5785" s="3">
        <v>778397099</v>
      </c>
      <c r="I5785" s="3">
        <v>3</v>
      </c>
      <c r="J5785" s="3">
        <v>2</v>
      </c>
      <c r="K5785" s="3">
        <f t="shared" si="74"/>
        <v>5</v>
      </c>
      <c r="L5785" s="6">
        <v>1000</v>
      </c>
    </row>
    <row r="5786" spans="1:12">
      <c r="A5786" s="11"/>
      <c r="B5786" s="12">
        <v>64</v>
      </c>
      <c r="C5786" s="3" t="s">
        <v>6162</v>
      </c>
      <c r="D5786" s="63" t="s">
        <v>3531</v>
      </c>
      <c r="E5786" s="3" t="s">
        <v>6109</v>
      </c>
      <c r="F5786" s="3" t="s">
        <v>6056</v>
      </c>
      <c r="G5786" s="3" t="s">
        <v>6057</v>
      </c>
      <c r="H5786" s="3"/>
      <c r="I5786" s="3">
        <v>3</v>
      </c>
      <c r="J5786" s="3">
        <v>4</v>
      </c>
      <c r="K5786" s="3">
        <f t="shared" si="74"/>
        <v>7</v>
      </c>
      <c r="L5786" s="6">
        <v>200</v>
      </c>
    </row>
    <row r="5787" spans="1:12">
      <c r="A5787" s="11"/>
      <c r="B5787" s="12">
        <v>65</v>
      </c>
      <c r="C5787" s="3" t="s">
        <v>6163</v>
      </c>
      <c r="D5787" s="63" t="s">
        <v>3531</v>
      </c>
      <c r="E5787" s="3" t="s">
        <v>6109</v>
      </c>
      <c r="F5787" s="3" t="s">
        <v>6056</v>
      </c>
      <c r="G5787" s="3" t="s">
        <v>6057</v>
      </c>
      <c r="H5787" s="3"/>
      <c r="I5787" s="3">
        <v>4</v>
      </c>
      <c r="J5787" s="3">
        <v>2</v>
      </c>
      <c r="K5787" s="3">
        <f t="shared" si="74"/>
        <v>6</v>
      </c>
      <c r="L5787" s="6">
        <v>100</v>
      </c>
    </row>
    <row r="5788" spans="1:12">
      <c r="A5788" s="11"/>
      <c r="B5788" s="12">
        <v>66</v>
      </c>
      <c r="C5788" s="3" t="s">
        <v>6164</v>
      </c>
      <c r="D5788" s="63" t="s">
        <v>3531</v>
      </c>
      <c r="E5788" s="3" t="s">
        <v>6109</v>
      </c>
      <c r="F5788" s="3" t="s">
        <v>6056</v>
      </c>
      <c r="G5788" s="3" t="s">
        <v>6057</v>
      </c>
      <c r="H5788" s="3"/>
      <c r="I5788" s="3">
        <v>3</v>
      </c>
      <c r="J5788" s="3">
        <v>2</v>
      </c>
      <c r="K5788" s="3">
        <f t="shared" ref="K5788:K5791" si="75">J5788+I5788</f>
        <v>5</v>
      </c>
      <c r="L5788" s="6">
        <v>1000</v>
      </c>
    </row>
    <row r="5789" spans="1:12">
      <c r="A5789" s="11"/>
      <c r="B5789" s="12">
        <v>67</v>
      </c>
      <c r="C5789" s="3" t="s">
        <v>6165</v>
      </c>
      <c r="D5789" s="63" t="s">
        <v>3531</v>
      </c>
      <c r="E5789" s="3" t="s">
        <v>6109</v>
      </c>
      <c r="F5789" s="3" t="s">
        <v>6056</v>
      </c>
      <c r="G5789" s="3" t="s">
        <v>6057</v>
      </c>
      <c r="H5789" s="3"/>
      <c r="I5789" s="3">
        <v>2</v>
      </c>
      <c r="J5789" s="3">
        <v>1</v>
      </c>
      <c r="K5789" s="3">
        <f t="shared" si="75"/>
        <v>3</v>
      </c>
      <c r="L5789" s="6">
        <v>200</v>
      </c>
    </row>
    <row r="5790" spans="1:12">
      <c r="A5790" s="11"/>
      <c r="B5790" s="12">
        <v>68</v>
      </c>
      <c r="C5790" s="3" t="s">
        <v>6166</v>
      </c>
      <c r="D5790" s="63" t="s">
        <v>3531</v>
      </c>
      <c r="E5790" s="3" t="s">
        <v>6109</v>
      </c>
      <c r="F5790" s="3" t="s">
        <v>6107</v>
      </c>
      <c r="G5790" s="3" t="s">
        <v>6057</v>
      </c>
      <c r="H5790" s="3"/>
      <c r="I5790" s="3">
        <v>4</v>
      </c>
      <c r="J5790" s="3">
        <v>3</v>
      </c>
      <c r="K5790" s="3">
        <f t="shared" si="75"/>
        <v>7</v>
      </c>
      <c r="L5790" s="6">
        <v>1000</v>
      </c>
    </row>
    <row r="5791" spans="1:12">
      <c r="A5791" s="11"/>
      <c r="B5791" s="12">
        <v>69</v>
      </c>
      <c r="C5791" s="3" t="s">
        <v>6167</v>
      </c>
      <c r="D5791" s="63" t="s">
        <v>3531</v>
      </c>
      <c r="E5791" s="3" t="s">
        <v>6109</v>
      </c>
      <c r="F5791" s="3" t="s">
        <v>6056</v>
      </c>
      <c r="G5791" s="3" t="s">
        <v>6057</v>
      </c>
      <c r="H5791" s="3"/>
      <c r="I5791" s="3">
        <v>1</v>
      </c>
      <c r="J5791" s="3">
        <v>2</v>
      </c>
      <c r="K5791" s="3">
        <f t="shared" si="75"/>
        <v>3</v>
      </c>
      <c r="L5791" s="6">
        <v>300</v>
      </c>
    </row>
    <row r="5792" spans="1:12">
      <c r="A5792" s="140"/>
      <c r="B5792" s="140"/>
      <c r="C5792" s="148">
        <f>SUBTOTAL(3,C5723:C5791)</f>
        <v>69</v>
      </c>
      <c r="D5792" s="132"/>
      <c r="E5792" s="132"/>
      <c r="F5792" s="132"/>
      <c r="G5792" s="132"/>
      <c r="H5792" s="132"/>
      <c r="I5792" s="132"/>
      <c r="J5792" s="132"/>
      <c r="K5792" s="148">
        <f>SUM(K5723:K5791)</f>
        <v>377</v>
      </c>
      <c r="L5792" s="148">
        <f>AVERAGE(L5723:L5791)</f>
        <v>1111.5942028985507</v>
      </c>
    </row>
    <row r="5793" spans="1:12">
      <c r="A5793" s="11" t="s">
        <v>264</v>
      </c>
      <c r="B5793" s="12">
        <v>1</v>
      </c>
      <c r="C5793" s="3" t="s">
        <v>6168</v>
      </c>
      <c r="D5793" s="63" t="s">
        <v>3531</v>
      </c>
      <c r="E5793" s="3" t="s">
        <v>6132</v>
      </c>
      <c r="F5793" s="3" t="s">
        <v>6107</v>
      </c>
      <c r="G5793" s="3" t="s">
        <v>6057</v>
      </c>
      <c r="H5793" s="3">
        <v>78164101</v>
      </c>
      <c r="I5793" s="3">
        <v>4</v>
      </c>
      <c r="J5793" s="3">
        <v>6</v>
      </c>
      <c r="K5793" s="3">
        <f>J5793+I5793</f>
        <v>10</v>
      </c>
      <c r="L5793" s="6">
        <v>50</v>
      </c>
    </row>
    <row r="5794" spans="1:12">
      <c r="A5794" s="11"/>
      <c r="B5794" s="12">
        <v>2</v>
      </c>
      <c r="C5794" s="3" t="s">
        <v>4493</v>
      </c>
      <c r="D5794" s="63" t="s">
        <v>3531</v>
      </c>
      <c r="E5794" s="3" t="s">
        <v>6132</v>
      </c>
      <c r="F5794" s="3" t="s">
        <v>6107</v>
      </c>
      <c r="G5794" s="3" t="s">
        <v>6057</v>
      </c>
      <c r="H5794" s="3">
        <v>78035995</v>
      </c>
      <c r="I5794" s="3">
        <v>5</v>
      </c>
      <c r="J5794" s="3">
        <v>2</v>
      </c>
      <c r="K5794" s="3">
        <f t="shared" ref="K5794:K5857" si="76">J5794+I5794</f>
        <v>7</v>
      </c>
      <c r="L5794" s="6">
        <v>100</v>
      </c>
    </row>
    <row r="5795" spans="1:12">
      <c r="A5795" s="11"/>
      <c r="B5795" s="12">
        <v>3</v>
      </c>
      <c r="C5795" s="3" t="s">
        <v>6169</v>
      </c>
      <c r="D5795" s="63" t="s">
        <v>3531</v>
      </c>
      <c r="E5795" s="3" t="s">
        <v>6132</v>
      </c>
      <c r="F5795" s="3" t="s">
        <v>6107</v>
      </c>
      <c r="G5795" s="3" t="s">
        <v>6057</v>
      </c>
      <c r="H5795" s="3"/>
      <c r="I5795" s="3">
        <v>3</v>
      </c>
      <c r="J5795" s="3">
        <v>4</v>
      </c>
      <c r="K5795" s="3">
        <f t="shared" si="76"/>
        <v>7</v>
      </c>
      <c r="L5795" s="6">
        <v>80</v>
      </c>
    </row>
    <row r="5796" spans="1:12">
      <c r="A5796" s="11"/>
      <c r="B5796" s="12">
        <v>4</v>
      </c>
      <c r="C5796" s="3" t="s">
        <v>6170</v>
      </c>
      <c r="D5796" s="63" t="s">
        <v>3531</v>
      </c>
      <c r="E5796" s="3" t="s">
        <v>6132</v>
      </c>
      <c r="F5796" s="3" t="s">
        <v>6107</v>
      </c>
      <c r="G5796" s="3" t="s">
        <v>6057</v>
      </c>
      <c r="H5796" s="3"/>
      <c r="I5796" s="3">
        <v>1</v>
      </c>
      <c r="J5796" s="3">
        <v>3</v>
      </c>
      <c r="K5796" s="3">
        <f t="shared" si="76"/>
        <v>4</v>
      </c>
      <c r="L5796" s="6">
        <v>100</v>
      </c>
    </row>
    <row r="5797" spans="1:12">
      <c r="A5797" s="11"/>
      <c r="B5797" s="12">
        <v>5</v>
      </c>
      <c r="C5797" s="3" t="s">
        <v>6171</v>
      </c>
      <c r="D5797" s="63" t="s">
        <v>3531</v>
      </c>
      <c r="E5797" s="3" t="s">
        <v>6132</v>
      </c>
      <c r="F5797" s="3" t="s">
        <v>6107</v>
      </c>
      <c r="G5797" s="3" t="s">
        <v>6057</v>
      </c>
      <c r="H5797" s="3"/>
      <c r="I5797" s="3">
        <v>3</v>
      </c>
      <c r="J5797" s="3">
        <v>7</v>
      </c>
      <c r="K5797" s="3">
        <f t="shared" si="76"/>
        <v>10</v>
      </c>
      <c r="L5797" s="6">
        <v>110</v>
      </c>
    </row>
    <row r="5798" spans="1:12">
      <c r="A5798" s="11"/>
      <c r="B5798" s="12">
        <v>6</v>
      </c>
      <c r="C5798" s="3" t="s">
        <v>6172</v>
      </c>
      <c r="D5798" s="63" t="s">
        <v>3531</v>
      </c>
      <c r="E5798" s="3" t="s">
        <v>6132</v>
      </c>
      <c r="F5798" s="3" t="s">
        <v>6107</v>
      </c>
      <c r="G5798" s="3" t="s">
        <v>6057</v>
      </c>
      <c r="H5798" s="3"/>
      <c r="I5798" s="3">
        <v>0</v>
      </c>
      <c r="J5798" s="3">
        <v>1</v>
      </c>
      <c r="K5798" s="3">
        <f t="shared" si="76"/>
        <v>1</v>
      </c>
      <c r="L5798" s="6">
        <v>120</v>
      </c>
    </row>
    <row r="5799" spans="1:12">
      <c r="A5799" s="11"/>
      <c r="B5799" s="12">
        <v>7</v>
      </c>
      <c r="C5799" s="3" t="s">
        <v>6173</v>
      </c>
      <c r="D5799" s="63" t="s">
        <v>3531</v>
      </c>
      <c r="E5799" s="3" t="s">
        <v>6132</v>
      </c>
      <c r="F5799" s="3" t="s">
        <v>6107</v>
      </c>
      <c r="G5799" s="3" t="s">
        <v>6057</v>
      </c>
      <c r="H5799" s="3"/>
      <c r="I5799" s="3">
        <v>1</v>
      </c>
      <c r="J5799" s="3">
        <v>3</v>
      </c>
      <c r="K5799" s="3">
        <f t="shared" si="76"/>
        <v>4</v>
      </c>
      <c r="L5799" s="6">
        <v>200</v>
      </c>
    </row>
    <row r="5800" spans="1:12">
      <c r="A5800" s="11"/>
      <c r="B5800" s="12">
        <v>8</v>
      </c>
      <c r="C5800" s="3" t="s">
        <v>6174</v>
      </c>
      <c r="D5800" s="63" t="s">
        <v>3531</v>
      </c>
      <c r="E5800" s="3" t="s">
        <v>6132</v>
      </c>
      <c r="F5800" s="3" t="s">
        <v>6107</v>
      </c>
      <c r="G5800" s="3" t="s">
        <v>6057</v>
      </c>
      <c r="H5800" s="3"/>
      <c r="I5800" s="3">
        <v>4</v>
      </c>
      <c r="J5800" s="3">
        <v>3</v>
      </c>
      <c r="K5800" s="3">
        <f t="shared" si="76"/>
        <v>7</v>
      </c>
      <c r="L5800" s="6">
        <v>200</v>
      </c>
    </row>
    <row r="5801" spans="1:12">
      <c r="A5801" s="11"/>
      <c r="B5801" s="12">
        <v>9</v>
      </c>
      <c r="C5801" s="3" t="s">
        <v>6142</v>
      </c>
      <c r="D5801" s="63" t="s">
        <v>3531</v>
      </c>
      <c r="E5801" s="3" t="s">
        <v>6132</v>
      </c>
      <c r="F5801" s="3" t="s">
        <v>6107</v>
      </c>
      <c r="G5801" s="3" t="s">
        <v>6057</v>
      </c>
      <c r="H5801" s="3"/>
      <c r="I5801" s="3">
        <v>5</v>
      </c>
      <c r="J5801" s="3">
        <v>3</v>
      </c>
      <c r="K5801" s="3">
        <f t="shared" si="76"/>
        <v>8</v>
      </c>
      <c r="L5801" s="6">
        <v>250</v>
      </c>
    </row>
    <row r="5802" spans="1:12">
      <c r="A5802" s="11"/>
      <c r="B5802" s="12">
        <v>10</v>
      </c>
      <c r="C5802" s="3" t="s">
        <v>6175</v>
      </c>
      <c r="D5802" s="63" t="s">
        <v>3531</v>
      </c>
      <c r="E5802" s="3" t="s">
        <v>6132</v>
      </c>
      <c r="F5802" s="3" t="s">
        <v>6107</v>
      </c>
      <c r="G5802" s="3" t="s">
        <v>6057</v>
      </c>
      <c r="H5802" s="3"/>
      <c r="I5802" s="3">
        <v>0</v>
      </c>
      <c r="J5802" s="3">
        <v>1</v>
      </c>
      <c r="K5802" s="3">
        <f t="shared" si="76"/>
        <v>1</v>
      </c>
      <c r="L5802" s="6">
        <v>250</v>
      </c>
    </row>
    <row r="5803" spans="1:12">
      <c r="A5803" s="11"/>
      <c r="B5803" s="12">
        <v>11</v>
      </c>
      <c r="C5803" s="3" t="s">
        <v>6176</v>
      </c>
      <c r="D5803" s="63" t="s">
        <v>3531</v>
      </c>
      <c r="E5803" s="3" t="s">
        <v>6132</v>
      </c>
      <c r="F5803" s="3" t="s">
        <v>6107</v>
      </c>
      <c r="G5803" s="3" t="s">
        <v>6057</v>
      </c>
      <c r="H5803" s="3"/>
      <c r="I5803" s="3">
        <v>7</v>
      </c>
      <c r="J5803" s="3">
        <v>6</v>
      </c>
      <c r="K5803" s="3">
        <f t="shared" si="76"/>
        <v>13</v>
      </c>
      <c r="L5803" s="6">
        <v>350</v>
      </c>
    </row>
    <row r="5804" spans="1:12">
      <c r="A5804" s="11"/>
      <c r="B5804" s="12">
        <v>12</v>
      </c>
      <c r="C5804" s="3" t="s">
        <v>5412</v>
      </c>
      <c r="D5804" s="63" t="s">
        <v>3531</v>
      </c>
      <c r="E5804" s="3" t="s">
        <v>6132</v>
      </c>
      <c r="F5804" s="3" t="s">
        <v>6107</v>
      </c>
      <c r="G5804" s="3" t="s">
        <v>6057</v>
      </c>
      <c r="H5804" s="3"/>
      <c r="I5804" s="3">
        <v>6</v>
      </c>
      <c r="J5804" s="3">
        <v>4</v>
      </c>
      <c r="K5804" s="3">
        <f t="shared" si="76"/>
        <v>10</v>
      </c>
      <c r="L5804" s="6">
        <v>300</v>
      </c>
    </row>
    <row r="5805" spans="1:12">
      <c r="A5805" s="11"/>
      <c r="B5805" s="12">
        <v>13</v>
      </c>
      <c r="C5805" s="3" t="s">
        <v>6177</v>
      </c>
      <c r="D5805" s="63" t="s">
        <v>3531</v>
      </c>
      <c r="E5805" s="3" t="s">
        <v>6132</v>
      </c>
      <c r="F5805" s="3" t="s">
        <v>6107</v>
      </c>
      <c r="G5805" s="3" t="s">
        <v>6057</v>
      </c>
      <c r="H5805" s="3"/>
      <c r="I5805" s="3">
        <v>5</v>
      </c>
      <c r="J5805" s="3">
        <v>4</v>
      </c>
      <c r="K5805" s="3">
        <f t="shared" si="76"/>
        <v>9</v>
      </c>
      <c r="L5805" s="6">
        <v>500</v>
      </c>
    </row>
    <row r="5806" spans="1:12">
      <c r="A5806" s="11"/>
      <c r="B5806" s="12">
        <v>14</v>
      </c>
      <c r="C5806" s="3" t="s">
        <v>4869</v>
      </c>
      <c r="D5806" s="63" t="s">
        <v>3531</v>
      </c>
      <c r="E5806" s="3" t="s">
        <v>6132</v>
      </c>
      <c r="F5806" s="3" t="s">
        <v>6107</v>
      </c>
      <c r="G5806" s="3" t="s">
        <v>6057</v>
      </c>
      <c r="H5806" s="3"/>
      <c r="I5806" s="3">
        <v>1</v>
      </c>
      <c r="J5806" s="3">
        <v>1</v>
      </c>
      <c r="K5806" s="3">
        <f t="shared" si="76"/>
        <v>2</v>
      </c>
      <c r="L5806" s="6">
        <v>500</v>
      </c>
    </row>
    <row r="5807" spans="1:12">
      <c r="A5807" s="11"/>
      <c r="B5807" s="12">
        <v>15</v>
      </c>
      <c r="C5807" s="3" t="s">
        <v>6178</v>
      </c>
      <c r="D5807" s="63" t="s">
        <v>3531</v>
      </c>
      <c r="E5807" s="3" t="s">
        <v>6132</v>
      </c>
      <c r="F5807" s="3" t="s">
        <v>6107</v>
      </c>
      <c r="G5807" s="3" t="s">
        <v>6057</v>
      </c>
      <c r="H5807" s="3"/>
      <c r="I5807" s="3">
        <v>2</v>
      </c>
      <c r="J5807" s="3">
        <v>1</v>
      </c>
      <c r="K5807" s="3">
        <f t="shared" si="76"/>
        <v>3</v>
      </c>
      <c r="L5807" s="6">
        <v>300</v>
      </c>
    </row>
    <row r="5808" spans="1:12">
      <c r="A5808" s="11"/>
      <c r="B5808" s="12">
        <v>16</v>
      </c>
      <c r="C5808" s="3" t="s">
        <v>4792</v>
      </c>
      <c r="D5808" s="63" t="s">
        <v>3531</v>
      </c>
      <c r="E5808" s="3" t="s">
        <v>6132</v>
      </c>
      <c r="F5808" s="3" t="s">
        <v>6107</v>
      </c>
      <c r="G5808" s="3" t="s">
        <v>6057</v>
      </c>
      <c r="H5808" s="3"/>
      <c r="I5808" s="3">
        <v>1</v>
      </c>
      <c r="J5808" s="3">
        <v>2</v>
      </c>
      <c r="K5808" s="3">
        <f t="shared" si="76"/>
        <v>3</v>
      </c>
      <c r="L5808" s="6">
        <v>400</v>
      </c>
    </row>
    <row r="5809" spans="1:12">
      <c r="A5809" s="11"/>
      <c r="B5809" s="12">
        <v>17</v>
      </c>
      <c r="C5809" s="3" t="s">
        <v>6179</v>
      </c>
      <c r="D5809" s="63" t="s">
        <v>3531</v>
      </c>
      <c r="E5809" s="3" t="s">
        <v>6132</v>
      </c>
      <c r="F5809" s="3" t="s">
        <v>6107</v>
      </c>
      <c r="G5809" s="3" t="s">
        <v>6057</v>
      </c>
      <c r="H5809" s="3"/>
      <c r="I5809" s="3">
        <v>2</v>
      </c>
      <c r="J5809" s="3">
        <v>3</v>
      </c>
      <c r="K5809" s="3">
        <f t="shared" si="76"/>
        <v>5</v>
      </c>
      <c r="L5809" s="6">
        <v>500</v>
      </c>
    </row>
    <row r="5810" spans="1:12">
      <c r="A5810" s="11"/>
      <c r="B5810" s="12">
        <v>18</v>
      </c>
      <c r="C5810" s="3" t="s">
        <v>5340</v>
      </c>
      <c r="D5810" s="63" t="s">
        <v>3531</v>
      </c>
      <c r="E5810" s="3" t="s">
        <v>6132</v>
      </c>
      <c r="F5810" s="3" t="s">
        <v>6107</v>
      </c>
      <c r="G5810" s="3" t="s">
        <v>6057</v>
      </c>
      <c r="H5810" s="3"/>
      <c r="I5810" s="3">
        <v>3</v>
      </c>
      <c r="J5810" s="3">
        <v>2</v>
      </c>
      <c r="K5810" s="3">
        <f t="shared" si="76"/>
        <v>5</v>
      </c>
      <c r="L5810" s="6">
        <v>480</v>
      </c>
    </row>
    <row r="5811" spans="1:12">
      <c r="A5811" s="11"/>
      <c r="B5811" s="12">
        <v>19</v>
      </c>
      <c r="C5811" s="3" t="s">
        <v>6180</v>
      </c>
      <c r="D5811" s="63" t="s">
        <v>3531</v>
      </c>
      <c r="E5811" s="3" t="s">
        <v>6132</v>
      </c>
      <c r="F5811" s="3" t="s">
        <v>6107</v>
      </c>
      <c r="G5811" s="3" t="s">
        <v>6057</v>
      </c>
      <c r="H5811" s="3"/>
      <c r="I5811" s="3">
        <v>4</v>
      </c>
      <c r="J5811" s="3">
        <v>4</v>
      </c>
      <c r="K5811" s="3">
        <f t="shared" si="76"/>
        <v>8</v>
      </c>
      <c r="L5811" s="6">
        <v>475</v>
      </c>
    </row>
    <row r="5812" spans="1:12">
      <c r="A5812" s="11"/>
      <c r="B5812" s="12">
        <v>20</v>
      </c>
      <c r="C5812" s="3" t="s">
        <v>6181</v>
      </c>
      <c r="D5812" s="63" t="s">
        <v>3531</v>
      </c>
      <c r="E5812" s="3" t="s">
        <v>6132</v>
      </c>
      <c r="F5812" s="3" t="s">
        <v>6107</v>
      </c>
      <c r="G5812" s="3" t="s">
        <v>6057</v>
      </c>
      <c r="H5812" s="3"/>
      <c r="I5812" s="3">
        <v>6</v>
      </c>
      <c r="J5812" s="3">
        <v>1</v>
      </c>
      <c r="K5812" s="3">
        <f t="shared" si="76"/>
        <v>7</v>
      </c>
      <c r="L5812" s="6">
        <v>100</v>
      </c>
    </row>
    <row r="5813" spans="1:12">
      <c r="A5813" s="11"/>
      <c r="B5813" s="12">
        <v>21</v>
      </c>
      <c r="C5813" s="3" t="s">
        <v>6182</v>
      </c>
      <c r="D5813" s="63" t="s">
        <v>3531</v>
      </c>
      <c r="E5813" s="3" t="s">
        <v>6132</v>
      </c>
      <c r="F5813" s="3" t="s">
        <v>6107</v>
      </c>
      <c r="G5813" s="3" t="s">
        <v>6057</v>
      </c>
      <c r="H5813" s="3"/>
      <c r="I5813" s="3">
        <v>2</v>
      </c>
      <c r="J5813" s="3">
        <v>6</v>
      </c>
      <c r="K5813" s="3">
        <f t="shared" si="76"/>
        <v>8</v>
      </c>
      <c r="L5813" s="6">
        <v>100</v>
      </c>
    </row>
    <row r="5814" spans="1:12">
      <c r="A5814" s="11"/>
      <c r="B5814" s="12">
        <v>22</v>
      </c>
      <c r="C5814" s="3" t="s">
        <v>6183</v>
      </c>
      <c r="D5814" s="63" t="s">
        <v>3531</v>
      </c>
      <c r="E5814" s="3" t="s">
        <v>6132</v>
      </c>
      <c r="F5814" s="3" t="s">
        <v>6107</v>
      </c>
      <c r="G5814" s="3" t="s">
        <v>6057</v>
      </c>
      <c r="H5814" s="3"/>
      <c r="I5814" s="3">
        <v>1</v>
      </c>
      <c r="J5814" s="3">
        <v>3</v>
      </c>
      <c r="K5814" s="3">
        <f t="shared" si="76"/>
        <v>4</v>
      </c>
      <c r="L5814" s="6">
        <v>100</v>
      </c>
    </row>
    <row r="5815" spans="1:12">
      <c r="A5815" s="11"/>
      <c r="B5815" s="12">
        <v>23</v>
      </c>
      <c r="C5815" s="3" t="s">
        <v>6184</v>
      </c>
      <c r="D5815" s="63" t="s">
        <v>3531</v>
      </c>
      <c r="E5815" s="3" t="s">
        <v>6132</v>
      </c>
      <c r="F5815" s="3" t="s">
        <v>6107</v>
      </c>
      <c r="G5815" s="3" t="s">
        <v>6057</v>
      </c>
      <c r="H5815" s="3"/>
      <c r="I5815" s="3">
        <v>5</v>
      </c>
      <c r="J5815" s="3">
        <v>1</v>
      </c>
      <c r="K5815" s="3">
        <f t="shared" si="76"/>
        <v>6</v>
      </c>
      <c r="L5815" s="6">
        <v>108</v>
      </c>
    </row>
    <row r="5816" spans="1:12">
      <c r="A5816" s="11"/>
      <c r="B5816" s="12">
        <v>24</v>
      </c>
      <c r="C5816" s="3" t="s">
        <v>3892</v>
      </c>
      <c r="D5816" s="63" t="s">
        <v>3531</v>
      </c>
      <c r="E5816" s="3" t="s">
        <v>6132</v>
      </c>
      <c r="F5816" s="3" t="s">
        <v>6107</v>
      </c>
      <c r="G5816" s="3" t="s">
        <v>6057</v>
      </c>
      <c r="H5816" s="3"/>
      <c r="I5816" s="3">
        <v>3</v>
      </c>
      <c r="J5816" s="3">
        <v>2</v>
      </c>
      <c r="K5816" s="3">
        <f t="shared" si="76"/>
        <v>5</v>
      </c>
      <c r="L5816" s="6">
        <v>200</v>
      </c>
    </row>
    <row r="5817" spans="1:12">
      <c r="A5817" s="11"/>
      <c r="B5817" s="12">
        <v>25</v>
      </c>
      <c r="C5817" s="3" t="s">
        <v>6185</v>
      </c>
      <c r="D5817" s="63" t="s">
        <v>3531</v>
      </c>
      <c r="E5817" s="3" t="s">
        <v>6132</v>
      </c>
      <c r="F5817" s="3" t="s">
        <v>6107</v>
      </c>
      <c r="G5817" s="3" t="s">
        <v>6057</v>
      </c>
      <c r="H5817" s="3"/>
      <c r="I5817" s="3">
        <v>3</v>
      </c>
      <c r="J5817" s="3">
        <v>3</v>
      </c>
      <c r="K5817" s="3">
        <f t="shared" si="76"/>
        <v>6</v>
      </c>
      <c r="L5817" s="6">
        <v>195</v>
      </c>
    </row>
    <row r="5818" spans="1:12">
      <c r="A5818" s="11"/>
      <c r="B5818" s="12">
        <v>26</v>
      </c>
      <c r="C5818" s="3" t="s">
        <v>6186</v>
      </c>
      <c r="D5818" s="63" t="s">
        <v>3531</v>
      </c>
      <c r="E5818" s="3" t="s">
        <v>6132</v>
      </c>
      <c r="F5818" s="3" t="s">
        <v>6107</v>
      </c>
      <c r="G5818" s="3" t="s">
        <v>6057</v>
      </c>
      <c r="H5818" s="3"/>
      <c r="I5818" s="3">
        <v>2</v>
      </c>
      <c r="J5818" s="3">
        <v>4</v>
      </c>
      <c r="K5818" s="3">
        <f t="shared" si="76"/>
        <v>6</v>
      </c>
      <c r="L5818" s="6">
        <v>150</v>
      </c>
    </row>
    <row r="5819" spans="1:12">
      <c r="A5819" s="11"/>
      <c r="B5819" s="12">
        <v>27</v>
      </c>
      <c r="C5819" s="3" t="s">
        <v>6187</v>
      </c>
      <c r="D5819" s="63" t="s">
        <v>3531</v>
      </c>
      <c r="E5819" s="3" t="s">
        <v>6132</v>
      </c>
      <c r="F5819" s="3" t="s">
        <v>6107</v>
      </c>
      <c r="G5819" s="3" t="s">
        <v>6057</v>
      </c>
      <c r="H5819" s="3"/>
      <c r="I5819" s="3">
        <v>5</v>
      </c>
      <c r="J5819" s="3">
        <v>2</v>
      </c>
      <c r="K5819" s="3">
        <f t="shared" si="76"/>
        <v>7</v>
      </c>
      <c r="L5819" s="6">
        <v>180</v>
      </c>
    </row>
    <row r="5820" spans="1:12">
      <c r="A5820" s="11"/>
      <c r="B5820" s="12">
        <v>28</v>
      </c>
      <c r="C5820" s="3" t="s">
        <v>3833</v>
      </c>
      <c r="D5820" s="63" t="s">
        <v>3531</v>
      </c>
      <c r="E5820" s="3" t="s">
        <v>6132</v>
      </c>
      <c r="F5820" s="3" t="s">
        <v>6107</v>
      </c>
      <c r="G5820" s="3" t="s">
        <v>6057</v>
      </c>
      <c r="H5820" s="3"/>
      <c r="I5820" s="3">
        <v>3</v>
      </c>
      <c r="J5820" s="3">
        <v>6</v>
      </c>
      <c r="K5820" s="3">
        <f t="shared" si="76"/>
        <v>9</v>
      </c>
      <c r="L5820" s="6">
        <v>165</v>
      </c>
    </row>
    <row r="5821" spans="1:12">
      <c r="A5821" s="11"/>
      <c r="B5821" s="12">
        <v>29</v>
      </c>
      <c r="C5821" s="3" t="s">
        <v>4355</v>
      </c>
      <c r="D5821" s="63" t="s">
        <v>3531</v>
      </c>
      <c r="E5821" s="3" t="s">
        <v>6132</v>
      </c>
      <c r="F5821" s="3" t="s">
        <v>6107</v>
      </c>
      <c r="G5821" s="3" t="s">
        <v>6057</v>
      </c>
      <c r="H5821" s="3">
        <v>771451250</v>
      </c>
      <c r="I5821" s="3">
        <v>2</v>
      </c>
      <c r="J5821" s="3">
        <v>7</v>
      </c>
      <c r="K5821" s="3">
        <f t="shared" si="76"/>
        <v>9</v>
      </c>
      <c r="L5821" s="6">
        <v>400</v>
      </c>
    </row>
    <row r="5822" spans="1:12">
      <c r="A5822" s="11"/>
      <c r="B5822" s="12">
        <v>30</v>
      </c>
      <c r="C5822" s="3" t="s">
        <v>6188</v>
      </c>
      <c r="D5822" s="63" t="s">
        <v>3531</v>
      </c>
      <c r="E5822" s="3" t="s">
        <v>6132</v>
      </c>
      <c r="F5822" s="3" t="s">
        <v>6107</v>
      </c>
      <c r="G5822" s="3" t="s">
        <v>6057</v>
      </c>
      <c r="H5822" s="3">
        <v>772195101</v>
      </c>
      <c r="I5822" s="3">
        <v>3</v>
      </c>
      <c r="J5822" s="3">
        <v>5</v>
      </c>
      <c r="K5822" s="3">
        <f t="shared" si="76"/>
        <v>8</v>
      </c>
      <c r="L5822" s="6">
        <v>40</v>
      </c>
    </row>
    <row r="5823" spans="1:12">
      <c r="A5823" s="11"/>
      <c r="B5823" s="12">
        <v>31</v>
      </c>
      <c r="C5823" s="3" t="s">
        <v>6189</v>
      </c>
      <c r="D5823" s="63" t="s">
        <v>3531</v>
      </c>
      <c r="E5823" s="3" t="s">
        <v>6132</v>
      </c>
      <c r="F5823" s="3" t="s">
        <v>6107</v>
      </c>
      <c r="G5823" s="3" t="s">
        <v>6057</v>
      </c>
      <c r="H5823" s="3"/>
      <c r="I5823" s="3">
        <v>1</v>
      </c>
      <c r="J5823" s="3">
        <v>5</v>
      </c>
      <c r="K5823" s="3">
        <f t="shared" si="76"/>
        <v>6</v>
      </c>
      <c r="L5823" s="6">
        <v>200</v>
      </c>
    </row>
    <row r="5824" spans="1:12">
      <c r="A5824" s="11"/>
      <c r="B5824" s="12">
        <v>32</v>
      </c>
      <c r="C5824" s="3" t="s">
        <v>6190</v>
      </c>
      <c r="D5824" s="63" t="s">
        <v>3531</v>
      </c>
      <c r="E5824" s="3" t="s">
        <v>6132</v>
      </c>
      <c r="F5824" s="3" t="s">
        <v>6107</v>
      </c>
      <c r="G5824" s="3" t="s">
        <v>6057</v>
      </c>
      <c r="H5824" s="3"/>
      <c r="I5824" s="3">
        <v>3</v>
      </c>
      <c r="J5824" s="3">
        <v>2</v>
      </c>
      <c r="K5824" s="3">
        <f t="shared" si="76"/>
        <v>5</v>
      </c>
      <c r="L5824" s="6">
        <v>150</v>
      </c>
    </row>
    <row r="5825" spans="1:12">
      <c r="A5825" s="11"/>
      <c r="B5825" s="12">
        <v>33</v>
      </c>
      <c r="C5825" s="3" t="s">
        <v>6191</v>
      </c>
      <c r="D5825" s="63" t="s">
        <v>3531</v>
      </c>
      <c r="E5825" s="3" t="s">
        <v>6132</v>
      </c>
      <c r="F5825" s="3" t="s">
        <v>6107</v>
      </c>
      <c r="G5825" s="3" t="s">
        <v>6057</v>
      </c>
      <c r="H5825" s="3"/>
      <c r="I5825" s="3">
        <v>0</v>
      </c>
      <c r="J5825" s="3">
        <v>2</v>
      </c>
      <c r="K5825" s="3">
        <f t="shared" si="76"/>
        <v>2</v>
      </c>
      <c r="L5825" s="6">
        <v>200</v>
      </c>
    </row>
    <row r="5826" spans="1:12">
      <c r="A5826" s="11"/>
      <c r="B5826" s="12">
        <v>34</v>
      </c>
      <c r="C5826" s="3" t="s">
        <v>6192</v>
      </c>
      <c r="D5826" s="63" t="s">
        <v>3531</v>
      </c>
      <c r="E5826" s="3" t="s">
        <v>6132</v>
      </c>
      <c r="F5826" s="3" t="s">
        <v>6107</v>
      </c>
      <c r="G5826" s="3" t="s">
        <v>6057</v>
      </c>
      <c r="H5826" s="3"/>
      <c r="I5826" s="3">
        <v>1</v>
      </c>
      <c r="J5826" s="3">
        <v>2</v>
      </c>
      <c r="K5826" s="3">
        <f t="shared" si="76"/>
        <v>3</v>
      </c>
      <c r="L5826" s="6">
        <v>250</v>
      </c>
    </row>
    <row r="5827" spans="1:12">
      <c r="A5827" s="11"/>
      <c r="B5827" s="12">
        <v>35</v>
      </c>
      <c r="C5827" s="3" t="s">
        <v>6193</v>
      </c>
      <c r="D5827" s="63" t="s">
        <v>3531</v>
      </c>
      <c r="E5827" s="3" t="s">
        <v>6132</v>
      </c>
      <c r="F5827" s="3" t="s">
        <v>6107</v>
      </c>
      <c r="G5827" s="3" t="s">
        <v>6057</v>
      </c>
      <c r="H5827" s="3"/>
      <c r="I5827" s="3">
        <v>3</v>
      </c>
      <c r="J5827" s="3">
        <v>1</v>
      </c>
      <c r="K5827" s="3">
        <f t="shared" si="76"/>
        <v>4</v>
      </c>
      <c r="L5827" s="6">
        <v>240</v>
      </c>
    </row>
    <row r="5828" spans="1:12">
      <c r="A5828" s="11"/>
      <c r="B5828" s="12">
        <v>36</v>
      </c>
      <c r="C5828" s="3" t="s">
        <v>6194</v>
      </c>
      <c r="D5828" s="63" t="s">
        <v>3531</v>
      </c>
      <c r="E5828" s="3" t="s">
        <v>6132</v>
      </c>
      <c r="F5828" s="3" t="s">
        <v>6107</v>
      </c>
      <c r="G5828" s="3" t="s">
        <v>6057</v>
      </c>
      <c r="H5828" s="3"/>
      <c r="I5828" s="3">
        <v>1</v>
      </c>
      <c r="J5828" s="3">
        <v>1</v>
      </c>
      <c r="K5828" s="3">
        <f t="shared" si="76"/>
        <v>2</v>
      </c>
      <c r="L5828" s="6">
        <v>300</v>
      </c>
    </row>
    <row r="5829" spans="1:12">
      <c r="A5829" s="11"/>
      <c r="B5829" s="12">
        <v>37</v>
      </c>
      <c r="C5829" s="3" t="s">
        <v>4799</v>
      </c>
      <c r="D5829" s="63" t="s">
        <v>3531</v>
      </c>
      <c r="E5829" s="3" t="s">
        <v>6132</v>
      </c>
      <c r="F5829" s="3" t="s">
        <v>6107</v>
      </c>
      <c r="G5829" s="3" t="s">
        <v>6057</v>
      </c>
      <c r="H5829" s="3"/>
      <c r="I5829" s="3">
        <v>4</v>
      </c>
      <c r="J5829" s="3">
        <v>5</v>
      </c>
      <c r="K5829" s="3">
        <f t="shared" si="76"/>
        <v>9</v>
      </c>
      <c r="L5829" s="6">
        <v>290</v>
      </c>
    </row>
    <row r="5830" spans="1:12">
      <c r="A5830" s="11"/>
      <c r="B5830" s="12">
        <v>38</v>
      </c>
      <c r="C5830" s="3" t="s">
        <v>6195</v>
      </c>
      <c r="D5830" s="63" t="s">
        <v>3531</v>
      </c>
      <c r="E5830" s="3" t="s">
        <v>6132</v>
      </c>
      <c r="F5830" s="3" t="s">
        <v>6107</v>
      </c>
      <c r="G5830" s="3" t="s">
        <v>6057</v>
      </c>
      <c r="H5830" s="3"/>
      <c r="I5830" s="3">
        <v>3</v>
      </c>
      <c r="J5830" s="3">
        <v>4</v>
      </c>
      <c r="K5830" s="3">
        <f t="shared" si="76"/>
        <v>7</v>
      </c>
      <c r="L5830" s="6">
        <v>150</v>
      </c>
    </row>
    <row r="5831" spans="1:12">
      <c r="A5831" s="11"/>
      <c r="B5831" s="12">
        <v>39</v>
      </c>
      <c r="C5831" s="3" t="s">
        <v>6196</v>
      </c>
      <c r="D5831" s="63" t="s">
        <v>3531</v>
      </c>
      <c r="E5831" s="3" t="s">
        <v>6132</v>
      </c>
      <c r="F5831" s="3" t="s">
        <v>6107</v>
      </c>
      <c r="G5831" s="3" t="s">
        <v>6057</v>
      </c>
      <c r="H5831" s="3"/>
      <c r="I5831" s="3">
        <v>3</v>
      </c>
      <c r="J5831" s="3">
        <v>1</v>
      </c>
      <c r="K5831" s="3">
        <f t="shared" si="76"/>
        <v>4</v>
      </c>
      <c r="L5831" s="6">
        <v>170</v>
      </c>
    </row>
    <row r="5832" spans="1:12">
      <c r="A5832" s="11"/>
      <c r="B5832" s="12">
        <v>40</v>
      </c>
      <c r="C5832" s="3" t="s">
        <v>6197</v>
      </c>
      <c r="D5832" s="63" t="s">
        <v>3531</v>
      </c>
      <c r="E5832" s="3" t="s">
        <v>6132</v>
      </c>
      <c r="F5832" s="3" t="s">
        <v>6107</v>
      </c>
      <c r="G5832" s="3" t="s">
        <v>6057</v>
      </c>
      <c r="H5832" s="3"/>
      <c r="I5832" s="3">
        <v>5</v>
      </c>
      <c r="J5832" s="3">
        <v>2</v>
      </c>
      <c r="K5832" s="3">
        <f t="shared" si="76"/>
        <v>7</v>
      </c>
      <c r="L5832" s="6">
        <v>180</v>
      </c>
    </row>
    <row r="5833" spans="1:12">
      <c r="A5833" s="11"/>
      <c r="B5833" s="12">
        <v>41</v>
      </c>
      <c r="C5833" s="3" t="s">
        <v>4495</v>
      </c>
      <c r="D5833" s="63" t="s">
        <v>3531</v>
      </c>
      <c r="E5833" s="3" t="s">
        <v>6132</v>
      </c>
      <c r="F5833" s="3" t="s">
        <v>6107</v>
      </c>
      <c r="G5833" s="3" t="s">
        <v>6057</v>
      </c>
      <c r="H5833" s="3"/>
      <c r="I5833" s="3">
        <v>2</v>
      </c>
      <c r="J5833" s="3">
        <v>6</v>
      </c>
      <c r="K5833" s="3">
        <f t="shared" si="76"/>
        <v>8</v>
      </c>
      <c r="L5833" s="6">
        <v>150</v>
      </c>
    </row>
    <row r="5834" spans="1:12">
      <c r="A5834" s="11"/>
      <c r="B5834" s="12">
        <v>42</v>
      </c>
      <c r="C5834" s="3" t="s">
        <v>6198</v>
      </c>
      <c r="D5834" s="63" t="s">
        <v>3531</v>
      </c>
      <c r="E5834" s="3" t="s">
        <v>6132</v>
      </c>
      <c r="F5834" s="3" t="s">
        <v>6107</v>
      </c>
      <c r="G5834" s="3" t="s">
        <v>6057</v>
      </c>
      <c r="H5834" s="3"/>
      <c r="I5834" s="3">
        <v>2</v>
      </c>
      <c r="J5834" s="3">
        <v>2</v>
      </c>
      <c r="K5834" s="3">
        <f t="shared" si="76"/>
        <v>4</v>
      </c>
      <c r="L5834" s="6">
        <v>200</v>
      </c>
    </row>
    <row r="5835" spans="1:12">
      <c r="A5835" s="11"/>
      <c r="B5835" s="12">
        <v>43</v>
      </c>
      <c r="C5835" s="3" t="s">
        <v>6199</v>
      </c>
      <c r="D5835" s="63" t="s">
        <v>3531</v>
      </c>
      <c r="E5835" s="3" t="s">
        <v>6132</v>
      </c>
      <c r="F5835" s="3" t="s">
        <v>6107</v>
      </c>
      <c r="G5835" s="3" t="s">
        <v>6057</v>
      </c>
      <c r="H5835" s="3"/>
      <c r="I5835" s="3">
        <v>4</v>
      </c>
      <c r="J5835" s="3">
        <v>3</v>
      </c>
      <c r="K5835" s="3">
        <f t="shared" si="76"/>
        <v>7</v>
      </c>
      <c r="L5835" s="6">
        <v>175</v>
      </c>
    </row>
    <row r="5836" spans="1:12">
      <c r="A5836" s="11"/>
      <c r="B5836" s="12">
        <v>44</v>
      </c>
      <c r="C5836" s="3" t="s">
        <v>6200</v>
      </c>
      <c r="D5836" s="63" t="s">
        <v>3531</v>
      </c>
      <c r="E5836" s="3" t="s">
        <v>6132</v>
      </c>
      <c r="F5836" s="3" t="s">
        <v>6107</v>
      </c>
      <c r="G5836" s="3" t="s">
        <v>6057</v>
      </c>
      <c r="H5836" s="3"/>
      <c r="I5836" s="3">
        <v>3</v>
      </c>
      <c r="J5836" s="3">
        <v>2</v>
      </c>
      <c r="K5836" s="3">
        <f t="shared" si="76"/>
        <v>5</v>
      </c>
      <c r="L5836" s="6">
        <v>200</v>
      </c>
    </row>
    <row r="5837" spans="1:12">
      <c r="A5837" s="11"/>
      <c r="B5837" s="12">
        <v>45</v>
      </c>
      <c r="C5837" s="3" t="s">
        <v>6201</v>
      </c>
      <c r="D5837" s="63" t="s">
        <v>3531</v>
      </c>
      <c r="E5837" s="3" t="s">
        <v>6132</v>
      </c>
      <c r="F5837" s="3" t="s">
        <v>6107</v>
      </c>
      <c r="G5837" s="3" t="s">
        <v>6057</v>
      </c>
      <c r="H5837" s="3"/>
      <c r="I5837" s="3">
        <v>3</v>
      </c>
      <c r="J5837" s="3">
        <v>2</v>
      </c>
      <c r="K5837" s="3">
        <f t="shared" si="76"/>
        <v>5</v>
      </c>
      <c r="L5837" s="6">
        <v>150</v>
      </c>
    </row>
    <row r="5838" spans="1:12">
      <c r="A5838" s="11"/>
      <c r="B5838" s="12">
        <v>46</v>
      </c>
      <c r="C5838" s="3" t="s">
        <v>6202</v>
      </c>
      <c r="D5838" s="63" t="s">
        <v>3531</v>
      </c>
      <c r="E5838" s="3" t="s">
        <v>6132</v>
      </c>
      <c r="F5838" s="3" t="s">
        <v>6107</v>
      </c>
      <c r="G5838" s="3" t="s">
        <v>6057</v>
      </c>
      <c r="H5838" s="3"/>
      <c r="I5838" s="3">
        <v>3</v>
      </c>
      <c r="J5838" s="3">
        <v>6</v>
      </c>
      <c r="K5838" s="3">
        <f t="shared" si="76"/>
        <v>9</v>
      </c>
      <c r="L5838" s="6">
        <v>200</v>
      </c>
    </row>
    <row r="5839" spans="1:12">
      <c r="A5839" s="11"/>
      <c r="B5839" s="12">
        <v>47</v>
      </c>
      <c r="C5839" s="3" t="s">
        <v>6203</v>
      </c>
      <c r="D5839" s="63" t="s">
        <v>3531</v>
      </c>
      <c r="E5839" s="3" t="s">
        <v>6132</v>
      </c>
      <c r="F5839" s="3" t="s">
        <v>6107</v>
      </c>
      <c r="G5839" s="3" t="s">
        <v>6057</v>
      </c>
      <c r="H5839" s="3"/>
      <c r="I5839" s="3">
        <v>3</v>
      </c>
      <c r="J5839" s="3">
        <v>3</v>
      </c>
      <c r="K5839" s="3">
        <f t="shared" si="76"/>
        <v>6</v>
      </c>
      <c r="L5839" s="6">
        <v>210</v>
      </c>
    </row>
    <row r="5840" spans="1:12">
      <c r="A5840" s="11"/>
      <c r="B5840" s="12">
        <v>48</v>
      </c>
      <c r="C5840" s="3" t="s">
        <v>6204</v>
      </c>
      <c r="D5840" s="63" t="s">
        <v>3531</v>
      </c>
      <c r="E5840" s="3" t="s">
        <v>6132</v>
      </c>
      <c r="F5840" s="3" t="s">
        <v>6107</v>
      </c>
      <c r="G5840" s="3" t="s">
        <v>6057</v>
      </c>
      <c r="H5840" s="3"/>
      <c r="I5840" s="3">
        <v>3</v>
      </c>
      <c r="J5840" s="3">
        <v>4</v>
      </c>
      <c r="K5840" s="3">
        <f t="shared" si="76"/>
        <v>7</v>
      </c>
      <c r="L5840" s="6">
        <v>300</v>
      </c>
    </row>
    <row r="5841" spans="1:12">
      <c r="A5841" s="11"/>
      <c r="B5841" s="12">
        <v>49</v>
      </c>
      <c r="C5841" s="3" t="s">
        <v>6205</v>
      </c>
      <c r="D5841" s="63" t="s">
        <v>3531</v>
      </c>
      <c r="E5841" s="3" t="s">
        <v>6132</v>
      </c>
      <c r="F5841" s="3" t="s">
        <v>6107</v>
      </c>
      <c r="G5841" s="3" t="s">
        <v>6057</v>
      </c>
      <c r="H5841" s="3"/>
      <c r="I5841" s="3">
        <v>1</v>
      </c>
      <c r="J5841" s="3">
        <v>1</v>
      </c>
      <c r="K5841" s="3">
        <f t="shared" si="76"/>
        <v>2</v>
      </c>
      <c r="L5841" s="6">
        <v>500</v>
      </c>
    </row>
    <row r="5842" spans="1:12">
      <c r="A5842" s="11"/>
      <c r="B5842" s="12">
        <v>50</v>
      </c>
      <c r="C5842" s="3" t="s">
        <v>6206</v>
      </c>
      <c r="D5842" s="63" t="s">
        <v>3531</v>
      </c>
      <c r="E5842" s="3" t="s">
        <v>6132</v>
      </c>
      <c r="F5842" s="3" t="s">
        <v>6107</v>
      </c>
      <c r="G5842" s="3" t="s">
        <v>6057</v>
      </c>
      <c r="H5842" s="3"/>
      <c r="I5842" s="3">
        <v>2</v>
      </c>
      <c r="J5842" s="3">
        <v>3</v>
      </c>
      <c r="K5842" s="3">
        <f t="shared" si="76"/>
        <v>5</v>
      </c>
      <c r="L5842" s="6">
        <v>150</v>
      </c>
    </row>
    <row r="5843" spans="1:12">
      <c r="A5843" s="11"/>
      <c r="B5843" s="12">
        <v>51</v>
      </c>
      <c r="C5843" s="3" t="s">
        <v>5348</v>
      </c>
      <c r="D5843" s="63" t="s">
        <v>3531</v>
      </c>
      <c r="E5843" s="3" t="s">
        <v>6132</v>
      </c>
      <c r="F5843" s="3" t="s">
        <v>6107</v>
      </c>
      <c r="G5843" s="3" t="s">
        <v>6057</v>
      </c>
      <c r="H5843" s="3"/>
      <c r="I5843" s="3">
        <v>4</v>
      </c>
      <c r="J5843" s="3">
        <v>5</v>
      </c>
      <c r="K5843" s="3">
        <f t="shared" si="76"/>
        <v>9</v>
      </c>
      <c r="L5843" s="6">
        <v>200</v>
      </c>
    </row>
    <row r="5844" spans="1:12">
      <c r="A5844" s="11"/>
      <c r="B5844" s="12">
        <v>52</v>
      </c>
      <c r="C5844" s="3" t="s">
        <v>6207</v>
      </c>
      <c r="D5844" s="63" t="s">
        <v>3531</v>
      </c>
      <c r="E5844" s="3" t="s">
        <v>6132</v>
      </c>
      <c r="F5844" s="3" t="s">
        <v>6107</v>
      </c>
      <c r="G5844" s="3" t="s">
        <v>6057</v>
      </c>
      <c r="H5844" s="3"/>
      <c r="I5844" s="3">
        <v>4</v>
      </c>
      <c r="J5844" s="3">
        <v>4</v>
      </c>
      <c r="K5844" s="3">
        <f t="shared" si="76"/>
        <v>8</v>
      </c>
      <c r="L5844" s="6">
        <v>200</v>
      </c>
    </row>
    <row r="5845" spans="1:12">
      <c r="A5845" s="11"/>
      <c r="B5845" s="12">
        <v>53</v>
      </c>
      <c r="C5845" s="3" t="s">
        <v>6208</v>
      </c>
      <c r="D5845" s="63" t="s">
        <v>3531</v>
      </c>
      <c r="E5845" s="3" t="s">
        <v>6132</v>
      </c>
      <c r="F5845" s="3" t="s">
        <v>6107</v>
      </c>
      <c r="G5845" s="3" t="s">
        <v>6057</v>
      </c>
      <c r="H5845" s="3"/>
      <c r="I5845" s="3">
        <v>1</v>
      </c>
      <c r="J5845" s="3">
        <v>6</v>
      </c>
      <c r="K5845" s="3">
        <f t="shared" si="76"/>
        <v>7</v>
      </c>
      <c r="L5845" s="6">
        <v>400</v>
      </c>
    </row>
    <row r="5846" spans="1:12">
      <c r="A5846" s="11"/>
      <c r="B5846" s="12">
        <v>54</v>
      </c>
      <c r="C5846" s="3" t="s">
        <v>6209</v>
      </c>
      <c r="D5846" s="63" t="s">
        <v>3531</v>
      </c>
      <c r="E5846" s="3" t="s">
        <v>6132</v>
      </c>
      <c r="F5846" s="3" t="s">
        <v>6107</v>
      </c>
      <c r="G5846" s="3" t="s">
        <v>6057</v>
      </c>
      <c r="H5846" s="3"/>
      <c r="I5846" s="3">
        <v>3</v>
      </c>
      <c r="J5846" s="3">
        <v>3</v>
      </c>
      <c r="K5846" s="3">
        <f t="shared" si="76"/>
        <v>6</v>
      </c>
      <c r="L5846" s="6">
        <v>400</v>
      </c>
    </row>
    <row r="5847" spans="1:12">
      <c r="A5847" s="11"/>
      <c r="B5847" s="12">
        <v>55</v>
      </c>
      <c r="C5847" s="3" t="s">
        <v>6210</v>
      </c>
      <c r="D5847" s="63" t="s">
        <v>3531</v>
      </c>
      <c r="E5847" s="3" t="s">
        <v>6132</v>
      </c>
      <c r="F5847" s="3" t="s">
        <v>6107</v>
      </c>
      <c r="G5847" s="3" t="s">
        <v>6057</v>
      </c>
      <c r="H5847" s="3"/>
      <c r="I5847" s="3">
        <v>2</v>
      </c>
      <c r="J5847" s="3">
        <v>2</v>
      </c>
      <c r="K5847" s="3">
        <f t="shared" si="76"/>
        <v>4</v>
      </c>
      <c r="L5847" s="6">
        <v>430</v>
      </c>
    </row>
    <row r="5848" spans="1:12">
      <c r="A5848" s="11"/>
      <c r="B5848" s="12">
        <v>56</v>
      </c>
      <c r="C5848" s="3" t="s">
        <v>6211</v>
      </c>
      <c r="D5848" s="63" t="s">
        <v>3531</v>
      </c>
      <c r="E5848" s="3" t="s">
        <v>6132</v>
      </c>
      <c r="F5848" s="3" t="s">
        <v>6107</v>
      </c>
      <c r="G5848" s="3" t="s">
        <v>6057</v>
      </c>
      <c r="H5848" s="3"/>
      <c r="I5848" s="3">
        <v>2</v>
      </c>
      <c r="J5848" s="3">
        <v>2</v>
      </c>
      <c r="K5848" s="3">
        <f t="shared" si="76"/>
        <v>4</v>
      </c>
      <c r="L5848" s="6">
        <v>400</v>
      </c>
    </row>
    <row r="5849" spans="1:12">
      <c r="A5849" s="11"/>
      <c r="B5849" s="12">
        <v>57</v>
      </c>
      <c r="C5849" s="3" t="s">
        <v>6212</v>
      </c>
      <c r="D5849" s="63" t="s">
        <v>3531</v>
      </c>
      <c r="E5849" s="3" t="s">
        <v>6132</v>
      </c>
      <c r="F5849" s="3" t="s">
        <v>6107</v>
      </c>
      <c r="G5849" s="3" t="s">
        <v>6057</v>
      </c>
      <c r="H5849" s="3"/>
      <c r="I5849" s="3">
        <v>2</v>
      </c>
      <c r="J5849" s="3">
        <v>3</v>
      </c>
      <c r="K5849" s="3">
        <f t="shared" si="76"/>
        <v>5</v>
      </c>
      <c r="L5849" s="6">
        <v>420</v>
      </c>
    </row>
    <row r="5850" spans="1:12">
      <c r="A5850" s="11"/>
      <c r="B5850" s="12">
        <v>58</v>
      </c>
      <c r="C5850" s="3" t="s">
        <v>6213</v>
      </c>
      <c r="D5850" s="63" t="s">
        <v>3531</v>
      </c>
      <c r="E5850" s="3" t="s">
        <v>6132</v>
      </c>
      <c r="F5850" s="3" t="s">
        <v>6107</v>
      </c>
      <c r="G5850" s="3" t="s">
        <v>6057</v>
      </c>
      <c r="H5850" s="3"/>
      <c r="I5850" s="3">
        <v>5</v>
      </c>
      <c r="J5850" s="3">
        <v>3</v>
      </c>
      <c r="K5850" s="3">
        <f t="shared" si="76"/>
        <v>8</v>
      </c>
      <c r="L5850" s="6">
        <v>400</v>
      </c>
    </row>
    <row r="5851" spans="1:12">
      <c r="A5851" s="11"/>
      <c r="B5851" s="12">
        <v>59</v>
      </c>
      <c r="C5851" s="3" t="s">
        <v>6214</v>
      </c>
      <c r="D5851" s="63" t="s">
        <v>3531</v>
      </c>
      <c r="E5851" s="3" t="s">
        <v>6132</v>
      </c>
      <c r="F5851" s="3" t="s">
        <v>6107</v>
      </c>
      <c r="G5851" s="3" t="s">
        <v>6057</v>
      </c>
      <c r="H5851" s="3"/>
      <c r="I5851" s="3">
        <v>2</v>
      </c>
      <c r="J5851" s="3">
        <v>2</v>
      </c>
      <c r="K5851" s="3">
        <f t="shared" si="76"/>
        <v>4</v>
      </c>
      <c r="L5851" s="6">
        <v>500</v>
      </c>
    </row>
    <row r="5852" spans="1:12">
      <c r="A5852" s="11"/>
      <c r="B5852" s="12">
        <v>60</v>
      </c>
      <c r="C5852" s="3" t="s">
        <v>6215</v>
      </c>
      <c r="D5852" s="63" t="s">
        <v>3531</v>
      </c>
      <c r="E5852" s="3" t="s">
        <v>6132</v>
      </c>
      <c r="F5852" s="3" t="s">
        <v>6107</v>
      </c>
      <c r="G5852" s="3" t="s">
        <v>6057</v>
      </c>
      <c r="H5852" s="3"/>
      <c r="I5852" s="3">
        <v>2</v>
      </c>
      <c r="J5852" s="3">
        <v>1</v>
      </c>
      <c r="K5852" s="3">
        <f t="shared" si="76"/>
        <v>3</v>
      </c>
      <c r="L5852" s="6">
        <v>500</v>
      </c>
    </row>
    <row r="5853" spans="1:12">
      <c r="A5853" s="11"/>
      <c r="B5853" s="12">
        <v>61</v>
      </c>
      <c r="C5853" s="3" t="s">
        <v>6216</v>
      </c>
      <c r="D5853" s="63" t="s">
        <v>3531</v>
      </c>
      <c r="E5853" s="3" t="s">
        <v>6132</v>
      </c>
      <c r="F5853" s="3" t="s">
        <v>6107</v>
      </c>
      <c r="G5853" s="3" t="s">
        <v>6057</v>
      </c>
      <c r="H5853" s="3"/>
      <c r="I5853" s="3">
        <v>2</v>
      </c>
      <c r="J5853" s="3">
        <v>3</v>
      </c>
      <c r="K5853" s="3">
        <f t="shared" si="76"/>
        <v>5</v>
      </c>
      <c r="L5853" s="6">
        <v>550</v>
      </c>
    </row>
    <row r="5854" spans="1:12">
      <c r="A5854" s="11"/>
      <c r="B5854" s="12">
        <v>62</v>
      </c>
      <c r="C5854" s="3" t="s">
        <v>6217</v>
      </c>
      <c r="D5854" s="63" t="s">
        <v>3531</v>
      </c>
      <c r="E5854" s="3" t="s">
        <v>6132</v>
      </c>
      <c r="F5854" s="3" t="s">
        <v>6107</v>
      </c>
      <c r="G5854" s="3" t="s">
        <v>6057</v>
      </c>
      <c r="H5854" s="3"/>
      <c r="I5854" s="3">
        <v>2</v>
      </c>
      <c r="J5854" s="3">
        <v>2</v>
      </c>
      <c r="K5854" s="3">
        <f t="shared" si="76"/>
        <v>4</v>
      </c>
      <c r="L5854" s="6">
        <v>550</v>
      </c>
    </row>
    <row r="5855" spans="1:12">
      <c r="A5855" s="11"/>
      <c r="B5855" s="12">
        <v>63</v>
      </c>
      <c r="C5855" s="3" t="s">
        <v>3908</v>
      </c>
      <c r="D5855" s="63" t="s">
        <v>3531</v>
      </c>
      <c r="E5855" s="3" t="s">
        <v>6132</v>
      </c>
      <c r="F5855" s="3" t="s">
        <v>6107</v>
      </c>
      <c r="G5855" s="3" t="s">
        <v>6057</v>
      </c>
      <c r="H5855" s="3"/>
      <c r="I5855" s="3">
        <v>3</v>
      </c>
      <c r="J5855" s="3">
        <v>1</v>
      </c>
      <c r="K5855" s="3">
        <f t="shared" si="76"/>
        <v>4</v>
      </c>
      <c r="L5855" s="6">
        <v>530</v>
      </c>
    </row>
    <row r="5856" spans="1:12">
      <c r="A5856" s="11"/>
      <c r="B5856" s="12">
        <v>64</v>
      </c>
      <c r="C5856" s="3" t="s">
        <v>6218</v>
      </c>
      <c r="D5856" s="63" t="s">
        <v>3531</v>
      </c>
      <c r="E5856" s="3" t="s">
        <v>6132</v>
      </c>
      <c r="F5856" s="3" t="s">
        <v>6107</v>
      </c>
      <c r="G5856" s="3" t="s">
        <v>6057</v>
      </c>
      <c r="H5856" s="3"/>
      <c r="I5856" s="3">
        <v>2</v>
      </c>
      <c r="J5856" s="3">
        <v>1</v>
      </c>
      <c r="K5856" s="3">
        <f t="shared" si="76"/>
        <v>3</v>
      </c>
      <c r="L5856" s="6">
        <v>525</v>
      </c>
    </row>
    <row r="5857" spans="1:12">
      <c r="A5857" s="11"/>
      <c r="B5857" s="12">
        <v>65</v>
      </c>
      <c r="C5857" s="3" t="s">
        <v>6219</v>
      </c>
      <c r="D5857" s="63" t="s">
        <v>3531</v>
      </c>
      <c r="E5857" s="3" t="s">
        <v>6132</v>
      </c>
      <c r="F5857" s="3" t="s">
        <v>6107</v>
      </c>
      <c r="G5857" s="3" t="s">
        <v>6057</v>
      </c>
      <c r="H5857" s="3"/>
      <c r="I5857" s="3">
        <v>4</v>
      </c>
      <c r="J5857" s="3">
        <v>1</v>
      </c>
      <c r="K5857" s="3">
        <f t="shared" si="76"/>
        <v>5</v>
      </c>
      <c r="L5857" s="6">
        <v>500</v>
      </c>
    </row>
    <row r="5858" spans="1:12">
      <c r="A5858" s="11"/>
      <c r="B5858" s="12">
        <v>66</v>
      </c>
      <c r="C5858" s="3" t="s">
        <v>6220</v>
      </c>
      <c r="D5858" s="63" t="s">
        <v>3531</v>
      </c>
      <c r="E5858" s="3" t="s">
        <v>6132</v>
      </c>
      <c r="F5858" s="3" t="s">
        <v>6107</v>
      </c>
      <c r="G5858" s="3" t="s">
        <v>6057</v>
      </c>
      <c r="H5858" s="3"/>
      <c r="I5858" s="3">
        <v>3</v>
      </c>
      <c r="J5858" s="3">
        <v>5</v>
      </c>
      <c r="K5858" s="3">
        <f t="shared" ref="K5858:K5868" si="77">J5858+I5858</f>
        <v>8</v>
      </c>
      <c r="L5858" s="6">
        <v>535</v>
      </c>
    </row>
    <row r="5859" spans="1:12">
      <c r="A5859" s="11"/>
      <c r="B5859" s="12">
        <v>67</v>
      </c>
      <c r="C5859" s="3" t="s">
        <v>3643</v>
      </c>
      <c r="D5859" s="63" t="s">
        <v>3531</v>
      </c>
      <c r="E5859" s="3" t="s">
        <v>6132</v>
      </c>
      <c r="F5859" s="3" t="s">
        <v>6107</v>
      </c>
      <c r="G5859" s="3" t="s">
        <v>6057</v>
      </c>
      <c r="H5859" s="3"/>
      <c r="I5859" s="3">
        <v>1</v>
      </c>
      <c r="J5859" s="3">
        <v>3</v>
      </c>
      <c r="K5859" s="3">
        <f t="shared" si="77"/>
        <v>4</v>
      </c>
      <c r="L5859" s="6">
        <v>515</v>
      </c>
    </row>
    <row r="5860" spans="1:12">
      <c r="A5860" s="11"/>
      <c r="B5860" s="12">
        <v>68</v>
      </c>
      <c r="C5860" s="3" t="s">
        <v>6221</v>
      </c>
      <c r="D5860" s="63" t="s">
        <v>3531</v>
      </c>
      <c r="E5860" s="3" t="s">
        <v>6132</v>
      </c>
      <c r="F5860" s="3" t="s">
        <v>6107</v>
      </c>
      <c r="G5860" s="3" t="s">
        <v>6057</v>
      </c>
      <c r="H5860" s="3"/>
      <c r="I5860" s="3">
        <v>2</v>
      </c>
      <c r="J5860" s="3">
        <v>6</v>
      </c>
      <c r="K5860" s="3">
        <f t="shared" si="77"/>
        <v>8</v>
      </c>
      <c r="L5860" s="6">
        <v>300</v>
      </c>
    </row>
    <row r="5861" spans="1:12">
      <c r="A5861" s="11"/>
      <c r="B5861" s="12">
        <v>69</v>
      </c>
      <c r="C5861" s="3" t="s">
        <v>6222</v>
      </c>
      <c r="D5861" s="63" t="s">
        <v>3531</v>
      </c>
      <c r="E5861" s="3" t="s">
        <v>6132</v>
      </c>
      <c r="F5861" s="3" t="s">
        <v>6107</v>
      </c>
      <c r="G5861" s="3" t="s">
        <v>6057</v>
      </c>
      <c r="H5861" s="3"/>
      <c r="I5861" s="3">
        <v>3</v>
      </c>
      <c r="J5861" s="3">
        <v>3</v>
      </c>
      <c r="K5861" s="3">
        <f t="shared" si="77"/>
        <v>6</v>
      </c>
      <c r="L5861" s="6">
        <v>250</v>
      </c>
    </row>
    <row r="5862" spans="1:12">
      <c r="A5862" s="11"/>
      <c r="B5862" s="12">
        <v>70</v>
      </c>
      <c r="C5862" s="3" t="s">
        <v>6222</v>
      </c>
      <c r="D5862" s="63" t="s">
        <v>3531</v>
      </c>
      <c r="E5862" s="3" t="s">
        <v>6132</v>
      </c>
      <c r="F5862" s="3" t="s">
        <v>6107</v>
      </c>
      <c r="G5862" s="3" t="s">
        <v>6057</v>
      </c>
      <c r="H5862" s="3"/>
      <c r="I5862" s="3">
        <v>2</v>
      </c>
      <c r="J5862" s="3">
        <v>1</v>
      </c>
      <c r="K5862" s="3">
        <f t="shared" si="77"/>
        <v>3</v>
      </c>
      <c r="L5862" s="6">
        <v>300</v>
      </c>
    </row>
    <row r="5863" spans="1:12">
      <c r="A5863" s="11"/>
      <c r="B5863" s="12">
        <v>71</v>
      </c>
      <c r="C5863" s="3" t="s">
        <v>6223</v>
      </c>
      <c r="D5863" s="63" t="s">
        <v>3531</v>
      </c>
      <c r="E5863" s="3" t="s">
        <v>6132</v>
      </c>
      <c r="F5863" s="3" t="s">
        <v>6107</v>
      </c>
      <c r="G5863" s="3" t="s">
        <v>6057</v>
      </c>
      <c r="H5863" s="3"/>
      <c r="I5863" s="3">
        <v>1</v>
      </c>
      <c r="J5863" s="3">
        <v>2</v>
      </c>
      <c r="K5863" s="3">
        <f t="shared" si="77"/>
        <v>3</v>
      </c>
      <c r="L5863" s="6">
        <v>350</v>
      </c>
    </row>
    <row r="5864" spans="1:12">
      <c r="A5864" s="11"/>
      <c r="B5864" s="12">
        <v>72</v>
      </c>
      <c r="C5864" s="3" t="s">
        <v>3725</v>
      </c>
      <c r="D5864" s="63" t="s">
        <v>3531</v>
      </c>
      <c r="E5864" s="3" t="s">
        <v>6132</v>
      </c>
      <c r="F5864" s="3" t="s">
        <v>6107</v>
      </c>
      <c r="G5864" s="3" t="s">
        <v>6057</v>
      </c>
      <c r="H5864" s="3"/>
      <c r="I5864" s="3">
        <v>2</v>
      </c>
      <c r="J5864" s="3">
        <v>4</v>
      </c>
      <c r="K5864" s="3">
        <f t="shared" si="77"/>
        <v>6</v>
      </c>
      <c r="L5864" s="6">
        <v>400</v>
      </c>
    </row>
    <row r="5865" spans="1:12">
      <c r="A5865" s="11"/>
      <c r="B5865" s="12">
        <v>73</v>
      </c>
      <c r="C5865" s="3" t="s">
        <v>6224</v>
      </c>
      <c r="D5865" s="63" t="s">
        <v>3531</v>
      </c>
      <c r="E5865" s="3" t="s">
        <v>6132</v>
      </c>
      <c r="F5865" s="3" t="s">
        <v>6107</v>
      </c>
      <c r="G5865" s="3" t="s">
        <v>6057</v>
      </c>
      <c r="H5865" s="3"/>
      <c r="I5865" s="3">
        <v>4</v>
      </c>
      <c r="J5865" s="3">
        <v>4</v>
      </c>
      <c r="K5865" s="3">
        <f t="shared" si="77"/>
        <v>8</v>
      </c>
      <c r="L5865" s="6">
        <v>500</v>
      </c>
    </row>
    <row r="5866" spans="1:12">
      <c r="A5866" s="11"/>
      <c r="B5866" s="12">
        <v>74</v>
      </c>
      <c r="C5866" s="3" t="s">
        <v>6225</v>
      </c>
      <c r="D5866" s="63" t="s">
        <v>3531</v>
      </c>
      <c r="E5866" s="3" t="s">
        <v>6132</v>
      </c>
      <c r="F5866" s="3" t="s">
        <v>6107</v>
      </c>
      <c r="G5866" s="3" t="s">
        <v>6057</v>
      </c>
      <c r="H5866" s="3"/>
      <c r="I5866" s="3">
        <v>3</v>
      </c>
      <c r="J5866" s="3">
        <v>1</v>
      </c>
      <c r="K5866" s="3">
        <f t="shared" si="77"/>
        <v>4</v>
      </c>
      <c r="L5866" s="6">
        <v>450</v>
      </c>
    </row>
    <row r="5867" spans="1:12">
      <c r="A5867" s="11"/>
      <c r="B5867" s="12">
        <v>75</v>
      </c>
      <c r="C5867" s="3" t="s">
        <v>6226</v>
      </c>
      <c r="D5867" s="63" t="s">
        <v>3531</v>
      </c>
      <c r="E5867" s="3" t="s">
        <v>6132</v>
      </c>
      <c r="F5867" s="3" t="s">
        <v>6107</v>
      </c>
      <c r="G5867" s="3" t="s">
        <v>6057</v>
      </c>
      <c r="H5867" s="3"/>
      <c r="I5867" s="3">
        <v>3</v>
      </c>
      <c r="J5867" s="3">
        <v>1</v>
      </c>
      <c r="K5867" s="3">
        <f t="shared" si="77"/>
        <v>4</v>
      </c>
      <c r="L5867" s="6">
        <v>100</v>
      </c>
    </row>
    <row r="5868" spans="1:12">
      <c r="A5868" s="11"/>
      <c r="B5868" s="12">
        <v>76</v>
      </c>
      <c r="C5868" s="3" t="s">
        <v>6227</v>
      </c>
      <c r="D5868" s="63" t="s">
        <v>3531</v>
      </c>
      <c r="E5868" s="3" t="s">
        <v>6132</v>
      </c>
      <c r="F5868" s="3" t="s">
        <v>6107</v>
      </c>
      <c r="G5868" s="3" t="s">
        <v>6057</v>
      </c>
      <c r="H5868" s="3"/>
      <c r="I5868" s="3">
        <v>4</v>
      </c>
      <c r="J5868" s="3">
        <v>2</v>
      </c>
      <c r="K5868" s="3">
        <f t="shared" si="77"/>
        <v>6</v>
      </c>
      <c r="L5868" s="6">
        <v>100</v>
      </c>
    </row>
    <row r="5869" spans="1:12">
      <c r="A5869" s="3">
        <v>78</v>
      </c>
      <c r="B5869" s="12" t="s">
        <v>16</v>
      </c>
      <c r="C5869" s="157">
        <f>SUBTOTAL(3,C5793:C5868)</f>
        <v>76</v>
      </c>
      <c r="D5869" s="158"/>
      <c r="E5869" s="158"/>
      <c r="F5869" s="158"/>
      <c r="G5869" s="158"/>
      <c r="H5869" s="158"/>
      <c r="I5869" s="158"/>
      <c r="J5869" s="158"/>
      <c r="K5869" s="157">
        <f>SUM(K5793:K5868)</f>
        <v>438</v>
      </c>
      <c r="L5869" s="157">
        <f>AVERAGE(L5793:L5868)</f>
        <v>285.17105263157896</v>
      </c>
    </row>
    <row r="5870" spans="1:12">
      <c r="A5870" s="11" t="s">
        <v>6228</v>
      </c>
      <c r="B5870" s="12">
        <v>1</v>
      </c>
      <c r="C5870" s="3" t="s">
        <v>6229</v>
      </c>
      <c r="D5870" s="63" t="s">
        <v>3531</v>
      </c>
      <c r="E5870" s="3" t="s">
        <v>6230</v>
      </c>
      <c r="F5870" s="3" t="s">
        <v>6231</v>
      </c>
      <c r="G5870" s="3" t="s">
        <v>1358</v>
      </c>
      <c r="H5870" s="3"/>
      <c r="I5870" s="3">
        <v>2</v>
      </c>
      <c r="J5870" s="3">
        <v>2</v>
      </c>
      <c r="K5870" s="3">
        <f t="shared" ref="K5870:K5933" si="78">J5870+I5870</f>
        <v>4</v>
      </c>
      <c r="L5870" s="6">
        <v>900</v>
      </c>
    </row>
    <row r="5871" spans="1:12">
      <c r="A5871" s="11"/>
      <c r="B5871" s="12">
        <v>2</v>
      </c>
      <c r="C5871" s="3" t="s">
        <v>6232</v>
      </c>
      <c r="D5871" s="63" t="s">
        <v>3531</v>
      </c>
      <c r="E5871" s="3" t="s">
        <v>6230</v>
      </c>
      <c r="F5871" s="3" t="s">
        <v>6231</v>
      </c>
      <c r="G5871" s="3" t="s">
        <v>1358</v>
      </c>
      <c r="H5871" s="3"/>
      <c r="I5871" s="3">
        <v>5</v>
      </c>
      <c r="J5871" s="3">
        <v>6</v>
      </c>
      <c r="K5871" s="3">
        <f t="shared" si="78"/>
        <v>11</v>
      </c>
      <c r="L5871" s="6">
        <v>100</v>
      </c>
    </row>
    <row r="5872" spans="1:12">
      <c r="A5872" s="11"/>
      <c r="B5872" s="12">
        <v>3</v>
      </c>
      <c r="C5872" s="3" t="s">
        <v>6233</v>
      </c>
      <c r="D5872" s="63" t="s">
        <v>3531</v>
      </c>
      <c r="E5872" s="3" t="s">
        <v>6230</v>
      </c>
      <c r="F5872" s="3" t="s">
        <v>6231</v>
      </c>
      <c r="G5872" s="3" t="s">
        <v>1358</v>
      </c>
      <c r="H5872" s="3"/>
      <c r="I5872" s="3">
        <v>4</v>
      </c>
      <c r="J5872" s="3">
        <v>2</v>
      </c>
      <c r="K5872" s="3">
        <f t="shared" si="78"/>
        <v>6</v>
      </c>
      <c r="L5872" s="6">
        <v>500</v>
      </c>
    </row>
    <row r="5873" spans="1:12">
      <c r="A5873" s="11"/>
      <c r="B5873" s="12">
        <v>4</v>
      </c>
      <c r="C5873" s="3" t="s">
        <v>4495</v>
      </c>
      <c r="D5873" s="63" t="s">
        <v>3531</v>
      </c>
      <c r="E5873" s="3" t="s">
        <v>6230</v>
      </c>
      <c r="F5873" s="3" t="s">
        <v>6231</v>
      </c>
      <c r="G5873" s="3" t="s">
        <v>1358</v>
      </c>
      <c r="H5873" s="3"/>
      <c r="I5873" s="3">
        <v>4</v>
      </c>
      <c r="J5873" s="3">
        <v>2</v>
      </c>
      <c r="K5873" s="3">
        <f t="shared" si="78"/>
        <v>6</v>
      </c>
      <c r="L5873" s="6">
        <v>500</v>
      </c>
    </row>
    <row r="5874" spans="1:12">
      <c r="A5874" s="11"/>
      <c r="B5874" s="12">
        <v>5</v>
      </c>
      <c r="C5874" s="3" t="s">
        <v>6234</v>
      </c>
      <c r="D5874" s="63" t="s">
        <v>3531</v>
      </c>
      <c r="E5874" s="3" t="s">
        <v>6230</v>
      </c>
      <c r="F5874" s="3" t="s">
        <v>6231</v>
      </c>
      <c r="G5874" s="3" t="s">
        <v>1358</v>
      </c>
      <c r="H5874" s="3"/>
      <c r="I5874" s="3">
        <v>2</v>
      </c>
      <c r="J5874" s="3">
        <v>1</v>
      </c>
      <c r="K5874" s="3">
        <f t="shared" si="78"/>
        <v>3</v>
      </c>
      <c r="L5874" s="6">
        <v>500</v>
      </c>
    </row>
    <row r="5875" spans="1:12">
      <c r="A5875" s="11"/>
      <c r="B5875" s="12">
        <v>6</v>
      </c>
      <c r="C5875" s="3" t="s">
        <v>6235</v>
      </c>
      <c r="D5875" s="63" t="s">
        <v>3531</v>
      </c>
      <c r="E5875" s="3" t="s">
        <v>6230</v>
      </c>
      <c r="F5875" s="3" t="s">
        <v>6231</v>
      </c>
      <c r="G5875" s="3" t="s">
        <v>1358</v>
      </c>
      <c r="H5875" s="3"/>
      <c r="I5875" s="3">
        <v>4</v>
      </c>
      <c r="J5875" s="3">
        <v>3</v>
      </c>
      <c r="K5875" s="3">
        <f t="shared" si="78"/>
        <v>7</v>
      </c>
      <c r="L5875" s="6">
        <v>600</v>
      </c>
    </row>
    <row r="5876" spans="1:12">
      <c r="A5876" s="11"/>
      <c r="B5876" s="12">
        <v>7</v>
      </c>
      <c r="C5876" s="3" t="s">
        <v>6236</v>
      </c>
      <c r="D5876" s="63" t="s">
        <v>3531</v>
      </c>
      <c r="E5876" s="3" t="s">
        <v>6230</v>
      </c>
      <c r="F5876" s="3" t="s">
        <v>6231</v>
      </c>
      <c r="G5876" s="3" t="s">
        <v>1358</v>
      </c>
      <c r="H5876" s="3"/>
      <c r="I5876" s="3">
        <v>3</v>
      </c>
      <c r="J5876" s="3">
        <v>1</v>
      </c>
      <c r="K5876" s="3">
        <f t="shared" si="78"/>
        <v>4</v>
      </c>
      <c r="L5876" s="6">
        <v>800</v>
      </c>
    </row>
    <row r="5877" spans="1:12">
      <c r="A5877" s="11"/>
      <c r="B5877" s="12">
        <v>8</v>
      </c>
      <c r="C5877" s="3" t="s">
        <v>3877</v>
      </c>
      <c r="D5877" s="63" t="s">
        <v>3531</v>
      </c>
      <c r="E5877" s="3" t="s">
        <v>6230</v>
      </c>
      <c r="F5877" s="3" t="s">
        <v>6231</v>
      </c>
      <c r="G5877" s="3" t="s">
        <v>1358</v>
      </c>
      <c r="H5877" s="3"/>
      <c r="I5877" s="3">
        <v>5</v>
      </c>
      <c r="J5877" s="3">
        <v>1</v>
      </c>
      <c r="K5877" s="3">
        <f t="shared" si="78"/>
        <v>6</v>
      </c>
      <c r="L5877" s="6">
        <v>900</v>
      </c>
    </row>
    <row r="5878" spans="1:12">
      <c r="A5878" s="11"/>
      <c r="B5878" s="12">
        <v>9</v>
      </c>
      <c r="C5878" s="3" t="s">
        <v>6237</v>
      </c>
      <c r="D5878" s="63" t="s">
        <v>3531</v>
      </c>
      <c r="E5878" s="3" t="s">
        <v>6230</v>
      </c>
      <c r="F5878" s="3" t="s">
        <v>6231</v>
      </c>
      <c r="G5878" s="3" t="s">
        <v>1358</v>
      </c>
      <c r="H5878" s="3"/>
      <c r="I5878" s="3">
        <v>3</v>
      </c>
      <c r="J5878" s="3">
        <v>2</v>
      </c>
      <c r="K5878" s="3">
        <f t="shared" si="78"/>
        <v>5</v>
      </c>
      <c r="L5878" s="6">
        <v>1500</v>
      </c>
    </row>
    <row r="5879" spans="1:12">
      <c r="A5879" s="11"/>
      <c r="B5879" s="12">
        <v>10</v>
      </c>
      <c r="C5879" s="3" t="s">
        <v>6238</v>
      </c>
      <c r="D5879" s="63" t="s">
        <v>3531</v>
      </c>
      <c r="E5879" s="3" t="s">
        <v>6230</v>
      </c>
      <c r="F5879" s="3" t="s">
        <v>6231</v>
      </c>
      <c r="G5879" s="3" t="s">
        <v>1358</v>
      </c>
      <c r="H5879" s="3"/>
      <c r="I5879" s="3">
        <v>1</v>
      </c>
      <c r="J5879" s="3">
        <v>0</v>
      </c>
      <c r="K5879" s="3">
        <f t="shared" si="78"/>
        <v>1</v>
      </c>
      <c r="L5879" s="6">
        <v>1500</v>
      </c>
    </row>
    <row r="5880" spans="1:12">
      <c r="A5880" s="11"/>
      <c r="B5880" s="12">
        <v>11</v>
      </c>
      <c r="C5880" s="3" t="s">
        <v>6239</v>
      </c>
      <c r="D5880" s="63" t="s">
        <v>3531</v>
      </c>
      <c r="E5880" s="3" t="s">
        <v>6230</v>
      </c>
      <c r="F5880" s="3" t="s">
        <v>6231</v>
      </c>
      <c r="G5880" s="3" t="s">
        <v>1358</v>
      </c>
      <c r="H5880" s="3"/>
      <c r="I5880" s="3">
        <v>2</v>
      </c>
      <c r="J5880" s="3">
        <v>1</v>
      </c>
      <c r="K5880" s="3">
        <f t="shared" si="78"/>
        <v>3</v>
      </c>
      <c r="L5880" s="6">
        <v>1500</v>
      </c>
    </row>
    <row r="5881" spans="1:12">
      <c r="A5881" s="11"/>
      <c r="B5881" s="12">
        <v>12</v>
      </c>
      <c r="C5881" s="3" t="s">
        <v>6240</v>
      </c>
      <c r="D5881" s="63" t="s">
        <v>3531</v>
      </c>
      <c r="E5881" s="3" t="s">
        <v>6230</v>
      </c>
      <c r="F5881" s="3" t="s">
        <v>6231</v>
      </c>
      <c r="G5881" s="3" t="s">
        <v>1358</v>
      </c>
      <c r="H5881" s="3"/>
      <c r="I5881" s="3">
        <v>2</v>
      </c>
      <c r="J5881" s="3">
        <v>2</v>
      </c>
      <c r="K5881" s="3">
        <f t="shared" si="78"/>
        <v>4</v>
      </c>
      <c r="L5881" s="6">
        <v>1500</v>
      </c>
    </row>
    <row r="5882" spans="1:12">
      <c r="A5882" s="11"/>
      <c r="B5882" s="12">
        <v>13</v>
      </c>
      <c r="C5882" s="3" t="s">
        <v>6241</v>
      </c>
      <c r="D5882" s="63" t="s">
        <v>3531</v>
      </c>
      <c r="E5882" s="3" t="s">
        <v>6230</v>
      </c>
      <c r="F5882" s="3" t="s">
        <v>6231</v>
      </c>
      <c r="G5882" s="3" t="s">
        <v>1358</v>
      </c>
      <c r="H5882" s="3"/>
      <c r="I5882" s="3">
        <v>2</v>
      </c>
      <c r="J5882" s="3">
        <v>3</v>
      </c>
      <c r="K5882" s="3">
        <f t="shared" si="78"/>
        <v>5</v>
      </c>
      <c r="L5882" s="6">
        <v>2000</v>
      </c>
    </row>
    <row r="5883" spans="1:12">
      <c r="A5883" s="11"/>
      <c r="B5883" s="12">
        <v>14</v>
      </c>
      <c r="C5883" s="3" t="s">
        <v>3669</v>
      </c>
      <c r="D5883" s="63" t="s">
        <v>3531</v>
      </c>
      <c r="E5883" s="3" t="s">
        <v>6230</v>
      </c>
      <c r="F5883" s="3" t="s">
        <v>6231</v>
      </c>
      <c r="G5883" s="3" t="s">
        <v>1358</v>
      </c>
      <c r="H5883" s="3"/>
      <c r="I5883" s="3">
        <v>7</v>
      </c>
      <c r="J5883" s="3">
        <v>5</v>
      </c>
      <c r="K5883" s="3">
        <f t="shared" si="78"/>
        <v>12</v>
      </c>
      <c r="L5883" s="6">
        <v>2000</v>
      </c>
    </row>
    <row r="5884" spans="1:12">
      <c r="A5884" s="11"/>
      <c r="B5884" s="12">
        <v>15</v>
      </c>
      <c r="C5884" s="3" t="s">
        <v>6242</v>
      </c>
      <c r="D5884" s="63" t="s">
        <v>3531</v>
      </c>
      <c r="E5884" s="3" t="s">
        <v>6230</v>
      </c>
      <c r="F5884" s="3" t="s">
        <v>6231</v>
      </c>
      <c r="G5884" s="3" t="s">
        <v>1358</v>
      </c>
      <c r="H5884" s="3"/>
      <c r="I5884" s="3">
        <v>0</v>
      </c>
      <c r="J5884" s="3">
        <v>1</v>
      </c>
      <c r="K5884" s="3">
        <f t="shared" si="78"/>
        <v>1</v>
      </c>
      <c r="L5884" s="6">
        <v>2000</v>
      </c>
    </row>
    <row r="5885" spans="1:12">
      <c r="A5885" s="11"/>
      <c r="B5885" s="12">
        <v>16</v>
      </c>
      <c r="C5885" s="3" t="s">
        <v>4755</v>
      </c>
      <c r="D5885" s="63" t="s">
        <v>3531</v>
      </c>
      <c r="E5885" s="3" t="s">
        <v>6230</v>
      </c>
      <c r="F5885" s="3" t="s">
        <v>6231</v>
      </c>
      <c r="G5885" s="3" t="s">
        <v>1358</v>
      </c>
      <c r="H5885" s="3"/>
      <c r="I5885" s="3">
        <v>6</v>
      </c>
      <c r="J5885" s="3">
        <v>1</v>
      </c>
      <c r="K5885" s="3">
        <f t="shared" si="78"/>
        <v>7</v>
      </c>
      <c r="L5885" s="6">
        <v>2000</v>
      </c>
    </row>
    <row r="5886" spans="1:12">
      <c r="A5886" s="11"/>
      <c r="B5886" s="12">
        <v>17</v>
      </c>
      <c r="C5886" s="3" t="s">
        <v>6243</v>
      </c>
      <c r="D5886" s="63" t="s">
        <v>3531</v>
      </c>
      <c r="E5886" s="3" t="s">
        <v>6230</v>
      </c>
      <c r="F5886" s="3" t="s">
        <v>6231</v>
      </c>
      <c r="G5886" s="3" t="s">
        <v>1358</v>
      </c>
      <c r="H5886" s="3"/>
      <c r="I5886" s="3">
        <v>2</v>
      </c>
      <c r="J5886" s="3">
        <v>2</v>
      </c>
      <c r="K5886" s="3">
        <f t="shared" si="78"/>
        <v>4</v>
      </c>
      <c r="L5886" s="6">
        <v>2000</v>
      </c>
    </row>
    <row r="5887" spans="1:12">
      <c r="A5887" s="11"/>
      <c r="B5887" s="12">
        <v>18</v>
      </c>
      <c r="C5887" s="3" t="s">
        <v>6244</v>
      </c>
      <c r="D5887" s="63" t="s">
        <v>3531</v>
      </c>
      <c r="E5887" s="3" t="s">
        <v>6230</v>
      </c>
      <c r="F5887" s="3" t="s">
        <v>6231</v>
      </c>
      <c r="G5887" s="3" t="s">
        <v>1358</v>
      </c>
      <c r="H5887" s="3"/>
      <c r="I5887" s="3">
        <v>2</v>
      </c>
      <c r="J5887" s="3">
        <v>1</v>
      </c>
      <c r="K5887" s="3">
        <f t="shared" si="78"/>
        <v>3</v>
      </c>
      <c r="L5887" s="6">
        <v>1500</v>
      </c>
    </row>
    <row r="5888" spans="1:12">
      <c r="A5888" s="11"/>
      <c r="B5888" s="12">
        <v>19</v>
      </c>
      <c r="C5888" s="3" t="s">
        <v>6245</v>
      </c>
      <c r="D5888" s="63" t="s">
        <v>3531</v>
      </c>
      <c r="E5888" s="3" t="s">
        <v>6230</v>
      </c>
      <c r="F5888" s="3" t="s">
        <v>6231</v>
      </c>
      <c r="G5888" s="3" t="s">
        <v>1358</v>
      </c>
      <c r="H5888" s="3"/>
      <c r="I5888" s="3">
        <v>3</v>
      </c>
      <c r="J5888" s="3">
        <v>1</v>
      </c>
      <c r="K5888" s="3">
        <f t="shared" si="78"/>
        <v>4</v>
      </c>
      <c r="L5888" s="6">
        <v>1500</v>
      </c>
    </row>
    <row r="5889" spans="1:12">
      <c r="A5889" s="11"/>
      <c r="B5889" s="12">
        <v>20</v>
      </c>
      <c r="C5889" s="3" t="s">
        <v>6246</v>
      </c>
      <c r="D5889" s="63" t="s">
        <v>3531</v>
      </c>
      <c r="E5889" s="3" t="s">
        <v>6230</v>
      </c>
      <c r="F5889" s="3" t="s">
        <v>6231</v>
      </c>
      <c r="G5889" s="3" t="s">
        <v>1358</v>
      </c>
      <c r="H5889" s="3"/>
      <c r="I5889" s="3">
        <v>0</v>
      </c>
      <c r="J5889" s="3">
        <v>1</v>
      </c>
      <c r="K5889" s="3">
        <f t="shared" si="78"/>
        <v>1</v>
      </c>
      <c r="L5889" s="6">
        <v>1500</v>
      </c>
    </row>
    <row r="5890" spans="1:12">
      <c r="A5890" s="11"/>
      <c r="B5890" s="12">
        <v>21</v>
      </c>
      <c r="C5890" s="3" t="s">
        <v>6247</v>
      </c>
      <c r="D5890" s="63" t="s">
        <v>3531</v>
      </c>
      <c r="E5890" s="3" t="s">
        <v>6230</v>
      </c>
      <c r="F5890" s="3" t="s">
        <v>6231</v>
      </c>
      <c r="G5890" s="3" t="s">
        <v>1358</v>
      </c>
      <c r="H5890" s="3"/>
      <c r="I5890" s="3">
        <v>2</v>
      </c>
      <c r="J5890" s="3">
        <v>3</v>
      </c>
      <c r="K5890" s="3">
        <f t="shared" si="78"/>
        <v>5</v>
      </c>
      <c r="L5890" s="6">
        <v>1500</v>
      </c>
    </row>
    <row r="5891" spans="1:12">
      <c r="A5891" s="11"/>
      <c r="B5891" s="12">
        <v>22</v>
      </c>
      <c r="C5891" s="3" t="s">
        <v>6248</v>
      </c>
      <c r="D5891" s="63" t="s">
        <v>3531</v>
      </c>
      <c r="E5891" s="3" t="s">
        <v>6230</v>
      </c>
      <c r="F5891" s="3" t="s">
        <v>6231</v>
      </c>
      <c r="G5891" s="3" t="s">
        <v>1358</v>
      </c>
      <c r="H5891" s="3"/>
      <c r="I5891" s="3">
        <v>4</v>
      </c>
      <c r="J5891" s="3">
        <v>2</v>
      </c>
      <c r="K5891" s="3">
        <f t="shared" si="78"/>
        <v>6</v>
      </c>
      <c r="L5891" s="6">
        <v>1500</v>
      </c>
    </row>
    <row r="5892" spans="1:12">
      <c r="A5892" s="11"/>
      <c r="B5892" s="12">
        <v>23</v>
      </c>
      <c r="C5892" s="3" t="s">
        <v>3952</v>
      </c>
      <c r="D5892" s="63" t="s">
        <v>3531</v>
      </c>
      <c r="E5892" s="3" t="s">
        <v>6230</v>
      </c>
      <c r="F5892" s="3" t="s">
        <v>6231</v>
      </c>
      <c r="G5892" s="3" t="s">
        <v>1358</v>
      </c>
      <c r="H5892" s="3"/>
      <c r="I5892" s="3">
        <v>5</v>
      </c>
      <c r="J5892" s="3">
        <v>4</v>
      </c>
      <c r="K5892" s="3">
        <f t="shared" si="78"/>
        <v>9</v>
      </c>
      <c r="L5892" s="6">
        <v>1500</v>
      </c>
    </row>
    <row r="5893" spans="1:12">
      <c r="A5893" s="11"/>
      <c r="B5893" s="12">
        <v>24</v>
      </c>
      <c r="C5893" s="3" t="s">
        <v>6249</v>
      </c>
      <c r="D5893" s="63" t="s">
        <v>3531</v>
      </c>
      <c r="E5893" s="3" t="s">
        <v>6230</v>
      </c>
      <c r="F5893" s="3" t="s">
        <v>6231</v>
      </c>
      <c r="G5893" s="3" t="s">
        <v>1358</v>
      </c>
      <c r="H5893" s="3"/>
      <c r="I5893" s="3">
        <v>2</v>
      </c>
      <c r="J5893" s="3">
        <v>2</v>
      </c>
      <c r="K5893" s="3">
        <f t="shared" si="78"/>
        <v>4</v>
      </c>
      <c r="L5893" s="6">
        <v>1500</v>
      </c>
    </row>
    <row r="5894" spans="1:12">
      <c r="A5894" s="11"/>
      <c r="B5894" s="12">
        <v>25</v>
      </c>
      <c r="C5894" s="3" t="s">
        <v>3796</v>
      </c>
      <c r="D5894" s="63" t="s">
        <v>3531</v>
      </c>
      <c r="E5894" s="3" t="s">
        <v>6230</v>
      </c>
      <c r="F5894" s="3" t="s">
        <v>6231</v>
      </c>
      <c r="G5894" s="3" t="s">
        <v>1358</v>
      </c>
      <c r="H5894" s="3"/>
      <c r="I5894" s="3">
        <v>3</v>
      </c>
      <c r="J5894" s="3">
        <v>2</v>
      </c>
      <c r="K5894" s="3">
        <f t="shared" si="78"/>
        <v>5</v>
      </c>
      <c r="L5894" s="6">
        <v>1500</v>
      </c>
    </row>
    <row r="5895" spans="1:12">
      <c r="A5895" s="11"/>
      <c r="B5895" s="12">
        <v>26</v>
      </c>
      <c r="C5895" s="3" t="s">
        <v>6250</v>
      </c>
      <c r="D5895" s="63" t="s">
        <v>3531</v>
      </c>
      <c r="E5895" s="3" t="s">
        <v>6230</v>
      </c>
      <c r="F5895" s="3" t="s">
        <v>6231</v>
      </c>
      <c r="G5895" s="3" t="s">
        <v>1358</v>
      </c>
      <c r="H5895" s="3"/>
      <c r="I5895" s="3">
        <v>3</v>
      </c>
      <c r="J5895" s="3">
        <v>1</v>
      </c>
      <c r="K5895" s="3">
        <f t="shared" si="78"/>
        <v>4</v>
      </c>
      <c r="L5895" s="6">
        <v>2000</v>
      </c>
    </row>
    <row r="5896" spans="1:12">
      <c r="A5896" s="11"/>
      <c r="B5896" s="12">
        <v>27</v>
      </c>
      <c r="C5896" s="3" t="s">
        <v>6251</v>
      </c>
      <c r="D5896" s="63" t="s">
        <v>3531</v>
      </c>
      <c r="E5896" s="3" t="s">
        <v>6230</v>
      </c>
      <c r="F5896" s="3" t="s">
        <v>6231</v>
      </c>
      <c r="G5896" s="3" t="s">
        <v>1358</v>
      </c>
      <c r="H5896" s="3"/>
      <c r="I5896" s="3">
        <v>1</v>
      </c>
      <c r="J5896" s="3">
        <v>3</v>
      </c>
      <c r="K5896" s="3">
        <f t="shared" si="78"/>
        <v>4</v>
      </c>
      <c r="L5896" s="6">
        <v>2000</v>
      </c>
    </row>
    <row r="5897" spans="1:12">
      <c r="A5897" s="11"/>
      <c r="B5897" s="12">
        <v>28</v>
      </c>
      <c r="C5897" s="3" t="s">
        <v>6252</v>
      </c>
      <c r="D5897" s="63" t="s">
        <v>3531</v>
      </c>
      <c r="E5897" s="3" t="s">
        <v>6230</v>
      </c>
      <c r="F5897" s="3" t="s">
        <v>6231</v>
      </c>
      <c r="G5897" s="3" t="s">
        <v>1358</v>
      </c>
      <c r="H5897" s="3"/>
      <c r="I5897" s="3">
        <v>1</v>
      </c>
      <c r="J5897" s="3">
        <v>3</v>
      </c>
      <c r="K5897" s="3">
        <f t="shared" si="78"/>
        <v>4</v>
      </c>
      <c r="L5897" s="6">
        <v>1000</v>
      </c>
    </row>
    <row r="5898" spans="1:12">
      <c r="A5898" s="11"/>
      <c r="B5898" s="12">
        <v>29</v>
      </c>
      <c r="C5898" s="3" t="s">
        <v>6253</v>
      </c>
      <c r="D5898" s="63" t="s">
        <v>3531</v>
      </c>
      <c r="E5898" s="3" t="s">
        <v>6230</v>
      </c>
      <c r="F5898" s="3" t="s">
        <v>6231</v>
      </c>
      <c r="G5898" s="3" t="s">
        <v>1358</v>
      </c>
      <c r="H5898" s="3"/>
      <c r="I5898" s="3">
        <v>3</v>
      </c>
      <c r="J5898" s="3">
        <v>1</v>
      </c>
      <c r="K5898" s="3">
        <f t="shared" si="78"/>
        <v>4</v>
      </c>
      <c r="L5898" s="6">
        <v>1000</v>
      </c>
    </row>
    <row r="5899" spans="1:12">
      <c r="A5899" s="11"/>
      <c r="B5899" s="12">
        <v>30</v>
      </c>
      <c r="C5899" s="3" t="s">
        <v>3669</v>
      </c>
      <c r="D5899" s="63" t="s">
        <v>3531</v>
      </c>
      <c r="E5899" s="3" t="s">
        <v>6230</v>
      </c>
      <c r="F5899" s="3" t="s">
        <v>6231</v>
      </c>
      <c r="G5899" s="3" t="s">
        <v>1358</v>
      </c>
      <c r="H5899" s="3"/>
      <c r="I5899" s="3">
        <v>2</v>
      </c>
      <c r="J5899" s="3">
        <v>3</v>
      </c>
      <c r="K5899" s="3">
        <f t="shared" si="78"/>
        <v>5</v>
      </c>
      <c r="L5899" s="6">
        <v>1000</v>
      </c>
    </row>
    <row r="5900" spans="1:12">
      <c r="A5900" s="11"/>
      <c r="B5900" s="12">
        <v>31</v>
      </c>
      <c r="C5900" s="3" t="s">
        <v>6254</v>
      </c>
      <c r="D5900" s="63" t="s">
        <v>3531</v>
      </c>
      <c r="E5900" s="3" t="s">
        <v>6230</v>
      </c>
      <c r="F5900" s="3" t="s">
        <v>6231</v>
      </c>
      <c r="G5900" s="3" t="s">
        <v>1358</v>
      </c>
      <c r="H5900" s="3"/>
      <c r="I5900" s="3">
        <v>2</v>
      </c>
      <c r="J5900" s="3">
        <v>3</v>
      </c>
      <c r="K5900" s="3">
        <f t="shared" si="78"/>
        <v>5</v>
      </c>
      <c r="L5900" s="6">
        <v>1000</v>
      </c>
    </row>
    <row r="5901" spans="1:12">
      <c r="A5901" s="11"/>
      <c r="B5901" s="12">
        <v>32</v>
      </c>
      <c r="C5901" s="3" t="s">
        <v>6255</v>
      </c>
      <c r="D5901" s="63" t="s">
        <v>3531</v>
      </c>
      <c r="E5901" s="3" t="s">
        <v>6230</v>
      </c>
      <c r="F5901" s="3" t="s">
        <v>6231</v>
      </c>
      <c r="G5901" s="3" t="s">
        <v>1358</v>
      </c>
      <c r="H5901" s="3"/>
      <c r="I5901" s="3">
        <v>5</v>
      </c>
      <c r="J5901" s="3">
        <v>2</v>
      </c>
      <c r="K5901" s="3">
        <f t="shared" si="78"/>
        <v>7</v>
      </c>
      <c r="L5901" s="6">
        <v>1500</v>
      </c>
    </row>
    <row r="5902" spans="1:12">
      <c r="A5902" s="11"/>
      <c r="B5902" s="12">
        <v>33</v>
      </c>
      <c r="C5902" s="3" t="s">
        <v>6256</v>
      </c>
      <c r="D5902" s="63" t="s">
        <v>3531</v>
      </c>
      <c r="E5902" s="3" t="s">
        <v>6230</v>
      </c>
      <c r="F5902" s="3" t="s">
        <v>6231</v>
      </c>
      <c r="G5902" s="3" t="s">
        <v>1358</v>
      </c>
      <c r="H5902" s="3"/>
      <c r="I5902" s="3">
        <v>2</v>
      </c>
      <c r="J5902" s="3">
        <v>2</v>
      </c>
      <c r="K5902" s="3">
        <f t="shared" si="78"/>
        <v>4</v>
      </c>
      <c r="L5902" s="6">
        <v>1500</v>
      </c>
    </row>
    <row r="5903" spans="1:12">
      <c r="A5903" s="11"/>
      <c r="B5903" s="12">
        <v>34</v>
      </c>
      <c r="C5903" s="3" t="s">
        <v>6257</v>
      </c>
      <c r="D5903" s="63" t="s">
        <v>3531</v>
      </c>
      <c r="E5903" s="3" t="s">
        <v>6230</v>
      </c>
      <c r="F5903" s="3" t="s">
        <v>6231</v>
      </c>
      <c r="G5903" s="3" t="s">
        <v>1358</v>
      </c>
      <c r="H5903" s="3"/>
      <c r="I5903" s="3">
        <v>1</v>
      </c>
      <c r="J5903" s="3">
        <v>2</v>
      </c>
      <c r="K5903" s="3">
        <f t="shared" si="78"/>
        <v>3</v>
      </c>
      <c r="L5903" s="6">
        <v>1500</v>
      </c>
    </row>
    <row r="5904" spans="1:12">
      <c r="A5904" s="11"/>
      <c r="B5904" s="12">
        <v>35</v>
      </c>
      <c r="C5904" s="3" t="s">
        <v>6258</v>
      </c>
      <c r="D5904" s="63" t="s">
        <v>3531</v>
      </c>
      <c r="E5904" s="3" t="s">
        <v>6230</v>
      </c>
      <c r="F5904" s="3" t="s">
        <v>6231</v>
      </c>
      <c r="G5904" s="3" t="s">
        <v>1358</v>
      </c>
      <c r="H5904" s="3"/>
      <c r="I5904" s="3">
        <v>2</v>
      </c>
      <c r="J5904" s="3">
        <v>3</v>
      </c>
      <c r="K5904" s="3">
        <f t="shared" si="78"/>
        <v>5</v>
      </c>
      <c r="L5904" s="6">
        <v>1500</v>
      </c>
    </row>
    <row r="5905" spans="1:12">
      <c r="A5905" s="11"/>
      <c r="B5905" s="12">
        <v>36</v>
      </c>
      <c r="C5905" s="3" t="s">
        <v>6259</v>
      </c>
      <c r="D5905" s="63" t="s">
        <v>3531</v>
      </c>
      <c r="E5905" s="3" t="s">
        <v>6230</v>
      </c>
      <c r="F5905" s="3" t="s">
        <v>6231</v>
      </c>
      <c r="G5905" s="3" t="s">
        <v>1358</v>
      </c>
      <c r="H5905" s="3"/>
      <c r="I5905" s="3">
        <v>1</v>
      </c>
      <c r="J5905" s="3">
        <v>1</v>
      </c>
      <c r="K5905" s="3">
        <f t="shared" si="78"/>
        <v>2</v>
      </c>
      <c r="L5905" s="6">
        <v>1500</v>
      </c>
    </row>
    <row r="5906" spans="1:12">
      <c r="A5906" s="11"/>
      <c r="B5906" s="12">
        <v>37</v>
      </c>
      <c r="C5906" s="3" t="s">
        <v>4846</v>
      </c>
      <c r="D5906" s="63" t="s">
        <v>3531</v>
      </c>
      <c r="E5906" s="3" t="s">
        <v>6230</v>
      </c>
      <c r="F5906" s="3" t="s">
        <v>6231</v>
      </c>
      <c r="G5906" s="3" t="s">
        <v>1358</v>
      </c>
      <c r="H5906" s="3"/>
      <c r="I5906" s="3">
        <v>3</v>
      </c>
      <c r="J5906" s="3">
        <v>3</v>
      </c>
      <c r="K5906" s="3">
        <f t="shared" si="78"/>
        <v>6</v>
      </c>
      <c r="L5906" s="6">
        <v>1500</v>
      </c>
    </row>
    <row r="5907" spans="1:12">
      <c r="A5907" s="11"/>
      <c r="B5907" s="12">
        <v>38</v>
      </c>
      <c r="C5907" s="3" t="s">
        <v>6260</v>
      </c>
      <c r="D5907" s="63" t="s">
        <v>3531</v>
      </c>
      <c r="E5907" s="3" t="s">
        <v>6230</v>
      </c>
      <c r="F5907" s="3" t="s">
        <v>6231</v>
      </c>
      <c r="G5907" s="3" t="s">
        <v>1358</v>
      </c>
      <c r="H5907" s="3"/>
      <c r="I5907" s="3">
        <v>2</v>
      </c>
      <c r="J5907" s="3">
        <v>3</v>
      </c>
      <c r="K5907" s="3">
        <f t="shared" si="78"/>
        <v>5</v>
      </c>
      <c r="L5907" s="6">
        <v>1000</v>
      </c>
    </row>
    <row r="5908" spans="1:12">
      <c r="A5908" s="11"/>
      <c r="B5908" s="12">
        <v>39</v>
      </c>
      <c r="C5908" s="3" t="s">
        <v>6261</v>
      </c>
      <c r="D5908" s="63" t="s">
        <v>3531</v>
      </c>
      <c r="E5908" s="3" t="s">
        <v>6230</v>
      </c>
      <c r="F5908" s="3" t="s">
        <v>6231</v>
      </c>
      <c r="G5908" s="3" t="s">
        <v>1358</v>
      </c>
      <c r="H5908" s="3"/>
      <c r="I5908" s="3">
        <v>2</v>
      </c>
      <c r="J5908" s="3">
        <v>3</v>
      </c>
      <c r="K5908" s="3">
        <f t="shared" si="78"/>
        <v>5</v>
      </c>
      <c r="L5908" s="6">
        <v>1000</v>
      </c>
    </row>
    <row r="5909" spans="1:12">
      <c r="A5909" s="11"/>
      <c r="B5909" s="12">
        <v>40</v>
      </c>
      <c r="C5909" s="3" t="s">
        <v>6262</v>
      </c>
      <c r="D5909" s="63" t="s">
        <v>3531</v>
      </c>
      <c r="E5909" s="3" t="s">
        <v>6230</v>
      </c>
      <c r="F5909" s="3" t="s">
        <v>6231</v>
      </c>
      <c r="G5909" s="3" t="s">
        <v>1358</v>
      </c>
      <c r="H5909" s="3"/>
      <c r="I5909" s="3">
        <v>7</v>
      </c>
      <c r="J5909" s="3">
        <v>4</v>
      </c>
      <c r="K5909" s="3">
        <f t="shared" si="78"/>
        <v>11</v>
      </c>
      <c r="L5909" s="6">
        <v>1000</v>
      </c>
    </row>
    <row r="5910" spans="1:12">
      <c r="A5910" s="11"/>
      <c r="B5910" s="12">
        <v>41</v>
      </c>
      <c r="C5910" s="3" t="s">
        <v>6263</v>
      </c>
      <c r="D5910" s="63" t="s">
        <v>3531</v>
      </c>
      <c r="E5910" s="3" t="s">
        <v>6230</v>
      </c>
      <c r="F5910" s="3" t="s">
        <v>6231</v>
      </c>
      <c r="G5910" s="3" t="s">
        <v>1358</v>
      </c>
      <c r="H5910" s="3"/>
      <c r="I5910" s="3">
        <v>5</v>
      </c>
      <c r="J5910" s="3">
        <v>4</v>
      </c>
      <c r="K5910" s="3">
        <f t="shared" si="78"/>
        <v>9</v>
      </c>
      <c r="L5910" s="6">
        <v>2000</v>
      </c>
    </row>
    <row r="5911" spans="1:12">
      <c r="A5911" s="11"/>
      <c r="B5911" s="12">
        <v>42</v>
      </c>
      <c r="C5911" s="3" t="s">
        <v>6264</v>
      </c>
      <c r="D5911" s="63" t="s">
        <v>3531</v>
      </c>
      <c r="E5911" s="3" t="s">
        <v>6230</v>
      </c>
      <c r="F5911" s="3" t="s">
        <v>6231</v>
      </c>
      <c r="G5911" s="3" t="s">
        <v>1358</v>
      </c>
      <c r="H5911" s="3"/>
      <c r="I5911" s="3">
        <v>5</v>
      </c>
      <c r="J5911" s="3">
        <v>1</v>
      </c>
      <c r="K5911" s="3">
        <f t="shared" si="78"/>
        <v>6</v>
      </c>
      <c r="L5911" s="6">
        <v>1500</v>
      </c>
    </row>
    <row r="5912" spans="1:12">
      <c r="A5912" s="11"/>
      <c r="B5912" s="12">
        <v>43</v>
      </c>
      <c r="C5912" s="3" t="s">
        <v>6265</v>
      </c>
      <c r="D5912" s="63" t="s">
        <v>3531</v>
      </c>
      <c r="E5912" s="3" t="s">
        <v>6230</v>
      </c>
      <c r="F5912" s="3" t="s">
        <v>6231</v>
      </c>
      <c r="G5912" s="3" t="s">
        <v>1358</v>
      </c>
      <c r="H5912" s="3"/>
      <c r="I5912" s="3">
        <v>2</v>
      </c>
      <c r="J5912" s="3">
        <v>2</v>
      </c>
      <c r="K5912" s="3">
        <f t="shared" si="78"/>
        <v>4</v>
      </c>
      <c r="L5912" s="6">
        <v>1500</v>
      </c>
    </row>
    <row r="5913" spans="1:12">
      <c r="A5913" s="11"/>
      <c r="B5913" s="12">
        <v>44</v>
      </c>
      <c r="C5913" s="3" t="s">
        <v>6266</v>
      </c>
      <c r="D5913" s="63" t="s">
        <v>3531</v>
      </c>
      <c r="E5913" s="3" t="s">
        <v>6230</v>
      </c>
      <c r="F5913" s="3" t="s">
        <v>6231</v>
      </c>
      <c r="G5913" s="3" t="s">
        <v>1358</v>
      </c>
      <c r="H5913" s="3"/>
      <c r="I5913" s="3">
        <v>2</v>
      </c>
      <c r="J5913" s="3">
        <v>4</v>
      </c>
      <c r="K5913" s="3">
        <f t="shared" si="78"/>
        <v>6</v>
      </c>
      <c r="L5913" s="6">
        <v>1500</v>
      </c>
    </row>
    <row r="5914" spans="1:12">
      <c r="A5914" s="11"/>
      <c r="B5914" s="12">
        <v>45</v>
      </c>
      <c r="C5914" s="3" t="s">
        <v>6267</v>
      </c>
      <c r="D5914" s="63" t="s">
        <v>3531</v>
      </c>
      <c r="E5914" s="3" t="s">
        <v>6230</v>
      </c>
      <c r="F5914" s="3" t="s">
        <v>6231</v>
      </c>
      <c r="G5914" s="3" t="s">
        <v>1358</v>
      </c>
      <c r="H5914" s="3"/>
      <c r="I5914" s="3">
        <v>1</v>
      </c>
      <c r="J5914" s="3">
        <v>3</v>
      </c>
      <c r="K5914" s="3">
        <f t="shared" si="78"/>
        <v>4</v>
      </c>
      <c r="L5914" s="6">
        <v>1500</v>
      </c>
    </row>
    <row r="5915" spans="1:12">
      <c r="A5915" s="11"/>
      <c r="B5915" s="12">
        <v>46</v>
      </c>
      <c r="C5915" s="3" t="s">
        <v>6268</v>
      </c>
      <c r="D5915" s="63" t="s">
        <v>3531</v>
      </c>
      <c r="E5915" s="3" t="s">
        <v>6230</v>
      </c>
      <c r="F5915" s="3" t="s">
        <v>6231</v>
      </c>
      <c r="G5915" s="3" t="s">
        <v>1358</v>
      </c>
      <c r="H5915" s="3"/>
      <c r="I5915" s="3">
        <v>5</v>
      </c>
      <c r="J5915" s="3">
        <v>3</v>
      </c>
      <c r="K5915" s="3">
        <f t="shared" si="78"/>
        <v>8</v>
      </c>
      <c r="L5915" s="6">
        <v>1500</v>
      </c>
    </row>
    <row r="5916" spans="1:12">
      <c r="A5916" s="11"/>
      <c r="B5916" s="12">
        <v>47</v>
      </c>
      <c r="C5916" s="3" t="s">
        <v>6269</v>
      </c>
      <c r="D5916" s="63" t="s">
        <v>3531</v>
      </c>
      <c r="E5916" s="3" t="s">
        <v>6230</v>
      </c>
      <c r="F5916" s="3" t="s">
        <v>6231</v>
      </c>
      <c r="G5916" s="3" t="s">
        <v>1358</v>
      </c>
      <c r="H5916" s="3"/>
      <c r="I5916" s="3">
        <v>2</v>
      </c>
      <c r="J5916" s="3">
        <v>5</v>
      </c>
      <c r="K5916" s="3">
        <f t="shared" si="78"/>
        <v>7</v>
      </c>
      <c r="L5916" s="6">
        <v>2000</v>
      </c>
    </row>
    <row r="5917" spans="1:12">
      <c r="A5917" s="11"/>
      <c r="B5917" s="12">
        <v>48</v>
      </c>
      <c r="C5917" s="3" t="s">
        <v>6270</v>
      </c>
      <c r="D5917" s="63" t="s">
        <v>3531</v>
      </c>
      <c r="E5917" s="3" t="s">
        <v>6230</v>
      </c>
      <c r="F5917" s="3" t="s">
        <v>6231</v>
      </c>
      <c r="G5917" s="3" t="s">
        <v>1358</v>
      </c>
      <c r="H5917" s="3"/>
      <c r="I5917" s="3">
        <v>2</v>
      </c>
      <c r="J5917" s="3">
        <v>1</v>
      </c>
      <c r="K5917" s="3">
        <f t="shared" si="78"/>
        <v>3</v>
      </c>
      <c r="L5917" s="6">
        <v>1500</v>
      </c>
    </row>
    <row r="5918" spans="1:12">
      <c r="A5918" s="11"/>
      <c r="B5918" s="12">
        <v>49</v>
      </c>
      <c r="C5918" s="3" t="s">
        <v>6271</v>
      </c>
      <c r="D5918" s="63" t="s">
        <v>3531</v>
      </c>
      <c r="E5918" s="3" t="s">
        <v>6230</v>
      </c>
      <c r="F5918" s="3" t="s">
        <v>6231</v>
      </c>
      <c r="G5918" s="3" t="s">
        <v>1358</v>
      </c>
      <c r="H5918" s="3"/>
      <c r="I5918" s="3">
        <v>1</v>
      </c>
      <c r="J5918" s="3">
        <v>1</v>
      </c>
      <c r="K5918" s="3">
        <f t="shared" si="78"/>
        <v>2</v>
      </c>
      <c r="L5918" s="6">
        <v>1500</v>
      </c>
    </row>
    <row r="5919" spans="1:12">
      <c r="A5919" s="11"/>
      <c r="B5919" s="12">
        <v>50</v>
      </c>
      <c r="C5919" s="3" t="s">
        <v>6272</v>
      </c>
      <c r="D5919" s="63" t="s">
        <v>3531</v>
      </c>
      <c r="E5919" s="3" t="s">
        <v>6230</v>
      </c>
      <c r="F5919" s="3" t="s">
        <v>6231</v>
      </c>
      <c r="G5919" s="3" t="s">
        <v>1358</v>
      </c>
      <c r="H5919" s="3"/>
      <c r="I5919" s="3">
        <v>2</v>
      </c>
      <c r="J5919" s="3">
        <v>3</v>
      </c>
      <c r="K5919" s="3">
        <f t="shared" si="78"/>
        <v>5</v>
      </c>
      <c r="L5919" s="6">
        <v>1000</v>
      </c>
    </row>
    <row r="5920" spans="1:12">
      <c r="A5920" s="11"/>
      <c r="B5920" s="12">
        <v>51</v>
      </c>
      <c r="C5920" s="3" t="s">
        <v>6273</v>
      </c>
      <c r="D5920" s="63" t="s">
        <v>3531</v>
      </c>
      <c r="E5920" s="3" t="s">
        <v>6230</v>
      </c>
      <c r="F5920" s="3" t="s">
        <v>6231</v>
      </c>
      <c r="G5920" s="3" t="s">
        <v>1358</v>
      </c>
      <c r="H5920" s="3"/>
      <c r="I5920" s="3">
        <v>2</v>
      </c>
      <c r="J5920" s="3">
        <v>1</v>
      </c>
      <c r="K5920" s="3">
        <f t="shared" si="78"/>
        <v>3</v>
      </c>
      <c r="L5920" s="6">
        <v>1000</v>
      </c>
    </row>
    <row r="5921" spans="1:12">
      <c r="A5921" s="11"/>
      <c r="B5921" s="12">
        <v>52</v>
      </c>
      <c r="C5921" s="3" t="s">
        <v>6274</v>
      </c>
      <c r="D5921" s="63" t="s">
        <v>3531</v>
      </c>
      <c r="E5921" s="3" t="s">
        <v>6230</v>
      </c>
      <c r="F5921" s="3" t="s">
        <v>6231</v>
      </c>
      <c r="G5921" s="3" t="s">
        <v>1358</v>
      </c>
      <c r="H5921" s="3"/>
      <c r="I5921" s="3">
        <v>3</v>
      </c>
      <c r="J5921" s="3">
        <v>7</v>
      </c>
      <c r="K5921" s="3">
        <f t="shared" si="78"/>
        <v>10</v>
      </c>
      <c r="L5921" s="6">
        <v>1000</v>
      </c>
    </row>
    <row r="5922" spans="1:12">
      <c r="A5922" s="11"/>
      <c r="B5922" s="12">
        <v>53</v>
      </c>
      <c r="C5922" s="3" t="s">
        <v>6275</v>
      </c>
      <c r="D5922" s="63" t="s">
        <v>3531</v>
      </c>
      <c r="E5922" s="3" t="s">
        <v>6230</v>
      </c>
      <c r="F5922" s="3" t="s">
        <v>6231</v>
      </c>
      <c r="G5922" s="3" t="s">
        <v>1358</v>
      </c>
      <c r="H5922" s="3"/>
      <c r="I5922" s="3">
        <v>2</v>
      </c>
      <c r="J5922" s="3">
        <v>2</v>
      </c>
      <c r="K5922" s="3">
        <f t="shared" si="78"/>
        <v>4</v>
      </c>
      <c r="L5922" s="6">
        <v>1500</v>
      </c>
    </row>
    <row r="5923" spans="1:12">
      <c r="A5923" s="11"/>
      <c r="B5923" s="12">
        <v>54</v>
      </c>
      <c r="C5923" s="3" t="s">
        <v>6276</v>
      </c>
      <c r="D5923" s="63" t="s">
        <v>3531</v>
      </c>
      <c r="E5923" s="3" t="s">
        <v>6230</v>
      </c>
      <c r="F5923" s="3" t="s">
        <v>6231</v>
      </c>
      <c r="G5923" s="3" t="s">
        <v>1358</v>
      </c>
      <c r="H5923" s="3"/>
      <c r="I5923" s="3">
        <v>1</v>
      </c>
      <c r="J5923" s="3">
        <v>4</v>
      </c>
      <c r="K5923" s="3">
        <f t="shared" si="78"/>
        <v>5</v>
      </c>
      <c r="L5923" s="6">
        <v>1000</v>
      </c>
    </row>
    <row r="5924" spans="1:12">
      <c r="A5924" s="11"/>
      <c r="B5924" s="12">
        <v>55</v>
      </c>
      <c r="C5924" s="3" t="s">
        <v>6277</v>
      </c>
      <c r="D5924" s="63" t="s">
        <v>3531</v>
      </c>
      <c r="E5924" s="3" t="s">
        <v>6230</v>
      </c>
      <c r="F5924" s="3" t="s">
        <v>6231</v>
      </c>
      <c r="G5924" s="3" t="s">
        <v>1358</v>
      </c>
      <c r="H5924" s="3"/>
      <c r="I5924" s="3">
        <v>2</v>
      </c>
      <c r="J5924" s="3">
        <v>1</v>
      </c>
      <c r="K5924" s="3">
        <f t="shared" si="78"/>
        <v>3</v>
      </c>
      <c r="L5924" s="6">
        <v>1000</v>
      </c>
    </row>
    <row r="5925" spans="1:12">
      <c r="A5925" s="11"/>
      <c r="B5925" s="12">
        <v>56</v>
      </c>
      <c r="C5925" s="3" t="s">
        <v>6278</v>
      </c>
      <c r="D5925" s="63" t="s">
        <v>3531</v>
      </c>
      <c r="E5925" s="3" t="s">
        <v>6230</v>
      </c>
      <c r="F5925" s="3" t="s">
        <v>6231</v>
      </c>
      <c r="G5925" s="3" t="s">
        <v>1358</v>
      </c>
      <c r="H5925" s="3"/>
      <c r="I5925" s="3">
        <v>2</v>
      </c>
      <c r="J5925" s="3">
        <v>5</v>
      </c>
      <c r="K5925" s="3">
        <f t="shared" si="78"/>
        <v>7</v>
      </c>
      <c r="L5925" s="6">
        <v>1000</v>
      </c>
    </row>
    <row r="5926" spans="1:12">
      <c r="A5926" s="11"/>
      <c r="B5926" s="12">
        <v>57</v>
      </c>
      <c r="C5926" s="3" t="s">
        <v>6279</v>
      </c>
      <c r="D5926" s="63" t="s">
        <v>3531</v>
      </c>
      <c r="E5926" s="3" t="s">
        <v>6230</v>
      </c>
      <c r="F5926" s="3" t="s">
        <v>6231</v>
      </c>
      <c r="G5926" s="3" t="s">
        <v>1358</v>
      </c>
      <c r="H5926" s="3"/>
      <c r="I5926" s="3">
        <v>2</v>
      </c>
      <c r="J5926" s="3">
        <v>3</v>
      </c>
      <c r="K5926" s="3">
        <f t="shared" si="78"/>
        <v>5</v>
      </c>
      <c r="L5926" s="6">
        <v>1000</v>
      </c>
    </row>
    <row r="5927" spans="1:12">
      <c r="A5927" s="11"/>
      <c r="B5927" s="12">
        <v>58</v>
      </c>
      <c r="C5927" s="3" t="s">
        <v>6280</v>
      </c>
      <c r="D5927" s="63" t="s">
        <v>3531</v>
      </c>
      <c r="E5927" s="3" t="s">
        <v>6230</v>
      </c>
      <c r="F5927" s="3" t="s">
        <v>6231</v>
      </c>
      <c r="G5927" s="3" t="s">
        <v>1358</v>
      </c>
      <c r="H5927" s="3"/>
      <c r="I5927" s="3">
        <v>3</v>
      </c>
      <c r="J5927" s="3">
        <v>1</v>
      </c>
      <c r="K5927" s="3">
        <f t="shared" si="78"/>
        <v>4</v>
      </c>
      <c r="L5927" s="6">
        <v>1000</v>
      </c>
    </row>
    <row r="5928" spans="1:12">
      <c r="A5928" s="11"/>
      <c r="B5928" s="12">
        <v>59</v>
      </c>
      <c r="C5928" s="3" t="s">
        <v>6281</v>
      </c>
      <c r="D5928" s="63" t="s">
        <v>3531</v>
      </c>
      <c r="E5928" s="3" t="s">
        <v>6230</v>
      </c>
      <c r="F5928" s="3" t="s">
        <v>6231</v>
      </c>
      <c r="G5928" s="3" t="s">
        <v>1358</v>
      </c>
      <c r="H5928" s="3"/>
      <c r="I5928" s="3">
        <v>3</v>
      </c>
      <c r="J5928" s="3">
        <v>2</v>
      </c>
      <c r="K5928" s="3">
        <f t="shared" si="78"/>
        <v>5</v>
      </c>
      <c r="L5928" s="6">
        <v>1000</v>
      </c>
    </row>
    <row r="5929" spans="1:12">
      <c r="A5929" s="11"/>
      <c r="B5929" s="12">
        <v>60</v>
      </c>
      <c r="C5929" s="3" t="s">
        <v>6282</v>
      </c>
      <c r="D5929" s="63" t="s">
        <v>3531</v>
      </c>
      <c r="E5929" s="3" t="s">
        <v>6230</v>
      </c>
      <c r="F5929" s="3" t="s">
        <v>6231</v>
      </c>
      <c r="G5929" s="3" t="s">
        <v>1358</v>
      </c>
      <c r="H5929" s="3"/>
      <c r="I5929" s="3">
        <v>5</v>
      </c>
      <c r="J5929" s="3">
        <v>4</v>
      </c>
      <c r="K5929" s="3">
        <f t="shared" si="78"/>
        <v>9</v>
      </c>
      <c r="L5929" s="6">
        <v>1800</v>
      </c>
    </row>
    <row r="5930" spans="1:12">
      <c r="A5930" s="11"/>
      <c r="B5930" s="12">
        <v>61</v>
      </c>
      <c r="C5930" s="3" t="s">
        <v>6283</v>
      </c>
      <c r="D5930" s="63" t="s">
        <v>3531</v>
      </c>
      <c r="E5930" s="3" t="s">
        <v>6230</v>
      </c>
      <c r="F5930" s="3" t="s">
        <v>6231</v>
      </c>
      <c r="G5930" s="3" t="s">
        <v>1358</v>
      </c>
      <c r="H5930" s="3"/>
      <c r="I5930" s="3">
        <v>2</v>
      </c>
      <c r="J5930" s="3">
        <v>2</v>
      </c>
      <c r="K5930" s="3">
        <f t="shared" si="78"/>
        <v>4</v>
      </c>
      <c r="L5930" s="6">
        <v>2000</v>
      </c>
    </row>
    <row r="5931" spans="1:12">
      <c r="A5931" s="11"/>
      <c r="B5931" s="12">
        <v>62</v>
      </c>
      <c r="C5931" s="3" t="s">
        <v>6284</v>
      </c>
      <c r="D5931" s="63" t="s">
        <v>3531</v>
      </c>
      <c r="E5931" s="3" t="s">
        <v>6230</v>
      </c>
      <c r="F5931" s="3" t="s">
        <v>6231</v>
      </c>
      <c r="G5931" s="3" t="s">
        <v>1358</v>
      </c>
      <c r="H5931" s="3"/>
      <c r="I5931" s="3">
        <v>1</v>
      </c>
      <c r="J5931" s="3">
        <v>1</v>
      </c>
      <c r="K5931" s="3">
        <f t="shared" si="78"/>
        <v>2</v>
      </c>
      <c r="L5931" s="6">
        <v>1000</v>
      </c>
    </row>
    <row r="5932" spans="1:12">
      <c r="A5932" s="11"/>
      <c r="B5932" s="12">
        <v>63</v>
      </c>
      <c r="C5932" s="3" t="s">
        <v>6285</v>
      </c>
      <c r="D5932" s="63" t="s">
        <v>3531</v>
      </c>
      <c r="E5932" s="3" t="s">
        <v>6230</v>
      </c>
      <c r="F5932" s="3" t="s">
        <v>6231</v>
      </c>
      <c r="G5932" s="3" t="s">
        <v>1358</v>
      </c>
      <c r="H5932" s="3"/>
      <c r="I5932" s="3">
        <v>1</v>
      </c>
      <c r="J5932" s="3">
        <v>1</v>
      </c>
      <c r="K5932" s="3">
        <f t="shared" si="78"/>
        <v>2</v>
      </c>
      <c r="L5932" s="6">
        <v>2000</v>
      </c>
    </row>
    <row r="5933" spans="1:12">
      <c r="A5933" s="11"/>
      <c r="B5933" s="12">
        <v>64</v>
      </c>
      <c r="C5933" s="3" t="s">
        <v>6286</v>
      </c>
      <c r="D5933" s="63" t="s">
        <v>3531</v>
      </c>
      <c r="E5933" s="3" t="s">
        <v>6230</v>
      </c>
      <c r="F5933" s="3" t="s">
        <v>6231</v>
      </c>
      <c r="G5933" s="3" t="s">
        <v>1358</v>
      </c>
      <c r="H5933" s="3"/>
      <c r="I5933" s="3">
        <v>2</v>
      </c>
      <c r="J5933" s="3">
        <v>3</v>
      </c>
      <c r="K5933" s="3">
        <f t="shared" si="78"/>
        <v>5</v>
      </c>
      <c r="L5933" s="6">
        <v>1500</v>
      </c>
    </row>
    <row r="5934" spans="1:12">
      <c r="A5934" s="11"/>
      <c r="B5934" s="12">
        <v>65</v>
      </c>
      <c r="C5934" s="3" t="s">
        <v>4281</v>
      </c>
      <c r="D5934" s="63" t="s">
        <v>3531</v>
      </c>
      <c r="E5934" s="3" t="s">
        <v>6230</v>
      </c>
      <c r="F5934" s="3" t="s">
        <v>6231</v>
      </c>
      <c r="G5934" s="3" t="s">
        <v>1358</v>
      </c>
      <c r="H5934" s="3"/>
      <c r="I5934" s="3">
        <v>3</v>
      </c>
      <c r="J5934" s="3">
        <v>3</v>
      </c>
      <c r="K5934" s="3">
        <f t="shared" ref="K5934:K5949" si="79">J5934+I5934</f>
        <v>6</v>
      </c>
      <c r="L5934" s="6">
        <v>1500</v>
      </c>
    </row>
    <row r="5935" spans="1:12">
      <c r="A5935" s="11"/>
      <c r="B5935" s="12">
        <v>66</v>
      </c>
      <c r="C5935" s="3" t="s">
        <v>6287</v>
      </c>
      <c r="D5935" s="63" t="s">
        <v>3531</v>
      </c>
      <c r="E5935" s="3" t="s">
        <v>6230</v>
      </c>
      <c r="F5935" s="3" t="s">
        <v>6231</v>
      </c>
      <c r="G5935" s="3" t="s">
        <v>1358</v>
      </c>
      <c r="H5935" s="3"/>
      <c r="I5935" s="3">
        <v>1</v>
      </c>
      <c r="J5935" s="3">
        <v>1</v>
      </c>
      <c r="K5935" s="3">
        <f t="shared" si="79"/>
        <v>2</v>
      </c>
      <c r="L5935" s="6">
        <v>1500</v>
      </c>
    </row>
    <row r="5936" spans="1:12">
      <c r="A5936" s="11"/>
      <c r="B5936" s="12">
        <v>67</v>
      </c>
      <c r="C5936" s="3" t="s">
        <v>6288</v>
      </c>
      <c r="D5936" s="63" t="s">
        <v>3531</v>
      </c>
      <c r="E5936" s="3" t="s">
        <v>6230</v>
      </c>
      <c r="F5936" s="3" t="s">
        <v>6231</v>
      </c>
      <c r="G5936" s="3" t="s">
        <v>1358</v>
      </c>
      <c r="H5936" s="3"/>
      <c r="I5936" s="3">
        <v>3</v>
      </c>
      <c r="J5936" s="3">
        <v>5</v>
      </c>
      <c r="K5936" s="3">
        <f t="shared" si="79"/>
        <v>8</v>
      </c>
      <c r="L5936" s="6">
        <v>1500</v>
      </c>
    </row>
    <row r="5937" spans="1:12">
      <c r="A5937" s="11"/>
      <c r="B5937" s="12">
        <v>68</v>
      </c>
      <c r="C5937" s="3" t="s">
        <v>6289</v>
      </c>
      <c r="D5937" s="63" t="s">
        <v>3531</v>
      </c>
      <c r="E5937" s="3" t="s">
        <v>6230</v>
      </c>
      <c r="F5937" s="3" t="s">
        <v>6231</v>
      </c>
      <c r="G5937" s="3" t="s">
        <v>1358</v>
      </c>
      <c r="H5937" s="3"/>
      <c r="I5937" s="3">
        <v>4</v>
      </c>
      <c r="J5937" s="3">
        <v>3</v>
      </c>
      <c r="K5937" s="3">
        <f t="shared" si="79"/>
        <v>7</v>
      </c>
      <c r="L5937" s="6">
        <v>1500</v>
      </c>
    </row>
    <row r="5938" spans="1:12">
      <c r="A5938" s="11"/>
      <c r="B5938" s="12">
        <v>69</v>
      </c>
      <c r="C5938" s="3" t="s">
        <v>3679</v>
      </c>
      <c r="D5938" s="63" t="s">
        <v>3531</v>
      </c>
      <c r="E5938" s="3" t="s">
        <v>6230</v>
      </c>
      <c r="F5938" s="3" t="s">
        <v>6231</v>
      </c>
      <c r="G5938" s="3" t="s">
        <v>1358</v>
      </c>
      <c r="H5938" s="3"/>
      <c r="I5938" s="3">
        <v>1</v>
      </c>
      <c r="J5938" s="3">
        <v>1</v>
      </c>
      <c r="K5938" s="3">
        <f t="shared" si="79"/>
        <v>2</v>
      </c>
      <c r="L5938" s="6">
        <v>2000</v>
      </c>
    </row>
    <row r="5939" spans="1:12">
      <c r="A5939" s="11"/>
      <c r="B5939" s="12">
        <v>70</v>
      </c>
      <c r="C5939" s="3" t="s">
        <v>6290</v>
      </c>
      <c r="D5939" s="63" t="s">
        <v>3531</v>
      </c>
      <c r="E5939" s="3" t="s">
        <v>6230</v>
      </c>
      <c r="F5939" s="3" t="s">
        <v>6231</v>
      </c>
      <c r="G5939" s="3" t="s">
        <v>1358</v>
      </c>
      <c r="H5939" s="3"/>
      <c r="I5939" s="3">
        <v>2</v>
      </c>
      <c r="J5939" s="3">
        <v>1</v>
      </c>
      <c r="K5939" s="3">
        <f t="shared" si="79"/>
        <v>3</v>
      </c>
      <c r="L5939" s="6">
        <v>1500</v>
      </c>
    </row>
    <row r="5940" spans="1:12">
      <c r="A5940" s="11"/>
      <c r="B5940" s="12">
        <v>71</v>
      </c>
      <c r="C5940" s="3" t="s">
        <v>6291</v>
      </c>
      <c r="D5940" s="63" t="s">
        <v>3531</v>
      </c>
      <c r="E5940" s="3" t="s">
        <v>6230</v>
      </c>
      <c r="F5940" s="3" t="s">
        <v>6231</v>
      </c>
      <c r="G5940" s="3" t="s">
        <v>1358</v>
      </c>
      <c r="H5940" s="3"/>
      <c r="I5940" s="3">
        <v>0</v>
      </c>
      <c r="J5940" s="3">
        <v>1</v>
      </c>
      <c r="K5940" s="3">
        <f t="shared" si="79"/>
        <v>1</v>
      </c>
      <c r="L5940" s="6">
        <v>1500</v>
      </c>
    </row>
    <row r="5941" spans="1:12">
      <c r="A5941" s="11"/>
      <c r="B5941" s="12">
        <v>72</v>
      </c>
      <c r="C5941" s="3" t="s">
        <v>6292</v>
      </c>
      <c r="D5941" s="63" t="s">
        <v>3531</v>
      </c>
      <c r="E5941" s="3" t="s">
        <v>6230</v>
      </c>
      <c r="F5941" s="3" t="s">
        <v>6231</v>
      </c>
      <c r="G5941" s="3" t="s">
        <v>1358</v>
      </c>
      <c r="H5941" s="3"/>
      <c r="I5941" s="3">
        <v>1</v>
      </c>
      <c r="J5941" s="3">
        <v>2</v>
      </c>
      <c r="K5941" s="3">
        <f t="shared" si="79"/>
        <v>3</v>
      </c>
      <c r="L5941" s="6">
        <v>1000</v>
      </c>
    </row>
    <row r="5942" spans="1:12">
      <c r="A5942" s="11"/>
      <c r="B5942" s="12">
        <v>73</v>
      </c>
      <c r="C5942" s="3" t="s">
        <v>3844</v>
      </c>
      <c r="D5942" s="63" t="s">
        <v>3531</v>
      </c>
      <c r="E5942" s="3" t="s">
        <v>6230</v>
      </c>
      <c r="F5942" s="3" t="s">
        <v>6231</v>
      </c>
      <c r="G5942" s="3" t="s">
        <v>1358</v>
      </c>
      <c r="H5942" s="3"/>
      <c r="I5942" s="3">
        <v>1</v>
      </c>
      <c r="J5942" s="3">
        <v>0</v>
      </c>
      <c r="K5942" s="3">
        <f t="shared" si="79"/>
        <v>1</v>
      </c>
      <c r="L5942" s="6">
        <v>1000</v>
      </c>
    </row>
    <row r="5943" spans="1:12">
      <c r="A5943" s="11"/>
      <c r="B5943" s="12">
        <v>74</v>
      </c>
      <c r="C5943" s="3" t="s">
        <v>6293</v>
      </c>
      <c r="D5943" s="63" t="s">
        <v>3531</v>
      </c>
      <c r="E5943" s="3" t="s">
        <v>6230</v>
      </c>
      <c r="F5943" s="3" t="s">
        <v>6231</v>
      </c>
      <c r="G5943" s="3" t="s">
        <v>1358</v>
      </c>
      <c r="H5943" s="3"/>
      <c r="I5943" s="3">
        <v>0</v>
      </c>
      <c r="J5943" s="3">
        <v>1</v>
      </c>
      <c r="K5943" s="3">
        <f t="shared" si="79"/>
        <v>1</v>
      </c>
      <c r="L5943" s="6">
        <v>1000</v>
      </c>
    </row>
    <row r="5944" spans="1:12">
      <c r="A5944" s="11"/>
      <c r="B5944" s="12">
        <v>75</v>
      </c>
      <c r="C5944" s="3" t="s">
        <v>6294</v>
      </c>
      <c r="D5944" s="63" t="s">
        <v>3531</v>
      </c>
      <c r="E5944" s="3" t="s">
        <v>6230</v>
      </c>
      <c r="F5944" s="3" t="s">
        <v>6231</v>
      </c>
      <c r="G5944" s="3" t="s">
        <v>1358</v>
      </c>
      <c r="H5944" s="3"/>
      <c r="I5944" s="3">
        <v>2</v>
      </c>
      <c r="J5944" s="3">
        <v>3</v>
      </c>
      <c r="K5944" s="3">
        <f t="shared" si="79"/>
        <v>5</v>
      </c>
      <c r="L5944" s="6">
        <v>1500</v>
      </c>
    </row>
    <row r="5945" spans="1:12">
      <c r="A5945" s="11"/>
      <c r="B5945" s="12">
        <v>76</v>
      </c>
      <c r="C5945" s="3" t="s">
        <v>6295</v>
      </c>
      <c r="D5945" s="63" t="s">
        <v>3531</v>
      </c>
      <c r="E5945" s="3" t="s">
        <v>6230</v>
      </c>
      <c r="F5945" s="3" t="s">
        <v>6231</v>
      </c>
      <c r="G5945" s="3" t="s">
        <v>1358</v>
      </c>
      <c r="H5945" s="3"/>
      <c r="I5945" s="3">
        <v>3</v>
      </c>
      <c r="J5945" s="3">
        <v>1</v>
      </c>
      <c r="K5945" s="3">
        <f t="shared" si="79"/>
        <v>4</v>
      </c>
      <c r="L5945" s="6">
        <v>500</v>
      </c>
    </row>
    <row r="5946" spans="1:12">
      <c r="A5946" s="11"/>
      <c r="B5946" s="12">
        <v>77</v>
      </c>
      <c r="C5946" s="3" t="s">
        <v>6296</v>
      </c>
      <c r="D5946" s="63" t="s">
        <v>3531</v>
      </c>
      <c r="E5946" s="3" t="s">
        <v>6230</v>
      </c>
      <c r="F5946" s="3" t="s">
        <v>6231</v>
      </c>
      <c r="G5946" s="3" t="s">
        <v>1358</v>
      </c>
      <c r="H5946" s="3"/>
      <c r="I5946" s="3">
        <v>3</v>
      </c>
      <c r="J5946" s="3">
        <v>4</v>
      </c>
      <c r="K5946" s="3">
        <f t="shared" si="79"/>
        <v>7</v>
      </c>
      <c r="L5946" s="6">
        <v>2000</v>
      </c>
    </row>
    <row r="5947" spans="1:12">
      <c r="A5947" s="11"/>
      <c r="B5947" s="12">
        <v>78</v>
      </c>
      <c r="C5947" s="3" t="s">
        <v>6297</v>
      </c>
      <c r="D5947" s="63" t="s">
        <v>3531</v>
      </c>
      <c r="E5947" s="3" t="s">
        <v>6230</v>
      </c>
      <c r="F5947" s="3" t="s">
        <v>6231</v>
      </c>
      <c r="G5947" s="3" t="s">
        <v>1358</v>
      </c>
      <c r="H5947" s="3"/>
      <c r="I5947" s="3">
        <v>2</v>
      </c>
      <c r="J5947" s="3">
        <v>5</v>
      </c>
      <c r="K5947" s="3">
        <f t="shared" si="79"/>
        <v>7</v>
      </c>
      <c r="L5947" s="6">
        <v>300</v>
      </c>
    </row>
    <row r="5948" spans="1:12">
      <c r="A5948" s="11"/>
      <c r="B5948" s="12">
        <v>79</v>
      </c>
      <c r="C5948" s="3" t="s">
        <v>6298</v>
      </c>
      <c r="D5948" s="63" t="s">
        <v>3531</v>
      </c>
      <c r="E5948" s="3" t="s">
        <v>6230</v>
      </c>
      <c r="F5948" s="3" t="s">
        <v>6231</v>
      </c>
      <c r="G5948" s="3" t="s">
        <v>1358</v>
      </c>
      <c r="H5948" s="3"/>
      <c r="I5948" s="3">
        <v>3</v>
      </c>
      <c r="J5948" s="3">
        <v>2</v>
      </c>
      <c r="K5948" s="3">
        <f t="shared" si="79"/>
        <v>5</v>
      </c>
      <c r="L5948" s="6">
        <v>100</v>
      </c>
    </row>
    <row r="5949" spans="1:12">
      <c r="A5949" s="11"/>
      <c r="B5949" s="12">
        <v>80</v>
      </c>
      <c r="C5949" s="3" t="s">
        <v>3703</v>
      </c>
      <c r="D5949" s="63" t="s">
        <v>3531</v>
      </c>
      <c r="E5949" s="3" t="s">
        <v>6230</v>
      </c>
      <c r="F5949" s="3" t="s">
        <v>6231</v>
      </c>
      <c r="G5949" s="3" t="s">
        <v>1358</v>
      </c>
      <c r="H5949" s="3"/>
      <c r="I5949" s="3">
        <v>1</v>
      </c>
      <c r="J5949" s="3">
        <v>3</v>
      </c>
      <c r="K5949" s="3">
        <f t="shared" si="79"/>
        <v>4</v>
      </c>
      <c r="L5949" s="6">
        <v>300</v>
      </c>
    </row>
    <row r="5950" spans="1:12">
      <c r="A5950" s="140"/>
      <c r="B5950" s="140"/>
      <c r="C5950" s="148">
        <f>SUBTOTAL(3,C5870:C5949)</f>
        <v>80</v>
      </c>
      <c r="D5950" s="132"/>
      <c r="E5950" s="132"/>
      <c r="F5950" s="132"/>
      <c r="G5950" s="132"/>
      <c r="H5950" s="132"/>
      <c r="I5950" s="132"/>
      <c r="J5950" s="132"/>
      <c r="K5950" s="148">
        <f>SUM(K5870:K5949)</f>
        <v>388</v>
      </c>
      <c r="L5950" s="148">
        <f>AVERAGE(L5870:L5949)</f>
        <v>1310</v>
      </c>
    </row>
    <row r="5951" spans="1:12">
      <c r="A5951" s="11" t="s">
        <v>6299</v>
      </c>
      <c r="B5951" s="12">
        <v>1</v>
      </c>
      <c r="C5951" s="3" t="s">
        <v>6300</v>
      </c>
      <c r="D5951" s="63" t="s">
        <v>3531</v>
      </c>
      <c r="E5951" s="3" t="s">
        <v>6301</v>
      </c>
      <c r="F5951" s="3" t="s">
        <v>6057</v>
      </c>
      <c r="G5951" s="3" t="s">
        <v>6057</v>
      </c>
      <c r="H5951" s="3"/>
      <c r="I5951" s="3">
        <v>2</v>
      </c>
      <c r="J5951" s="3">
        <v>2</v>
      </c>
      <c r="K5951" s="3">
        <f t="shared" ref="K5951:K6014" si="80">J5951+I5951</f>
        <v>4</v>
      </c>
      <c r="L5951" s="6">
        <v>50</v>
      </c>
    </row>
    <row r="5952" spans="1:12">
      <c r="A5952" s="11"/>
      <c r="B5952" s="12">
        <v>2</v>
      </c>
      <c r="C5952" s="3" t="s">
        <v>6302</v>
      </c>
      <c r="D5952" s="63" t="s">
        <v>3531</v>
      </c>
      <c r="E5952" s="3" t="s">
        <v>6301</v>
      </c>
      <c r="F5952" s="3" t="s">
        <v>6057</v>
      </c>
      <c r="G5952" s="3" t="s">
        <v>6057</v>
      </c>
      <c r="H5952" s="3">
        <v>788773230</v>
      </c>
      <c r="I5952" s="3">
        <v>5</v>
      </c>
      <c r="J5952" s="3">
        <v>6</v>
      </c>
      <c r="K5952" s="3">
        <f t="shared" si="80"/>
        <v>11</v>
      </c>
      <c r="L5952" s="6">
        <v>800</v>
      </c>
    </row>
    <row r="5953" spans="1:12">
      <c r="A5953" s="11"/>
      <c r="B5953" s="12">
        <v>3</v>
      </c>
      <c r="C5953" s="3" t="s">
        <v>6303</v>
      </c>
      <c r="D5953" s="63" t="s">
        <v>3531</v>
      </c>
      <c r="E5953" s="3" t="s">
        <v>6301</v>
      </c>
      <c r="F5953" s="3" t="s">
        <v>6057</v>
      </c>
      <c r="G5953" s="3" t="s">
        <v>6057</v>
      </c>
      <c r="H5953" s="3"/>
      <c r="I5953" s="3">
        <v>4</v>
      </c>
      <c r="J5953" s="3">
        <v>2</v>
      </c>
      <c r="K5953" s="3">
        <f t="shared" si="80"/>
        <v>6</v>
      </c>
      <c r="L5953" s="6">
        <v>500</v>
      </c>
    </row>
    <row r="5954" spans="1:12">
      <c r="A5954" s="11"/>
      <c r="B5954" s="12">
        <v>4</v>
      </c>
      <c r="C5954" s="3" t="s">
        <v>6304</v>
      </c>
      <c r="D5954" s="63" t="s">
        <v>3531</v>
      </c>
      <c r="E5954" s="3" t="s">
        <v>6301</v>
      </c>
      <c r="F5954" s="3" t="s">
        <v>6057</v>
      </c>
      <c r="G5954" s="3" t="s">
        <v>6057</v>
      </c>
      <c r="H5954" s="3"/>
      <c r="I5954" s="3">
        <v>4</v>
      </c>
      <c r="J5954" s="3">
        <v>2</v>
      </c>
      <c r="K5954" s="3">
        <f t="shared" si="80"/>
        <v>6</v>
      </c>
      <c r="L5954" s="6">
        <v>500</v>
      </c>
    </row>
    <row r="5955" spans="1:12">
      <c r="A5955" s="11"/>
      <c r="B5955" s="12">
        <v>5</v>
      </c>
      <c r="C5955" s="3" t="s">
        <v>6305</v>
      </c>
      <c r="D5955" s="63" t="s">
        <v>3529</v>
      </c>
      <c r="E5955" s="3" t="s">
        <v>6301</v>
      </c>
      <c r="F5955" s="3" t="s">
        <v>6057</v>
      </c>
      <c r="G5955" s="3" t="s">
        <v>6057</v>
      </c>
      <c r="H5955" s="3"/>
      <c r="I5955" s="3">
        <v>2</v>
      </c>
      <c r="J5955" s="3">
        <v>1</v>
      </c>
      <c r="K5955" s="3">
        <f t="shared" si="80"/>
        <v>3</v>
      </c>
      <c r="L5955" s="6">
        <v>50</v>
      </c>
    </row>
    <row r="5956" spans="1:12">
      <c r="A5956" s="11"/>
      <c r="B5956" s="12">
        <v>6</v>
      </c>
      <c r="C5956" s="3" t="s">
        <v>6306</v>
      </c>
      <c r="D5956" s="63" t="s">
        <v>3529</v>
      </c>
      <c r="E5956" s="3" t="s">
        <v>6301</v>
      </c>
      <c r="F5956" s="3" t="s">
        <v>6057</v>
      </c>
      <c r="G5956" s="3" t="s">
        <v>6057</v>
      </c>
      <c r="H5956" s="3"/>
      <c r="I5956" s="3">
        <v>4</v>
      </c>
      <c r="J5956" s="3">
        <v>3</v>
      </c>
      <c r="K5956" s="3">
        <f t="shared" si="80"/>
        <v>7</v>
      </c>
      <c r="L5956" s="6">
        <v>50</v>
      </c>
    </row>
    <row r="5957" spans="1:12">
      <c r="A5957" s="11"/>
      <c r="B5957" s="12">
        <v>7</v>
      </c>
      <c r="C5957" s="3" t="s">
        <v>6307</v>
      </c>
      <c r="D5957" s="63" t="s">
        <v>3529</v>
      </c>
      <c r="E5957" s="3" t="s">
        <v>6301</v>
      </c>
      <c r="F5957" s="3" t="s">
        <v>6057</v>
      </c>
      <c r="G5957" s="3" t="s">
        <v>6057</v>
      </c>
      <c r="H5957" s="3"/>
      <c r="I5957" s="3">
        <v>3</v>
      </c>
      <c r="J5957" s="3">
        <v>1</v>
      </c>
      <c r="K5957" s="3">
        <f t="shared" si="80"/>
        <v>4</v>
      </c>
      <c r="L5957" s="6">
        <v>50</v>
      </c>
    </row>
    <row r="5958" spans="1:12">
      <c r="A5958" s="11"/>
      <c r="B5958" s="12">
        <v>8</v>
      </c>
      <c r="C5958" s="3" t="s">
        <v>6308</v>
      </c>
      <c r="D5958" s="63" t="s">
        <v>3529</v>
      </c>
      <c r="E5958" s="3" t="s">
        <v>6301</v>
      </c>
      <c r="F5958" s="3" t="s">
        <v>6057</v>
      </c>
      <c r="G5958" s="3" t="s">
        <v>6057</v>
      </c>
      <c r="H5958" s="3"/>
      <c r="I5958" s="3">
        <v>5</v>
      </c>
      <c r="J5958" s="3">
        <v>1</v>
      </c>
      <c r="K5958" s="3">
        <f t="shared" si="80"/>
        <v>6</v>
      </c>
      <c r="L5958" s="6">
        <v>1000</v>
      </c>
    </row>
    <row r="5959" spans="1:12">
      <c r="A5959" s="11"/>
      <c r="B5959" s="12">
        <v>9</v>
      </c>
      <c r="C5959" s="3" t="s">
        <v>6309</v>
      </c>
      <c r="D5959" s="63" t="s">
        <v>3531</v>
      </c>
      <c r="E5959" s="3" t="s">
        <v>6301</v>
      </c>
      <c r="F5959" s="3" t="s">
        <v>6057</v>
      </c>
      <c r="G5959" s="3" t="s">
        <v>6057</v>
      </c>
      <c r="H5959" s="3"/>
      <c r="I5959" s="3">
        <v>3</v>
      </c>
      <c r="J5959" s="3">
        <v>2</v>
      </c>
      <c r="K5959" s="3">
        <f t="shared" si="80"/>
        <v>5</v>
      </c>
      <c r="L5959" s="6">
        <v>1500</v>
      </c>
    </row>
    <row r="5960" spans="1:12">
      <c r="A5960" s="11"/>
      <c r="B5960" s="12">
        <v>10</v>
      </c>
      <c r="C5960" s="3" t="s">
        <v>6310</v>
      </c>
      <c r="D5960" s="63" t="s">
        <v>3531</v>
      </c>
      <c r="E5960" s="3" t="s">
        <v>6301</v>
      </c>
      <c r="F5960" s="3" t="s">
        <v>6057</v>
      </c>
      <c r="G5960" s="3" t="s">
        <v>6057</v>
      </c>
      <c r="H5960" s="3"/>
      <c r="I5960" s="3">
        <v>1</v>
      </c>
      <c r="J5960" s="3">
        <v>0</v>
      </c>
      <c r="K5960" s="3">
        <f t="shared" si="80"/>
        <v>1</v>
      </c>
      <c r="L5960" s="6">
        <v>500</v>
      </c>
    </row>
    <row r="5961" spans="1:12">
      <c r="A5961" s="11"/>
      <c r="B5961" s="12">
        <v>11</v>
      </c>
      <c r="C5961" s="3" t="s">
        <v>6311</v>
      </c>
      <c r="D5961" s="63" t="s">
        <v>3531</v>
      </c>
      <c r="E5961" s="3" t="s">
        <v>6301</v>
      </c>
      <c r="F5961" s="3" t="s">
        <v>6057</v>
      </c>
      <c r="G5961" s="3" t="s">
        <v>6057</v>
      </c>
      <c r="H5961" s="3"/>
      <c r="I5961" s="3">
        <v>2</v>
      </c>
      <c r="J5961" s="3">
        <v>1</v>
      </c>
      <c r="K5961" s="3">
        <f t="shared" si="80"/>
        <v>3</v>
      </c>
      <c r="L5961" s="6">
        <v>500</v>
      </c>
    </row>
    <row r="5962" spans="1:12">
      <c r="A5962" s="11"/>
      <c r="B5962" s="12">
        <v>12</v>
      </c>
      <c r="C5962" s="3" t="s">
        <v>3533</v>
      </c>
      <c r="D5962" s="63" t="s">
        <v>3531</v>
      </c>
      <c r="E5962" s="3" t="s">
        <v>6301</v>
      </c>
      <c r="F5962" s="3" t="s">
        <v>6057</v>
      </c>
      <c r="G5962" s="3" t="s">
        <v>6057</v>
      </c>
      <c r="H5962" s="3"/>
      <c r="I5962" s="3">
        <v>2</v>
      </c>
      <c r="J5962" s="3">
        <v>2</v>
      </c>
      <c r="K5962" s="3">
        <f t="shared" si="80"/>
        <v>4</v>
      </c>
      <c r="L5962" s="6">
        <v>500</v>
      </c>
    </row>
    <row r="5963" spans="1:12">
      <c r="A5963" s="11"/>
      <c r="B5963" s="12">
        <v>13</v>
      </c>
      <c r="C5963" s="3" t="s">
        <v>3544</v>
      </c>
      <c r="D5963" s="63" t="s">
        <v>3531</v>
      </c>
      <c r="E5963" s="3" t="s">
        <v>6301</v>
      </c>
      <c r="F5963" s="3" t="s">
        <v>6057</v>
      </c>
      <c r="G5963" s="3" t="s">
        <v>6057</v>
      </c>
      <c r="H5963" s="3"/>
      <c r="I5963" s="3">
        <v>2</v>
      </c>
      <c r="J5963" s="3">
        <v>3</v>
      </c>
      <c r="K5963" s="3">
        <f t="shared" si="80"/>
        <v>5</v>
      </c>
      <c r="L5963" s="6">
        <v>500</v>
      </c>
    </row>
    <row r="5964" spans="1:12">
      <c r="A5964" s="11"/>
      <c r="B5964" s="12">
        <v>14</v>
      </c>
      <c r="C5964" s="3" t="s">
        <v>6312</v>
      </c>
      <c r="D5964" s="63" t="s">
        <v>3531</v>
      </c>
      <c r="E5964" s="3" t="s">
        <v>6301</v>
      </c>
      <c r="F5964" s="3" t="s">
        <v>6057</v>
      </c>
      <c r="G5964" s="3" t="s">
        <v>6057</v>
      </c>
      <c r="H5964" s="3"/>
      <c r="I5964" s="3">
        <v>7</v>
      </c>
      <c r="J5964" s="3">
        <v>5</v>
      </c>
      <c r="K5964" s="3">
        <f t="shared" si="80"/>
        <v>12</v>
      </c>
      <c r="L5964" s="6">
        <v>500</v>
      </c>
    </row>
    <row r="5965" spans="1:12">
      <c r="A5965" s="11"/>
      <c r="B5965" s="12">
        <v>15</v>
      </c>
      <c r="C5965" s="3" t="s">
        <v>6313</v>
      </c>
      <c r="D5965" s="63" t="s">
        <v>3529</v>
      </c>
      <c r="E5965" s="3" t="s">
        <v>6301</v>
      </c>
      <c r="F5965" s="3" t="s">
        <v>6057</v>
      </c>
      <c r="G5965" s="3" t="s">
        <v>6057</v>
      </c>
      <c r="H5965" s="3"/>
      <c r="I5965" s="3">
        <v>0</v>
      </c>
      <c r="J5965" s="3">
        <v>1</v>
      </c>
      <c r="K5965" s="3">
        <f t="shared" si="80"/>
        <v>1</v>
      </c>
      <c r="L5965" s="6">
        <v>500</v>
      </c>
    </row>
    <row r="5966" spans="1:12">
      <c r="A5966" s="11"/>
      <c r="B5966" s="12">
        <v>16</v>
      </c>
      <c r="C5966" s="3" t="s">
        <v>6314</v>
      </c>
      <c r="D5966" s="63" t="s">
        <v>3531</v>
      </c>
      <c r="E5966" s="3" t="s">
        <v>6301</v>
      </c>
      <c r="F5966" s="3" t="s">
        <v>6057</v>
      </c>
      <c r="G5966" s="3" t="s">
        <v>6057</v>
      </c>
      <c r="H5966" s="3"/>
      <c r="I5966" s="3">
        <v>6</v>
      </c>
      <c r="J5966" s="3">
        <v>1</v>
      </c>
      <c r="K5966" s="3">
        <f t="shared" si="80"/>
        <v>7</v>
      </c>
      <c r="L5966" s="6">
        <v>500</v>
      </c>
    </row>
    <row r="5967" spans="1:12">
      <c r="A5967" s="11"/>
      <c r="B5967" s="12">
        <v>17</v>
      </c>
      <c r="C5967" s="3" t="s">
        <v>6315</v>
      </c>
      <c r="D5967" s="63" t="s">
        <v>3531</v>
      </c>
      <c r="E5967" s="3" t="s">
        <v>6301</v>
      </c>
      <c r="F5967" s="3" t="s">
        <v>6057</v>
      </c>
      <c r="G5967" s="3" t="s">
        <v>6057</v>
      </c>
      <c r="H5967" s="3"/>
      <c r="I5967" s="3">
        <v>2</v>
      </c>
      <c r="J5967" s="3">
        <v>2</v>
      </c>
      <c r="K5967" s="3">
        <f t="shared" si="80"/>
        <v>4</v>
      </c>
      <c r="L5967" s="6">
        <v>500</v>
      </c>
    </row>
    <row r="5968" spans="1:12">
      <c r="A5968" s="11"/>
      <c r="B5968" s="12">
        <v>18</v>
      </c>
      <c r="C5968" s="3" t="s">
        <v>6316</v>
      </c>
      <c r="D5968" s="63" t="s">
        <v>3531</v>
      </c>
      <c r="E5968" s="3" t="s">
        <v>6301</v>
      </c>
      <c r="F5968" s="3" t="s">
        <v>6057</v>
      </c>
      <c r="G5968" s="3" t="s">
        <v>6057</v>
      </c>
      <c r="H5968" s="3"/>
      <c r="I5968" s="3">
        <v>2</v>
      </c>
      <c r="J5968" s="3">
        <v>1</v>
      </c>
      <c r="K5968" s="3">
        <f t="shared" si="80"/>
        <v>3</v>
      </c>
      <c r="L5968" s="6">
        <v>35</v>
      </c>
    </row>
    <row r="5969" spans="1:12">
      <c r="A5969" s="11"/>
      <c r="B5969" s="12">
        <v>19</v>
      </c>
      <c r="C5969" s="3" t="s">
        <v>6311</v>
      </c>
      <c r="D5969" s="63" t="s">
        <v>3531</v>
      </c>
      <c r="E5969" s="3" t="s">
        <v>6301</v>
      </c>
      <c r="F5969" s="3" t="s">
        <v>6057</v>
      </c>
      <c r="G5969" s="3" t="s">
        <v>6057</v>
      </c>
      <c r="H5969" s="3"/>
      <c r="I5969" s="3">
        <v>3</v>
      </c>
      <c r="J5969" s="3">
        <v>1</v>
      </c>
      <c r="K5969" s="3">
        <f t="shared" si="80"/>
        <v>4</v>
      </c>
      <c r="L5969" s="6">
        <v>60</v>
      </c>
    </row>
    <row r="5970" spans="1:12">
      <c r="A5970" s="11"/>
      <c r="B5970" s="12">
        <v>20</v>
      </c>
      <c r="C5970" s="3" t="s">
        <v>6317</v>
      </c>
      <c r="D5970" s="63" t="s">
        <v>3529</v>
      </c>
      <c r="E5970" s="3" t="s">
        <v>6301</v>
      </c>
      <c r="F5970" s="3" t="s">
        <v>6057</v>
      </c>
      <c r="G5970" s="3" t="s">
        <v>6057</v>
      </c>
      <c r="H5970" s="3"/>
      <c r="I5970" s="3">
        <v>0</v>
      </c>
      <c r="J5970" s="3">
        <v>1</v>
      </c>
      <c r="K5970" s="3">
        <f t="shared" si="80"/>
        <v>1</v>
      </c>
      <c r="L5970" s="6">
        <v>150</v>
      </c>
    </row>
    <row r="5971" spans="1:12">
      <c r="A5971" s="11"/>
      <c r="B5971" s="12">
        <v>21</v>
      </c>
      <c r="C5971" s="3" t="s">
        <v>5412</v>
      </c>
      <c r="D5971" s="63" t="s">
        <v>3531</v>
      </c>
      <c r="E5971" s="3" t="s">
        <v>6301</v>
      </c>
      <c r="F5971" s="3" t="s">
        <v>6057</v>
      </c>
      <c r="G5971" s="3" t="s">
        <v>6057</v>
      </c>
      <c r="H5971" s="3"/>
      <c r="I5971" s="3">
        <v>2</v>
      </c>
      <c r="J5971" s="3">
        <v>3</v>
      </c>
      <c r="K5971" s="3">
        <f t="shared" si="80"/>
        <v>5</v>
      </c>
      <c r="L5971" s="6">
        <v>100</v>
      </c>
    </row>
    <row r="5972" spans="1:12">
      <c r="A5972" s="11"/>
      <c r="B5972" s="12">
        <v>22</v>
      </c>
      <c r="C5972" s="3" t="s">
        <v>3877</v>
      </c>
      <c r="D5972" s="63" t="s">
        <v>3531</v>
      </c>
      <c r="E5972" s="3" t="s">
        <v>6301</v>
      </c>
      <c r="F5972" s="3" t="s">
        <v>6057</v>
      </c>
      <c r="G5972" s="3" t="s">
        <v>6057</v>
      </c>
      <c r="H5972" s="3"/>
      <c r="I5972" s="3">
        <v>4</v>
      </c>
      <c r="J5972" s="3">
        <v>2</v>
      </c>
      <c r="K5972" s="3">
        <f t="shared" si="80"/>
        <v>6</v>
      </c>
      <c r="L5972" s="6">
        <v>100</v>
      </c>
    </row>
    <row r="5973" spans="1:12">
      <c r="A5973" s="11"/>
      <c r="B5973" s="12">
        <v>23</v>
      </c>
      <c r="C5973" s="3" t="s">
        <v>6318</v>
      </c>
      <c r="D5973" s="63" t="s">
        <v>3531</v>
      </c>
      <c r="E5973" s="3" t="s">
        <v>6301</v>
      </c>
      <c r="F5973" s="3" t="s">
        <v>6057</v>
      </c>
      <c r="G5973" s="3" t="s">
        <v>6057</v>
      </c>
      <c r="H5973" s="3"/>
      <c r="I5973" s="3">
        <v>5</v>
      </c>
      <c r="J5973" s="3">
        <v>4</v>
      </c>
      <c r="K5973" s="3">
        <f t="shared" si="80"/>
        <v>9</v>
      </c>
      <c r="L5973" s="6">
        <v>1000</v>
      </c>
    </row>
    <row r="5974" spans="1:12">
      <c r="A5974" s="11"/>
      <c r="B5974" s="12">
        <v>24</v>
      </c>
      <c r="C5974" s="3" t="s">
        <v>6319</v>
      </c>
      <c r="D5974" s="63" t="s">
        <v>3531</v>
      </c>
      <c r="E5974" s="3" t="s">
        <v>6301</v>
      </c>
      <c r="F5974" s="3" t="s">
        <v>6057</v>
      </c>
      <c r="G5974" s="3" t="s">
        <v>6057</v>
      </c>
      <c r="H5974" s="3"/>
      <c r="I5974" s="3">
        <v>2</v>
      </c>
      <c r="J5974" s="3">
        <v>2</v>
      </c>
      <c r="K5974" s="3">
        <f t="shared" si="80"/>
        <v>4</v>
      </c>
      <c r="L5974" s="6">
        <v>2000</v>
      </c>
    </row>
    <row r="5975" spans="1:12">
      <c r="A5975" s="11"/>
      <c r="B5975" s="12">
        <v>25</v>
      </c>
      <c r="C5975" s="3" t="s">
        <v>6320</v>
      </c>
      <c r="D5975" s="63" t="s">
        <v>3531</v>
      </c>
      <c r="E5975" s="3" t="s">
        <v>6301</v>
      </c>
      <c r="F5975" s="3" t="s">
        <v>6057</v>
      </c>
      <c r="G5975" s="3" t="s">
        <v>6057</v>
      </c>
      <c r="H5975" s="3"/>
      <c r="I5975" s="3">
        <v>3</v>
      </c>
      <c r="J5975" s="3">
        <v>2</v>
      </c>
      <c r="K5975" s="3">
        <f t="shared" si="80"/>
        <v>5</v>
      </c>
      <c r="L5975" s="6">
        <v>1000</v>
      </c>
    </row>
    <row r="5976" spans="1:12">
      <c r="A5976" s="11"/>
      <c r="B5976" s="12">
        <v>26</v>
      </c>
      <c r="C5976" s="3" t="s">
        <v>6321</v>
      </c>
      <c r="D5976" s="63" t="s">
        <v>3531</v>
      </c>
      <c r="E5976" s="3" t="s">
        <v>6301</v>
      </c>
      <c r="F5976" s="3" t="s">
        <v>6057</v>
      </c>
      <c r="G5976" s="3" t="s">
        <v>6057</v>
      </c>
      <c r="H5976" s="3"/>
      <c r="I5976" s="3">
        <v>3</v>
      </c>
      <c r="J5976" s="3">
        <v>1</v>
      </c>
      <c r="K5976" s="3">
        <f t="shared" si="80"/>
        <v>4</v>
      </c>
      <c r="L5976" s="6">
        <v>1000</v>
      </c>
    </row>
    <row r="5977" spans="1:12">
      <c r="A5977" s="11"/>
      <c r="B5977" s="12">
        <v>27</v>
      </c>
      <c r="C5977" s="3" t="s">
        <v>6322</v>
      </c>
      <c r="D5977" s="63" t="s">
        <v>3531</v>
      </c>
      <c r="E5977" s="3" t="s">
        <v>6301</v>
      </c>
      <c r="F5977" s="3" t="s">
        <v>6057</v>
      </c>
      <c r="G5977" s="3" t="s">
        <v>6057</v>
      </c>
      <c r="H5977" s="3"/>
      <c r="I5977" s="3">
        <v>1</v>
      </c>
      <c r="J5977" s="3">
        <v>3</v>
      </c>
      <c r="K5977" s="3">
        <f t="shared" si="80"/>
        <v>4</v>
      </c>
      <c r="L5977" s="6">
        <v>1500</v>
      </c>
    </row>
    <row r="5978" spans="1:12">
      <c r="A5978" s="11"/>
      <c r="B5978" s="12">
        <v>28</v>
      </c>
      <c r="C5978" s="3" t="s">
        <v>6323</v>
      </c>
      <c r="D5978" s="63" t="s">
        <v>3531</v>
      </c>
      <c r="E5978" s="3" t="s">
        <v>6301</v>
      </c>
      <c r="F5978" s="3" t="s">
        <v>6057</v>
      </c>
      <c r="G5978" s="3" t="s">
        <v>6057</v>
      </c>
      <c r="H5978" s="3"/>
      <c r="I5978" s="3">
        <v>1</v>
      </c>
      <c r="J5978" s="3">
        <v>3</v>
      </c>
      <c r="K5978" s="3">
        <f t="shared" si="80"/>
        <v>4</v>
      </c>
      <c r="L5978" s="6">
        <v>1500</v>
      </c>
    </row>
    <row r="5979" spans="1:12">
      <c r="A5979" s="11"/>
      <c r="B5979" s="12">
        <v>29</v>
      </c>
      <c r="C5979" s="3" t="s">
        <v>6324</v>
      </c>
      <c r="D5979" s="63" t="s">
        <v>3531</v>
      </c>
      <c r="E5979" s="3" t="s">
        <v>269</v>
      </c>
      <c r="F5979" s="3" t="s">
        <v>6057</v>
      </c>
      <c r="G5979" s="3" t="s">
        <v>6057</v>
      </c>
      <c r="H5979" s="3"/>
      <c r="I5979" s="3">
        <v>3</v>
      </c>
      <c r="J5979" s="3">
        <v>1</v>
      </c>
      <c r="K5979" s="3">
        <f t="shared" si="80"/>
        <v>4</v>
      </c>
      <c r="L5979" s="6">
        <v>2000</v>
      </c>
    </row>
    <row r="5980" spans="1:12">
      <c r="A5980" s="11"/>
      <c r="B5980" s="12">
        <v>30</v>
      </c>
      <c r="C5980" s="3" t="s">
        <v>6325</v>
      </c>
      <c r="D5980" s="63" t="s">
        <v>3531</v>
      </c>
      <c r="E5980" s="3" t="s">
        <v>269</v>
      </c>
      <c r="F5980" s="3" t="s">
        <v>6057</v>
      </c>
      <c r="G5980" s="3" t="s">
        <v>6057</v>
      </c>
      <c r="H5980" s="3"/>
      <c r="I5980" s="3">
        <v>2</v>
      </c>
      <c r="J5980" s="3">
        <v>3</v>
      </c>
      <c r="K5980" s="3">
        <f t="shared" si="80"/>
        <v>5</v>
      </c>
      <c r="L5980" s="6">
        <v>2000</v>
      </c>
    </row>
    <row r="5981" spans="1:12">
      <c r="A5981" s="11"/>
      <c r="B5981" s="12">
        <v>31</v>
      </c>
      <c r="C5981" s="3" t="s">
        <v>6326</v>
      </c>
      <c r="D5981" s="63" t="s">
        <v>3531</v>
      </c>
      <c r="E5981" s="3" t="s">
        <v>269</v>
      </c>
      <c r="F5981" s="3" t="s">
        <v>6057</v>
      </c>
      <c r="G5981" s="3" t="s">
        <v>6057</v>
      </c>
      <c r="H5981" s="3">
        <v>771644070</v>
      </c>
      <c r="I5981" s="3">
        <v>2</v>
      </c>
      <c r="J5981" s="3">
        <v>3</v>
      </c>
      <c r="K5981" s="3">
        <f t="shared" si="80"/>
        <v>5</v>
      </c>
      <c r="L5981" s="6">
        <v>2000</v>
      </c>
    </row>
    <row r="5982" spans="1:12">
      <c r="A5982" s="11"/>
      <c r="B5982" s="12">
        <v>32</v>
      </c>
      <c r="C5982" s="3" t="s">
        <v>3877</v>
      </c>
      <c r="D5982" s="63" t="s">
        <v>3531</v>
      </c>
      <c r="E5982" s="3" t="s">
        <v>269</v>
      </c>
      <c r="F5982" s="3" t="s">
        <v>6057</v>
      </c>
      <c r="G5982" s="3" t="s">
        <v>6057</v>
      </c>
      <c r="H5982" s="3"/>
      <c r="I5982" s="3">
        <v>5</v>
      </c>
      <c r="J5982" s="3">
        <v>2</v>
      </c>
      <c r="K5982" s="3">
        <f t="shared" si="80"/>
        <v>7</v>
      </c>
      <c r="L5982" s="6">
        <v>2000</v>
      </c>
    </row>
    <row r="5983" spans="1:12">
      <c r="A5983" s="11"/>
      <c r="B5983" s="12">
        <v>33</v>
      </c>
      <c r="C5983" s="3" t="s">
        <v>6327</v>
      </c>
      <c r="D5983" s="63" t="s">
        <v>3531</v>
      </c>
      <c r="E5983" s="3" t="s">
        <v>269</v>
      </c>
      <c r="F5983" s="3" t="s">
        <v>6057</v>
      </c>
      <c r="G5983" s="3" t="s">
        <v>6057</v>
      </c>
      <c r="H5983" s="3"/>
      <c r="I5983" s="3">
        <v>2</v>
      </c>
      <c r="J5983" s="3">
        <v>2</v>
      </c>
      <c r="K5983" s="3">
        <f t="shared" si="80"/>
        <v>4</v>
      </c>
      <c r="L5983" s="6">
        <v>2000</v>
      </c>
    </row>
    <row r="5984" spans="1:12">
      <c r="A5984" s="11"/>
      <c r="B5984" s="12">
        <v>34</v>
      </c>
      <c r="C5984" s="3" t="s">
        <v>6328</v>
      </c>
      <c r="D5984" s="63" t="s">
        <v>746</v>
      </c>
      <c r="E5984" s="3" t="s">
        <v>269</v>
      </c>
      <c r="F5984" s="3" t="s">
        <v>6057</v>
      </c>
      <c r="G5984" s="3" t="s">
        <v>6057</v>
      </c>
      <c r="H5984" s="3"/>
      <c r="I5984" s="3">
        <v>1</v>
      </c>
      <c r="J5984" s="3">
        <v>2</v>
      </c>
      <c r="K5984" s="3">
        <f t="shared" si="80"/>
        <v>3</v>
      </c>
      <c r="L5984" s="6">
        <v>2000</v>
      </c>
    </row>
    <row r="5985" spans="1:12">
      <c r="A5985" s="11"/>
      <c r="B5985" s="12">
        <v>35</v>
      </c>
      <c r="C5985" s="3" t="s">
        <v>6329</v>
      </c>
      <c r="D5985" s="63" t="s">
        <v>3531</v>
      </c>
      <c r="E5985" s="3" t="s">
        <v>269</v>
      </c>
      <c r="F5985" s="3" t="s">
        <v>6057</v>
      </c>
      <c r="G5985" s="3" t="s">
        <v>6057</v>
      </c>
      <c r="H5985" s="3"/>
      <c r="I5985" s="3">
        <v>2</v>
      </c>
      <c r="J5985" s="3">
        <v>3</v>
      </c>
      <c r="K5985" s="3">
        <f t="shared" si="80"/>
        <v>5</v>
      </c>
      <c r="L5985" s="6">
        <v>2000</v>
      </c>
    </row>
    <row r="5986" spans="1:12">
      <c r="A5986" s="11"/>
      <c r="B5986" s="12">
        <v>36</v>
      </c>
      <c r="C5986" s="3" t="s">
        <v>6330</v>
      </c>
      <c r="D5986" s="63" t="s">
        <v>3531</v>
      </c>
      <c r="E5986" s="3" t="s">
        <v>269</v>
      </c>
      <c r="F5986" s="3" t="s">
        <v>6057</v>
      </c>
      <c r="G5986" s="3" t="s">
        <v>6057</v>
      </c>
      <c r="H5986" s="3"/>
      <c r="I5986" s="3">
        <v>1</v>
      </c>
      <c r="J5986" s="3">
        <v>1</v>
      </c>
      <c r="K5986" s="3">
        <f t="shared" si="80"/>
        <v>2</v>
      </c>
      <c r="L5986" s="6">
        <v>2000</v>
      </c>
    </row>
    <row r="5987" spans="1:12">
      <c r="A5987" s="11"/>
      <c r="B5987" s="12">
        <v>37</v>
      </c>
      <c r="C5987" s="3" t="s">
        <v>6331</v>
      </c>
      <c r="D5987" s="63" t="s">
        <v>3531</v>
      </c>
      <c r="E5987" s="3" t="s">
        <v>269</v>
      </c>
      <c r="F5987" s="3" t="s">
        <v>6057</v>
      </c>
      <c r="G5987" s="3" t="s">
        <v>6057</v>
      </c>
      <c r="H5987" s="3"/>
      <c r="I5987" s="3">
        <v>3</v>
      </c>
      <c r="J5987" s="3">
        <v>3</v>
      </c>
      <c r="K5987" s="3">
        <f t="shared" si="80"/>
        <v>6</v>
      </c>
      <c r="L5987" s="6">
        <v>2000</v>
      </c>
    </row>
    <row r="5988" spans="1:12">
      <c r="A5988" s="11"/>
      <c r="B5988" s="12">
        <v>38</v>
      </c>
      <c r="C5988" s="3" t="s">
        <v>4983</v>
      </c>
      <c r="D5988" s="63" t="s">
        <v>3531</v>
      </c>
      <c r="E5988" s="3" t="s">
        <v>269</v>
      </c>
      <c r="F5988" s="3" t="s">
        <v>6057</v>
      </c>
      <c r="G5988" s="3" t="s">
        <v>6057</v>
      </c>
      <c r="H5988" s="3"/>
      <c r="I5988" s="3">
        <v>2</v>
      </c>
      <c r="J5988" s="3">
        <v>3</v>
      </c>
      <c r="K5988" s="3">
        <f t="shared" si="80"/>
        <v>5</v>
      </c>
      <c r="L5988" s="6">
        <v>2000</v>
      </c>
    </row>
    <row r="5989" spans="1:12">
      <c r="A5989" s="11"/>
      <c r="B5989" s="12">
        <v>39</v>
      </c>
      <c r="C5989" s="3" t="s">
        <v>6332</v>
      </c>
      <c r="D5989" s="63" t="s">
        <v>3531</v>
      </c>
      <c r="E5989" s="3" t="s">
        <v>269</v>
      </c>
      <c r="F5989" s="3" t="s">
        <v>6057</v>
      </c>
      <c r="G5989" s="3" t="s">
        <v>6057</v>
      </c>
      <c r="H5989" s="3">
        <v>777608291</v>
      </c>
      <c r="I5989" s="3">
        <v>2</v>
      </c>
      <c r="J5989" s="3">
        <v>3</v>
      </c>
      <c r="K5989" s="3">
        <f t="shared" si="80"/>
        <v>5</v>
      </c>
      <c r="L5989" s="6">
        <v>2000</v>
      </c>
    </row>
    <row r="5990" spans="1:12">
      <c r="A5990" s="11"/>
      <c r="B5990" s="12">
        <v>40</v>
      </c>
      <c r="C5990" s="3" t="s">
        <v>6333</v>
      </c>
      <c r="D5990" s="63" t="s">
        <v>3531</v>
      </c>
      <c r="E5990" s="3" t="s">
        <v>269</v>
      </c>
      <c r="F5990" s="3" t="s">
        <v>6057</v>
      </c>
      <c r="G5990" s="3" t="s">
        <v>6057</v>
      </c>
      <c r="H5990" s="3"/>
      <c r="I5990" s="3">
        <v>7</v>
      </c>
      <c r="J5990" s="3">
        <v>4</v>
      </c>
      <c r="K5990" s="3">
        <f t="shared" si="80"/>
        <v>11</v>
      </c>
      <c r="L5990" s="6">
        <v>2000</v>
      </c>
    </row>
    <row r="5991" spans="1:12">
      <c r="A5991" s="11"/>
      <c r="B5991" s="12">
        <v>41</v>
      </c>
      <c r="C5991" s="3" t="s">
        <v>6334</v>
      </c>
      <c r="D5991" s="63" t="s">
        <v>3531</v>
      </c>
      <c r="E5991" s="3" t="s">
        <v>269</v>
      </c>
      <c r="F5991" s="3" t="s">
        <v>6057</v>
      </c>
      <c r="G5991" s="3" t="s">
        <v>6057</v>
      </c>
      <c r="H5991" s="3"/>
      <c r="I5991" s="3">
        <v>5</v>
      </c>
      <c r="J5991" s="3">
        <v>4</v>
      </c>
      <c r="K5991" s="3">
        <f t="shared" si="80"/>
        <v>9</v>
      </c>
      <c r="L5991" s="6">
        <v>2000</v>
      </c>
    </row>
    <row r="5992" spans="1:12">
      <c r="A5992" s="11"/>
      <c r="B5992" s="12">
        <v>42</v>
      </c>
      <c r="C5992" s="3" t="s">
        <v>6335</v>
      </c>
      <c r="D5992" s="63" t="s">
        <v>3531</v>
      </c>
      <c r="E5992" s="3" t="s">
        <v>269</v>
      </c>
      <c r="F5992" s="3" t="s">
        <v>6057</v>
      </c>
      <c r="G5992" s="3" t="s">
        <v>6057</v>
      </c>
      <c r="H5992" s="3"/>
      <c r="I5992" s="3">
        <v>5</v>
      </c>
      <c r="J5992" s="3">
        <v>1</v>
      </c>
      <c r="K5992" s="3">
        <f t="shared" si="80"/>
        <v>6</v>
      </c>
      <c r="L5992" s="6">
        <v>2000</v>
      </c>
    </row>
    <row r="5993" spans="1:12">
      <c r="A5993" s="11"/>
      <c r="B5993" s="12">
        <v>43</v>
      </c>
      <c r="C5993" s="3" t="s">
        <v>3562</v>
      </c>
      <c r="D5993" s="63" t="s">
        <v>3531</v>
      </c>
      <c r="E5993" s="3" t="s">
        <v>269</v>
      </c>
      <c r="F5993" s="3" t="s">
        <v>6057</v>
      </c>
      <c r="G5993" s="3" t="s">
        <v>6057</v>
      </c>
      <c r="H5993" s="3"/>
      <c r="I5993" s="3">
        <v>2</v>
      </c>
      <c r="J5993" s="3">
        <v>2</v>
      </c>
      <c r="K5993" s="3">
        <f t="shared" si="80"/>
        <v>4</v>
      </c>
      <c r="L5993" s="6">
        <v>1000</v>
      </c>
    </row>
    <row r="5994" spans="1:12">
      <c r="A5994" s="11"/>
      <c r="B5994" s="12">
        <v>44</v>
      </c>
      <c r="C5994" s="3" t="s">
        <v>6322</v>
      </c>
      <c r="D5994" s="63" t="s">
        <v>3531</v>
      </c>
      <c r="E5994" s="3" t="s">
        <v>269</v>
      </c>
      <c r="F5994" s="3" t="s">
        <v>6057</v>
      </c>
      <c r="G5994" s="3" t="s">
        <v>6057</v>
      </c>
      <c r="H5994" s="3"/>
      <c r="I5994" s="3">
        <v>2</v>
      </c>
      <c r="J5994" s="3">
        <v>4</v>
      </c>
      <c r="K5994" s="3">
        <f t="shared" si="80"/>
        <v>6</v>
      </c>
      <c r="L5994" s="6">
        <v>1000</v>
      </c>
    </row>
    <row r="5995" spans="1:12">
      <c r="A5995" s="11"/>
      <c r="B5995" s="12">
        <v>45</v>
      </c>
      <c r="C5995" s="3" t="s">
        <v>6336</v>
      </c>
      <c r="D5995" s="63" t="s">
        <v>3531</v>
      </c>
      <c r="E5995" s="3" t="s">
        <v>269</v>
      </c>
      <c r="F5995" s="3" t="s">
        <v>6057</v>
      </c>
      <c r="G5995" s="3" t="s">
        <v>6057</v>
      </c>
      <c r="H5995" s="3"/>
      <c r="I5995" s="3">
        <v>1</v>
      </c>
      <c r="J5995" s="3">
        <v>3</v>
      </c>
      <c r="K5995" s="3">
        <f t="shared" si="80"/>
        <v>4</v>
      </c>
      <c r="L5995" s="6">
        <v>1000</v>
      </c>
    </row>
    <row r="5996" spans="1:12">
      <c r="A5996" s="11"/>
      <c r="B5996" s="12">
        <v>46</v>
      </c>
      <c r="C5996" s="3" t="s">
        <v>6337</v>
      </c>
      <c r="D5996" s="63" t="s">
        <v>3531</v>
      </c>
      <c r="E5996" s="3" t="s">
        <v>269</v>
      </c>
      <c r="F5996" s="3" t="s">
        <v>6057</v>
      </c>
      <c r="G5996" s="3" t="s">
        <v>6057</v>
      </c>
      <c r="H5996" s="3"/>
      <c r="I5996" s="3">
        <v>5</v>
      </c>
      <c r="J5996" s="3">
        <v>3</v>
      </c>
      <c r="K5996" s="3">
        <f t="shared" si="80"/>
        <v>8</v>
      </c>
      <c r="L5996" s="6">
        <v>1000</v>
      </c>
    </row>
    <row r="5997" spans="1:12">
      <c r="A5997" s="11"/>
      <c r="B5997" s="12">
        <v>47</v>
      </c>
      <c r="C5997" s="3" t="s">
        <v>3616</v>
      </c>
      <c r="D5997" s="63" t="s">
        <v>3531</v>
      </c>
      <c r="E5997" s="3" t="s">
        <v>269</v>
      </c>
      <c r="F5997" s="3" t="s">
        <v>6057</v>
      </c>
      <c r="G5997" s="3" t="s">
        <v>6057</v>
      </c>
      <c r="H5997" s="3">
        <v>776439157</v>
      </c>
      <c r="I5997" s="3">
        <v>2</v>
      </c>
      <c r="J5997" s="3">
        <v>5</v>
      </c>
      <c r="K5997" s="3">
        <f t="shared" si="80"/>
        <v>7</v>
      </c>
      <c r="L5997" s="6">
        <v>1000</v>
      </c>
    </row>
    <row r="5998" spans="1:12">
      <c r="A5998" s="11"/>
      <c r="B5998" s="12">
        <v>48</v>
      </c>
      <c r="C5998" s="3" t="s">
        <v>6338</v>
      </c>
      <c r="D5998" s="63" t="s">
        <v>3531</v>
      </c>
      <c r="E5998" s="3" t="s">
        <v>269</v>
      </c>
      <c r="F5998" s="3" t="s">
        <v>6057</v>
      </c>
      <c r="G5998" s="3" t="s">
        <v>6057</v>
      </c>
      <c r="H5998" s="3"/>
      <c r="I5998" s="3">
        <v>2</v>
      </c>
      <c r="J5998" s="3">
        <v>1</v>
      </c>
      <c r="K5998" s="3">
        <f t="shared" si="80"/>
        <v>3</v>
      </c>
      <c r="L5998" s="6">
        <v>2000</v>
      </c>
    </row>
    <row r="5999" spans="1:12">
      <c r="A5999" s="11"/>
      <c r="B5999" s="12">
        <v>49</v>
      </c>
      <c r="C5999" s="3" t="s">
        <v>6339</v>
      </c>
      <c r="D5999" s="63" t="s">
        <v>3531</v>
      </c>
      <c r="E5999" s="3" t="s">
        <v>269</v>
      </c>
      <c r="F5999" s="3" t="s">
        <v>6057</v>
      </c>
      <c r="G5999" s="3" t="s">
        <v>6057</v>
      </c>
      <c r="H5999" s="3"/>
      <c r="I5999" s="3">
        <v>1</v>
      </c>
      <c r="J5999" s="3">
        <v>1</v>
      </c>
      <c r="K5999" s="3">
        <f t="shared" si="80"/>
        <v>2</v>
      </c>
      <c r="L5999" s="6">
        <v>2000</v>
      </c>
    </row>
    <row r="6000" spans="1:12">
      <c r="A6000" s="11"/>
      <c r="B6000" s="12">
        <v>50</v>
      </c>
      <c r="C6000" s="3" t="s">
        <v>6340</v>
      </c>
      <c r="D6000" s="63" t="s">
        <v>3531</v>
      </c>
      <c r="E6000" s="3" t="s">
        <v>269</v>
      </c>
      <c r="F6000" s="3" t="s">
        <v>6057</v>
      </c>
      <c r="G6000" s="3" t="s">
        <v>6057</v>
      </c>
      <c r="H6000" s="3"/>
      <c r="I6000" s="3">
        <v>2</v>
      </c>
      <c r="J6000" s="3">
        <v>3</v>
      </c>
      <c r="K6000" s="3">
        <f t="shared" si="80"/>
        <v>5</v>
      </c>
      <c r="L6000" s="6">
        <v>1000</v>
      </c>
    </row>
    <row r="6001" spans="1:12">
      <c r="A6001" s="11"/>
      <c r="B6001" s="12">
        <v>51</v>
      </c>
      <c r="C6001" s="3" t="s">
        <v>6341</v>
      </c>
      <c r="D6001" s="63" t="s">
        <v>3531</v>
      </c>
      <c r="E6001" s="3" t="s">
        <v>269</v>
      </c>
      <c r="F6001" s="3" t="s">
        <v>6057</v>
      </c>
      <c r="G6001" s="3" t="s">
        <v>6057</v>
      </c>
      <c r="H6001" s="3"/>
      <c r="I6001" s="3">
        <v>2</v>
      </c>
      <c r="J6001" s="3">
        <v>1</v>
      </c>
      <c r="K6001" s="3">
        <f t="shared" si="80"/>
        <v>3</v>
      </c>
      <c r="L6001" s="6">
        <v>1000</v>
      </c>
    </row>
    <row r="6002" spans="1:12">
      <c r="A6002" s="11"/>
      <c r="B6002" s="12">
        <v>52</v>
      </c>
      <c r="C6002" s="3" t="s">
        <v>6342</v>
      </c>
      <c r="D6002" s="63" t="s">
        <v>3531</v>
      </c>
      <c r="E6002" s="3" t="s">
        <v>269</v>
      </c>
      <c r="F6002" s="3" t="s">
        <v>6057</v>
      </c>
      <c r="G6002" s="3" t="s">
        <v>6057</v>
      </c>
      <c r="H6002" s="3"/>
      <c r="I6002" s="3">
        <v>3</v>
      </c>
      <c r="J6002" s="3">
        <v>7</v>
      </c>
      <c r="K6002" s="3">
        <f t="shared" si="80"/>
        <v>10</v>
      </c>
      <c r="L6002" s="6">
        <v>1000</v>
      </c>
    </row>
    <row r="6003" spans="1:12">
      <c r="A6003" s="11"/>
      <c r="B6003" s="12">
        <v>53</v>
      </c>
      <c r="C6003" s="3" t="s">
        <v>4235</v>
      </c>
      <c r="D6003" s="63" t="s">
        <v>3531</v>
      </c>
      <c r="E6003" s="3" t="s">
        <v>269</v>
      </c>
      <c r="F6003" s="3" t="s">
        <v>6057</v>
      </c>
      <c r="G6003" s="3" t="s">
        <v>6057</v>
      </c>
      <c r="H6003" s="3"/>
      <c r="I6003" s="3">
        <v>2</v>
      </c>
      <c r="J6003" s="3">
        <v>2</v>
      </c>
      <c r="K6003" s="3">
        <f t="shared" si="80"/>
        <v>4</v>
      </c>
      <c r="L6003" s="6">
        <v>1000</v>
      </c>
    </row>
    <row r="6004" spans="1:12">
      <c r="A6004" s="11"/>
      <c r="B6004" s="12">
        <v>54</v>
      </c>
      <c r="C6004" s="3" t="s">
        <v>6343</v>
      </c>
      <c r="D6004" s="63" t="s">
        <v>3531</v>
      </c>
      <c r="E6004" s="3" t="s">
        <v>269</v>
      </c>
      <c r="F6004" s="3" t="s">
        <v>6057</v>
      </c>
      <c r="G6004" s="3" t="s">
        <v>6057</v>
      </c>
      <c r="H6004" s="3"/>
      <c r="I6004" s="3">
        <v>1</v>
      </c>
      <c r="J6004" s="3">
        <v>4</v>
      </c>
      <c r="K6004" s="3">
        <f t="shared" si="80"/>
        <v>5</v>
      </c>
      <c r="L6004" s="6">
        <v>1000</v>
      </c>
    </row>
    <row r="6005" spans="1:12">
      <c r="A6005" s="11"/>
      <c r="B6005" s="12">
        <v>55</v>
      </c>
      <c r="C6005" s="3" t="s">
        <v>6344</v>
      </c>
      <c r="D6005" s="63" t="s">
        <v>3531</v>
      </c>
      <c r="E6005" s="3" t="s">
        <v>269</v>
      </c>
      <c r="F6005" s="3" t="s">
        <v>6057</v>
      </c>
      <c r="G6005" s="3" t="s">
        <v>6057</v>
      </c>
      <c r="H6005" s="3"/>
      <c r="I6005" s="3">
        <v>2</v>
      </c>
      <c r="J6005" s="3">
        <v>1</v>
      </c>
      <c r="K6005" s="3">
        <f t="shared" si="80"/>
        <v>3</v>
      </c>
      <c r="L6005" s="6">
        <v>1000</v>
      </c>
    </row>
    <row r="6006" spans="1:12">
      <c r="A6006" s="11"/>
      <c r="B6006" s="12">
        <v>56</v>
      </c>
      <c r="C6006" s="3" t="s">
        <v>6345</v>
      </c>
      <c r="D6006" s="63" t="s">
        <v>3531</v>
      </c>
      <c r="E6006" s="3" t="s">
        <v>269</v>
      </c>
      <c r="F6006" s="3" t="s">
        <v>6057</v>
      </c>
      <c r="G6006" s="3" t="s">
        <v>6057</v>
      </c>
      <c r="H6006" s="3"/>
      <c r="I6006" s="3">
        <v>2</v>
      </c>
      <c r="J6006" s="3">
        <v>5</v>
      </c>
      <c r="K6006" s="3">
        <f t="shared" si="80"/>
        <v>7</v>
      </c>
      <c r="L6006" s="6">
        <v>1000</v>
      </c>
    </row>
    <row r="6007" spans="1:12">
      <c r="A6007" s="11"/>
      <c r="B6007" s="12">
        <v>57</v>
      </c>
      <c r="C6007" s="3" t="s">
        <v>6346</v>
      </c>
      <c r="D6007" s="63" t="s">
        <v>3531</v>
      </c>
      <c r="E6007" s="3" t="s">
        <v>269</v>
      </c>
      <c r="F6007" s="3" t="s">
        <v>6057</v>
      </c>
      <c r="G6007" s="3" t="s">
        <v>6057</v>
      </c>
      <c r="H6007" s="3"/>
      <c r="I6007" s="3">
        <v>2</v>
      </c>
      <c r="J6007" s="3">
        <v>3</v>
      </c>
      <c r="K6007" s="3">
        <f t="shared" si="80"/>
        <v>5</v>
      </c>
      <c r="L6007" s="6">
        <v>2000</v>
      </c>
    </row>
    <row r="6008" spans="1:12">
      <c r="A6008" s="11"/>
      <c r="B6008" s="12">
        <v>58</v>
      </c>
      <c r="C6008" s="3" t="s">
        <v>6347</v>
      </c>
      <c r="D6008" s="63" t="s">
        <v>3531</v>
      </c>
      <c r="E6008" s="3" t="s">
        <v>269</v>
      </c>
      <c r="F6008" s="3" t="s">
        <v>6057</v>
      </c>
      <c r="G6008" s="3" t="s">
        <v>6057</v>
      </c>
      <c r="H6008" s="3"/>
      <c r="I6008" s="3">
        <v>3</v>
      </c>
      <c r="J6008" s="3">
        <v>1</v>
      </c>
      <c r="K6008" s="3">
        <f t="shared" si="80"/>
        <v>4</v>
      </c>
      <c r="L6008" s="6">
        <v>1000</v>
      </c>
    </row>
    <row r="6009" spans="1:12">
      <c r="A6009" s="11"/>
      <c r="B6009" s="12">
        <v>59</v>
      </c>
      <c r="C6009" s="3" t="s">
        <v>6348</v>
      </c>
      <c r="D6009" s="63" t="s">
        <v>3531</v>
      </c>
      <c r="E6009" s="3" t="s">
        <v>269</v>
      </c>
      <c r="F6009" s="3" t="s">
        <v>6057</v>
      </c>
      <c r="G6009" s="3" t="s">
        <v>6057</v>
      </c>
      <c r="H6009" s="3"/>
      <c r="I6009" s="3">
        <v>3</v>
      </c>
      <c r="J6009" s="3">
        <v>2</v>
      </c>
      <c r="K6009" s="3">
        <f t="shared" si="80"/>
        <v>5</v>
      </c>
      <c r="L6009" s="6">
        <v>1000</v>
      </c>
    </row>
    <row r="6010" spans="1:12">
      <c r="A6010" s="11"/>
      <c r="B6010" s="12">
        <v>60</v>
      </c>
      <c r="C6010" s="3" t="s">
        <v>4896</v>
      </c>
      <c r="D6010" s="63" t="s">
        <v>3531</v>
      </c>
      <c r="E6010" s="3" t="s">
        <v>269</v>
      </c>
      <c r="F6010" s="3" t="s">
        <v>6057</v>
      </c>
      <c r="G6010" s="3" t="s">
        <v>6057</v>
      </c>
      <c r="H6010" s="3"/>
      <c r="I6010" s="3">
        <v>5</v>
      </c>
      <c r="J6010" s="3">
        <v>4</v>
      </c>
      <c r="K6010" s="3">
        <f t="shared" si="80"/>
        <v>9</v>
      </c>
      <c r="L6010" s="6">
        <v>1000</v>
      </c>
    </row>
    <row r="6011" spans="1:12">
      <c r="A6011" s="11"/>
      <c r="B6011" s="12">
        <v>61</v>
      </c>
      <c r="C6011" s="3" t="s">
        <v>6311</v>
      </c>
      <c r="D6011" s="63" t="s">
        <v>3531</v>
      </c>
      <c r="E6011" s="3" t="s">
        <v>269</v>
      </c>
      <c r="F6011" s="3" t="s">
        <v>6057</v>
      </c>
      <c r="G6011" s="3" t="s">
        <v>6057</v>
      </c>
      <c r="H6011" s="3"/>
      <c r="I6011" s="3">
        <v>2</v>
      </c>
      <c r="J6011" s="3">
        <v>2</v>
      </c>
      <c r="K6011" s="3">
        <f t="shared" si="80"/>
        <v>4</v>
      </c>
      <c r="L6011" s="6">
        <v>1000</v>
      </c>
    </row>
    <row r="6012" spans="1:12">
      <c r="A6012" s="11"/>
      <c r="B6012" s="12">
        <v>62</v>
      </c>
      <c r="C6012" s="3" t="s">
        <v>4779</v>
      </c>
      <c r="D6012" s="63" t="s">
        <v>3531</v>
      </c>
      <c r="E6012" s="3" t="s">
        <v>269</v>
      </c>
      <c r="F6012" s="3" t="s">
        <v>6057</v>
      </c>
      <c r="G6012" s="3" t="s">
        <v>6057</v>
      </c>
      <c r="H6012" s="3"/>
      <c r="I6012" s="3">
        <v>1</v>
      </c>
      <c r="J6012" s="3">
        <v>1</v>
      </c>
      <c r="K6012" s="3">
        <f t="shared" si="80"/>
        <v>2</v>
      </c>
      <c r="L6012" s="6">
        <v>1000</v>
      </c>
    </row>
    <row r="6013" spans="1:12">
      <c r="A6013" s="11"/>
      <c r="B6013" s="12">
        <v>63</v>
      </c>
      <c r="C6013" s="3" t="s">
        <v>6349</v>
      </c>
      <c r="D6013" s="63" t="s">
        <v>3531</v>
      </c>
      <c r="E6013" s="3" t="s">
        <v>269</v>
      </c>
      <c r="F6013" s="3" t="s">
        <v>6057</v>
      </c>
      <c r="G6013" s="3" t="s">
        <v>6057</v>
      </c>
      <c r="H6013" s="3"/>
      <c r="I6013" s="3">
        <v>1</v>
      </c>
      <c r="J6013" s="3">
        <v>1</v>
      </c>
      <c r="K6013" s="3">
        <f t="shared" si="80"/>
        <v>2</v>
      </c>
      <c r="L6013" s="6">
        <v>1000</v>
      </c>
    </row>
    <row r="6014" spans="1:12">
      <c r="A6014" s="11"/>
      <c r="B6014" s="12">
        <v>64</v>
      </c>
      <c r="C6014" s="3" t="s">
        <v>6350</v>
      </c>
      <c r="D6014" s="63" t="s">
        <v>3531</v>
      </c>
      <c r="E6014" s="3" t="s">
        <v>269</v>
      </c>
      <c r="F6014" s="3" t="s">
        <v>6057</v>
      </c>
      <c r="G6014" s="3" t="s">
        <v>6057</v>
      </c>
      <c r="H6014" s="3"/>
      <c r="I6014" s="3">
        <v>2</v>
      </c>
      <c r="J6014" s="3">
        <v>3</v>
      </c>
      <c r="K6014" s="3">
        <f t="shared" si="80"/>
        <v>5</v>
      </c>
      <c r="L6014" s="6">
        <v>1000</v>
      </c>
    </row>
    <row r="6015" spans="1:12">
      <c r="A6015" s="11"/>
      <c r="B6015" s="12">
        <v>65</v>
      </c>
      <c r="C6015" s="3" t="s">
        <v>6298</v>
      </c>
      <c r="D6015" s="63" t="s">
        <v>3531</v>
      </c>
      <c r="E6015" s="3" t="s">
        <v>269</v>
      </c>
      <c r="F6015" s="3" t="s">
        <v>6057</v>
      </c>
      <c r="G6015" s="3" t="s">
        <v>6057</v>
      </c>
      <c r="H6015" s="3"/>
      <c r="I6015" s="3">
        <v>3</v>
      </c>
      <c r="J6015" s="3">
        <v>3</v>
      </c>
      <c r="K6015" s="3">
        <f t="shared" ref="K6015:K6034" si="81">J6015+I6015</f>
        <v>6</v>
      </c>
      <c r="L6015" s="6">
        <v>2000</v>
      </c>
    </row>
    <row r="6016" spans="1:12">
      <c r="A6016" s="11"/>
      <c r="B6016" s="12">
        <v>66</v>
      </c>
      <c r="C6016" s="3" t="s">
        <v>6351</v>
      </c>
      <c r="D6016" s="63" t="s">
        <v>3531</v>
      </c>
      <c r="E6016" s="3" t="s">
        <v>269</v>
      </c>
      <c r="F6016" s="3" t="s">
        <v>6057</v>
      </c>
      <c r="G6016" s="3" t="s">
        <v>6057</v>
      </c>
      <c r="H6016" s="3"/>
      <c r="I6016" s="3">
        <v>1</v>
      </c>
      <c r="J6016" s="3">
        <v>1</v>
      </c>
      <c r="K6016" s="3">
        <f t="shared" si="81"/>
        <v>2</v>
      </c>
      <c r="L6016" s="6">
        <v>1000</v>
      </c>
    </row>
    <row r="6017" spans="1:12">
      <c r="A6017" s="11"/>
      <c r="B6017" s="12">
        <v>67</v>
      </c>
      <c r="C6017" s="3" t="s">
        <v>6352</v>
      </c>
      <c r="D6017" s="63" t="s">
        <v>3531</v>
      </c>
      <c r="E6017" s="3" t="s">
        <v>269</v>
      </c>
      <c r="F6017" s="3" t="s">
        <v>6057</v>
      </c>
      <c r="G6017" s="3" t="s">
        <v>6057</v>
      </c>
      <c r="H6017" s="3"/>
      <c r="I6017" s="3">
        <v>3</v>
      </c>
      <c r="J6017" s="3">
        <v>5</v>
      </c>
      <c r="K6017" s="3">
        <f t="shared" si="81"/>
        <v>8</v>
      </c>
      <c r="L6017" s="6">
        <v>1000</v>
      </c>
    </row>
    <row r="6018" spans="1:12">
      <c r="A6018" s="11"/>
      <c r="B6018" s="12">
        <v>68</v>
      </c>
      <c r="C6018" s="3" t="s">
        <v>6353</v>
      </c>
      <c r="D6018" s="63" t="s">
        <v>3531</v>
      </c>
      <c r="E6018" s="3" t="s">
        <v>269</v>
      </c>
      <c r="F6018" s="3" t="s">
        <v>6057</v>
      </c>
      <c r="G6018" s="3" t="s">
        <v>6057</v>
      </c>
      <c r="H6018" s="3"/>
      <c r="I6018" s="3">
        <v>4</v>
      </c>
      <c r="J6018" s="3">
        <v>3</v>
      </c>
      <c r="K6018" s="3">
        <f t="shared" si="81"/>
        <v>7</v>
      </c>
      <c r="L6018" s="6">
        <v>1000</v>
      </c>
    </row>
    <row r="6019" spans="1:12">
      <c r="A6019" s="11"/>
      <c r="B6019" s="12">
        <v>69</v>
      </c>
      <c r="C6019" s="3" t="s">
        <v>6339</v>
      </c>
      <c r="D6019" s="63" t="s">
        <v>3531</v>
      </c>
      <c r="E6019" s="3" t="s">
        <v>269</v>
      </c>
      <c r="F6019" s="3" t="s">
        <v>6057</v>
      </c>
      <c r="G6019" s="3" t="s">
        <v>6057</v>
      </c>
      <c r="H6019" s="3"/>
      <c r="I6019" s="3">
        <v>1</v>
      </c>
      <c r="J6019" s="3">
        <v>1</v>
      </c>
      <c r="K6019" s="3">
        <f t="shared" si="81"/>
        <v>2</v>
      </c>
      <c r="L6019" s="6">
        <v>2000</v>
      </c>
    </row>
    <row r="6020" spans="1:12">
      <c r="A6020" s="11"/>
      <c r="B6020" s="12">
        <v>70</v>
      </c>
      <c r="C6020" s="3" t="s">
        <v>6354</v>
      </c>
      <c r="D6020" s="63" t="s">
        <v>3531</v>
      </c>
      <c r="E6020" s="3" t="s">
        <v>269</v>
      </c>
      <c r="F6020" s="3" t="s">
        <v>6057</v>
      </c>
      <c r="G6020" s="3" t="s">
        <v>6057</v>
      </c>
      <c r="H6020" s="3"/>
      <c r="I6020" s="3">
        <v>2</v>
      </c>
      <c r="J6020" s="3">
        <v>1</v>
      </c>
      <c r="K6020" s="3">
        <f t="shared" si="81"/>
        <v>3</v>
      </c>
      <c r="L6020" s="6">
        <v>2000</v>
      </c>
    </row>
    <row r="6021" spans="1:12">
      <c r="A6021" s="11"/>
      <c r="B6021" s="12">
        <v>71</v>
      </c>
      <c r="C6021" s="3" t="s">
        <v>6355</v>
      </c>
      <c r="D6021" s="63" t="s">
        <v>3531</v>
      </c>
      <c r="E6021" s="3" t="s">
        <v>269</v>
      </c>
      <c r="F6021" s="3" t="s">
        <v>6057</v>
      </c>
      <c r="G6021" s="3" t="s">
        <v>6057</v>
      </c>
      <c r="H6021" s="3"/>
      <c r="I6021" s="3">
        <v>0</v>
      </c>
      <c r="J6021" s="3">
        <v>1</v>
      </c>
      <c r="K6021" s="3">
        <f t="shared" si="81"/>
        <v>1</v>
      </c>
      <c r="L6021" s="6">
        <v>2000</v>
      </c>
    </row>
    <row r="6022" spans="1:12">
      <c r="A6022" s="11"/>
      <c r="B6022" s="12">
        <v>72</v>
      </c>
      <c r="C6022" s="3" t="s">
        <v>6356</v>
      </c>
      <c r="D6022" s="63" t="s">
        <v>3531</v>
      </c>
      <c r="E6022" s="3" t="s">
        <v>269</v>
      </c>
      <c r="F6022" s="3" t="s">
        <v>6057</v>
      </c>
      <c r="G6022" s="3" t="s">
        <v>6057</v>
      </c>
      <c r="H6022" s="3"/>
      <c r="I6022" s="3">
        <v>1</v>
      </c>
      <c r="J6022" s="3">
        <v>2</v>
      </c>
      <c r="K6022" s="3">
        <f t="shared" si="81"/>
        <v>3</v>
      </c>
      <c r="L6022" s="6">
        <v>2000</v>
      </c>
    </row>
    <row r="6023" spans="1:12">
      <c r="A6023" s="11"/>
      <c r="B6023" s="12">
        <v>73</v>
      </c>
      <c r="C6023" s="3" t="s">
        <v>6357</v>
      </c>
      <c r="D6023" s="63" t="s">
        <v>3531</v>
      </c>
      <c r="E6023" s="3" t="s">
        <v>269</v>
      </c>
      <c r="F6023" s="3" t="s">
        <v>6057</v>
      </c>
      <c r="G6023" s="3" t="s">
        <v>6057</v>
      </c>
      <c r="H6023" s="3"/>
      <c r="I6023" s="3">
        <v>1</v>
      </c>
      <c r="J6023" s="3">
        <v>0</v>
      </c>
      <c r="K6023" s="3">
        <f t="shared" si="81"/>
        <v>1</v>
      </c>
      <c r="L6023" s="6">
        <v>2000</v>
      </c>
    </row>
    <row r="6024" spans="1:12">
      <c r="A6024" s="11"/>
      <c r="B6024" s="12">
        <v>74</v>
      </c>
      <c r="C6024" s="3" t="s">
        <v>6358</v>
      </c>
      <c r="D6024" s="63" t="s">
        <v>3531</v>
      </c>
      <c r="E6024" s="3" t="s">
        <v>269</v>
      </c>
      <c r="F6024" s="3" t="s">
        <v>6057</v>
      </c>
      <c r="G6024" s="3" t="s">
        <v>6057</v>
      </c>
      <c r="H6024" s="3"/>
      <c r="I6024" s="3">
        <v>0</v>
      </c>
      <c r="J6024" s="3">
        <v>1</v>
      </c>
      <c r="K6024" s="3">
        <f t="shared" si="81"/>
        <v>1</v>
      </c>
      <c r="L6024" s="6">
        <v>2000</v>
      </c>
    </row>
    <row r="6025" spans="1:12">
      <c r="A6025" s="11"/>
      <c r="B6025" s="12">
        <v>75</v>
      </c>
      <c r="C6025" s="3" t="s">
        <v>6359</v>
      </c>
      <c r="D6025" s="63" t="s">
        <v>3531</v>
      </c>
      <c r="E6025" s="3" t="s">
        <v>269</v>
      </c>
      <c r="F6025" s="3" t="s">
        <v>6057</v>
      </c>
      <c r="G6025" s="3" t="s">
        <v>6057</v>
      </c>
      <c r="H6025" s="3"/>
      <c r="I6025" s="3">
        <v>2</v>
      </c>
      <c r="J6025" s="3">
        <v>3</v>
      </c>
      <c r="K6025" s="3">
        <f t="shared" si="81"/>
        <v>5</v>
      </c>
      <c r="L6025" s="6">
        <v>2000</v>
      </c>
    </row>
    <row r="6026" spans="1:12">
      <c r="A6026" s="11"/>
      <c r="B6026" s="12">
        <v>76</v>
      </c>
      <c r="C6026" s="3" t="s">
        <v>6360</v>
      </c>
      <c r="D6026" s="63" t="s">
        <v>3531</v>
      </c>
      <c r="E6026" s="3" t="s">
        <v>269</v>
      </c>
      <c r="F6026" s="3" t="s">
        <v>6057</v>
      </c>
      <c r="G6026" s="3" t="s">
        <v>6057</v>
      </c>
      <c r="H6026" s="3"/>
      <c r="I6026" s="3">
        <v>3</v>
      </c>
      <c r="J6026" s="3">
        <v>1</v>
      </c>
      <c r="K6026" s="3">
        <f t="shared" si="81"/>
        <v>4</v>
      </c>
      <c r="L6026" s="6">
        <v>2000</v>
      </c>
    </row>
    <row r="6027" spans="1:12">
      <c r="A6027" s="11"/>
      <c r="B6027" s="12">
        <v>77</v>
      </c>
      <c r="C6027" s="3" t="s">
        <v>6361</v>
      </c>
      <c r="D6027" s="63" t="s">
        <v>3531</v>
      </c>
      <c r="E6027" s="3" t="s">
        <v>269</v>
      </c>
      <c r="F6027" s="3" t="s">
        <v>6057</v>
      </c>
      <c r="G6027" s="3" t="s">
        <v>6057</v>
      </c>
      <c r="H6027" s="3"/>
      <c r="I6027" s="3">
        <v>3</v>
      </c>
      <c r="J6027" s="3">
        <v>4</v>
      </c>
      <c r="K6027" s="3">
        <f t="shared" si="81"/>
        <v>7</v>
      </c>
      <c r="L6027" s="6">
        <v>2000</v>
      </c>
    </row>
    <row r="6028" spans="1:12">
      <c r="A6028" s="11"/>
      <c r="B6028" s="12">
        <v>78</v>
      </c>
      <c r="C6028" s="3" t="s">
        <v>6362</v>
      </c>
      <c r="D6028" s="63" t="s">
        <v>3531</v>
      </c>
      <c r="E6028" s="3" t="s">
        <v>269</v>
      </c>
      <c r="F6028" s="3" t="s">
        <v>6057</v>
      </c>
      <c r="G6028" s="3" t="s">
        <v>6057</v>
      </c>
      <c r="H6028" s="3"/>
      <c r="I6028" s="3">
        <v>2</v>
      </c>
      <c r="J6028" s="3">
        <v>5</v>
      </c>
      <c r="K6028" s="3">
        <f t="shared" si="81"/>
        <v>7</v>
      </c>
      <c r="L6028" s="6">
        <v>2000</v>
      </c>
    </row>
    <row r="6029" spans="1:12">
      <c r="A6029" s="11"/>
      <c r="B6029" s="12">
        <v>79</v>
      </c>
      <c r="C6029" s="3" t="s">
        <v>6363</v>
      </c>
      <c r="D6029" s="63" t="s">
        <v>3531</v>
      </c>
      <c r="E6029" s="3" t="s">
        <v>269</v>
      </c>
      <c r="F6029" s="3" t="s">
        <v>6057</v>
      </c>
      <c r="G6029" s="3" t="s">
        <v>6057</v>
      </c>
      <c r="H6029" s="3"/>
      <c r="I6029" s="3">
        <v>3</v>
      </c>
      <c r="J6029" s="3">
        <v>2</v>
      </c>
      <c r="K6029" s="3">
        <f t="shared" si="81"/>
        <v>5</v>
      </c>
      <c r="L6029" s="6">
        <v>2000</v>
      </c>
    </row>
    <row r="6030" spans="1:12">
      <c r="A6030" s="11"/>
      <c r="B6030" s="12">
        <v>80</v>
      </c>
      <c r="C6030" s="3" t="s">
        <v>6364</v>
      </c>
      <c r="D6030" s="63" t="s">
        <v>3531</v>
      </c>
      <c r="E6030" s="3" t="s">
        <v>269</v>
      </c>
      <c r="F6030" s="3" t="s">
        <v>6057</v>
      </c>
      <c r="G6030" s="3" t="s">
        <v>6057</v>
      </c>
      <c r="H6030" s="3"/>
      <c r="I6030" s="3">
        <v>1</v>
      </c>
      <c r="J6030" s="3">
        <v>3</v>
      </c>
      <c r="K6030" s="3">
        <f t="shared" si="81"/>
        <v>4</v>
      </c>
      <c r="L6030" s="6">
        <v>2000</v>
      </c>
    </row>
    <row r="6031" spans="1:12">
      <c r="A6031" s="11"/>
      <c r="B6031" s="12">
        <v>81</v>
      </c>
      <c r="C6031" s="3" t="s">
        <v>6365</v>
      </c>
      <c r="D6031" s="63" t="s">
        <v>3531</v>
      </c>
      <c r="E6031" s="3" t="s">
        <v>269</v>
      </c>
      <c r="F6031" s="3" t="s">
        <v>6057</v>
      </c>
      <c r="G6031" s="3" t="s">
        <v>6057</v>
      </c>
      <c r="H6031" s="3"/>
      <c r="I6031" s="3">
        <v>2</v>
      </c>
      <c r="J6031" s="3">
        <v>4</v>
      </c>
      <c r="K6031" s="3">
        <f t="shared" si="81"/>
        <v>6</v>
      </c>
      <c r="L6031" s="6">
        <v>2000</v>
      </c>
    </row>
    <row r="6032" spans="1:12">
      <c r="A6032" s="11"/>
      <c r="B6032" s="12">
        <v>82</v>
      </c>
      <c r="C6032" s="3" t="s">
        <v>4235</v>
      </c>
      <c r="D6032" s="63" t="s">
        <v>3531</v>
      </c>
      <c r="E6032" s="3" t="s">
        <v>269</v>
      </c>
      <c r="F6032" s="3" t="s">
        <v>6057</v>
      </c>
      <c r="G6032" s="3" t="s">
        <v>6057</v>
      </c>
      <c r="H6032" s="3"/>
      <c r="I6032" s="3">
        <v>2</v>
      </c>
      <c r="J6032" s="3">
        <v>4</v>
      </c>
      <c r="K6032" s="3">
        <f t="shared" si="81"/>
        <v>6</v>
      </c>
      <c r="L6032" s="6">
        <v>2000</v>
      </c>
    </row>
    <row r="6033" spans="1:12">
      <c r="A6033" s="11"/>
      <c r="B6033" s="12">
        <v>83</v>
      </c>
      <c r="C6033" s="3" t="s">
        <v>6366</v>
      </c>
      <c r="D6033" s="63" t="s">
        <v>3531</v>
      </c>
      <c r="E6033" s="3" t="s">
        <v>269</v>
      </c>
      <c r="F6033" s="3" t="s">
        <v>6057</v>
      </c>
      <c r="G6033" s="3" t="s">
        <v>6057</v>
      </c>
      <c r="H6033" s="3"/>
      <c r="I6033" s="3">
        <v>3</v>
      </c>
      <c r="J6033" s="3">
        <v>2</v>
      </c>
      <c r="K6033" s="3">
        <f t="shared" si="81"/>
        <v>5</v>
      </c>
      <c r="L6033" s="6">
        <v>2000</v>
      </c>
    </row>
    <row r="6034" spans="1:12">
      <c r="A6034" s="11"/>
      <c r="B6034" s="12">
        <v>84</v>
      </c>
      <c r="C6034" s="3" t="s">
        <v>6367</v>
      </c>
      <c r="D6034" s="63" t="s">
        <v>3531</v>
      </c>
      <c r="E6034" s="3" t="s">
        <v>269</v>
      </c>
      <c r="F6034" s="3" t="s">
        <v>6057</v>
      </c>
      <c r="G6034" s="3" t="s">
        <v>6057</v>
      </c>
      <c r="H6034" s="3"/>
      <c r="I6034" s="3">
        <v>3</v>
      </c>
      <c r="J6034" s="3">
        <v>2</v>
      </c>
      <c r="K6034" s="3">
        <f t="shared" si="81"/>
        <v>5</v>
      </c>
      <c r="L6034" s="6">
        <v>2000</v>
      </c>
    </row>
    <row r="6035" spans="1:12">
      <c r="A6035" s="140"/>
      <c r="B6035" s="140"/>
      <c r="C6035" s="148">
        <f>SUBTOTAL(3,C5951:C6034)</f>
        <v>84</v>
      </c>
      <c r="D6035" s="132"/>
      <c r="E6035" s="132"/>
      <c r="F6035" s="132"/>
      <c r="G6035" s="132"/>
      <c r="H6035" s="132"/>
      <c r="I6035" s="132"/>
      <c r="J6035" s="132"/>
      <c r="K6035" s="148">
        <f>SUM(K5951:K6034)</f>
        <v>410</v>
      </c>
      <c r="L6035" s="148">
        <f>AVERAGE(L5951:L6034)</f>
        <v>1273.1547619047619</v>
      </c>
    </row>
    <row r="6036" spans="1:12">
      <c r="A6036" s="11" t="s">
        <v>6368</v>
      </c>
      <c r="B6036" s="12">
        <v>1</v>
      </c>
      <c r="C6036" s="3" t="s">
        <v>6369</v>
      </c>
      <c r="D6036" s="63" t="s">
        <v>3531</v>
      </c>
      <c r="E6036" s="3" t="s">
        <v>6370</v>
      </c>
      <c r="F6036" s="3" t="s">
        <v>271</v>
      </c>
      <c r="G6036" s="3" t="s">
        <v>1431</v>
      </c>
      <c r="H6036" s="3">
        <v>772002658</v>
      </c>
      <c r="I6036" s="3">
        <v>3</v>
      </c>
      <c r="J6036" s="3">
        <v>4</v>
      </c>
      <c r="K6036" s="3">
        <f t="shared" ref="K6036:K6087" si="82">J6036+I6036</f>
        <v>7</v>
      </c>
      <c r="L6036" s="6">
        <v>3000</v>
      </c>
    </row>
    <row r="6037" spans="1:12">
      <c r="A6037" s="11"/>
      <c r="B6037" s="12">
        <v>2</v>
      </c>
      <c r="C6037" s="3" t="s">
        <v>6371</v>
      </c>
      <c r="D6037" s="63" t="s">
        <v>3531</v>
      </c>
      <c r="E6037" s="3" t="s">
        <v>6370</v>
      </c>
      <c r="F6037" s="3" t="s">
        <v>271</v>
      </c>
      <c r="G6037" s="3" t="s">
        <v>1431</v>
      </c>
      <c r="H6037" s="3">
        <v>779614303</v>
      </c>
      <c r="I6037" s="3">
        <v>4</v>
      </c>
      <c r="J6037" s="3">
        <v>3</v>
      </c>
      <c r="K6037" s="3">
        <f t="shared" si="82"/>
        <v>7</v>
      </c>
      <c r="L6037" s="6">
        <v>3000</v>
      </c>
    </row>
    <row r="6038" spans="1:12">
      <c r="A6038" s="11"/>
      <c r="B6038" s="12">
        <v>3</v>
      </c>
      <c r="C6038" s="3" t="s">
        <v>6372</v>
      </c>
      <c r="D6038" s="63" t="s">
        <v>3531</v>
      </c>
      <c r="E6038" s="3" t="s">
        <v>6370</v>
      </c>
      <c r="F6038" s="3" t="s">
        <v>271</v>
      </c>
      <c r="G6038" s="3" t="s">
        <v>1431</v>
      </c>
      <c r="H6038" s="3"/>
      <c r="I6038" s="3">
        <v>3</v>
      </c>
      <c r="J6038" s="3">
        <v>2</v>
      </c>
      <c r="K6038" s="3">
        <f t="shared" si="82"/>
        <v>5</v>
      </c>
      <c r="L6038" s="6">
        <v>3000</v>
      </c>
    </row>
    <row r="6039" spans="1:12">
      <c r="A6039" s="11"/>
      <c r="B6039" s="12">
        <v>4</v>
      </c>
      <c r="C6039" s="3" t="s">
        <v>4860</v>
      </c>
      <c r="D6039" s="63" t="s">
        <v>3531</v>
      </c>
      <c r="E6039" s="3" t="s">
        <v>6370</v>
      </c>
      <c r="F6039" s="3" t="s">
        <v>271</v>
      </c>
      <c r="G6039" s="3" t="s">
        <v>1431</v>
      </c>
      <c r="H6039" s="3">
        <v>782601835</v>
      </c>
      <c r="I6039" s="3">
        <v>1</v>
      </c>
      <c r="J6039" s="3">
        <v>1</v>
      </c>
      <c r="K6039" s="3">
        <f t="shared" si="82"/>
        <v>2</v>
      </c>
      <c r="L6039" s="6">
        <v>3000</v>
      </c>
    </row>
    <row r="6040" spans="1:12">
      <c r="A6040" s="11"/>
      <c r="B6040" s="12">
        <v>5</v>
      </c>
      <c r="C6040" s="3" t="s">
        <v>6373</v>
      </c>
      <c r="D6040" s="63" t="s">
        <v>3531</v>
      </c>
      <c r="E6040" s="3" t="s">
        <v>6370</v>
      </c>
      <c r="F6040" s="3" t="s">
        <v>271</v>
      </c>
      <c r="G6040" s="3" t="s">
        <v>1431</v>
      </c>
      <c r="H6040" s="3"/>
      <c r="I6040" s="3">
        <v>2</v>
      </c>
      <c r="J6040" s="3">
        <v>6</v>
      </c>
      <c r="K6040" s="3">
        <f t="shared" si="82"/>
        <v>8</v>
      </c>
      <c r="L6040" s="6">
        <v>3000</v>
      </c>
    </row>
    <row r="6041" spans="1:12">
      <c r="A6041" s="11"/>
      <c r="B6041" s="12">
        <v>6</v>
      </c>
      <c r="C6041" s="3" t="s">
        <v>5105</v>
      </c>
      <c r="D6041" s="63" t="s">
        <v>3531</v>
      </c>
      <c r="E6041" s="3" t="s">
        <v>6370</v>
      </c>
      <c r="F6041" s="3" t="s">
        <v>271</v>
      </c>
      <c r="G6041" s="3" t="s">
        <v>1431</v>
      </c>
      <c r="H6041" s="3"/>
      <c r="I6041" s="3">
        <v>2</v>
      </c>
      <c r="J6041" s="3">
        <v>3</v>
      </c>
      <c r="K6041" s="3">
        <f t="shared" si="82"/>
        <v>5</v>
      </c>
      <c r="L6041" s="6">
        <v>3000</v>
      </c>
    </row>
    <row r="6042" spans="1:12">
      <c r="A6042" s="11"/>
      <c r="B6042" s="12">
        <v>7</v>
      </c>
      <c r="C6042" s="3" t="s">
        <v>5794</v>
      </c>
      <c r="D6042" s="63" t="s">
        <v>3531</v>
      </c>
      <c r="E6042" s="3" t="s">
        <v>6370</v>
      </c>
      <c r="F6042" s="3" t="s">
        <v>271</v>
      </c>
      <c r="G6042" s="3" t="s">
        <v>1431</v>
      </c>
      <c r="H6042" s="3">
        <v>787362467</v>
      </c>
      <c r="I6042" s="3">
        <v>3</v>
      </c>
      <c r="J6042" s="3">
        <v>3</v>
      </c>
      <c r="K6042" s="3">
        <f t="shared" si="82"/>
        <v>6</v>
      </c>
      <c r="L6042" s="6">
        <v>1000</v>
      </c>
    </row>
    <row r="6043" spans="1:12">
      <c r="A6043" s="11"/>
      <c r="B6043" s="12">
        <v>8</v>
      </c>
      <c r="C6043" s="3" t="s">
        <v>6374</v>
      </c>
      <c r="D6043" s="63" t="s">
        <v>3531</v>
      </c>
      <c r="E6043" s="3" t="s">
        <v>6370</v>
      </c>
      <c r="F6043" s="3" t="s">
        <v>271</v>
      </c>
      <c r="G6043" s="3" t="s">
        <v>1431</v>
      </c>
      <c r="H6043" s="3"/>
      <c r="I6043" s="3">
        <v>2</v>
      </c>
      <c r="J6043" s="3">
        <v>3</v>
      </c>
      <c r="K6043" s="3">
        <f t="shared" si="82"/>
        <v>5</v>
      </c>
      <c r="L6043" s="6">
        <v>1500</v>
      </c>
    </row>
    <row r="6044" spans="1:12">
      <c r="A6044" s="11"/>
      <c r="B6044" s="12">
        <v>9</v>
      </c>
      <c r="C6044" s="3" t="s">
        <v>6375</v>
      </c>
      <c r="D6044" s="63" t="s">
        <v>3531</v>
      </c>
      <c r="E6044" s="3" t="s">
        <v>6370</v>
      </c>
      <c r="F6044" s="3" t="s">
        <v>271</v>
      </c>
      <c r="G6044" s="3" t="s">
        <v>1431</v>
      </c>
      <c r="H6044" s="3"/>
      <c r="I6044" s="3">
        <v>1</v>
      </c>
      <c r="J6044" s="3">
        <v>2</v>
      </c>
      <c r="K6044" s="3">
        <f t="shared" si="82"/>
        <v>3</v>
      </c>
      <c r="L6044" s="6">
        <v>1500</v>
      </c>
    </row>
    <row r="6045" spans="1:12">
      <c r="A6045" s="11"/>
      <c r="B6045" s="12">
        <v>10</v>
      </c>
      <c r="C6045" s="3" t="s">
        <v>5055</v>
      </c>
      <c r="D6045" s="63" t="s">
        <v>3531</v>
      </c>
      <c r="E6045" s="3" t="s">
        <v>6370</v>
      </c>
      <c r="F6045" s="3" t="s">
        <v>271</v>
      </c>
      <c r="G6045" s="3" t="s">
        <v>1431</v>
      </c>
      <c r="H6045" s="3"/>
      <c r="I6045" s="3">
        <v>2</v>
      </c>
      <c r="J6045" s="3">
        <v>2</v>
      </c>
      <c r="K6045" s="3">
        <f t="shared" si="82"/>
        <v>4</v>
      </c>
      <c r="L6045" s="6">
        <v>2000</v>
      </c>
    </row>
    <row r="6046" spans="1:12">
      <c r="A6046" s="11"/>
      <c r="B6046" s="12">
        <v>11</v>
      </c>
      <c r="C6046" s="3" t="s">
        <v>6375</v>
      </c>
      <c r="D6046" s="63" t="s">
        <v>3531</v>
      </c>
      <c r="E6046" s="3" t="s">
        <v>6370</v>
      </c>
      <c r="F6046" s="3" t="s">
        <v>271</v>
      </c>
      <c r="G6046" s="3" t="s">
        <v>1431</v>
      </c>
      <c r="H6046" s="3">
        <v>783189125</v>
      </c>
      <c r="I6046" s="3">
        <v>3</v>
      </c>
      <c r="J6046" s="3">
        <v>4</v>
      </c>
      <c r="K6046" s="3">
        <f t="shared" si="82"/>
        <v>7</v>
      </c>
      <c r="L6046" s="6">
        <v>3000</v>
      </c>
    </row>
    <row r="6047" spans="1:12">
      <c r="A6047" s="11"/>
      <c r="B6047" s="12">
        <v>12</v>
      </c>
      <c r="C6047" s="3" t="s">
        <v>6376</v>
      </c>
      <c r="D6047" s="63" t="s">
        <v>3531</v>
      </c>
      <c r="E6047" s="3" t="s">
        <v>6370</v>
      </c>
      <c r="F6047" s="3" t="s">
        <v>271</v>
      </c>
      <c r="G6047" s="3" t="s">
        <v>1431</v>
      </c>
      <c r="H6047" s="3"/>
      <c r="I6047" s="3">
        <v>2</v>
      </c>
      <c r="J6047" s="3">
        <v>2</v>
      </c>
      <c r="K6047" s="3">
        <f t="shared" si="82"/>
        <v>4</v>
      </c>
      <c r="L6047" s="6">
        <v>2500</v>
      </c>
    </row>
    <row r="6048" spans="1:12">
      <c r="A6048" s="11"/>
      <c r="B6048" s="12">
        <v>13</v>
      </c>
      <c r="C6048" s="3" t="s">
        <v>6377</v>
      </c>
      <c r="D6048" s="63" t="s">
        <v>3531</v>
      </c>
      <c r="E6048" s="3" t="s">
        <v>6370</v>
      </c>
      <c r="F6048" s="3" t="s">
        <v>271</v>
      </c>
      <c r="G6048" s="3" t="s">
        <v>1431</v>
      </c>
      <c r="H6048" s="3"/>
      <c r="I6048" s="3">
        <v>1</v>
      </c>
      <c r="J6048" s="3">
        <v>1</v>
      </c>
      <c r="K6048" s="3">
        <f t="shared" si="82"/>
        <v>2</v>
      </c>
      <c r="L6048" s="6">
        <v>1000</v>
      </c>
    </row>
    <row r="6049" spans="1:12">
      <c r="A6049" s="11"/>
      <c r="B6049" s="12">
        <v>14</v>
      </c>
      <c r="C6049" s="3" t="s">
        <v>6378</v>
      </c>
      <c r="D6049" s="63" t="s">
        <v>3531</v>
      </c>
      <c r="E6049" s="3" t="s">
        <v>6370</v>
      </c>
      <c r="F6049" s="3" t="s">
        <v>271</v>
      </c>
      <c r="G6049" s="3" t="s">
        <v>1431</v>
      </c>
      <c r="H6049" s="3"/>
      <c r="I6049" s="3">
        <v>1</v>
      </c>
      <c r="J6049" s="3">
        <v>4</v>
      </c>
      <c r="K6049" s="3">
        <f t="shared" si="82"/>
        <v>5</v>
      </c>
      <c r="L6049" s="6">
        <v>3000</v>
      </c>
    </row>
    <row r="6050" spans="1:12">
      <c r="A6050" s="11"/>
      <c r="B6050" s="12">
        <v>15</v>
      </c>
      <c r="C6050" s="3" t="s">
        <v>6379</v>
      </c>
      <c r="D6050" s="63" t="s">
        <v>3531</v>
      </c>
      <c r="E6050" s="3" t="s">
        <v>6370</v>
      </c>
      <c r="F6050" s="3" t="s">
        <v>271</v>
      </c>
      <c r="G6050" s="3" t="s">
        <v>1431</v>
      </c>
      <c r="H6050" s="3"/>
      <c r="I6050" s="3">
        <v>2</v>
      </c>
      <c r="J6050" s="3">
        <v>3</v>
      </c>
      <c r="K6050" s="3">
        <f t="shared" si="82"/>
        <v>5</v>
      </c>
      <c r="L6050" s="6">
        <v>3000</v>
      </c>
    </row>
    <row r="6051" spans="1:12">
      <c r="A6051" s="11"/>
      <c r="B6051" s="12">
        <v>16</v>
      </c>
      <c r="C6051" s="3" t="s">
        <v>6380</v>
      </c>
      <c r="D6051" s="63" t="s">
        <v>3531</v>
      </c>
      <c r="E6051" s="3" t="s">
        <v>6370</v>
      </c>
      <c r="F6051" s="3" t="s">
        <v>271</v>
      </c>
      <c r="G6051" s="3" t="s">
        <v>1431</v>
      </c>
      <c r="H6051" s="3"/>
      <c r="I6051" s="3">
        <v>2</v>
      </c>
      <c r="J6051" s="3">
        <v>3</v>
      </c>
      <c r="K6051" s="3">
        <f t="shared" si="82"/>
        <v>5</v>
      </c>
      <c r="L6051" s="6">
        <v>2000</v>
      </c>
    </row>
    <row r="6052" spans="1:12">
      <c r="A6052" s="11"/>
      <c r="B6052" s="12">
        <v>17</v>
      </c>
      <c r="C6052" s="3" t="s">
        <v>6381</v>
      </c>
      <c r="D6052" s="63" t="s">
        <v>3531</v>
      </c>
      <c r="E6052" s="3" t="s">
        <v>6370</v>
      </c>
      <c r="F6052" s="3" t="s">
        <v>271</v>
      </c>
      <c r="G6052" s="3" t="s">
        <v>1431</v>
      </c>
      <c r="H6052" s="3">
        <v>780337432</v>
      </c>
      <c r="I6052" s="3">
        <v>5</v>
      </c>
      <c r="J6052" s="3">
        <v>3</v>
      </c>
      <c r="K6052" s="3">
        <f t="shared" si="82"/>
        <v>8</v>
      </c>
      <c r="L6052" s="6">
        <v>2000</v>
      </c>
    </row>
    <row r="6053" spans="1:12">
      <c r="A6053" s="11"/>
      <c r="B6053" s="12">
        <v>18</v>
      </c>
      <c r="C6053" s="3" t="s">
        <v>6382</v>
      </c>
      <c r="D6053" s="63" t="s">
        <v>3531</v>
      </c>
      <c r="E6053" s="3" t="s">
        <v>6370</v>
      </c>
      <c r="F6053" s="3" t="s">
        <v>271</v>
      </c>
      <c r="G6053" s="3" t="s">
        <v>1431</v>
      </c>
      <c r="H6053" s="3">
        <v>772537044</v>
      </c>
      <c r="I6053" s="3">
        <v>5</v>
      </c>
      <c r="J6053" s="3">
        <v>1</v>
      </c>
      <c r="K6053" s="3">
        <f t="shared" si="82"/>
        <v>6</v>
      </c>
      <c r="L6053" s="6">
        <v>2000</v>
      </c>
    </row>
    <row r="6054" spans="1:12">
      <c r="A6054" s="11"/>
      <c r="B6054" s="12">
        <v>19</v>
      </c>
      <c r="C6054" s="3" t="s">
        <v>6383</v>
      </c>
      <c r="D6054" s="63" t="s">
        <v>3531</v>
      </c>
      <c r="E6054" s="3" t="s">
        <v>6370</v>
      </c>
      <c r="F6054" s="3" t="s">
        <v>271</v>
      </c>
      <c r="G6054" s="3" t="s">
        <v>1431</v>
      </c>
      <c r="H6054" s="3">
        <v>782406849</v>
      </c>
      <c r="I6054" s="3">
        <v>1</v>
      </c>
      <c r="J6054" s="3">
        <v>4</v>
      </c>
      <c r="K6054" s="3">
        <f t="shared" si="82"/>
        <v>5</v>
      </c>
      <c r="L6054" s="6">
        <v>2000</v>
      </c>
    </row>
    <row r="6055" spans="1:12">
      <c r="A6055" s="11"/>
      <c r="B6055" s="12">
        <v>20</v>
      </c>
      <c r="C6055" s="3" t="s">
        <v>6384</v>
      </c>
      <c r="D6055" s="63" t="s">
        <v>3531</v>
      </c>
      <c r="E6055" s="3" t="s">
        <v>6370</v>
      </c>
      <c r="F6055" s="3" t="s">
        <v>271</v>
      </c>
      <c r="G6055" s="3" t="s">
        <v>1431</v>
      </c>
      <c r="H6055" s="3">
        <v>782054258</v>
      </c>
      <c r="I6055" s="3">
        <v>2</v>
      </c>
      <c r="J6055" s="3">
        <v>3</v>
      </c>
      <c r="K6055" s="3">
        <f t="shared" si="82"/>
        <v>5</v>
      </c>
      <c r="L6055" s="6">
        <v>2000</v>
      </c>
    </row>
    <row r="6056" spans="1:12">
      <c r="A6056" s="11"/>
      <c r="B6056" s="12">
        <v>21</v>
      </c>
      <c r="C6056" s="3" t="s">
        <v>6385</v>
      </c>
      <c r="D6056" s="63" t="s">
        <v>3531</v>
      </c>
      <c r="E6056" s="3" t="s">
        <v>6370</v>
      </c>
      <c r="F6056" s="3" t="s">
        <v>271</v>
      </c>
      <c r="G6056" s="3" t="s">
        <v>1431</v>
      </c>
      <c r="H6056" s="3"/>
      <c r="I6056" s="3">
        <v>4</v>
      </c>
      <c r="J6056" s="3">
        <v>4</v>
      </c>
      <c r="K6056" s="3">
        <f t="shared" si="82"/>
        <v>8</v>
      </c>
      <c r="L6056" s="6">
        <v>1500</v>
      </c>
    </row>
    <row r="6057" spans="1:12">
      <c r="A6057" s="11"/>
      <c r="B6057" s="12">
        <v>22</v>
      </c>
      <c r="C6057" s="3" t="s">
        <v>6386</v>
      </c>
      <c r="D6057" s="63" t="s">
        <v>3531</v>
      </c>
      <c r="E6057" s="3" t="s">
        <v>6370</v>
      </c>
      <c r="F6057" s="3" t="s">
        <v>271</v>
      </c>
      <c r="G6057" s="3" t="s">
        <v>1431</v>
      </c>
      <c r="H6057" s="3"/>
      <c r="I6057" s="3">
        <v>2</v>
      </c>
      <c r="J6057" s="3">
        <v>2</v>
      </c>
      <c r="K6057" s="3">
        <f t="shared" si="82"/>
        <v>4</v>
      </c>
      <c r="L6057" s="6">
        <v>1000</v>
      </c>
    </row>
    <row r="6058" spans="1:12">
      <c r="A6058" s="11"/>
      <c r="B6058" s="12">
        <v>23</v>
      </c>
      <c r="C6058" s="3" t="s">
        <v>6387</v>
      </c>
      <c r="D6058" s="63" t="s">
        <v>3531</v>
      </c>
      <c r="E6058" s="3" t="s">
        <v>6370</v>
      </c>
      <c r="F6058" s="3" t="s">
        <v>271</v>
      </c>
      <c r="G6058" s="3" t="s">
        <v>1431</v>
      </c>
      <c r="H6058" s="3"/>
      <c r="I6058" s="3">
        <v>1</v>
      </c>
      <c r="J6058" s="3">
        <v>3</v>
      </c>
      <c r="K6058" s="3">
        <f t="shared" si="82"/>
        <v>4</v>
      </c>
      <c r="L6058" s="6">
        <v>2500</v>
      </c>
    </row>
    <row r="6059" spans="1:12">
      <c r="A6059" s="11"/>
      <c r="B6059" s="12">
        <v>24</v>
      </c>
      <c r="C6059" s="3" t="s">
        <v>4209</v>
      </c>
      <c r="D6059" s="63" t="s">
        <v>3531</v>
      </c>
      <c r="E6059" s="3" t="s">
        <v>6370</v>
      </c>
      <c r="F6059" s="3" t="s">
        <v>271</v>
      </c>
      <c r="G6059" s="3" t="s">
        <v>1431</v>
      </c>
      <c r="H6059" s="3"/>
      <c r="I6059" s="3">
        <v>4</v>
      </c>
      <c r="J6059" s="3">
        <v>2</v>
      </c>
      <c r="K6059" s="3">
        <f t="shared" si="82"/>
        <v>6</v>
      </c>
      <c r="L6059" s="6">
        <v>3000</v>
      </c>
    </row>
    <row r="6060" spans="1:12">
      <c r="A6060" s="11"/>
      <c r="B6060" s="12">
        <v>25</v>
      </c>
      <c r="C6060" s="3" t="s">
        <v>6388</v>
      </c>
      <c r="D6060" s="63" t="s">
        <v>3531</v>
      </c>
      <c r="E6060" s="3" t="s">
        <v>6370</v>
      </c>
      <c r="F6060" s="3" t="s">
        <v>271</v>
      </c>
      <c r="G6060" s="3" t="s">
        <v>1431</v>
      </c>
      <c r="H6060" s="3">
        <v>778820312</v>
      </c>
      <c r="I6060" s="3">
        <v>3</v>
      </c>
      <c r="J6060" s="3">
        <v>4</v>
      </c>
      <c r="K6060" s="3">
        <f t="shared" si="82"/>
        <v>7</v>
      </c>
      <c r="L6060" s="6">
        <v>3000</v>
      </c>
    </row>
    <row r="6061" spans="1:12">
      <c r="A6061" s="11"/>
      <c r="B6061" s="12">
        <v>26</v>
      </c>
      <c r="C6061" s="3" t="s">
        <v>6389</v>
      </c>
      <c r="D6061" s="63" t="s">
        <v>3531</v>
      </c>
      <c r="E6061" s="3" t="s">
        <v>6370</v>
      </c>
      <c r="F6061" s="3" t="s">
        <v>271</v>
      </c>
      <c r="G6061" s="3" t="s">
        <v>1431</v>
      </c>
      <c r="H6061" s="3">
        <v>777101313</v>
      </c>
      <c r="I6061" s="3">
        <v>1</v>
      </c>
      <c r="J6061" s="3">
        <v>2</v>
      </c>
      <c r="K6061" s="3">
        <f t="shared" si="82"/>
        <v>3</v>
      </c>
      <c r="L6061" s="6">
        <v>3000</v>
      </c>
    </row>
    <row r="6062" spans="1:12">
      <c r="A6062" s="11"/>
      <c r="B6062" s="12">
        <v>27</v>
      </c>
      <c r="C6062" s="3" t="s">
        <v>6390</v>
      </c>
      <c r="D6062" s="63" t="s">
        <v>3531</v>
      </c>
      <c r="E6062" s="3" t="s">
        <v>6370</v>
      </c>
      <c r="F6062" s="3" t="s">
        <v>271</v>
      </c>
      <c r="G6062" s="3" t="s">
        <v>1431</v>
      </c>
      <c r="H6062" s="3"/>
      <c r="I6062" s="3">
        <v>5</v>
      </c>
      <c r="J6062" s="3">
        <v>2</v>
      </c>
      <c r="K6062" s="3">
        <f t="shared" si="82"/>
        <v>7</v>
      </c>
      <c r="L6062" s="6">
        <v>3000</v>
      </c>
    </row>
    <row r="6063" spans="1:12">
      <c r="A6063" s="11"/>
      <c r="B6063" s="12">
        <v>28</v>
      </c>
      <c r="C6063" s="3" t="s">
        <v>6391</v>
      </c>
      <c r="D6063" s="63" t="s">
        <v>3531</v>
      </c>
      <c r="E6063" s="3" t="s">
        <v>6370</v>
      </c>
      <c r="F6063" s="3" t="s">
        <v>271</v>
      </c>
      <c r="G6063" s="3" t="s">
        <v>1431</v>
      </c>
      <c r="H6063" s="3">
        <v>788104457</v>
      </c>
      <c r="I6063" s="3">
        <v>1</v>
      </c>
      <c r="J6063" s="3">
        <v>5</v>
      </c>
      <c r="K6063" s="3">
        <f t="shared" si="82"/>
        <v>6</v>
      </c>
      <c r="L6063" s="6">
        <v>3000</v>
      </c>
    </row>
    <row r="6064" spans="1:12">
      <c r="A6064" s="11"/>
      <c r="B6064" s="12">
        <v>29</v>
      </c>
      <c r="C6064" s="3" t="s">
        <v>4946</v>
      </c>
      <c r="D6064" s="63" t="s">
        <v>3531</v>
      </c>
      <c r="E6064" s="3" t="s">
        <v>6370</v>
      </c>
      <c r="F6064" s="3" t="s">
        <v>271</v>
      </c>
      <c r="G6064" s="3" t="s">
        <v>1431</v>
      </c>
      <c r="H6064" s="3"/>
      <c r="I6064" s="3">
        <v>5</v>
      </c>
      <c r="J6064" s="3">
        <v>3</v>
      </c>
      <c r="K6064" s="3">
        <f t="shared" si="82"/>
        <v>8</v>
      </c>
      <c r="L6064" s="6">
        <v>3000</v>
      </c>
    </row>
    <row r="6065" spans="1:12">
      <c r="A6065" s="11"/>
      <c r="B6065" s="12">
        <v>30</v>
      </c>
      <c r="C6065" s="3" t="s">
        <v>6392</v>
      </c>
      <c r="D6065" s="63" t="s">
        <v>3531</v>
      </c>
      <c r="E6065" s="3" t="s">
        <v>6370</v>
      </c>
      <c r="F6065" s="3" t="s">
        <v>271</v>
      </c>
      <c r="G6065" s="3" t="s">
        <v>1431</v>
      </c>
      <c r="H6065" s="3"/>
      <c r="I6065" s="3">
        <v>3</v>
      </c>
      <c r="J6065" s="3">
        <v>5</v>
      </c>
      <c r="K6065" s="3">
        <f t="shared" si="82"/>
        <v>8</v>
      </c>
      <c r="L6065" s="6">
        <v>3000</v>
      </c>
    </row>
    <row r="6066" spans="1:12">
      <c r="A6066" s="11"/>
      <c r="B6066" s="12">
        <v>31</v>
      </c>
      <c r="C6066" s="3" t="s">
        <v>6393</v>
      </c>
      <c r="D6066" s="63" t="s">
        <v>3531</v>
      </c>
      <c r="E6066" s="3" t="s">
        <v>6370</v>
      </c>
      <c r="F6066" s="3" t="s">
        <v>271</v>
      </c>
      <c r="G6066" s="3" t="s">
        <v>1431</v>
      </c>
      <c r="H6066" s="3"/>
      <c r="I6066" s="3">
        <v>0</v>
      </c>
      <c r="J6066" s="3">
        <v>2</v>
      </c>
      <c r="K6066" s="3">
        <f t="shared" si="82"/>
        <v>2</v>
      </c>
      <c r="L6066" s="6">
        <v>3000</v>
      </c>
    </row>
    <row r="6067" spans="1:12">
      <c r="A6067" s="11"/>
      <c r="B6067" s="12">
        <v>32</v>
      </c>
      <c r="C6067" s="3" t="s">
        <v>6394</v>
      </c>
      <c r="D6067" s="63" t="s">
        <v>3531</v>
      </c>
      <c r="E6067" s="3" t="s">
        <v>6370</v>
      </c>
      <c r="F6067" s="3" t="s">
        <v>271</v>
      </c>
      <c r="G6067" s="3" t="s">
        <v>1431</v>
      </c>
      <c r="H6067" s="3"/>
      <c r="I6067" s="3">
        <v>4</v>
      </c>
      <c r="J6067" s="3">
        <v>1</v>
      </c>
      <c r="K6067" s="3">
        <f t="shared" si="82"/>
        <v>5</v>
      </c>
      <c r="L6067" s="6">
        <v>3000</v>
      </c>
    </row>
    <row r="6068" spans="1:12">
      <c r="A6068" s="11"/>
      <c r="B6068" s="12">
        <v>33</v>
      </c>
      <c r="C6068" s="3" t="s">
        <v>6395</v>
      </c>
      <c r="D6068" s="63" t="s">
        <v>3531</v>
      </c>
      <c r="E6068" s="3" t="s">
        <v>6370</v>
      </c>
      <c r="F6068" s="3" t="s">
        <v>271</v>
      </c>
      <c r="G6068" s="3" t="s">
        <v>1431</v>
      </c>
      <c r="H6068" s="3"/>
      <c r="I6068" s="3">
        <v>1</v>
      </c>
      <c r="J6068" s="3">
        <v>1</v>
      </c>
      <c r="K6068" s="3">
        <f t="shared" si="82"/>
        <v>2</v>
      </c>
      <c r="L6068" s="6">
        <v>3000</v>
      </c>
    </row>
    <row r="6069" spans="1:12">
      <c r="A6069" s="11"/>
      <c r="B6069" s="12">
        <v>34</v>
      </c>
      <c r="C6069" s="3" t="s">
        <v>6396</v>
      </c>
      <c r="D6069" s="63" t="s">
        <v>3531</v>
      </c>
      <c r="E6069" s="3" t="s">
        <v>6370</v>
      </c>
      <c r="F6069" s="3" t="s">
        <v>271</v>
      </c>
      <c r="G6069" s="3" t="s">
        <v>1431</v>
      </c>
      <c r="H6069" s="3"/>
      <c r="I6069" s="3">
        <v>1</v>
      </c>
      <c r="J6069" s="3">
        <v>1</v>
      </c>
      <c r="K6069" s="3">
        <f t="shared" si="82"/>
        <v>2</v>
      </c>
      <c r="L6069" s="6">
        <v>1500</v>
      </c>
    </row>
    <row r="6070" spans="1:12">
      <c r="A6070" s="11"/>
      <c r="B6070" s="12">
        <v>35</v>
      </c>
      <c r="C6070" s="3" t="s">
        <v>6397</v>
      </c>
      <c r="D6070" s="63" t="s">
        <v>3531</v>
      </c>
      <c r="E6070" s="3" t="s">
        <v>6370</v>
      </c>
      <c r="F6070" s="3" t="s">
        <v>271</v>
      </c>
      <c r="G6070" s="3" t="s">
        <v>1431</v>
      </c>
      <c r="H6070" s="3">
        <v>773624335</v>
      </c>
      <c r="I6070" s="3">
        <v>5</v>
      </c>
      <c r="J6070" s="3">
        <v>2</v>
      </c>
      <c r="K6070" s="3">
        <f t="shared" si="82"/>
        <v>7</v>
      </c>
      <c r="L6070" s="6">
        <v>1000</v>
      </c>
    </row>
    <row r="6071" spans="1:12">
      <c r="A6071" s="11"/>
      <c r="B6071" s="12">
        <v>36</v>
      </c>
      <c r="C6071" s="3" t="s">
        <v>6398</v>
      </c>
      <c r="D6071" s="63" t="s">
        <v>3709</v>
      </c>
      <c r="E6071" s="3" t="s">
        <v>6370</v>
      </c>
      <c r="F6071" s="3" t="s">
        <v>271</v>
      </c>
      <c r="G6071" s="3" t="s">
        <v>1431</v>
      </c>
      <c r="H6071" s="3"/>
      <c r="I6071" s="3">
        <v>0</v>
      </c>
      <c r="J6071" s="3">
        <v>1</v>
      </c>
      <c r="K6071" s="3">
        <f t="shared" si="82"/>
        <v>1</v>
      </c>
      <c r="L6071" s="6">
        <v>1000</v>
      </c>
    </row>
    <row r="6072" spans="1:12">
      <c r="A6072" s="11"/>
      <c r="B6072" s="12">
        <v>37</v>
      </c>
      <c r="C6072" s="3" t="s">
        <v>6399</v>
      </c>
      <c r="D6072" s="63" t="s">
        <v>3709</v>
      </c>
      <c r="E6072" s="3" t="s">
        <v>6370</v>
      </c>
      <c r="F6072" s="3" t="s">
        <v>271</v>
      </c>
      <c r="G6072" s="3" t="s">
        <v>1431</v>
      </c>
      <c r="H6072" s="3"/>
      <c r="I6072" s="3">
        <v>0</v>
      </c>
      <c r="J6072" s="3">
        <v>1</v>
      </c>
      <c r="K6072" s="3">
        <f t="shared" si="82"/>
        <v>1</v>
      </c>
      <c r="L6072" s="6">
        <v>1000</v>
      </c>
    </row>
    <row r="6073" spans="1:12">
      <c r="A6073" s="11"/>
      <c r="B6073" s="12">
        <v>38</v>
      </c>
      <c r="C6073" s="3" t="s">
        <v>6400</v>
      </c>
      <c r="D6073" s="63" t="s">
        <v>3531</v>
      </c>
      <c r="E6073" s="3" t="s">
        <v>6370</v>
      </c>
      <c r="F6073" s="3" t="s">
        <v>271</v>
      </c>
      <c r="G6073" s="3" t="s">
        <v>1431</v>
      </c>
      <c r="H6073" s="3">
        <v>786951606</v>
      </c>
      <c r="I6073" s="3">
        <v>2</v>
      </c>
      <c r="J6073" s="3">
        <v>2</v>
      </c>
      <c r="K6073" s="3">
        <f t="shared" si="82"/>
        <v>4</v>
      </c>
      <c r="L6073" s="6">
        <v>3000</v>
      </c>
    </row>
    <row r="6074" spans="1:12">
      <c r="A6074" s="11"/>
      <c r="B6074" s="12">
        <v>39</v>
      </c>
      <c r="C6074" s="3" t="s">
        <v>6401</v>
      </c>
      <c r="D6074" s="63" t="s">
        <v>3531</v>
      </c>
      <c r="E6074" s="3" t="s">
        <v>6370</v>
      </c>
      <c r="F6074" s="3" t="s">
        <v>271</v>
      </c>
      <c r="G6074" s="3" t="s">
        <v>1431</v>
      </c>
      <c r="H6074" s="3">
        <v>784210778</v>
      </c>
      <c r="I6074" s="3">
        <v>3</v>
      </c>
      <c r="J6074" s="3">
        <v>2</v>
      </c>
      <c r="K6074" s="3">
        <f t="shared" si="82"/>
        <v>5</v>
      </c>
      <c r="L6074" s="6">
        <v>3000</v>
      </c>
    </row>
    <row r="6075" spans="1:12">
      <c r="A6075" s="11"/>
      <c r="B6075" s="12">
        <v>40</v>
      </c>
      <c r="C6075" s="3" t="s">
        <v>6402</v>
      </c>
      <c r="D6075" s="63" t="s">
        <v>3709</v>
      </c>
      <c r="E6075" s="3" t="s">
        <v>6370</v>
      </c>
      <c r="F6075" s="3" t="s">
        <v>271</v>
      </c>
      <c r="G6075" s="3" t="s">
        <v>1431</v>
      </c>
      <c r="H6075" s="3"/>
      <c r="I6075" s="3">
        <v>0</v>
      </c>
      <c r="J6075" s="3">
        <v>1</v>
      </c>
      <c r="K6075" s="3">
        <f t="shared" si="82"/>
        <v>1</v>
      </c>
      <c r="L6075" s="6">
        <v>2500</v>
      </c>
    </row>
    <row r="6076" spans="1:12">
      <c r="A6076" s="11"/>
      <c r="B6076" s="12">
        <v>41</v>
      </c>
      <c r="C6076" s="3" t="s">
        <v>6403</v>
      </c>
      <c r="D6076" s="63" t="s">
        <v>3531</v>
      </c>
      <c r="E6076" s="3" t="s">
        <v>6370</v>
      </c>
      <c r="F6076" s="3" t="s">
        <v>271</v>
      </c>
      <c r="G6076" s="3" t="s">
        <v>1431</v>
      </c>
      <c r="H6076" s="3"/>
      <c r="I6076" s="3">
        <v>1</v>
      </c>
      <c r="J6076" s="3">
        <v>2</v>
      </c>
      <c r="K6076" s="3">
        <f t="shared" si="82"/>
        <v>3</v>
      </c>
      <c r="L6076" s="6">
        <v>2000</v>
      </c>
    </row>
    <row r="6077" spans="1:12">
      <c r="A6077" s="11"/>
      <c r="B6077" s="12">
        <v>42</v>
      </c>
      <c r="C6077" s="3" t="s">
        <v>6404</v>
      </c>
      <c r="D6077" s="63" t="s">
        <v>3531</v>
      </c>
      <c r="E6077" s="3" t="s">
        <v>6370</v>
      </c>
      <c r="F6077" s="3" t="s">
        <v>271</v>
      </c>
      <c r="G6077" s="3" t="s">
        <v>1431</v>
      </c>
      <c r="H6077" s="3"/>
      <c r="I6077" s="3">
        <v>0</v>
      </c>
      <c r="J6077" s="3">
        <v>1</v>
      </c>
      <c r="K6077" s="3">
        <f t="shared" si="82"/>
        <v>1</v>
      </c>
      <c r="L6077" s="6">
        <v>2500</v>
      </c>
    </row>
    <row r="6078" spans="1:12">
      <c r="A6078" s="11"/>
      <c r="B6078" s="12">
        <v>43</v>
      </c>
      <c r="C6078" s="3" t="s">
        <v>6405</v>
      </c>
      <c r="D6078" s="63" t="s">
        <v>3531</v>
      </c>
      <c r="E6078" s="3" t="s">
        <v>6370</v>
      </c>
      <c r="F6078" s="3" t="s">
        <v>271</v>
      </c>
      <c r="G6078" s="3" t="s">
        <v>1431</v>
      </c>
      <c r="H6078" s="3"/>
      <c r="I6078" s="3">
        <v>1</v>
      </c>
      <c r="J6078" s="3">
        <v>2</v>
      </c>
      <c r="K6078" s="3">
        <f t="shared" si="82"/>
        <v>3</v>
      </c>
      <c r="L6078" s="6">
        <v>3000</v>
      </c>
    </row>
    <row r="6079" spans="1:12">
      <c r="A6079" s="11"/>
      <c r="B6079" s="12">
        <v>44</v>
      </c>
      <c r="C6079" s="3" t="s">
        <v>6406</v>
      </c>
      <c r="D6079" s="63" t="s">
        <v>3531</v>
      </c>
      <c r="E6079" s="3" t="s">
        <v>6370</v>
      </c>
      <c r="F6079" s="3" t="s">
        <v>271</v>
      </c>
      <c r="G6079" s="3" t="s">
        <v>1431</v>
      </c>
      <c r="H6079" s="3">
        <v>774805862</v>
      </c>
      <c r="I6079" s="3">
        <v>4</v>
      </c>
      <c r="J6079" s="3">
        <v>3</v>
      </c>
      <c r="K6079" s="3">
        <f t="shared" si="82"/>
        <v>7</v>
      </c>
      <c r="L6079" s="6">
        <v>3000</v>
      </c>
    </row>
    <row r="6080" spans="1:12">
      <c r="A6080" s="11"/>
      <c r="B6080" s="12">
        <v>45</v>
      </c>
      <c r="C6080" s="3" t="s">
        <v>6407</v>
      </c>
      <c r="D6080" s="63" t="s">
        <v>3531</v>
      </c>
      <c r="E6080" s="3" t="s">
        <v>6370</v>
      </c>
      <c r="F6080" s="3" t="s">
        <v>271</v>
      </c>
      <c r="G6080" s="3" t="s">
        <v>1431</v>
      </c>
      <c r="H6080" s="3"/>
      <c r="I6080" s="3">
        <v>1</v>
      </c>
      <c r="J6080" s="3">
        <v>1</v>
      </c>
      <c r="K6080" s="3">
        <f t="shared" si="82"/>
        <v>2</v>
      </c>
      <c r="L6080" s="6">
        <v>2500</v>
      </c>
    </row>
    <row r="6081" spans="1:12">
      <c r="A6081" s="11"/>
      <c r="B6081" s="12">
        <v>46</v>
      </c>
      <c r="C6081" s="3" t="s">
        <v>6408</v>
      </c>
      <c r="D6081" s="63" t="s">
        <v>3531</v>
      </c>
      <c r="E6081" s="3" t="s">
        <v>6370</v>
      </c>
      <c r="F6081" s="3" t="s">
        <v>271</v>
      </c>
      <c r="G6081" s="3" t="s">
        <v>1431</v>
      </c>
      <c r="H6081" s="3"/>
      <c r="I6081" s="3">
        <v>2</v>
      </c>
      <c r="J6081" s="3">
        <v>5</v>
      </c>
      <c r="K6081" s="3">
        <f t="shared" si="82"/>
        <v>7</v>
      </c>
      <c r="L6081" s="6">
        <v>3000</v>
      </c>
    </row>
    <row r="6082" spans="1:12">
      <c r="A6082" s="11"/>
      <c r="B6082" s="12">
        <v>47</v>
      </c>
      <c r="C6082" s="3" t="s">
        <v>6409</v>
      </c>
      <c r="D6082" s="63" t="s">
        <v>3531</v>
      </c>
      <c r="E6082" s="3" t="s">
        <v>6370</v>
      </c>
      <c r="F6082" s="3" t="s">
        <v>271</v>
      </c>
      <c r="G6082" s="3" t="s">
        <v>1431</v>
      </c>
      <c r="H6082" s="3"/>
      <c r="I6082" s="3">
        <v>2</v>
      </c>
      <c r="J6082" s="3">
        <v>3</v>
      </c>
      <c r="K6082" s="3">
        <f t="shared" si="82"/>
        <v>5</v>
      </c>
      <c r="L6082" s="6">
        <v>3000</v>
      </c>
    </row>
    <row r="6083" spans="1:12">
      <c r="A6083" s="11"/>
      <c r="B6083" s="12">
        <v>48</v>
      </c>
      <c r="C6083" s="3" t="s">
        <v>6410</v>
      </c>
      <c r="D6083" s="63" t="s">
        <v>3531</v>
      </c>
      <c r="E6083" s="3" t="s">
        <v>6370</v>
      </c>
      <c r="F6083" s="3" t="s">
        <v>271</v>
      </c>
      <c r="G6083" s="3" t="s">
        <v>1431</v>
      </c>
      <c r="H6083" s="3">
        <v>771966456</v>
      </c>
      <c r="I6083" s="3">
        <v>4</v>
      </c>
      <c r="J6083" s="3">
        <v>3</v>
      </c>
      <c r="K6083" s="3">
        <f t="shared" si="82"/>
        <v>7</v>
      </c>
      <c r="L6083" s="6">
        <v>3000</v>
      </c>
    </row>
    <row r="6084" spans="1:12">
      <c r="A6084" s="11"/>
      <c r="B6084" s="12">
        <v>49</v>
      </c>
      <c r="C6084" s="3" t="s">
        <v>6411</v>
      </c>
      <c r="D6084" s="63" t="s">
        <v>3531</v>
      </c>
      <c r="E6084" s="3" t="s">
        <v>6370</v>
      </c>
      <c r="F6084" s="3" t="s">
        <v>271</v>
      </c>
      <c r="G6084" s="3" t="s">
        <v>1431</v>
      </c>
      <c r="H6084" s="3">
        <v>778978903</v>
      </c>
      <c r="I6084" s="3">
        <v>5</v>
      </c>
      <c r="J6084" s="3">
        <v>5</v>
      </c>
      <c r="K6084" s="3">
        <f t="shared" si="82"/>
        <v>10</v>
      </c>
      <c r="L6084" s="6">
        <v>2500</v>
      </c>
    </row>
    <row r="6085" spans="1:12">
      <c r="A6085" s="11"/>
      <c r="B6085" s="12">
        <v>50</v>
      </c>
      <c r="C6085" s="3" t="s">
        <v>6412</v>
      </c>
      <c r="D6085" s="63" t="s">
        <v>3531</v>
      </c>
      <c r="E6085" s="3" t="s">
        <v>6370</v>
      </c>
      <c r="F6085" s="3" t="s">
        <v>271</v>
      </c>
      <c r="G6085" s="3" t="s">
        <v>1431</v>
      </c>
      <c r="H6085" s="3">
        <v>788698437</v>
      </c>
      <c r="I6085" s="3">
        <v>2</v>
      </c>
      <c r="J6085" s="3">
        <v>3</v>
      </c>
      <c r="K6085" s="3">
        <f t="shared" si="82"/>
        <v>5</v>
      </c>
      <c r="L6085" s="6">
        <v>3000</v>
      </c>
    </row>
    <row r="6086" spans="1:12">
      <c r="A6086" s="11"/>
      <c r="B6086" s="12">
        <v>51</v>
      </c>
      <c r="C6086" s="3" t="s">
        <v>6413</v>
      </c>
      <c r="D6086" s="63" t="s">
        <v>3531</v>
      </c>
      <c r="E6086" s="3" t="s">
        <v>6370</v>
      </c>
      <c r="F6086" s="3" t="s">
        <v>271</v>
      </c>
      <c r="G6086" s="3" t="s">
        <v>1431</v>
      </c>
      <c r="H6086" s="3">
        <v>786958452</v>
      </c>
      <c r="I6086" s="3">
        <v>2</v>
      </c>
      <c r="J6086" s="3">
        <v>3</v>
      </c>
      <c r="K6086" s="3">
        <f t="shared" si="82"/>
        <v>5</v>
      </c>
      <c r="L6086" s="6">
        <v>2000</v>
      </c>
    </row>
    <row r="6087" spans="1:12">
      <c r="A6087" s="11"/>
      <c r="B6087" s="12">
        <v>52</v>
      </c>
      <c r="C6087" s="3" t="s">
        <v>6414</v>
      </c>
      <c r="D6087" s="63" t="s">
        <v>3531</v>
      </c>
      <c r="E6087" s="3" t="s">
        <v>6370</v>
      </c>
      <c r="F6087" s="3" t="s">
        <v>271</v>
      </c>
      <c r="G6087" s="3" t="s">
        <v>1431</v>
      </c>
      <c r="H6087" s="3"/>
      <c r="I6087" s="3">
        <v>0</v>
      </c>
      <c r="J6087" s="3">
        <v>2</v>
      </c>
      <c r="K6087" s="3">
        <f t="shared" si="82"/>
        <v>2</v>
      </c>
      <c r="L6087" s="6">
        <v>2500</v>
      </c>
    </row>
    <row r="6088" spans="1:12">
      <c r="A6088" s="140"/>
      <c r="B6088" s="140"/>
      <c r="C6088" s="148">
        <f>SUBTOTAL(3,C6036:C6087)</f>
        <v>52</v>
      </c>
      <c r="D6088" s="132"/>
      <c r="E6088" s="132"/>
      <c r="F6088" s="132"/>
      <c r="G6088" s="132"/>
      <c r="H6088" s="132"/>
      <c r="I6088" s="132"/>
      <c r="J6088" s="132"/>
      <c r="K6088" s="148">
        <f>SUM(K6036:K6087)</f>
        <v>252</v>
      </c>
      <c r="L6088" s="148">
        <f>AVERAGE(L6036:L6087)</f>
        <v>2432.6923076923076</v>
      </c>
    </row>
    <row r="6089" spans="1:12">
      <c r="A6089" s="11" t="s">
        <v>275</v>
      </c>
      <c r="B6089" s="12">
        <v>1</v>
      </c>
      <c r="C6089" s="3" t="s">
        <v>6415</v>
      </c>
      <c r="D6089" s="63" t="s">
        <v>3531</v>
      </c>
      <c r="E6089" s="3" t="s">
        <v>6416</v>
      </c>
      <c r="F6089" s="3" t="s">
        <v>6417</v>
      </c>
      <c r="G6089" s="3" t="s">
        <v>1431</v>
      </c>
      <c r="H6089" s="3">
        <v>773176365</v>
      </c>
      <c r="I6089" s="3">
        <v>6</v>
      </c>
      <c r="J6089" s="3">
        <v>5</v>
      </c>
      <c r="K6089" s="3">
        <f t="shared" ref="K6089:K6152" si="83">J6089+I6089</f>
        <v>11</v>
      </c>
      <c r="L6089" s="6">
        <v>50</v>
      </c>
    </row>
    <row r="6090" spans="1:12">
      <c r="A6090" s="11"/>
      <c r="B6090" s="12">
        <v>2</v>
      </c>
      <c r="C6090" s="3" t="s">
        <v>6418</v>
      </c>
      <c r="D6090" s="63" t="s">
        <v>3531</v>
      </c>
      <c r="E6090" s="3" t="s">
        <v>6416</v>
      </c>
      <c r="F6090" s="3" t="s">
        <v>6417</v>
      </c>
      <c r="G6090" s="3" t="s">
        <v>1431</v>
      </c>
      <c r="H6090" s="3"/>
      <c r="I6090" s="3">
        <v>3</v>
      </c>
      <c r="J6090" s="3">
        <v>5</v>
      </c>
      <c r="K6090" s="3">
        <f t="shared" si="83"/>
        <v>8</v>
      </c>
      <c r="L6090" s="6">
        <v>100</v>
      </c>
    </row>
    <row r="6091" spans="1:12">
      <c r="A6091" s="11"/>
      <c r="B6091" s="12">
        <v>3</v>
      </c>
      <c r="C6091" s="3" t="s">
        <v>6419</v>
      </c>
      <c r="D6091" s="63" t="s">
        <v>3531</v>
      </c>
      <c r="E6091" s="3" t="s">
        <v>6416</v>
      </c>
      <c r="F6091" s="3" t="s">
        <v>6417</v>
      </c>
      <c r="G6091" s="3" t="s">
        <v>1431</v>
      </c>
      <c r="H6091" s="3">
        <v>777343704</v>
      </c>
      <c r="I6091" s="3">
        <v>1</v>
      </c>
      <c r="J6091" s="3">
        <v>3</v>
      </c>
      <c r="K6091" s="3">
        <f t="shared" si="83"/>
        <v>4</v>
      </c>
      <c r="L6091" s="6">
        <v>120</v>
      </c>
    </row>
    <row r="6092" spans="1:12">
      <c r="A6092" s="11"/>
      <c r="B6092" s="12">
        <v>4</v>
      </c>
      <c r="C6092" s="3" t="s">
        <v>6420</v>
      </c>
      <c r="D6092" s="63" t="s">
        <v>3529</v>
      </c>
      <c r="E6092" s="3" t="s">
        <v>6416</v>
      </c>
      <c r="F6092" s="3" t="s">
        <v>6417</v>
      </c>
      <c r="G6092" s="3" t="s">
        <v>1431</v>
      </c>
      <c r="H6092" s="3"/>
      <c r="I6092" s="3">
        <v>3</v>
      </c>
      <c r="J6092" s="3">
        <v>2</v>
      </c>
      <c r="K6092" s="3">
        <f t="shared" si="83"/>
        <v>5</v>
      </c>
      <c r="L6092" s="6">
        <v>130</v>
      </c>
    </row>
    <row r="6093" spans="1:12">
      <c r="A6093" s="11"/>
      <c r="B6093" s="12">
        <v>5</v>
      </c>
      <c r="C6093" s="3" t="s">
        <v>6421</v>
      </c>
      <c r="D6093" s="63" t="s">
        <v>3551</v>
      </c>
      <c r="E6093" s="3" t="s">
        <v>6416</v>
      </c>
      <c r="F6093" s="3" t="s">
        <v>6417</v>
      </c>
      <c r="G6093" s="3" t="s">
        <v>1431</v>
      </c>
      <c r="H6093" s="3">
        <v>773942355</v>
      </c>
      <c r="I6093" s="3">
        <v>1</v>
      </c>
      <c r="J6093" s="3">
        <v>1</v>
      </c>
      <c r="K6093" s="3">
        <f t="shared" si="83"/>
        <v>2</v>
      </c>
      <c r="L6093" s="6">
        <v>150</v>
      </c>
    </row>
    <row r="6094" spans="1:12">
      <c r="A6094" s="11"/>
      <c r="B6094" s="12">
        <v>6</v>
      </c>
      <c r="C6094" s="3" t="s">
        <v>6422</v>
      </c>
      <c r="D6094" s="63" t="s">
        <v>3531</v>
      </c>
      <c r="E6094" s="3" t="s">
        <v>6423</v>
      </c>
      <c r="F6094" s="3" t="s">
        <v>6417</v>
      </c>
      <c r="G6094" s="3" t="s">
        <v>1431</v>
      </c>
      <c r="H6094" s="3"/>
      <c r="I6094" s="3">
        <v>2</v>
      </c>
      <c r="J6094" s="3">
        <v>1</v>
      </c>
      <c r="K6094" s="3">
        <f t="shared" si="83"/>
        <v>3</v>
      </c>
      <c r="L6094" s="6">
        <v>40</v>
      </c>
    </row>
    <row r="6095" spans="1:12">
      <c r="A6095" s="11"/>
      <c r="B6095" s="12">
        <v>7</v>
      </c>
      <c r="C6095" s="3" t="s">
        <v>6424</v>
      </c>
      <c r="D6095" s="63" t="s">
        <v>3531</v>
      </c>
      <c r="E6095" s="3" t="s">
        <v>6416</v>
      </c>
      <c r="F6095" s="3" t="s">
        <v>6417</v>
      </c>
      <c r="G6095" s="3" t="s">
        <v>1431</v>
      </c>
      <c r="H6095" s="3"/>
      <c r="I6095" s="3">
        <v>2</v>
      </c>
      <c r="J6095" s="3">
        <v>4</v>
      </c>
      <c r="K6095" s="3">
        <f t="shared" si="83"/>
        <v>6</v>
      </c>
      <c r="L6095" s="6">
        <v>160</v>
      </c>
    </row>
    <row r="6096" spans="1:12">
      <c r="A6096" s="11"/>
      <c r="B6096" s="12">
        <v>8</v>
      </c>
      <c r="C6096" s="3" t="s">
        <v>6425</v>
      </c>
      <c r="D6096" s="63" t="s">
        <v>3531</v>
      </c>
      <c r="E6096" s="3" t="s">
        <v>6426</v>
      </c>
      <c r="F6096" s="3" t="s">
        <v>6417</v>
      </c>
      <c r="G6096" s="3" t="s">
        <v>1431</v>
      </c>
      <c r="H6096" s="3">
        <v>752824475</v>
      </c>
      <c r="I6096" s="3">
        <v>1</v>
      </c>
      <c r="J6096" s="3">
        <v>4</v>
      </c>
      <c r="K6096" s="3">
        <f t="shared" si="83"/>
        <v>5</v>
      </c>
      <c r="L6096" s="6">
        <v>500</v>
      </c>
    </row>
    <row r="6097" spans="1:12">
      <c r="A6097" s="11"/>
      <c r="B6097" s="12">
        <v>9</v>
      </c>
      <c r="C6097" s="3" t="s">
        <v>6427</v>
      </c>
      <c r="D6097" s="63" t="s">
        <v>3531</v>
      </c>
      <c r="E6097" s="3" t="s">
        <v>6426</v>
      </c>
      <c r="F6097" s="3" t="s">
        <v>6417</v>
      </c>
      <c r="G6097" s="3" t="s">
        <v>1431</v>
      </c>
      <c r="H6097" s="3"/>
      <c r="I6097" s="3">
        <v>3</v>
      </c>
      <c r="J6097" s="3">
        <v>2</v>
      </c>
      <c r="K6097" s="3">
        <f t="shared" si="83"/>
        <v>5</v>
      </c>
      <c r="L6097" s="6">
        <v>600</v>
      </c>
    </row>
    <row r="6098" spans="1:12">
      <c r="A6098" s="11"/>
      <c r="B6098" s="12">
        <v>10</v>
      </c>
      <c r="C6098" s="3" t="s">
        <v>6428</v>
      </c>
      <c r="D6098" s="63" t="s">
        <v>3531</v>
      </c>
      <c r="E6098" s="3" t="s">
        <v>6426</v>
      </c>
      <c r="F6098" s="3" t="s">
        <v>6417</v>
      </c>
      <c r="G6098" s="3" t="s">
        <v>1431</v>
      </c>
      <c r="H6098" s="3"/>
      <c r="I6098" s="3">
        <v>3</v>
      </c>
      <c r="J6098" s="3">
        <v>4</v>
      </c>
      <c r="K6098" s="3">
        <f t="shared" si="83"/>
        <v>7</v>
      </c>
      <c r="L6098" s="6">
        <v>800</v>
      </c>
    </row>
    <row r="6099" spans="1:12">
      <c r="A6099" s="11"/>
      <c r="B6099" s="12">
        <v>11</v>
      </c>
      <c r="C6099" s="3" t="s">
        <v>6429</v>
      </c>
      <c r="D6099" s="63" t="s">
        <v>3531</v>
      </c>
      <c r="E6099" s="3" t="s">
        <v>6426</v>
      </c>
      <c r="F6099" s="3" t="s">
        <v>6417</v>
      </c>
      <c r="G6099" s="3" t="s">
        <v>1431</v>
      </c>
      <c r="H6099" s="3"/>
      <c r="I6099" s="3">
        <v>3</v>
      </c>
      <c r="J6099" s="3">
        <v>4</v>
      </c>
      <c r="K6099" s="3">
        <f t="shared" si="83"/>
        <v>7</v>
      </c>
      <c r="L6099" s="6">
        <v>900</v>
      </c>
    </row>
    <row r="6100" spans="1:12">
      <c r="A6100" s="11"/>
      <c r="B6100" s="12">
        <v>12</v>
      </c>
      <c r="C6100" s="3" t="s">
        <v>6430</v>
      </c>
      <c r="D6100" s="63" t="s">
        <v>3531</v>
      </c>
      <c r="E6100" s="3" t="s">
        <v>6426</v>
      </c>
      <c r="F6100" s="3" t="s">
        <v>6417</v>
      </c>
      <c r="G6100" s="3" t="s">
        <v>1431</v>
      </c>
      <c r="H6100" s="3">
        <v>777558033</v>
      </c>
      <c r="I6100" s="3">
        <v>6</v>
      </c>
      <c r="J6100" s="3">
        <v>12</v>
      </c>
      <c r="K6100" s="3">
        <f t="shared" si="83"/>
        <v>18</v>
      </c>
      <c r="L6100" s="6">
        <v>1500</v>
      </c>
    </row>
    <row r="6101" spans="1:12">
      <c r="A6101" s="11"/>
      <c r="B6101" s="12">
        <v>13</v>
      </c>
      <c r="C6101" s="3" t="s">
        <v>4415</v>
      </c>
      <c r="D6101" s="63" t="s">
        <v>3531</v>
      </c>
      <c r="E6101" s="3" t="s">
        <v>6426</v>
      </c>
      <c r="F6101" s="3" t="s">
        <v>6417</v>
      </c>
      <c r="G6101" s="3" t="s">
        <v>1431</v>
      </c>
      <c r="H6101" s="3">
        <v>777471379</v>
      </c>
      <c r="I6101" s="3">
        <v>2</v>
      </c>
      <c r="J6101" s="3">
        <v>4</v>
      </c>
      <c r="K6101" s="3">
        <f t="shared" si="83"/>
        <v>6</v>
      </c>
      <c r="L6101" s="6">
        <v>1500</v>
      </c>
    </row>
    <row r="6102" spans="1:12">
      <c r="A6102" s="11"/>
      <c r="B6102" s="12">
        <v>14</v>
      </c>
      <c r="C6102" s="3" t="s">
        <v>3691</v>
      </c>
      <c r="D6102" s="63" t="s">
        <v>3531</v>
      </c>
      <c r="E6102" s="3" t="s">
        <v>6426</v>
      </c>
      <c r="F6102" s="3" t="s">
        <v>6417</v>
      </c>
      <c r="G6102" s="3" t="s">
        <v>1431</v>
      </c>
      <c r="H6102" s="3"/>
      <c r="I6102" s="3">
        <v>3</v>
      </c>
      <c r="J6102" s="3">
        <v>1</v>
      </c>
      <c r="K6102" s="3">
        <f t="shared" si="83"/>
        <v>4</v>
      </c>
      <c r="L6102" s="6">
        <v>1500</v>
      </c>
    </row>
    <row r="6103" spans="1:12">
      <c r="A6103" s="11"/>
      <c r="B6103" s="12">
        <v>15</v>
      </c>
      <c r="C6103" s="3" t="s">
        <v>6431</v>
      </c>
      <c r="D6103" s="63" t="s">
        <v>3531</v>
      </c>
      <c r="E6103" s="3" t="s">
        <v>275</v>
      </c>
      <c r="F6103" s="3" t="s">
        <v>6417</v>
      </c>
      <c r="G6103" s="3" t="s">
        <v>1431</v>
      </c>
      <c r="H6103" s="3"/>
      <c r="I6103" s="3">
        <v>1</v>
      </c>
      <c r="J6103" s="3">
        <v>1</v>
      </c>
      <c r="K6103" s="3">
        <f t="shared" si="83"/>
        <v>2</v>
      </c>
      <c r="L6103" s="6">
        <v>1500</v>
      </c>
    </row>
    <row r="6104" spans="1:12">
      <c r="A6104" s="11"/>
      <c r="B6104" s="12">
        <v>16</v>
      </c>
      <c r="C6104" s="3" t="s">
        <v>6432</v>
      </c>
      <c r="D6104" s="63" t="s">
        <v>3531</v>
      </c>
      <c r="E6104" s="3" t="s">
        <v>275</v>
      </c>
      <c r="F6104" s="3" t="s">
        <v>6417</v>
      </c>
      <c r="G6104" s="3" t="s">
        <v>1431</v>
      </c>
      <c r="H6104" s="3"/>
      <c r="I6104" s="3">
        <v>3</v>
      </c>
      <c r="J6104" s="3">
        <v>2</v>
      </c>
      <c r="K6104" s="3">
        <f t="shared" si="83"/>
        <v>5</v>
      </c>
      <c r="L6104" s="6">
        <v>2000</v>
      </c>
    </row>
    <row r="6105" spans="1:12">
      <c r="A6105" s="11"/>
      <c r="B6105" s="12">
        <v>17</v>
      </c>
      <c r="C6105" s="3" t="s">
        <v>5350</v>
      </c>
      <c r="D6105" s="63" t="s">
        <v>3531</v>
      </c>
      <c r="E6105" s="3" t="s">
        <v>275</v>
      </c>
      <c r="F6105" s="3" t="s">
        <v>6417</v>
      </c>
      <c r="G6105" s="3" t="s">
        <v>1431</v>
      </c>
      <c r="H6105" s="3"/>
      <c r="I6105" s="3">
        <v>5</v>
      </c>
      <c r="J6105" s="3">
        <v>7</v>
      </c>
      <c r="K6105" s="3">
        <f t="shared" si="83"/>
        <v>12</v>
      </c>
      <c r="L6105" s="6">
        <v>2000</v>
      </c>
    </row>
    <row r="6106" spans="1:12">
      <c r="A6106" s="11"/>
      <c r="B6106" s="12">
        <v>18</v>
      </c>
      <c r="C6106" s="3" t="s">
        <v>5656</v>
      </c>
      <c r="D6106" s="63" t="s">
        <v>3531</v>
      </c>
      <c r="E6106" s="3" t="s">
        <v>275</v>
      </c>
      <c r="F6106" s="3" t="s">
        <v>6417</v>
      </c>
      <c r="G6106" s="3" t="s">
        <v>1431</v>
      </c>
      <c r="H6106" s="3"/>
      <c r="I6106" s="3">
        <v>3</v>
      </c>
      <c r="J6106" s="3">
        <v>3</v>
      </c>
      <c r="K6106" s="3">
        <f t="shared" si="83"/>
        <v>6</v>
      </c>
      <c r="L6106" s="6">
        <v>2000</v>
      </c>
    </row>
    <row r="6107" spans="1:12">
      <c r="A6107" s="11"/>
      <c r="B6107" s="12">
        <v>19</v>
      </c>
      <c r="C6107" s="3" t="s">
        <v>3797</v>
      </c>
      <c r="D6107" s="63" t="s">
        <v>3531</v>
      </c>
      <c r="E6107" s="3" t="s">
        <v>6426</v>
      </c>
      <c r="F6107" s="3" t="s">
        <v>6417</v>
      </c>
      <c r="G6107" s="3" t="s">
        <v>1431</v>
      </c>
      <c r="H6107" s="3"/>
      <c r="I6107" s="3">
        <v>4</v>
      </c>
      <c r="J6107" s="3">
        <v>4</v>
      </c>
      <c r="K6107" s="3">
        <f t="shared" si="83"/>
        <v>8</v>
      </c>
      <c r="L6107" s="6">
        <v>2000</v>
      </c>
    </row>
    <row r="6108" spans="1:12">
      <c r="A6108" s="11"/>
      <c r="B6108" s="12">
        <v>20</v>
      </c>
      <c r="C6108" s="3" t="s">
        <v>6433</v>
      </c>
      <c r="D6108" s="63" t="s">
        <v>3531</v>
      </c>
      <c r="E6108" s="3" t="s">
        <v>6426</v>
      </c>
      <c r="F6108" s="3" t="s">
        <v>6417</v>
      </c>
      <c r="G6108" s="3" t="s">
        <v>1431</v>
      </c>
      <c r="H6108" s="3"/>
      <c r="I6108" s="3">
        <v>1</v>
      </c>
      <c r="J6108" s="3">
        <v>1</v>
      </c>
      <c r="K6108" s="3">
        <f t="shared" si="83"/>
        <v>2</v>
      </c>
      <c r="L6108" s="6">
        <v>2000</v>
      </c>
    </row>
    <row r="6109" spans="1:12">
      <c r="A6109" s="11"/>
      <c r="B6109" s="12">
        <v>21</v>
      </c>
      <c r="C6109" s="3" t="s">
        <v>6434</v>
      </c>
      <c r="D6109" s="63" t="s">
        <v>3531</v>
      </c>
      <c r="E6109" s="3" t="s">
        <v>6426</v>
      </c>
      <c r="F6109" s="3" t="s">
        <v>6417</v>
      </c>
      <c r="G6109" s="3" t="s">
        <v>1431</v>
      </c>
      <c r="H6109" s="3"/>
      <c r="I6109" s="3">
        <v>4</v>
      </c>
      <c r="J6109" s="3">
        <v>3</v>
      </c>
      <c r="K6109" s="3">
        <f t="shared" si="83"/>
        <v>7</v>
      </c>
      <c r="L6109" s="6">
        <v>1500</v>
      </c>
    </row>
    <row r="6110" spans="1:12">
      <c r="A6110" s="11"/>
      <c r="B6110" s="12">
        <v>22</v>
      </c>
      <c r="C6110" s="3" t="s">
        <v>6435</v>
      </c>
      <c r="D6110" s="63" t="s">
        <v>3531</v>
      </c>
      <c r="E6110" s="3" t="s">
        <v>6426</v>
      </c>
      <c r="F6110" s="3" t="s">
        <v>6417</v>
      </c>
      <c r="G6110" s="3" t="s">
        <v>1431</v>
      </c>
      <c r="H6110" s="3"/>
      <c r="I6110" s="3">
        <v>0</v>
      </c>
      <c r="J6110" s="3">
        <v>2</v>
      </c>
      <c r="K6110" s="3">
        <f t="shared" si="83"/>
        <v>2</v>
      </c>
      <c r="L6110" s="6">
        <v>1500</v>
      </c>
    </row>
    <row r="6111" spans="1:12">
      <c r="A6111" s="11"/>
      <c r="B6111" s="12">
        <v>23</v>
      </c>
      <c r="C6111" s="3" t="s">
        <v>6436</v>
      </c>
      <c r="D6111" s="63" t="s">
        <v>3709</v>
      </c>
      <c r="E6111" s="3" t="s">
        <v>6426</v>
      </c>
      <c r="F6111" s="3" t="s">
        <v>6417</v>
      </c>
      <c r="G6111" s="3" t="s">
        <v>1431</v>
      </c>
      <c r="H6111" s="3"/>
      <c r="I6111" s="3">
        <v>1</v>
      </c>
      <c r="J6111" s="3">
        <v>1</v>
      </c>
      <c r="K6111" s="3">
        <f t="shared" si="83"/>
        <v>2</v>
      </c>
      <c r="L6111" s="6">
        <v>1500</v>
      </c>
    </row>
    <row r="6112" spans="1:12">
      <c r="A6112" s="11"/>
      <c r="B6112" s="12">
        <v>24</v>
      </c>
      <c r="C6112" s="3" t="s">
        <v>6437</v>
      </c>
      <c r="D6112" s="63" t="s">
        <v>3531</v>
      </c>
      <c r="E6112" s="3" t="s">
        <v>6426</v>
      </c>
      <c r="F6112" s="3" t="s">
        <v>6417</v>
      </c>
      <c r="G6112" s="3" t="s">
        <v>1431</v>
      </c>
      <c r="H6112" s="3"/>
      <c r="I6112" s="3">
        <v>1</v>
      </c>
      <c r="J6112" s="3">
        <v>4</v>
      </c>
      <c r="K6112" s="3">
        <f t="shared" si="83"/>
        <v>5</v>
      </c>
      <c r="L6112" s="6">
        <v>1500</v>
      </c>
    </row>
    <row r="6113" spans="1:12">
      <c r="A6113" s="11"/>
      <c r="B6113" s="12">
        <v>25</v>
      </c>
      <c r="C6113" s="3" t="s">
        <v>6438</v>
      </c>
      <c r="D6113" s="63" t="s">
        <v>3531</v>
      </c>
      <c r="E6113" s="3" t="s">
        <v>6426</v>
      </c>
      <c r="F6113" s="3" t="s">
        <v>6417</v>
      </c>
      <c r="G6113" s="3" t="s">
        <v>1431</v>
      </c>
      <c r="H6113" s="3"/>
      <c r="I6113" s="3">
        <v>3</v>
      </c>
      <c r="J6113" s="3">
        <v>3</v>
      </c>
      <c r="K6113" s="3">
        <f t="shared" si="83"/>
        <v>6</v>
      </c>
      <c r="L6113" s="6">
        <v>1500</v>
      </c>
    </row>
    <row r="6114" spans="1:12">
      <c r="A6114" s="11"/>
      <c r="B6114" s="12">
        <v>26</v>
      </c>
      <c r="C6114" s="3" t="s">
        <v>6439</v>
      </c>
      <c r="D6114" s="63" t="s">
        <v>3531</v>
      </c>
      <c r="E6114" s="3" t="s">
        <v>6426</v>
      </c>
      <c r="F6114" s="3" t="s">
        <v>6417</v>
      </c>
      <c r="G6114" s="3" t="s">
        <v>1431</v>
      </c>
      <c r="H6114" s="3"/>
      <c r="I6114" s="3">
        <v>6</v>
      </c>
      <c r="J6114" s="3">
        <v>4</v>
      </c>
      <c r="K6114" s="3">
        <f t="shared" si="83"/>
        <v>10</v>
      </c>
      <c r="L6114" s="6">
        <v>1500</v>
      </c>
    </row>
    <row r="6115" spans="1:12">
      <c r="A6115" s="11"/>
      <c r="B6115" s="12">
        <v>27</v>
      </c>
      <c r="C6115" s="3" t="s">
        <v>6440</v>
      </c>
      <c r="D6115" s="63" t="s">
        <v>3531</v>
      </c>
      <c r="E6115" s="3" t="s">
        <v>6426</v>
      </c>
      <c r="F6115" s="3" t="s">
        <v>6417</v>
      </c>
      <c r="G6115" s="3" t="s">
        <v>1431</v>
      </c>
      <c r="H6115" s="3"/>
      <c r="I6115" s="3">
        <v>5</v>
      </c>
      <c r="J6115" s="3">
        <v>4</v>
      </c>
      <c r="K6115" s="3">
        <f t="shared" si="83"/>
        <v>9</v>
      </c>
      <c r="L6115" s="6">
        <v>1500</v>
      </c>
    </row>
    <row r="6116" spans="1:12">
      <c r="A6116" s="11"/>
      <c r="B6116" s="12">
        <v>28</v>
      </c>
      <c r="C6116" s="3" t="s">
        <v>6441</v>
      </c>
      <c r="D6116" s="63" t="s">
        <v>3531</v>
      </c>
      <c r="E6116" s="3" t="s">
        <v>6426</v>
      </c>
      <c r="F6116" s="3" t="s">
        <v>6417</v>
      </c>
      <c r="G6116" s="3" t="s">
        <v>1431</v>
      </c>
      <c r="H6116" s="3"/>
      <c r="I6116" s="3">
        <v>2</v>
      </c>
      <c r="J6116" s="3">
        <v>2</v>
      </c>
      <c r="K6116" s="3">
        <f t="shared" si="83"/>
        <v>4</v>
      </c>
      <c r="L6116" s="6">
        <v>1500</v>
      </c>
    </row>
    <row r="6117" spans="1:12">
      <c r="A6117" s="11"/>
      <c r="B6117" s="12">
        <v>29</v>
      </c>
      <c r="C6117" s="3" t="s">
        <v>6442</v>
      </c>
      <c r="D6117" s="63" t="s">
        <v>3531</v>
      </c>
      <c r="E6117" s="3" t="s">
        <v>6426</v>
      </c>
      <c r="F6117" s="3" t="s">
        <v>6417</v>
      </c>
      <c r="G6117" s="3" t="s">
        <v>1431</v>
      </c>
      <c r="H6117" s="3"/>
      <c r="I6117" s="3">
        <v>5</v>
      </c>
      <c r="J6117" s="3">
        <v>5</v>
      </c>
      <c r="K6117" s="3">
        <f t="shared" si="83"/>
        <v>10</v>
      </c>
      <c r="L6117" s="6">
        <v>2000</v>
      </c>
    </row>
    <row r="6118" spans="1:12">
      <c r="A6118" s="11"/>
      <c r="B6118" s="12">
        <v>30</v>
      </c>
      <c r="C6118" s="3" t="s">
        <v>6443</v>
      </c>
      <c r="D6118" s="63" t="s">
        <v>3531</v>
      </c>
      <c r="E6118" s="3" t="s">
        <v>6426</v>
      </c>
      <c r="F6118" s="3" t="s">
        <v>6417</v>
      </c>
      <c r="G6118" s="3" t="s">
        <v>1431</v>
      </c>
      <c r="H6118" s="3"/>
      <c r="I6118" s="3">
        <v>0</v>
      </c>
      <c r="J6118" s="3">
        <v>1</v>
      </c>
      <c r="K6118" s="3">
        <f t="shared" si="83"/>
        <v>1</v>
      </c>
      <c r="L6118" s="6">
        <v>2000</v>
      </c>
    </row>
    <row r="6119" spans="1:12">
      <c r="A6119" s="11"/>
      <c r="B6119" s="12">
        <v>31</v>
      </c>
      <c r="C6119" s="3" t="s">
        <v>6444</v>
      </c>
      <c r="D6119" s="63" t="s">
        <v>3531</v>
      </c>
      <c r="E6119" s="3" t="s">
        <v>6426</v>
      </c>
      <c r="F6119" s="3" t="s">
        <v>6417</v>
      </c>
      <c r="G6119" s="3" t="s">
        <v>1431</v>
      </c>
      <c r="H6119" s="3"/>
      <c r="I6119" s="3">
        <v>1</v>
      </c>
      <c r="J6119" s="3">
        <v>2</v>
      </c>
      <c r="K6119" s="3">
        <f t="shared" si="83"/>
        <v>3</v>
      </c>
      <c r="L6119" s="6">
        <v>1000</v>
      </c>
    </row>
    <row r="6120" spans="1:12">
      <c r="A6120" s="11"/>
      <c r="B6120" s="12">
        <v>32</v>
      </c>
      <c r="C6120" s="3" t="s">
        <v>6445</v>
      </c>
      <c r="D6120" s="63" t="s">
        <v>3531</v>
      </c>
      <c r="E6120" s="3" t="s">
        <v>6426</v>
      </c>
      <c r="F6120" s="3" t="s">
        <v>6417</v>
      </c>
      <c r="G6120" s="3" t="s">
        <v>1431</v>
      </c>
      <c r="H6120" s="3"/>
      <c r="I6120" s="3">
        <v>5</v>
      </c>
      <c r="J6120" s="3">
        <v>3</v>
      </c>
      <c r="K6120" s="3">
        <f t="shared" si="83"/>
        <v>8</v>
      </c>
      <c r="L6120" s="6">
        <v>1000</v>
      </c>
    </row>
    <row r="6121" spans="1:12">
      <c r="A6121" s="11"/>
      <c r="B6121" s="12">
        <v>33</v>
      </c>
      <c r="C6121" s="3" t="s">
        <v>6446</v>
      </c>
      <c r="D6121" s="63" t="s">
        <v>3531</v>
      </c>
      <c r="E6121" s="3" t="s">
        <v>6426</v>
      </c>
      <c r="F6121" s="3" t="s">
        <v>6417</v>
      </c>
      <c r="G6121" s="3" t="s">
        <v>1431</v>
      </c>
      <c r="H6121" s="3"/>
      <c r="I6121" s="3">
        <v>3</v>
      </c>
      <c r="J6121" s="3">
        <v>4</v>
      </c>
      <c r="K6121" s="3">
        <f t="shared" si="83"/>
        <v>7</v>
      </c>
      <c r="L6121" s="6">
        <v>1000</v>
      </c>
    </row>
    <row r="6122" spans="1:12">
      <c r="A6122" s="11"/>
      <c r="B6122" s="12">
        <v>34</v>
      </c>
      <c r="C6122" s="3" t="s">
        <v>3616</v>
      </c>
      <c r="D6122" s="63" t="s">
        <v>3531</v>
      </c>
      <c r="E6122" s="3" t="s">
        <v>6426</v>
      </c>
      <c r="F6122" s="3" t="s">
        <v>6417</v>
      </c>
      <c r="G6122" s="3" t="s">
        <v>1431</v>
      </c>
      <c r="H6122" s="3"/>
      <c r="I6122" s="3">
        <v>5</v>
      </c>
      <c r="J6122" s="3">
        <v>3</v>
      </c>
      <c r="K6122" s="3">
        <f t="shared" si="83"/>
        <v>8</v>
      </c>
      <c r="L6122" s="6">
        <v>1000</v>
      </c>
    </row>
    <row r="6123" spans="1:12">
      <c r="A6123" s="11"/>
      <c r="B6123" s="12">
        <v>35</v>
      </c>
      <c r="C6123" s="3" t="s">
        <v>6384</v>
      </c>
      <c r="D6123" s="63" t="s">
        <v>3531</v>
      </c>
      <c r="E6123" s="3" t="s">
        <v>6426</v>
      </c>
      <c r="F6123" s="3" t="s">
        <v>6417</v>
      </c>
      <c r="G6123" s="3" t="s">
        <v>1431</v>
      </c>
      <c r="H6123" s="3"/>
      <c r="I6123" s="3">
        <v>3</v>
      </c>
      <c r="J6123" s="3">
        <v>1</v>
      </c>
      <c r="K6123" s="3">
        <f t="shared" si="83"/>
        <v>4</v>
      </c>
      <c r="L6123" s="6">
        <v>1500</v>
      </c>
    </row>
    <row r="6124" spans="1:12">
      <c r="A6124" s="11"/>
      <c r="B6124" s="12">
        <v>36</v>
      </c>
      <c r="C6124" s="3" t="s">
        <v>5794</v>
      </c>
      <c r="D6124" s="63" t="s">
        <v>3531</v>
      </c>
      <c r="E6124" s="3" t="s">
        <v>6426</v>
      </c>
      <c r="F6124" s="3" t="s">
        <v>6417</v>
      </c>
      <c r="G6124" s="3" t="s">
        <v>1431</v>
      </c>
      <c r="H6124" s="3"/>
      <c r="I6124" s="3">
        <v>7</v>
      </c>
      <c r="J6124" s="3">
        <v>8</v>
      </c>
      <c r="K6124" s="3">
        <f t="shared" si="83"/>
        <v>15</v>
      </c>
      <c r="L6124" s="6">
        <v>1500</v>
      </c>
    </row>
    <row r="6125" spans="1:12">
      <c r="A6125" s="11"/>
      <c r="B6125" s="12">
        <v>37</v>
      </c>
      <c r="C6125" s="3" t="s">
        <v>6436</v>
      </c>
      <c r="D6125" s="63" t="s">
        <v>3531</v>
      </c>
      <c r="E6125" s="3" t="s">
        <v>6426</v>
      </c>
      <c r="F6125" s="3" t="s">
        <v>6417</v>
      </c>
      <c r="G6125" s="3" t="s">
        <v>1431</v>
      </c>
      <c r="H6125" s="3"/>
      <c r="I6125" s="3">
        <v>2</v>
      </c>
      <c r="J6125" s="3">
        <v>2</v>
      </c>
      <c r="K6125" s="3">
        <f t="shared" si="83"/>
        <v>4</v>
      </c>
      <c r="L6125" s="6">
        <v>1500</v>
      </c>
    </row>
    <row r="6126" spans="1:12">
      <c r="A6126" s="11"/>
      <c r="B6126" s="12">
        <v>38</v>
      </c>
      <c r="C6126" s="3" t="s">
        <v>6447</v>
      </c>
      <c r="D6126" s="63" t="s">
        <v>3531</v>
      </c>
      <c r="E6126" s="3" t="s">
        <v>6426</v>
      </c>
      <c r="F6126" s="3" t="s">
        <v>6417</v>
      </c>
      <c r="G6126" s="3" t="s">
        <v>1431</v>
      </c>
      <c r="H6126" s="3"/>
      <c r="I6126" s="3">
        <v>4</v>
      </c>
      <c r="J6126" s="3">
        <v>12</v>
      </c>
      <c r="K6126" s="3">
        <f t="shared" si="83"/>
        <v>16</v>
      </c>
      <c r="L6126" s="6">
        <v>1500</v>
      </c>
    </row>
    <row r="6127" spans="1:12">
      <c r="A6127" s="11"/>
      <c r="B6127" s="12">
        <v>39</v>
      </c>
      <c r="C6127" s="3" t="s">
        <v>6448</v>
      </c>
      <c r="D6127" s="63" t="s">
        <v>3709</v>
      </c>
      <c r="E6127" s="3" t="s">
        <v>6426</v>
      </c>
      <c r="F6127" s="3" t="s">
        <v>6417</v>
      </c>
      <c r="G6127" s="3" t="s">
        <v>1431</v>
      </c>
      <c r="H6127" s="3"/>
      <c r="I6127" s="3">
        <v>1</v>
      </c>
      <c r="J6127" s="3">
        <v>5</v>
      </c>
      <c r="K6127" s="3">
        <f t="shared" si="83"/>
        <v>6</v>
      </c>
      <c r="L6127" s="6">
        <v>1500</v>
      </c>
    </row>
    <row r="6128" spans="1:12">
      <c r="A6128" s="11"/>
      <c r="B6128" s="12">
        <v>40</v>
      </c>
      <c r="C6128" s="3" t="s">
        <v>6449</v>
      </c>
      <c r="D6128" s="63" t="s">
        <v>3531</v>
      </c>
      <c r="E6128" s="3" t="s">
        <v>6416</v>
      </c>
      <c r="F6128" s="3" t="s">
        <v>6417</v>
      </c>
      <c r="G6128" s="3" t="s">
        <v>1431</v>
      </c>
      <c r="H6128" s="3"/>
      <c r="I6128" s="3">
        <v>4</v>
      </c>
      <c r="J6128" s="3">
        <v>8</v>
      </c>
      <c r="K6128" s="3">
        <f t="shared" si="83"/>
        <v>12</v>
      </c>
      <c r="L6128" s="6">
        <v>1500</v>
      </c>
    </row>
    <row r="6129" spans="1:12">
      <c r="A6129" s="11"/>
      <c r="B6129" s="12">
        <v>41</v>
      </c>
      <c r="C6129" s="3" t="s">
        <v>6450</v>
      </c>
      <c r="D6129" s="63" t="s">
        <v>3531</v>
      </c>
      <c r="E6129" s="3" t="s">
        <v>6416</v>
      </c>
      <c r="F6129" s="3" t="s">
        <v>6417</v>
      </c>
      <c r="G6129" s="3" t="s">
        <v>1431</v>
      </c>
      <c r="H6129" s="3"/>
      <c r="I6129" s="3">
        <v>1</v>
      </c>
      <c r="J6129" s="3">
        <v>1</v>
      </c>
      <c r="K6129" s="3">
        <f t="shared" si="83"/>
        <v>2</v>
      </c>
      <c r="L6129" s="6">
        <v>1000</v>
      </c>
    </row>
    <row r="6130" spans="1:12">
      <c r="A6130" s="11"/>
      <c r="B6130" s="12">
        <v>42</v>
      </c>
      <c r="C6130" s="3" t="s">
        <v>6451</v>
      </c>
      <c r="D6130" s="63" t="s">
        <v>3531</v>
      </c>
      <c r="E6130" s="3" t="s">
        <v>6416</v>
      </c>
      <c r="F6130" s="3" t="s">
        <v>6417</v>
      </c>
      <c r="G6130" s="3" t="s">
        <v>1431</v>
      </c>
      <c r="H6130" s="3"/>
      <c r="I6130" s="3">
        <v>1</v>
      </c>
      <c r="J6130" s="3">
        <v>2</v>
      </c>
      <c r="K6130" s="3">
        <f t="shared" si="83"/>
        <v>3</v>
      </c>
      <c r="L6130" s="6">
        <v>1000</v>
      </c>
    </row>
    <row r="6131" spans="1:12">
      <c r="A6131" s="11"/>
      <c r="B6131" s="12">
        <v>43</v>
      </c>
      <c r="C6131" s="3" t="s">
        <v>6452</v>
      </c>
      <c r="D6131" s="63" t="s">
        <v>3531</v>
      </c>
      <c r="E6131" s="3" t="s">
        <v>6416</v>
      </c>
      <c r="F6131" s="3" t="s">
        <v>6417</v>
      </c>
      <c r="G6131" s="3" t="s">
        <v>1431</v>
      </c>
      <c r="H6131" s="3">
        <v>785789450</v>
      </c>
      <c r="I6131" s="3">
        <v>1</v>
      </c>
      <c r="J6131" s="3">
        <v>3</v>
      </c>
      <c r="K6131" s="3">
        <f t="shared" si="83"/>
        <v>4</v>
      </c>
      <c r="L6131" s="6">
        <v>1000</v>
      </c>
    </row>
    <row r="6132" spans="1:12">
      <c r="A6132" s="11"/>
      <c r="B6132" s="12">
        <v>44</v>
      </c>
      <c r="C6132" s="3" t="s">
        <v>6453</v>
      </c>
      <c r="D6132" s="63" t="s">
        <v>3531</v>
      </c>
      <c r="E6132" s="3" t="s">
        <v>6416</v>
      </c>
      <c r="F6132" s="3" t="s">
        <v>6417</v>
      </c>
      <c r="G6132" s="3" t="s">
        <v>1431</v>
      </c>
      <c r="H6132" s="3"/>
      <c r="I6132" s="3">
        <v>5</v>
      </c>
      <c r="J6132" s="3">
        <v>5</v>
      </c>
      <c r="K6132" s="3">
        <f t="shared" si="83"/>
        <v>10</v>
      </c>
      <c r="L6132" s="6">
        <v>2000</v>
      </c>
    </row>
    <row r="6133" spans="1:12">
      <c r="A6133" s="11"/>
      <c r="B6133" s="12">
        <v>45</v>
      </c>
      <c r="C6133" s="3" t="s">
        <v>6454</v>
      </c>
      <c r="D6133" s="63" t="s">
        <v>3531</v>
      </c>
      <c r="E6133" s="3" t="s">
        <v>6426</v>
      </c>
      <c r="F6133" s="3" t="s">
        <v>6417</v>
      </c>
      <c r="G6133" s="3" t="s">
        <v>1431</v>
      </c>
      <c r="H6133" s="3"/>
      <c r="I6133" s="3">
        <v>6</v>
      </c>
      <c r="J6133" s="3">
        <v>5</v>
      </c>
      <c r="K6133" s="3">
        <f t="shared" si="83"/>
        <v>11</v>
      </c>
      <c r="L6133" s="6">
        <v>1500</v>
      </c>
    </row>
    <row r="6134" spans="1:12">
      <c r="A6134" s="11"/>
      <c r="B6134" s="12">
        <v>46</v>
      </c>
      <c r="C6134" s="3" t="s">
        <v>3687</v>
      </c>
      <c r="D6134" s="63" t="s">
        <v>3531</v>
      </c>
      <c r="E6134" s="3" t="s">
        <v>6426</v>
      </c>
      <c r="F6134" s="3" t="s">
        <v>6417</v>
      </c>
      <c r="G6134" s="3" t="s">
        <v>1431</v>
      </c>
      <c r="H6134" s="3"/>
      <c r="I6134" s="3">
        <v>4</v>
      </c>
      <c r="J6134" s="3">
        <v>2</v>
      </c>
      <c r="K6134" s="3">
        <f t="shared" si="83"/>
        <v>6</v>
      </c>
      <c r="L6134" s="6">
        <v>1500</v>
      </c>
    </row>
    <row r="6135" spans="1:12">
      <c r="A6135" s="11"/>
      <c r="B6135" s="12">
        <v>47</v>
      </c>
      <c r="C6135" s="3" t="s">
        <v>5433</v>
      </c>
      <c r="D6135" s="63" t="s">
        <v>3531</v>
      </c>
      <c r="E6135" s="3" t="s">
        <v>6426</v>
      </c>
      <c r="F6135" s="3" t="s">
        <v>6417</v>
      </c>
      <c r="G6135" s="3" t="s">
        <v>1431</v>
      </c>
      <c r="H6135" s="3"/>
      <c r="I6135" s="3">
        <v>3</v>
      </c>
      <c r="J6135" s="3">
        <v>3</v>
      </c>
      <c r="K6135" s="3">
        <f t="shared" si="83"/>
        <v>6</v>
      </c>
      <c r="L6135" s="6">
        <v>1500</v>
      </c>
    </row>
    <row r="6136" spans="1:12">
      <c r="A6136" s="11"/>
      <c r="B6136" s="12">
        <v>48</v>
      </c>
      <c r="C6136" s="3" t="s">
        <v>6455</v>
      </c>
      <c r="D6136" s="63" t="s">
        <v>3531</v>
      </c>
      <c r="E6136" s="3" t="s">
        <v>6426</v>
      </c>
      <c r="F6136" s="3" t="s">
        <v>6417</v>
      </c>
      <c r="G6136" s="3" t="s">
        <v>1431</v>
      </c>
      <c r="H6136" s="3"/>
      <c r="I6136" s="3">
        <v>2</v>
      </c>
      <c r="J6136" s="3">
        <v>3</v>
      </c>
      <c r="K6136" s="3">
        <f t="shared" si="83"/>
        <v>5</v>
      </c>
      <c r="L6136" s="6">
        <v>1500</v>
      </c>
    </row>
    <row r="6137" spans="1:12">
      <c r="A6137" s="11"/>
      <c r="B6137" s="12">
        <v>49</v>
      </c>
      <c r="C6137" s="3" t="s">
        <v>4901</v>
      </c>
      <c r="D6137" s="63" t="s">
        <v>3531</v>
      </c>
      <c r="E6137" s="3" t="s">
        <v>6426</v>
      </c>
      <c r="F6137" s="3" t="s">
        <v>6417</v>
      </c>
      <c r="G6137" s="3" t="s">
        <v>1431</v>
      </c>
      <c r="H6137" s="3"/>
      <c r="I6137" s="3">
        <v>11</v>
      </c>
      <c r="J6137" s="3">
        <v>6</v>
      </c>
      <c r="K6137" s="3">
        <f t="shared" si="83"/>
        <v>17</v>
      </c>
      <c r="L6137" s="6">
        <v>1500</v>
      </c>
    </row>
    <row r="6138" spans="1:12">
      <c r="A6138" s="11"/>
      <c r="B6138" s="12">
        <v>50</v>
      </c>
      <c r="C6138" s="3" t="s">
        <v>6456</v>
      </c>
      <c r="D6138" s="63" t="s">
        <v>3531</v>
      </c>
      <c r="E6138" s="3" t="s">
        <v>6457</v>
      </c>
      <c r="F6138" s="3" t="s">
        <v>6417</v>
      </c>
      <c r="G6138" s="3" t="s">
        <v>1431</v>
      </c>
      <c r="H6138" s="3"/>
      <c r="I6138" s="3">
        <v>4</v>
      </c>
      <c r="J6138" s="3">
        <v>6</v>
      </c>
      <c r="K6138" s="3">
        <f t="shared" si="83"/>
        <v>10</v>
      </c>
      <c r="L6138" s="6">
        <v>2000</v>
      </c>
    </row>
    <row r="6139" spans="1:12">
      <c r="A6139" s="11"/>
      <c r="B6139" s="12">
        <v>51</v>
      </c>
      <c r="C6139" s="3" t="s">
        <v>6458</v>
      </c>
      <c r="D6139" s="63" t="s">
        <v>3531</v>
      </c>
      <c r="E6139" s="3" t="s">
        <v>6457</v>
      </c>
      <c r="F6139" s="3" t="s">
        <v>6417</v>
      </c>
      <c r="G6139" s="3" t="s">
        <v>1431</v>
      </c>
      <c r="H6139" s="3"/>
      <c r="I6139" s="3">
        <v>4</v>
      </c>
      <c r="J6139" s="3">
        <v>1</v>
      </c>
      <c r="K6139" s="3">
        <f t="shared" si="83"/>
        <v>5</v>
      </c>
      <c r="L6139" s="6">
        <v>1500</v>
      </c>
    </row>
    <row r="6140" spans="1:12">
      <c r="A6140" s="11"/>
      <c r="B6140" s="12">
        <v>52</v>
      </c>
      <c r="C6140" s="3" t="s">
        <v>6459</v>
      </c>
      <c r="D6140" s="63" t="s">
        <v>3531</v>
      </c>
      <c r="E6140" s="3" t="s">
        <v>6426</v>
      </c>
      <c r="F6140" s="3" t="s">
        <v>6417</v>
      </c>
      <c r="G6140" s="3" t="s">
        <v>1431</v>
      </c>
      <c r="H6140" s="3"/>
      <c r="I6140" s="3">
        <v>2</v>
      </c>
      <c r="J6140" s="3">
        <v>1</v>
      </c>
      <c r="K6140" s="3">
        <f t="shared" si="83"/>
        <v>3</v>
      </c>
      <c r="L6140" s="6">
        <v>1500</v>
      </c>
    </row>
    <row r="6141" spans="1:12">
      <c r="A6141" s="11"/>
      <c r="B6141" s="12">
        <v>53</v>
      </c>
      <c r="C6141" s="3" t="s">
        <v>6460</v>
      </c>
      <c r="D6141" s="63" t="s">
        <v>3531</v>
      </c>
      <c r="E6141" s="3" t="s">
        <v>6426</v>
      </c>
      <c r="F6141" s="3" t="s">
        <v>6417</v>
      </c>
      <c r="G6141" s="3" t="s">
        <v>1431</v>
      </c>
      <c r="H6141" s="3"/>
      <c r="I6141" s="3">
        <v>3</v>
      </c>
      <c r="J6141" s="3">
        <v>4</v>
      </c>
      <c r="K6141" s="3">
        <f t="shared" si="83"/>
        <v>7</v>
      </c>
      <c r="L6141" s="6">
        <v>1000</v>
      </c>
    </row>
    <row r="6142" spans="1:12">
      <c r="A6142" s="11"/>
      <c r="B6142" s="12">
        <v>54</v>
      </c>
      <c r="C6142" s="3" t="s">
        <v>6461</v>
      </c>
      <c r="D6142" s="63" t="s">
        <v>3531</v>
      </c>
      <c r="E6142" s="3" t="s">
        <v>6426</v>
      </c>
      <c r="F6142" s="3" t="s">
        <v>6417</v>
      </c>
      <c r="G6142" s="3" t="s">
        <v>1431</v>
      </c>
      <c r="H6142" s="3"/>
      <c r="I6142" s="3">
        <v>2</v>
      </c>
      <c r="J6142" s="3">
        <v>4</v>
      </c>
      <c r="K6142" s="3">
        <f t="shared" si="83"/>
        <v>6</v>
      </c>
      <c r="L6142" s="6">
        <v>1000</v>
      </c>
    </row>
    <row r="6143" spans="1:12">
      <c r="A6143" s="11"/>
      <c r="B6143" s="12">
        <v>55</v>
      </c>
      <c r="C6143" s="3" t="s">
        <v>6462</v>
      </c>
      <c r="D6143" s="63" t="s">
        <v>3531</v>
      </c>
      <c r="E6143" s="3" t="s">
        <v>6426</v>
      </c>
      <c r="F6143" s="3" t="s">
        <v>6417</v>
      </c>
      <c r="G6143" s="3" t="s">
        <v>1431</v>
      </c>
      <c r="H6143" s="3"/>
      <c r="I6143" s="3">
        <v>1</v>
      </c>
      <c r="J6143" s="3">
        <v>2</v>
      </c>
      <c r="K6143" s="3">
        <f t="shared" si="83"/>
        <v>3</v>
      </c>
      <c r="L6143" s="6">
        <v>1000</v>
      </c>
    </row>
    <row r="6144" spans="1:12">
      <c r="A6144" s="11"/>
      <c r="B6144" s="12">
        <v>56</v>
      </c>
      <c r="C6144" s="3" t="s">
        <v>6422</v>
      </c>
      <c r="D6144" s="63" t="s">
        <v>3531</v>
      </c>
      <c r="E6144" s="3" t="s">
        <v>6416</v>
      </c>
      <c r="F6144" s="3" t="s">
        <v>6417</v>
      </c>
      <c r="G6144" s="3" t="s">
        <v>1431</v>
      </c>
      <c r="H6144" s="3"/>
      <c r="I6144" s="3">
        <v>2</v>
      </c>
      <c r="J6144" s="3">
        <v>2</v>
      </c>
      <c r="K6144" s="3">
        <f t="shared" si="83"/>
        <v>4</v>
      </c>
      <c r="L6144" s="6">
        <v>1500</v>
      </c>
    </row>
    <row r="6145" spans="1:12">
      <c r="A6145" s="11"/>
      <c r="B6145" s="12">
        <v>57</v>
      </c>
      <c r="C6145" s="3" t="s">
        <v>6463</v>
      </c>
      <c r="D6145" s="63" t="s">
        <v>3531</v>
      </c>
      <c r="E6145" s="3" t="s">
        <v>6426</v>
      </c>
      <c r="F6145" s="3" t="s">
        <v>6417</v>
      </c>
      <c r="G6145" s="3" t="s">
        <v>1431</v>
      </c>
      <c r="H6145" s="3"/>
      <c r="I6145" s="3">
        <v>4</v>
      </c>
      <c r="J6145" s="3">
        <v>1</v>
      </c>
      <c r="K6145" s="3">
        <f t="shared" si="83"/>
        <v>5</v>
      </c>
      <c r="L6145" s="6">
        <v>1000</v>
      </c>
    </row>
    <row r="6146" spans="1:12">
      <c r="A6146" s="11"/>
      <c r="B6146" s="12">
        <v>58</v>
      </c>
      <c r="C6146" s="3" t="s">
        <v>6464</v>
      </c>
      <c r="D6146" s="63" t="s">
        <v>3531</v>
      </c>
      <c r="E6146" s="3" t="s">
        <v>6426</v>
      </c>
      <c r="F6146" s="3" t="s">
        <v>6417</v>
      </c>
      <c r="G6146" s="3" t="s">
        <v>1431</v>
      </c>
      <c r="H6146" s="3"/>
      <c r="I6146" s="3">
        <v>5</v>
      </c>
      <c r="J6146" s="3">
        <v>5</v>
      </c>
      <c r="K6146" s="3">
        <f t="shared" si="83"/>
        <v>10</v>
      </c>
      <c r="L6146" s="6">
        <v>1000</v>
      </c>
    </row>
    <row r="6147" spans="1:12">
      <c r="A6147" s="11"/>
      <c r="B6147" s="12">
        <v>59</v>
      </c>
      <c r="C6147" s="3" t="s">
        <v>6465</v>
      </c>
      <c r="D6147" s="63" t="s">
        <v>3531</v>
      </c>
      <c r="E6147" s="3" t="s">
        <v>6426</v>
      </c>
      <c r="F6147" s="3" t="s">
        <v>6417</v>
      </c>
      <c r="G6147" s="3" t="s">
        <v>1431</v>
      </c>
      <c r="H6147" s="3"/>
      <c r="I6147" s="3">
        <v>5</v>
      </c>
      <c r="J6147" s="3">
        <v>3</v>
      </c>
      <c r="K6147" s="3">
        <f t="shared" si="83"/>
        <v>8</v>
      </c>
      <c r="L6147" s="6">
        <v>1000</v>
      </c>
    </row>
    <row r="6148" spans="1:12">
      <c r="A6148" s="11"/>
      <c r="B6148" s="12">
        <v>60</v>
      </c>
      <c r="C6148" s="3" t="s">
        <v>6466</v>
      </c>
      <c r="D6148" s="63" t="s">
        <v>3531</v>
      </c>
      <c r="E6148" s="3" t="s">
        <v>6426</v>
      </c>
      <c r="F6148" s="3" t="s">
        <v>6417</v>
      </c>
      <c r="G6148" s="3" t="s">
        <v>1431</v>
      </c>
      <c r="H6148" s="3"/>
      <c r="I6148" s="3">
        <v>5</v>
      </c>
      <c r="J6148" s="3">
        <v>1</v>
      </c>
      <c r="K6148" s="3">
        <f t="shared" si="83"/>
        <v>6</v>
      </c>
      <c r="L6148" s="6">
        <v>1000</v>
      </c>
    </row>
    <row r="6149" spans="1:12">
      <c r="A6149" s="11"/>
      <c r="B6149" s="12">
        <v>61</v>
      </c>
      <c r="C6149" s="3" t="s">
        <v>6467</v>
      </c>
      <c r="D6149" s="63" t="s">
        <v>3531</v>
      </c>
      <c r="E6149" s="3" t="s">
        <v>6426</v>
      </c>
      <c r="F6149" s="3" t="s">
        <v>6417</v>
      </c>
      <c r="G6149" s="3" t="s">
        <v>1431</v>
      </c>
      <c r="H6149" s="3"/>
      <c r="I6149" s="3">
        <v>2</v>
      </c>
      <c r="J6149" s="3">
        <v>1</v>
      </c>
      <c r="K6149" s="3">
        <f t="shared" si="83"/>
        <v>3</v>
      </c>
      <c r="L6149" s="6">
        <v>1000</v>
      </c>
    </row>
    <row r="6150" spans="1:12">
      <c r="A6150" s="11"/>
      <c r="B6150" s="12">
        <v>62</v>
      </c>
      <c r="C6150" s="3" t="s">
        <v>4539</v>
      </c>
      <c r="D6150" s="63" t="s">
        <v>3531</v>
      </c>
      <c r="E6150" s="3" t="s">
        <v>6426</v>
      </c>
      <c r="F6150" s="3" t="s">
        <v>6417</v>
      </c>
      <c r="G6150" s="3" t="s">
        <v>1431</v>
      </c>
      <c r="H6150" s="3"/>
      <c r="I6150" s="3">
        <v>3</v>
      </c>
      <c r="J6150" s="3">
        <v>1</v>
      </c>
      <c r="K6150" s="3">
        <f t="shared" si="83"/>
        <v>4</v>
      </c>
      <c r="L6150" s="6">
        <v>1000</v>
      </c>
    </row>
    <row r="6151" spans="1:12">
      <c r="A6151" s="11"/>
      <c r="B6151" s="12">
        <v>63</v>
      </c>
      <c r="C6151" s="3" t="s">
        <v>6468</v>
      </c>
      <c r="D6151" s="63" t="s">
        <v>3531</v>
      </c>
      <c r="E6151" s="3" t="s">
        <v>6426</v>
      </c>
      <c r="F6151" s="3" t="s">
        <v>6417</v>
      </c>
      <c r="G6151" s="3" t="s">
        <v>1431</v>
      </c>
      <c r="H6151" s="3"/>
      <c r="I6151" s="3">
        <v>6</v>
      </c>
      <c r="J6151" s="3">
        <v>5</v>
      </c>
      <c r="K6151" s="3">
        <f t="shared" si="83"/>
        <v>11</v>
      </c>
      <c r="L6151" s="6">
        <v>1800</v>
      </c>
    </row>
    <row r="6152" spans="1:12">
      <c r="A6152" s="11"/>
      <c r="B6152" s="12">
        <v>64</v>
      </c>
      <c r="C6152" s="3" t="s">
        <v>6469</v>
      </c>
      <c r="D6152" s="63" t="s">
        <v>3531</v>
      </c>
      <c r="E6152" s="3" t="s">
        <v>6426</v>
      </c>
      <c r="F6152" s="3" t="s">
        <v>6417</v>
      </c>
      <c r="G6152" s="3" t="s">
        <v>1431</v>
      </c>
      <c r="H6152" s="3"/>
      <c r="I6152" s="3">
        <v>5</v>
      </c>
      <c r="J6152" s="3">
        <v>11</v>
      </c>
      <c r="K6152" s="3">
        <f t="shared" si="83"/>
        <v>16</v>
      </c>
      <c r="L6152" s="6">
        <v>2000</v>
      </c>
    </row>
    <row r="6153" spans="1:12">
      <c r="A6153" s="140"/>
      <c r="B6153" s="140"/>
      <c r="C6153" s="148">
        <f>SUBTOTAL(3,C6089:C6152)</f>
        <v>64</v>
      </c>
      <c r="D6153" s="132"/>
      <c r="E6153" s="132"/>
      <c r="F6153" s="132"/>
      <c r="G6153" s="132"/>
      <c r="H6153" s="132"/>
      <c r="I6153" s="132"/>
      <c r="J6153" s="132"/>
      <c r="K6153" s="148">
        <f>SUM(K6089:K6152)</f>
        <v>430</v>
      </c>
      <c r="L6153" s="148">
        <f>AVERAGE(L6089:L6152)</f>
        <v>1255.46875</v>
      </c>
    </row>
    <row r="6154" spans="1:12">
      <c r="A6154" s="11" t="s">
        <v>279</v>
      </c>
      <c r="B6154" s="12">
        <v>1</v>
      </c>
      <c r="C6154" s="3" t="s">
        <v>6470</v>
      </c>
      <c r="D6154" s="63" t="s">
        <v>3531</v>
      </c>
      <c r="E6154" s="3" t="s">
        <v>6471</v>
      </c>
      <c r="F6154" s="3" t="s">
        <v>6472</v>
      </c>
      <c r="G6154" s="3" t="s">
        <v>1431</v>
      </c>
      <c r="H6154" s="3">
        <v>777806676</v>
      </c>
      <c r="I6154" s="3">
        <v>3</v>
      </c>
      <c r="J6154" s="3">
        <v>4</v>
      </c>
      <c r="K6154" s="3">
        <f t="shared" ref="K6154:K6190" si="84">J6154+I6154</f>
        <v>7</v>
      </c>
      <c r="L6154" s="6">
        <v>3000</v>
      </c>
    </row>
    <row r="6155" spans="1:12">
      <c r="A6155" s="11"/>
      <c r="B6155" s="12">
        <v>2</v>
      </c>
      <c r="C6155" s="3" t="s">
        <v>6473</v>
      </c>
      <c r="D6155" s="63" t="s">
        <v>3531</v>
      </c>
      <c r="E6155" s="3" t="s">
        <v>6471</v>
      </c>
      <c r="F6155" s="3" t="s">
        <v>6472</v>
      </c>
      <c r="G6155" s="3" t="s">
        <v>1431</v>
      </c>
      <c r="H6155" s="3"/>
      <c r="I6155" s="3">
        <v>1</v>
      </c>
      <c r="J6155" s="3">
        <v>3</v>
      </c>
      <c r="K6155" s="3">
        <f t="shared" si="84"/>
        <v>4</v>
      </c>
      <c r="L6155" s="6">
        <v>3000</v>
      </c>
    </row>
    <row r="6156" spans="1:12">
      <c r="A6156" s="11"/>
      <c r="B6156" s="12">
        <v>3</v>
      </c>
      <c r="C6156" s="3" t="s">
        <v>6371</v>
      </c>
      <c r="D6156" s="63" t="s">
        <v>3531</v>
      </c>
      <c r="E6156" s="3" t="s">
        <v>6471</v>
      </c>
      <c r="F6156" s="3" t="s">
        <v>6472</v>
      </c>
      <c r="G6156" s="3" t="s">
        <v>1431</v>
      </c>
      <c r="H6156" s="3"/>
      <c r="I6156" s="3">
        <v>2</v>
      </c>
      <c r="J6156" s="3">
        <v>2</v>
      </c>
      <c r="K6156" s="3">
        <f t="shared" si="84"/>
        <v>4</v>
      </c>
      <c r="L6156" s="6">
        <v>3000</v>
      </c>
    </row>
    <row r="6157" spans="1:12">
      <c r="A6157" s="11"/>
      <c r="B6157" s="12">
        <v>4</v>
      </c>
      <c r="C6157" s="3" t="s">
        <v>4225</v>
      </c>
      <c r="D6157" s="63" t="s">
        <v>3531</v>
      </c>
      <c r="E6157" s="3" t="s">
        <v>6471</v>
      </c>
      <c r="F6157" s="3" t="s">
        <v>6472</v>
      </c>
      <c r="G6157" s="3" t="s">
        <v>1431</v>
      </c>
      <c r="H6157" s="3"/>
      <c r="I6157" s="3">
        <v>3</v>
      </c>
      <c r="J6157" s="3">
        <v>2</v>
      </c>
      <c r="K6157" s="3">
        <f t="shared" si="84"/>
        <v>5</v>
      </c>
      <c r="L6157" s="6">
        <v>3000</v>
      </c>
    </row>
    <row r="6158" spans="1:12">
      <c r="A6158" s="11"/>
      <c r="B6158" s="12">
        <v>5</v>
      </c>
      <c r="C6158" s="3" t="s">
        <v>3877</v>
      </c>
      <c r="D6158" s="63" t="s">
        <v>3531</v>
      </c>
      <c r="E6158" s="3" t="s">
        <v>6471</v>
      </c>
      <c r="F6158" s="3" t="s">
        <v>6472</v>
      </c>
      <c r="G6158" s="3" t="s">
        <v>1431</v>
      </c>
      <c r="H6158" s="3"/>
      <c r="I6158" s="3">
        <v>9</v>
      </c>
      <c r="J6158" s="3">
        <v>2</v>
      </c>
      <c r="K6158" s="3">
        <f t="shared" si="84"/>
        <v>11</v>
      </c>
      <c r="L6158" s="6">
        <v>3000</v>
      </c>
    </row>
    <row r="6159" spans="1:12">
      <c r="A6159" s="11"/>
      <c r="B6159" s="12">
        <v>6</v>
      </c>
      <c r="C6159" s="3" t="s">
        <v>6474</v>
      </c>
      <c r="D6159" s="63" t="s">
        <v>3531</v>
      </c>
      <c r="E6159" s="3" t="s">
        <v>6471</v>
      </c>
      <c r="F6159" s="3" t="s">
        <v>6472</v>
      </c>
      <c r="G6159" s="3" t="s">
        <v>1431</v>
      </c>
      <c r="H6159" s="3"/>
      <c r="I6159" s="3">
        <v>4</v>
      </c>
      <c r="J6159" s="3">
        <v>5</v>
      </c>
      <c r="K6159" s="3">
        <f t="shared" si="84"/>
        <v>9</v>
      </c>
      <c r="L6159" s="6">
        <v>3000</v>
      </c>
    </row>
    <row r="6160" spans="1:12">
      <c r="A6160" s="11"/>
      <c r="B6160" s="12">
        <v>7</v>
      </c>
      <c r="C6160" s="3" t="s">
        <v>5646</v>
      </c>
      <c r="D6160" s="63" t="s">
        <v>3531</v>
      </c>
      <c r="E6160" s="3" t="s">
        <v>6471</v>
      </c>
      <c r="F6160" s="3" t="s">
        <v>6472</v>
      </c>
      <c r="G6160" s="3" t="s">
        <v>1431</v>
      </c>
      <c r="H6160" s="3"/>
      <c r="I6160" s="3">
        <v>1</v>
      </c>
      <c r="J6160" s="3">
        <v>4</v>
      </c>
      <c r="K6160" s="3">
        <f t="shared" si="84"/>
        <v>5</v>
      </c>
      <c r="L6160" s="6">
        <v>1000</v>
      </c>
    </row>
    <row r="6161" spans="1:12">
      <c r="A6161" s="11"/>
      <c r="B6161" s="12">
        <v>8</v>
      </c>
      <c r="C6161" s="3" t="s">
        <v>6475</v>
      </c>
      <c r="D6161" s="63" t="s">
        <v>3531</v>
      </c>
      <c r="E6161" s="3" t="s">
        <v>6471</v>
      </c>
      <c r="F6161" s="3" t="s">
        <v>6472</v>
      </c>
      <c r="G6161" s="3" t="s">
        <v>1431</v>
      </c>
      <c r="H6161" s="3"/>
      <c r="I6161" s="3">
        <v>4</v>
      </c>
      <c r="J6161" s="3">
        <v>1</v>
      </c>
      <c r="K6161" s="3">
        <f t="shared" si="84"/>
        <v>5</v>
      </c>
      <c r="L6161" s="6">
        <v>1500</v>
      </c>
    </row>
    <row r="6162" spans="1:12">
      <c r="A6162" s="11"/>
      <c r="B6162" s="12">
        <v>9</v>
      </c>
      <c r="C6162" s="3" t="s">
        <v>6476</v>
      </c>
      <c r="D6162" s="63" t="s">
        <v>3529</v>
      </c>
      <c r="E6162" s="3" t="s">
        <v>6471</v>
      </c>
      <c r="F6162" s="3" t="s">
        <v>6472</v>
      </c>
      <c r="G6162" s="3" t="s">
        <v>1431</v>
      </c>
      <c r="H6162" s="3"/>
      <c r="I6162" s="3">
        <v>0</v>
      </c>
      <c r="J6162" s="3">
        <v>1</v>
      </c>
      <c r="K6162" s="3">
        <f t="shared" si="84"/>
        <v>1</v>
      </c>
      <c r="L6162" s="6">
        <v>1500</v>
      </c>
    </row>
    <row r="6163" spans="1:12">
      <c r="A6163" s="11"/>
      <c r="B6163" s="12">
        <v>10</v>
      </c>
      <c r="C6163" s="3" t="s">
        <v>6477</v>
      </c>
      <c r="D6163" s="63" t="s">
        <v>3529</v>
      </c>
      <c r="E6163" s="3" t="s">
        <v>6471</v>
      </c>
      <c r="F6163" s="3" t="s">
        <v>6472</v>
      </c>
      <c r="G6163" s="3" t="s">
        <v>1431</v>
      </c>
      <c r="H6163" s="3"/>
      <c r="I6163" s="3">
        <v>1</v>
      </c>
      <c r="J6163" s="3">
        <v>2</v>
      </c>
      <c r="K6163" s="3">
        <f t="shared" si="84"/>
        <v>3</v>
      </c>
      <c r="L6163" s="6">
        <v>2000</v>
      </c>
    </row>
    <row r="6164" spans="1:12">
      <c r="A6164" s="11"/>
      <c r="B6164" s="12">
        <v>11</v>
      </c>
      <c r="C6164" s="3" t="s">
        <v>6478</v>
      </c>
      <c r="D6164" s="63" t="s">
        <v>3529</v>
      </c>
      <c r="E6164" s="3" t="s">
        <v>6471</v>
      </c>
      <c r="F6164" s="3" t="s">
        <v>6472</v>
      </c>
      <c r="G6164" s="3" t="s">
        <v>1431</v>
      </c>
      <c r="H6164" s="3"/>
      <c r="I6164" s="3">
        <v>0</v>
      </c>
      <c r="J6164" s="3">
        <v>1</v>
      </c>
      <c r="K6164" s="3">
        <f t="shared" si="84"/>
        <v>1</v>
      </c>
      <c r="L6164" s="6">
        <v>3000</v>
      </c>
    </row>
    <row r="6165" spans="1:12">
      <c r="A6165" s="11"/>
      <c r="B6165" s="12">
        <v>12</v>
      </c>
      <c r="C6165" s="3" t="s">
        <v>6479</v>
      </c>
      <c r="D6165" s="63" t="s">
        <v>3529</v>
      </c>
      <c r="E6165" s="3" t="s">
        <v>6471</v>
      </c>
      <c r="F6165" s="3" t="s">
        <v>6472</v>
      </c>
      <c r="G6165" s="3" t="s">
        <v>1431</v>
      </c>
      <c r="H6165" s="3"/>
      <c r="I6165" s="3">
        <v>0</v>
      </c>
      <c r="J6165" s="3">
        <v>1</v>
      </c>
      <c r="K6165" s="3">
        <f t="shared" si="84"/>
        <v>1</v>
      </c>
      <c r="L6165" s="6">
        <v>2500</v>
      </c>
    </row>
    <row r="6166" spans="1:12">
      <c r="A6166" s="11"/>
      <c r="B6166" s="12">
        <v>13</v>
      </c>
      <c r="C6166" s="3" t="s">
        <v>6480</v>
      </c>
      <c r="D6166" s="63" t="s">
        <v>3531</v>
      </c>
      <c r="E6166" s="3" t="s">
        <v>6471</v>
      </c>
      <c r="F6166" s="3" t="s">
        <v>6472</v>
      </c>
      <c r="G6166" s="3" t="s">
        <v>1431</v>
      </c>
      <c r="H6166" s="3"/>
      <c r="I6166" s="3">
        <v>1</v>
      </c>
      <c r="J6166" s="3">
        <v>1</v>
      </c>
      <c r="K6166" s="3">
        <f t="shared" si="84"/>
        <v>2</v>
      </c>
      <c r="L6166" s="6">
        <v>1000</v>
      </c>
    </row>
    <row r="6167" spans="1:12">
      <c r="A6167" s="11"/>
      <c r="B6167" s="12">
        <v>14</v>
      </c>
      <c r="C6167" s="3" t="s">
        <v>6481</v>
      </c>
      <c r="D6167" s="63" t="s">
        <v>3531</v>
      </c>
      <c r="E6167" s="3" t="s">
        <v>6471</v>
      </c>
      <c r="F6167" s="3" t="s">
        <v>6472</v>
      </c>
      <c r="G6167" s="3" t="s">
        <v>1431</v>
      </c>
      <c r="H6167" s="3"/>
      <c r="I6167" s="3">
        <v>2</v>
      </c>
      <c r="J6167" s="3">
        <v>5</v>
      </c>
      <c r="K6167" s="3">
        <f t="shared" si="84"/>
        <v>7</v>
      </c>
      <c r="L6167" s="6">
        <v>3000</v>
      </c>
    </row>
    <row r="6168" spans="1:12">
      <c r="A6168" s="11"/>
      <c r="B6168" s="12">
        <v>15</v>
      </c>
      <c r="C6168" s="3" t="s">
        <v>6482</v>
      </c>
      <c r="D6168" s="63" t="s">
        <v>3531</v>
      </c>
      <c r="E6168" s="3" t="s">
        <v>6471</v>
      </c>
      <c r="F6168" s="3" t="s">
        <v>6472</v>
      </c>
      <c r="G6168" s="3" t="s">
        <v>1431</v>
      </c>
      <c r="H6168" s="3"/>
      <c r="I6168" s="3">
        <v>2</v>
      </c>
      <c r="J6168" s="3">
        <v>3</v>
      </c>
      <c r="K6168" s="3">
        <f t="shared" si="84"/>
        <v>5</v>
      </c>
      <c r="L6168" s="6">
        <v>3000</v>
      </c>
    </row>
    <row r="6169" spans="1:12">
      <c r="A6169" s="11"/>
      <c r="B6169" s="12">
        <v>16</v>
      </c>
      <c r="C6169" s="3" t="s">
        <v>6483</v>
      </c>
      <c r="D6169" s="63" t="s">
        <v>3531</v>
      </c>
      <c r="E6169" s="3" t="s">
        <v>6471</v>
      </c>
      <c r="F6169" s="3" t="s">
        <v>6472</v>
      </c>
      <c r="G6169" s="3" t="s">
        <v>1431</v>
      </c>
      <c r="H6169" s="3"/>
      <c r="I6169" s="3">
        <v>2</v>
      </c>
      <c r="J6169" s="3">
        <v>3</v>
      </c>
      <c r="K6169" s="3">
        <f t="shared" si="84"/>
        <v>5</v>
      </c>
      <c r="L6169" s="6">
        <v>2000</v>
      </c>
    </row>
    <row r="6170" spans="1:12">
      <c r="A6170" s="11"/>
      <c r="B6170" s="12">
        <v>17</v>
      </c>
      <c r="C6170" s="3" t="s">
        <v>6484</v>
      </c>
      <c r="D6170" s="63" t="s">
        <v>3529</v>
      </c>
      <c r="E6170" s="3" t="s">
        <v>6471</v>
      </c>
      <c r="F6170" s="3" t="s">
        <v>6472</v>
      </c>
      <c r="G6170" s="3" t="s">
        <v>1431</v>
      </c>
      <c r="H6170" s="3"/>
      <c r="I6170" s="3">
        <v>2</v>
      </c>
      <c r="J6170" s="3">
        <v>5</v>
      </c>
      <c r="K6170" s="3">
        <f t="shared" si="84"/>
        <v>7</v>
      </c>
      <c r="L6170" s="6">
        <v>2000</v>
      </c>
    </row>
    <row r="6171" spans="1:12">
      <c r="A6171" s="11"/>
      <c r="B6171" s="12">
        <v>18</v>
      </c>
      <c r="C6171" s="3" t="s">
        <v>6485</v>
      </c>
      <c r="D6171" s="63" t="s">
        <v>3531</v>
      </c>
      <c r="E6171" s="3" t="s">
        <v>6471</v>
      </c>
      <c r="F6171" s="3" t="s">
        <v>6472</v>
      </c>
      <c r="G6171" s="3" t="s">
        <v>1431</v>
      </c>
      <c r="H6171" s="3"/>
      <c r="I6171" s="3">
        <v>2</v>
      </c>
      <c r="J6171" s="3">
        <v>4</v>
      </c>
      <c r="K6171" s="3">
        <f t="shared" si="84"/>
        <v>6</v>
      </c>
      <c r="L6171" s="6">
        <v>2000</v>
      </c>
    </row>
    <row r="6172" spans="1:12">
      <c r="A6172" s="11"/>
      <c r="B6172" s="12">
        <v>19</v>
      </c>
      <c r="C6172" s="3" t="s">
        <v>6486</v>
      </c>
      <c r="D6172" s="63" t="s">
        <v>3531</v>
      </c>
      <c r="E6172" s="3" t="s">
        <v>6471</v>
      </c>
      <c r="F6172" s="3" t="s">
        <v>6472</v>
      </c>
      <c r="G6172" s="3" t="s">
        <v>1431</v>
      </c>
      <c r="H6172" s="3"/>
      <c r="I6172" s="3">
        <v>2</v>
      </c>
      <c r="J6172" s="3">
        <v>3</v>
      </c>
      <c r="K6172" s="3">
        <f t="shared" si="84"/>
        <v>5</v>
      </c>
      <c r="L6172" s="6">
        <v>2000</v>
      </c>
    </row>
    <row r="6173" spans="1:12">
      <c r="A6173" s="11"/>
      <c r="B6173" s="12">
        <v>20</v>
      </c>
      <c r="C6173" s="3" t="s">
        <v>6487</v>
      </c>
      <c r="D6173" s="63" t="s">
        <v>3531</v>
      </c>
      <c r="E6173" s="3" t="s">
        <v>6471</v>
      </c>
      <c r="F6173" s="3" t="s">
        <v>6472</v>
      </c>
      <c r="G6173" s="3" t="s">
        <v>1431</v>
      </c>
      <c r="H6173" s="3">
        <v>771647597</v>
      </c>
      <c r="I6173" s="3">
        <v>1</v>
      </c>
      <c r="J6173" s="3">
        <v>4</v>
      </c>
      <c r="K6173" s="3">
        <f t="shared" si="84"/>
        <v>5</v>
      </c>
      <c r="L6173" s="6">
        <v>2000</v>
      </c>
    </row>
    <row r="6174" spans="1:12">
      <c r="A6174" s="11"/>
      <c r="B6174" s="12">
        <v>21</v>
      </c>
      <c r="C6174" s="3" t="s">
        <v>6488</v>
      </c>
      <c r="D6174" s="63" t="s">
        <v>3531</v>
      </c>
      <c r="E6174" s="3" t="s">
        <v>6471</v>
      </c>
      <c r="F6174" s="3" t="s">
        <v>6472</v>
      </c>
      <c r="G6174" s="3" t="s">
        <v>1431</v>
      </c>
      <c r="H6174" s="3"/>
      <c r="I6174" s="3">
        <v>1</v>
      </c>
      <c r="J6174" s="3">
        <v>1</v>
      </c>
      <c r="K6174" s="3">
        <f t="shared" si="84"/>
        <v>2</v>
      </c>
      <c r="L6174" s="6">
        <v>1500</v>
      </c>
    </row>
    <row r="6175" spans="1:12">
      <c r="A6175" s="11"/>
      <c r="B6175" s="12">
        <v>22</v>
      </c>
      <c r="C6175" s="3" t="s">
        <v>6489</v>
      </c>
      <c r="D6175" s="63" t="s">
        <v>3531</v>
      </c>
      <c r="E6175" s="3" t="s">
        <v>6471</v>
      </c>
      <c r="F6175" s="3" t="s">
        <v>6472</v>
      </c>
      <c r="G6175" s="3" t="s">
        <v>1431</v>
      </c>
      <c r="H6175" s="3"/>
      <c r="I6175" s="3">
        <v>6</v>
      </c>
      <c r="J6175" s="3">
        <v>2</v>
      </c>
      <c r="K6175" s="3">
        <f t="shared" si="84"/>
        <v>8</v>
      </c>
      <c r="L6175" s="6">
        <v>1000</v>
      </c>
    </row>
    <row r="6176" spans="1:12">
      <c r="A6176" s="11"/>
      <c r="B6176" s="12">
        <v>23</v>
      </c>
      <c r="C6176" s="3" t="s">
        <v>6490</v>
      </c>
      <c r="D6176" s="63" t="s">
        <v>3531</v>
      </c>
      <c r="E6176" s="3" t="s">
        <v>6471</v>
      </c>
      <c r="F6176" s="3" t="s">
        <v>6472</v>
      </c>
      <c r="G6176" s="3" t="s">
        <v>1431</v>
      </c>
      <c r="H6176" s="3"/>
      <c r="I6176" s="3">
        <v>1</v>
      </c>
      <c r="J6176" s="3">
        <v>0</v>
      </c>
      <c r="K6176" s="3">
        <f t="shared" si="84"/>
        <v>1</v>
      </c>
      <c r="L6176" s="6">
        <v>2500</v>
      </c>
    </row>
    <row r="6177" spans="1:12">
      <c r="A6177" s="11"/>
      <c r="B6177" s="12">
        <v>24</v>
      </c>
      <c r="C6177" s="3" t="s">
        <v>4589</v>
      </c>
      <c r="D6177" s="63" t="s">
        <v>3531</v>
      </c>
      <c r="E6177" s="3" t="s">
        <v>6471</v>
      </c>
      <c r="F6177" s="3" t="s">
        <v>6472</v>
      </c>
      <c r="G6177" s="3" t="s">
        <v>1431</v>
      </c>
      <c r="H6177" s="3"/>
      <c r="I6177" s="3">
        <v>1</v>
      </c>
      <c r="J6177" s="3">
        <v>4</v>
      </c>
      <c r="K6177" s="3">
        <f t="shared" si="84"/>
        <v>5</v>
      </c>
      <c r="L6177" s="6">
        <v>3000</v>
      </c>
    </row>
    <row r="6178" spans="1:12">
      <c r="A6178" s="11"/>
      <c r="B6178" s="12">
        <v>25</v>
      </c>
      <c r="C6178" s="3" t="s">
        <v>6491</v>
      </c>
      <c r="D6178" s="63" t="s">
        <v>3529</v>
      </c>
      <c r="E6178" s="3" t="s">
        <v>6471</v>
      </c>
      <c r="F6178" s="3" t="s">
        <v>6472</v>
      </c>
      <c r="G6178" s="3" t="s">
        <v>1431</v>
      </c>
      <c r="H6178" s="3"/>
      <c r="I6178" s="3">
        <v>0</v>
      </c>
      <c r="J6178" s="3">
        <v>1</v>
      </c>
      <c r="K6178" s="3">
        <f t="shared" si="84"/>
        <v>1</v>
      </c>
      <c r="L6178" s="6">
        <v>3000</v>
      </c>
    </row>
    <row r="6179" spans="1:12">
      <c r="A6179" s="11"/>
      <c r="B6179" s="12">
        <v>26</v>
      </c>
      <c r="C6179" s="3" t="s">
        <v>6492</v>
      </c>
      <c r="D6179" s="63" t="s">
        <v>3531</v>
      </c>
      <c r="E6179" s="3" t="s">
        <v>6471</v>
      </c>
      <c r="F6179" s="3" t="s">
        <v>6472</v>
      </c>
      <c r="G6179" s="3" t="s">
        <v>1431</v>
      </c>
      <c r="H6179" s="3"/>
      <c r="I6179" s="3">
        <v>1</v>
      </c>
      <c r="J6179" s="3">
        <v>1</v>
      </c>
      <c r="K6179" s="3">
        <f t="shared" si="84"/>
        <v>2</v>
      </c>
      <c r="L6179" s="6">
        <v>3000</v>
      </c>
    </row>
    <row r="6180" spans="1:12">
      <c r="A6180" s="11"/>
      <c r="B6180" s="12">
        <v>27</v>
      </c>
      <c r="C6180" s="3" t="s">
        <v>6493</v>
      </c>
      <c r="D6180" s="63" t="s">
        <v>3531</v>
      </c>
      <c r="E6180" s="3" t="s">
        <v>6471</v>
      </c>
      <c r="F6180" s="3" t="s">
        <v>6472</v>
      </c>
      <c r="G6180" s="3" t="s">
        <v>1431</v>
      </c>
      <c r="H6180" s="3"/>
      <c r="I6180" s="3">
        <v>0</v>
      </c>
      <c r="J6180" s="3">
        <v>4</v>
      </c>
      <c r="K6180" s="3">
        <f t="shared" si="84"/>
        <v>4</v>
      </c>
      <c r="L6180" s="6">
        <v>3000</v>
      </c>
    </row>
    <row r="6181" spans="1:12">
      <c r="A6181" s="11"/>
      <c r="B6181" s="12">
        <v>28</v>
      </c>
      <c r="C6181" s="3" t="s">
        <v>6494</v>
      </c>
      <c r="D6181" s="63" t="s">
        <v>3531</v>
      </c>
      <c r="E6181" s="3" t="s">
        <v>6471</v>
      </c>
      <c r="F6181" s="3" t="s">
        <v>6472</v>
      </c>
      <c r="G6181" s="3" t="s">
        <v>1431</v>
      </c>
      <c r="H6181" s="3"/>
      <c r="I6181" s="3">
        <v>1</v>
      </c>
      <c r="J6181" s="3">
        <v>0</v>
      </c>
      <c r="K6181" s="3">
        <f t="shared" si="84"/>
        <v>1</v>
      </c>
      <c r="L6181" s="6">
        <v>3000</v>
      </c>
    </row>
    <row r="6182" spans="1:12">
      <c r="A6182" s="11"/>
      <c r="B6182" s="12">
        <v>29</v>
      </c>
      <c r="C6182" s="3" t="s">
        <v>6495</v>
      </c>
      <c r="D6182" s="63" t="s">
        <v>3531</v>
      </c>
      <c r="E6182" s="3" t="s">
        <v>6471</v>
      </c>
      <c r="F6182" s="3" t="s">
        <v>6472</v>
      </c>
      <c r="G6182" s="3" t="s">
        <v>1431</v>
      </c>
      <c r="H6182" s="3"/>
      <c r="I6182" s="3">
        <v>1</v>
      </c>
      <c r="J6182" s="3">
        <v>3</v>
      </c>
      <c r="K6182" s="3">
        <f t="shared" si="84"/>
        <v>4</v>
      </c>
      <c r="L6182" s="6">
        <v>3000</v>
      </c>
    </row>
    <row r="6183" spans="1:12">
      <c r="A6183" s="11"/>
      <c r="B6183" s="12">
        <v>30</v>
      </c>
      <c r="C6183" s="3" t="s">
        <v>4572</v>
      </c>
      <c r="D6183" s="63" t="s">
        <v>3531</v>
      </c>
      <c r="E6183" s="3" t="s">
        <v>6471</v>
      </c>
      <c r="F6183" s="3" t="s">
        <v>6472</v>
      </c>
      <c r="G6183" s="3" t="s">
        <v>1431</v>
      </c>
      <c r="H6183" s="3"/>
      <c r="I6183" s="3">
        <v>3</v>
      </c>
      <c r="J6183" s="3">
        <v>3</v>
      </c>
      <c r="K6183" s="3">
        <f t="shared" si="84"/>
        <v>6</v>
      </c>
      <c r="L6183" s="6">
        <v>3000</v>
      </c>
    </row>
    <row r="6184" spans="1:12">
      <c r="A6184" s="11"/>
      <c r="B6184" s="12">
        <v>31</v>
      </c>
      <c r="C6184" s="3" t="s">
        <v>6496</v>
      </c>
      <c r="D6184" s="63" t="s">
        <v>3531</v>
      </c>
      <c r="E6184" s="3" t="s">
        <v>6471</v>
      </c>
      <c r="F6184" s="3" t="s">
        <v>6472</v>
      </c>
      <c r="G6184" s="3" t="s">
        <v>1431</v>
      </c>
      <c r="H6184" s="3"/>
      <c r="I6184" s="3">
        <v>1</v>
      </c>
      <c r="J6184" s="3">
        <v>0</v>
      </c>
      <c r="K6184" s="3">
        <f t="shared" si="84"/>
        <v>1</v>
      </c>
      <c r="L6184" s="6">
        <v>3000</v>
      </c>
    </row>
    <row r="6185" spans="1:12">
      <c r="A6185" s="11"/>
      <c r="B6185" s="12">
        <v>32</v>
      </c>
      <c r="C6185" s="3" t="s">
        <v>4425</v>
      </c>
      <c r="D6185" s="63" t="s">
        <v>3531</v>
      </c>
      <c r="E6185" s="3" t="s">
        <v>6471</v>
      </c>
      <c r="F6185" s="3" t="s">
        <v>6472</v>
      </c>
      <c r="G6185" s="3" t="s">
        <v>1431</v>
      </c>
      <c r="H6185" s="3"/>
      <c r="I6185" s="3">
        <v>5</v>
      </c>
      <c r="J6185" s="3">
        <v>2</v>
      </c>
      <c r="K6185" s="3">
        <f t="shared" si="84"/>
        <v>7</v>
      </c>
      <c r="L6185" s="6">
        <v>3000</v>
      </c>
    </row>
    <row r="6186" spans="1:12">
      <c r="A6186" s="11"/>
      <c r="B6186" s="12">
        <v>33</v>
      </c>
      <c r="C6186" s="3" t="s">
        <v>5733</v>
      </c>
      <c r="D6186" s="63" t="s">
        <v>3531</v>
      </c>
      <c r="E6186" s="3" t="s">
        <v>6471</v>
      </c>
      <c r="F6186" s="3" t="s">
        <v>6472</v>
      </c>
      <c r="G6186" s="3" t="s">
        <v>1431</v>
      </c>
      <c r="H6186" s="3"/>
      <c r="I6186" s="3">
        <v>2</v>
      </c>
      <c r="J6186" s="3">
        <v>3</v>
      </c>
      <c r="K6186" s="3">
        <f t="shared" si="84"/>
        <v>5</v>
      </c>
      <c r="L6186" s="6">
        <v>3000</v>
      </c>
    </row>
    <row r="6187" spans="1:12">
      <c r="A6187" s="11"/>
      <c r="B6187" s="12">
        <v>34</v>
      </c>
      <c r="C6187" s="3" t="s">
        <v>6429</v>
      </c>
      <c r="D6187" s="63" t="s">
        <v>3531</v>
      </c>
      <c r="E6187" s="3" t="s">
        <v>6471</v>
      </c>
      <c r="F6187" s="3" t="s">
        <v>6472</v>
      </c>
      <c r="G6187" s="3" t="s">
        <v>1431</v>
      </c>
      <c r="H6187" s="3"/>
      <c r="I6187" s="3">
        <v>3</v>
      </c>
      <c r="J6187" s="3">
        <v>4</v>
      </c>
      <c r="K6187" s="3">
        <f t="shared" si="84"/>
        <v>7</v>
      </c>
      <c r="L6187" s="6">
        <v>1500</v>
      </c>
    </row>
    <row r="6188" spans="1:12">
      <c r="A6188" s="11"/>
      <c r="B6188" s="12">
        <v>35</v>
      </c>
      <c r="C6188" s="3" t="s">
        <v>6497</v>
      </c>
      <c r="D6188" s="63" t="s">
        <v>3531</v>
      </c>
      <c r="E6188" s="3" t="s">
        <v>6471</v>
      </c>
      <c r="F6188" s="3" t="s">
        <v>6472</v>
      </c>
      <c r="G6188" s="3" t="s">
        <v>1431</v>
      </c>
      <c r="H6188" s="3"/>
      <c r="I6188" s="3">
        <v>2</v>
      </c>
      <c r="J6188" s="3">
        <v>2</v>
      </c>
      <c r="K6188" s="3">
        <f t="shared" si="84"/>
        <v>4</v>
      </c>
      <c r="L6188" s="6">
        <v>1000</v>
      </c>
    </row>
    <row r="6189" spans="1:12">
      <c r="A6189" s="11"/>
      <c r="B6189" s="12">
        <v>36</v>
      </c>
      <c r="C6189" s="3" t="s">
        <v>3837</v>
      </c>
      <c r="D6189" s="63" t="s">
        <v>3531</v>
      </c>
      <c r="E6189" s="3" t="s">
        <v>6471</v>
      </c>
      <c r="F6189" s="3" t="s">
        <v>6472</v>
      </c>
      <c r="G6189" s="3" t="s">
        <v>1431</v>
      </c>
      <c r="H6189" s="3"/>
      <c r="I6189" s="3">
        <v>2</v>
      </c>
      <c r="J6189" s="3">
        <v>3</v>
      </c>
      <c r="K6189" s="3">
        <f t="shared" si="84"/>
        <v>5</v>
      </c>
      <c r="L6189" s="6">
        <v>1000</v>
      </c>
    </row>
    <row r="6190" spans="1:12">
      <c r="A6190" s="11"/>
      <c r="B6190" s="12">
        <v>37</v>
      </c>
      <c r="C6190" s="3" t="s">
        <v>6498</v>
      </c>
      <c r="D6190" s="63" t="s">
        <v>3531</v>
      </c>
      <c r="E6190" s="3" t="s">
        <v>6471</v>
      </c>
      <c r="F6190" s="3" t="s">
        <v>6472</v>
      </c>
      <c r="G6190" s="3" t="s">
        <v>1431</v>
      </c>
      <c r="H6190" s="3"/>
      <c r="I6190" s="3">
        <v>1</v>
      </c>
      <c r="J6190" s="3">
        <v>2</v>
      </c>
      <c r="K6190" s="3">
        <f t="shared" si="84"/>
        <v>3</v>
      </c>
      <c r="L6190" s="6">
        <v>1000</v>
      </c>
    </row>
    <row r="6191" spans="1:12">
      <c r="A6191" s="140"/>
      <c r="B6191" s="140"/>
      <c r="C6191" s="148">
        <f>SUBTOTAL(3,C6154:C6190)</f>
        <v>37</v>
      </c>
      <c r="D6191" s="132"/>
      <c r="E6191" s="132"/>
      <c r="F6191" s="132"/>
      <c r="G6191" s="132"/>
      <c r="H6191" s="132"/>
      <c r="I6191" s="132"/>
      <c r="J6191" s="132"/>
      <c r="K6191" s="148">
        <f>SUM(K6154:K6190)</f>
        <v>164</v>
      </c>
      <c r="L6191" s="148">
        <f>AVERAGE(L6154:L6190)</f>
        <v>2324.3243243243242</v>
      </c>
    </row>
    <row r="6192" spans="1:12">
      <c r="A6192" s="11" t="s">
        <v>6499</v>
      </c>
      <c r="B6192" s="12">
        <v>1</v>
      </c>
      <c r="C6192" s="3" t="s">
        <v>6500</v>
      </c>
      <c r="D6192" s="63" t="s">
        <v>3531</v>
      </c>
      <c r="E6192" s="3" t="s">
        <v>283</v>
      </c>
      <c r="F6192" s="3" t="s">
        <v>6501</v>
      </c>
      <c r="G6192" s="3" t="s">
        <v>271</v>
      </c>
      <c r="H6192" s="3">
        <v>774661494</v>
      </c>
      <c r="I6192" s="3">
        <v>5</v>
      </c>
      <c r="J6192" s="3">
        <v>5</v>
      </c>
      <c r="K6192" s="3">
        <f t="shared" ref="K6192:K6255" si="85">J6192+I6192</f>
        <v>10</v>
      </c>
      <c r="L6192" s="6">
        <v>50</v>
      </c>
    </row>
    <row r="6193" spans="1:12">
      <c r="A6193" s="11"/>
      <c r="B6193" s="12">
        <v>2</v>
      </c>
      <c r="C6193" s="3" t="s">
        <v>6502</v>
      </c>
      <c r="D6193" s="63" t="s">
        <v>3529</v>
      </c>
      <c r="E6193" s="3" t="s">
        <v>283</v>
      </c>
      <c r="F6193" s="3" t="s">
        <v>6501</v>
      </c>
      <c r="G6193" s="3" t="s">
        <v>271</v>
      </c>
      <c r="H6193" s="3"/>
      <c r="I6193" s="3">
        <v>0</v>
      </c>
      <c r="J6193" s="3">
        <v>1</v>
      </c>
      <c r="K6193" s="3">
        <f t="shared" si="85"/>
        <v>1</v>
      </c>
      <c r="L6193" s="6">
        <v>60</v>
      </c>
    </row>
    <row r="6194" spans="1:12">
      <c r="A6194" s="11"/>
      <c r="B6194" s="12">
        <v>3</v>
      </c>
      <c r="C6194" s="3" t="s">
        <v>6503</v>
      </c>
      <c r="D6194" s="63" t="s">
        <v>3531</v>
      </c>
      <c r="E6194" s="3" t="s">
        <v>283</v>
      </c>
      <c r="F6194" s="3" t="s">
        <v>6501</v>
      </c>
      <c r="G6194" s="3" t="s">
        <v>271</v>
      </c>
      <c r="H6194" s="3">
        <v>782738385</v>
      </c>
      <c r="I6194" s="3">
        <v>2</v>
      </c>
      <c r="J6194" s="3">
        <v>3</v>
      </c>
      <c r="K6194" s="3">
        <f t="shared" si="85"/>
        <v>5</v>
      </c>
      <c r="L6194" s="6">
        <v>50</v>
      </c>
    </row>
    <row r="6195" spans="1:12">
      <c r="A6195" s="11"/>
      <c r="B6195" s="12">
        <v>4</v>
      </c>
      <c r="C6195" s="3" t="s">
        <v>5388</v>
      </c>
      <c r="D6195" s="63" t="s">
        <v>3531</v>
      </c>
      <c r="E6195" s="3" t="s">
        <v>283</v>
      </c>
      <c r="F6195" s="3" t="s">
        <v>6501</v>
      </c>
      <c r="G6195" s="3" t="s">
        <v>271</v>
      </c>
      <c r="H6195" s="3">
        <v>783192980</v>
      </c>
      <c r="I6195" s="3">
        <v>2</v>
      </c>
      <c r="J6195" s="3">
        <v>2</v>
      </c>
      <c r="K6195" s="3">
        <f t="shared" si="85"/>
        <v>4</v>
      </c>
      <c r="L6195" s="6">
        <v>64</v>
      </c>
    </row>
    <row r="6196" spans="1:12">
      <c r="A6196" s="11"/>
      <c r="B6196" s="12">
        <v>5</v>
      </c>
      <c r="C6196" s="3" t="s">
        <v>6504</v>
      </c>
      <c r="D6196" s="63" t="s">
        <v>3531</v>
      </c>
      <c r="E6196" s="3" t="s">
        <v>283</v>
      </c>
      <c r="F6196" s="3" t="s">
        <v>6501</v>
      </c>
      <c r="G6196" s="3" t="s">
        <v>271</v>
      </c>
      <c r="H6196" s="3"/>
      <c r="I6196" s="3">
        <v>6</v>
      </c>
      <c r="J6196" s="3">
        <v>2</v>
      </c>
      <c r="K6196" s="3">
        <f t="shared" si="85"/>
        <v>8</v>
      </c>
      <c r="L6196" s="6">
        <v>65</v>
      </c>
    </row>
    <row r="6197" spans="1:12">
      <c r="A6197" s="11"/>
      <c r="B6197" s="12">
        <v>6</v>
      </c>
      <c r="C6197" s="3" t="s">
        <v>6505</v>
      </c>
      <c r="D6197" s="63" t="s">
        <v>3531</v>
      </c>
      <c r="E6197" s="3" t="s">
        <v>283</v>
      </c>
      <c r="F6197" s="3" t="s">
        <v>6501</v>
      </c>
      <c r="G6197" s="3" t="s">
        <v>271</v>
      </c>
      <c r="H6197" s="3"/>
      <c r="I6197" s="3">
        <v>4</v>
      </c>
      <c r="J6197" s="3">
        <v>4</v>
      </c>
      <c r="K6197" s="3">
        <f t="shared" si="85"/>
        <v>8</v>
      </c>
      <c r="L6197" s="6">
        <v>64</v>
      </c>
    </row>
    <row r="6198" spans="1:12">
      <c r="A6198" s="11"/>
      <c r="B6198" s="12">
        <v>7</v>
      </c>
      <c r="C6198" s="3" t="s">
        <v>6506</v>
      </c>
      <c r="D6198" s="63" t="s">
        <v>3551</v>
      </c>
      <c r="E6198" s="3" t="s">
        <v>283</v>
      </c>
      <c r="F6198" s="3" t="s">
        <v>6501</v>
      </c>
      <c r="G6198" s="3" t="s">
        <v>271</v>
      </c>
      <c r="H6198" s="3"/>
      <c r="I6198" s="3">
        <v>4</v>
      </c>
      <c r="J6198" s="3">
        <v>2</v>
      </c>
      <c r="K6198" s="3">
        <f t="shared" si="85"/>
        <v>6</v>
      </c>
      <c r="L6198" s="6">
        <v>100</v>
      </c>
    </row>
    <row r="6199" spans="1:12">
      <c r="A6199" s="11"/>
      <c r="B6199" s="12">
        <v>8</v>
      </c>
      <c r="C6199" s="3" t="s">
        <v>6507</v>
      </c>
      <c r="D6199" s="63" t="s">
        <v>3531</v>
      </c>
      <c r="E6199" s="3" t="s">
        <v>283</v>
      </c>
      <c r="F6199" s="3" t="s">
        <v>6501</v>
      </c>
      <c r="G6199" s="3" t="s">
        <v>271</v>
      </c>
      <c r="H6199" s="3"/>
      <c r="I6199" s="3">
        <v>3</v>
      </c>
      <c r="J6199" s="3">
        <v>3</v>
      </c>
      <c r="K6199" s="3">
        <f t="shared" si="85"/>
        <v>6</v>
      </c>
      <c r="L6199" s="6">
        <v>110</v>
      </c>
    </row>
    <row r="6200" spans="1:12">
      <c r="A6200" s="11"/>
      <c r="B6200" s="12">
        <v>9</v>
      </c>
      <c r="C6200" s="3" t="s">
        <v>6508</v>
      </c>
      <c r="D6200" s="63" t="s">
        <v>3531</v>
      </c>
      <c r="E6200" s="3" t="s">
        <v>283</v>
      </c>
      <c r="F6200" s="3" t="s">
        <v>6501</v>
      </c>
      <c r="G6200" s="3" t="s">
        <v>271</v>
      </c>
      <c r="H6200" s="3"/>
      <c r="I6200" s="3">
        <v>3</v>
      </c>
      <c r="J6200" s="3">
        <v>4</v>
      </c>
      <c r="K6200" s="3">
        <f t="shared" si="85"/>
        <v>7</v>
      </c>
      <c r="L6200" s="6">
        <v>120</v>
      </c>
    </row>
    <row r="6201" spans="1:12">
      <c r="A6201" s="11"/>
      <c r="B6201" s="12">
        <v>10</v>
      </c>
      <c r="C6201" s="3" t="s">
        <v>6509</v>
      </c>
      <c r="D6201" s="63" t="s">
        <v>3531</v>
      </c>
      <c r="E6201" s="3" t="s">
        <v>6510</v>
      </c>
      <c r="F6201" s="3" t="s">
        <v>6511</v>
      </c>
      <c r="G6201" s="3" t="s">
        <v>271</v>
      </c>
      <c r="H6201" s="3"/>
      <c r="I6201" s="3">
        <v>4</v>
      </c>
      <c r="J6201" s="3">
        <v>7</v>
      </c>
      <c r="K6201" s="3">
        <f t="shared" si="85"/>
        <v>11</v>
      </c>
      <c r="L6201" s="6">
        <v>260</v>
      </c>
    </row>
    <row r="6202" spans="1:12">
      <c r="A6202" s="11"/>
      <c r="B6202" s="12">
        <v>11</v>
      </c>
      <c r="C6202" s="3" t="s">
        <v>6512</v>
      </c>
      <c r="D6202" s="63" t="s">
        <v>3531</v>
      </c>
      <c r="E6202" s="3" t="s">
        <v>6510</v>
      </c>
      <c r="F6202" s="3" t="s">
        <v>6511</v>
      </c>
      <c r="G6202" s="3" t="s">
        <v>271</v>
      </c>
      <c r="H6202" s="3"/>
      <c r="I6202" s="3">
        <v>3</v>
      </c>
      <c r="J6202" s="3">
        <v>2</v>
      </c>
      <c r="K6202" s="3">
        <f t="shared" si="85"/>
        <v>5</v>
      </c>
      <c r="L6202" s="6">
        <v>280</v>
      </c>
    </row>
    <row r="6203" spans="1:12">
      <c r="A6203" s="11"/>
      <c r="B6203" s="12">
        <v>12</v>
      </c>
      <c r="C6203" s="3" t="s">
        <v>6513</v>
      </c>
      <c r="D6203" s="63" t="s">
        <v>3531</v>
      </c>
      <c r="E6203" s="3" t="s">
        <v>6510</v>
      </c>
      <c r="F6203" s="3" t="s">
        <v>6511</v>
      </c>
      <c r="G6203" s="3" t="s">
        <v>271</v>
      </c>
      <c r="H6203" s="3"/>
      <c r="I6203" s="3">
        <v>2</v>
      </c>
      <c r="J6203" s="3">
        <v>3</v>
      </c>
      <c r="K6203" s="3">
        <f t="shared" si="85"/>
        <v>5</v>
      </c>
      <c r="L6203" s="6">
        <v>300</v>
      </c>
    </row>
    <row r="6204" spans="1:12">
      <c r="A6204" s="11"/>
      <c r="B6204" s="12">
        <v>13</v>
      </c>
      <c r="C6204" s="3" t="s">
        <v>6514</v>
      </c>
      <c r="D6204" s="63" t="s">
        <v>3531</v>
      </c>
      <c r="E6204" s="3" t="s">
        <v>333</v>
      </c>
      <c r="F6204" s="3" t="s">
        <v>6511</v>
      </c>
      <c r="G6204" s="3" t="s">
        <v>271</v>
      </c>
      <c r="H6204" s="3"/>
      <c r="I6204" s="3">
        <v>5</v>
      </c>
      <c r="J6204" s="3">
        <v>5</v>
      </c>
      <c r="K6204" s="3">
        <f t="shared" si="85"/>
        <v>10</v>
      </c>
      <c r="L6204" s="6">
        <v>310</v>
      </c>
    </row>
    <row r="6205" spans="1:12">
      <c r="A6205" s="11"/>
      <c r="B6205" s="12">
        <v>14</v>
      </c>
      <c r="C6205" s="3" t="s">
        <v>6515</v>
      </c>
      <c r="D6205" s="63" t="s">
        <v>3531</v>
      </c>
      <c r="E6205" s="3" t="s">
        <v>283</v>
      </c>
      <c r="F6205" s="3" t="s">
        <v>6501</v>
      </c>
      <c r="G6205" s="3" t="s">
        <v>271</v>
      </c>
      <c r="H6205" s="3"/>
      <c r="I6205" s="3">
        <v>3</v>
      </c>
      <c r="J6205" s="3">
        <v>5</v>
      </c>
      <c r="K6205" s="3">
        <f t="shared" si="85"/>
        <v>8</v>
      </c>
      <c r="L6205" s="6">
        <v>264</v>
      </c>
    </row>
    <row r="6206" spans="1:12">
      <c r="A6206" s="11"/>
      <c r="B6206" s="12">
        <v>15</v>
      </c>
      <c r="C6206" s="3" t="s">
        <v>6516</v>
      </c>
      <c r="D6206" s="63" t="s">
        <v>3531</v>
      </c>
      <c r="E6206" s="3" t="s">
        <v>283</v>
      </c>
      <c r="F6206" s="3" t="s">
        <v>6501</v>
      </c>
      <c r="G6206" s="3" t="s">
        <v>271</v>
      </c>
      <c r="H6206" s="3"/>
      <c r="I6206" s="3">
        <v>3</v>
      </c>
      <c r="J6206" s="3">
        <v>5</v>
      </c>
      <c r="K6206" s="3">
        <f t="shared" si="85"/>
        <v>8</v>
      </c>
      <c r="L6206" s="6">
        <v>240</v>
      </c>
    </row>
    <row r="6207" spans="1:12">
      <c r="A6207" s="11"/>
      <c r="B6207" s="12">
        <v>16</v>
      </c>
      <c r="C6207" s="3" t="s">
        <v>6517</v>
      </c>
      <c r="D6207" s="63" t="s">
        <v>3531</v>
      </c>
      <c r="E6207" s="3" t="s">
        <v>1462</v>
      </c>
      <c r="F6207" s="3" t="s">
        <v>6501</v>
      </c>
      <c r="G6207" s="3" t="s">
        <v>271</v>
      </c>
      <c r="H6207" s="3"/>
      <c r="I6207" s="3">
        <v>6</v>
      </c>
      <c r="J6207" s="3">
        <v>6</v>
      </c>
      <c r="K6207" s="3">
        <f t="shared" si="85"/>
        <v>12</v>
      </c>
      <c r="L6207" s="6">
        <v>210</v>
      </c>
    </row>
    <row r="6208" spans="1:12">
      <c r="A6208" s="11"/>
      <c r="B6208" s="12">
        <v>17</v>
      </c>
      <c r="C6208" s="3" t="s">
        <v>6518</v>
      </c>
      <c r="D6208" s="63" t="s">
        <v>3531</v>
      </c>
      <c r="E6208" s="3" t="s">
        <v>1462</v>
      </c>
      <c r="F6208" s="3" t="s">
        <v>6501</v>
      </c>
      <c r="G6208" s="3" t="s">
        <v>271</v>
      </c>
      <c r="H6208" s="3"/>
      <c r="I6208" s="3">
        <v>3</v>
      </c>
      <c r="J6208" s="3">
        <v>2</v>
      </c>
      <c r="K6208" s="3">
        <f t="shared" si="85"/>
        <v>5</v>
      </c>
      <c r="L6208" s="6">
        <v>215</v>
      </c>
    </row>
    <row r="6209" spans="1:12">
      <c r="A6209" s="11"/>
      <c r="B6209" s="12">
        <v>18</v>
      </c>
      <c r="C6209" s="3" t="s">
        <v>6519</v>
      </c>
      <c r="D6209" s="63" t="s">
        <v>3529</v>
      </c>
      <c r="E6209" s="3" t="s">
        <v>283</v>
      </c>
      <c r="F6209" s="3" t="s">
        <v>6501</v>
      </c>
      <c r="G6209" s="3" t="s">
        <v>271</v>
      </c>
      <c r="H6209" s="3"/>
      <c r="I6209" s="3">
        <v>1</v>
      </c>
      <c r="J6209" s="3">
        <v>2</v>
      </c>
      <c r="K6209" s="3">
        <f t="shared" si="85"/>
        <v>3</v>
      </c>
      <c r="L6209" s="6">
        <v>245</v>
      </c>
    </row>
    <row r="6210" spans="1:12">
      <c r="A6210" s="11"/>
      <c r="B6210" s="12">
        <v>19</v>
      </c>
      <c r="C6210" s="3" t="s">
        <v>6520</v>
      </c>
      <c r="D6210" s="63" t="s">
        <v>3531</v>
      </c>
      <c r="E6210" s="3" t="s">
        <v>6510</v>
      </c>
      <c r="F6210" s="3" t="s">
        <v>6511</v>
      </c>
      <c r="G6210" s="3" t="s">
        <v>271</v>
      </c>
      <c r="H6210" s="3"/>
      <c r="I6210" s="3">
        <v>4</v>
      </c>
      <c r="J6210" s="3">
        <v>4</v>
      </c>
      <c r="K6210" s="3">
        <f t="shared" si="85"/>
        <v>8</v>
      </c>
      <c r="L6210" s="6">
        <v>310</v>
      </c>
    </row>
    <row r="6211" spans="1:12">
      <c r="A6211" s="11"/>
      <c r="B6211" s="12">
        <v>20</v>
      </c>
      <c r="C6211" s="3" t="s">
        <v>6521</v>
      </c>
      <c r="D6211" s="63" t="s">
        <v>3531</v>
      </c>
      <c r="E6211" s="3" t="s">
        <v>6510</v>
      </c>
      <c r="F6211" s="3" t="s">
        <v>6511</v>
      </c>
      <c r="G6211" s="3" t="s">
        <v>271</v>
      </c>
      <c r="H6211" s="3"/>
      <c r="I6211" s="3">
        <v>3</v>
      </c>
      <c r="J6211" s="3">
        <v>4</v>
      </c>
      <c r="K6211" s="3">
        <f t="shared" si="85"/>
        <v>7</v>
      </c>
      <c r="L6211" s="6">
        <v>290</v>
      </c>
    </row>
    <row r="6212" spans="1:12">
      <c r="A6212" s="11"/>
      <c r="B6212" s="12">
        <v>21</v>
      </c>
      <c r="C6212" s="3" t="s">
        <v>6522</v>
      </c>
      <c r="D6212" s="63" t="s">
        <v>3709</v>
      </c>
      <c r="E6212" s="3" t="s">
        <v>6510</v>
      </c>
      <c r="F6212" s="3" t="s">
        <v>6511</v>
      </c>
      <c r="G6212" s="3" t="s">
        <v>271</v>
      </c>
      <c r="H6212" s="3"/>
      <c r="I6212" s="3">
        <v>4</v>
      </c>
      <c r="J6212" s="3">
        <v>5</v>
      </c>
      <c r="K6212" s="3">
        <f t="shared" si="85"/>
        <v>9</v>
      </c>
      <c r="L6212" s="6">
        <v>311</v>
      </c>
    </row>
    <row r="6213" spans="1:12">
      <c r="A6213" s="11"/>
      <c r="B6213" s="12">
        <v>22</v>
      </c>
      <c r="C6213" s="3" t="s">
        <v>6523</v>
      </c>
      <c r="D6213" s="63" t="s">
        <v>3531</v>
      </c>
      <c r="E6213" s="3" t="s">
        <v>283</v>
      </c>
      <c r="F6213" s="3" t="s">
        <v>6501</v>
      </c>
      <c r="G6213" s="3" t="s">
        <v>271</v>
      </c>
      <c r="H6213" s="3"/>
      <c r="I6213" s="3">
        <v>1</v>
      </c>
      <c r="J6213" s="3">
        <v>0</v>
      </c>
      <c r="K6213" s="3">
        <f t="shared" si="85"/>
        <v>1</v>
      </c>
      <c r="L6213" s="6">
        <v>150</v>
      </c>
    </row>
    <row r="6214" spans="1:12">
      <c r="A6214" s="11"/>
      <c r="B6214" s="12">
        <v>23</v>
      </c>
      <c r="C6214" s="3" t="s">
        <v>6524</v>
      </c>
      <c r="D6214" s="63" t="s">
        <v>3531</v>
      </c>
      <c r="E6214" s="3" t="s">
        <v>283</v>
      </c>
      <c r="F6214" s="3" t="s">
        <v>6501</v>
      </c>
      <c r="G6214" s="3" t="s">
        <v>271</v>
      </c>
      <c r="H6214" s="3"/>
      <c r="I6214" s="3">
        <v>5</v>
      </c>
      <c r="J6214" s="3">
        <v>3</v>
      </c>
      <c r="K6214" s="3">
        <f t="shared" si="85"/>
        <v>8</v>
      </c>
      <c r="L6214" s="6">
        <v>1000</v>
      </c>
    </row>
    <row r="6215" spans="1:12">
      <c r="A6215" s="11"/>
      <c r="B6215" s="12">
        <v>24</v>
      </c>
      <c r="C6215" s="3" t="s">
        <v>3937</v>
      </c>
      <c r="D6215" s="63" t="s">
        <v>3531</v>
      </c>
      <c r="E6215" s="3" t="s">
        <v>283</v>
      </c>
      <c r="F6215" s="3" t="s">
        <v>6501</v>
      </c>
      <c r="G6215" s="3" t="s">
        <v>271</v>
      </c>
      <c r="H6215" s="3"/>
      <c r="I6215" s="3">
        <v>3</v>
      </c>
      <c r="J6215" s="3">
        <v>2</v>
      </c>
      <c r="K6215" s="3">
        <f t="shared" si="85"/>
        <v>5</v>
      </c>
      <c r="L6215" s="6">
        <v>1.1000000000000001</v>
      </c>
    </row>
    <row r="6216" spans="1:12">
      <c r="A6216" s="11"/>
      <c r="B6216" s="12">
        <v>25</v>
      </c>
      <c r="C6216" s="3" t="s">
        <v>6525</v>
      </c>
      <c r="D6216" s="63" t="s">
        <v>3531</v>
      </c>
      <c r="E6216" s="3" t="s">
        <v>283</v>
      </c>
      <c r="F6216" s="3" t="s">
        <v>6501</v>
      </c>
      <c r="G6216" s="3" t="s">
        <v>271</v>
      </c>
      <c r="H6216" s="3"/>
      <c r="I6216" s="3">
        <v>2</v>
      </c>
      <c r="J6216" s="3">
        <v>5</v>
      </c>
      <c r="K6216" s="3">
        <f t="shared" si="85"/>
        <v>7</v>
      </c>
      <c r="L6216" s="6">
        <v>1000</v>
      </c>
    </row>
    <row r="6217" spans="1:12">
      <c r="A6217" s="11"/>
      <c r="B6217" s="12">
        <v>26</v>
      </c>
      <c r="C6217" s="3" t="s">
        <v>6526</v>
      </c>
      <c r="D6217" s="63" t="s">
        <v>3529</v>
      </c>
      <c r="E6217" s="3" t="s">
        <v>6510</v>
      </c>
      <c r="F6217" s="3" t="s">
        <v>6511</v>
      </c>
      <c r="G6217" s="3" t="s">
        <v>271</v>
      </c>
      <c r="H6217" s="3"/>
      <c r="I6217" s="3">
        <v>1</v>
      </c>
      <c r="J6217" s="3">
        <v>2</v>
      </c>
      <c r="K6217" s="3">
        <f t="shared" si="85"/>
        <v>3</v>
      </c>
      <c r="L6217" s="6">
        <v>340</v>
      </c>
    </row>
    <row r="6218" spans="1:12">
      <c r="A6218" s="11"/>
      <c r="B6218" s="12">
        <v>27</v>
      </c>
      <c r="C6218" s="3" t="s">
        <v>6527</v>
      </c>
      <c r="D6218" s="63" t="s">
        <v>3529</v>
      </c>
      <c r="E6218" s="3" t="s">
        <v>426</v>
      </c>
      <c r="F6218" s="3" t="s">
        <v>6511</v>
      </c>
      <c r="G6218" s="3" t="s">
        <v>271</v>
      </c>
      <c r="H6218" s="3"/>
      <c r="I6218" s="3">
        <v>2</v>
      </c>
      <c r="J6218" s="3">
        <v>2</v>
      </c>
      <c r="K6218" s="3">
        <f t="shared" si="85"/>
        <v>4</v>
      </c>
      <c r="L6218" s="6">
        <v>305</v>
      </c>
    </row>
    <row r="6219" spans="1:12">
      <c r="A6219" s="11"/>
      <c r="B6219" s="12">
        <v>28</v>
      </c>
      <c r="C6219" s="3" t="s">
        <v>6528</v>
      </c>
      <c r="D6219" s="63" t="s">
        <v>3529</v>
      </c>
      <c r="E6219" s="3" t="s">
        <v>6510</v>
      </c>
      <c r="F6219" s="3" t="s">
        <v>6511</v>
      </c>
      <c r="G6219" s="3" t="s">
        <v>271</v>
      </c>
      <c r="H6219" s="3"/>
      <c r="I6219" s="3">
        <v>1</v>
      </c>
      <c r="J6219" s="3">
        <v>2</v>
      </c>
      <c r="K6219" s="3">
        <f t="shared" si="85"/>
        <v>3</v>
      </c>
      <c r="L6219" s="6">
        <v>302</v>
      </c>
    </row>
    <row r="6220" spans="1:12">
      <c r="A6220" s="11"/>
      <c r="B6220" s="12">
        <v>29</v>
      </c>
      <c r="C6220" s="3" t="s">
        <v>6529</v>
      </c>
      <c r="D6220" s="63" t="s">
        <v>3531</v>
      </c>
      <c r="E6220" s="3" t="s">
        <v>6510</v>
      </c>
      <c r="F6220" s="3" t="s">
        <v>6511</v>
      </c>
      <c r="G6220" s="3" t="s">
        <v>271</v>
      </c>
      <c r="H6220" s="3"/>
      <c r="I6220" s="3">
        <v>2</v>
      </c>
      <c r="J6220" s="3">
        <v>6</v>
      </c>
      <c r="K6220" s="3">
        <f t="shared" si="85"/>
        <v>8</v>
      </c>
      <c r="L6220" s="6">
        <v>215</v>
      </c>
    </row>
    <row r="6221" spans="1:12">
      <c r="A6221" s="11"/>
      <c r="B6221" s="12">
        <v>30</v>
      </c>
      <c r="C6221" s="3" t="s">
        <v>6530</v>
      </c>
      <c r="D6221" s="63" t="s">
        <v>3529</v>
      </c>
      <c r="E6221" s="3" t="s">
        <v>283</v>
      </c>
      <c r="F6221" s="3" t="s">
        <v>6501</v>
      </c>
      <c r="G6221" s="3" t="s">
        <v>271</v>
      </c>
      <c r="H6221" s="3"/>
      <c r="I6221" s="3">
        <v>3</v>
      </c>
      <c r="J6221" s="3">
        <v>2</v>
      </c>
      <c r="K6221" s="3">
        <f t="shared" si="85"/>
        <v>5</v>
      </c>
      <c r="L6221" s="6">
        <v>150</v>
      </c>
    </row>
    <row r="6222" spans="1:12">
      <c r="A6222" s="11"/>
      <c r="B6222" s="12">
        <v>31</v>
      </c>
      <c r="C6222" s="3" t="s">
        <v>6531</v>
      </c>
      <c r="D6222" s="63" t="s">
        <v>3531</v>
      </c>
      <c r="E6222" s="3" t="s">
        <v>6510</v>
      </c>
      <c r="F6222" s="3" t="s">
        <v>6511</v>
      </c>
      <c r="G6222" s="3" t="s">
        <v>271</v>
      </c>
      <c r="H6222" s="3"/>
      <c r="I6222" s="3">
        <v>4</v>
      </c>
      <c r="J6222" s="3">
        <v>5</v>
      </c>
      <c r="K6222" s="3">
        <f t="shared" si="85"/>
        <v>9</v>
      </c>
      <c r="L6222" s="6">
        <v>302</v>
      </c>
    </row>
    <row r="6223" spans="1:12">
      <c r="A6223" s="11"/>
      <c r="B6223" s="12">
        <v>32</v>
      </c>
      <c r="C6223" s="3" t="s">
        <v>6532</v>
      </c>
      <c r="D6223" s="63" t="s">
        <v>3531</v>
      </c>
      <c r="E6223" s="3" t="s">
        <v>6510</v>
      </c>
      <c r="F6223" s="3" t="s">
        <v>6511</v>
      </c>
      <c r="G6223" s="3" t="s">
        <v>271</v>
      </c>
      <c r="H6223" s="3"/>
      <c r="I6223" s="3">
        <v>4</v>
      </c>
      <c r="J6223" s="3">
        <v>4</v>
      </c>
      <c r="K6223" s="3">
        <f t="shared" si="85"/>
        <v>8</v>
      </c>
      <c r="L6223" s="6">
        <v>304</v>
      </c>
    </row>
    <row r="6224" spans="1:12">
      <c r="A6224" s="11"/>
      <c r="B6224" s="12">
        <v>33</v>
      </c>
      <c r="C6224" s="3" t="s">
        <v>6533</v>
      </c>
      <c r="D6224" s="63" t="s">
        <v>3531</v>
      </c>
      <c r="E6224" s="3" t="s">
        <v>333</v>
      </c>
      <c r="F6224" s="3" t="s">
        <v>6511</v>
      </c>
      <c r="G6224" s="3" t="s">
        <v>271</v>
      </c>
      <c r="H6224" s="3"/>
      <c r="I6224" s="3">
        <v>3</v>
      </c>
      <c r="J6224" s="3">
        <v>3</v>
      </c>
      <c r="K6224" s="3">
        <f t="shared" si="85"/>
        <v>6</v>
      </c>
      <c r="L6224" s="6">
        <v>306</v>
      </c>
    </row>
    <row r="6225" spans="1:12">
      <c r="A6225" s="11"/>
      <c r="B6225" s="12">
        <v>34</v>
      </c>
      <c r="C6225" s="3" t="s">
        <v>5712</v>
      </c>
      <c r="D6225" s="63" t="s">
        <v>3531</v>
      </c>
      <c r="E6225" s="3" t="s">
        <v>1462</v>
      </c>
      <c r="F6225" s="3" t="s">
        <v>6501</v>
      </c>
      <c r="G6225" s="3" t="s">
        <v>271</v>
      </c>
      <c r="H6225" s="3"/>
      <c r="I6225" s="3">
        <v>2</v>
      </c>
      <c r="J6225" s="3">
        <v>1</v>
      </c>
      <c r="K6225" s="3">
        <f t="shared" si="85"/>
        <v>3</v>
      </c>
      <c r="L6225" s="6">
        <v>210</v>
      </c>
    </row>
    <row r="6226" spans="1:12">
      <c r="A6226" s="11"/>
      <c r="B6226" s="12">
        <v>35</v>
      </c>
      <c r="C6226" s="3" t="s">
        <v>6534</v>
      </c>
      <c r="D6226" s="63" t="s">
        <v>3531</v>
      </c>
      <c r="E6226" s="3" t="s">
        <v>1462</v>
      </c>
      <c r="F6226" s="3" t="s">
        <v>6501</v>
      </c>
      <c r="G6226" s="3" t="s">
        <v>271</v>
      </c>
      <c r="H6226" s="3"/>
      <c r="I6226" s="3">
        <v>3</v>
      </c>
      <c r="J6226" s="3">
        <v>3</v>
      </c>
      <c r="K6226" s="3">
        <f t="shared" si="85"/>
        <v>6</v>
      </c>
      <c r="L6226" s="6">
        <v>208</v>
      </c>
    </row>
    <row r="6227" spans="1:12">
      <c r="A6227" s="11"/>
      <c r="B6227" s="12">
        <v>36</v>
      </c>
      <c r="C6227" s="3" t="s">
        <v>6535</v>
      </c>
      <c r="D6227" s="63" t="s">
        <v>3529</v>
      </c>
      <c r="E6227" s="3" t="s">
        <v>1462</v>
      </c>
      <c r="F6227" s="3" t="s">
        <v>6501</v>
      </c>
      <c r="G6227" s="3" t="s">
        <v>271</v>
      </c>
      <c r="H6227" s="3"/>
      <c r="I6227" s="3">
        <v>0</v>
      </c>
      <c r="J6227" s="3">
        <v>2</v>
      </c>
      <c r="K6227" s="3">
        <f t="shared" si="85"/>
        <v>2</v>
      </c>
      <c r="L6227" s="6">
        <v>210</v>
      </c>
    </row>
    <row r="6228" spans="1:12">
      <c r="A6228" s="11"/>
      <c r="B6228" s="12">
        <v>37</v>
      </c>
      <c r="C6228" s="3" t="s">
        <v>6536</v>
      </c>
      <c r="D6228" s="63" t="s">
        <v>3531</v>
      </c>
      <c r="E6228" s="3" t="s">
        <v>1462</v>
      </c>
      <c r="F6228" s="3" t="s">
        <v>6501</v>
      </c>
      <c r="G6228" s="3" t="s">
        <v>271</v>
      </c>
      <c r="H6228" s="3"/>
      <c r="I6228" s="3">
        <v>2</v>
      </c>
      <c r="J6228" s="3">
        <v>3</v>
      </c>
      <c r="K6228" s="3">
        <f t="shared" si="85"/>
        <v>5</v>
      </c>
      <c r="L6228" s="6">
        <v>305</v>
      </c>
    </row>
    <row r="6229" spans="1:12">
      <c r="A6229" s="11"/>
      <c r="B6229" s="12">
        <v>38</v>
      </c>
      <c r="C6229" s="3" t="s">
        <v>3844</v>
      </c>
      <c r="D6229" s="63" t="s">
        <v>3709</v>
      </c>
      <c r="E6229" s="3" t="s">
        <v>1462</v>
      </c>
      <c r="F6229" s="3" t="s">
        <v>6501</v>
      </c>
      <c r="G6229" s="3" t="s">
        <v>271</v>
      </c>
      <c r="H6229" s="3"/>
      <c r="I6229" s="3">
        <v>1</v>
      </c>
      <c r="J6229" s="3">
        <v>0</v>
      </c>
      <c r="K6229" s="3">
        <f t="shared" si="85"/>
        <v>1</v>
      </c>
      <c r="L6229" s="6">
        <v>315</v>
      </c>
    </row>
    <row r="6230" spans="1:12">
      <c r="A6230" s="11"/>
      <c r="B6230" s="12">
        <v>39</v>
      </c>
      <c r="C6230" s="3" t="s">
        <v>6537</v>
      </c>
      <c r="D6230" s="63" t="s">
        <v>3531</v>
      </c>
      <c r="E6230" s="3" t="s">
        <v>283</v>
      </c>
      <c r="F6230" s="3" t="s">
        <v>6501</v>
      </c>
      <c r="G6230" s="3" t="s">
        <v>271</v>
      </c>
      <c r="H6230" s="3"/>
      <c r="I6230" s="3">
        <v>3</v>
      </c>
      <c r="J6230" s="3">
        <v>2</v>
      </c>
      <c r="K6230" s="3">
        <f t="shared" si="85"/>
        <v>5</v>
      </c>
      <c r="L6230" s="6">
        <v>208</v>
      </c>
    </row>
    <row r="6231" spans="1:12">
      <c r="A6231" s="11"/>
      <c r="B6231" s="12">
        <v>40</v>
      </c>
      <c r="C6231" s="3" t="s">
        <v>6538</v>
      </c>
      <c r="D6231" s="63" t="s">
        <v>3531</v>
      </c>
      <c r="E6231" s="3" t="s">
        <v>283</v>
      </c>
      <c r="F6231" s="3" t="s">
        <v>6501</v>
      </c>
      <c r="G6231" s="3" t="s">
        <v>271</v>
      </c>
      <c r="H6231" s="3"/>
      <c r="I6231" s="3">
        <v>2</v>
      </c>
      <c r="J6231" s="3">
        <v>2</v>
      </c>
      <c r="K6231" s="3">
        <f t="shared" si="85"/>
        <v>4</v>
      </c>
      <c r="L6231" s="6">
        <v>50</v>
      </c>
    </row>
    <row r="6232" spans="1:12">
      <c r="A6232" s="11"/>
      <c r="B6232" s="12">
        <v>41</v>
      </c>
      <c r="C6232" s="3" t="s">
        <v>6539</v>
      </c>
      <c r="D6232" s="63" t="s">
        <v>3531</v>
      </c>
      <c r="E6232" s="3" t="s">
        <v>6510</v>
      </c>
      <c r="F6232" s="3" t="s">
        <v>6511</v>
      </c>
      <c r="G6232" s="3" t="s">
        <v>271</v>
      </c>
      <c r="H6232" s="3"/>
      <c r="I6232" s="3">
        <v>1</v>
      </c>
      <c r="J6232" s="3">
        <v>1</v>
      </c>
      <c r="K6232" s="3">
        <f t="shared" si="85"/>
        <v>2</v>
      </c>
      <c r="L6232" s="6">
        <v>290</v>
      </c>
    </row>
    <row r="6233" spans="1:12">
      <c r="A6233" s="11"/>
      <c r="B6233" s="12">
        <v>42</v>
      </c>
      <c r="C6233" s="3" t="s">
        <v>6540</v>
      </c>
      <c r="D6233" s="63" t="s">
        <v>3531</v>
      </c>
      <c r="E6233" s="3" t="s">
        <v>333</v>
      </c>
      <c r="F6233" s="3" t="s">
        <v>6501</v>
      </c>
      <c r="G6233" s="3" t="s">
        <v>271</v>
      </c>
      <c r="H6233" s="3"/>
      <c r="I6233" s="3">
        <v>4</v>
      </c>
      <c r="J6233" s="3">
        <v>3</v>
      </c>
      <c r="K6233" s="3">
        <f t="shared" si="85"/>
        <v>7</v>
      </c>
      <c r="L6233" s="6">
        <v>306</v>
      </c>
    </row>
    <row r="6234" spans="1:12">
      <c r="A6234" s="11"/>
      <c r="B6234" s="12">
        <v>43</v>
      </c>
      <c r="C6234" s="3" t="s">
        <v>6541</v>
      </c>
      <c r="D6234" s="63" t="s">
        <v>3531</v>
      </c>
      <c r="E6234" s="3" t="s">
        <v>6510</v>
      </c>
      <c r="F6234" s="3" t="s">
        <v>6511</v>
      </c>
      <c r="G6234" s="3" t="s">
        <v>271</v>
      </c>
      <c r="H6234" s="3"/>
      <c r="I6234" s="3">
        <v>2</v>
      </c>
      <c r="J6234" s="3">
        <v>4</v>
      </c>
      <c r="K6234" s="3">
        <f t="shared" si="85"/>
        <v>6</v>
      </c>
      <c r="L6234" s="6">
        <v>210</v>
      </c>
    </row>
    <row r="6235" spans="1:12">
      <c r="A6235" s="11"/>
      <c r="B6235" s="12">
        <v>44</v>
      </c>
      <c r="C6235" s="3" t="s">
        <v>6537</v>
      </c>
      <c r="D6235" s="63" t="s">
        <v>3531</v>
      </c>
      <c r="E6235" s="3" t="s">
        <v>283</v>
      </c>
      <c r="F6235" s="3" t="s">
        <v>6501</v>
      </c>
      <c r="G6235" s="3" t="s">
        <v>271</v>
      </c>
      <c r="H6235" s="3"/>
      <c r="I6235" s="3">
        <v>5</v>
      </c>
      <c r="J6235" s="3">
        <v>3</v>
      </c>
      <c r="K6235" s="3">
        <f t="shared" si="85"/>
        <v>8</v>
      </c>
      <c r="L6235" s="6">
        <v>200</v>
      </c>
    </row>
    <row r="6236" spans="1:12">
      <c r="A6236" s="11"/>
      <c r="B6236" s="12">
        <v>45</v>
      </c>
      <c r="C6236" s="3" t="s">
        <v>6542</v>
      </c>
      <c r="D6236" s="63" t="s">
        <v>3531</v>
      </c>
      <c r="E6236" s="3" t="s">
        <v>283</v>
      </c>
      <c r="F6236" s="3" t="s">
        <v>6501</v>
      </c>
      <c r="G6236" s="3" t="s">
        <v>271</v>
      </c>
      <c r="H6236" s="3"/>
      <c r="I6236" s="3">
        <v>2</v>
      </c>
      <c r="J6236" s="3">
        <v>2</v>
      </c>
      <c r="K6236" s="3">
        <f t="shared" si="85"/>
        <v>4</v>
      </c>
      <c r="L6236" s="6">
        <v>200</v>
      </c>
    </row>
    <row r="6237" spans="1:12">
      <c r="A6237" s="11"/>
      <c r="B6237" s="12">
        <v>46</v>
      </c>
      <c r="C6237" s="3" t="s">
        <v>6543</v>
      </c>
      <c r="D6237" s="63" t="s">
        <v>3529</v>
      </c>
      <c r="E6237" s="3" t="s">
        <v>283</v>
      </c>
      <c r="F6237" s="3" t="s">
        <v>6501</v>
      </c>
      <c r="G6237" s="3" t="s">
        <v>271</v>
      </c>
      <c r="H6237" s="3"/>
      <c r="I6237" s="3">
        <v>3</v>
      </c>
      <c r="J6237" s="3">
        <v>3</v>
      </c>
      <c r="K6237" s="3">
        <f t="shared" si="85"/>
        <v>6</v>
      </c>
      <c r="L6237" s="6">
        <v>270</v>
      </c>
    </row>
    <row r="6238" spans="1:12">
      <c r="A6238" s="11"/>
      <c r="B6238" s="12">
        <v>47</v>
      </c>
      <c r="C6238" s="3" t="s">
        <v>6544</v>
      </c>
      <c r="D6238" s="63" t="s">
        <v>3531</v>
      </c>
      <c r="E6238" s="3" t="s">
        <v>333</v>
      </c>
      <c r="F6238" s="3" t="s">
        <v>6511</v>
      </c>
      <c r="G6238" s="3" t="s">
        <v>271</v>
      </c>
      <c r="H6238" s="3"/>
      <c r="I6238" s="3">
        <v>4</v>
      </c>
      <c r="J6238" s="3">
        <v>3</v>
      </c>
      <c r="K6238" s="3">
        <f t="shared" si="85"/>
        <v>7</v>
      </c>
      <c r="L6238" s="6">
        <v>308</v>
      </c>
    </row>
    <row r="6239" spans="1:12">
      <c r="A6239" s="11"/>
      <c r="B6239" s="12">
        <v>48</v>
      </c>
      <c r="C6239" s="3" t="s">
        <v>5437</v>
      </c>
      <c r="D6239" s="63" t="s">
        <v>3531</v>
      </c>
      <c r="E6239" s="3" t="s">
        <v>283</v>
      </c>
      <c r="F6239" s="3" t="s">
        <v>6501</v>
      </c>
      <c r="G6239" s="3" t="s">
        <v>271</v>
      </c>
      <c r="H6239" s="3"/>
      <c r="I6239" s="3">
        <v>2</v>
      </c>
      <c r="J6239" s="3">
        <v>4</v>
      </c>
      <c r="K6239" s="3">
        <f t="shared" si="85"/>
        <v>6</v>
      </c>
      <c r="L6239" s="6">
        <v>245</v>
      </c>
    </row>
    <row r="6240" spans="1:12">
      <c r="A6240" s="11"/>
      <c r="B6240" s="12">
        <v>49</v>
      </c>
      <c r="C6240" s="3" t="s">
        <v>6545</v>
      </c>
      <c r="D6240" s="63" t="s">
        <v>3531</v>
      </c>
      <c r="E6240" s="3" t="s">
        <v>283</v>
      </c>
      <c r="F6240" s="3" t="s">
        <v>6501</v>
      </c>
      <c r="G6240" s="3" t="s">
        <v>271</v>
      </c>
      <c r="H6240" s="3"/>
      <c r="I6240" s="3">
        <v>2</v>
      </c>
      <c r="J6240" s="3">
        <v>1</v>
      </c>
      <c r="K6240" s="3">
        <f t="shared" si="85"/>
        <v>3</v>
      </c>
      <c r="L6240" s="6">
        <v>40</v>
      </c>
    </row>
    <row r="6241" spans="1:12">
      <c r="A6241" s="11"/>
      <c r="B6241" s="12">
        <v>50</v>
      </c>
      <c r="C6241" s="3" t="s">
        <v>6546</v>
      </c>
      <c r="D6241" s="63" t="s">
        <v>3709</v>
      </c>
      <c r="E6241" s="3" t="s">
        <v>283</v>
      </c>
      <c r="F6241" s="3" t="s">
        <v>6501</v>
      </c>
      <c r="G6241" s="3" t="s">
        <v>271</v>
      </c>
      <c r="H6241" s="3"/>
      <c r="I6241" s="3">
        <v>0</v>
      </c>
      <c r="J6241" s="3">
        <v>1</v>
      </c>
      <c r="K6241" s="3">
        <f t="shared" si="85"/>
        <v>1</v>
      </c>
      <c r="L6241" s="6">
        <v>240</v>
      </c>
    </row>
    <row r="6242" spans="1:12">
      <c r="A6242" s="11"/>
      <c r="B6242" s="12">
        <v>51</v>
      </c>
      <c r="C6242" s="3" t="s">
        <v>6547</v>
      </c>
      <c r="D6242" s="63" t="s">
        <v>3531</v>
      </c>
      <c r="E6242" s="3" t="s">
        <v>283</v>
      </c>
      <c r="F6242" s="3" t="s">
        <v>6501</v>
      </c>
      <c r="G6242" s="3" t="s">
        <v>271</v>
      </c>
      <c r="H6242" s="3"/>
      <c r="I6242" s="3">
        <v>2</v>
      </c>
      <c r="J6242" s="3">
        <v>5</v>
      </c>
      <c r="K6242" s="3">
        <f t="shared" si="85"/>
        <v>7</v>
      </c>
      <c r="L6242" s="6">
        <v>360</v>
      </c>
    </row>
    <row r="6243" spans="1:12">
      <c r="A6243" s="11"/>
      <c r="B6243" s="12">
        <v>52</v>
      </c>
      <c r="C6243" s="3" t="s">
        <v>6548</v>
      </c>
      <c r="D6243" s="63" t="s">
        <v>3531</v>
      </c>
      <c r="E6243" s="3" t="s">
        <v>283</v>
      </c>
      <c r="F6243" s="3" t="s">
        <v>6501</v>
      </c>
      <c r="G6243" s="3" t="s">
        <v>271</v>
      </c>
      <c r="H6243" s="3"/>
      <c r="I6243" s="3">
        <v>2</v>
      </c>
      <c r="J6243" s="3">
        <v>3</v>
      </c>
      <c r="K6243" s="3">
        <f t="shared" si="85"/>
        <v>5</v>
      </c>
      <c r="L6243" s="6">
        <v>348</v>
      </c>
    </row>
    <row r="6244" spans="1:12">
      <c r="A6244" s="11"/>
      <c r="B6244" s="12">
        <v>53</v>
      </c>
      <c r="C6244" s="3" t="s">
        <v>6549</v>
      </c>
      <c r="D6244" s="63" t="s">
        <v>3531</v>
      </c>
      <c r="E6244" s="3" t="s">
        <v>283</v>
      </c>
      <c r="F6244" s="3" t="s">
        <v>6501</v>
      </c>
      <c r="G6244" s="3" t="s">
        <v>271</v>
      </c>
      <c r="H6244" s="3"/>
      <c r="I6244" s="3">
        <v>4</v>
      </c>
      <c r="J6244" s="3">
        <v>2</v>
      </c>
      <c r="K6244" s="3">
        <f t="shared" si="85"/>
        <v>6</v>
      </c>
      <c r="L6244" s="6">
        <v>340</v>
      </c>
    </row>
    <row r="6245" spans="1:12">
      <c r="A6245" s="11"/>
      <c r="B6245" s="12">
        <v>54</v>
      </c>
      <c r="C6245" s="3" t="s">
        <v>6508</v>
      </c>
      <c r="D6245" s="63" t="s">
        <v>3531</v>
      </c>
      <c r="E6245" s="3" t="s">
        <v>333</v>
      </c>
      <c r="F6245" s="3" t="s">
        <v>6511</v>
      </c>
      <c r="G6245" s="3" t="s">
        <v>271</v>
      </c>
      <c r="H6245" s="3"/>
      <c r="I6245" s="3">
        <v>2</v>
      </c>
      <c r="J6245" s="3">
        <v>1</v>
      </c>
      <c r="K6245" s="3">
        <f t="shared" si="85"/>
        <v>3</v>
      </c>
      <c r="L6245" s="6">
        <v>305</v>
      </c>
    </row>
    <row r="6246" spans="1:12">
      <c r="A6246" s="11"/>
      <c r="B6246" s="12">
        <v>55</v>
      </c>
      <c r="C6246" s="3" t="s">
        <v>6550</v>
      </c>
      <c r="D6246" s="63" t="s">
        <v>3531</v>
      </c>
      <c r="E6246" s="3" t="s">
        <v>6510</v>
      </c>
      <c r="F6246" s="3" t="s">
        <v>6511</v>
      </c>
      <c r="G6246" s="3" t="s">
        <v>271</v>
      </c>
      <c r="H6246" s="3"/>
      <c r="I6246" s="3">
        <v>4</v>
      </c>
      <c r="J6246" s="3">
        <v>5</v>
      </c>
      <c r="K6246" s="3">
        <f t="shared" si="85"/>
        <v>9</v>
      </c>
      <c r="L6246" s="6">
        <v>350</v>
      </c>
    </row>
    <row r="6247" spans="1:12">
      <c r="A6247" s="11"/>
      <c r="B6247" s="12">
        <v>56</v>
      </c>
      <c r="C6247" s="3" t="s">
        <v>6551</v>
      </c>
      <c r="D6247" s="63" t="s">
        <v>3531</v>
      </c>
      <c r="E6247" s="3" t="s">
        <v>6510</v>
      </c>
      <c r="F6247" s="3" t="s">
        <v>6511</v>
      </c>
      <c r="G6247" s="3" t="s">
        <v>271</v>
      </c>
      <c r="H6247" s="3"/>
      <c r="I6247" s="3">
        <v>3</v>
      </c>
      <c r="J6247" s="3">
        <v>4</v>
      </c>
      <c r="K6247" s="3">
        <f t="shared" si="85"/>
        <v>7</v>
      </c>
      <c r="L6247" s="6">
        <v>345</v>
      </c>
    </row>
    <row r="6248" spans="1:12">
      <c r="A6248" s="11"/>
      <c r="B6248" s="12">
        <v>57</v>
      </c>
      <c r="C6248" s="3" t="s">
        <v>6123</v>
      </c>
      <c r="D6248" s="63" t="s">
        <v>3531</v>
      </c>
      <c r="E6248" s="3" t="s">
        <v>283</v>
      </c>
      <c r="F6248" s="3" t="s">
        <v>6501</v>
      </c>
      <c r="G6248" s="3" t="s">
        <v>271</v>
      </c>
      <c r="H6248" s="3"/>
      <c r="I6248" s="3">
        <v>3</v>
      </c>
      <c r="J6248" s="3">
        <v>5</v>
      </c>
      <c r="K6248" s="3">
        <f t="shared" si="85"/>
        <v>8</v>
      </c>
      <c r="L6248" s="6">
        <v>390</v>
      </c>
    </row>
    <row r="6249" spans="1:12">
      <c r="A6249" s="11"/>
      <c r="B6249" s="12">
        <v>58</v>
      </c>
      <c r="C6249" s="3" t="s">
        <v>6552</v>
      </c>
      <c r="D6249" s="63" t="s">
        <v>3531</v>
      </c>
      <c r="E6249" s="3" t="s">
        <v>283</v>
      </c>
      <c r="F6249" s="3" t="s">
        <v>6501</v>
      </c>
      <c r="G6249" s="3" t="s">
        <v>271</v>
      </c>
      <c r="H6249" s="3"/>
      <c r="I6249" s="3">
        <v>2</v>
      </c>
      <c r="J6249" s="3">
        <v>3</v>
      </c>
      <c r="K6249" s="3">
        <f t="shared" si="85"/>
        <v>5</v>
      </c>
      <c r="L6249" s="6">
        <v>250</v>
      </c>
    </row>
    <row r="6250" spans="1:12">
      <c r="A6250" s="11"/>
      <c r="B6250" s="12">
        <v>59</v>
      </c>
      <c r="C6250" s="3" t="s">
        <v>3677</v>
      </c>
      <c r="D6250" s="63" t="s">
        <v>3531</v>
      </c>
      <c r="E6250" s="3" t="s">
        <v>283</v>
      </c>
      <c r="F6250" s="3" t="s">
        <v>6501</v>
      </c>
      <c r="G6250" s="3" t="s">
        <v>271</v>
      </c>
      <c r="H6250" s="3"/>
      <c r="I6250" s="3">
        <v>3</v>
      </c>
      <c r="J6250" s="3">
        <v>2</v>
      </c>
      <c r="K6250" s="3">
        <f t="shared" si="85"/>
        <v>5</v>
      </c>
      <c r="L6250" s="6">
        <v>260</v>
      </c>
    </row>
    <row r="6251" spans="1:12">
      <c r="A6251" s="11"/>
      <c r="B6251" s="12">
        <v>60</v>
      </c>
      <c r="C6251" s="3" t="s">
        <v>6553</v>
      </c>
      <c r="D6251" s="63" t="s">
        <v>3531</v>
      </c>
      <c r="E6251" s="3" t="s">
        <v>283</v>
      </c>
      <c r="F6251" s="3" t="s">
        <v>6501</v>
      </c>
      <c r="G6251" s="3" t="s">
        <v>271</v>
      </c>
      <c r="H6251" s="3"/>
      <c r="I6251" s="3">
        <v>2</v>
      </c>
      <c r="J6251" s="3">
        <v>1</v>
      </c>
      <c r="K6251" s="3">
        <f t="shared" si="85"/>
        <v>3</v>
      </c>
      <c r="L6251" s="6">
        <v>45</v>
      </c>
    </row>
    <row r="6252" spans="1:12">
      <c r="A6252" s="11"/>
      <c r="B6252" s="12">
        <v>61</v>
      </c>
      <c r="C6252" s="3" t="s">
        <v>4502</v>
      </c>
      <c r="D6252" s="63" t="s">
        <v>3531</v>
      </c>
      <c r="E6252" s="3" t="s">
        <v>283</v>
      </c>
      <c r="F6252" s="3" t="s">
        <v>6501</v>
      </c>
      <c r="G6252" s="3" t="s">
        <v>271</v>
      </c>
      <c r="H6252" s="3"/>
      <c r="I6252" s="3">
        <v>4</v>
      </c>
      <c r="J6252" s="3">
        <v>5</v>
      </c>
      <c r="K6252" s="3">
        <f t="shared" si="85"/>
        <v>9</v>
      </c>
      <c r="L6252" s="6">
        <v>80</v>
      </c>
    </row>
    <row r="6253" spans="1:12">
      <c r="A6253" s="11"/>
      <c r="B6253" s="12">
        <v>62</v>
      </c>
      <c r="C6253" s="3" t="s">
        <v>4102</v>
      </c>
      <c r="D6253" s="63" t="s">
        <v>3531</v>
      </c>
      <c r="E6253" s="3" t="s">
        <v>283</v>
      </c>
      <c r="F6253" s="3" t="s">
        <v>6501</v>
      </c>
      <c r="G6253" s="3" t="s">
        <v>271</v>
      </c>
      <c r="H6253" s="3"/>
      <c r="I6253" s="3">
        <v>5</v>
      </c>
      <c r="J6253" s="3">
        <v>2</v>
      </c>
      <c r="K6253" s="3">
        <f t="shared" si="85"/>
        <v>7</v>
      </c>
      <c r="L6253" s="6">
        <v>110</v>
      </c>
    </row>
    <row r="6254" spans="1:12">
      <c r="A6254" s="11"/>
      <c r="B6254" s="12">
        <v>63</v>
      </c>
      <c r="C6254" s="3" t="s">
        <v>6554</v>
      </c>
      <c r="D6254" s="63" t="s">
        <v>3531</v>
      </c>
      <c r="E6254" s="3" t="s">
        <v>283</v>
      </c>
      <c r="F6254" s="3" t="s">
        <v>6501</v>
      </c>
      <c r="G6254" s="3" t="s">
        <v>271</v>
      </c>
      <c r="H6254" s="3"/>
      <c r="I6254" s="3">
        <v>6</v>
      </c>
      <c r="J6254" s="3">
        <v>2</v>
      </c>
      <c r="K6254" s="3">
        <f t="shared" si="85"/>
        <v>8</v>
      </c>
      <c r="L6254" s="6">
        <v>200</v>
      </c>
    </row>
    <row r="6255" spans="1:12">
      <c r="A6255" s="11"/>
      <c r="B6255" s="12">
        <v>64</v>
      </c>
      <c r="C6255" s="3" t="s">
        <v>6555</v>
      </c>
      <c r="D6255" s="63" t="s">
        <v>3531</v>
      </c>
      <c r="E6255" s="3" t="s">
        <v>6510</v>
      </c>
      <c r="F6255" s="3" t="s">
        <v>6511</v>
      </c>
      <c r="G6255" s="3" t="s">
        <v>271</v>
      </c>
      <c r="H6255" s="3"/>
      <c r="I6255" s="3">
        <v>2</v>
      </c>
      <c r="J6255" s="3">
        <v>5</v>
      </c>
      <c r="K6255" s="3">
        <f t="shared" si="85"/>
        <v>7</v>
      </c>
      <c r="L6255" s="6">
        <v>420</v>
      </c>
    </row>
    <row r="6256" spans="1:12">
      <c r="A6256" s="11"/>
      <c r="B6256" s="12">
        <v>65</v>
      </c>
      <c r="C6256" s="3" t="s">
        <v>6556</v>
      </c>
      <c r="D6256" s="63" t="s">
        <v>3531</v>
      </c>
      <c r="E6256" s="3" t="s">
        <v>283</v>
      </c>
      <c r="F6256" s="3" t="s">
        <v>6501</v>
      </c>
      <c r="G6256" s="3" t="s">
        <v>271</v>
      </c>
      <c r="H6256" s="3"/>
      <c r="I6256" s="3">
        <v>5</v>
      </c>
      <c r="J6256" s="3">
        <v>6</v>
      </c>
      <c r="K6256" s="3">
        <f t="shared" ref="K6256:K6264" si="86">J6256+I6256</f>
        <v>11</v>
      </c>
      <c r="L6256" s="6">
        <v>480</v>
      </c>
    </row>
    <row r="6257" spans="1:12">
      <c r="A6257" s="11"/>
      <c r="B6257" s="12">
        <v>66</v>
      </c>
      <c r="C6257" s="3" t="s">
        <v>6557</v>
      </c>
      <c r="D6257" s="63" t="s">
        <v>3531</v>
      </c>
      <c r="E6257" s="3" t="s">
        <v>6510</v>
      </c>
      <c r="F6257" s="3" t="s">
        <v>6511</v>
      </c>
      <c r="G6257" s="3" t="s">
        <v>271</v>
      </c>
      <c r="H6257" s="3"/>
      <c r="I6257" s="3">
        <v>1</v>
      </c>
      <c r="J6257" s="3">
        <v>5</v>
      </c>
      <c r="K6257" s="3">
        <f t="shared" si="86"/>
        <v>6</v>
      </c>
      <c r="L6257" s="6">
        <v>470</v>
      </c>
    </row>
    <row r="6258" spans="1:12">
      <c r="A6258" s="11"/>
      <c r="B6258" s="12">
        <v>67</v>
      </c>
      <c r="C6258" s="3" t="s">
        <v>6558</v>
      </c>
      <c r="D6258" s="63" t="s">
        <v>3531</v>
      </c>
      <c r="E6258" s="3" t="s">
        <v>6510</v>
      </c>
      <c r="F6258" s="3" t="s">
        <v>6511</v>
      </c>
      <c r="G6258" s="3" t="s">
        <v>271</v>
      </c>
      <c r="H6258" s="3"/>
      <c r="I6258" s="3">
        <v>2</v>
      </c>
      <c r="J6258" s="3">
        <v>3</v>
      </c>
      <c r="K6258" s="3">
        <f t="shared" si="86"/>
        <v>5</v>
      </c>
      <c r="L6258" s="6">
        <v>478</v>
      </c>
    </row>
    <row r="6259" spans="1:12">
      <c r="A6259" s="11"/>
      <c r="B6259" s="12">
        <v>68</v>
      </c>
      <c r="C6259" s="3" t="s">
        <v>6559</v>
      </c>
      <c r="D6259" s="63" t="s">
        <v>3531</v>
      </c>
      <c r="E6259" s="3" t="s">
        <v>283</v>
      </c>
      <c r="F6259" s="3" t="s">
        <v>6501</v>
      </c>
      <c r="G6259" s="3" t="s">
        <v>271</v>
      </c>
      <c r="H6259" s="3"/>
      <c r="I6259" s="3">
        <v>3</v>
      </c>
      <c r="J6259" s="3">
        <v>3</v>
      </c>
      <c r="K6259" s="3">
        <f t="shared" si="86"/>
        <v>6</v>
      </c>
      <c r="L6259" s="6">
        <v>478</v>
      </c>
    </row>
    <row r="6260" spans="1:12">
      <c r="A6260" s="11"/>
      <c r="B6260" s="12">
        <v>69</v>
      </c>
      <c r="C6260" s="3" t="s">
        <v>5700</v>
      </c>
      <c r="D6260" s="63" t="s">
        <v>3531</v>
      </c>
      <c r="E6260" s="3" t="s">
        <v>283</v>
      </c>
      <c r="F6260" s="3" t="s">
        <v>6501</v>
      </c>
      <c r="G6260" s="3" t="s">
        <v>271</v>
      </c>
      <c r="H6260" s="3"/>
      <c r="I6260" s="3">
        <v>4</v>
      </c>
      <c r="J6260" s="3">
        <v>3</v>
      </c>
      <c r="K6260" s="3">
        <f t="shared" si="86"/>
        <v>7</v>
      </c>
      <c r="L6260" s="6">
        <v>320</v>
      </c>
    </row>
    <row r="6261" spans="1:12">
      <c r="A6261" s="11"/>
      <c r="B6261" s="12">
        <v>70</v>
      </c>
      <c r="C6261" s="3" t="s">
        <v>6560</v>
      </c>
      <c r="D6261" s="63" t="s">
        <v>3531</v>
      </c>
      <c r="E6261" s="3" t="s">
        <v>283</v>
      </c>
      <c r="F6261" s="3" t="s">
        <v>6501</v>
      </c>
      <c r="G6261" s="3" t="s">
        <v>271</v>
      </c>
      <c r="H6261" s="3"/>
      <c r="I6261" s="3">
        <v>1</v>
      </c>
      <c r="J6261" s="3">
        <v>1</v>
      </c>
      <c r="K6261" s="3">
        <f t="shared" si="86"/>
        <v>2</v>
      </c>
      <c r="L6261" s="6">
        <v>370</v>
      </c>
    </row>
    <row r="6262" spans="1:12">
      <c r="A6262" s="11"/>
      <c r="B6262" s="12">
        <v>71</v>
      </c>
      <c r="C6262" s="3" t="s">
        <v>3990</v>
      </c>
      <c r="D6262" s="63" t="s">
        <v>3531</v>
      </c>
      <c r="E6262" s="3" t="s">
        <v>283</v>
      </c>
      <c r="F6262" s="3" t="s">
        <v>6501</v>
      </c>
      <c r="G6262" s="3" t="s">
        <v>271</v>
      </c>
      <c r="H6262" s="3"/>
      <c r="I6262" s="3">
        <v>5</v>
      </c>
      <c r="J6262" s="3">
        <v>4</v>
      </c>
      <c r="K6262" s="3">
        <f t="shared" si="86"/>
        <v>9</v>
      </c>
      <c r="L6262" s="6">
        <v>490</v>
      </c>
    </row>
    <row r="6263" spans="1:12">
      <c r="A6263" s="11"/>
      <c r="B6263" s="12">
        <v>72</v>
      </c>
      <c r="C6263" s="3" t="s">
        <v>6561</v>
      </c>
      <c r="D6263" s="63" t="s">
        <v>3531</v>
      </c>
      <c r="E6263" s="3" t="s">
        <v>283</v>
      </c>
      <c r="F6263" s="3" t="s">
        <v>6501</v>
      </c>
      <c r="G6263" s="3" t="s">
        <v>271</v>
      </c>
      <c r="H6263" s="3"/>
      <c r="I6263" s="3">
        <v>5</v>
      </c>
      <c r="J6263" s="3">
        <v>3</v>
      </c>
      <c r="K6263" s="3">
        <f t="shared" si="86"/>
        <v>8</v>
      </c>
      <c r="L6263" s="6">
        <v>290</v>
      </c>
    </row>
    <row r="6264" spans="1:12">
      <c r="A6264" s="11"/>
      <c r="B6264" s="12">
        <v>73</v>
      </c>
      <c r="C6264" s="3" t="s">
        <v>6562</v>
      </c>
      <c r="D6264" s="63" t="s">
        <v>3531</v>
      </c>
      <c r="E6264" s="3" t="s">
        <v>283</v>
      </c>
      <c r="F6264" s="3" t="s">
        <v>6501</v>
      </c>
      <c r="G6264" s="3" t="s">
        <v>271</v>
      </c>
      <c r="H6264" s="3"/>
      <c r="I6264" s="3">
        <v>2</v>
      </c>
      <c r="J6264" s="3">
        <v>3</v>
      </c>
      <c r="K6264" s="3">
        <f t="shared" si="86"/>
        <v>5</v>
      </c>
      <c r="L6264" s="6">
        <v>380</v>
      </c>
    </row>
    <row r="6265" spans="1:12">
      <c r="A6265" s="140"/>
      <c r="B6265" s="140"/>
      <c r="C6265" s="148">
        <f>SUBTOTAL(3,C6192:C6264)</f>
        <v>73</v>
      </c>
      <c r="D6265" s="132"/>
      <c r="E6265" s="132"/>
      <c r="F6265" s="132"/>
      <c r="G6265" s="132"/>
      <c r="H6265" s="132"/>
      <c r="I6265" s="132"/>
      <c r="J6265" s="132"/>
      <c r="K6265" s="148">
        <f>SUM(K6192:K6264)</f>
        <v>437</v>
      </c>
      <c r="L6265" s="148">
        <f>AVERAGE(L6192:L6264)</f>
        <v>269.41232876712326</v>
      </c>
    </row>
    <row r="6266" spans="1:12">
      <c r="A6266" s="11" t="s">
        <v>287</v>
      </c>
      <c r="B6266" s="12">
        <v>1</v>
      </c>
      <c r="C6266" s="3" t="s">
        <v>6563</v>
      </c>
      <c r="D6266" s="63" t="s">
        <v>3531</v>
      </c>
      <c r="E6266" s="3" t="s">
        <v>6564</v>
      </c>
      <c r="F6266" s="3" t="s">
        <v>6511</v>
      </c>
      <c r="G6266" s="3" t="s">
        <v>271</v>
      </c>
      <c r="H6266" s="3"/>
      <c r="I6266" s="3">
        <v>5</v>
      </c>
      <c r="J6266" s="3">
        <v>4</v>
      </c>
      <c r="K6266" s="3">
        <f t="shared" ref="K6266:K6321" si="87">J6266+I6266</f>
        <v>9</v>
      </c>
      <c r="L6266" s="6">
        <v>80</v>
      </c>
    </row>
    <row r="6267" spans="1:12">
      <c r="A6267" s="11"/>
      <c r="B6267" s="12">
        <v>2</v>
      </c>
      <c r="C6267" s="3" t="s">
        <v>3994</v>
      </c>
      <c r="D6267" s="63" t="s">
        <v>3531</v>
      </c>
      <c r="E6267" s="3" t="s">
        <v>6564</v>
      </c>
      <c r="F6267" s="3" t="s">
        <v>6511</v>
      </c>
      <c r="G6267" s="3" t="s">
        <v>271</v>
      </c>
      <c r="H6267" s="3"/>
      <c r="I6267" s="3">
        <v>1</v>
      </c>
      <c r="J6267" s="3">
        <v>2</v>
      </c>
      <c r="K6267" s="3">
        <f t="shared" si="87"/>
        <v>3</v>
      </c>
      <c r="L6267" s="6">
        <v>1000</v>
      </c>
    </row>
    <row r="6268" spans="1:12">
      <c r="A6268" s="11"/>
      <c r="B6268" s="12">
        <v>3</v>
      </c>
      <c r="C6268" s="3" t="s">
        <v>6565</v>
      </c>
      <c r="D6268" s="63" t="s">
        <v>3531</v>
      </c>
      <c r="E6268" s="3" t="s">
        <v>6564</v>
      </c>
      <c r="F6268" s="3" t="s">
        <v>6511</v>
      </c>
      <c r="G6268" s="3" t="s">
        <v>271</v>
      </c>
      <c r="H6268" s="3"/>
      <c r="I6268" s="3">
        <v>2</v>
      </c>
      <c r="J6268" s="3">
        <v>4</v>
      </c>
      <c r="K6268" s="3">
        <f t="shared" si="87"/>
        <v>6</v>
      </c>
      <c r="L6268" s="6">
        <v>1000</v>
      </c>
    </row>
    <row r="6269" spans="1:12">
      <c r="A6269" s="11"/>
      <c r="B6269" s="12">
        <v>4</v>
      </c>
      <c r="C6269" s="3" t="s">
        <v>6331</v>
      </c>
      <c r="D6269" s="63" t="s">
        <v>3531</v>
      </c>
      <c r="E6269" s="3" t="s">
        <v>6564</v>
      </c>
      <c r="F6269" s="3" t="s">
        <v>6511</v>
      </c>
      <c r="G6269" s="3" t="s">
        <v>271</v>
      </c>
      <c r="H6269" s="3">
        <v>778984454</v>
      </c>
      <c r="I6269" s="3">
        <v>1</v>
      </c>
      <c r="J6269" s="3">
        <v>3</v>
      </c>
      <c r="K6269" s="3">
        <f t="shared" si="87"/>
        <v>4</v>
      </c>
      <c r="L6269" s="6">
        <v>1000</v>
      </c>
    </row>
    <row r="6270" spans="1:12">
      <c r="A6270" s="11"/>
      <c r="B6270" s="12">
        <v>5</v>
      </c>
      <c r="C6270" s="3" t="s">
        <v>6566</v>
      </c>
      <c r="D6270" s="63" t="s">
        <v>3531</v>
      </c>
      <c r="E6270" s="3" t="s">
        <v>6564</v>
      </c>
      <c r="F6270" s="3" t="s">
        <v>6511</v>
      </c>
      <c r="G6270" s="3" t="s">
        <v>271</v>
      </c>
      <c r="H6270" s="3"/>
      <c r="I6270" s="3">
        <v>2</v>
      </c>
      <c r="J6270" s="3">
        <v>2</v>
      </c>
      <c r="K6270" s="3">
        <f t="shared" si="87"/>
        <v>4</v>
      </c>
      <c r="L6270" s="6">
        <v>1000</v>
      </c>
    </row>
    <row r="6271" spans="1:12">
      <c r="A6271" s="11"/>
      <c r="B6271" s="12">
        <v>6</v>
      </c>
      <c r="C6271" s="3" t="s">
        <v>6567</v>
      </c>
      <c r="D6271" s="63" t="s">
        <v>3531</v>
      </c>
      <c r="E6271" s="3" t="s">
        <v>6564</v>
      </c>
      <c r="F6271" s="3" t="s">
        <v>6511</v>
      </c>
      <c r="G6271" s="3" t="s">
        <v>271</v>
      </c>
      <c r="H6271" s="3">
        <v>788549542</v>
      </c>
      <c r="I6271" s="3">
        <v>3</v>
      </c>
      <c r="J6271" s="3">
        <v>3</v>
      </c>
      <c r="K6271" s="3">
        <f t="shared" si="87"/>
        <v>6</v>
      </c>
      <c r="L6271" s="6">
        <v>1000</v>
      </c>
    </row>
    <row r="6272" spans="1:12">
      <c r="A6272" s="11"/>
      <c r="B6272" s="12">
        <v>7</v>
      </c>
      <c r="C6272" s="3" t="s">
        <v>6568</v>
      </c>
      <c r="D6272" s="63" t="s">
        <v>3531</v>
      </c>
      <c r="E6272" s="3" t="s">
        <v>6569</v>
      </c>
      <c r="F6272" s="3" t="s">
        <v>6511</v>
      </c>
      <c r="G6272" s="3" t="s">
        <v>271</v>
      </c>
      <c r="H6272" s="3"/>
      <c r="I6272" s="3">
        <v>3</v>
      </c>
      <c r="J6272" s="3">
        <v>5</v>
      </c>
      <c r="K6272" s="3">
        <f t="shared" si="87"/>
        <v>8</v>
      </c>
      <c r="L6272" s="6">
        <v>1500</v>
      </c>
    </row>
    <row r="6273" spans="1:12">
      <c r="A6273" s="11"/>
      <c r="B6273" s="12">
        <v>8</v>
      </c>
      <c r="C6273" s="3" t="s">
        <v>6570</v>
      </c>
      <c r="D6273" s="63" t="s">
        <v>3531</v>
      </c>
      <c r="E6273" s="3" t="s">
        <v>6569</v>
      </c>
      <c r="F6273" s="3" t="s">
        <v>6511</v>
      </c>
      <c r="G6273" s="3" t="s">
        <v>271</v>
      </c>
      <c r="H6273" s="3"/>
      <c r="I6273" s="3">
        <v>3</v>
      </c>
      <c r="J6273" s="3">
        <v>2</v>
      </c>
      <c r="K6273" s="3">
        <f t="shared" si="87"/>
        <v>5</v>
      </c>
      <c r="L6273" s="6">
        <v>1000</v>
      </c>
    </row>
    <row r="6274" spans="1:12">
      <c r="A6274" s="11"/>
      <c r="B6274" s="12">
        <v>9</v>
      </c>
      <c r="C6274" s="3" t="s">
        <v>6571</v>
      </c>
      <c r="D6274" s="63" t="s">
        <v>3709</v>
      </c>
      <c r="E6274" s="3" t="s">
        <v>6569</v>
      </c>
      <c r="F6274" s="3" t="s">
        <v>6511</v>
      </c>
      <c r="G6274" s="3" t="s">
        <v>271</v>
      </c>
      <c r="H6274" s="3"/>
      <c r="I6274" s="3">
        <v>1</v>
      </c>
      <c r="J6274" s="3">
        <v>1</v>
      </c>
      <c r="K6274" s="3">
        <f t="shared" si="87"/>
        <v>2</v>
      </c>
      <c r="L6274" s="6">
        <v>1500</v>
      </c>
    </row>
    <row r="6275" spans="1:12">
      <c r="A6275" s="11"/>
      <c r="B6275" s="12">
        <v>10</v>
      </c>
      <c r="C6275" s="3" t="s">
        <v>6572</v>
      </c>
      <c r="D6275" s="63" t="s">
        <v>3531</v>
      </c>
      <c r="E6275" s="3" t="s">
        <v>6569</v>
      </c>
      <c r="F6275" s="3" t="s">
        <v>6511</v>
      </c>
      <c r="G6275" s="3" t="s">
        <v>271</v>
      </c>
      <c r="H6275" s="3"/>
      <c r="I6275" s="3">
        <v>3</v>
      </c>
      <c r="J6275" s="3">
        <v>2</v>
      </c>
      <c r="K6275" s="3">
        <f t="shared" si="87"/>
        <v>5</v>
      </c>
      <c r="L6275" s="6">
        <v>1000</v>
      </c>
    </row>
    <row r="6276" spans="1:12">
      <c r="A6276" s="11"/>
      <c r="B6276" s="12">
        <v>11</v>
      </c>
      <c r="C6276" s="3" t="s">
        <v>6573</v>
      </c>
      <c r="D6276" s="63" t="s">
        <v>3531</v>
      </c>
      <c r="E6276" s="3" t="s">
        <v>6569</v>
      </c>
      <c r="F6276" s="3" t="s">
        <v>6511</v>
      </c>
      <c r="G6276" s="3" t="s">
        <v>271</v>
      </c>
      <c r="H6276" s="3"/>
      <c r="I6276" s="3">
        <v>2</v>
      </c>
      <c r="J6276" s="3">
        <v>2</v>
      </c>
      <c r="K6276" s="3">
        <f t="shared" si="87"/>
        <v>4</v>
      </c>
      <c r="L6276" s="6">
        <v>1500</v>
      </c>
    </row>
    <row r="6277" spans="1:12">
      <c r="A6277" s="11"/>
      <c r="B6277" s="12">
        <v>12</v>
      </c>
      <c r="C6277" s="3" t="s">
        <v>6574</v>
      </c>
      <c r="D6277" s="63" t="s">
        <v>3531</v>
      </c>
      <c r="E6277" s="3" t="s">
        <v>6569</v>
      </c>
      <c r="F6277" s="3" t="s">
        <v>6511</v>
      </c>
      <c r="G6277" s="3" t="s">
        <v>271</v>
      </c>
      <c r="H6277" s="3"/>
      <c r="I6277" s="3">
        <v>1</v>
      </c>
      <c r="J6277" s="3">
        <v>2</v>
      </c>
      <c r="K6277" s="3">
        <f t="shared" si="87"/>
        <v>3</v>
      </c>
      <c r="L6277" s="6">
        <v>1000</v>
      </c>
    </row>
    <row r="6278" spans="1:12">
      <c r="A6278" s="11"/>
      <c r="B6278" s="12">
        <v>13</v>
      </c>
      <c r="C6278" s="3" t="s">
        <v>6575</v>
      </c>
      <c r="D6278" s="63" t="s">
        <v>3531</v>
      </c>
      <c r="E6278" s="3" t="s">
        <v>6569</v>
      </c>
      <c r="F6278" s="3" t="s">
        <v>6511</v>
      </c>
      <c r="G6278" s="3" t="s">
        <v>271</v>
      </c>
      <c r="H6278" s="3"/>
      <c r="I6278" s="3">
        <v>3</v>
      </c>
      <c r="J6278" s="3">
        <v>1</v>
      </c>
      <c r="K6278" s="3">
        <f t="shared" si="87"/>
        <v>4</v>
      </c>
      <c r="L6278" s="6">
        <v>1000</v>
      </c>
    </row>
    <row r="6279" spans="1:12">
      <c r="A6279" s="11"/>
      <c r="B6279" s="12">
        <v>14</v>
      </c>
      <c r="C6279" s="3" t="s">
        <v>6576</v>
      </c>
      <c r="D6279" s="63" t="s">
        <v>3531</v>
      </c>
      <c r="E6279" s="3" t="s">
        <v>6569</v>
      </c>
      <c r="F6279" s="3" t="s">
        <v>6511</v>
      </c>
      <c r="G6279" s="3" t="s">
        <v>271</v>
      </c>
      <c r="H6279" s="3"/>
      <c r="I6279" s="3">
        <v>2</v>
      </c>
      <c r="J6279" s="3">
        <v>2</v>
      </c>
      <c r="K6279" s="3">
        <f t="shared" si="87"/>
        <v>4</v>
      </c>
      <c r="L6279" s="6">
        <v>1000</v>
      </c>
    </row>
    <row r="6280" spans="1:12">
      <c r="A6280" s="11"/>
      <c r="B6280" s="12">
        <v>15</v>
      </c>
      <c r="C6280" s="3" t="s">
        <v>6577</v>
      </c>
      <c r="D6280" s="63" t="s">
        <v>3531</v>
      </c>
      <c r="E6280" s="3" t="s">
        <v>6569</v>
      </c>
      <c r="F6280" s="3" t="s">
        <v>6511</v>
      </c>
      <c r="G6280" s="3" t="s">
        <v>271</v>
      </c>
      <c r="H6280" s="3"/>
      <c r="I6280" s="3">
        <v>5</v>
      </c>
      <c r="J6280" s="3">
        <v>4</v>
      </c>
      <c r="K6280" s="3">
        <f t="shared" si="87"/>
        <v>9</v>
      </c>
      <c r="L6280" s="6">
        <v>1000</v>
      </c>
    </row>
    <row r="6281" spans="1:12">
      <c r="A6281" s="11"/>
      <c r="B6281" s="12">
        <v>16</v>
      </c>
      <c r="C6281" s="3" t="s">
        <v>6578</v>
      </c>
      <c r="D6281" s="63" t="s">
        <v>3529</v>
      </c>
      <c r="E6281" s="3" t="s">
        <v>6564</v>
      </c>
      <c r="F6281" s="3" t="s">
        <v>6511</v>
      </c>
      <c r="G6281" s="3" t="s">
        <v>271</v>
      </c>
      <c r="H6281" s="3"/>
      <c r="I6281" s="3">
        <v>1</v>
      </c>
      <c r="J6281" s="3">
        <v>1</v>
      </c>
      <c r="K6281" s="3">
        <f t="shared" si="87"/>
        <v>2</v>
      </c>
      <c r="L6281" s="6">
        <v>1000</v>
      </c>
    </row>
    <row r="6282" spans="1:12">
      <c r="A6282" s="11"/>
      <c r="B6282" s="12">
        <v>17</v>
      </c>
      <c r="C6282" s="3" t="s">
        <v>6579</v>
      </c>
      <c r="D6282" s="63" t="s">
        <v>3531</v>
      </c>
      <c r="E6282" s="3" t="s">
        <v>6564</v>
      </c>
      <c r="F6282" s="3" t="s">
        <v>6511</v>
      </c>
      <c r="G6282" s="3" t="s">
        <v>271</v>
      </c>
      <c r="H6282" s="3">
        <v>789284415</v>
      </c>
      <c r="I6282" s="3">
        <v>1</v>
      </c>
      <c r="J6282" s="3">
        <v>2</v>
      </c>
      <c r="K6282" s="3">
        <f t="shared" si="87"/>
        <v>3</v>
      </c>
      <c r="L6282" s="6">
        <v>1000</v>
      </c>
    </row>
    <row r="6283" spans="1:12">
      <c r="A6283" s="11"/>
      <c r="B6283" s="12">
        <v>18</v>
      </c>
      <c r="C6283" s="3" t="s">
        <v>6580</v>
      </c>
      <c r="D6283" s="63" t="s">
        <v>3531</v>
      </c>
      <c r="E6283" s="3" t="s">
        <v>6569</v>
      </c>
      <c r="F6283" s="3" t="s">
        <v>6511</v>
      </c>
      <c r="G6283" s="3" t="s">
        <v>271</v>
      </c>
      <c r="H6283" s="3"/>
      <c r="I6283" s="3">
        <v>2</v>
      </c>
      <c r="J6283" s="3">
        <v>3</v>
      </c>
      <c r="K6283" s="3">
        <f t="shared" si="87"/>
        <v>5</v>
      </c>
      <c r="L6283" s="6">
        <v>1000</v>
      </c>
    </row>
    <row r="6284" spans="1:12">
      <c r="A6284" s="11"/>
      <c r="B6284" s="12">
        <v>19</v>
      </c>
      <c r="C6284" s="3" t="s">
        <v>6581</v>
      </c>
      <c r="D6284" s="63" t="s">
        <v>3529</v>
      </c>
      <c r="E6284" s="3" t="s">
        <v>6564</v>
      </c>
      <c r="F6284" s="3" t="s">
        <v>6511</v>
      </c>
      <c r="G6284" s="3" t="s">
        <v>271</v>
      </c>
      <c r="H6284" s="3"/>
      <c r="I6284" s="3">
        <v>4</v>
      </c>
      <c r="J6284" s="3">
        <v>5</v>
      </c>
      <c r="K6284" s="3">
        <f t="shared" si="87"/>
        <v>9</v>
      </c>
      <c r="L6284" s="6">
        <v>1000</v>
      </c>
    </row>
    <row r="6285" spans="1:12">
      <c r="A6285" s="11"/>
      <c r="B6285" s="12">
        <v>20</v>
      </c>
      <c r="C6285" s="3" t="s">
        <v>6582</v>
      </c>
      <c r="D6285" s="63" t="s">
        <v>3529</v>
      </c>
      <c r="E6285" s="3" t="s">
        <v>6569</v>
      </c>
      <c r="F6285" s="3" t="s">
        <v>6511</v>
      </c>
      <c r="G6285" s="3" t="s">
        <v>271</v>
      </c>
      <c r="H6285" s="3"/>
      <c r="I6285" s="3">
        <v>2</v>
      </c>
      <c r="J6285" s="3">
        <v>3</v>
      </c>
      <c r="K6285" s="3">
        <f t="shared" si="87"/>
        <v>5</v>
      </c>
      <c r="L6285" s="6">
        <v>1000</v>
      </c>
    </row>
    <row r="6286" spans="1:12">
      <c r="A6286" s="11"/>
      <c r="B6286" s="12">
        <v>21</v>
      </c>
      <c r="C6286" s="3" t="s">
        <v>6583</v>
      </c>
      <c r="D6286" s="63" t="s">
        <v>3531</v>
      </c>
      <c r="E6286" s="3" t="s">
        <v>6569</v>
      </c>
      <c r="F6286" s="3" t="s">
        <v>6511</v>
      </c>
      <c r="G6286" s="3" t="s">
        <v>271</v>
      </c>
      <c r="H6286" s="3"/>
      <c r="I6286" s="3">
        <v>2</v>
      </c>
      <c r="J6286" s="3">
        <v>1</v>
      </c>
      <c r="K6286" s="3">
        <f t="shared" si="87"/>
        <v>3</v>
      </c>
      <c r="L6286" s="6">
        <v>100</v>
      </c>
    </row>
    <row r="6287" spans="1:12">
      <c r="A6287" s="11"/>
      <c r="B6287" s="12">
        <v>22</v>
      </c>
      <c r="C6287" s="3" t="s">
        <v>6584</v>
      </c>
      <c r="D6287" s="63" t="s">
        <v>3531</v>
      </c>
      <c r="E6287" s="3" t="s">
        <v>6564</v>
      </c>
      <c r="F6287" s="3" t="s">
        <v>6511</v>
      </c>
      <c r="G6287" s="3" t="s">
        <v>271</v>
      </c>
      <c r="H6287" s="3">
        <v>784626389</v>
      </c>
      <c r="I6287" s="3">
        <v>5</v>
      </c>
      <c r="J6287" s="3">
        <v>3</v>
      </c>
      <c r="K6287" s="3">
        <f t="shared" si="87"/>
        <v>8</v>
      </c>
      <c r="L6287" s="6">
        <v>100</v>
      </c>
    </row>
    <row r="6288" spans="1:12">
      <c r="A6288" s="11"/>
      <c r="B6288" s="12">
        <v>23</v>
      </c>
      <c r="C6288" s="3" t="s">
        <v>6585</v>
      </c>
      <c r="D6288" s="63" t="s">
        <v>3531</v>
      </c>
      <c r="E6288" s="3" t="s">
        <v>6564</v>
      </c>
      <c r="F6288" s="3" t="s">
        <v>6511</v>
      </c>
      <c r="G6288" s="3" t="s">
        <v>271</v>
      </c>
      <c r="H6288" s="3"/>
      <c r="I6288" s="3">
        <v>1</v>
      </c>
      <c r="J6288" s="3">
        <v>2</v>
      </c>
      <c r="K6288" s="3">
        <f t="shared" si="87"/>
        <v>3</v>
      </c>
      <c r="L6288" s="6">
        <v>1000</v>
      </c>
    </row>
    <row r="6289" spans="1:12">
      <c r="A6289" s="11"/>
      <c r="B6289" s="12">
        <v>24</v>
      </c>
      <c r="C6289" s="3" t="s">
        <v>6586</v>
      </c>
      <c r="D6289" s="63" t="s">
        <v>3531</v>
      </c>
      <c r="E6289" s="3" t="s">
        <v>6564</v>
      </c>
      <c r="F6289" s="3" t="s">
        <v>6511</v>
      </c>
      <c r="G6289" s="3" t="s">
        <v>271</v>
      </c>
      <c r="H6289" s="3"/>
      <c r="I6289" s="3">
        <v>2</v>
      </c>
      <c r="J6289" s="3">
        <v>4</v>
      </c>
      <c r="K6289" s="3">
        <f t="shared" si="87"/>
        <v>6</v>
      </c>
      <c r="L6289" s="6">
        <v>1000</v>
      </c>
    </row>
    <row r="6290" spans="1:12">
      <c r="A6290" s="11"/>
      <c r="B6290" s="12">
        <v>25</v>
      </c>
      <c r="C6290" s="3" t="s">
        <v>4196</v>
      </c>
      <c r="D6290" s="63" t="s">
        <v>3531</v>
      </c>
      <c r="E6290" s="3" t="s">
        <v>6564</v>
      </c>
      <c r="F6290" s="3" t="s">
        <v>6511</v>
      </c>
      <c r="G6290" s="3" t="s">
        <v>271</v>
      </c>
      <c r="H6290" s="3"/>
      <c r="I6290" s="3">
        <v>5</v>
      </c>
      <c r="J6290" s="3">
        <v>4</v>
      </c>
      <c r="K6290" s="3">
        <f t="shared" si="87"/>
        <v>9</v>
      </c>
      <c r="L6290" s="6">
        <v>1000</v>
      </c>
    </row>
    <row r="6291" spans="1:12">
      <c r="A6291" s="11"/>
      <c r="B6291" s="12">
        <v>26</v>
      </c>
      <c r="C6291" s="3" t="s">
        <v>6587</v>
      </c>
      <c r="D6291" s="63" t="s">
        <v>3551</v>
      </c>
      <c r="E6291" s="3" t="s">
        <v>6564</v>
      </c>
      <c r="F6291" s="3" t="s">
        <v>6511</v>
      </c>
      <c r="G6291" s="3" t="s">
        <v>271</v>
      </c>
      <c r="H6291" s="3"/>
      <c r="I6291" s="3">
        <v>1</v>
      </c>
      <c r="J6291" s="3">
        <v>3</v>
      </c>
      <c r="K6291" s="3">
        <f t="shared" si="87"/>
        <v>4</v>
      </c>
      <c r="L6291" s="6">
        <v>1000</v>
      </c>
    </row>
    <row r="6292" spans="1:12">
      <c r="A6292" s="11"/>
      <c r="B6292" s="12">
        <v>27</v>
      </c>
      <c r="C6292" s="3" t="s">
        <v>6588</v>
      </c>
      <c r="D6292" s="63" t="s">
        <v>3531</v>
      </c>
      <c r="E6292" s="3" t="s">
        <v>6564</v>
      </c>
      <c r="F6292" s="3" t="s">
        <v>6511</v>
      </c>
      <c r="G6292" s="3" t="s">
        <v>271</v>
      </c>
      <c r="H6292" s="3"/>
      <c r="I6292" s="3">
        <v>3</v>
      </c>
      <c r="J6292" s="3">
        <v>4</v>
      </c>
      <c r="K6292" s="3">
        <f t="shared" si="87"/>
        <v>7</v>
      </c>
      <c r="L6292" s="6">
        <v>1000</v>
      </c>
    </row>
    <row r="6293" spans="1:12">
      <c r="A6293" s="11"/>
      <c r="B6293" s="12">
        <v>28</v>
      </c>
      <c r="C6293" s="3" t="s">
        <v>6589</v>
      </c>
      <c r="D6293" s="63" t="s">
        <v>3531</v>
      </c>
      <c r="E6293" s="3" t="s">
        <v>6564</v>
      </c>
      <c r="F6293" s="3" t="s">
        <v>6511</v>
      </c>
      <c r="G6293" s="3" t="s">
        <v>271</v>
      </c>
      <c r="H6293" s="3"/>
      <c r="I6293" s="3">
        <v>3</v>
      </c>
      <c r="J6293" s="3">
        <v>4</v>
      </c>
      <c r="K6293" s="3">
        <f t="shared" si="87"/>
        <v>7</v>
      </c>
      <c r="L6293" s="6">
        <v>1000</v>
      </c>
    </row>
    <row r="6294" spans="1:12">
      <c r="A6294" s="11"/>
      <c r="B6294" s="12">
        <v>29</v>
      </c>
      <c r="C6294" s="3" t="s">
        <v>6590</v>
      </c>
      <c r="D6294" s="63" t="s">
        <v>3531</v>
      </c>
      <c r="E6294" s="3" t="s">
        <v>6564</v>
      </c>
      <c r="F6294" s="3" t="s">
        <v>6511</v>
      </c>
      <c r="G6294" s="3" t="s">
        <v>271</v>
      </c>
      <c r="H6294" s="3"/>
      <c r="I6294" s="3">
        <v>3</v>
      </c>
      <c r="J6294" s="3">
        <v>5</v>
      </c>
      <c r="K6294" s="3">
        <f t="shared" si="87"/>
        <v>8</v>
      </c>
      <c r="L6294" s="6">
        <v>100</v>
      </c>
    </row>
    <row r="6295" spans="1:12">
      <c r="A6295" s="11"/>
      <c r="B6295" s="12">
        <v>30</v>
      </c>
      <c r="C6295" s="3" t="s">
        <v>6591</v>
      </c>
      <c r="D6295" s="63" t="s">
        <v>3531</v>
      </c>
      <c r="E6295" s="3" t="s">
        <v>6564</v>
      </c>
      <c r="F6295" s="3" t="s">
        <v>6511</v>
      </c>
      <c r="G6295" s="3" t="s">
        <v>271</v>
      </c>
      <c r="H6295" s="3"/>
      <c r="I6295" s="3">
        <v>2</v>
      </c>
      <c r="J6295" s="3">
        <v>3</v>
      </c>
      <c r="K6295" s="3">
        <f t="shared" si="87"/>
        <v>5</v>
      </c>
      <c r="L6295" s="6">
        <v>1000</v>
      </c>
    </row>
    <row r="6296" spans="1:12">
      <c r="A6296" s="11"/>
      <c r="B6296" s="12">
        <v>31</v>
      </c>
      <c r="C6296" s="3" t="s">
        <v>6592</v>
      </c>
      <c r="D6296" s="63" t="s">
        <v>3531</v>
      </c>
      <c r="E6296" s="3" t="s">
        <v>6564</v>
      </c>
      <c r="F6296" s="3" t="s">
        <v>6511</v>
      </c>
      <c r="G6296" s="3" t="s">
        <v>271</v>
      </c>
      <c r="H6296" s="3"/>
      <c r="I6296" s="3">
        <v>4</v>
      </c>
      <c r="J6296" s="3">
        <v>3</v>
      </c>
      <c r="K6296" s="3">
        <f t="shared" si="87"/>
        <v>7</v>
      </c>
      <c r="L6296" s="6">
        <v>1000</v>
      </c>
    </row>
    <row r="6297" spans="1:12">
      <c r="A6297" s="11"/>
      <c r="B6297" s="12">
        <v>32</v>
      </c>
      <c r="C6297" s="3" t="s">
        <v>6593</v>
      </c>
      <c r="D6297" s="63" t="s">
        <v>3531</v>
      </c>
      <c r="E6297" s="3" t="s">
        <v>6564</v>
      </c>
      <c r="F6297" s="3" t="s">
        <v>6511</v>
      </c>
      <c r="G6297" s="3" t="s">
        <v>271</v>
      </c>
      <c r="H6297" s="3"/>
      <c r="I6297" s="3">
        <v>3</v>
      </c>
      <c r="J6297" s="3">
        <v>3</v>
      </c>
      <c r="K6297" s="3">
        <f t="shared" si="87"/>
        <v>6</v>
      </c>
      <c r="L6297" s="6">
        <v>1000</v>
      </c>
    </row>
    <row r="6298" spans="1:12">
      <c r="A6298" s="11"/>
      <c r="B6298" s="12">
        <v>33</v>
      </c>
      <c r="C6298" s="3" t="s">
        <v>3687</v>
      </c>
      <c r="D6298" s="63" t="s">
        <v>3531</v>
      </c>
      <c r="E6298" s="3" t="s">
        <v>6564</v>
      </c>
      <c r="F6298" s="3" t="s">
        <v>6511</v>
      </c>
      <c r="G6298" s="3" t="s">
        <v>271</v>
      </c>
      <c r="H6298" s="3">
        <v>789017810</v>
      </c>
      <c r="I6298" s="3">
        <v>5</v>
      </c>
      <c r="J6298" s="3">
        <v>3</v>
      </c>
      <c r="K6298" s="3">
        <f t="shared" si="87"/>
        <v>8</v>
      </c>
      <c r="L6298" s="6">
        <v>1000</v>
      </c>
    </row>
    <row r="6299" spans="1:12">
      <c r="A6299" s="11"/>
      <c r="B6299" s="12">
        <v>34</v>
      </c>
      <c r="C6299" s="3" t="s">
        <v>6594</v>
      </c>
      <c r="D6299" s="63" t="s">
        <v>3531</v>
      </c>
      <c r="E6299" s="3" t="s">
        <v>6564</v>
      </c>
      <c r="F6299" s="3" t="s">
        <v>6511</v>
      </c>
      <c r="G6299" s="3" t="s">
        <v>271</v>
      </c>
      <c r="H6299" s="3"/>
      <c r="I6299" s="3">
        <v>4</v>
      </c>
      <c r="J6299" s="3">
        <v>3</v>
      </c>
      <c r="K6299" s="3">
        <f t="shared" si="87"/>
        <v>7</v>
      </c>
      <c r="L6299" s="6">
        <v>1000</v>
      </c>
    </row>
    <row r="6300" spans="1:12">
      <c r="A6300" s="11"/>
      <c r="B6300" s="12">
        <v>35</v>
      </c>
      <c r="C6300" s="3" t="s">
        <v>6122</v>
      </c>
      <c r="D6300" s="63" t="s">
        <v>3531</v>
      </c>
      <c r="E6300" s="3" t="s">
        <v>6564</v>
      </c>
      <c r="F6300" s="3" t="s">
        <v>6511</v>
      </c>
      <c r="G6300" s="3" t="s">
        <v>271</v>
      </c>
      <c r="H6300" s="3"/>
      <c r="I6300" s="3">
        <v>2</v>
      </c>
      <c r="J6300" s="3">
        <v>2</v>
      </c>
      <c r="K6300" s="3">
        <f t="shared" si="87"/>
        <v>4</v>
      </c>
      <c r="L6300" s="6">
        <v>1000</v>
      </c>
    </row>
    <row r="6301" spans="1:12">
      <c r="A6301" s="11"/>
      <c r="B6301" s="12">
        <v>36</v>
      </c>
      <c r="C6301" s="3" t="s">
        <v>4504</v>
      </c>
      <c r="D6301" s="63" t="s">
        <v>3531</v>
      </c>
      <c r="E6301" s="3" t="s">
        <v>6564</v>
      </c>
      <c r="F6301" s="3" t="s">
        <v>6511</v>
      </c>
      <c r="G6301" s="3" t="s">
        <v>271</v>
      </c>
      <c r="H6301" s="3">
        <v>782002708</v>
      </c>
      <c r="I6301" s="3">
        <v>2</v>
      </c>
      <c r="J6301" s="3">
        <v>3</v>
      </c>
      <c r="K6301" s="3">
        <f t="shared" si="87"/>
        <v>5</v>
      </c>
      <c r="L6301" s="6">
        <v>1000</v>
      </c>
    </row>
    <row r="6302" spans="1:12">
      <c r="A6302" s="11"/>
      <c r="B6302" s="12">
        <v>37</v>
      </c>
      <c r="C6302" s="3" t="s">
        <v>6595</v>
      </c>
      <c r="D6302" s="63" t="s">
        <v>3551</v>
      </c>
      <c r="E6302" s="3" t="s">
        <v>6564</v>
      </c>
      <c r="F6302" s="3" t="s">
        <v>6511</v>
      </c>
      <c r="G6302" s="3" t="s">
        <v>271</v>
      </c>
      <c r="H6302" s="3"/>
      <c r="I6302" s="3">
        <v>3</v>
      </c>
      <c r="J6302" s="3">
        <v>1</v>
      </c>
      <c r="K6302" s="3">
        <f t="shared" si="87"/>
        <v>4</v>
      </c>
      <c r="L6302" s="6">
        <v>1000</v>
      </c>
    </row>
    <row r="6303" spans="1:12">
      <c r="A6303" s="11"/>
      <c r="B6303" s="12">
        <v>38</v>
      </c>
      <c r="C6303" s="3" t="s">
        <v>4125</v>
      </c>
      <c r="D6303" s="63" t="s">
        <v>3531</v>
      </c>
      <c r="E6303" s="3" t="s">
        <v>6569</v>
      </c>
      <c r="F6303" s="3" t="s">
        <v>6511</v>
      </c>
      <c r="G6303" s="3" t="s">
        <v>271</v>
      </c>
      <c r="H6303" s="3">
        <v>784007149</v>
      </c>
      <c r="I6303" s="3">
        <v>1</v>
      </c>
      <c r="J6303" s="3">
        <v>0</v>
      </c>
      <c r="K6303" s="3">
        <f t="shared" si="87"/>
        <v>1</v>
      </c>
      <c r="L6303" s="6">
        <v>1000</v>
      </c>
    </row>
    <row r="6304" spans="1:12">
      <c r="A6304" s="11"/>
      <c r="B6304" s="12">
        <v>39</v>
      </c>
      <c r="C6304" s="3" t="s">
        <v>6596</v>
      </c>
      <c r="D6304" s="63" t="s">
        <v>3531</v>
      </c>
      <c r="E6304" s="3" t="s">
        <v>6564</v>
      </c>
      <c r="F6304" s="3" t="s">
        <v>6511</v>
      </c>
      <c r="G6304" s="3" t="s">
        <v>271</v>
      </c>
      <c r="H6304" s="3">
        <v>771484555</v>
      </c>
      <c r="I6304" s="3">
        <v>1</v>
      </c>
      <c r="J6304" s="3">
        <v>3</v>
      </c>
      <c r="K6304" s="3">
        <f t="shared" si="87"/>
        <v>4</v>
      </c>
      <c r="L6304" s="6">
        <v>1000</v>
      </c>
    </row>
    <row r="6305" spans="1:12">
      <c r="A6305" s="11"/>
      <c r="B6305" s="12">
        <v>40</v>
      </c>
      <c r="C6305" s="3" t="s">
        <v>6597</v>
      </c>
      <c r="D6305" s="63" t="s">
        <v>3709</v>
      </c>
      <c r="E6305" s="3" t="s">
        <v>6564</v>
      </c>
      <c r="F6305" s="3" t="s">
        <v>6511</v>
      </c>
      <c r="G6305" s="3" t="s">
        <v>271</v>
      </c>
      <c r="H6305" s="3"/>
      <c r="I6305" s="3">
        <v>4</v>
      </c>
      <c r="J6305" s="3">
        <v>2</v>
      </c>
      <c r="K6305" s="3">
        <f t="shared" si="87"/>
        <v>6</v>
      </c>
      <c r="L6305" s="6">
        <v>100</v>
      </c>
    </row>
    <row r="6306" spans="1:12">
      <c r="A6306" s="11"/>
      <c r="B6306" s="12">
        <v>41</v>
      </c>
      <c r="C6306" s="3" t="s">
        <v>6598</v>
      </c>
      <c r="D6306" s="63" t="s">
        <v>3531</v>
      </c>
      <c r="E6306" s="3" t="s">
        <v>6599</v>
      </c>
      <c r="F6306" s="3" t="s">
        <v>6511</v>
      </c>
      <c r="G6306" s="3" t="s">
        <v>271</v>
      </c>
      <c r="H6306" s="3">
        <v>777589596</v>
      </c>
      <c r="I6306" s="3">
        <v>3</v>
      </c>
      <c r="J6306" s="3">
        <v>1</v>
      </c>
      <c r="K6306" s="3">
        <f t="shared" si="87"/>
        <v>4</v>
      </c>
      <c r="L6306" s="6">
        <v>100</v>
      </c>
    </row>
    <row r="6307" spans="1:12">
      <c r="A6307" s="11"/>
      <c r="B6307" s="12">
        <v>42</v>
      </c>
      <c r="C6307" s="3" t="s">
        <v>6600</v>
      </c>
      <c r="D6307" s="63" t="s">
        <v>3529</v>
      </c>
      <c r="E6307" s="3" t="s">
        <v>6599</v>
      </c>
      <c r="F6307" s="3" t="s">
        <v>6511</v>
      </c>
      <c r="G6307" s="3" t="s">
        <v>271</v>
      </c>
      <c r="H6307" s="3"/>
      <c r="I6307" s="3">
        <v>4</v>
      </c>
      <c r="J6307" s="3">
        <v>1</v>
      </c>
      <c r="K6307" s="3">
        <f t="shared" si="87"/>
        <v>5</v>
      </c>
      <c r="L6307" s="6">
        <v>100</v>
      </c>
    </row>
    <row r="6308" spans="1:12">
      <c r="A6308" s="11"/>
      <c r="B6308" s="12">
        <v>43</v>
      </c>
      <c r="C6308" s="3" t="s">
        <v>6601</v>
      </c>
      <c r="D6308" s="63" t="s">
        <v>3531</v>
      </c>
      <c r="E6308" s="3" t="s">
        <v>6599</v>
      </c>
      <c r="F6308" s="3" t="s">
        <v>6511</v>
      </c>
      <c r="G6308" s="3" t="s">
        <v>271</v>
      </c>
      <c r="H6308" s="3"/>
      <c r="I6308" s="3">
        <v>1</v>
      </c>
      <c r="J6308" s="3">
        <v>1</v>
      </c>
      <c r="K6308" s="3">
        <f t="shared" si="87"/>
        <v>2</v>
      </c>
      <c r="L6308" s="6">
        <v>100</v>
      </c>
    </row>
    <row r="6309" spans="1:12">
      <c r="A6309" s="11"/>
      <c r="B6309" s="12">
        <v>44</v>
      </c>
      <c r="C6309" s="3" t="s">
        <v>6602</v>
      </c>
      <c r="D6309" s="63" t="s">
        <v>3531</v>
      </c>
      <c r="E6309" s="3" t="s">
        <v>6599</v>
      </c>
      <c r="F6309" s="3" t="s">
        <v>6511</v>
      </c>
      <c r="G6309" s="3" t="s">
        <v>271</v>
      </c>
      <c r="H6309" s="3"/>
      <c r="I6309" s="3">
        <v>1</v>
      </c>
      <c r="J6309" s="3">
        <v>1</v>
      </c>
      <c r="K6309" s="3">
        <f t="shared" si="87"/>
        <v>2</v>
      </c>
      <c r="L6309" s="6">
        <v>1000</v>
      </c>
    </row>
    <row r="6310" spans="1:12">
      <c r="A6310" s="11"/>
      <c r="B6310" s="12">
        <v>45</v>
      </c>
      <c r="C6310" s="3" t="s">
        <v>6603</v>
      </c>
      <c r="D6310" s="63" t="s">
        <v>3531</v>
      </c>
      <c r="E6310" s="3" t="s">
        <v>6599</v>
      </c>
      <c r="F6310" s="3" t="s">
        <v>6511</v>
      </c>
      <c r="G6310" s="3" t="s">
        <v>271</v>
      </c>
      <c r="H6310" s="3"/>
      <c r="I6310" s="3">
        <v>3</v>
      </c>
      <c r="J6310" s="3">
        <v>3</v>
      </c>
      <c r="K6310" s="3">
        <f t="shared" si="87"/>
        <v>6</v>
      </c>
      <c r="L6310" s="6">
        <v>100</v>
      </c>
    </row>
    <row r="6311" spans="1:12">
      <c r="A6311" s="11"/>
      <c r="B6311" s="12">
        <v>46</v>
      </c>
      <c r="C6311" s="3" t="s">
        <v>6604</v>
      </c>
      <c r="D6311" s="63" t="s">
        <v>3531</v>
      </c>
      <c r="E6311" s="3" t="s">
        <v>6599</v>
      </c>
      <c r="F6311" s="3" t="s">
        <v>6511</v>
      </c>
      <c r="G6311" s="3" t="s">
        <v>271</v>
      </c>
      <c r="H6311" s="3"/>
      <c r="I6311" s="3">
        <v>3</v>
      </c>
      <c r="J6311" s="3">
        <v>2</v>
      </c>
      <c r="K6311" s="3">
        <f t="shared" si="87"/>
        <v>5</v>
      </c>
      <c r="L6311" s="6">
        <v>100</v>
      </c>
    </row>
    <row r="6312" spans="1:12">
      <c r="A6312" s="11"/>
      <c r="B6312" s="12">
        <v>47</v>
      </c>
      <c r="C6312" s="3" t="s">
        <v>6605</v>
      </c>
      <c r="D6312" s="63" t="s">
        <v>3709</v>
      </c>
      <c r="E6312" s="3" t="s">
        <v>6599</v>
      </c>
      <c r="F6312" s="3" t="s">
        <v>6511</v>
      </c>
      <c r="G6312" s="3" t="s">
        <v>271</v>
      </c>
      <c r="H6312" s="3"/>
      <c r="I6312" s="3">
        <v>5</v>
      </c>
      <c r="J6312" s="3">
        <v>3</v>
      </c>
      <c r="K6312" s="3">
        <f t="shared" si="87"/>
        <v>8</v>
      </c>
      <c r="L6312" s="6">
        <v>100</v>
      </c>
    </row>
    <row r="6313" spans="1:12">
      <c r="A6313" s="11"/>
      <c r="B6313" s="12">
        <v>48</v>
      </c>
      <c r="C6313" s="3" t="s">
        <v>6606</v>
      </c>
      <c r="D6313" s="63" t="s">
        <v>3531</v>
      </c>
      <c r="E6313" s="3" t="s">
        <v>6599</v>
      </c>
      <c r="F6313" s="3" t="s">
        <v>6511</v>
      </c>
      <c r="G6313" s="3" t="s">
        <v>271</v>
      </c>
      <c r="H6313" s="3"/>
      <c r="I6313" s="3">
        <v>3</v>
      </c>
      <c r="J6313" s="3">
        <v>1</v>
      </c>
      <c r="K6313" s="3">
        <f t="shared" si="87"/>
        <v>4</v>
      </c>
      <c r="L6313" s="6">
        <v>1000</v>
      </c>
    </row>
    <row r="6314" spans="1:12">
      <c r="A6314" s="11"/>
      <c r="B6314" s="12">
        <v>49</v>
      </c>
      <c r="C6314" s="3" t="s">
        <v>6607</v>
      </c>
      <c r="D6314" s="63" t="s">
        <v>3531</v>
      </c>
      <c r="E6314" s="3" t="s">
        <v>6599</v>
      </c>
      <c r="F6314" s="3" t="s">
        <v>6511</v>
      </c>
      <c r="G6314" s="3" t="s">
        <v>271</v>
      </c>
      <c r="H6314" s="3"/>
      <c r="I6314" s="3">
        <v>2</v>
      </c>
      <c r="J6314" s="3">
        <v>3</v>
      </c>
      <c r="K6314" s="3">
        <f t="shared" si="87"/>
        <v>5</v>
      </c>
      <c r="L6314" s="6">
        <v>1000</v>
      </c>
    </row>
    <row r="6315" spans="1:12">
      <c r="A6315" s="11"/>
      <c r="B6315" s="12">
        <v>50</v>
      </c>
      <c r="C6315" s="3" t="s">
        <v>6608</v>
      </c>
      <c r="D6315" s="63" t="s">
        <v>3531</v>
      </c>
      <c r="E6315" s="3" t="s">
        <v>6599</v>
      </c>
      <c r="F6315" s="3" t="s">
        <v>6511</v>
      </c>
      <c r="G6315" s="3" t="s">
        <v>271</v>
      </c>
      <c r="H6315" s="3"/>
      <c r="I6315" s="3">
        <v>2</v>
      </c>
      <c r="J6315" s="3">
        <v>3</v>
      </c>
      <c r="K6315" s="3">
        <f t="shared" si="87"/>
        <v>5</v>
      </c>
      <c r="L6315" s="6">
        <v>1000</v>
      </c>
    </row>
    <row r="6316" spans="1:12">
      <c r="A6316" s="11"/>
      <c r="B6316" s="12">
        <v>51</v>
      </c>
      <c r="C6316" s="3" t="s">
        <v>6609</v>
      </c>
      <c r="D6316" s="63" t="s">
        <v>3531</v>
      </c>
      <c r="E6316" s="3" t="s">
        <v>6599</v>
      </c>
      <c r="F6316" s="3" t="s">
        <v>6511</v>
      </c>
      <c r="G6316" s="3" t="s">
        <v>271</v>
      </c>
      <c r="H6316" s="3"/>
      <c r="I6316" s="3">
        <v>1</v>
      </c>
      <c r="J6316" s="3">
        <v>3</v>
      </c>
      <c r="K6316" s="3">
        <f t="shared" si="87"/>
        <v>4</v>
      </c>
      <c r="L6316" s="6">
        <v>1000</v>
      </c>
    </row>
    <row r="6317" spans="1:12">
      <c r="A6317" s="11"/>
      <c r="B6317" s="12">
        <v>52</v>
      </c>
      <c r="C6317" s="3" t="s">
        <v>6610</v>
      </c>
      <c r="D6317" s="63" t="s">
        <v>3531</v>
      </c>
      <c r="E6317" s="3" t="s">
        <v>6599</v>
      </c>
      <c r="F6317" s="3" t="s">
        <v>6511</v>
      </c>
      <c r="G6317" s="3" t="s">
        <v>271</v>
      </c>
      <c r="H6317" s="3"/>
      <c r="I6317" s="3">
        <v>2</v>
      </c>
      <c r="J6317" s="3">
        <v>1</v>
      </c>
      <c r="K6317" s="3">
        <f t="shared" si="87"/>
        <v>3</v>
      </c>
      <c r="L6317" s="6">
        <v>1000</v>
      </c>
    </row>
    <row r="6318" spans="1:12">
      <c r="A6318" s="11"/>
      <c r="B6318" s="12">
        <v>53</v>
      </c>
      <c r="C6318" s="3" t="s">
        <v>6611</v>
      </c>
      <c r="D6318" s="63" t="s">
        <v>3531</v>
      </c>
      <c r="E6318" s="3" t="s">
        <v>6599</v>
      </c>
      <c r="F6318" s="3" t="s">
        <v>6511</v>
      </c>
      <c r="G6318" s="3" t="s">
        <v>271</v>
      </c>
      <c r="H6318" s="3"/>
      <c r="I6318" s="3">
        <v>3</v>
      </c>
      <c r="J6318" s="3">
        <v>3</v>
      </c>
      <c r="K6318" s="3">
        <f t="shared" si="87"/>
        <v>6</v>
      </c>
      <c r="L6318" s="6">
        <v>1000</v>
      </c>
    </row>
    <row r="6319" spans="1:12">
      <c r="A6319" s="11"/>
      <c r="B6319" s="12">
        <v>54</v>
      </c>
      <c r="C6319" s="3" t="s">
        <v>6612</v>
      </c>
      <c r="D6319" s="63" t="s">
        <v>3531</v>
      </c>
      <c r="E6319" s="3" t="s">
        <v>6599</v>
      </c>
      <c r="F6319" s="3" t="s">
        <v>6511</v>
      </c>
      <c r="G6319" s="3" t="s">
        <v>271</v>
      </c>
      <c r="H6319" s="3"/>
      <c r="I6319" s="3">
        <v>2</v>
      </c>
      <c r="J6319" s="3">
        <v>1</v>
      </c>
      <c r="K6319" s="3">
        <f t="shared" si="87"/>
        <v>3</v>
      </c>
      <c r="L6319" s="6">
        <v>1000</v>
      </c>
    </row>
    <row r="6320" spans="1:12">
      <c r="A6320" s="11"/>
      <c r="B6320" s="12">
        <v>55</v>
      </c>
      <c r="C6320" s="3" t="s">
        <v>6613</v>
      </c>
      <c r="D6320" s="63" t="s">
        <v>3531</v>
      </c>
      <c r="E6320" s="3" t="s">
        <v>6599</v>
      </c>
      <c r="F6320" s="3" t="s">
        <v>6511</v>
      </c>
      <c r="G6320" s="3" t="s">
        <v>271</v>
      </c>
      <c r="H6320" s="3"/>
      <c r="I6320" s="3">
        <v>1</v>
      </c>
      <c r="J6320" s="3">
        <v>2</v>
      </c>
      <c r="K6320" s="3">
        <f t="shared" si="87"/>
        <v>3</v>
      </c>
      <c r="L6320" s="6">
        <v>1000</v>
      </c>
    </row>
    <row r="6321" spans="1:12">
      <c r="A6321" s="11"/>
      <c r="B6321" s="12">
        <v>56</v>
      </c>
      <c r="C6321" s="3" t="s">
        <v>6614</v>
      </c>
      <c r="D6321" s="63" t="s">
        <v>3531</v>
      </c>
      <c r="E6321" s="3" t="s">
        <v>6599</v>
      </c>
      <c r="F6321" s="3" t="s">
        <v>6511</v>
      </c>
      <c r="G6321" s="3" t="s">
        <v>271</v>
      </c>
      <c r="H6321" s="3"/>
      <c r="I6321" s="3">
        <v>1</v>
      </c>
      <c r="J6321" s="3">
        <v>2</v>
      </c>
      <c r="K6321" s="3">
        <f t="shared" si="87"/>
        <v>3</v>
      </c>
      <c r="L6321" s="6">
        <v>1000</v>
      </c>
    </row>
    <row r="6322" spans="1:12">
      <c r="A6322" s="140"/>
      <c r="B6322" s="140"/>
      <c r="C6322" s="148">
        <f>SUBTOTAL(3,C6266:C6321)</f>
        <v>56</v>
      </c>
      <c r="D6322" s="132"/>
      <c r="E6322" s="132"/>
      <c r="F6322" s="132"/>
      <c r="G6322" s="132"/>
      <c r="H6322" s="132"/>
      <c r="I6322" s="132"/>
      <c r="J6322" s="132"/>
      <c r="K6322" s="148">
        <f>SUM(K6266:K6321)</f>
        <v>280</v>
      </c>
      <c r="L6322" s="148">
        <f>AVERAGE(L6266:L6321)</f>
        <v>849.64285714285711</v>
      </c>
    </row>
    <row r="6323" spans="1:12">
      <c r="A6323" s="3" t="s">
        <v>6615</v>
      </c>
      <c r="B6323" s="12">
        <v>1</v>
      </c>
      <c r="C6323" s="3" t="s">
        <v>6616</v>
      </c>
      <c r="D6323" s="3" t="s">
        <v>880</v>
      </c>
      <c r="E6323" s="3" t="s">
        <v>6615</v>
      </c>
      <c r="F6323" s="3" t="s">
        <v>6617</v>
      </c>
      <c r="G6323" s="3" t="s">
        <v>1431</v>
      </c>
      <c r="H6323" s="3"/>
      <c r="I6323" s="3">
        <v>5</v>
      </c>
      <c r="J6323" s="3">
        <v>7</v>
      </c>
      <c r="K6323" s="3">
        <f>J6323+I6323</f>
        <v>12</v>
      </c>
      <c r="L6323" s="6">
        <v>100</v>
      </c>
    </row>
    <row r="6324" spans="1:12">
      <c r="A6324" s="3" t="s">
        <v>6615</v>
      </c>
      <c r="B6324" s="12">
        <v>2</v>
      </c>
      <c r="C6324" s="3" t="s">
        <v>6618</v>
      </c>
      <c r="D6324" s="3" t="s">
        <v>880</v>
      </c>
      <c r="E6324" s="3" t="s">
        <v>6615</v>
      </c>
      <c r="F6324" s="3" t="s">
        <v>6617</v>
      </c>
      <c r="G6324" s="3" t="s">
        <v>1431</v>
      </c>
      <c r="H6324" s="3"/>
      <c r="I6324" s="3">
        <v>3</v>
      </c>
      <c r="J6324" s="3">
        <v>6</v>
      </c>
      <c r="K6324" s="3">
        <f t="shared" ref="K6324:K6387" si="88">J6324+I6324</f>
        <v>9</v>
      </c>
      <c r="L6324" s="6">
        <v>200</v>
      </c>
    </row>
    <row r="6325" spans="1:12">
      <c r="A6325" s="3" t="s">
        <v>6615</v>
      </c>
      <c r="B6325" s="12">
        <v>3</v>
      </c>
      <c r="C6325" s="3" t="s">
        <v>1992</v>
      </c>
      <c r="D6325" s="3" t="s">
        <v>880</v>
      </c>
      <c r="E6325" s="3" t="s">
        <v>6615</v>
      </c>
      <c r="F6325" s="3" t="s">
        <v>6617</v>
      </c>
      <c r="G6325" s="3" t="s">
        <v>1431</v>
      </c>
      <c r="H6325" s="3"/>
      <c r="I6325" s="3">
        <v>2</v>
      </c>
      <c r="J6325" s="3">
        <v>5</v>
      </c>
      <c r="K6325" s="3">
        <f t="shared" si="88"/>
        <v>7</v>
      </c>
      <c r="L6325" s="6">
        <v>60</v>
      </c>
    </row>
    <row r="6326" spans="1:12">
      <c r="A6326" s="3" t="s">
        <v>6615</v>
      </c>
      <c r="B6326" s="12">
        <v>4</v>
      </c>
      <c r="C6326" s="3" t="s">
        <v>3519</v>
      </c>
      <c r="D6326" s="3" t="s">
        <v>880</v>
      </c>
      <c r="E6326" s="3" t="s">
        <v>6615</v>
      </c>
      <c r="F6326" s="3" t="s">
        <v>6617</v>
      </c>
      <c r="G6326" s="3" t="s">
        <v>1431</v>
      </c>
      <c r="H6326" s="3"/>
      <c r="I6326" s="3">
        <v>5</v>
      </c>
      <c r="J6326" s="3">
        <v>3</v>
      </c>
      <c r="K6326" s="3">
        <f t="shared" si="88"/>
        <v>8</v>
      </c>
      <c r="L6326" s="6">
        <v>200</v>
      </c>
    </row>
    <row r="6327" spans="1:12">
      <c r="A6327" s="3" t="s">
        <v>6615</v>
      </c>
      <c r="B6327" s="12">
        <v>5</v>
      </c>
      <c r="C6327" s="3" t="s">
        <v>6619</v>
      </c>
      <c r="D6327" s="3" t="s">
        <v>880</v>
      </c>
      <c r="E6327" s="3" t="s">
        <v>6615</v>
      </c>
      <c r="F6327" s="3" t="s">
        <v>6617</v>
      </c>
      <c r="G6327" s="3" t="s">
        <v>1431</v>
      </c>
      <c r="H6327" s="3"/>
      <c r="I6327" s="3">
        <v>2</v>
      </c>
      <c r="J6327" s="3">
        <v>6</v>
      </c>
      <c r="K6327" s="3">
        <f t="shared" si="88"/>
        <v>8</v>
      </c>
      <c r="L6327" s="6">
        <v>300</v>
      </c>
    </row>
    <row r="6328" spans="1:12">
      <c r="A6328" s="3" t="s">
        <v>6615</v>
      </c>
      <c r="B6328" s="12">
        <v>6</v>
      </c>
      <c r="C6328" s="3" t="s">
        <v>1787</v>
      </c>
      <c r="D6328" s="3" t="s">
        <v>880</v>
      </c>
      <c r="E6328" s="3" t="s">
        <v>6615</v>
      </c>
      <c r="F6328" s="3" t="s">
        <v>6617</v>
      </c>
      <c r="G6328" s="3" t="s">
        <v>1431</v>
      </c>
      <c r="H6328" s="3"/>
      <c r="I6328" s="3">
        <v>2</v>
      </c>
      <c r="J6328" s="3">
        <v>0</v>
      </c>
      <c r="K6328" s="3">
        <f t="shared" si="88"/>
        <v>2</v>
      </c>
      <c r="L6328" s="6">
        <v>1000</v>
      </c>
    </row>
    <row r="6329" spans="1:12">
      <c r="A6329" s="3" t="s">
        <v>6615</v>
      </c>
      <c r="B6329" s="12">
        <v>7</v>
      </c>
      <c r="C6329" s="3" t="s">
        <v>6620</v>
      </c>
      <c r="D6329" s="3" t="s">
        <v>880</v>
      </c>
      <c r="E6329" s="3" t="s">
        <v>6615</v>
      </c>
      <c r="F6329" s="3" t="s">
        <v>6617</v>
      </c>
      <c r="G6329" s="3" t="s">
        <v>1431</v>
      </c>
      <c r="H6329" s="3"/>
      <c r="I6329" s="3">
        <v>1</v>
      </c>
      <c r="J6329" s="3">
        <v>1</v>
      </c>
      <c r="K6329" s="3">
        <f t="shared" si="88"/>
        <v>2</v>
      </c>
      <c r="L6329" s="6">
        <v>200</v>
      </c>
    </row>
    <row r="6330" spans="1:12">
      <c r="A6330" s="3" t="s">
        <v>6615</v>
      </c>
      <c r="B6330" s="12">
        <v>8</v>
      </c>
      <c r="C6330" s="3" t="s">
        <v>6621</v>
      </c>
      <c r="D6330" s="3" t="s">
        <v>880</v>
      </c>
      <c r="E6330" s="3" t="s">
        <v>6615</v>
      </c>
      <c r="F6330" s="3" t="s">
        <v>6617</v>
      </c>
      <c r="G6330" s="3" t="s">
        <v>1431</v>
      </c>
      <c r="H6330" s="3"/>
      <c r="I6330" s="3">
        <v>2</v>
      </c>
      <c r="J6330" s="3">
        <v>6</v>
      </c>
      <c r="K6330" s="3">
        <f t="shared" si="88"/>
        <v>8</v>
      </c>
      <c r="L6330" s="6">
        <v>500</v>
      </c>
    </row>
    <row r="6331" spans="1:12">
      <c r="A6331" s="3" t="s">
        <v>6615</v>
      </c>
      <c r="B6331" s="12">
        <v>9</v>
      </c>
      <c r="C6331" s="3" t="s">
        <v>6622</v>
      </c>
      <c r="D6331" s="3" t="s">
        <v>880</v>
      </c>
      <c r="E6331" s="3" t="s">
        <v>6615</v>
      </c>
      <c r="F6331" s="3" t="s">
        <v>6617</v>
      </c>
      <c r="G6331" s="3" t="s">
        <v>1431</v>
      </c>
      <c r="H6331" s="3"/>
      <c r="I6331" s="3">
        <v>3</v>
      </c>
      <c r="J6331" s="3">
        <v>1</v>
      </c>
      <c r="K6331" s="3">
        <f t="shared" si="88"/>
        <v>4</v>
      </c>
      <c r="L6331" s="6">
        <v>400</v>
      </c>
    </row>
    <row r="6332" spans="1:12">
      <c r="A6332" s="3" t="s">
        <v>6615</v>
      </c>
      <c r="B6332" s="12">
        <v>10</v>
      </c>
      <c r="C6332" s="3" t="s">
        <v>6623</v>
      </c>
      <c r="D6332" s="3" t="s">
        <v>880</v>
      </c>
      <c r="E6332" s="3" t="s">
        <v>6615</v>
      </c>
      <c r="F6332" s="3" t="s">
        <v>6617</v>
      </c>
      <c r="G6332" s="3" t="s">
        <v>1431</v>
      </c>
      <c r="H6332" s="3">
        <v>779616336</v>
      </c>
      <c r="I6332" s="3">
        <v>2</v>
      </c>
      <c r="J6332" s="3">
        <v>2</v>
      </c>
      <c r="K6332" s="3">
        <f t="shared" si="88"/>
        <v>4</v>
      </c>
      <c r="L6332" s="6">
        <v>150</v>
      </c>
    </row>
    <row r="6333" spans="1:12">
      <c r="A6333" s="3" t="s">
        <v>6615</v>
      </c>
      <c r="B6333" s="12">
        <v>11</v>
      </c>
      <c r="C6333" s="3" t="s">
        <v>6624</v>
      </c>
      <c r="D6333" s="3" t="s">
        <v>880</v>
      </c>
      <c r="E6333" s="3" t="s">
        <v>6615</v>
      </c>
      <c r="F6333" s="3" t="s">
        <v>6617</v>
      </c>
      <c r="G6333" s="3" t="s">
        <v>1431</v>
      </c>
      <c r="H6333" s="3"/>
      <c r="I6333" s="3">
        <v>1</v>
      </c>
      <c r="J6333" s="3">
        <v>1</v>
      </c>
      <c r="K6333" s="3">
        <f t="shared" si="88"/>
        <v>2</v>
      </c>
      <c r="L6333" s="6">
        <v>700</v>
      </c>
    </row>
    <row r="6334" spans="1:12">
      <c r="A6334" s="3" t="s">
        <v>6615</v>
      </c>
      <c r="B6334" s="12">
        <v>12</v>
      </c>
      <c r="C6334" s="3" t="s">
        <v>6625</v>
      </c>
      <c r="D6334" s="3" t="s">
        <v>880</v>
      </c>
      <c r="E6334" s="3" t="s">
        <v>6615</v>
      </c>
      <c r="F6334" s="3" t="s">
        <v>6617</v>
      </c>
      <c r="G6334" s="3" t="s">
        <v>1431</v>
      </c>
      <c r="H6334" s="3"/>
      <c r="I6334" s="3">
        <v>1</v>
      </c>
      <c r="J6334" s="3">
        <v>1</v>
      </c>
      <c r="K6334" s="3">
        <f t="shared" si="88"/>
        <v>2</v>
      </c>
      <c r="L6334" s="6">
        <v>800</v>
      </c>
    </row>
    <row r="6335" spans="1:12">
      <c r="A6335" s="3" t="s">
        <v>6615</v>
      </c>
      <c r="B6335" s="12">
        <v>13</v>
      </c>
      <c r="C6335" s="3" t="s">
        <v>6626</v>
      </c>
      <c r="D6335" s="3" t="s">
        <v>880</v>
      </c>
      <c r="E6335" s="3" t="s">
        <v>6615</v>
      </c>
      <c r="F6335" s="3" t="s">
        <v>6617</v>
      </c>
      <c r="G6335" s="3" t="s">
        <v>1431</v>
      </c>
      <c r="H6335" s="3"/>
      <c r="I6335" s="3">
        <v>2</v>
      </c>
      <c r="J6335" s="3">
        <v>3</v>
      </c>
      <c r="K6335" s="3">
        <f t="shared" si="88"/>
        <v>5</v>
      </c>
      <c r="L6335" s="6">
        <v>1000</v>
      </c>
    </row>
    <row r="6336" spans="1:12">
      <c r="A6336" s="3" t="s">
        <v>6615</v>
      </c>
      <c r="B6336" s="12">
        <v>14</v>
      </c>
      <c r="C6336" s="3" t="s">
        <v>6627</v>
      </c>
      <c r="D6336" s="3" t="s">
        <v>2025</v>
      </c>
      <c r="E6336" s="3" t="s">
        <v>6615</v>
      </c>
      <c r="F6336" s="3" t="s">
        <v>6617</v>
      </c>
      <c r="G6336" s="3" t="s">
        <v>1431</v>
      </c>
      <c r="H6336" s="3"/>
      <c r="I6336" s="3">
        <v>3</v>
      </c>
      <c r="J6336" s="3">
        <v>2</v>
      </c>
      <c r="K6336" s="3">
        <f t="shared" si="88"/>
        <v>5</v>
      </c>
      <c r="L6336" s="6">
        <v>1500</v>
      </c>
    </row>
    <row r="6337" spans="1:12">
      <c r="A6337" s="3" t="s">
        <v>6615</v>
      </c>
      <c r="B6337" s="12">
        <v>15</v>
      </c>
      <c r="C6337" s="3" t="s">
        <v>6628</v>
      </c>
      <c r="D6337" s="3" t="s">
        <v>880</v>
      </c>
      <c r="E6337" s="3" t="s">
        <v>6615</v>
      </c>
      <c r="F6337" s="3" t="s">
        <v>6617</v>
      </c>
      <c r="G6337" s="3" t="s">
        <v>1431</v>
      </c>
      <c r="H6337" s="3"/>
      <c r="I6337" s="3">
        <v>2</v>
      </c>
      <c r="J6337" s="3">
        <v>4</v>
      </c>
      <c r="K6337" s="3">
        <f t="shared" si="88"/>
        <v>6</v>
      </c>
      <c r="L6337" s="6">
        <v>1000</v>
      </c>
    </row>
    <row r="6338" spans="1:12">
      <c r="A6338" s="3" t="s">
        <v>6615</v>
      </c>
      <c r="B6338" s="12">
        <v>16</v>
      </c>
      <c r="C6338" s="3" t="s">
        <v>6629</v>
      </c>
      <c r="D6338" s="3" t="s">
        <v>880</v>
      </c>
      <c r="E6338" s="3" t="s">
        <v>6615</v>
      </c>
      <c r="F6338" s="3" t="s">
        <v>6617</v>
      </c>
      <c r="G6338" s="3" t="s">
        <v>1431</v>
      </c>
      <c r="H6338" s="3"/>
      <c r="I6338" s="3">
        <v>2</v>
      </c>
      <c r="J6338" s="3">
        <v>3</v>
      </c>
      <c r="K6338" s="3">
        <f t="shared" si="88"/>
        <v>5</v>
      </c>
      <c r="L6338" s="6">
        <v>1000</v>
      </c>
    </row>
    <row r="6339" spans="1:12">
      <c r="A6339" s="3" t="s">
        <v>6615</v>
      </c>
      <c r="B6339" s="12">
        <v>17</v>
      </c>
      <c r="C6339" s="3" t="s">
        <v>6630</v>
      </c>
      <c r="D6339" s="3" t="s">
        <v>880</v>
      </c>
      <c r="E6339" s="3" t="s">
        <v>6615</v>
      </c>
      <c r="F6339" s="3" t="s">
        <v>6617</v>
      </c>
      <c r="G6339" s="3" t="s">
        <v>1431</v>
      </c>
      <c r="H6339" s="3"/>
      <c r="I6339" s="3">
        <v>4</v>
      </c>
      <c r="J6339" s="3">
        <v>4</v>
      </c>
      <c r="K6339" s="3">
        <f t="shared" si="88"/>
        <v>8</v>
      </c>
      <c r="L6339" s="6">
        <v>1.2</v>
      </c>
    </row>
    <row r="6340" spans="1:12">
      <c r="A6340" s="3" t="s">
        <v>6615</v>
      </c>
      <c r="B6340" s="12">
        <v>18</v>
      </c>
      <c r="C6340" s="3" t="s">
        <v>6631</v>
      </c>
      <c r="D6340" s="3" t="s">
        <v>880</v>
      </c>
      <c r="E6340" s="3" t="s">
        <v>6615</v>
      </c>
      <c r="F6340" s="3" t="s">
        <v>6617</v>
      </c>
      <c r="G6340" s="3" t="s">
        <v>1431</v>
      </c>
      <c r="H6340" s="3"/>
      <c r="I6340" s="3">
        <v>1</v>
      </c>
      <c r="J6340" s="3">
        <v>1</v>
      </c>
      <c r="K6340" s="3">
        <f t="shared" si="88"/>
        <v>2</v>
      </c>
      <c r="L6340" s="6">
        <v>350</v>
      </c>
    </row>
    <row r="6341" spans="1:12">
      <c r="A6341" s="3" t="s">
        <v>6615</v>
      </c>
      <c r="B6341" s="12">
        <v>19</v>
      </c>
      <c r="C6341" s="3" t="s">
        <v>6632</v>
      </c>
      <c r="D6341" s="3" t="s">
        <v>880</v>
      </c>
      <c r="E6341" s="3" t="s">
        <v>6615</v>
      </c>
      <c r="F6341" s="3" t="s">
        <v>6617</v>
      </c>
      <c r="G6341" s="3" t="s">
        <v>1431</v>
      </c>
      <c r="H6341" s="3"/>
      <c r="I6341" s="3">
        <v>1</v>
      </c>
      <c r="J6341" s="3">
        <v>7</v>
      </c>
      <c r="K6341" s="3">
        <f t="shared" si="88"/>
        <v>8</v>
      </c>
      <c r="L6341" s="6">
        <v>900</v>
      </c>
    </row>
    <row r="6342" spans="1:12">
      <c r="A6342" s="3" t="s">
        <v>6615</v>
      </c>
      <c r="B6342" s="12">
        <v>20</v>
      </c>
      <c r="C6342" s="3" t="s">
        <v>6633</v>
      </c>
      <c r="D6342" s="3" t="s">
        <v>880</v>
      </c>
      <c r="E6342" s="3" t="s">
        <v>6615</v>
      </c>
      <c r="F6342" s="3" t="s">
        <v>6617</v>
      </c>
      <c r="G6342" s="3" t="s">
        <v>1431</v>
      </c>
      <c r="H6342" s="3"/>
      <c r="I6342" s="3">
        <v>2</v>
      </c>
      <c r="J6342" s="3">
        <v>2</v>
      </c>
      <c r="K6342" s="3">
        <f t="shared" si="88"/>
        <v>4</v>
      </c>
      <c r="L6342" s="6">
        <v>800</v>
      </c>
    </row>
    <row r="6343" spans="1:12">
      <c r="A6343" s="3" t="s">
        <v>6615</v>
      </c>
      <c r="B6343" s="12">
        <v>21</v>
      </c>
      <c r="C6343" s="3" t="s">
        <v>6634</v>
      </c>
      <c r="D6343" s="3" t="s">
        <v>880</v>
      </c>
      <c r="E6343" s="3" t="s">
        <v>6615</v>
      </c>
      <c r="F6343" s="3" t="s">
        <v>6617</v>
      </c>
      <c r="G6343" s="3" t="s">
        <v>1431</v>
      </c>
      <c r="H6343" s="3"/>
      <c r="I6343" s="3">
        <v>3</v>
      </c>
      <c r="J6343" s="3">
        <v>3</v>
      </c>
      <c r="K6343" s="3">
        <f t="shared" si="88"/>
        <v>6</v>
      </c>
      <c r="L6343" s="6">
        <v>600</v>
      </c>
    </row>
    <row r="6344" spans="1:12">
      <c r="A6344" s="3" t="s">
        <v>6615</v>
      </c>
      <c r="B6344" s="12">
        <v>22</v>
      </c>
      <c r="C6344" s="3" t="s">
        <v>6635</v>
      </c>
      <c r="D6344" s="3" t="s">
        <v>2025</v>
      </c>
      <c r="E6344" s="3" t="s">
        <v>6615</v>
      </c>
      <c r="F6344" s="3" t="s">
        <v>6617</v>
      </c>
      <c r="G6344" s="3" t="s">
        <v>1431</v>
      </c>
      <c r="H6344" s="3"/>
      <c r="I6344" s="3">
        <v>1</v>
      </c>
      <c r="J6344" s="3">
        <v>3</v>
      </c>
      <c r="K6344" s="3">
        <f t="shared" si="88"/>
        <v>4</v>
      </c>
      <c r="L6344" s="6">
        <v>200</v>
      </c>
    </row>
    <row r="6345" spans="1:12">
      <c r="A6345" s="3" t="s">
        <v>6615</v>
      </c>
      <c r="B6345" s="12">
        <v>23</v>
      </c>
      <c r="C6345" s="3" t="s">
        <v>6636</v>
      </c>
      <c r="D6345" s="3" t="s">
        <v>880</v>
      </c>
      <c r="E6345" s="3" t="s">
        <v>6615</v>
      </c>
      <c r="F6345" s="3" t="s">
        <v>6617</v>
      </c>
      <c r="G6345" s="3" t="s">
        <v>1431</v>
      </c>
      <c r="H6345" s="3"/>
      <c r="I6345" s="3">
        <v>1</v>
      </c>
      <c r="J6345" s="3">
        <v>1</v>
      </c>
      <c r="K6345" s="3">
        <f t="shared" si="88"/>
        <v>2</v>
      </c>
      <c r="L6345" s="6">
        <v>100</v>
      </c>
    </row>
    <row r="6346" spans="1:12">
      <c r="A6346" s="3" t="s">
        <v>6615</v>
      </c>
      <c r="B6346" s="12">
        <v>24</v>
      </c>
      <c r="C6346" s="3" t="s">
        <v>6637</v>
      </c>
      <c r="D6346" s="3" t="s">
        <v>880</v>
      </c>
      <c r="E6346" s="3" t="s">
        <v>6615</v>
      </c>
      <c r="F6346" s="3" t="s">
        <v>6617</v>
      </c>
      <c r="G6346" s="3" t="s">
        <v>1431</v>
      </c>
      <c r="H6346" s="3"/>
      <c r="I6346" s="3">
        <v>2</v>
      </c>
      <c r="J6346" s="3">
        <v>3</v>
      </c>
      <c r="K6346" s="3">
        <f t="shared" si="88"/>
        <v>5</v>
      </c>
      <c r="L6346" s="6">
        <v>1000</v>
      </c>
    </row>
    <row r="6347" spans="1:12">
      <c r="A6347" s="3" t="s">
        <v>6615</v>
      </c>
      <c r="B6347" s="12">
        <v>25</v>
      </c>
      <c r="C6347" s="3" t="s">
        <v>6638</v>
      </c>
      <c r="D6347" s="3" t="s">
        <v>880</v>
      </c>
      <c r="E6347" s="3" t="s">
        <v>6615</v>
      </c>
      <c r="F6347" s="3" t="s">
        <v>6617</v>
      </c>
      <c r="G6347" s="3" t="s">
        <v>1431</v>
      </c>
      <c r="H6347" s="3"/>
      <c r="I6347" s="3">
        <v>1</v>
      </c>
      <c r="J6347" s="3">
        <v>1</v>
      </c>
      <c r="K6347" s="3">
        <f t="shared" si="88"/>
        <v>2</v>
      </c>
      <c r="L6347" s="6">
        <v>1.8</v>
      </c>
    </row>
    <row r="6348" spans="1:12">
      <c r="A6348" s="3" t="s">
        <v>6615</v>
      </c>
      <c r="B6348" s="12">
        <v>26</v>
      </c>
      <c r="C6348" s="3" t="s">
        <v>2201</v>
      </c>
      <c r="D6348" s="3" t="s">
        <v>880</v>
      </c>
      <c r="E6348" s="3" t="s">
        <v>6615</v>
      </c>
      <c r="F6348" s="3" t="s">
        <v>6617</v>
      </c>
      <c r="G6348" s="3" t="s">
        <v>1431</v>
      </c>
      <c r="H6348" s="3"/>
      <c r="I6348" s="3">
        <v>1</v>
      </c>
      <c r="J6348" s="3">
        <v>1</v>
      </c>
      <c r="K6348" s="3">
        <f t="shared" si="88"/>
        <v>2</v>
      </c>
      <c r="L6348" s="6">
        <v>500</v>
      </c>
    </row>
    <row r="6349" spans="1:12">
      <c r="A6349" s="3" t="s">
        <v>6615</v>
      </c>
      <c r="B6349" s="12">
        <v>27</v>
      </c>
      <c r="C6349" s="3" t="s">
        <v>2824</v>
      </c>
      <c r="D6349" s="3" t="s">
        <v>880</v>
      </c>
      <c r="E6349" s="3" t="s">
        <v>6615</v>
      </c>
      <c r="F6349" s="3" t="s">
        <v>6617</v>
      </c>
      <c r="G6349" s="3" t="s">
        <v>1431</v>
      </c>
      <c r="H6349" s="3"/>
      <c r="I6349" s="3">
        <v>5</v>
      </c>
      <c r="J6349" s="3">
        <v>4</v>
      </c>
      <c r="K6349" s="3">
        <f t="shared" si="88"/>
        <v>9</v>
      </c>
      <c r="L6349" s="6">
        <v>360</v>
      </c>
    </row>
    <row r="6350" spans="1:12">
      <c r="A6350" s="3" t="s">
        <v>6615</v>
      </c>
      <c r="B6350" s="12">
        <v>28</v>
      </c>
      <c r="C6350" s="3" t="s">
        <v>6639</v>
      </c>
      <c r="D6350" s="3" t="s">
        <v>880</v>
      </c>
      <c r="E6350" s="3" t="s">
        <v>6615</v>
      </c>
      <c r="F6350" s="3" t="s">
        <v>6617</v>
      </c>
      <c r="G6350" s="3" t="s">
        <v>1431</v>
      </c>
      <c r="H6350" s="3"/>
      <c r="I6350" s="3">
        <v>9</v>
      </c>
      <c r="J6350" s="3">
        <v>3</v>
      </c>
      <c r="K6350" s="3">
        <f t="shared" si="88"/>
        <v>12</v>
      </c>
      <c r="L6350" s="6">
        <v>300</v>
      </c>
    </row>
    <row r="6351" spans="1:12">
      <c r="A6351" s="3" t="s">
        <v>6615</v>
      </c>
      <c r="B6351" s="12">
        <v>29</v>
      </c>
      <c r="C6351" s="3" t="s">
        <v>6640</v>
      </c>
      <c r="D6351" s="3" t="s">
        <v>880</v>
      </c>
      <c r="E6351" s="3" t="s">
        <v>6615</v>
      </c>
      <c r="F6351" s="3" t="s">
        <v>6617</v>
      </c>
      <c r="G6351" s="3" t="s">
        <v>1431</v>
      </c>
      <c r="H6351" s="3"/>
      <c r="I6351" s="3">
        <v>4</v>
      </c>
      <c r="J6351" s="3">
        <v>5</v>
      </c>
      <c r="K6351" s="3">
        <f t="shared" si="88"/>
        <v>9</v>
      </c>
      <c r="L6351" s="6">
        <v>340</v>
      </c>
    </row>
    <row r="6352" spans="1:12">
      <c r="A6352" s="3" t="s">
        <v>6615</v>
      </c>
      <c r="B6352" s="12">
        <v>30</v>
      </c>
      <c r="C6352" s="3" t="s">
        <v>6641</v>
      </c>
      <c r="D6352" s="3" t="s">
        <v>880</v>
      </c>
      <c r="E6352" s="3" t="s">
        <v>6615</v>
      </c>
      <c r="F6352" s="3" t="s">
        <v>6617</v>
      </c>
      <c r="G6352" s="3" t="s">
        <v>1431</v>
      </c>
      <c r="H6352" s="3"/>
      <c r="I6352" s="3">
        <v>4</v>
      </c>
      <c r="J6352" s="3">
        <v>5</v>
      </c>
      <c r="K6352" s="3">
        <f t="shared" si="88"/>
        <v>9</v>
      </c>
      <c r="L6352" s="6">
        <v>1500</v>
      </c>
    </row>
    <row r="6353" spans="1:12">
      <c r="A6353" s="3" t="s">
        <v>6615</v>
      </c>
      <c r="B6353" s="12">
        <v>31</v>
      </c>
      <c r="C6353" s="3" t="s">
        <v>6642</v>
      </c>
      <c r="D6353" s="3" t="s">
        <v>880</v>
      </c>
      <c r="E6353" s="3" t="s">
        <v>6615</v>
      </c>
      <c r="F6353" s="3" t="s">
        <v>6617</v>
      </c>
      <c r="G6353" s="3" t="s">
        <v>1431</v>
      </c>
      <c r="H6353" s="3"/>
      <c r="I6353" s="3">
        <v>3</v>
      </c>
      <c r="J6353" s="3">
        <v>4</v>
      </c>
      <c r="K6353" s="3">
        <f t="shared" si="88"/>
        <v>7</v>
      </c>
      <c r="L6353" s="6">
        <v>1000</v>
      </c>
    </row>
    <row r="6354" spans="1:12">
      <c r="A6354" s="3" t="s">
        <v>6615</v>
      </c>
      <c r="B6354" s="12">
        <v>32</v>
      </c>
      <c r="C6354" s="3" t="s">
        <v>6643</v>
      </c>
      <c r="D6354" s="3" t="s">
        <v>880</v>
      </c>
      <c r="E6354" s="3" t="s">
        <v>6615</v>
      </c>
      <c r="F6354" s="3" t="s">
        <v>6617</v>
      </c>
      <c r="G6354" s="3" t="s">
        <v>1431</v>
      </c>
      <c r="H6354" s="3"/>
      <c r="I6354" s="3">
        <v>4</v>
      </c>
      <c r="J6354" s="3">
        <v>4</v>
      </c>
      <c r="K6354" s="3">
        <f t="shared" si="88"/>
        <v>8</v>
      </c>
      <c r="L6354" s="6">
        <v>1000</v>
      </c>
    </row>
    <row r="6355" spans="1:12">
      <c r="A6355" s="3" t="s">
        <v>6615</v>
      </c>
      <c r="B6355" s="12">
        <v>33</v>
      </c>
      <c r="C6355" s="3" t="s">
        <v>6644</v>
      </c>
      <c r="D6355" s="3" t="s">
        <v>880</v>
      </c>
      <c r="E6355" s="3" t="s">
        <v>6615</v>
      </c>
      <c r="F6355" s="3" t="s">
        <v>6617</v>
      </c>
      <c r="G6355" s="3" t="s">
        <v>1431</v>
      </c>
      <c r="H6355" s="3"/>
      <c r="I6355" s="3">
        <v>1</v>
      </c>
      <c r="J6355" s="3">
        <v>1</v>
      </c>
      <c r="K6355" s="3">
        <f t="shared" si="88"/>
        <v>2</v>
      </c>
      <c r="L6355" s="6">
        <v>1500</v>
      </c>
    </row>
    <row r="6356" spans="1:12">
      <c r="A6356" s="3" t="s">
        <v>6615</v>
      </c>
      <c r="B6356" s="12">
        <v>34</v>
      </c>
      <c r="C6356" s="3" t="s">
        <v>6645</v>
      </c>
      <c r="D6356" s="3" t="s">
        <v>880</v>
      </c>
      <c r="E6356" s="3" t="s">
        <v>6615</v>
      </c>
      <c r="F6356" s="3" t="s">
        <v>6617</v>
      </c>
      <c r="G6356" s="3" t="s">
        <v>1431</v>
      </c>
      <c r="H6356" s="3"/>
      <c r="I6356" s="3">
        <v>4</v>
      </c>
      <c r="J6356" s="3">
        <v>4</v>
      </c>
      <c r="K6356" s="3">
        <f t="shared" si="88"/>
        <v>8</v>
      </c>
      <c r="L6356" s="6">
        <v>100</v>
      </c>
    </row>
    <row r="6357" spans="1:12">
      <c r="A6357" s="3" t="s">
        <v>6615</v>
      </c>
      <c r="B6357" s="12">
        <v>35</v>
      </c>
      <c r="C6357" s="3" t="s">
        <v>6646</v>
      </c>
      <c r="D6357" s="3" t="s">
        <v>880</v>
      </c>
      <c r="E6357" s="3" t="s">
        <v>6615</v>
      </c>
      <c r="F6357" s="3" t="s">
        <v>6617</v>
      </c>
      <c r="G6357" s="3" t="s">
        <v>1431</v>
      </c>
      <c r="H6357" s="3"/>
      <c r="I6357" s="3">
        <v>4</v>
      </c>
      <c r="J6357" s="3">
        <v>6</v>
      </c>
      <c r="K6357" s="3">
        <f t="shared" si="88"/>
        <v>10</v>
      </c>
      <c r="L6357" s="6">
        <v>100</v>
      </c>
    </row>
    <row r="6358" spans="1:12">
      <c r="A6358" s="3" t="s">
        <v>6615</v>
      </c>
      <c r="B6358" s="12">
        <v>36</v>
      </c>
      <c r="C6358" s="3" t="s">
        <v>6647</v>
      </c>
      <c r="D6358" s="3" t="s">
        <v>880</v>
      </c>
      <c r="E6358" s="3" t="s">
        <v>6615</v>
      </c>
      <c r="F6358" s="3" t="s">
        <v>6617</v>
      </c>
      <c r="G6358" s="3" t="s">
        <v>1431</v>
      </c>
      <c r="H6358" s="3"/>
      <c r="I6358" s="3">
        <v>2</v>
      </c>
      <c r="J6358" s="3">
        <v>3</v>
      </c>
      <c r="K6358" s="3">
        <f t="shared" si="88"/>
        <v>5</v>
      </c>
      <c r="L6358" s="6">
        <v>800</v>
      </c>
    </row>
    <row r="6359" spans="1:12">
      <c r="A6359" s="3" t="s">
        <v>6615</v>
      </c>
      <c r="B6359" s="12">
        <v>37</v>
      </c>
      <c r="C6359" s="3" t="s">
        <v>6648</v>
      </c>
      <c r="D6359" s="3" t="s">
        <v>880</v>
      </c>
      <c r="E6359" s="3" t="s">
        <v>6615</v>
      </c>
      <c r="F6359" s="3" t="s">
        <v>6617</v>
      </c>
      <c r="G6359" s="3" t="s">
        <v>1431</v>
      </c>
      <c r="H6359" s="3"/>
      <c r="I6359" s="3">
        <v>4</v>
      </c>
      <c r="J6359" s="3">
        <v>4</v>
      </c>
      <c r="K6359" s="3">
        <f t="shared" si="88"/>
        <v>8</v>
      </c>
      <c r="L6359" s="6">
        <v>800</v>
      </c>
    </row>
    <row r="6360" spans="1:12">
      <c r="A6360" s="3" t="s">
        <v>6615</v>
      </c>
      <c r="B6360" s="12">
        <v>38</v>
      </c>
      <c r="C6360" s="3" t="s">
        <v>6649</v>
      </c>
      <c r="D6360" s="3" t="s">
        <v>2025</v>
      </c>
      <c r="E6360" s="3" t="s">
        <v>6615</v>
      </c>
      <c r="F6360" s="3" t="s">
        <v>6617</v>
      </c>
      <c r="G6360" s="3" t="s">
        <v>1431</v>
      </c>
      <c r="H6360" s="3"/>
      <c r="I6360" s="3">
        <v>3</v>
      </c>
      <c r="J6360" s="3">
        <v>2</v>
      </c>
      <c r="K6360" s="3">
        <f t="shared" si="88"/>
        <v>5</v>
      </c>
      <c r="L6360" s="6">
        <v>300</v>
      </c>
    </row>
    <row r="6361" spans="1:12">
      <c r="A6361" s="3" t="s">
        <v>6615</v>
      </c>
      <c r="B6361" s="12">
        <v>39</v>
      </c>
      <c r="C6361" s="3" t="s">
        <v>6650</v>
      </c>
      <c r="D6361" s="3" t="s">
        <v>880</v>
      </c>
      <c r="E6361" s="3" t="s">
        <v>6615</v>
      </c>
      <c r="F6361" s="3" t="s">
        <v>6617</v>
      </c>
      <c r="G6361" s="3" t="s">
        <v>1431</v>
      </c>
      <c r="H6361" s="3"/>
      <c r="I6361" s="3">
        <v>2</v>
      </c>
      <c r="J6361" s="3">
        <v>3</v>
      </c>
      <c r="K6361" s="3">
        <f t="shared" si="88"/>
        <v>5</v>
      </c>
      <c r="L6361" s="6">
        <v>100</v>
      </c>
    </row>
    <row r="6362" spans="1:12">
      <c r="A6362" s="3" t="s">
        <v>6615</v>
      </c>
      <c r="B6362" s="12">
        <v>40</v>
      </c>
      <c r="C6362" s="3" t="s">
        <v>6651</v>
      </c>
      <c r="D6362" s="3" t="s">
        <v>880</v>
      </c>
      <c r="E6362" s="3" t="s">
        <v>6615</v>
      </c>
      <c r="F6362" s="3" t="s">
        <v>6617</v>
      </c>
      <c r="G6362" s="3" t="s">
        <v>1431</v>
      </c>
      <c r="H6362" s="3"/>
      <c r="I6362" s="3">
        <v>2</v>
      </c>
      <c r="J6362" s="3">
        <v>5</v>
      </c>
      <c r="K6362" s="3">
        <f t="shared" si="88"/>
        <v>7</v>
      </c>
      <c r="L6362" s="6">
        <v>260</v>
      </c>
    </row>
    <row r="6363" spans="1:12">
      <c r="A6363" s="3" t="s">
        <v>6615</v>
      </c>
      <c r="B6363" s="12">
        <v>41</v>
      </c>
      <c r="C6363" s="3" t="s">
        <v>6652</v>
      </c>
      <c r="D6363" s="3" t="s">
        <v>880</v>
      </c>
      <c r="E6363" s="3" t="s">
        <v>6615</v>
      </c>
      <c r="F6363" s="3" t="s">
        <v>6617</v>
      </c>
      <c r="G6363" s="3" t="s">
        <v>1431</v>
      </c>
      <c r="H6363" s="3"/>
      <c r="I6363" s="3">
        <v>3</v>
      </c>
      <c r="J6363" s="3">
        <v>2</v>
      </c>
      <c r="K6363" s="3">
        <f t="shared" si="88"/>
        <v>5</v>
      </c>
      <c r="L6363" s="6">
        <v>450</v>
      </c>
    </row>
    <row r="6364" spans="1:12">
      <c r="A6364" s="3" t="s">
        <v>6615</v>
      </c>
      <c r="B6364" s="12">
        <v>42</v>
      </c>
      <c r="C6364" s="3" t="s">
        <v>6653</v>
      </c>
      <c r="D6364" s="3" t="s">
        <v>880</v>
      </c>
      <c r="E6364" s="3" t="s">
        <v>6615</v>
      </c>
      <c r="F6364" s="3" t="s">
        <v>6617</v>
      </c>
      <c r="G6364" s="3" t="s">
        <v>1431</v>
      </c>
      <c r="H6364" s="3"/>
      <c r="I6364" s="3">
        <v>1</v>
      </c>
      <c r="J6364" s="3">
        <v>7</v>
      </c>
      <c r="K6364" s="3">
        <f t="shared" si="88"/>
        <v>8</v>
      </c>
      <c r="L6364" s="6">
        <v>500</v>
      </c>
    </row>
    <row r="6365" spans="1:12">
      <c r="A6365" s="3" t="s">
        <v>6615</v>
      </c>
      <c r="B6365" s="12">
        <v>43</v>
      </c>
      <c r="C6365" s="3" t="s">
        <v>6654</v>
      </c>
      <c r="D6365" s="3" t="s">
        <v>880</v>
      </c>
      <c r="E6365" s="3" t="s">
        <v>6615</v>
      </c>
      <c r="F6365" s="3" t="s">
        <v>6617</v>
      </c>
      <c r="G6365" s="3" t="s">
        <v>1431</v>
      </c>
      <c r="H6365" s="3"/>
      <c r="I6365" s="3">
        <v>2</v>
      </c>
      <c r="J6365" s="3">
        <v>2</v>
      </c>
      <c r="K6365" s="3">
        <f t="shared" si="88"/>
        <v>4</v>
      </c>
      <c r="L6365" s="6">
        <v>200</v>
      </c>
    </row>
    <row r="6366" spans="1:12">
      <c r="A6366" s="3" t="s">
        <v>6615</v>
      </c>
      <c r="B6366" s="12">
        <v>44</v>
      </c>
      <c r="C6366" s="3" t="s">
        <v>6655</v>
      </c>
      <c r="D6366" s="3" t="s">
        <v>880</v>
      </c>
      <c r="E6366" s="3" t="s">
        <v>6615</v>
      </c>
      <c r="F6366" s="3" t="s">
        <v>6617</v>
      </c>
      <c r="G6366" s="3" t="s">
        <v>1431</v>
      </c>
      <c r="H6366" s="3"/>
      <c r="I6366" s="3">
        <v>3</v>
      </c>
      <c r="J6366" s="3">
        <v>3</v>
      </c>
      <c r="K6366" s="3">
        <f t="shared" si="88"/>
        <v>6</v>
      </c>
      <c r="L6366" s="6">
        <v>1500</v>
      </c>
    </row>
    <row r="6367" spans="1:12">
      <c r="A6367" s="3" t="s">
        <v>6615</v>
      </c>
      <c r="B6367" s="12">
        <v>45</v>
      </c>
      <c r="C6367" s="3" t="s">
        <v>970</v>
      </c>
      <c r="D6367" s="3" t="s">
        <v>880</v>
      </c>
      <c r="E6367" s="3" t="s">
        <v>6615</v>
      </c>
      <c r="F6367" s="3" t="s">
        <v>6617</v>
      </c>
      <c r="G6367" s="3" t="s">
        <v>1431</v>
      </c>
      <c r="H6367" s="3"/>
      <c r="I6367" s="3">
        <v>2</v>
      </c>
      <c r="J6367" s="3">
        <v>3</v>
      </c>
      <c r="K6367" s="3">
        <f t="shared" si="88"/>
        <v>5</v>
      </c>
      <c r="L6367" s="6">
        <v>1.6</v>
      </c>
    </row>
    <row r="6368" spans="1:12">
      <c r="A6368" s="3" t="s">
        <v>6615</v>
      </c>
      <c r="B6368" s="12">
        <v>46</v>
      </c>
      <c r="C6368" s="3" t="s">
        <v>6656</v>
      </c>
      <c r="D6368" s="3" t="s">
        <v>880</v>
      </c>
      <c r="E6368" s="3" t="s">
        <v>6615</v>
      </c>
      <c r="F6368" s="3" t="s">
        <v>6617</v>
      </c>
      <c r="G6368" s="3" t="s">
        <v>1431</v>
      </c>
      <c r="H6368" s="3"/>
      <c r="I6368" s="3">
        <v>4</v>
      </c>
      <c r="J6368" s="3">
        <v>6</v>
      </c>
      <c r="K6368" s="3">
        <f t="shared" si="88"/>
        <v>10</v>
      </c>
      <c r="L6368" s="6">
        <v>90</v>
      </c>
    </row>
    <row r="6369" spans="1:12">
      <c r="A6369" s="3" t="s">
        <v>6615</v>
      </c>
      <c r="B6369" s="12">
        <v>47</v>
      </c>
      <c r="C6369" s="3" t="s">
        <v>6657</v>
      </c>
      <c r="D6369" s="3" t="s">
        <v>2025</v>
      </c>
      <c r="E6369" s="3" t="s">
        <v>6615</v>
      </c>
      <c r="F6369" s="3" t="s">
        <v>6617</v>
      </c>
      <c r="G6369" s="3" t="s">
        <v>1431</v>
      </c>
      <c r="H6369" s="3"/>
      <c r="I6369" s="3">
        <v>2</v>
      </c>
      <c r="J6369" s="3">
        <v>2</v>
      </c>
      <c r="K6369" s="3">
        <f t="shared" si="88"/>
        <v>4</v>
      </c>
      <c r="L6369" s="6">
        <v>60</v>
      </c>
    </row>
    <row r="6370" spans="1:12">
      <c r="A6370" s="3" t="s">
        <v>6615</v>
      </c>
      <c r="B6370" s="12">
        <v>48</v>
      </c>
      <c r="C6370" s="3" t="s">
        <v>6658</v>
      </c>
      <c r="D6370" s="3" t="s">
        <v>880</v>
      </c>
      <c r="E6370" s="3" t="s">
        <v>6615</v>
      </c>
      <c r="F6370" s="3" t="s">
        <v>6617</v>
      </c>
      <c r="G6370" s="3" t="s">
        <v>1431</v>
      </c>
      <c r="H6370" s="3"/>
      <c r="I6370" s="3">
        <v>2</v>
      </c>
      <c r="J6370" s="3">
        <v>1</v>
      </c>
      <c r="K6370" s="3">
        <f t="shared" si="88"/>
        <v>3</v>
      </c>
      <c r="L6370" s="6">
        <v>60</v>
      </c>
    </row>
    <row r="6371" spans="1:12">
      <c r="A6371" s="3" t="s">
        <v>6615</v>
      </c>
      <c r="B6371" s="12">
        <v>49</v>
      </c>
      <c r="C6371" s="3" t="s">
        <v>6659</v>
      </c>
      <c r="D6371" s="3" t="s">
        <v>880</v>
      </c>
      <c r="E6371" s="3" t="s">
        <v>6615</v>
      </c>
      <c r="F6371" s="3" t="s">
        <v>6617</v>
      </c>
      <c r="G6371" s="3" t="s">
        <v>1431</v>
      </c>
      <c r="H6371" s="3"/>
      <c r="I6371" s="3">
        <v>4</v>
      </c>
      <c r="J6371" s="3">
        <v>2</v>
      </c>
      <c r="K6371" s="3">
        <f t="shared" si="88"/>
        <v>6</v>
      </c>
      <c r="L6371" s="6">
        <v>50</v>
      </c>
    </row>
    <row r="6372" spans="1:12">
      <c r="A6372" s="3" t="s">
        <v>6615</v>
      </c>
      <c r="B6372" s="12">
        <v>50</v>
      </c>
      <c r="C6372" s="3" t="s">
        <v>6660</v>
      </c>
      <c r="D6372" s="3" t="s">
        <v>880</v>
      </c>
      <c r="E6372" s="3" t="s">
        <v>6615</v>
      </c>
      <c r="F6372" s="3" t="s">
        <v>6617</v>
      </c>
      <c r="G6372" s="3" t="s">
        <v>1431</v>
      </c>
      <c r="H6372" s="3"/>
      <c r="I6372" s="3">
        <v>2</v>
      </c>
      <c r="J6372" s="3">
        <v>2</v>
      </c>
      <c r="K6372" s="3">
        <f t="shared" si="88"/>
        <v>4</v>
      </c>
      <c r="L6372" s="6">
        <v>45</v>
      </c>
    </row>
    <row r="6373" spans="1:12">
      <c r="A6373" s="3" t="s">
        <v>6615</v>
      </c>
      <c r="B6373" s="12">
        <v>51</v>
      </c>
      <c r="C6373" s="3" t="s">
        <v>6661</v>
      </c>
      <c r="D6373" s="3" t="s">
        <v>880</v>
      </c>
      <c r="E6373" s="3" t="s">
        <v>6615</v>
      </c>
      <c r="F6373" s="3" t="s">
        <v>6617</v>
      </c>
      <c r="G6373" s="3" t="s">
        <v>1431</v>
      </c>
      <c r="H6373" s="3"/>
      <c r="I6373" s="3">
        <v>2</v>
      </c>
      <c r="J6373" s="3">
        <v>1</v>
      </c>
      <c r="K6373" s="3">
        <f t="shared" si="88"/>
        <v>3</v>
      </c>
      <c r="L6373" s="6">
        <v>150</v>
      </c>
    </row>
    <row r="6374" spans="1:12">
      <c r="A6374" s="3" t="s">
        <v>6615</v>
      </c>
      <c r="B6374" s="12">
        <v>52</v>
      </c>
      <c r="C6374" s="3" t="s">
        <v>6662</v>
      </c>
      <c r="D6374" s="3" t="s">
        <v>2025</v>
      </c>
      <c r="E6374" s="3" t="s">
        <v>6615</v>
      </c>
      <c r="F6374" s="3" t="s">
        <v>6617</v>
      </c>
      <c r="G6374" s="3" t="s">
        <v>1431</v>
      </c>
      <c r="H6374" s="3"/>
      <c r="I6374" s="3">
        <v>4</v>
      </c>
      <c r="J6374" s="3">
        <v>4</v>
      </c>
      <c r="K6374" s="3">
        <f t="shared" si="88"/>
        <v>8</v>
      </c>
      <c r="L6374" s="6">
        <v>800</v>
      </c>
    </row>
    <row r="6375" spans="1:12">
      <c r="A6375" s="3" t="s">
        <v>6615</v>
      </c>
      <c r="B6375" s="12">
        <v>53</v>
      </c>
      <c r="C6375" s="3" t="s">
        <v>6663</v>
      </c>
      <c r="D6375" s="3" t="s">
        <v>880</v>
      </c>
      <c r="E6375" s="3" t="s">
        <v>6615</v>
      </c>
      <c r="F6375" s="3" t="s">
        <v>6617</v>
      </c>
      <c r="G6375" s="3" t="s">
        <v>1431</v>
      </c>
      <c r="H6375" s="3"/>
      <c r="I6375" s="3">
        <v>3</v>
      </c>
      <c r="J6375" s="3">
        <v>3</v>
      </c>
      <c r="K6375" s="3">
        <f t="shared" si="88"/>
        <v>6</v>
      </c>
      <c r="L6375" s="6">
        <v>300</v>
      </c>
    </row>
    <row r="6376" spans="1:12">
      <c r="A6376" s="3" t="s">
        <v>6615</v>
      </c>
      <c r="B6376" s="12">
        <v>54</v>
      </c>
      <c r="C6376" s="3" t="s">
        <v>2239</v>
      </c>
      <c r="D6376" s="3" t="s">
        <v>880</v>
      </c>
      <c r="E6376" s="3" t="s">
        <v>6615</v>
      </c>
      <c r="F6376" s="3" t="s">
        <v>6617</v>
      </c>
      <c r="G6376" s="3" t="s">
        <v>1431</v>
      </c>
      <c r="H6376" s="3"/>
      <c r="I6376" s="3">
        <v>2</v>
      </c>
      <c r="J6376" s="3">
        <v>2</v>
      </c>
      <c r="K6376" s="3">
        <f t="shared" si="88"/>
        <v>4</v>
      </c>
      <c r="L6376" s="6">
        <v>100</v>
      </c>
    </row>
    <row r="6377" spans="1:12">
      <c r="A6377" s="3" t="s">
        <v>6615</v>
      </c>
      <c r="B6377" s="12">
        <v>55</v>
      </c>
      <c r="C6377" s="3" t="s">
        <v>6664</v>
      </c>
      <c r="D6377" s="3" t="s">
        <v>880</v>
      </c>
      <c r="E6377" s="3" t="s">
        <v>6615</v>
      </c>
      <c r="F6377" s="3" t="s">
        <v>6617</v>
      </c>
      <c r="G6377" s="3" t="s">
        <v>1431</v>
      </c>
      <c r="H6377" s="3"/>
      <c r="I6377" s="3">
        <v>1</v>
      </c>
      <c r="J6377" s="3">
        <v>3</v>
      </c>
      <c r="K6377" s="3">
        <f t="shared" si="88"/>
        <v>4</v>
      </c>
      <c r="L6377" s="6">
        <v>450</v>
      </c>
    </row>
    <row r="6378" spans="1:12">
      <c r="A6378" s="3" t="s">
        <v>6615</v>
      </c>
      <c r="B6378" s="12">
        <v>56</v>
      </c>
      <c r="C6378" s="3" t="s">
        <v>6665</v>
      </c>
      <c r="D6378" s="3" t="s">
        <v>880</v>
      </c>
      <c r="E6378" s="3" t="s">
        <v>6615</v>
      </c>
      <c r="F6378" s="3" t="s">
        <v>6617</v>
      </c>
      <c r="G6378" s="3" t="s">
        <v>1431</v>
      </c>
      <c r="H6378" s="3"/>
      <c r="I6378" s="3">
        <v>3</v>
      </c>
      <c r="J6378" s="3">
        <v>4</v>
      </c>
      <c r="K6378" s="3">
        <f t="shared" si="88"/>
        <v>7</v>
      </c>
      <c r="L6378" s="6">
        <v>100</v>
      </c>
    </row>
    <row r="6379" spans="1:12">
      <c r="A6379" s="3" t="s">
        <v>6615</v>
      </c>
      <c r="B6379" s="12">
        <v>57</v>
      </c>
      <c r="C6379" s="3" t="s">
        <v>6666</v>
      </c>
      <c r="D6379" s="3" t="s">
        <v>880</v>
      </c>
      <c r="E6379" s="3" t="s">
        <v>6615</v>
      </c>
      <c r="F6379" s="3" t="s">
        <v>6617</v>
      </c>
      <c r="G6379" s="3" t="s">
        <v>1431</v>
      </c>
      <c r="H6379" s="3"/>
      <c r="I6379" s="3">
        <v>2</v>
      </c>
      <c r="J6379" s="3">
        <v>3</v>
      </c>
      <c r="K6379" s="3">
        <f t="shared" si="88"/>
        <v>5</v>
      </c>
      <c r="L6379" s="6">
        <v>100</v>
      </c>
    </row>
    <row r="6380" spans="1:12">
      <c r="A6380" s="3" t="s">
        <v>6615</v>
      </c>
      <c r="B6380" s="12">
        <v>58</v>
      </c>
      <c r="C6380" s="3" t="s">
        <v>6667</v>
      </c>
      <c r="D6380" s="3" t="s">
        <v>880</v>
      </c>
      <c r="E6380" s="3" t="s">
        <v>6615</v>
      </c>
      <c r="F6380" s="3" t="s">
        <v>6617</v>
      </c>
      <c r="G6380" s="3" t="s">
        <v>1431</v>
      </c>
      <c r="H6380" s="3"/>
      <c r="I6380" s="3">
        <v>1</v>
      </c>
      <c r="J6380" s="3">
        <v>3</v>
      </c>
      <c r="K6380" s="3">
        <f t="shared" si="88"/>
        <v>4</v>
      </c>
      <c r="L6380" s="6">
        <v>200</v>
      </c>
    </row>
    <row r="6381" spans="1:12">
      <c r="A6381" s="3" t="s">
        <v>6615</v>
      </c>
      <c r="B6381" s="12">
        <v>59</v>
      </c>
      <c r="C6381" s="3" t="s">
        <v>2712</v>
      </c>
      <c r="D6381" s="3" t="s">
        <v>880</v>
      </c>
      <c r="E6381" s="3" t="s">
        <v>6615</v>
      </c>
      <c r="F6381" s="3" t="s">
        <v>6617</v>
      </c>
      <c r="G6381" s="3" t="s">
        <v>1431</v>
      </c>
      <c r="H6381" s="3"/>
      <c r="I6381" s="3">
        <v>1</v>
      </c>
      <c r="J6381" s="3">
        <v>4</v>
      </c>
      <c r="K6381" s="3">
        <f t="shared" si="88"/>
        <v>5</v>
      </c>
      <c r="L6381" s="6">
        <v>400</v>
      </c>
    </row>
    <row r="6382" spans="1:12">
      <c r="A6382" s="3" t="s">
        <v>6615</v>
      </c>
      <c r="B6382" s="12">
        <v>60</v>
      </c>
      <c r="C6382" s="3" t="s">
        <v>1510</v>
      </c>
      <c r="D6382" s="3" t="s">
        <v>880</v>
      </c>
      <c r="E6382" s="3" t="s">
        <v>6615</v>
      </c>
      <c r="F6382" s="3" t="s">
        <v>6617</v>
      </c>
      <c r="G6382" s="3" t="s">
        <v>1431</v>
      </c>
      <c r="H6382" s="3"/>
      <c r="I6382" s="3">
        <v>2</v>
      </c>
      <c r="J6382" s="3">
        <v>4</v>
      </c>
      <c r="K6382" s="3">
        <f t="shared" si="88"/>
        <v>6</v>
      </c>
      <c r="L6382" s="6">
        <v>600</v>
      </c>
    </row>
    <row r="6383" spans="1:12">
      <c r="A6383" s="3" t="s">
        <v>6615</v>
      </c>
      <c r="B6383" s="12">
        <v>61</v>
      </c>
      <c r="C6383" s="3" t="s">
        <v>3468</v>
      </c>
      <c r="D6383" s="3" t="s">
        <v>880</v>
      </c>
      <c r="E6383" s="3" t="s">
        <v>6615</v>
      </c>
      <c r="F6383" s="3" t="s">
        <v>6617</v>
      </c>
      <c r="G6383" s="3" t="s">
        <v>1431</v>
      </c>
      <c r="H6383" s="3"/>
      <c r="I6383" s="3">
        <v>2</v>
      </c>
      <c r="J6383" s="3">
        <v>2</v>
      </c>
      <c r="K6383" s="3">
        <f t="shared" si="88"/>
        <v>4</v>
      </c>
      <c r="L6383" s="6">
        <v>300</v>
      </c>
    </row>
    <row r="6384" spans="1:12">
      <c r="A6384" s="3" t="s">
        <v>6615</v>
      </c>
      <c r="B6384" s="12">
        <v>62</v>
      </c>
      <c r="C6384" s="3" t="s">
        <v>6668</v>
      </c>
      <c r="D6384" s="3" t="s">
        <v>880</v>
      </c>
      <c r="E6384" s="3" t="s">
        <v>6615</v>
      </c>
      <c r="F6384" s="3" t="s">
        <v>6617</v>
      </c>
      <c r="G6384" s="3" t="s">
        <v>1431</v>
      </c>
      <c r="H6384" s="3"/>
      <c r="I6384" s="3">
        <v>3</v>
      </c>
      <c r="J6384" s="3">
        <v>1</v>
      </c>
      <c r="K6384" s="3">
        <f t="shared" si="88"/>
        <v>4</v>
      </c>
      <c r="L6384" s="6">
        <v>1500</v>
      </c>
    </row>
    <row r="6385" spans="1:12">
      <c r="A6385" s="3" t="s">
        <v>6615</v>
      </c>
      <c r="B6385" s="12">
        <v>63</v>
      </c>
      <c r="C6385" s="3" t="s">
        <v>6669</v>
      </c>
      <c r="D6385" s="3" t="s">
        <v>880</v>
      </c>
      <c r="E6385" s="3" t="s">
        <v>6615</v>
      </c>
      <c r="F6385" s="3" t="s">
        <v>6617</v>
      </c>
      <c r="G6385" s="3" t="s">
        <v>1431</v>
      </c>
      <c r="H6385" s="3">
        <v>775087453</v>
      </c>
      <c r="I6385" s="3">
        <v>3</v>
      </c>
      <c r="J6385" s="3">
        <v>1</v>
      </c>
      <c r="K6385" s="3">
        <f t="shared" si="88"/>
        <v>4</v>
      </c>
      <c r="L6385" s="6">
        <v>1500</v>
      </c>
    </row>
    <row r="6386" spans="1:12">
      <c r="A6386" s="3" t="s">
        <v>6615</v>
      </c>
      <c r="B6386" s="12">
        <v>64</v>
      </c>
      <c r="C6386" s="3" t="s">
        <v>2798</v>
      </c>
      <c r="D6386" s="3" t="s">
        <v>880</v>
      </c>
      <c r="E6386" s="3" t="s">
        <v>6615</v>
      </c>
      <c r="F6386" s="3" t="s">
        <v>6617</v>
      </c>
      <c r="G6386" s="3" t="s">
        <v>1431</v>
      </c>
      <c r="H6386" s="3"/>
      <c r="I6386" s="3">
        <v>1</v>
      </c>
      <c r="J6386" s="3">
        <v>3</v>
      </c>
      <c r="K6386" s="3">
        <f t="shared" si="88"/>
        <v>4</v>
      </c>
      <c r="L6386" s="6">
        <v>700</v>
      </c>
    </row>
    <row r="6387" spans="1:12">
      <c r="A6387" s="3" t="s">
        <v>6615</v>
      </c>
      <c r="B6387" s="12">
        <v>65</v>
      </c>
      <c r="C6387" s="3" t="s">
        <v>6670</v>
      </c>
      <c r="D6387" s="3" t="s">
        <v>880</v>
      </c>
      <c r="E6387" s="3" t="s">
        <v>6615</v>
      </c>
      <c r="F6387" s="3" t="s">
        <v>6617</v>
      </c>
      <c r="G6387" s="3" t="s">
        <v>1431</v>
      </c>
      <c r="H6387" s="3"/>
      <c r="I6387" s="3">
        <v>1</v>
      </c>
      <c r="J6387" s="3">
        <v>2</v>
      </c>
      <c r="K6387" s="3">
        <f t="shared" si="88"/>
        <v>3</v>
      </c>
      <c r="L6387" s="6">
        <v>100</v>
      </c>
    </row>
    <row r="6388" spans="1:12">
      <c r="A6388" s="3" t="s">
        <v>6615</v>
      </c>
      <c r="B6388" s="12">
        <v>66</v>
      </c>
      <c r="C6388" s="3" t="s">
        <v>6671</v>
      </c>
      <c r="D6388" s="3" t="s">
        <v>880</v>
      </c>
      <c r="E6388" s="3" t="s">
        <v>6615</v>
      </c>
      <c r="F6388" s="3" t="s">
        <v>6617</v>
      </c>
      <c r="G6388" s="3" t="s">
        <v>1431</v>
      </c>
      <c r="H6388" s="3"/>
      <c r="I6388" s="3">
        <v>2</v>
      </c>
      <c r="J6388" s="3">
        <v>4</v>
      </c>
      <c r="K6388" s="3">
        <f t="shared" ref="K6388:K6439" si="89">J6388+I6388</f>
        <v>6</v>
      </c>
      <c r="L6388" s="6">
        <v>300</v>
      </c>
    </row>
    <row r="6389" spans="1:12">
      <c r="A6389" s="3" t="s">
        <v>6615</v>
      </c>
      <c r="B6389" s="12">
        <v>67</v>
      </c>
      <c r="C6389" s="3" t="s">
        <v>6672</v>
      </c>
      <c r="D6389" s="3" t="s">
        <v>880</v>
      </c>
      <c r="E6389" s="3" t="s">
        <v>6615</v>
      </c>
      <c r="F6389" s="3" t="s">
        <v>6617</v>
      </c>
      <c r="G6389" s="3" t="s">
        <v>1431</v>
      </c>
      <c r="H6389" s="3"/>
      <c r="I6389" s="3">
        <v>2</v>
      </c>
      <c r="J6389" s="3">
        <v>3</v>
      </c>
      <c r="K6389" s="3">
        <f t="shared" si="89"/>
        <v>5</v>
      </c>
      <c r="L6389" s="6">
        <v>200</v>
      </c>
    </row>
    <row r="6390" spans="1:12">
      <c r="A6390" s="3" t="s">
        <v>6615</v>
      </c>
      <c r="B6390" s="12">
        <v>68</v>
      </c>
      <c r="C6390" s="3" t="s">
        <v>6673</v>
      </c>
      <c r="D6390" s="3" t="s">
        <v>880</v>
      </c>
      <c r="E6390" s="3" t="s">
        <v>6615</v>
      </c>
      <c r="F6390" s="3" t="s">
        <v>6617</v>
      </c>
      <c r="G6390" s="3" t="s">
        <v>1431</v>
      </c>
      <c r="H6390" s="3"/>
      <c r="I6390" s="3">
        <v>1</v>
      </c>
      <c r="J6390" s="3">
        <v>3</v>
      </c>
      <c r="K6390" s="3">
        <f t="shared" si="89"/>
        <v>4</v>
      </c>
      <c r="L6390" s="6">
        <v>400</v>
      </c>
    </row>
    <row r="6391" spans="1:12">
      <c r="A6391" s="3" t="s">
        <v>6615</v>
      </c>
      <c r="B6391" s="12">
        <v>69</v>
      </c>
      <c r="C6391" s="3" t="s">
        <v>6674</v>
      </c>
      <c r="D6391" s="3" t="s">
        <v>880</v>
      </c>
      <c r="E6391" s="3" t="s">
        <v>6615</v>
      </c>
      <c r="F6391" s="3" t="s">
        <v>6617</v>
      </c>
      <c r="G6391" s="3" t="s">
        <v>1431</v>
      </c>
      <c r="H6391" s="3"/>
      <c r="I6391" s="3">
        <v>1</v>
      </c>
      <c r="J6391" s="3">
        <v>2</v>
      </c>
      <c r="K6391" s="3">
        <f t="shared" si="89"/>
        <v>3</v>
      </c>
      <c r="L6391" s="6">
        <v>200</v>
      </c>
    </row>
    <row r="6392" spans="1:12">
      <c r="A6392" s="3" t="s">
        <v>6615</v>
      </c>
      <c r="B6392" s="12">
        <v>70</v>
      </c>
      <c r="C6392" s="3" t="s">
        <v>1624</v>
      </c>
      <c r="D6392" s="3" t="s">
        <v>880</v>
      </c>
      <c r="E6392" s="3" t="s">
        <v>6615</v>
      </c>
      <c r="F6392" s="3" t="s">
        <v>6617</v>
      </c>
      <c r="G6392" s="3" t="s">
        <v>1431</v>
      </c>
      <c r="H6392" s="3"/>
      <c r="I6392" s="3">
        <v>1</v>
      </c>
      <c r="J6392" s="3">
        <v>2</v>
      </c>
      <c r="K6392" s="3">
        <f t="shared" si="89"/>
        <v>3</v>
      </c>
      <c r="L6392" s="6">
        <v>500</v>
      </c>
    </row>
    <row r="6393" spans="1:12">
      <c r="A6393" s="3" t="s">
        <v>6615</v>
      </c>
      <c r="B6393" s="12">
        <v>71</v>
      </c>
      <c r="C6393" s="3" t="s">
        <v>6675</v>
      </c>
      <c r="D6393" s="3" t="s">
        <v>880</v>
      </c>
      <c r="E6393" s="3" t="s">
        <v>6615</v>
      </c>
      <c r="F6393" s="3" t="s">
        <v>6617</v>
      </c>
      <c r="G6393" s="3" t="s">
        <v>1431</v>
      </c>
      <c r="H6393" s="3"/>
      <c r="I6393" s="3">
        <v>3</v>
      </c>
      <c r="J6393" s="3">
        <v>2</v>
      </c>
      <c r="K6393" s="3">
        <f t="shared" si="89"/>
        <v>5</v>
      </c>
      <c r="L6393" s="6">
        <v>100</v>
      </c>
    </row>
    <row r="6394" spans="1:12">
      <c r="A6394" s="3" t="s">
        <v>6615</v>
      </c>
      <c r="B6394" s="12">
        <v>72</v>
      </c>
      <c r="C6394" s="3" t="s">
        <v>6676</v>
      </c>
      <c r="D6394" s="3" t="s">
        <v>2025</v>
      </c>
      <c r="E6394" s="3" t="s">
        <v>6615</v>
      </c>
      <c r="F6394" s="3" t="s">
        <v>6617</v>
      </c>
      <c r="G6394" s="3" t="s">
        <v>1431</v>
      </c>
      <c r="H6394" s="3"/>
      <c r="I6394" s="3">
        <v>7</v>
      </c>
      <c r="J6394" s="3">
        <v>2</v>
      </c>
      <c r="K6394" s="3">
        <f t="shared" si="89"/>
        <v>9</v>
      </c>
      <c r="L6394" s="6">
        <v>1500</v>
      </c>
    </row>
    <row r="6395" spans="1:12">
      <c r="A6395" s="3" t="s">
        <v>6615</v>
      </c>
      <c r="B6395" s="12">
        <v>73</v>
      </c>
      <c r="C6395" s="3" t="s">
        <v>6677</v>
      </c>
      <c r="D6395" s="3" t="s">
        <v>880</v>
      </c>
      <c r="E6395" s="3" t="s">
        <v>6615</v>
      </c>
      <c r="F6395" s="3" t="s">
        <v>6617</v>
      </c>
      <c r="G6395" s="3" t="s">
        <v>1431</v>
      </c>
      <c r="H6395" s="3"/>
      <c r="I6395" s="3">
        <v>2</v>
      </c>
      <c r="J6395" s="3">
        <v>2</v>
      </c>
      <c r="K6395" s="3">
        <f t="shared" si="89"/>
        <v>4</v>
      </c>
      <c r="L6395" s="6">
        <v>1.2</v>
      </c>
    </row>
    <row r="6396" spans="1:12">
      <c r="A6396" s="3" t="s">
        <v>6615</v>
      </c>
      <c r="B6396" s="12">
        <v>74</v>
      </c>
      <c r="C6396" s="3" t="s">
        <v>2951</v>
      </c>
      <c r="D6396" s="3" t="s">
        <v>880</v>
      </c>
      <c r="E6396" s="3" t="s">
        <v>6615</v>
      </c>
      <c r="F6396" s="3" t="s">
        <v>6617</v>
      </c>
      <c r="G6396" s="3" t="s">
        <v>1431</v>
      </c>
      <c r="H6396" s="3"/>
      <c r="I6396" s="3">
        <v>1</v>
      </c>
      <c r="J6396" s="3">
        <v>2</v>
      </c>
      <c r="K6396" s="3">
        <f t="shared" si="89"/>
        <v>3</v>
      </c>
      <c r="L6396" s="6">
        <v>1900</v>
      </c>
    </row>
    <row r="6397" spans="1:12">
      <c r="A6397" s="3" t="s">
        <v>6615</v>
      </c>
      <c r="B6397" s="12">
        <v>75</v>
      </c>
      <c r="C6397" s="3" t="s">
        <v>6678</v>
      </c>
      <c r="D6397" s="3" t="s">
        <v>880</v>
      </c>
      <c r="E6397" s="3" t="s">
        <v>6615</v>
      </c>
      <c r="F6397" s="3" t="s">
        <v>6617</v>
      </c>
      <c r="G6397" s="3" t="s">
        <v>1431</v>
      </c>
      <c r="H6397" s="3"/>
      <c r="I6397" s="3">
        <v>1</v>
      </c>
      <c r="J6397" s="3">
        <v>2</v>
      </c>
      <c r="K6397" s="3">
        <f t="shared" si="89"/>
        <v>3</v>
      </c>
      <c r="L6397" s="6">
        <v>500</v>
      </c>
    </row>
    <row r="6398" spans="1:12">
      <c r="A6398" s="3" t="s">
        <v>6615</v>
      </c>
      <c r="B6398" s="12">
        <v>76</v>
      </c>
      <c r="C6398" s="3" t="s">
        <v>6679</v>
      </c>
      <c r="D6398" s="3" t="s">
        <v>2025</v>
      </c>
      <c r="E6398" s="3" t="s">
        <v>6615</v>
      </c>
      <c r="F6398" s="3" t="s">
        <v>6617</v>
      </c>
      <c r="G6398" s="3" t="s">
        <v>1431</v>
      </c>
      <c r="H6398" s="3"/>
      <c r="I6398" s="3">
        <v>0</v>
      </c>
      <c r="J6398" s="3">
        <v>2</v>
      </c>
      <c r="K6398" s="3">
        <f t="shared" si="89"/>
        <v>2</v>
      </c>
      <c r="L6398" s="6">
        <v>800</v>
      </c>
    </row>
    <row r="6399" spans="1:12">
      <c r="A6399" s="3" t="s">
        <v>6615</v>
      </c>
      <c r="B6399" s="12">
        <v>77</v>
      </c>
      <c r="C6399" s="3" t="s">
        <v>6680</v>
      </c>
      <c r="D6399" s="3" t="s">
        <v>880</v>
      </c>
      <c r="E6399" s="3" t="s">
        <v>6615</v>
      </c>
      <c r="F6399" s="3" t="s">
        <v>6617</v>
      </c>
      <c r="G6399" s="3" t="s">
        <v>1431</v>
      </c>
      <c r="H6399" s="3"/>
      <c r="I6399" s="3">
        <v>2</v>
      </c>
      <c r="J6399" s="3">
        <v>3</v>
      </c>
      <c r="K6399" s="3">
        <f t="shared" si="89"/>
        <v>5</v>
      </c>
      <c r="L6399" s="6">
        <v>700</v>
      </c>
    </row>
    <row r="6400" spans="1:12">
      <c r="A6400" s="3" t="s">
        <v>6615</v>
      </c>
      <c r="B6400" s="12">
        <v>78</v>
      </c>
      <c r="C6400" s="3" t="s">
        <v>6681</v>
      </c>
      <c r="D6400" s="3" t="s">
        <v>880</v>
      </c>
      <c r="E6400" s="3" t="s">
        <v>6682</v>
      </c>
      <c r="F6400" s="3" t="s">
        <v>6617</v>
      </c>
      <c r="G6400" s="3" t="s">
        <v>1431</v>
      </c>
      <c r="H6400" s="3"/>
      <c r="I6400" s="3">
        <v>3</v>
      </c>
      <c r="J6400" s="3">
        <v>4</v>
      </c>
      <c r="K6400" s="3">
        <f t="shared" si="89"/>
        <v>7</v>
      </c>
      <c r="L6400" s="6">
        <v>1900</v>
      </c>
    </row>
    <row r="6401" spans="1:12">
      <c r="A6401" s="3" t="s">
        <v>6615</v>
      </c>
      <c r="B6401" s="12">
        <v>79</v>
      </c>
      <c r="C6401" s="3" t="s">
        <v>6683</v>
      </c>
      <c r="D6401" s="3" t="s">
        <v>880</v>
      </c>
      <c r="E6401" s="3" t="s">
        <v>6682</v>
      </c>
      <c r="F6401" s="3" t="s">
        <v>6617</v>
      </c>
      <c r="G6401" s="3" t="s">
        <v>1431</v>
      </c>
      <c r="H6401" s="3">
        <v>775172772</v>
      </c>
      <c r="I6401" s="3">
        <v>3</v>
      </c>
      <c r="J6401" s="3">
        <v>3</v>
      </c>
      <c r="K6401" s="3">
        <f t="shared" si="89"/>
        <v>6</v>
      </c>
      <c r="L6401" s="6">
        <v>2000</v>
      </c>
    </row>
    <row r="6402" spans="1:12">
      <c r="A6402" s="3" t="s">
        <v>6615</v>
      </c>
      <c r="B6402" s="12">
        <v>80</v>
      </c>
      <c r="C6402" s="3" t="s">
        <v>6684</v>
      </c>
      <c r="D6402" s="3" t="s">
        <v>880</v>
      </c>
      <c r="E6402" s="3" t="s">
        <v>6682</v>
      </c>
      <c r="F6402" s="3" t="s">
        <v>6617</v>
      </c>
      <c r="G6402" s="3" t="s">
        <v>1431</v>
      </c>
      <c r="H6402" s="3"/>
      <c r="I6402" s="3">
        <v>3</v>
      </c>
      <c r="J6402" s="3">
        <v>2</v>
      </c>
      <c r="K6402" s="3">
        <f t="shared" si="89"/>
        <v>5</v>
      </c>
      <c r="L6402" s="6">
        <v>2000</v>
      </c>
    </row>
    <row r="6403" spans="1:12">
      <c r="A6403" s="3" t="s">
        <v>6615</v>
      </c>
      <c r="B6403" s="12">
        <v>81</v>
      </c>
      <c r="C6403" s="3" t="s">
        <v>6685</v>
      </c>
      <c r="D6403" s="3" t="s">
        <v>880</v>
      </c>
      <c r="E6403" s="3" t="s">
        <v>6682</v>
      </c>
      <c r="F6403" s="3" t="s">
        <v>6617</v>
      </c>
      <c r="G6403" s="3" t="s">
        <v>1431</v>
      </c>
      <c r="H6403" s="3"/>
      <c r="I6403" s="3">
        <v>4</v>
      </c>
      <c r="J6403" s="3">
        <v>3</v>
      </c>
      <c r="K6403" s="3">
        <f t="shared" si="89"/>
        <v>7</v>
      </c>
      <c r="L6403" s="6">
        <v>2000</v>
      </c>
    </row>
    <row r="6404" spans="1:12">
      <c r="A6404" s="3" t="s">
        <v>6615</v>
      </c>
      <c r="B6404" s="12">
        <v>82</v>
      </c>
      <c r="C6404" s="3" t="s">
        <v>6686</v>
      </c>
      <c r="D6404" s="3" t="s">
        <v>880</v>
      </c>
      <c r="E6404" s="3" t="s">
        <v>6682</v>
      </c>
      <c r="F6404" s="3" t="s">
        <v>6617</v>
      </c>
      <c r="G6404" s="3" t="s">
        <v>1431</v>
      </c>
      <c r="H6404" s="3"/>
      <c r="I6404" s="3">
        <v>3</v>
      </c>
      <c r="J6404" s="3">
        <v>3</v>
      </c>
      <c r="K6404" s="3">
        <f t="shared" si="89"/>
        <v>6</v>
      </c>
      <c r="L6404" s="6">
        <v>1800</v>
      </c>
    </row>
    <row r="6405" spans="1:12">
      <c r="A6405" s="3" t="s">
        <v>6615</v>
      </c>
      <c r="B6405" s="12">
        <v>83</v>
      </c>
      <c r="C6405" s="3" t="s">
        <v>6687</v>
      </c>
      <c r="D6405" s="3" t="s">
        <v>880</v>
      </c>
      <c r="E6405" s="3" t="s">
        <v>6682</v>
      </c>
      <c r="F6405" s="3" t="s">
        <v>6617</v>
      </c>
      <c r="G6405" s="3" t="s">
        <v>1431</v>
      </c>
      <c r="H6405" s="3"/>
      <c r="I6405" s="3">
        <v>3</v>
      </c>
      <c r="J6405" s="3">
        <v>5</v>
      </c>
      <c r="K6405" s="3">
        <f t="shared" si="89"/>
        <v>8</v>
      </c>
      <c r="L6405" s="6">
        <v>1500</v>
      </c>
    </row>
    <row r="6406" spans="1:12">
      <c r="A6406" s="3" t="s">
        <v>6615</v>
      </c>
      <c r="B6406" s="12">
        <v>84</v>
      </c>
      <c r="C6406" s="3" t="s">
        <v>6688</v>
      </c>
      <c r="D6406" s="3" t="s">
        <v>2025</v>
      </c>
      <c r="E6406" s="3" t="s">
        <v>6682</v>
      </c>
      <c r="F6406" s="3" t="s">
        <v>6617</v>
      </c>
      <c r="G6406" s="3" t="s">
        <v>1431</v>
      </c>
      <c r="H6406" s="3"/>
      <c r="I6406" s="3">
        <v>2</v>
      </c>
      <c r="J6406" s="3">
        <v>3</v>
      </c>
      <c r="K6406" s="3">
        <f t="shared" si="89"/>
        <v>5</v>
      </c>
      <c r="L6406" s="6">
        <v>900</v>
      </c>
    </row>
    <row r="6407" spans="1:12">
      <c r="A6407" s="3" t="s">
        <v>6615</v>
      </c>
      <c r="B6407" s="12">
        <v>85</v>
      </c>
      <c r="C6407" s="3" t="s">
        <v>6689</v>
      </c>
      <c r="D6407" s="3" t="s">
        <v>880</v>
      </c>
      <c r="E6407" s="3" t="s">
        <v>6682</v>
      </c>
      <c r="F6407" s="3" t="s">
        <v>6617</v>
      </c>
      <c r="G6407" s="3" t="s">
        <v>1431</v>
      </c>
      <c r="H6407" s="3"/>
      <c r="I6407" s="3">
        <v>2</v>
      </c>
      <c r="J6407" s="3">
        <v>3</v>
      </c>
      <c r="K6407" s="3">
        <f t="shared" si="89"/>
        <v>5</v>
      </c>
      <c r="L6407" s="6">
        <v>900</v>
      </c>
    </row>
    <row r="6408" spans="1:12">
      <c r="A6408" s="3" t="s">
        <v>6615</v>
      </c>
      <c r="B6408" s="12">
        <v>86</v>
      </c>
      <c r="C6408" s="3" t="s">
        <v>6690</v>
      </c>
      <c r="D6408" s="3" t="s">
        <v>880</v>
      </c>
      <c r="E6408" s="3" t="s">
        <v>6682</v>
      </c>
      <c r="F6408" s="3" t="s">
        <v>6617</v>
      </c>
      <c r="G6408" s="3" t="s">
        <v>1431</v>
      </c>
      <c r="H6408" s="3"/>
      <c r="I6408" s="3">
        <v>2</v>
      </c>
      <c r="J6408" s="3">
        <v>6</v>
      </c>
      <c r="K6408" s="3">
        <f t="shared" si="89"/>
        <v>8</v>
      </c>
      <c r="L6408" s="6">
        <v>800</v>
      </c>
    </row>
    <row r="6409" spans="1:12">
      <c r="A6409" s="3" t="s">
        <v>6615</v>
      </c>
      <c r="B6409" s="12">
        <v>87</v>
      </c>
      <c r="C6409" s="3" t="s">
        <v>6691</v>
      </c>
      <c r="D6409" s="3" t="s">
        <v>880</v>
      </c>
      <c r="E6409" s="3" t="s">
        <v>6682</v>
      </c>
      <c r="F6409" s="3" t="s">
        <v>6617</v>
      </c>
      <c r="G6409" s="3" t="s">
        <v>1431</v>
      </c>
      <c r="H6409" s="3"/>
      <c r="I6409" s="3">
        <v>3</v>
      </c>
      <c r="J6409" s="3">
        <v>2</v>
      </c>
      <c r="K6409" s="3">
        <f t="shared" si="89"/>
        <v>5</v>
      </c>
      <c r="L6409" s="6">
        <v>500</v>
      </c>
    </row>
    <row r="6410" spans="1:12">
      <c r="A6410" s="3" t="s">
        <v>6615</v>
      </c>
      <c r="B6410" s="12">
        <v>88</v>
      </c>
      <c r="C6410" s="3" t="s">
        <v>6692</v>
      </c>
      <c r="D6410" s="3" t="s">
        <v>880</v>
      </c>
      <c r="E6410" s="3" t="s">
        <v>6682</v>
      </c>
      <c r="F6410" s="3" t="s">
        <v>6617</v>
      </c>
      <c r="G6410" s="3" t="s">
        <v>1431</v>
      </c>
      <c r="H6410" s="3"/>
      <c r="I6410" s="3">
        <v>2</v>
      </c>
      <c r="J6410" s="3">
        <v>4</v>
      </c>
      <c r="K6410" s="3">
        <f t="shared" si="89"/>
        <v>6</v>
      </c>
      <c r="L6410" s="6">
        <v>600</v>
      </c>
    </row>
    <row r="6411" spans="1:12">
      <c r="A6411" s="3" t="s">
        <v>6615</v>
      </c>
      <c r="B6411" s="12">
        <v>89</v>
      </c>
      <c r="C6411" s="3" t="s">
        <v>6693</v>
      </c>
      <c r="D6411" s="3" t="s">
        <v>880</v>
      </c>
      <c r="E6411" s="3" t="s">
        <v>6682</v>
      </c>
      <c r="F6411" s="3" t="s">
        <v>6617</v>
      </c>
      <c r="G6411" s="3" t="s">
        <v>1431</v>
      </c>
      <c r="H6411" s="3"/>
      <c r="I6411" s="3">
        <v>3</v>
      </c>
      <c r="J6411" s="3">
        <v>2</v>
      </c>
      <c r="K6411" s="3">
        <f t="shared" si="89"/>
        <v>5</v>
      </c>
      <c r="L6411" s="6">
        <v>1900</v>
      </c>
    </row>
    <row r="6412" spans="1:12">
      <c r="A6412" s="3" t="s">
        <v>6615</v>
      </c>
      <c r="B6412" s="12">
        <v>90</v>
      </c>
      <c r="C6412" s="3" t="s">
        <v>6694</v>
      </c>
      <c r="D6412" s="3" t="s">
        <v>880</v>
      </c>
      <c r="E6412" s="3" t="s">
        <v>6682</v>
      </c>
      <c r="F6412" s="3" t="s">
        <v>6617</v>
      </c>
      <c r="G6412" s="3" t="s">
        <v>1431</v>
      </c>
      <c r="H6412" s="3"/>
      <c r="I6412" s="3">
        <v>2</v>
      </c>
      <c r="J6412" s="3">
        <v>3</v>
      </c>
      <c r="K6412" s="3">
        <f t="shared" si="89"/>
        <v>5</v>
      </c>
      <c r="L6412" s="6">
        <v>2100</v>
      </c>
    </row>
    <row r="6413" spans="1:12">
      <c r="A6413" s="3" t="s">
        <v>6615</v>
      </c>
      <c r="B6413" s="12">
        <v>91</v>
      </c>
      <c r="C6413" s="3" t="s">
        <v>6695</v>
      </c>
      <c r="D6413" s="3" t="s">
        <v>880</v>
      </c>
      <c r="E6413" s="3" t="s">
        <v>6682</v>
      </c>
      <c r="F6413" s="3" t="s">
        <v>6617</v>
      </c>
      <c r="G6413" s="3" t="s">
        <v>1431</v>
      </c>
      <c r="H6413" s="3"/>
      <c r="I6413" s="3">
        <v>1</v>
      </c>
      <c r="J6413" s="3">
        <v>3</v>
      </c>
      <c r="K6413" s="3">
        <f t="shared" si="89"/>
        <v>4</v>
      </c>
      <c r="L6413" s="6">
        <v>2000</v>
      </c>
    </row>
    <row r="6414" spans="1:12">
      <c r="A6414" s="3" t="s">
        <v>6615</v>
      </c>
      <c r="B6414" s="12">
        <v>92</v>
      </c>
      <c r="C6414" s="3" t="s">
        <v>6696</v>
      </c>
      <c r="D6414" s="3" t="s">
        <v>880</v>
      </c>
      <c r="E6414" s="3" t="s">
        <v>6682</v>
      </c>
      <c r="F6414" s="3" t="s">
        <v>6617</v>
      </c>
      <c r="G6414" s="3" t="s">
        <v>1431</v>
      </c>
      <c r="H6414" s="3"/>
      <c r="I6414" s="3">
        <v>3</v>
      </c>
      <c r="J6414" s="3">
        <v>5</v>
      </c>
      <c r="K6414" s="3">
        <f t="shared" si="89"/>
        <v>8</v>
      </c>
      <c r="L6414" s="6">
        <v>1500</v>
      </c>
    </row>
    <row r="6415" spans="1:12">
      <c r="A6415" s="3" t="s">
        <v>6615</v>
      </c>
      <c r="B6415" s="12">
        <v>93</v>
      </c>
      <c r="C6415" s="3" t="s">
        <v>6697</v>
      </c>
      <c r="D6415" s="3" t="s">
        <v>880</v>
      </c>
      <c r="E6415" s="3" t="s">
        <v>6682</v>
      </c>
      <c r="F6415" s="3" t="s">
        <v>6617</v>
      </c>
      <c r="G6415" s="3" t="s">
        <v>1431</v>
      </c>
      <c r="H6415" s="3"/>
      <c r="I6415" s="3">
        <v>2</v>
      </c>
      <c r="J6415" s="3">
        <v>4</v>
      </c>
      <c r="K6415" s="3">
        <f t="shared" si="89"/>
        <v>6</v>
      </c>
      <c r="L6415" s="6">
        <v>1200</v>
      </c>
    </row>
    <row r="6416" spans="1:12">
      <c r="A6416" s="3" t="s">
        <v>6615</v>
      </c>
      <c r="B6416" s="12">
        <v>94</v>
      </c>
      <c r="C6416" s="3" t="s">
        <v>6698</v>
      </c>
      <c r="D6416" s="3" t="s">
        <v>880</v>
      </c>
      <c r="E6416" s="3" t="s">
        <v>6682</v>
      </c>
      <c r="F6416" s="3" t="s">
        <v>6617</v>
      </c>
      <c r="G6416" s="3" t="s">
        <v>1431</v>
      </c>
      <c r="H6416" s="3"/>
      <c r="I6416" s="3">
        <v>1</v>
      </c>
      <c r="J6416" s="3">
        <v>1</v>
      </c>
      <c r="K6416" s="3">
        <f t="shared" si="89"/>
        <v>2</v>
      </c>
      <c r="L6416" s="6">
        <v>1800</v>
      </c>
    </row>
    <row r="6417" spans="1:12">
      <c r="A6417" s="3" t="s">
        <v>6615</v>
      </c>
      <c r="B6417" s="12">
        <v>95</v>
      </c>
      <c r="C6417" s="3" t="s">
        <v>6699</v>
      </c>
      <c r="D6417" s="3" t="s">
        <v>880</v>
      </c>
      <c r="E6417" s="3" t="s">
        <v>6682</v>
      </c>
      <c r="F6417" s="3" t="s">
        <v>6617</v>
      </c>
      <c r="G6417" s="3" t="s">
        <v>1431</v>
      </c>
      <c r="H6417" s="3"/>
      <c r="I6417" s="3">
        <v>9</v>
      </c>
      <c r="J6417" s="3">
        <v>3</v>
      </c>
      <c r="K6417" s="3">
        <f t="shared" si="89"/>
        <v>12</v>
      </c>
      <c r="L6417" s="6">
        <v>1900</v>
      </c>
    </row>
    <row r="6418" spans="1:12">
      <c r="A6418" s="3" t="s">
        <v>6615</v>
      </c>
      <c r="B6418" s="12">
        <v>96</v>
      </c>
      <c r="C6418" s="3" t="s">
        <v>6700</v>
      </c>
      <c r="D6418" s="3" t="s">
        <v>880</v>
      </c>
      <c r="E6418" s="3" t="s">
        <v>6682</v>
      </c>
      <c r="F6418" s="3" t="s">
        <v>6617</v>
      </c>
      <c r="G6418" s="3" t="s">
        <v>1431</v>
      </c>
      <c r="H6418" s="3"/>
      <c r="I6418" s="3">
        <v>4</v>
      </c>
      <c r="J6418" s="3">
        <v>2</v>
      </c>
      <c r="K6418" s="3">
        <f t="shared" si="89"/>
        <v>6</v>
      </c>
      <c r="L6418" s="6">
        <v>2000</v>
      </c>
    </row>
    <row r="6419" spans="1:12">
      <c r="A6419" s="3" t="s">
        <v>6615</v>
      </c>
      <c r="B6419" s="12">
        <v>97</v>
      </c>
      <c r="C6419" s="3" t="s">
        <v>6701</v>
      </c>
      <c r="D6419" s="3" t="s">
        <v>880</v>
      </c>
      <c r="E6419" s="3" t="s">
        <v>6682</v>
      </c>
      <c r="F6419" s="3" t="s">
        <v>6617</v>
      </c>
      <c r="G6419" s="3" t="s">
        <v>1431</v>
      </c>
      <c r="H6419" s="3"/>
      <c r="I6419" s="3">
        <v>2</v>
      </c>
      <c r="J6419" s="3">
        <v>5</v>
      </c>
      <c r="K6419" s="3">
        <f t="shared" si="89"/>
        <v>7</v>
      </c>
      <c r="L6419" s="6">
        <v>2000</v>
      </c>
    </row>
    <row r="6420" spans="1:12">
      <c r="A6420" s="3" t="s">
        <v>6615</v>
      </c>
      <c r="B6420" s="12">
        <v>98</v>
      </c>
      <c r="C6420" s="3" t="s">
        <v>6702</v>
      </c>
      <c r="D6420" s="3" t="s">
        <v>880</v>
      </c>
      <c r="E6420" s="3" t="s">
        <v>6682</v>
      </c>
      <c r="F6420" s="3" t="s">
        <v>6617</v>
      </c>
      <c r="G6420" s="3" t="s">
        <v>1431</v>
      </c>
      <c r="H6420" s="3"/>
      <c r="I6420" s="3">
        <v>1</v>
      </c>
      <c r="J6420" s="3">
        <v>2</v>
      </c>
      <c r="K6420" s="3">
        <f t="shared" si="89"/>
        <v>3</v>
      </c>
      <c r="L6420" s="6">
        <v>2500</v>
      </c>
    </row>
    <row r="6421" spans="1:12">
      <c r="A6421" s="3" t="s">
        <v>6615</v>
      </c>
      <c r="B6421" s="12">
        <v>99</v>
      </c>
      <c r="C6421" s="3" t="s">
        <v>6703</v>
      </c>
      <c r="D6421" s="3" t="s">
        <v>880</v>
      </c>
      <c r="E6421" s="3" t="s">
        <v>6682</v>
      </c>
      <c r="F6421" s="3" t="s">
        <v>6617</v>
      </c>
      <c r="G6421" s="3" t="s">
        <v>1431</v>
      </c>
      <c r="H6421" s="3"/>
      <c r="I6421" s="3">
        <v>1</v>
      </c>
      <c r="J6421" s="3">
        <v>5</v>
      </c>
      <c r="K6421" s="3">
        <f t="shared" si="89"/>
        <v>6</v>
      </c>
      <c r="L6421" s="6">
        <v>1300</v>
      </c>
    </row>
    <row r="6422" spans="1:12">
      <c r="A6422" s="3" t="s">
        <v>6615</v>
      </c>
      <c r="B6422" s="12">
        <v>100</v>
      </c>
      <c r="C6422" s="3" t="s">
        <v>1672</v>
      </c>
      <c r="D6422" s="3" t="s">
        <v>880</v>
      </c>
      <c r="E6422" s="3" t="s">
        <v>6682</v>
      </c>
      <c r="F6422" s="3" t="s">
        <v>6617</v>
      </c>
      <c r="G6422" s="3" t="s">
        <v>1431</v>
      </c>
      <c r="H6422" s="3"/>
      <c r="I6422" s="3">
        <v>2</v>
      </c>
      <c r="J6422" s="3">
        <v>8</v>
      </c>
      <c r="K6422" s="3">
        <f t="shared" si="89"/>
        <v>10</v>
      </c>
      <c r="L6422" s="6">
        <v>1900</v>
      </c>
    </row>
    <row r="6423" spans="1:12">
      <c r="A6423" s="3" t="s">
        <v>6615</v>
      </c>
      <c r="B6423" s="12">
        <v>101</v>
      </c>
      <c r="C6423" s="3" t="s">
        <v>6704</v>
      </c>
      <c r="D6423" s="3" t="s">
        <v>880</v>
      </c>
      <c r="E6423" s="3" t="s">
        <v>6682</v>
      </c>
      <c r="F6423" s="3" t="s">
        <v>6617</v>
      </c>
      <c r="G6423" s="3" t="s">
        <v>1431</v>
      </c>
      <c r="H6423" s="3"/>
      <c r="I6423" s="3">
        <v>1</v>
      </c>
      <c r="J6423" s="3">
        <v>10</v>
      </c>
      <c r="K6423" s="3">
        <f t="shared" si="89"/>
        <v>11</v>
      </c>
      <c r="L6423" s="6">
        <v>2000</v>
      </c>
    </row>
    <row r="6424" spans="1:12">
      <c r="A6424" s="3" t="s">
        <v>6615</v>
      </c>
      <c r="B6424" s="12">
        <v>102</v>
      </c>
      <c r="C6424" s="3" t="s">
        <v>6705</v>
      </c>
      <c r="D6424" s="3" t="s">
        <v>880</v>
      </c>
      <c r="E6424" s="3" t="s">
        <v>6682</v>
      </c>
      <c r="F6424" s="3" t="s">
        <v>6617</v>
      </c>
      <c r="G6424" s="3" t="s">
        <v>1431</v>
      </c>
      <c r="H6424" s="3"/>
      <c r="I6424" s="3">
        <v>1</v>
      </c>
      <c r="J6424" s="3">
        <v>2</v>
      </c>
      <c r="K6424" s="3">
        <f t="shared" si="89"/>
        <v>3</v>
      </c>
      <c r="L6424" s="6">
        <v>2000</v>
      </c>
    </row>
    <row r="6425" spans="1:12">
      <c r="A6425" s="3" t="s">
        <v>6615</v>
      </c>
      <c r="B6425" s="12">
        <v>103</v>
      </c>
      <c r="C6425" s="3" t="s">
        <v>6706</v>
      </c>
      <c r="D6425" s="3" t="s">
        <v>880</v>
      </c>
      <c r="E6425" s="3" t="s">
        <v>6682</v>
      </c>
      <c r="F6425" s="3" t="s">
        <v>6617</v>
      </c>
      <c r="G6425" s="3" t="s">
        <v>1431</v>
      </c>
      <c r="H6425" s="3"/>
      <c r="I6425" s="3">
        <v>2</v>
      </c>
      <c r="J6425" s="3">
        <v>6</v>
      </c>
      <c r="K6425" s="3">
        <f t="shared" si="89"/>
        <v>8</v>
      </c>
      <c r="L6425" s="6">
        <v>2500</v>
      </c>
    </row>
    <row r="6426" spans="1:12">
      <c r="A6426" s="3" t="s">
        <v>6615</v>
      </c>
      <c r="B6426" s="12">
        <v>104</v>
      </c>
      <c r="C6426" s="3" t="s">
        <v>6707</v>
      </c>
      <c r="D6426" s="3" t="s">
        <v>880</v>
      </c>
      <c r="E6426" s="3" t="s">
        <v>6682</v>
      </c>
      <c r="F6426" s="3" t="s">
        <v>6617</v>
      </c>
      <c r="G6426" s="3" t="s">
        <v>1431</v>
      </c>
      <c r="H6426" s="3"/>
      <c r="I6426" s="3">
        <v>0</v>
      </c>
      <c r="J6426" s="3">
        <v>8</v>
      </c>
      <c r="K6426" s="3">
        <f t="shared" si="89"/>
        <v>8</v>
      </c>
      <c r="L6426" s="6">
        <v>1900</v>
      </c>
    </row>
    <row r="6427" spans="1:12">
      <c r="A6427" s="3" t="s">
        <v>6615</v>
      </c>
      <c r="B6427" s="12">
        <v>105</v>
      </c>
      <c r="C6427" s="3" t="s">
        <v>6708</v>
      </c>
      <c r="D6427" s="3" t="s">
        <v>880</v>
      </c>
      <c r="E6427" s="3" t="s">
        <v>6682</v>
      </c>
      <c r="F6427" s="3" t="s">
        <v>6617</v>
      </c>
      <c r="G6427" s="3" t="s">
        <v>1431</v>
      </c>
      <c r="H6427" s="3"/>
      <c r="I6427" s="3">
        <v>3</v>
      </c>
      <c r="J6427" s="3">
        <v>1</v>
      </c>
      <c r="K6427" s="3">
        <f t="shared" si="89"/>
        <v>4</v>
      </c>
      <c r="L6427" s="6">
        <v>2000</v>
      </c>
    </row>
    <row r="6428" spans="1:12">
      <c r="A6428" s="3" t="s">
        <v>6615</v>
      </c>
      <c r="B6428" s="12">
        <v>106</v>
      </c>
      <c r="C6428" s="3" t="s">
        <v>6709</v>
      </c>
      <c r="D6428" s="3" t="s">
        <v>880</v>
      </c>
      <c r="E6428" s="3" t="s">
        <v>6682</v>
      </c>
      <c r="F6428" s="3" t="s">
        <v>6617</v>
      </c>
      <c r="G6428" s="3" t="s">
        <v>1431</v>
      </c>
      <c r="H6428" s="3"/>
      <c r="I6428" s="3">
        <v>3</v>
      </c>
      <c r="J6428" s="3">
        <v>3</v>
      </c>
      <c r="K6428" s="3">
        <f t="shared" si="89"/>
        <v>6</v>
      </c>
      <c r="L6428" s="6">
        <v>2000</v>
      </c>
    </row>
    <row r="6429" spans="1:12">
      <c r="A6429" s="3" t="s">
        <v>6615</v>
      </c>
      <c r="B6429" s="12">
        <v>107</v>
      </c>
      <c r="C6429" s="3" t="s">
        <v>6710</v>
      </c>
      <c r="D6429" s="3" t="s">
        <v>2025</v>
      </c>
      <c r="E6429" s="3" t="s">
        <v>6682</v>
      </c>
      <c r="F6429" s="3" t="s">
        <v>6617</v>
      </c>
      <c r="G6429" s="3" t="s">
        <v>1431</v>
      </c>
      <c r="H6429" s="3"/>
      <c r="I6429" s="3">
        <v>1</v>
      </c>
      <c r="J6429" s="3">
        <v>2</v>
      </c>
      <c r="K6429" s="3">
        <f t="shared" si="89"/>
        <v>3</v>
      </c>
      <c r="L6429" s="6">
        <v>1500</v>
      </c>
    </row>
    <row r="6430" spans="1:12">
      <c r="A6430" s="3" t="s">
        <v>6615</v>
      </c>
      <c r="B6430" s="12">
        <v>108</v>
      </c>
      <c r="C6430" s="3" t="s">
        <v>6711</v>
      </c>
      <c r="D6430" s="3" t="s">
        <v>880</v>
      </c>
      <c r="E6430" s="3" t="s">
        <v>6682</v>
      </c>
      <c r="F6430" s="3" t="s">
        <v>6617</v>
      </c>
      <c r="G6430" s="3" t="s">
        <v>1431</v>
      </c>
      <c r="H6430" s="3"/>
      <c r="I6430" s="3">
        <v>2</v>
      </c>
      <c r="J6430" s="3">
        <v>2</v>
      </c>
      <c r="K6430" s="3">
        <f t="shared" si="89"/>
        <v>4</v>
      </c>
      <c r="L6430" s="6">
        <v>1500</v>
      </c>
    </row>
    <row r="6431" spans="1:12">
      <c r="A6431" s="3" t="s">
        <v>6615</v>
      </c>
      <c r="B6431" s="12">
        <v>109</v>
      </c>
      <c r="C6431" s="3" t="s">
        <v>6712</v>
      </c>
      <c r="D6431" s="3" t="s">
        <v>2025</v>
      </c>
      <c r="E6431" s="3" t="s">
        <v>6682</v>
      </c>
      <c r="F6431" s="3" t="s">
        <v>6617</v>
      </c>
      <c r="G6431" s="3" t="s">
        <v>1431</v>
      </c>
      <c r="H6431" s="3"/>
      <c r="I6431" s="3">
        <v>2</v>
      </c>
      <c r="J6431" s="3">
        <v>1</v>
      </c>
      <c r="K6431" s="3">
        <f t="shared" si="89"/>
        <v>3</v>
      </c>
      <c r="L6431" s="6">
        <v>2000</v>
      </c>
    </row>
    <row r="6432" spans="1:12">
      <c r="A6432" s="3" t="s">
        <v>6615</v>
      </c>
      <c r="B6432" s="12">
        <v>110</v>
      </c>
      <c r="C6432" s="3" t="s">
        <v>2095</v>
      </c>
      <c r="D6432" s="3" t="s">
        <v>880</v>
      </c>
      <c r="E6432" s="3" t="s">
        <v>6682</v>
      </c>
      <c r="F6432" s="3" t="s">
        <v>6617</v>
      </c>
      <c r="G6432" s="3" t="s">
        <v>1431</v>
      </c>
      <c r="H6432" s="3"/>
      <c r="I6432" s="3">
        <v>1</v>
      </c>
      <c r="J6432" s="3">
        <v>2</v>
      </c>
      <c r="K6432" s="3">
        <f t="shared" si="89"/>
        <v>3</v>
      </c>
      <c r="L6432" s="6">
        <v>2000</v>
      </c>
    </row>
    <row r="6433" spans="1:12">
      <c r="A6433" s="3" t="s">
        <v>6615</v>
      </c>
      <c r="B6433" s="12">
        <v>111</v>
      </c>
      <c r="C6433" s="3" t="s">
        <v>6713</v>
      </c>
      <c r="D6433" s="3" t="s">
        <v>880</v>
      </c>
      <c r="E6433" s="3" t="s">
        <v>6682</v>
      </c>
      <c r="F6433" s="3" t="s">
        <v>6617</v>
      </c>
      <c r="G6433" s="3" t="s">
        <v>1431</v>
      </c>
      <c r="H6433" s="3"/>
      <c r="I6433" s="3">
        <v>2</v>
      </c>
      <c r="J6433" s="3">
        <v>3</v>
      </c>
      <c r="K6433" s="3">
        <f t="shared" si="89"/>
        <v>5</v>
      </c>
      <c r="L6433" s="6">
        <v>2000</v>
      </c>
    </row>
    <row r="6434" spans="1:12">
      <c r="A6434" s="3" t="s">
        <v>6615</v>
      </c>
      <c r="B6434" s="12">
        <v>112</v>
      </c>
      <c r="C6434" s="3" t="s">
        <v>6714</v>
      </c>
      <c r="D6434" s="3" t="s">
        <v>880</v>
      </c>
      <c r="E6434" s="3" t="s">
        <v>6682</v>
      </c>
      <c r="F6434" s="3" t="s">
        <v>6617</v>
      </c>
      <c r="G6434" s="3" t="s">
        <v>1431</v>
      </c>
      <c r="H6434" s="3"/>
      <c r="I6434" s="3">
        <v>1</v>
      </c>
      <c r="J6434" s="3">
        <v>2</v>
      </c>
      <c r="K6434" s="3">
        <f t="shared" si="89"/>
        <v>3</v>
      </c>
      <c r="L6434" s="6">
        <v>1800</v>
      </c>
    </row>
    <row r="6435" spans="1:12">
      <c r="A6435" s="3" t="s">
        <v>6615</v>
      </c>
      <c r="B6435" s="12">
        <v>113</v>
      </c>
      <c r="C6435" s="3" t="s">
        <v>6715</v>
      </c>
      <c r="D6435" s="3" t="s">
        <v>880</v>
      </c>
      <c r="E6435" s="3" t="s">
        <v>6682</v>
      </c>
      <c r="F6435" s="3" t="s">
        <v>6617</v>
      </c>
      <c r="G6435" s="3" t="s">
        <v>1431</v>
      </c>
      <c r="H6435" s="3"/>
      <c r="I6435" s="3">
        <v>1</v>
      </c>
      <c r="J6435" s="3">
        <v>1</v>
      </c>
      <c r="K6435" s="3">
        <f t="shared" si="89"/>
        <v>2</v>
      </c>
      <c r="L6435" s="6">
        <v>1800</v>
      </c>
    </row>
    <row r="6436" spans="1:12">
      <c r="A6436" s="3" t="s">
        <v>6615</v>
      </c>
      <c r="B6436" s="12">
        <v>114</v>
      </c>
      <c r="C6436" s="3" t="s">
        <v>1427</v>
      </c>
      <c r="D6436" s="3" t="s">
        <v>880</v>
      </c>
      <c r="E6436" s="3" t="s">
        <v>6682</v>
      </c>
      <c r="F6436" s="3" t="s">
        <v>6617</v>
      </c>
      <c r="G6436" s="3" t="s">
        <v>1431</v>
      </c>
      <c r="H6436" s="3"/>
      <c r="I6436" s="3">
        <v>2</v>
      </c>
      <c r="J6436" s="3">
        <v>1</v>
      </c>
      <c r="K6436" s="3">
        <f t="shared" si="89"/>
        <v>3</v>
      </c>
      <c r="L6436" s="6">
        <v>2000</v>
      </c>
    </row>
    <row r="6437" spans="1:12">
      <c r="A6437" s="3" t="s">
        <v>6615</v>
      </c>
      <c r="B6437" s="12">
        <v>115</v>
      </c>
      <c r="C6437" s="3" t="s">
        <v>6716</v>
      </c>
      <c r="D6437" s="3" t="s">
        <v>880</v>
      </c>
      <c r="E6437" s="3" t="s">
        <v>6682</v>
      </c>
      <c r="F6437" s="3" t="s">
        <v>6617</v>
      </c>
      <c r="G6437" s="3" t="s">
        <v>1431</v>
      </c>
      <c r="H6437" s="3"/>
      <c r="I6437" s="3">
        <v>1</v>
      </c>
      <c r="J6437" s="3">
        <v>1</v>
      </c>
      <c r="K6437" s="3">
        <f t="shared" si="89"/>
        <v>2</v>
      </c>
      <c r="L6437" s="6">
        <v>2000</v>
      </c>
    </row>
    <row r="6438" spans="1:12">
      <c r="A6438" s="3" t="s">
        <v>6615</v>
      </c>
      <c r="B6438" s="12">
        <v>116</v>
      </c>
      <c r="C6438" s="3" t="s">
        <v>2638</v>
      </c>
      <c r="D6438" s="3" t="s">
        <v>880</v>
      </c>
      <c r="E6438" s="3" t="s">
        <v>6682</v>
      </c>
      <c r="F6438" s="3" t="s">
        <v>6617</v>
      </c>
      <c r="G6438" s="3" t="s">
        <v>1431</v>
      </c>
      <c r="H6438" s="3"/>
      <c r="I6438" s="3">
        <v>2</v>
      </c>
      <c r="J6438" s="3">
        <v>3</v>
      </c>
      <c r="K6438" s="3">
        <f t="shared" si="89"/>
        <v>5</v>
      </c>
      <c r="L6438" s="6">
        <v>1500</v>
      </c>
    </row>
    <row r="6439" spans="1:12">
      <c r="A6439" s="3" t="s">
        <v>6615</v>
      </c>
      <c r="B6439" s="12">
        <v>117</v>
      </c>
      <c r="C6439" s="3" t="s">
        <v>1821</v>
      </c>
      <c r="D6439" s="3" t="s">
        <v>880</v>
      </c>
      <c r="E6439" s="3" t="s">
        <v>6682</v>
      </c>
      <c r="F6439" s="3" t="s">
        <v>6617</v>
      </c>
      <c r="G6439" s="3" t="s">
        <v>1431</v>
      </c>
      <c r="H6439" s="3"/>
      <c r="I6439" s="3">
        <v>4</v>
      </c>
      <c r="J6439" s="3">
        <v>5</v>
      </c>
      <c r="K6439" s="3">
        <f t="shared" si="89"/>
        <v>9</v>
      </c>
      <c r="L6439" s="6">
        <v>1200</v>
      </c>
    </row>
    <row r="6440" spans="1:12">
      <c r="A6440" s="140"/>
      <c r="B6440" s="140"/>
      <c r="C6440" s="148">
        <f>SUBTOTAL(3,C6323:C6439)</f>
        <v>117</v>
      </c>
      <c r="D6440" s="132"/>
      <c r="E6440" s="132"/>
      <c r="F6440" s="132"/>
      <c r="G6440" s="132"/>
      <c r="H6440" s="132"/>
      <c r="I6440" s="132"/>
      <c r="J6440" s="132"/>
      <c r="K6440" s="148">
        <f>SUM(K6323:K6439)</f>
        <v>638</v>
      </c>
      <c r="L6440" s="148">
        <f>AVERAGE(L6323:L6439)</f>
        <v>923.76752136752123</v>
      </c>
    </row>
    <row r="6441" spans="1:12">
      <c r="A6441" s="11" t="s">
        <v>293</v>
      </c>
      <c r="B6441" s="12">
        <v>1</v>
      </c>
      <c r="C6441" s="3" t="s">
        <v>6717</v>
      </c>
      <c r="D6441" s="63" t="s">
        <v>3531</v>
      </c>
      <c r="E6441" s="11" t="s">
        <v>293</v>
      </c>
      <c r="F6441" s="3" t="s">
        <v>6718</v>
      </c>
      <c r="G6441" s="3" t="s">
        <v>3527</v>
      </c>
      <c r="H6441" s="3"/>
      <c r="I6441" s="3">
        <v>3</v>
      </c>
      <c r="J6441" s="3">
        <v>2</v>
      </c>
      <c r="K6441" s="3">
        <f t="shared" ref="K6441:K6504" si="90">J6441+I6441</f>
        <v>5</v>
      </c>
      <c r="L6441" s="6">
        <v>200</v>
      </c>
    </row>
    <row r="6442" spans="1:12">
      <c r="A6442" s="11"/>
      <c r="B6442" s="12">
        <v>2</v>
      </c>
      <c r="C6442" s="3" t="s">
        <v>3732</v>
      </c>
      <c r="D6442" s="63" t="s">
        <v>3531</v>
      </c>
      <c r="E6442" s="11" t="s">
        <v>293</v>
      </c>
      <c r="F6442" s="3" t="s">
        <v>6718</v>
      </c>
      <c r="G6442" s="3" t="s">
        <v>3527</v>
      </c>
      <c r="H6442" s="3"/>
      <c r="I6442" s="3">
        <v>3</v>
      </c>
      <c r="J6442" s="3">
        <v>1</v>
      </c>
      <c r="K6442" s="3">
        <f t="shared" si="90"/>
        <v>4</v>
      </c>
      <c r="L6442" s="6">
        <v>2500</v>
      </c>
    </row>
    <row r="6443" spans="1:12">
      <c r="A6443" s="11"/>
      <c r="B6443" s="12">
        <v>3</v>
      </c>
      <c r="C6443" s="3" t="s">
        <v>6719</v>
      </c>
      <c r="D6443" s="63" t="s">
        <v>3531</v>
      </c>
      <c r="E6443" s="11" t="s">
        <v>293</v>
      </c>
      <c r="F6443" s="3" t="s">
        <v>6718</v>
      </c>
      <c r="G6443" s="3" t="s">
        <v>3527</v>
      </c>
      <c r="H6443" s="3"/>
      <c r="I6443" s="3">
        <v>2</v>
      </c>
      <c r="J6443" s="3">
        <v>0</v>
      </c>
      <c r="K6443" s="3">
        <f t="shared" si="90"/>
        <v>2</v>
      </c>
      <c r="L6443" s="6">
        <v>2500</v>
      </c>
    </row>
    <row r="6444" spans="1:12">
      <c r="A6444" s="11"/>
      <c r="B6444" s="12">
        <v>4</v>
      </c>
      <c r="C6444" s="3" t="s">
        <v>6720</v>
      </c>
      <c r="D6444" s="63" t="s">
        <v>3531</v>
      </c>
      <c r="E6444" s="11" t="s">
        <v>293</v>
      </c>
      <c r="F6444" s="3" t="s">
        <v>6718</v>
      </c>
      <c r="G6444" s="3" t="s">
        <v>3527</v>
      </c>
      <c r="H6444" s="3"/>
      <c r="I6444" s="3">
        <v>1</v>
      </c>
      <c r="J6444" s="3">
        <v>1</v>
      </c>
      <c r="K6444" s="3">
        <f t="shared" si="90"/>
        <v>2</v>
      </c>
      <c r="L6444" s="6">
        <v>2500</v>
      </c>
    </row>
    <row r="6445" spans="1:12">
      <c r="A6445" s="11"/>
      <c r="B6445" s="12">
        <v>5</v>
      </c>
      <c r="C6445" s="3" t="s">
        <v>6721</v>
      </c>
      <c r="D6445" s="63" t="s">
        <v>3531</v>
      </c>
      <c r="E6445" s="11" t="s">
        <v>293</v>
      </c>
      <c r="F6445" s="3" t="s">
        <v>6718</v>
      </c>
      <c r="G6445" s="3" t="s">
        <v>3527</v>
      </c>
      <c r="H6445" s="3"/>
      <c r="I6445" s="3">
        <v>4</v>
      </c>
      <c r="J6445" s="3">
        <v>2</v>
      </c>
      <c r="K6445" s="3">
        <f t="shared" si="90"/>
        <v>6</v>
      </c>
      <c r="L6445" s="151">
        <v>2500</v>
      </c>
    </row>
    <row r="6446" spans="1:12">
      <c r="A6446" s="11"/>
      <c r="B6446" s="12">
        <v>6</v>
      </c>
      <c r="C6446" s="3" t="s">
        <v>6722</v>
      </c>
      <c r="D6446" s="63" t="s">
        <v>3531</v>
      </c>
      <c r="E6446" s="11" t="s">
        <v>293</v>
      </c>
      <c r="F6446" s="3" t="s">
        <v>6718</v>
      </c>
      <c r="G6446" s="3" t="s">
        <v>3527</v>
      </c>
      <c r="H6446" s="3"/>
      <c r="I6446" s="3">
        <v>1</v>
      </c>
      <c r="J6446" s="3">
        <v>1</v>
      </c>
      <c r="K6446" s="3">
        <f t="shared" si="90"/>
        <v>2</v>
      </c>
      <c r="L6446" s="151">
        <v>300</v>
      </c>
    </row>
    <row r="6447" spans="1:12">
      <c r="A6447" s="11"/>
      <c r="B6447" s="12">
        <v>7</v>
      </c>
      <c r="C6447" s="3" t="s">
        <v>6723</v>
      </c>
      <c r="D6447" s="63" t="s">
        <v>3531</v>
      </c>
      <c r="E6447" s="11" t="s">
        <v>293</v>
      </c>
      <c r="F6447" s="3" t="s">
        <v>6718</v>
      </c>
      <c r="G6447" s="3" t="s">
        <v>3527</v>
      </c>
      <c r="H6447" s="3"/>
      <c r="I6447" s="3">
        <v>1</v>
      </c>
      <c r="J6447" s="3">
        <v>4</v>
      </c>
      <c r="K6447" s="3">
        <f t="shared" si="90"/>
        <v>5</v>
      </c>
      <c r="L6447" s="151">
        <v>1000</v>
      </c>
    </row>
    <row r="6448" spans="1:12">
      <c r="A6448" s="11"/>
      <c r="B6448" s="12">
        <v>8</v>
      </c>
      <c r="C6448" s="3" t="s">
        <v>6724</v>
      </c>
      <c r="D6448" s="63" t="s">
        <v>3531</v>
      </c>
      <c r="E6448" s="11" t="s">
        <v>293</v>
      </c>
      <c r="F6448" s="3" t="s">
        <v>6718</v>
      </c>
      <c r="G6448" s="3" t="s">
        <v>3527</v>
      </c>
      <c r="H6448" s="3"/>
      <c r="I6448" s="3">
        <v>2</v>
      </c>
      <c r="J6448" s="3">
        <v>4</v>
      </c>
      <c r="K6448" s="3">
        <f t="shared" si="90"/>
        <v>6</v>
      </c>
      <c r="L6448" s="151">
        <v>1000</v>
      </c>
    </row>
    <row r="6449" spans="1:12">
      <c r="A6449" s="11"/>
      <c r="B6449" s="12">
        <v>9</v>
      </c>
      <c r="C6449" s="3" t="s">
        <v>6725</v>
      </c>
      <c r="D6449" s="63" t="s">
        <v>3531</v>
      </c>
      <c r="E6449" s="11" t="s">
        <v>293</v>
      </c>
      <c r="F6449" s="3" t="s">
        <v>6718</v>
      </c>
      <c r="G6449" s="3" t="s">
        <v>3527</v>
      </c>
      <c r="H6449" s="3"/>
      <c r="I6449" s="3">
        <v>1</v>
      </c>
      <c r="J6449" s="3">
        <v>1</v>
      </c>
      <c r="K6449" s="3">
        <f t="shared" si="90"/>
        <v>2</v>
      </c>
      <c r="L6449" s="6">
        <v>1000</v>
      </c>
    </row>
    <row r="6450" spans="1:12">
      <c r="A6450" s="11"/>
      <c r="B6450" s="12">
        <v>10</v>
      </c>
      <c r="C6450" s="3" t="s">
        <v>6726</v>
      </c>
      <c r="D6450" s="63" t="s">
        <v>3531</v>
      </c>
      <c r="E6450" s="11" t="s">
        <v>293</v>
      </c>
      <c r="F6450" s="3" t="s">
        <v>6718</v>
      </c>
      <c r="G6450" s="3" t="s">
        <v>3527</v>
      </c>
      <c r="H6450" s="3"/>
      <c r="I6450" s="3">
        <v>1</v>
      </c>
      <c r="J6450" s="3">
        <v>6</v>
      </c>
      <c r="K6450" s="3">
        <f t="shared" si="90"/>
        <v>7</v>
      </c>
      <c r="L6450" s="6">
        <v>2000</v>
      </c>
    </row>
    <row r="6451" spans="1:12">
      <c r="A6451" s="11"/>
      <c r="B6451" s="12">
        <v>11</v>
      </c>
      <c r="C6451" s="3" t="s">
        <v>6727</v>
      </c>
      <c r="D6451" s="63" t="s">
        <v>3531</v>
      </c>
      <c r="E6451" s="11" t="s">
        <v>293</v>
      </c>
      <c r="F6451" s="3" t="s">
        <v>6718</v>
      </c>
      <c r="G6451" s="3" t="s">
        <v>3527</v>
      </c>
      <c r="H6451" s="3"/>
      <c r="I6451" s="3">
        <v>2</v>
      </c>
      <c r="J6451" s="3">
        <v>1</v>
      </c>
      <c r="K6451" s="3">
        <f t="shared" si="90"/>
        <v>3</v>
      </c>
      <c r="L6451" s="6">
        <v>2000</v>
      </c>
    </row>
    <row r="6452" spans="1:12">
      <c r="A6452" s="11"/>
      <c r="B6452" s="12">
        <v>12</v>
      </c>
      <c r="C6452" s="3" t="s">
        <v>6728</v>
      </c>
      <c r="D6452" s="63" t="s">
        <v>3531</v>
      </c>
      <c r="E6452" s="11" t="s">
        <v>293</v>
      </c>
      <c r="F6452" s="3" t="s">
        <v>6718</v>
      </c>
      <c r="G6452" s="3" t="s">
        <v>3527</v>
      </c>
      <c r="H6452" s="3"/>
      <c r="I6452" s="3">
        <v>2</v>
      </c>
      <c r="J6452" s="3">
        <v>1</v>
      </c>
      <c r="K6452" s="3">
        <f t="shared" si="90"/>
        <v>3</v>
      </c>
      <c r="L6452" s="6">
        <v>3000</v>
      </c>
    </row>
    <row r="6453" spans="1:12">
      <c r="A6453" s="11"/>
      <c r="B6453" s="12">
        <v>13</v>
      </c>
      <c r="C6453" s="3" t="s">
        <v>6729</v>
      </c>
      <c r="D6453" s="63" t="s">
        <v>3531</v>
      </c>
      <c r="E6453" s="11" t="s">
        <v>293</v>
      </c>
      <c r="F6453" s="3" t="s">
        <v>6718</v>
      </c>
      <c r="G6453" s="3" t="s">
        <v>3527</v>
      </c>
      <c r="H6453" s="3"/>
      <c r="I6453" s="3">
        <v>3</v>
      </c>
      <c r="J6453" s="3">
        <v>2</v>
      </c>
      <c r="K6453" s="3">
        <f t="shared" si="90"/>
        <v>5</v>
      </c>
      <c r="L6453" s="6">
        <v>2000</v>
      </c>
    </row>
    <row r="6454" spans="1:12">
      <c r="A6454" s="11"/>
      <c r="B6454" s="12">
        <v>14</v>
      </c>
      <c r="C6454" s="3" t="s">
        <v>6730</v>
      </c>
      <c r="D6454" s="63" t="s">
        <v>3531</v>
      </c>
      <c r="E6454" s="11" t="s">
        <v>293</v>
      </c>
      <c r="F6454" s="3" t="s">
        <v>6718</v>
      </c>
      <c r="G6454" s="3" t="s">
        <v>3527</v>
      </c>
      <c r="H6454" s="3"/>
      <c r="I6454" s="3">
        <v>3</v>
      </c>
      <c r="J6454" s="3">
        <v>2</v>
      </c>
      <c r="K6454" s="3">
        <f t="shared" si="90"/>
        <v>5</v>
      </c>
      <c r="L6454" s="6">
        <v>2000</v>
      </c>
    </row>
    <row r="6455" spans="1:12">
      <c r="A6455" s="11"/>
      <c r="B6455" s="12">
        <v>15</v>
      </c>
      <c r="C6455" s="3" t="s">
        <v>6731</v>
      </c>
      <c r="D6455" s="63" t="s">
        <v>3531</v>
      </c>
      <c r="E6455" s="11" t="s">
        <v>293</v>
      </c>
      <c r="F6455" s="3" t="s">
        <v>6718</v>
      </c>
      <c r="G6455" s="3" t="s">
        <v>3527</v>
      </c>
      <c r="H6455" s="3"/>
      <c r="I6455" s="3">
        <v>2</v>
      </c>
      <c r="J6455" s="3">
        <v>3</v>
      </c>
      <c r="K6455" s="3">
        <f t="shared" si="90"/>
        <v>5</v>
      </c>
      <c r="L6455" s="6">
        <v>1000</v>
      </c>
    </row>
    <row r="6456" spans="1:12">
      <c r="A6456" s="11"/>
      <c r="B6456" s="12">
        <v>16</v>
      </c>
      <c r="C6456" s="3" t="s">
        <v>6732</v>
      </c>
      <c r="D6456" s="63" t="s">
        <v>3531</v>
      </c>
      <c r="E6456" s="11" t="s">
        <v>293</v>
      </c>
      <c r="F6456" s="3" t="s">
        <v>6718</v>
      </c>
      <c r="G6456" s="3" t="s">
        <v>3527</v>
      </c>
      <c r="H6456" s="3"/>
      <c r="I6456" s="3">
        <v>2</v>
      </c>
      <c r="J6456" s="3">
        <v>2</v>
      </c>
      <c r="K6456" s="3">
        <f t="shared" si="90"/>
        <v>4</v>
      </c>
      <c r="L6456" s="6">
        <v>200</v>
      </c>
    </row>
    <row r="6457" spans="1:12">
      <c r="A6457" s="11"/>
      <c r="B6457" s="12">
        <v>17</v>
      </c>
      <c r="C6457" s="3" t="s">
        <v>6733</v>
      </c>
      <c r="D6457" s="63" t="s">
        <v>3531</v>
      </c>
      <c r="E6457" s="11" t="s">
        <v>293</v>
      </c>
      <c r="F6457" s="3" t="s">
        <v>6718</v>
      </c>
      <c r="G6457" s="3" t="s">
        <v>3527</v>
      </c>
      <c r="H6457" s="3"/>
      <c r="I6457" s="3">
        <v>1</v>
      </c>
      <c r="J6457" s="3">
        <v>1</v>
      </c>
      <c r="K6457" s="3">
        <f t="shared" si="90"/>
        <v>2</v>
      </c>
      <c r="L6457" s="6">
        <v>200</v>
      </c>
    </row>
    <row r="6458" spans="1:12">
      <c r="A6458" s="11"/>
      <c r="B6458" s="12">
        <v>18</v>
      </c>
      <c r="C6458" s="3" t="s">
        <v>3957</v>
      </c>
      <c r="D6458" s="63" t="s">
        <v>3531</v>
      </c>
      <c r="E6458" s="11" t="s">
        <v>293</v>
      </c>
      <c r="F6458" s="3" t="s">
        <v>6718</v>
      </c>
      <c r="G6458" s="3" t="s">
        <v>3527</v>
      </c>
      <c r="H6458" s="3"/>
      <c r="I6458" s="3">
        <v>4</v>
      </c>
      <c r="J6458" s="3">
        <v>2</v>
      </c>
      <c r="K6458" s="3">
        <f t="shared" si="90"/>
        <v>6</v>
      </c>
      <c r="L6458" s="6">
        <v>1000</v>
      </c>
    </row>
    <row r="6459" spans="1:12">
      <c r="A6459" s="11"/>
      <c r="B6459" s="12">
        <v>19</v>
      </c>
      <c r="C6459" s="3" t="s">
        <v>5755</v>
      </c>
      <c r="D6459" s="63" t="s">
        <v>3531</v>
      </c>
      <c r="E6459" s="11" t="s">
        <v>293</v>
      </c>
      <c r="F6459" s="3" t="s">
        <v>6718</v>
      </c>
      <c r="G6459" s="3" t="s">
        <v>3527</v>
      </c>
      <c r="H6459" s="3"/>
      <c r="I6459" s="3">
        <v>2</v>
      </c>
      <c r="J6459" s="3">
        <v>3</v>
      </c>
      <c r="K6459" s="3">
        <f t="shared" si="90"/>
        <v>5</v>
      </c>
      <c r="L6459" s="6">
        <v>1000</v>
      </c>
    </row>
    <row r="6460" spans="1:12">
      <c r="A6460" s="11"/>
      <c r="B6460" s="12">
        <v>20</v>
      </c>
      <c r="C6460" s="3" t="s">
        <v>6734</v>
      </c>
      <c r="D6460" s="63" t="s">
        <v>3531</v>
      </c>
      <c r="E6460" s="11" t="s">
        <v>293</v>
      </c>
      <c r="F6460" s="3" t="s">
        <v>6718</v>
      </c>
      <c r="G6460" s="3" t="s">
        <v>3527</v>
      </c>
      <c r="H6460" s="3"/>
      <c r="I6460" s="3">
        <v>3</v>
      </c>
      <c r="J6460" s="3">
        <v>3</v>
      </c>
      <c r="K6460" s="3">
        <f t="shared" si="90"/>
        <v>6</v>
      </c>
      <c r="L6460" s="6">
        <v>200</v>
      </c>
    </row>
    <row r="6461" spans="1:12">
      <c r="A6461" s="11"/>
      <c r="B6461" s="12">
        <v>21</v>
      </c>
      <c r="C6461" s="3" t="s">
        <v>6735</v>
      </c>
      <c r="D6461" s="63" t="s">
        <v>3531</v>
      </c>
      <c r="E6461" s="11" t="s">
        <v>293</v>
      </c>
      <c r="F6461" s="3" t="s">
        <v>6718</v>
      </c>
      <c r="G6461" s="3" t="s">
        <v>3527</v>
      </c>
      <c r="H6461" s="3"/>
      <c r="I6461" s="3">
        <v>0</v>
      </c>
      <c r="J6461" s="3">
        <v>1</v>
      </c>
      <c r="K6461" s="3">
        <f t="shared" si="90"/>
        <v>1</v>
      </c>
      <c r="L6461" s="6">
        <v>2000</v>
      </c>
    </row>
    <row r="6462" spans="1:12">
      <c r="A6462" s="11"/>
      <c r="B6462" s="12">
        <v>22</v>
      </c>
      <c r="C6462" s="3" t="s">
        <v>6736</v>
      </c>
      <c r="D6462" s="63" t="s">
        <v>3531</v>
      </c>
      <c r="E6462" s="11" t="s">
        <v>293</v>
      </c>
      <c r="F6462" s="3" t="s">
        <v>6718</v>
      </c>
      <c r="G6462" s="3" t="s">
        <v>3527</v>
      </c>
      <c r="H6462" s="3"/>
      <c r="I6462" s="3">
        <v>1</v>
      </c>
      <c r="J6462" s="3">
        <v>3</v>
      </c>
      <c r="K6462" s="3">
        <f t="shared" si="90"/>
        <v>4</v>
      </c>
      <c r="L6462" s="6">
        <v>200</v>
      </c>
    </row>
    <row r="6463" spans="1:12">
      <c r="A6463" s="11"/>
      <c r="B6463" s="12">
        <v>23</v>
      </c>
      <c r="C6463" s="3" t="s">
        <v>6737</v>
      </c>
      <c r="D6463" s="63" t="s">
        <v>3531</v>
      </c>
      <c r="E6463" s="11" t="s">
        <v>293</v>
      </c>
      <c r="F6463" s="3" t="s">
        <v>6718</v>
      </c>
      <c r="G6463" s="3" t="s">
        <v>3527</v>
      </c>
      <c r="H6463" s="3"/>
      <c r="I6463" s="3">
        <v>0</v>
      </c>
      <c r="J6463" s="3">
        <v>4</v>
      </c>
      <c r="K6463" s="3">
        <f t="shared" si="90"/>
        <v>4</v>
      </c>
      <c r="L6463" s="6">
        <v>300</v>
      </c>
    </row>
    <row r="6464" spans="1:12">
      <c r="A6464" s="11"/>
      <c r="B6464" s="12">
        <v>24</v>
      </c>
      <c r="C6464" s="3" t="s">
        <v>6738</v>
      </c>
      <c r="D6464" s="63" t="s">
        <v>3531</v>
      </c>
      <c r="E6464" s="11" t="s">
        <v>293</v>
      </c>
      <c r="F6464" s="3" t="s">
        <v>6718</v>
      </c>
      <c r="G6464" s="3" t="s">
        <v>3527</v>
      </c>
      <c r="H6464" s="3"/>
      <c r="I6464" s="3">
        <v>1</v>
      </c>
      <c r="J6464" s="3">
        <v>3</v>
      </c>
      <c r="K6464" s="3">
        <f t="shared" si="90"/>
        <v>4</v>
      </c>
      <c r="L6464" s="6">
        <v>2000</v>
      </c>
    </row>
    <row r="6465" spans="1:12">
      <c r="A6465" s="11"/>
      <c r="B6465" s="12">
        <v>25</v>
      </c>
      <c r="C6465" s="3" t="s">
        <v>6739</v>
      </c>
      <c r="D6465" s="63" t="s">
        <v>3531</v>
      </c>
      <c r="E6465" s="11" t="s">
        <v>293</v>
      </c>
      <c r="F6465" s="3" t="s">
        <v>6718</v>
      </c>
      <c r="G6465" s="3" t="s">
        <v>3527</v>
      </c>
      <c r="H6465" s="3"/>
      <c r="I6465" s="3">
        <v>1</v>
      </c>
      <c r="J6465" s="3">
        <v>1</v>
      </c>
      <c r="K6465" s="3">
        <f t="shared" si="90"/>
        <v>2</v>
      </c>
      <c r="L6465" s="6">
        <v>1000</v>
      </c>
    </row>
    <row r="6466" spans="1:12">
      <c r="A6466" s="11"/>
      <c r="B6466" s="12">
        <v>26</v>
      </c>
      <c r="C6466" s="3" t="s">
        <v>6740</v>
      </c>
      <c r="D6466" s="63" t="s">
        <v>3531</v>
      </c>
      <c r="E6466" s="11" t="s">
        <v>293</v>
      </c>
      <c r="F6466" s="3" t="s">
        <v>6718</v>
      </c>
      <c r="G6466" s="3" t="s">
        <v>3527</v>
      </c>
      <c r="H6466" s="3"/>
      <c r="I6466" s="3">
        <v>1</v>
      </c>
      <c r="J6466" s="3">
        <v>5</v>
      </c>
      <c r="K6466" s="3">
        <f t="shared" si="90"/>
        <v>6</v>
      </c>
      <c r="L6466" s="6">
        <v>200</v>
      </c>
    </row>
    <row r="6467" spans="1:12">
      <c r="A6467" s="11"/>
      <c r="B6467" s="12">
        <v>27</v>
      </c>
      <c r="C6467" s="3" t="s">
        <v>6741</v>
      </c>
      <c r="D6467" s="63" t="s">
        <v>3531</v>
      </c>
      <c r="E6467" s="11" t="s">
        <v>293</v>
      </c>
      <c r="F6467" s="3" t="s">
        <v>6718</v>
      </c>
      <c r="G6467" s="3" t="s">
        <v>3527</v>
      </c>
      <c r="H6467" s="3"/>
      <c r="I6467" s="3">
        <v>4</v>
      </c>
      <c r="J6467" s="3">
        <v>3</v>
      </c>
      <c r="K6467" s="3">
        <f t="shared" si="90"/>
        <v>7</v>
      </c>
      <c r="L6467" s="6">
        <v>200</v>
      </c>
    </row>
    <row r="6468" spans="1:12">
      <c r="A6468" s="11"/>
      <c r="B6468" s="12">
        <v>28</v>
      </c>
      <c r="C6468" s="3" t="s">
        <v>6742</v>
      </c>
      <c r="D6468" s="63" t="s">
        <v>3531</v>
      </c>
      <c r="E6468" s="11" t="s">
        <v>293</v>
      </c>
      <c r="F6468" s="3" t="s">
        <v>6718</v>
      </c>
      <c r="G6468" s="3" t="s">
        <v>3527</v>
      </c>
      <c r="H6468" s="3"/>
      <c r="I6468" s="3">
        <v>1</v>
      </c>
      <c r="J6468" s="3">
        <v>3</v>
      </c>
      <c r="K6468" s="3">
        <f t="shared" si="90"/>
        <v>4</v>
      </c>
      <c r="L6468" s="6">
        <v>1000</v>
      </c>
    </row>
    <row r="6469" spans="1:12">
      <c r="A6469" s="11"/>
      <c r="B6469" s="12">
        <v>29</v>
      </c>
      <c r="C6469" s="3" t="s">
        <v>6743</v>
      </c>
      <c r="D6469" s="63" t="s">
        <v>3531</v>
      </c>
      <c r="E6469" s="11" t="s">
        <v>293</v>
      </c>
      <c r="F6469" s="3" t="s">
        <v>6718</v>
      </c>
      <c r="G6469" s="3" t="s">
        <v>3527</v>
      </c>
      <c r="H6469" s="3"/>
      <c r="I6469" s="3">
        <v>2</v>
      </c>
      <c r="J6469" s="3">
        <v>3</v>
      </c>
      <c r="K6469" s="3">
        <f t="shared" si="90"/>
        <v>5</v>
      </c>
      <c r="L6469" s="6">
        <v>1000</v>
      </c>
    </row>
    <row r="6470" spans="1:12">
      <c r="A6470" s="11"/>
      <c r="B6470" s="12">
        <v>30</v>
      </c>
      <c r="C6470" s="3" t="s">
        <v>6744</v>
      </c>
      <c r="D6470" s="63" t="s">
        <v>3531</v>
      </c>
      <c r="E6470" s="11" t="s">
        <v>293</v>
      </c>
      <c r="F6470" s="3" t="s">
        <v>6718</v>
      </c>
      <c r="G6470" s="3" t="s">
        <v>3527</v>
      </c>
      <c r="H6470" s="3"/>
      <c r="I6470" s="3">
        <v>5</v>
      </c>
      <c r="J6470" s="3">
        <v>3</v>
      </c>
      <c r="K6470" s="3">
        <f t="shared" si="90"/>
        <v>8</v>
      </c>
      <c r="L6470" s="6">
        <v>200</v>
      </c>
    </row>
    <row r="6471" spans="1:12">
      <c r="A6471" s="11"/>
      <c r="B6471" s="12">
        <v>31</v>
      </c>
      <c r="C6471" s="3" t="s">
        <v>3616</v>
      </c>
      <c r="D6471" s="63" t="s">
        <v>3531</v>
      </c>
      <c r="E6471" s="11" t="s">
        <v>293</v>
      </c>
      <c r="F6471" s="3" t="s">
        <v>6718</v>
      </c>
      <c r="G6471" s="3" t="s">
        <v>3527</v>
      </c>
      <c r="H6471" s="3"/>
      <c r="I6471" s="3">
        <v>3</v>
      </c>
      <c r="J6471" s="3">
        <v>3</v>
      </c>
      <c r="K6471" s="3">
        <f t="shared" si="90"/>
        <v>6</v>
      </c>
      <c r="L6471" s="6">
        <v>2000</v>
      </c>
    </row>
    <row r="6472" spans="1:12">
      <c r="A6472" s="11"/>
      <c r="B6472" s="12">
        <v>32</v>
      </c>
      <c r="C6472" s="3" t="s">
        <v>6745</v>
      </c>
      <c r="D6472" s="63" t="s">
        <v>3531</v>
      </c>
      <c r="E6472" s="11" t="s">
        <v>293</v>
      </c>
      <c r="F6472" s="3" t="s">
        <v>6718</v>
      </c>
      <c r="G6472" s="3" t="s">
        <v>3527</v>
      </c>
      <c r="H6472" s="3"/>
      <c r="I6472" s="3">
        <v>0</v>
      </c>
      <c r="J6472" s="3">
        <v>1</v>
      </c>
      <c r="K6472" s="3">
        <f t="shared" si="90"/>
        <v>1</v>
      </c>
      <c r="L6472" s="6">
        <v>1000</v>
      </c>
    </row>
    <row r="6473" spans="1:12">
      <c r="A6473" s="11"/>
      <c r="B6473" s="12">
        <v>33</v>
      </c>
      <c r="C6473" s="3" t="s">
        <v>6746</v>
      </c>
      <c r="D6473" s="63" t="s">
        <v>3531</v>
      </c>
      <c r="E6473" s="11" t="s">
        <v>293</v>
      </c>
      <c r="F6473" s="3" t="s">
        <v>6718</v>
      </c>
      <c r="G6473" s="3" t="s">
        <v>3527</v>
      </c>
      <c r="H6473" s="3"/>
      <c r="I6473" s="3">
        <v>1</v>
      </c>
      <c r="J6473" s="3">
        <v>1</v>
      </c>
      <c r="K6473" s="3">
        <f t="shared" si="90"/>
        <v>2</v>
      </c>
      <c r="L6473" s="6">
        <v>1000</v>
      </c>
    </row>
    <row r="6474" spans="1:12">
      <c r="A6474" s="11"/>
      <c r="B6474" s="12">
        <v>34</v>
      </c>
      <c r="C6474" s="3" t="s">
        <v>6747</v>
      </c>
      <c r="D6474" s="63" t="s">
        <v>3531</v>
      </c>
      <c r="E6474" s="11" t="s">
        <v>293</v>
      </c>
      <c r="F6474" s="3" t="s">
        <v>6718</v>
      </c>
      <c r="G6474" s="3" t="s">
        <v>3527</v>
      </c>
      <c r="H6474" s="3"/>
      <c r="I6474" s="3">
        <v>3</v>
      </c>
      <c r="J6474" s="3">
        <v>3</v>
      </c>
      <c r="K6474" s="3">
        <f t="shared" si="90"/>
        <v>6</v>
      </c>
      <c r="L6474" s="6">
        <v>2000</v>
      </c>
    </row>
    <row r="6475" spans="1:12">
      <c r="A6475" s="11"/>
      <c r="B6475" s="12">
        <v>35</v>
      </c>
      <c r="C6475" s="3" t="s">
        <v>6748</v>
      </c>
      <c r="D6475" s="63" t="s">
        <v>3531</v>
      </c>
      <c r="E6475" s="11" t="s">
        <v>293</v>
      </c>
      <c r="F6475" s="3" t="s">
        <v>6718</v>
      </c>
      <c r="G6475" s="3" t="s">
        <v>3527</v>
      </c>
      <c r="H6475" s="3"/>
      <c r="I6475" s="3">
        <v>0</v>
      </c>
      <c r="J6475" s="3">
        <v>1</v>
      </c>
      <c r="K6475" s="3">
        <f t="shared" si="90"/>
        <v>1</v>
      </c>
      <c r="L6475" s="6">
        <v>2000</v>
      </c>
    </row>
    <row r="6476" spans="1:12">
      <c r="A6476" s="11"/>
      <c r="B6476" s="12">
        <v>36</v>
      </c>
      <c r="C6476" s="3" t="s">
        <v>6749</v>
      </c>
      <c r="D6476" s="63" t="s">
        <v>3531</v>
      </c>
      <c r="E6476" s="11" t="s">
        <v>293</v>
      </c>
      <c r="F6476" s="3" t="s">
        <v>6718</v>
      </c>
      <c r="G6476" s="3" t="s">
        <v>3527</v>
      </c>
      <c r="H6476" s="3"/>
      <c r="I6476" s="3">
        <v>2</v>
      </c>
      <c r="J6476" s="3">
        <v>3</v>
      </c>
      <c r="K6476" s="3">
        <f t="shared" si="90"/>
        <v>5</v>
      </c>
      <c r="L6476" s="6">
        <v>2000</v>
      </c>
    </row>
    <row r="6477" spans="1:12">
      <c r="A6477" s="11"/>
      <c r="B6477" s="12">
        <v>37</v>
      </c>
      <c r="C6477" s="3" t="s">
        <v>6750</v>
      </c>
      <c r="D6477" s="63" t="s">
        <v>3531</v>
      </c>
      <c r="E6477" s="11" t="s">
        <v>293</v>
      </c>
      <c r="F6477" s="3" t="s">
        <v>6718</v>
      </c>
      <c r="G6477" s="3" t="s">
        <v>3527</v>
      </c>
      <c r="H6477" s="3"/>
      <c r="I6477" s="3">
        <v>5</v>
      </c>
      <c r="J6477" s="3">
        <v>1</v>
      </c>
      <c r="K6477" s="3">
        <f t="shared" si="90"/>
        <v>6</v>
      </c>
      <c r="L6477" s="6">
        <v>2000</v>
      </c>
    </row>
    <row r="6478" spans="1:12">
      <c r="A6478" s="11"/>
      <c r="B6478" s="12">
        <v>38</v>
      </c>
      <c r="C6478" s="3" t="s">
        <v>6751</v>
      </c>
      <c r="D6478" s="63" t="s">
        <v>3531</v>
      </c>
      <c r="E6478" s="11" t="s">
        <v>293</v>
      </c>
      <c r="F6478" s="3" t="s">
        <v>6718</v>
      </c>
      <c r="G6478" s="3" t="s">
        <v>3527</v>
      </c>
      <c r="H6478" s="3"/>
      <c r="I6478" s="3">
        <v>1</v>
      </c>
      <c r="J6478" s="3">
        <v>2</v>
      </c>
      <c r="K6478" s="3">
        <f t="shared" si="90"/>
        <v>3</v>
      </c>
      <c r="L6478" s="6">
        <v>2500</v>
      </c>
    </row>
    <row r="6479" spans="1:12">
      <c r="A6479" s="11"/>
      <c r="B6479" s="12">
        <v>39</v>
      </c>
      <c r="C6479" s="3" t="s">
        <v>6752</v>
      </c>
      <c r="D6479" s="63" t="s">
        <v>3531</v>
      </c>
      <c r="E6479" s="11" t="s">
        <v>293</v>
      </c>
      <c r="F6479" s="3" t="s">
        <v>6718</v>
      </c>
      <c r="G6479" s="3" t="s">
        <v>3527</v>
      </c>
      <c r="H6479" s="3"/>
      <c r="I6479" s="3">
        <v>0</v>
      </c>
      <c r="J6479" s="3">
        <v>1</v>
      </c>
      <c r="K6479" s="3">
        <f t="shared" si="90"/>
        <v>1</v>
      </c>
      <c r="L6479" s="6">
        <v>2500</v>
      </c>
    </row>
    <row r="6480" spans="1:12">
      <c r="A6480" s="11"/>
      <c r="B6480" s="12">
        <v>40</v>
      </c>
      <c r="C6480" s="3" t="s">
        <v>6753</v>
      </c>
      <c r="D6480" s="63" t="s">
        <v>3531</v>
      </c>
      <c r="E6480" s="11" t="s">
        <v>293</v>
      </c>
      <c r="F6480" s="3" t="s">
        <v>6718</v>
      </c>
      <c r="G6480" s="3" t="s">
        <v>3527</v>
      </c>
      <c r="H6480" s="3"/>
      <c r="I6480" s="3">
        <v>3</v>
      </c>
      <c r="J6480" s="3">
        <v>1</v>
      </c>
      <c r="K6480" s="3">
        <f t="shared" si="90"/>
        <v>4</v>
      </c>
      <c r="L6480" s="6">
        <v>2500</v>
      </c>
    </row>
    <row r="6481" spans="1:12">
      <c r="A6481" s="11"/>
      <c r="B6481" s="12">
        <v>41</v>
      </c>
      <c r="C6481" s="3" t="s">
        <v>6754</v>
      </c>
      <c r="D6481" s="63" t="s">
        <v>3531</v>
      </c>
      <c r="E6481" s="11" t="s">
        <v>293</v>
      </c>
      <c r="F6481" s="3" t="s">
        <v>6718</v>
      </c>
      <c r="G6481" s="3" t="s">
        <v>3527</v>
      </c>
      <c r="H6481" s="3"/>
      <c r="I6481" s="3">
        <v>2</v>
      </c>
      <c r="J6481" s="3">
        <v>3</v>
      </c>
      <c r="K6481" s="3">
        <f t="shared" si="90"/>
        <v>5</v>
      </c>
      <c r="L6481" s="6">
        <v>2000</v>
      </c>
    </row>
    <row r="6482" spans="1:12">
      <c r="A6482" s="11"/>
      <c r="B6482" s="12">
        <v>42</v>
      </c>
      <c r="C6482" s="3" t="s">
        <v>3616</v>
      </c>
      <c r="D6482" s="63" t="s">
        <v>3531</v>
      </c>
      <c r="E6482" s="11" t="s">
        <v>293</v>
      </c>
      <c r="F6482" s="3" t="s">
        <v>6718</v>
      </c>
      <c r="G6482" s="3" t="s">
        <v>3527</v>
      </c>
      <c r="H6482" s="3"/>
      <c r="I6482" s="3">
        <v>2</v>
      </c>
      <c r="J6482" s="3">
        <v>2</v>
      </c>
      <c r="K6482" s="3">
        <f t="shared" si="90"/>
        <v>4</v>
      </c>
      <c r="L6482" s="6">
        <v>2000</v>
      </c>
    </row>
    <row r="6483" spans="1:12">
      <c r="A6483" s="11"/>
      <c r="B6483" s="12">
        <v>43</v>
      </c>
      <c r="C6483" s="3" t="s">
        <v>3593</v>
      </c>
      <c r="D6483" s="63" t="s">
        <v>3531</v>
      </c>
      <c r="E6483" s="11" t="s">
        <v>293</v>
      </c>
      <c r="F6483" s="3" t="s">
        <v>6718</v>
      </c>
      <c r="G6483" s="3" t="s">
        <v>3527</v>
      </c>
      <c r="H6483" s="3"/>
      <c r="I6483" s="3">
        <v>4</v>
      </c>
      <c r="J6483" s="3">
        <v>2</v>
      </c>
      <c r="K6483" s="3">
        <f t="shared" si="90"/>
        <v>6</v>
      </c>
      <c r="L6483" s="6">
        <v>2000</v>
      </c>
    </row>
    <row r="6484" spans="1:12">
      <c r="A6484" s="11"/>
      <c r="B6484" s="12">
        <v>44</v>
      </c>
      <c r="C6484" s="3" t="s">
        <v>6755</v>
      </c>
      <c r="D6484" s="63" t="s">
        <v>3531</v>
      </c>
      <c r="E6484" s="11" t="s">
        <v>293</v>
      </c>
      <c r="F6484" s="3" t="s">
        <v>6718</v>
      </c>
      <c r="G6484" s="3" t="s">
        <v>3527</v>
      </c>
      <c r="H6484" s="3"/>
      <c r="I6484" s="3">
        <v>3</v>
      </c>
      <c r="J6484" s="3">
        <v>3</v>
      </c>
      <c r="K6484" s="3">
        <f t="shared" si="90"/>
        <v>6</v>
      </c>
      <c r="L6484" s="6">
        <v>1000</v>
      </c>
    </row>
    <row r="6485" spans="1:12">
      <c r="A6485" s="11"/>
      <c r="B6485" s="12">
        <v>45</v>
      </c>
      <c r="C6485" s="3" t="s">
        <v>6756</v>
      </c>
      <c r="D6485" s="63" t="s">
        <v>3531</v>
      </c>
      <c r="E6485" s="11" t="s">
        <v>293</v>
      </c>
      <c r="F6485" s="3" t="s">
        <v>6718</v>
      </c>
      <c r="G6485" s="3" t="s">
        <v>3527</v>
      </c>
      <c r="H6485" s="3"/>
      <c r="I6485" s="3">
        <v>3</v>
      </c>
      <c r="J6485" s="3">
        <v>3</v>
      </c>
      <c r="K6485" s="3">
        <f t="shared" si="90"/>
        <v>6</v>
      </c>
      <c r="L6485" s="6">
        <v>1000</v>
      </c>
    </row>
    <row r="6486" spans="1:12">
      <c r="A6486" s="11"/>
      <c r="B6486" s="12">
        <v>46</v>
      </c>
      <c r="C6486" s="3" t="s">
        <v>6757</v>
      </c>
      <c r="D6486" s="63" t="s">
        <v>3531</v>
      </c>
      <c r="E6486" s="11" t="s">
        <v>293</v>
      </c>
      <c r="F6486" s="3" t="s">
        <v>6718</v>
      </c>
      <c r="G6486" s="3" t="s">
        <v>3527</v>
      </c>
      <c r="H6486" s="3"/>
      <c r="I6486" s="3">
        <v>3</v>
      </c>
      <c r="J6486" s="3">
        <v>2</v>
      </c>
      <c r="K6486" s="3">
        <f t="shared" si="90"/>
        <v>5</v>
      </c>
      <c r="L6486" s="6">
        <v>1000</v>
      </c>
    </row>
    <row r="6487" spans="1:12">
      <c r="A6487" s="11"/>
      <c r="B6487" s="12">
        <v>47</v>
      </c>
      <c r="C6487" s="3" t="s">
        <v>3593</v>
      </c>
      <c r="D6487" s="63" t="s">
        <v>3531</v>
      </c>
      <c r="E6487" s="11" t="s">
        <v>293</v>
      </c>
      <c r="F6487" s="3" t="s">
        <v>6718</v>
      </c>
      <c r="G6487" s="3" t="s">
        <v>3527</v>
      </c>
      <c r="H6487" s="3"/>
      <c r="I6487" s="3">
        <v>4</v>
      </c>
      <c r="J6487" s="3">
        <v>2</v>
      </c>
      <c r="K6487" s="3">
        <f t="shared" si="90"/>
        <v>6</v>
      </c>
      <c r="L6487" s="6">
        <v>2000</v>
      </c>
    </row>
    <row r="6488" spans="1:12">
      <c r="A6488" s="11"/>
      <c r="B6488" s="12">
        <v>48</v>
      </c>
      <c r="C6488" s="3" t="s">
        <v>6758</v>
      </c>
      <c r="D6488" s="63" t="s">
        <v>3531</v>
      </c>
      <c r="E6488" s="11" t="s">
        <v>293</v>
      </c>
      <c r="F6488" s="3" t="s">
        <v>6718</v>
      </c>
      <c r="G6488" s="3" t="s">
        <v>3527</v>
      </c>
      <c r="H6488" s="3"/>
      <c r="I6488" s="3">
        <v>4</v>
      </c>
      <c r="J6488" s="3">
        <v>3</v>
      </c>
      <c r="K6488" s="3">
        <f t="shared" si="90"/>
        <v>7</v>
      </c>
      <c r="L6488" s="6">
        <v>2000</v>
      </c>
    </row>
    <row r="6489" spans="1:12">
      <c r="A6489" s="11"/>
      <c r="B6489" s="12">
        <v>49</v>
      </c>
      <c r="C6489" s="3" t="s">
        <v>3616</v>
      </c>
      <c r="D6489" s="63" t="s">
        <v>3531</v>
      </c>
      <c r="E6489" s="11" t="s">
        <v>293</v>
      </c>
      <c r="F6489" s="3" t="s">
        <v>6718</v>
      </c>
      <c r="G6489" s="3" t="s">
        <v>3527</v>
      </c>
      <c r="H6489" s="3"/>
      <c r="I6489" s="3">
        <v>3</v>
      </c>
      <c r="J6489" s="3">
        <v>1</v>
      </c>
      <c r="K6489" s="3">
        <f t="shared" si="90"/>
        <v>4</v>
      </c>
      <c r="L6489" s="6">
        <v>1000</v>
      </c>
    </row>
    <row r="6490" spans="1:12">
      <c r="A6490" s="11"/>
      <c r="B6490" s="12">
        <v>50</v>
      </c>
      <c r="C6490" s="3" t="s">
        <v>6759</v>
      </c>
      <c r="D6490" s="63" t="s">
        <v>3531</v>
      </c>
      <c r="E6490" s="11" t="s">
        <v>293</v>
      </c>
      <c r="F6490" s="3" t="s">
        <v>6718</v>
      </c>
      <c r="G6490" s="3" t="s">
        <v>3527</v>
      </c>
      <c r="H6490" s="3"/>
      <c r="I6490" s="3">
        <v>2</v>
      </c>
      <c r="J6490" s="3">
        <v>1</v>
      </c>
      <c r="K6490" s="3">
        <f t="shared" si="90"/>
        <v>3</v>
      </c>
      <c r="L6490" s="6">
        <v>1000</v>
      </c>
    </row>
    <row r="6491" spans="1:12">
      <c r="A6491" s="11"/>
      <c r="B6491" s="12">
        <v>51</v>
      </c>
      <c r="C6491" s="3" t="s">
        <v>6760</v>
      </c>
      <c r="D6491" s="63" t="s">
        <v>3531</v>
      </c>
      <c r="E6491" s="11" t="s">
        <v>293</v>
      </c>
      <c r="F6491" s="3" t="s">
        <v>6718</v>
      </c>
      <c r="G6491" s="3" t="s">
        <v>3527</v>
      </c>
      <c r="H6491" s="3"/>
      <c r="I6491" s="3">
        <v>3</v>
      </c>
      <c r="J6491" s="3">
        <v>2</v>
      </c>
      <c r="K6491" s="3">
        <f t="shared" si="90"/>
        <v>5</v>
      </c>
      <c r="L6491" s="6">
        <v>2000</v>
      </c>
    </row>
    <row r="6492" spans="1:12">
      <c r="A6492" s="11"/>
      <c r="B6492" s="12">
        <v>52</v>
      </c>
      <c r="C6492" s="3" t="s">
        <v>6761</v>
      </c>
      <c r="D6492" s="63" t="s">
        <v>3531</v>
      </c>
      <c r="E6492" s="11" t="s">
        <v>293</v>
      </c>
      <c r="F6492" s="3" t="s">
        <v>6718</v>
      </c>
      <c r="G6492" s="3" t="s">
        <v>3527</v>
      </c>
      <c r="H6492" s="3"/>
      <c r="I6492" s="3">
        <v>2</v>
      </c>
      <c r="J6492" s="3">
        <v>3</v>
      </c>
      <c r="K6492" s="3">
        <f t="shared" si="90"/>
        <v>5</v>
      </c>
      <c r="L6492" s="6">
        <v>1000</v>
      </c>
    </row>
    <row r="6493" spans="1:12">
      <c r="A6493" s="11"/>
      <c r="B6493" s="12">
        <v>53</v>
      </c>
      <c r="C6493" s="3" t="s">
        <v>6762</v>
      </c>
      <c r="D6493" s="63" t="s">
        <v>3531</v>
      </c>
      <c r="E6493" s="11" t="s">
        <v>293</v>
      </c>
      <c r="F6493" s="3" t="s">
        <v>6718</v>
      </c>
      <c r="G6493" s="3" t="s">
        <v>3527</v>
      </c>
      <c r="H6493" s="3"/>
      <c r="I6493" s="3">
        <v>3</v>
      </c>
      <c r="J6493" s="3">
        <v>2</v>
      </c>
      <c r="K6493" s="3">
        <f t="shared" si="90"/>
        <v>5</v>
      </c>
      <c r="L6493" s="6">
        <v>2000</v>
      </c>
    </row>
    <row r="6494" spans="1:12">
      <c r="A6494" s="11"/>
      <c r="B6494" s="12">
        <v>54</v>
      </c>
      <c r="C6494" s="3" t="s">
        <v>6763</v>
      </c>
      <c r="D6494" s="63" t="s">
        <v>3531</v>
      </c>
      <c r="E6494" s="11" t="s">
        <v>293</v>
      </c>
      <c r="F6494" s="3" t="s">
        <v>6718</v>
      </c>
      <c r="G6494" s="3" t="s">
        <v>3527</v>
      </c>
      <c r="H6494" s="3"/>
      <c r="I6494" s="3">
        <v>0</v>
      </c>
      <c r="J6494" s="3">
        <v>1</v>
      </c>
      <c r="K6494" s="3">
        <f t="shared" si="90"/>
        <v>1</v>
      </c>
      <c r="L6494" s="6">
        <v>2000</v>
      </c>
    </row>
    <row r="6495" spans="1:12">
      <c r="A6495" s="11"/>
      <c r="B6495" s="12">
        <v>55</v>
      </c>
      <c r="C6495" s="3" t="s">
        <v>6754</v>
      </c>
      <c r="D6495" s="63" t="s">
        <v>3531</v>
      </c>
      <c r="E6495" s="11" t="s">
        <v>293</v>
      </c>
      <c r="F6495" s="3" t="s">
        <v>6718</v>
      </c>
      <c r="G6495" s="3" t="s">
        <v>3527</v>
      </c>
      <c r="H6495" s="3"/>
      <c r="I6495" s="3">
        <v>3</v>
      </c>
      <c r="J6495" s="3">
        <v>1</v>
      </c>
      <c r="K6495" s="3">
        <f t="shared" si="90"/>
        <v>4</v>
      </c>
      <c r="L6495" s="6">
        <v>1000</v>
      </c>
    </row>
    <row r="6496" spans="1:12">
      <c r="A6496" s="11"/>
      <c r="B6496" s="12">
        <v>56</v>
      </c>
      <c r="C6496" s="3" t="s">
        <v>6755</v>
      </c>
      <c r="D6496" s="63" t="s">
        <v>3531</v>
      </c>
      <c r="E6496" s="11" t="s">
        <v>293</v>
      </c>
      <c r="F6496" s="3" t="s">
        <v>6718</v>
      </c>
      <c r="G6496" s="3" t="s">
        <v>3527</v>
      </c>
      <c r="H6496" s="3"/>
      <c r="I6496" s="3">
        <v>0</v>
      </c>
      <c r="J6496" s="3">
        <v>1</v>
      </c>
      <c r="K6496" s="3">
        <f t="shared" si="90"/>
        <v>1</v>
      </c>
      <c r="L6496" s="6">
        <v>1000</v>
      </c>
    </row>
    <row r="6497" spans="1:12">
      <c r="A6497" s="11"/>
      <c r="B6497" s="12">
        <v>57</v>
      </c>
      <c r="C6497" s="3" t="s">
        <v>6764</v>
      </c>
      <c r="D6497" s="63" t="s">
        <v>3531</v>
      </c>
      <c r="E6497" s="11" t="s">
        <v>293</v>
      </c>
      <c r="F6497" s="3" t="s">
        <v>6718</v>
      </c>
      <c r="G6497" s="3" t="s">
        <v>3527</v>
      </c>
      <c r="H6497" s="3"/>
      <c r="I6497" s="3">
        <v>1</v>
      </c>
      <c r="J6497" s="3">
        <v>1</v>
      </c>
      <c r="K6497" s="3">
        <f t="shared" si="90"/>
        <v>2</v>
      </c>
      <c r="L6497" s="6">
        <v>2000</v>
      </c>
    </row>
    <row r="6498" spans="1:12">
      <c r="A6498" s="11"/>
      <c r="B6498" s="12">
        <v>58</v>
      </c>
      <c r="C6498" s="3" t="s">
        <v>4302</v>
      </c>
      <c r="D6498" s="63" t="s">
        <v>3531</v>
      </c>
      <c r="E6498" s="11" t="s">
        <v>293</v>
      </c>
      <c r="F6498" s="3" t="s">
        <v>6718</v>
      </c>
      <c r="G6498" s="3" t="s">
        <v>3527</v>
      </c>
      <c r="H6498" s="3"/>
      <c r="I6498" s="3">
        <v>1</v>
      </c>
      <c r="J6498" s="3">
        <v>2</v>
      </c>
      <c r="K6498" s="3">
        <f t="shared" si="90"/>
        <v>3</v>
      </c>
      <c r="L6498" s="6">
        <v>1000</v>
      </c>
    </row>
    <row r="6499" spans="1:12">
      <c r="A6499" s="11"/>
      <c r="B6499" s="12">
        <v>59</v>
      </c>
      <c r="C6499" s="3" t="s">
        <v>6765</v>
      </c>
      <c r="D6499" s="63" t="s">
        <v>3531</v>
      </c>
      <c r="E6499" s="11" t="s">
        <v>293</v>
      </c>
      <c r="F6499" s="3" t="s">
        <v>6718</v>
      </c>
      <c r="G6499" s="3" t="s">
        <v>3527</v>
      </c>
      <c r="H6499" s="3"/>
      <c r="I6499" s="3">
        <v>2</v>
      </c>
      <c r="J6499" s="3">
        <v>2</v>
      </c>
      <c r="K6499" s="3">
        <f t="shared" si="90"/>
        <v>4</v>
      </c>
      <c r="L6499" s="6">
        <v>2000</v>
      </c>
    </row>
    <row r="6500" spans="1:12">
      <c r="A6500" s="11"/>
      <c r="B6500" s="12">
        <v>60</v>
      </c>
      <c r="C6500" s="3" t="s">
        <v>6766</v>
      </c>
      <c r="D6500" s="63" t="s">
        <v>3531</v>
      </c>
      <c r="E6500" s="11" t="s">
        <v>293</v>
      </c>
      <c r="F6500" s="3" t="s">
        <v>6718</v>
      </c>
      <c r="G6500" s="3" t="s">
        <v>3527</v>
      </c>
      <c r="H6500" s="3"/>
      <c r="I6500" s="3">
        <v>1</v>
      </c>
      <c r="J6500" s="3">
        <v>3</v>
      </c>
      <c r="K6500" s="3">
        <f t="shared" si="90"/>
        <v>4</v>
      </c>
      <c r="L6500" s="6">
        <v>1000</v>
      </c>
    </row>
    <row r="6501" spans="1:12">
      <c r="A6501" s="11"/>
      <c r="B6501" s="12">
        <v>61</v>
      </c>
      <c r="C6501" s="3" t="s">
        <v>4345</v>
      </c>
      <c r="D6501" s="63" t="s">
        <v>3531</v>
      </c>
      <c r="E6501" s="11" t="s">
        <v>293</v>
      </c>
      <c r="F6501" s="3" t="s">
        <v>6718</v>
      </c>
      <c r="G6501" s="3" t="s">
        <v>3527</v>
      </c>
      <c r="H6501" s="3"/>
      <c r="I6501" s="3">
        <v>1</v>
      </c>
      <c r="J6501" s="3">
        <v>2</v>
      </c>
      <c r="K6501" s="3">
        <f t="shared" si="90"/>
        <v>3</v>
      </c>
      <c r="L6501" s="6">
        <v>2000</v>
      </c>
    </row>
    <row r="6502" spans="1:12">
      <c r="A6502" s="11"/>
      <c r="B6502" s="12">
        <v>62</v>
      </c>
      <c r="C6502" s="3" t="s">
        <v>4345</v>
      </c>
      <c r="D6502" s="63" t="s">
        <v>3531</v>
      </c>
      <c r="E6502" s="11" t="s">
        <v>293</v>
      </c>
      <c r="F6502" s="3" t="s">
        <v>6718</v>
      </c>
      <c r="G6502" s="3" t="s">
        <v>3527</v>
      </c>
      <c r="H6502" s="3"/>
      <c r="I6502" s="3">
        <v>1</v>
      </c>
      <c r="J6502" s="3">
        <v>1</v>
      </c>
      <c r="K6502" s="3">
        <f t="shared" si="90"/>
        <v>2</v>
      </c>
      <c r="L6502" s="6">
        <v>2000</v>
      </c>
    </row>
    <row r="6503" spans="1:12">
      <c r="A6503" s="11"/>
      <c r="B6503" s="12">
        <v>63</v>
      </c>
      <c r="C6503" s="3" t="s">
        <v>6767</v>
      </c>
      <c r="D6503" s="63" t="s">
        <v>3531</v>
      </c>
      <c r="E6503" s="11" t="s">
        <v>293</v>
      </c>
      <c r="F6503" s="3" t="s">
        <v>6718</v>
      </c>
      <c r="G6503" s="3" t="s">
        <v>3527</v>
      </c>
      <c r="H6503" s="3"/>
      <c r="I6503" s="3">
        <v>5</v>
      </c>
      <c r="J6503" s="3">
        <v>3</v>
      </c>
      <c r="K6503" s="3">
        <f t="shared" si="90"/>
        <v>8</v>
      </c>
      <c r="L6503" s="6">
        <v>2500</v>
      </c>
    </row>
    <row r="6504" spans="1:12">
      <c r="A6504" s="11"/>
      <c r="B6504" s="12">
        <v>64</v>
      </c>
      <c r="C6504" s="3" t="s">
        <v>6768</v>
      </c>
      <c r="D6504" s="63" t="s">
        <v>3531</v>
      </c>
      <c r="E6504" s="11" t="s">
        <v>293</v>
      </c>
      <c r="F6504" s="3" t="s">
        <v>6718</v>
      </c>
      <c r="G6504" s="3" t="s">
        <v>3527</v>
      </c>
      <c r="H6504" s="3"/>
      <c r="I6504" s="3">
        <v>1</v>
      </c>
      <c r="J6504" s="3">
        <v>1</v>
      </c>
      <c r="K6504" s="3">
        <f t="shared" si="90"/>
        <v>2</v>
      </c>
      <c r="L6504" s="6">
        <v>2000</v>
      </c>
    </row>
    <row r="6505" spans="1:12">
      <c r="A6505" s="11"/>
      <c r="B6505" s="12">
        <v>65</v>
      </c>
      <c r="C6505" s="3" t="s">
        <v>6741</v>
      </c>
      <c r="D6505" s="63" t="s">
        <v>3531</v>
      </c>
      <c r="E6505" s="11" t="s">
        <v>293</v>
      </c>
      <c r="F6505" s="3" t="s">
        <v>6718</v>
      </c>
      <c r="G6505" s="3" t="s">
        <v>3527</v>
      </c>
      <c r="H6505" s="3"/>
      <c r="I6505" s="3">
        <v>3</v>
      </c>
      <c r="J6505" s="3">
        <v>1</v>
      </c>
      <c r="K6505" s="3">
        <f t="shared" ref="K6505:K6510" si="91">J6505+I6505</f>
        <v>4</v>
      </c>
      <c r="L6505" s="6">
        <v>1000</v>
      </c>
    </row>
    <row r="6506" spans="1:12">
      <c r="A6506" s="11"/>
      <c r="B6506" s="12">
        <v>66</v>
      </c>
      <c r="C6506" s="3" t="s">
        <v>6739</v>
      </c>
      <c r="D6506" s="63" t="s">
        <v>3531</v>
      </c>
      <c r="E6506" s="11" t="s">
        <v>293</v>
      </c>
      <c r="F6506" s="3" t="s">
        <v>6718</v>
      </c>
      <c r="G6506" s="3" t="s">
        <v>3527</v>
      </c>
      <c r="H6506" s="3"/>
      <c r="I6506" s="3">
        <v>1</v>
      </c>
      <c r="J6506" s="3">
        <v>3</v>
      </c>
      <c r="K6506" s="3">
        <f t="shared" si="91"/>
        <v>4</v>
      </c>
      <c r="L6506" s="6">
        <v>1000</v>
      </c>
    </row>
    <row r="6507" spans="1:12">
      <c r="A6507" s="11"/>
      <c r="B6507" s="12">
        <v>67</v>
      </c>
      <c r="C6507" s="3" t="s">
        <v>6769</v>
      </c>
      <c r="D6507" s="63" t="s">
        <v>3531</v>
      </c>
      <c r="E6507" s="11" t="s">
        <v>293</v>
      </c>
      <c r="F6507" s="3" t="s">
        <v>6718</v>
      </c>
      <c r="G6507" s="3" t="s">
        <v>3527</v>
      </c>
      <c r="H6507" s="3"/>
      <c r="I6507" s="3">
        <v>6</v>
      </c>
      <c r="J6507" s="3">
        <v>5</v>
      </c>
      <c r="K6507" s="3">
        <f t="shared" si="91"/>
        <v>11</v>
      </c>
      <c r="L6507" s="6">
        <v>2000</v>
      </c>
    </row>
    <row r="6508" spans="1:12">
      <c r="A6508" s="11"/>
      <c r="B6508" s="12">
        <v>68</v>
      </c>
      <c r="C6508" s="3" t="s">
        <v>6770</v>
      </c>
      <c r="D6508" s="63" t="s">
        <v>3531</v>
      </c>
      <c r="E6508" s="11" t="s">
        <v>293</v>
      </c>
      <c r="F6508" s="3" t="s">
        <v>6718</v>
      </c>
      <c r="G6508" s="3" t="s">
        <v>3527</v>
      </c>
      <c r="H6508" s="3"/>
      <c r="I6508" s="3">
        <v>1</v>
      </c>
      <c r="J6508" s="3">
        <v>1</v>
      </c>
      <c r="K6508" s="3">
        <f t="shared" si="91"/>
        <v>2</v>
      </c>
      <c r="L6508" s="6">
        <v>1000</v>
      </c>
    </row>
    <row r="6509" spans="1:12">
      <c r="A6509" s="11"/>
      <c r="B6509" s="12">
        <v>69</v>
      </c>
      <c r="C6509" s="3" t="s">
        <v>6734</v>
      </c>
      <c r="D6509" s="63" t="s">
        <v>3531</v>
      </c>
      <c r="E6509" s="11" t="s">
        <v>293</v>
      </c>
      <c r="F6509" s="3" t="s">
        <v>6718</v>
      </c>
      <c r="G6509" s="3" t="s">
        <v>3527</v>
      </c>
      <c r="H6509" s="3"/>
      <c r="I6509" s="3">
        <v>3</v>
      </c>
      <c r="J6509" s="3">
        <v>2</v>
      </c>
      <c r="K6509" s="3">
        <f t="shared" si="91"/>
        <v>5</v>
      </c>
      <c r="L6509" s="6">
        <v>2000</v>
      </c>
    </row>
    <row r="6510" spans="1:12">
      <c r="A6510" s="11"/>
      <c r="B6510" s="12">
        <v>70</v>
      </c>
      <c r="C6510" s="3" t="s">
        <v>6757</v>
      </c>
      <c r="D6510" s="63" t="s">
        <v>3531</v>
      </c>
      <c r="E6510" s="11" t="s">
        <v>293</v>
      </c>
      <c r="F6510" s="3" t="s">
        <v>6718</v>
      </c>
      <c r="G6510" s="3" t="s">
        <v>3527</v>
      </c>
      <c r="H6510" s="3"/>
      <c r="I6510" s="3">
        <v>4</v>
      </c>
      <c r="J6510" s="3">
        <v>2</v>
      </c>
      <c r="K6510" s="3">
        <f t="shared" si="91"/>
        <v>6</v>
      </c>
      <c r="L6510" s="6">
        <v>1000</v>
      </c>
    </row>
    <row r="6511" spans="1:12">
      <c r="A6511" s="140"/>
      <c r="B6511" s="140"/>
      <c r="C6511" s="148">
        <f>SUBTOTAL(3,C6441:C6510)</f>
        <v>70</v>
      </c>
      <c r="D6511" s="132"/>
      <c r="E6511" s="132"/>
      <c r="F6511" s="132"/>
      <c r="G6511" s="132"/>
      <c r="H6511" s="132"/>
      <c r="I6511" s="132"/>
      <c r="J6511" s="132"/>
      <c r="K6511" s="148">
        <f>SUM(K6441:K6510)</f>
        <v>298</v>
      </c>
      <c r="L6511" s="148">
        <f>AVERAGE(L6441:L6510)</f>
        <v>1460</v>
      </c>
    </row>
    <row r="6512" spans="1:12">
      <c r="A6512" s="11" t="s">
        <v>6771</v>
      </c>
      <c r="B6512" s="12">
        <v>1</v>
      </c>
      <c r="C6512" s="3" t="s">
        <v>6772</v>
      </c>
      <c r="D6512" s="63" t="s">
        <v>3531</v>
      </c>
      <c r="E6512" s="3" t="s">
        <v>297</v>
      </c>
      <c r="F6512" s="3" t="s">
        <v>297</v>
      </c>
      <c r="G6512" s="3" t="s">
        <v>2045</v>
      </c>
      <c r="H6512" s="3">
        <v>785089973</v>
      </c>
      <c r="I6512" s="3">
        <v>5</v>
      </c>
      <c r="J6512" s="3">
        <v>4</v>
      </c>
      <c r="K6512" s="3">
        <f>SUM(I6512:J6512)</f>
        <v>9</v>
      </c>
      <c r="L6512" s="6">
        <v>500</v>
      </c>
    </row>
    <row r="6513" spans="1:12">
      <c r="A6513" s="11"/>
      <c r="B6513" s="12">
        <v>2</v>
      </c>
      <c r="C6513" s="3" t="s">
        <v>1018</v>
      </c>
      <c r="D6513" s="63" t="s">
        <v>3531</v>
      </c>
      <c r="E6513" s="3" t="s">
        <v>297</v>
      </c>
      <c r="F6513" s="3" t="s">
        <v>297</v>
      </c>
      <c r="G6513" s="3" t="s">
        <v>2045</v>
      </c>
      <c r="H6513" s="3"/>
      <c r="I6513" s="3">
        <v>3</v>
      </c>
      <c r="J6513" s="3">
        <v>2</v>
      </c>
      <c r="K6513" s="3">
        <f t="shared" ref="K6513:K6576" si="92">SUM(I6513:J6513)</f>
        <v>5</v>
      </c>
      <c r="L6513" s="6"/>
    </row>
    <row r="6514" spans="1:12">
      <c r="A6514" s="11"/>
      <c r="B6514" s="12">
        <v>3</v>
      </c>
      <c r="C6514" s="3" t="s">
        <v>6773</v>
      </c>
      <c r="D6514" s="63" t="s">
        <v>3531</v>
      </c>
      <c r="E6514" s="3" t="s">
        <v>297</v>
      </c>
      <c r="F6514" s="3" t="s">
        <v>297</v>
      </c>
      <c r="G6514" s="3" t="s">
        <v>2045</v>
      </c>
      <c r="H6514" s="3"/>
      <c r="I6514" s="3">
        <v>3</v>
      </c>
      <c r="J6514" s="3">
        <v>1</v>
      </c>
      <c r="K6514" s="3">
        <f t="shared" si="92"/>
        <v>4</v>
      </c>
      <c r="L6514" s="6"/>
    </row>
    <row r="6515" spans="1:12">
      <c r="A6515" s="11"/>
      <c r="B6515" s="12">
        <v>4</v>
      </c>
      <c r="C6515" s="3" t="s">
        <v>6774</v>
      </c>
      <c r="D6515" s="63" t="s">
        <v>3531</v>
      </c>
      <c r="E6515" s="3" t="s">
        <v>297</v>
      </c>
      <c r="F6515" s="3" t="s">
        <v>297</v>
      </c>
      <c r="G6515" s="3" t="s">
        <v>2045</v>
      </c>
      <c r="H6515" s="3"/>
      <c r="I6515" s="3">
        <v>6</v>
      </c>
      <c r="J6515" s="3">
        <v>4</v>
      </c>
      <c r="K6515" s="3">
        <f t="shared" si="92"/>
        <v>10</v>
      </c>
      <c r="L6515" s="6"/>
    </row>
    <row r="6516" spans="1:12">
      <c r="A6516" s="11"/>
      <c r="B6516" s="12">
        <v>5</v>
      </c>
      <c r="C6516" s="3" t="s">
        <v>6775</v>
      </c>
      <c r="D6516" s="63" t="s">
        <v>3531</v>
      </c>
      <c r="E6516" s="3" t="s">
        <v>297</v>
      </c>
      <c r="F6516" s="3" t="s">
        <v>297</v>
      </c>
      <c r="G6516" s="3" t="s">
        <v>2045</v>
      </c>
      <c r="H6516" s="3"/>
      <c r="I6516" s="3">
        <v>1</v>
      </c>
      <c r="J6516" s="3">
        <v>2</v>
      </c>
      <c r="K6516" s="3">
        <f t="shared" si="92"/>
        <v>3</v>
      </c>
      <c r="L6516" s="6"/>
    </row>
    <row r="6517" spans="1:12">
      <c r="A6517" s="11"/>
      <c r="B6517" s="12">
        <v>6</v>
      </c>
      <c r="C6517" s="3" t="s">
        <v>6776</v>
      </c>
      <c r="D6517" s="63" t="s">
        <v>3531</v>
      </c>
      <c r="E6517" s="3" t="s">
        <v>297</v>
      </c>
      <c r="F6517" s="3" t="s">
        <v>297</v>
      </c>
      <c r="G6517" s="3" t="s">
        <v>2045</v>
      </c>
      <c r="H6517" s="3"/>
      <c r="I6517" s="3">
        <v>4</v>
      </c>
      <c r="J6517" s="3">
        <v>3</v>
      </c>
      <c r="K6517" s="3">
        <f t="shared" si="92"/>
        <v>7</v>
      </c>
      <c r="L6517" s="6"/>
    </row>
    <row r="6518" spans="1:12">
      <c r="A6518" s="11"/>
      <c r="B6518" s="12">
        <v>7</v>
      </c>
      <c r="C6518" s="3" t="s">
        <v>6777</v>
      </c>
      <c r="D6518" s="63" t="s">
        <v>3531</v>
      </c>
      <c r="E6518" s="3" t="s">
        <v>297</v>
      </c>
      <c r="F6518" s="3" t="s">
        <v>297</v>
      </c>
      <c r="G6518" s="3" t="s">
        <v>2045</v>
      </c>
      <c r="H6518" s="3"/>
      <c r="I6518" s="3">
        <v>3</v>
      </c>
      <c r="J6518" s="3">
        <v>3</v>
      </c>
      <c r="K6518" s="3">
        <f t="shared" si="92"/>
        <v>6</v>
      </c>
      <c r="L6518" s="6"/>
    </row>
    <row r="6519" spans="1:12">
      <c r="A6519" s="11"/>
      <c r="B6519" s="12">
        <v>8</v>
      </c>
      <c r="C6519" s="3" t="s">
        <v>6778</v>
      </c>
      <c r="D6519" s="63" t="s">
        <v>3531</v>
      </c>
      <c r="E6519" s="3" t="s">
        <v>297</v>
      </c>
      <c r="F6519" s="3" t="s">
        <v>297</v>
      </c>
      <c r="G6519" s="3" t="s">
        <v>2045</v>
      </c>
      <c r="H6519" s="3"/>
      <c r="I6519" s="3">
        <v>1</v>
      </c>
      <c r="J6519" s="3">
        <v>2</v>
      </c>
      <c r="K6519" s="3">
        <f t="shared" si="92"/>
        <v>3</v>
      </c>
      <c r="L6519" s="6"/>
    </row>
    <row r="6520" spans="1:12">
      <c r="A6520" s="11"/>
      <c r="B6520" s="12">
        <v>9</v>
      </c>
      <c r="C6520" s="3" t="s">
        <v>6774</v>
      </c>
      <c r="D6520" s="63" t="s">
        <v>3531</v>
      </c>
      <c r="E6520" s="3" t="s">
        <v>297</v>
      </c>
      <c r="F6520" s="3" t="s">
        <v>297</v>
      </c>
      <c r="G6520" s="3" t="s">
        <v>2045</v>
      </c>
      <c r="H6520" s="3">
        <v>784551286</v>
      </c>
      <c r="I6520" s="3">
        <v>2</v>
      </c>
      <c r="J6520" s="3">
        <v>8</v>
      </c>
      <c r="K6520" s="3">
        <f t="shared" si="92"/>
        <v>10</v>
      </c>
      <c r="L6520" s="6"/>
    </row>
    <row r="6521" spans="1:12">
      <c r="A6521" s="11"/>
      <c r="B6521" s="12">
        <v>10</v>
      </c>
      <c r="C6521" s="3" t="s">
        <v>6779</v>
      </c>
      <c r="D6521" s="63" t="s">
        <v>3531</v>
      </c>
      <c r="E6521" s="3" t="s">
        <v>297</v>
      </c>
      <c r="F6521" s="3" t="s">
        <v>297</v>
      </c>
      <c r="G6521" s="3" t="s">
        <v>2045</v>
      </c>
      <c r="H6521" s="3">
        <v>773596767</v>
      </c>
      <c r="I6521" s="3">
        <v>2</v>
      </c>
      <c r="J6521" s="3">
        <v>4</v>
      </c>
      <c r="K6521" s="3">
        <f t="shared" si="92"/>
        <v>6</v>
      </c>
      <c r="L6521" s="6"/>
    </row>
    <row r="6522" spans="1:12">
      <c r="A6522" s="11"/>
      <c r="B6522" s="12">
        <v>11</v>
      </c>
      <c r="C6522" s="3" t="s">
        <v>6780</v>
      </c>
      <c r="D6522" s="63" t="s">
        <v>3531</v>
      </c>
      <c r="E6522" s="3" t="s">
        <v>297</v>
      </c>
      <c r="F6522" s="3" t="s">
        <v>297</v>
      </c>
      <c r="G6522" s="3" t="s">
        <v>2045</v>
      </c>
      <c r="H6522" s="3"/>
      <c r="I6522" s="3">
        <v>4</v>
      </c>
      <c r="J6522" s="3">
        <v>2</v>
      </c>
      <c r="K6522" s="3">
        <f t="shared" si="92"/>
        <v>6</v>
      </c>
      <c r="L6522" s="6"/>
    </row>
    <row r="6523" spans="1:12">
      <c r="A6523" s="11"/>
      <c r="B6523" s="12">
        <v>12</v>
      </c>
      <c r="C6523" s="3" t="s">
        <v>6781</v>
      </c>
      <c r="D6523" s="63" t="s">
        <v>3531</v>
      </c>
      <c r="E6523" s="3" t="s">
        <v>297</v>
      </c>
      <c r="F6523" s="3" t="s">
        <v>297</v>
      </c>
      <c r="G6523" s="3" t="s">
        <v>2045</v>
      </c>
      <c r="H6523" s="3"/>
      <c r="I6523" s="3">
        <v>2</v>
      </c>
      <c r="J6523" s="3">
        <v>4</v>
      </c>
      <c r="K6523" s="3">
        <f t="shared" si="92"/>
        <v>6</v>
      </c>
      <c r="L6523" s="6"/>
    </row>
    <row r="6524" spans="1:12">
      <c r="A6524" s="11"/>
      <c r="B6524" s="12">
        <v>13</v>
      </c>
      <c r="C6524" s="3" t="s">
        <v>6782</v>
      </c>
      <c r="D6524" s="63" t="s">
        <v>3531</v>
      </c>
      <c r="E6524" s="3" t="s">
        <v>297</v>
      </c>
      <c r="F6524" s="3" t="s">
        <v>297</v>
      </c>
      <c r="G6524" s="3" t="s">
        <v>2045</v>
      </c>
      <c r="H6524" s="3"/>
      <c r="I6524" s="3">
        <v>2</v>
      </c>
      <c r="J6524" s="3">
        <v>3</v>
      </c>
      <c r="K6524" s="3">
        <f t="shared" si="92"/>
        <v>5</v>
      </c>
      <c r="L6524" s="6"/>
    </row>
    <row r="6525" spans="1:12">
      <c r="A6525" s="11"/>
      <c r="B6525" s="12">
        <v>14</v>
      </c>
      <c r="C6525" s="3" t="s">
        <v>6783</v>
      </c>
      <c r="D6525" s="63" t="s">
        <v>3531</v>
      </c>
      <c r="E6525" s="3" t="s">
        <v>297</v>
      </c>
      <c r="F6525" s="3" t="s">
        <v>297</v>
      </c>
      <c r="G6525" s="3" t="s">
        <v>2045</v>
      </c>
      <c r="H6525" s="3"/>
      <c r="I6525" s="3">
        <v>6</v>
      </c>
      <c r="J6525" s="3">
        <v>4</v>
      </c>
      <c r="K6525" s="3">
        <f t="shared" si="92"/>
        <v>10</v>
      </c>
      <c r="L6525" s="6">
        <v>1000</v>
      </c>
    </row>
    <row r="6526" spans="1:12">
      <c r="A6526" s="11"/>
      <c r="B6526" s="12">
        <v>15</v>
      </c>
      <c r="C6526" s="3" t="s">
        <v>6784</v>
      </c>
      <c r="D6526" s="63" t="s">
        <v>3531</v>
      </c>
      <c r="E6526" s="3" t="s">
        <v>297</v>
      </c>
      <c r="F6526" s="3" t="s">
        <v>297</v>
      </c>
      <c r="G6526" s="3" t="s">
        <v>2045</v>
      </c>
      <c r="H6526" s="3"/>
      <c r="I6526" s="3">
        <v>2</v>
      </c>
      <c r="J6526" s="3">
        <v>2</v>
      </c>
      <c r="K6526" s="3">
        <f t="shared" si="92"/>
        <v>4</v>
      </c>
      <c r="L6526" s="6"/>
    </row>
    <row r="6527" spans="1:12">
      <c r="A6527" s="11"/>
      <c r="B6527" s="12">
        <v>16</v>
      </c>
      <c r="C6527" s="3" t="s">
        <v>6785</v>
      </c>
      <c r="D6527" s="63" t="s">
        <v>3531</v>
      </c>
      <c r="E6527" s="3" t="s">
        <v>297</v>
      </c>
      <c r="F6527" s="3" t="s">
        <v>297</v>
      </c>
      <c r="G6527" s="3" t="s">
        <v>2045</v>
      </c>
      <c r="H6527" s="3"/>
      <c r="I6527" s="3">
        <v>2</v>
      </c>
      <c r="J6527" s="3">
        <v>1</v>
      </c>
      <c r="K6527" s="3">
        <f t="shared" si="92"/>
        <v>3</v>
      </c>
      <c r="L6527" s="6"/>
    </row>
    <row r="6528" spans="1:12">
      <c r="A6528" s="11"/>
      <c r="B6528" s="12">
        <v>17</v>
      </c>
      <c r="C6528" s="3" t="s">
        <v>6786</v>
      </c>
      <c r="D6528" s="63" t="s">
        <v>3531</v>
      </c>
      <c r="E6528" s="3" t="s">
        <v>297</v>
      </c>
      <c r="F6528" s="3" t="s">
        <v>297</v>
      </c>
      <c r="G6528" s="3" t="s">
        <v>2045</v>
      </c>
      <c r="H6528" s="3"/>
      <c r="I6528" s="3">
        <v>1</v>
      </c>
      <c r="J6528" s="3">
        <v>2</v>
      </c>
      <c r="K6528" s="3">
        <f t="shared" si="92"/>
        <v>3</v>
      </c>
      <c r="L6528" s="6"/>
    </row>
    <row r="6529" spans="1:12">
      <c r="A6529" s="11"/>
      <c r="B6529" s="12">
        <v>18</v>
      </c>
      <c r="C6529" s="3" t="s">
        <v>6787</v>
      </c>
      <c r="D6529" s="63" t="s">
        <v>3531</v>
      </c>
      <c r="E6529" s="3" t="s">
        <v>297</v>
      </c>
      <c r="F6529" s="3" t="s">
        <v>297</v>
      </c>
      <c r="G6529" s="3" t="s">
        <v>2045</v>
      </c>
      <c r="H6529" s="3"/>
      <c r="I6529" s="3">
        <v>1</v>
      </c>
      <c r="J6529" s="3">
        <v>2</v>
      </c>
      <c r="K6529" s="3">
        <f t="shared" si="92"/>
        <v>3</v>
      </c>
      <c r="L6529" s="6"/>
    </row>
    <row r="6530" spans="1:12">
      <c r="A6530" s="11"/>
      <c r="B6530" s="12">
        <v>19</v>
      </c>
      <c r="C6530" s="3" t="s">
        <v>6788</v>
      </c>
      <c r="D6530" s="63" t="s">
        <v>3531</v>
      </c>
      <c r="E6530" s="3" t="s">
        <v>297</v>
      </c>
      <c r="F6530" s="3" t="s">
        <v>297</v>
      </c>
      <c r="G6530" s="3" t="s">
        <v>2045</v>
      </c>
      <c r="H6530" s="3"/>
      <c r="I6530" s="3">
        <v>1</v>
      </c>
      <c r="J6530" s="3">
        <v>3</v>
      </c>
      <c r="K6530" s="3">
        <f t="shared" si="92"/>
        <v>4</v>
      </c>
      <c r="L6530" s="6"/>
    </row>
    <row r="6531" spans="1:12">
      <c r="A6531" s="11"/>
      <c r="B6531" s="12">
        <v>20</v>
      </c>
      <c r="C6531" s="3" t="s">
        <v>6789</v>
      </c>
      <c r="D6531" s="63" t="s">
        <v>3531</v>
      </c>
      <c r="E6531" s="3" t="s">
        <v>297</v>
      </c>
      <c r="F6531" s="3" t="s">
        <v>297</v>
      </c>
      <c r="G6531" s="3" t="s">
        <v>2045</v>
      </c>
      <c r="H6531" s="3"/>
      <c r="I6531" s="3">
        <v>6</v>
      </c>
      <c r="J6531" s="3">
        <v>2</v>
      </c>
      <c r="K6531" s="3">
        <f t="shared" si="92"/>
        <v>8</v>
      </c>
      <c r="L6531" s="6"/>
    </row>
    <row r="6532" spans="1:12">
      <c r="A6532" s="11"/>
      <c r="B6532" s="12">
        <v>21</v>
      </c>
      <c r="C6532" s="3" t="s">
        <v>967</v>
      </c>
      <c r="D6532" s="63" t="s">
        <v>3531</v>
      </c>
      <c r="E6532" s="3" t="s">
        <v>297</v>
      </c>
      <c r="F6532" s="3" t="s">
        <v>297</v>
      </c>
      <c r="G6532" s="3" t="s">
        <v>2045</v>
      </c>
      <c r="H6532" s="3"/>
      <c r="I6532" s="3">
        <v>6</v>
      </c>
      <c r="J6532" s="3">
        <v>1</v>
      </c>
      <c r="K6532" s="3">
        <f t="shared" si="92"/>
        <v>7</v>
      </c>
      <c r="L6532" s="6"/>
    </row>
    <row r="6533" spans="1:12">
      <c r="A6533" s="11"/>
      <c r="B6533" s="12">
        <v>22</v>
      </c>
      <c r="C6533" s="3" t="s">
        <v>2828</v>
      </c>
      <c r="D6533" s="63" t="s">
        <v>3531</v>
      </c>
      <c r="E6533" s="3" t="s">
        <v>297</v>
      </c>
      <c r="F6533" s="3" t="s">
        <v>297</v>
      </c>
      <c r="G6533" s="3" t="s">
        <v>2045</v>
      </c>
      <c r="H6533" s="3"/>
      <c r="I6533" s="3">
        <v>3</v>
      </c>
      <c r="J6533" s="3">
        <v>2</v>
      </c>
      <c r="K6533" s="3">
        <f t="shared" si="92"/>
        <v>5</v>
      </c>
      <c r="L6533" s="6"/>
    </row>
    <row r="6534" spans="1:12">
      <c r="A6534" s="11"/>
      <c r="B6534" s="12">
        <v>23</v>
      </c>
      <c r="C6534" s="3" t="s">
        <v>6790</v>
      </c>
      <c r="D6534" s="63" t="s">
        <v>3531</v>
      </c>
      <c r="E6534" s="3" t="s">
        <v>297</v>
      </c>
      <c r="F6534" s="3" t="s">
        <v>297</v>
      </c>
      <c r="G6534" s="3" t="s">
        <v>2045</v>
      </c>
      <c r="H6534" s="3"/>
      <c r="I6534" s="3">
        <v>2</v>
      </c>
      <c r="J6534" s="3">
        <v>3</v>
      </c>
      <c r="K6534" s="3">
        <f t="shared" si="92"/>
        <v>5</v>
      </c>
      <c r="L6534" s="6">
        <v>2000</v>
      </c>
    </row>
    <row r="6535" spans="1:12">
      <c r="A6535" s="11"/>
      <c r="B6535" s="12">
        <v>24</v>
      </c>
      <c r="C6535" s="3" t="s">
        <v>6791</v>
      </c>
      <c r="D6535" s="63" t="s">
        <v>3531</v>
      </c>
      <c r="E6535" s="3" t="s">
        <v>297</v>
      </c>
      <c r="F6535" s="3" t="s">
        <v>297</v>
      </c>
      <c r="G6535" s="3" t="s">
        <v>2045</v>
      </c>
      <c r="H6535" s="3"/>
      <c r="I6535" s="3">
        <v>6</v>
      </c>
      <c r="J6535" s="3">
        <v>3</v>
      </c>
      <c r="K6535" s="3">
        <f t="shared" si="92"/>
        <v>9</v>
      </c>
      <c r="L6535" s="6">
        <v>1000</v>
      </c>
    </row>
    <row r="6536" spans="1:12">
      <c r="A6536" s="11"/>
      <c r="B6536" s="12">
        <v>25</v>
      </c>
      <c r="C6536" s="3" t="s">
        <v>6792</v>
      </c>
      <c r="D6536" s="63" t="s">
        <v>3531</v>
      </c>
      <c r="E6536" s="3" t="s">
        <v>297</v>
      </c>
      <c r="F6536" s="3" t="s">
        <v>297</v>
      </c>
      <c r="G6536" s="3" t="s">
        <v>2045</v>
      </c>
      <c r="H6536" s="3"/>
      <c r="I6536" s="3">
        <v>4</v>
      </c>
      <c r="J6536" s="3">
        <v>5</v>
      </c>
      <c r="K6536" s="3">
        <f t="shared" si="92"/>
        <v>9</v>
      </c>
      <c r="L6536" s="6">
        <v>1000</v>
      </c>
    </row>
    <row r="6537" spans="1:12">
      <c r="A6537" s="11"/>
      <c r="B6537" s="12">
        <v>26</v>
      </c>
      <c r="C6537" s="3" t="s">
        <v>6793</v>
      </c>
      <c r="D6537" s="63" t="s">
        <v>3531</v>
      </c>
      <c r="E6537" s="3" t="s">
        <v>297</v>
      </c>
      <c r="F6537" s="3" t="s">
        <v>297</v>
      </c>
      <c r="G6537" s="3" t="s">
        <v>2045</v>
      </c>
      <c r="H6537" s="3"/>
      <c r="I6537" s="3">
        <v>3</v>
      </c>
      <c r="J6537" s="3">
        <v>2</v>
      </c>
      <c r="K6537" s="3">
        <f t="shared" si="92"/>
        <v>5</v>
      </c>
      <c r="L6537" s="6"/>
    </row>
    <row r="6538" spans="1:12">
      <c r="A6538" s="11"/>
      <c r="B6538" s="12">
        <v>27</v>
      </c>
      <c r="C6538" s="3" t="s">
        <v>6794</v>
      </c>
      <c r="D6538" s="63" t="s">
        <v>3531</v>
      </c>
      <c r="E6538" s="3" t="s">
        <v>297</v>
      </c>
      <c r="F6538" s="3" t="s">
        <v>297</v>
      </c>
      <c r="G6538" s="3" t="s">
        <v>2045</v>
      </c>
      <c r="H6538" s="3"/>
      <c r="I6538" s="3">
        <v>2</v>
      </c>
      <c r="J6538" s="3">
        <v>1</v>
      </c>
      <c r="K6538" s="3">
        <f t="shared" si="92"/>
        <v>3</v>
      </c>
      <c r="L6538" s="6"/>
    </row>
    <row r="6539" spans="1:12">
      <c r="A6539" s="11"/>
      <c r="B6539" s="12">
        <v>28</v>
      </c>
      <c r="C6539" s="3" t="s">
        <v>6795</v>
      </c>
      <c r="D6539" s="63" t="s">
        <v>3531</v>
      </c>
      <c r="E6539" s="3" t="s">
        <v>297</v>
      </c>
      <c r="F6539" s="3" t="s">
        <v>297</v>
      </c>
      <c r="G6539" s="3" t="s">
        <v>2045</v>
      </c>
      <c r="H6539" s="3">
        <v>777775062</v>
      </c>
      <c r="I6539" s="3">
        <v>2</v>
      </c>
      <c r="J6539" s="3">
        <v>1</v>
      </c>
      <c r="K6539" s="3">
        <f t="shared" si="92"/>
        <v>3</v>
      </c>
      <c r="L6539" s="6"/>
    </row>
    <row r="6540" spans="1:12">
      <c r="A6540" s="11"/>
      <c r="B6540" s="12">
        <v>29</v>
      </c>
      <c r="C6540" s="3" t="s">
        <v>6796</v>
      </c>
      <c r="D6540" s="63" t="s">
        <v>3531</v>
      </c>
      <c r="E6540" s="3" t="s">
        <v>297</v>
      </c>
      <c r="F6540" s="3" t="s">
        <v>297</v>
      </c>
      <c r="G6540" s="3" t="s">
        <v>2045</v>
      </c>
      <c r="H6540" s="3"/>
      <c r="I6540" s="3">
        <v>4</v>
      </c>
      <c r="J6540" s="3">
        <v>1</v>
      </c>
      <c r="K6540" s="3">
        <f t="shared" si="92"/>
        <v>5</v>
      </c>
      <c r="L6540" s="6">
        <v>1000</v>
      </c>
    </row>
    <row r="6541" spans="1:12">
      <c r="A6541" s="11"/>
      <c r="B6541" s="12">
        <v>30</v>
      </c>
      <c r="C6541" s="3" t="s">
        <v>6797</v>
      </c>
      <c r="D6541" s="63" t="s">
        <v>3531</v>
      </c>
      <c r="E6541" s="3" t="s">
        <v>297</v>
      </c>
      <c r="F6541" s="3" t="s">
        <v>297</v>
      </c>
      <c r="G6541" s="3" t="s">
        <v>2045</v>
      </c>
      <c r="H6541" s="3"/>
      <c r="I6541" s="3">
        <v>1</v>
      </c>
      <c r="J6541" s="3">
        <v>3</v>
      </c>
      <c r="K6541" s="3">
        <f t="shared" si="92"/>
        <v>4</v>
      </c>
      <c r="L6541" s="6">
        <v>1000</v>
      </c>
    </row>
    <row r="6542" spans="1:12">
      <c r="A6542" s="11"/>
      <c r="B6542" s="12">
        <v>31</v>
      </c>
      <c r="C6542" s="3" t="s">
        <v>6798</v>
      </c>
      <c r="D6542" s="63" t="s">
        <v>3531</v>
      </c>
      <c r="E6542" s="3" t="s">
        <v>297</v>
      </c>
      <c r="F6542" s="3" t="s">
        <v>297</v>
      </c>
      <c r="G6542" s="3" t="s">
        <v>2045</v>
      </c>
      <c r="H6542" s="3"/>
      <c r="I6542" s="3">
        <v>1</v>
      </c>
      <c r="J6542" s="3">
        <v>3</v>
      </c>
      <c r="K6542" s="3">
        <f t="shared" si="92"/>
        <v>4</v>
      </c>
      <c r="L6542" s="6">
        <v>1000</v>
      </c>
    </row>
    <row r="6543" spans="1:12">
      <c r="A6543" s="11"/>
      <c r="B6543" s="12">
        <v>32</v>
      </c>
      <c r="C6543" s="3" t="s">
        <v>6799</v>
      </c>
      <c r="D6543" s="63" t="s">
        <v>3531</v>
      </c>
      <c r="E6543" s="3" t="s">
        <v>297</v>
      </c>
      <c r="F6543" s="3" t="s">
        <v>297</v>
      </c>
      <c r="G6543" s="3" t="s">
        <v>2045</v>
      </c>
      <c r="H6543" s="3"/>
      <c r="I6543" s="3">
        <v>3</v>
      </c>
      <c r="J6543" s="3">
        <v>2</v>
      </c>
      <c r="K6543" s="3">
        <f t="shared" si="92"/>
        <v>5</v>
      </c>
      <c r="L6543" s="6">
        <v>1000</v>
      </c>
    </row>
    <row r="6544" spans="1:12">
      <c r="A6544" s="11"/>
      <c r="B6544" s="12">
        <v>33</v>
      </c>
      <c r="C6544" s="3" t="s">
        <v>6800</v>
      </c>
      <c r="D6544" s="63" t="s">
        <v>3531</v>
      </c>
      <c r="E6544" s="3" t="s">
        <v>297</v>
      </c>
      <c r="F6544" s="3" t="s">
        <v>297</v>
      </c>
      <c r="G6544" s="3" t="s">
        <v>2045</v>
      </c>
      <c r="H6544" s="3"/>
      <c r="I6544" s="3">
        <v>1</v>
      </c>
      <c r="J6544" s="3">
        <v>2</v>
      </c>
      <c r="K6544" s="3">
        <f t="shared" si="92"/>
        <v>3</v>
      </c>
      <c r="L6544" s="6">
        <v>1000</v>
      </c>
    </row>
    <row r="6545" spans="1:12">
      <c r="A6545" s="11"/>
      <c r="B6545" s="12">
        <v>34</v>
      </c>
      <c r="C6545" s="3" t="s">
        <v>6801</v>
      </c>
      <c r="D6545" s="63" t="s">
        <v>3531</v>
      </c>
      <c r="E6545" s="3" t="s">
        <v>297</v>
      </c>
      <c r="F6545" s="3" t="s">
        <v>297</v>
      </c>
      <c r="G6545" s="3" t="s">
        <v>2045</v>
      </c>
      <c r="H6545" s="3"/>
      <c r="I6545" s="3">
        <v>2</v>
      </c>
      <c r="J6545" s="3">
        <v>1</v>
      </c>
      <c r="K6545" s="3">
        <f t="shared" si="92"/>
        <v>3</v>
      </c>
      <c r="L6545" s="6">
        <v>1000</v>
      </c>
    </row>
    <row r="6546" spans="1:12">
      <c r="A6546" s="11"/>
      <c r="B6546" s="12">
        <v>35</v>
      </c>
      <c r="C6546" s="3" t="s">
        <v>6802</v>
      </c>
      <c r="D6546" s="63" t="s">
        <v>3531</v>
      </c>
      <c r="E6546" s="3" t="s">
        <v>297</v>
      </c>
      <c r="F6546" s="3" t="s">
        <v>297</v>
      </c>
      <c r="G6546" s="3" t="s">
        <v>2045</v>
      </c>
      <c r="H6546" s="3"/>
      <c r="I6546" s="3">
        <v>6</v>
      </c>
      <c r="J6546" s="3">
        <v>3</v>
      </c>
      <c r="K6546" s="3">
        <f t="shared" si="92"/>
        <v>9</v>
      </c>
      <c r="L6546" s="6">
        <v>1000</v>
      </c>
    </row>
    <row r="6547" spans="1:12">
      <c r="A6547" s="11"/>
      <c r="B6547" s="12">
        <v>36</v>
      </c>
      <c r="C6547" s="3" t="s">
        <v>6803</v>
      </c>
      <c r="D6547" s="63" t="s">
        <v>3531</v>
      </c>
      <c r="E6547" s="3" t="s">
        <v>297</v>
      </c>
      <c r="F6547" s="3" t="s">
        <v>297</v>
      </c>
      <c r="G6547" s="3" t="s">
        <v>2045</v>
      </c>
      <c r="H6547" s="3"/>
      <c r="I6547" s="3">
        <v>2</v>
      </c>
      <c r="J6547" s="3">
        <v>1</v>
      </c>
      <c r="K6547" s="3">
        <f t="shared" si="92"/>
        <v>3</v>
      </c>
      <c r="L6547" s="6">
        <v>2000</v>
      </c>
    </row>
    <row r="6548" spans="1:12">
      <c r="A6548" s="11"/>
      <c r="B6548" s="12">
        <v>37</v>
      </c>
      <c r="C6548" s="3" t="s">
        <v>1623</v>
      </c>
      <c r="D6548" s="63" t="s">
        <v>3531</v>
      </c>
      <c r="E6548" s="3" t="s">
        <v>297</v>
      </c>
      <c r="F6548" s="3" t="s">
        <v>297</v>
      </c>
      <c r="G6548" s="3" t="s">
        <v>2045</v>
      </c>
      <c r="H6548" s="3"/>
      <c r="I6548" s="3">
        <v>1</v>
      </c>
      <c r="J6548" s="3">
        <v>5</v>
      </c>
      <c r="K6548" s="3">
        <f t="shared" si="92"/>
        <v>6</v>
      </c>
      <c r="L6548" s="6">
        <v>1000</v>
      </c>
    </row>
    <row r="6549" spans="1:12">
      <c r="A6549" s="11"/>
      <c r="B6549" s="12">
        <v>38</v>
      </c>
      <c r="C6549" s="3" t="s">
        <v>6804</v>
      </c>
      <c r="D6549" s="63" t="s">
        <v>3531</v>
      </c>
      <c r="E6549" s="3" t="s">
        <v>297</v>
      </c>
      <c r="F6549" s="3" t="s">
        <v>297</v>
      </c>
      <c r="G6549" s="3" t="s">
        <v>2045</v>
      </c>
      <c r="H6549" s="3"/>
      <c r="I6549" s="3">
        <v>4</v>
      </c>
      <c r="J6549" s="3">
        <v>5</v>
      </c>
      <c r="K6549" s="3">
        <f t="shared" si="92"/>
        <v>9</v>
      </c>
      <c r="L6549" s="6">
        <v>1000</v>
      </c>
    </row>
    <row r="6550" spans="1:12">
      <c r="A6550" s="11"/>
      <c r="B6550" s="12">
        <v>39</v>
      </c>
      <c r="C6550" s="3" t="s">
        <v>6805</v>
      </c>
      <c r="D6550" s="63" t="s">
        <v>3531</v>
      </c>
      <c r="E6550" s="3" t="s">
        <v>297</v>
      </c>
      <c r="F6550" s="3" t="s">
        <v>297</v>
      </c>
      <c r="G6550" s="3" t="s">
        <v>2045</v>
      </c>
      <c r="H6550" s="3"/>
      <c r="I6550" s="3">
        <v>3</v>
      </c>
      <c r="J6550" s="3">
        <v>4</v>
      </c>
      <c r="K6550" s="3">
        <f t="shared" si="92"/>
        <v>7</v>
      </c>
      <c r="L6550" s="6">
        <v>1000</v>
      </c>
    </row>
    <row r="6551" spans="1:12">
      <c r="A6551" s="11"/>
      <c r="B6551" s="12">
        <v>40</v>
      </c>
      <c r="C6551" s="3" t="s">
        <v>6806</v>
      </c>
      <c r="D6551" s="63" t="s">
        <v>3531</v>
      </c>
      <c r="E6551" s="3" t="s">
        <v>297</v>
      </c>
      <c r="F6551" s="3" t="s">
        <v>297</v>
      </c>
      <c r="G6551" s="3" t="s">
        <v>2045</v>
      </c>
      <c r="H6551" s="3"/>
      <c r="I6551" s="3">
        <v>7</v>
      </c>
      <c r="J6551" s="3">
        <v>2</v>
      </c>
      <c r="K6551" s="3">
        <f t="shared" si="92"/>
        <v>9</v>
      </c>
      <c r="L6551" s="6">
        <v>4000</v>
      </c>
    </row>
    <row r="6552" spans="1:12">
      <c r="A6552" s="11"/>
      <c r="B6552" s="12">
        <v>41</v>
      </c>
      <c r="C6552" s="3" t="s">
        <v>6807</v>
      </c>
      <c r="D6552" s="63" t="s">
        <v>3531</v>
      </c>
      <c r="E6552" s="3" t="s">
        <v>297</v>
      </c>
      <c r="F6552" s="3" t="s">
        <v>297</v>
      </c>
      <c r="G6552" s="3" t="s">
        <v>2045</v>
      </c>
      <c r="H6552" s="3"/>
      <c r="I6552" s="3">
        <v>2</v>
      </c>
      <c r="J6552" s="3">
        <v>1</v>
      </c>
      <c r="K6552" s="3">
        <f t="shared" si="92"/>
        <v>3</v>
      </c>
      <c r="L6552" s="6">
        <v>4000</v>
      </c>
    </row>
    <row r="6553" spans="1:12">
      <c r="A6553" s="11"/>
      <c r="B6553" s="12">
        <v>42</v>
      </c>
      <c r="C6553" s="3" t="s">
        <v>6808</v>
      </c>
      <c r="D6553" s="63" t="s">
        <v>3531</v>
      </c>
      <c r="E6553" s="3" t="s">
        <v>297</v>
      </c>
      <c r="F6553" s="3" t="s">
        <v>297</v>
      </c>
      <c r="G6553" s="3" t="s">
        <v>2045</v>
      </c>
      <c r="H6553" s="3"/>
      <c r="I6553" s="3">
        <v>1</v>
      </c>
      <c r="J6553" s="3">
        <v>1</v>
      </c>
      <c r="K6553" s="3">
        <f t="shared" si="92"/>
        <v>2</v>
      </c>
      <c r="L6553" s="6">
        <v>4000</v>
      </c>
    </row>
    <row r="6554" spans="1:12">
      <c r="A6554" s="11"/>
      <c r="B6554" s="12">
        <v>43</v>
      </c>
      <c r="C6554" s="3" t="s">
        <v>1400</v>
      </c>
      <c r="D6554" s="63" t="s">
        <v>3531</v>
      </c>
      <c r="E6554" s="3" t="s">
        <v>297</v>
      </c>
      <c r="F6554" s="3" t="s">
        <v>297</v>
      </c>
      <c r="G6554" s="3" t="s">
        <v>2045</v>
      </c>
      <c r="H6554" s="3"/>
      <c r="I6554" s="3">
        <v>1</v>
      </c>
      <c r="J6554" s="3">
        <v>1</v>
      </c>
      <c r="K6554" s="3">
        <f t="shared" si="92"/>
        <v>2</v>
      </c>
      <c r="L6554" s="6"/>
    </row>
    <row r="6555" spans="1:12">
      <c r="A6555" s="11"/>
      <c r="B6555" s="12">
        <v>44</v>
      </c>
      <c r="C6555" s="3" t="s">
        <v>1644</v>
      </c>
      <c r="D6555" s="63" t="s">
        <v>3531</v>
      </c>
      <c r="E6555" s="3" t="s">
        <v>297</v>
      </c>
      <c r="F6555" s="3" t="s">
        <v>297</v>
      </c>
      <c r="G6555" s="3" t="s">
        <v>2045</v>
      </c>
      <c r="H6555" s="3"/>
      <c r="I6555" s="3">
        <v>5</v>
      </c>
      <c r="J6555" s="3">
        <v>4</v>
      </c>
      <c r="K6555" s="3">
        <f t="shared" si="92"/>
        <v>9</v>
      </c>
      <c r="L6555" s="6"/>
    </row>
    <row r="6556" spans="1:12">
      <c r="A6556" s="11"/>
      <c r="B6556" s="12">
        <v>45</v>
      </c>
      <c r="C6556" s="3" t="s">
        <v>6809</v>
      </c>
      <c r="D6556" s="63" t="s">
        <v>3529</v>
      </c>
      <c r="E6556" s="3" t="s">
        <v>297</v>
      </c>
      <c r="F6556" s="3" t="s">
        <v>297</v>
      </c>
      <c r="G6556" s="3" t="s">
        <v>2045</v>
      </c>
      <c r="H6556" s="3"/>
      <c r="I6556" s="3">
        <v>2</v>
      </c>
      <c r="J6556" s="3">
        <v>0</v>
      </c>
      <c r="K6556" s="3">
        <f t="shared" si="92"/>
        <v>2</v>
      </c>
      <c r="L6556" s="6"/>
    </row>
    <row r="6557" spans="1:12">
      <c r="A6557" s="11"/>
      <c r="B6557" s="12">
        <v>46</v>
      </c>
      <c r="C6557" s="3" t="s">
        <v>6810</v>
      </c>
      <c r="D6557" s="63" t="s">
        <v>3531</v>
      </c>
      <c r="E6557" s="3" t="s">
        <v>297</v>
      </c>
      <c r="F6557" s="3" t="s">
        <v>297</v>
      </c>
      <c r="G6557" s="3" t="s">
        <v>2045</v>
      </c>
      <c r="H6557" s="3"/>
      <c r="I6557" s="3">
        <v>0</v>
      </c>
      <c r="J6557" s="3">
        <v>5</v>
      </c>
      <c r="K6557" s="3">
        <f t="shared" si="92"/>
        <v>5</v>
      </c>
      <c r="L6557" s="6"/>
    </row>
    <row r="6558" spans="1:12">
      <c r="A6558" s="11"/>
      <c r="B6558" s="12">
        <v>47</v>
      </c>
      <c r="C6558" s="3" t="s">
        <v>1797</v>
      </c>
      <c r="D6558" s="63" t="s">
        <v>3531</v>
      </c>
      <c r="E6558" s="3" t="s">
        <v>297</v>
      </c>
      <c r="F6558" s="3" t="s">
        <v>297</v>
      </c>
      <c r="G6558" s="3" t="s">
        <v>2045</v>
      </c>
      <c r="H6558" s="3"/>
      <c r="I6558" s="3">
        <v>1</v>
      </c>
      <c r="J6558" s="3">
        <v>2</v>
      </c>
      <c r="K6558" s="3">
        <f t="shared" si="92"/>
        <v>3</v>
      </c>
      <c r="L6558" s="6"/>
    </row>
    <row r="6559" spans="1:12">
      <c r="A6559" s="11"/>
      <c r="B6559" s="12">
        <v>48</v>
      </c>
      <c r="C6559" s="3" t="s">
        <v>939</v>
      </c>
      <c r="D6559" s="63" t="s">
        <v>3531</v>
      </c>
      <c r="E6559" s="3" t="s">
        <v>297</v>
      </c>
      <c r="F6559" s="3" t="s">
        <v>297</v>
      </c>
      <c r="G6559" s="3" t="s">
        <v>2045</v>
      </c>
      <c r="H6559" s="3"/>
      <c r="I6559" s="3">
        <v>3</v>
      </c>
      <c r="J6559" s="3">
        <v>5</v>
      </c>
      <c r="K6559" s="3">
        <f t="shared" si="92"/>
        <v>8</v>
      </c>
      <c r="L6559" s="6"/>
    </row>
    <row r="6560" spans="1:12">
      <c r="A6560" s="11"/>
      <c r="B6560" s="12">
        <v>49</v>
      </c>
      <c r="C6560" s="3" t="s">
        <v>6811</v>
      </c>
      <c r="D6560" s="63" t="s">
        <v>3531</v>
      </c>
      <c r="E6560" s="3" t="s">
        <v>297</v>
      </c>
      <c r="F6560" s="3" t="s">
        <v>297</v>
      </c>
      <c r="G6560" s="3" t="s">
        <v>2045</v>
      </c>
      <c r="H6560" s="3"/>
      <c r="I6560" s="3">
        <v>3</v>
      </c>
      <c r="J6560" s="3">
        <v>1</v>
      </c>
      <c r="K6560" s="3">
        <f t="shared" si="92"/>
        <v>4</v>
      </c>
      <c r="L6560" s="6"/>
    </row>
    <row r="6561" spans="1:12">
      <c r="A6561" s="11"/>
      <c r="B6561" s="12">
        <v>50</v>
      </c>
      <c r="C6561" s="3" t="s">
        <v>6812</v>
      </c>
      <c r="D6561" s="63" t="s">
        <v>3531</v>
      </c>
      <c r="E6561" s="3" t="s">
        <v>297</v>
      </c>
      <c r="F6561" s="3" t="s">
        <v>297</v>
      </c>
      <c r="G6561" s="3" t="s">
        <v>2045</v>
      </c>
      <c r="H6561" s="3">
        <v>773479593</v>
      </c>
      <c r="I6561" s="3">
        <v>1</v>
      </c>
      <c r="J6561" s="3">
        <v>3</v>
      </c>
      <c r="K6561" s="3">
        <f t="shared" si="92"/>
        <v>4</v>
      </c>
      <c r="L6561" s="6">
        <v>1000</v>
      </c>
    </row>
    <row r="6562" spans="1:12">
      <c r="A6562" s="11"/>
      <c r="B6562" s="12">
        <v>51</v>
      </c>
      <c r="C6562" s="3" t="s">
        <v>2783</v>
      </c>
      <c r="D6562" s="63" t="s">
        <v>3531</v>
      </c>
      <c r="E6562" s="3" t="s">
        <v>297</v>
      </c>
      <c r="F6562" s="3" t="s">
        <v>297</v>
      </c>
      <c r="G6562" s="3" t="s">
        <v>2045</v>
      </c>
      <c r="H6562" s="3"/>
      <c r="I6562" s="3">
        <v>6</v>
      </c>
      <c r="J6562" s="3">
        <v>2</v>
      </c>
      <c r="K6562" s="3">
        <f t="shared" si="92"/>
        <v>8</v>
      </c>
      <c r="L6562" s="6"/>
    </row>
    <row r="6563" spans="1:12">
      <c r="A6563" s="11"/>
      <c r="B6563" s="12">
        <v>52</v>
      </c>
      <c r="C6563" s="3" t="s">
        <v>6813</v>
      </c>
      <c r="D6563" s="63" t="s">
        <v>3529</v>
      </c>
      <c r="E6563" s="3" t="s">
        <v>297</v>
      </c>
      <c r="F6563" s="3" t="s">
        <v>297</v>
      </c>
      <c r="G6563" s="3" t="s">
        <v>2045</v>
      </c>
      <c r="H6563" s="3"/>
      <c r="I6563" s="3">
        <v>0</v>
      </c>
      <c r="J6563" s="3">
        <v>3</v>
      </c>
      <c r="K6563" s="3">
        <f t="shared" si="92"/>
        <v>3</v>
      </c>
      <c r="L6563" s="6"/>
    </row>
    <row r="6564" spans="1:12">
      <c r="A6564" s="11"/>
      <c r="B6564" s="12">
        <v>53</v>
      </c>
      <c r="C6564" s="3" t="s">
        <v>6814</v>
      </c>
      <c r="D6564" s="63" t="s">
        <v>3531</v>
      </c>
      <c r="E6564" s="3" t="s">
        <v>297</v>
      </c>
      <c r="F6564" s="3" t="s">
        <v>297</v>
      </c>
      <c r="G6564" s="3" t="s">
        <v>2045</v>
      </c>
      <c r="H6564" s="3"/>
      <c r="I6564" s="3">
        <v>1</v>
      </c>
      <c r="J6564" s="3">
        <v>3</v>
      </c>
      <c r="K6564" s="3">
        <f t="shared" si="92"/>
        <v>4</v>
      </c>
      <c r="L6564" s="6"/>
    </row>
    <row r="6565" spans="1:12">
      <c r="A6565" s="11"/>
      <c r="B6565" s="12">
        <v>54</v>
      </c>
      <c r="C6565" s="3" t="s">
        <v>6815</v>
      </c>
      <c r="D6565" s="63" t="s">
        <v>3531</v>
      </c>
      <c r="E6565" s="3" t="s">
        <v>297</v>
      </c>
      <c r="F6565" s="3" t="s">
        <v>297</v>
      </c>
      <c r="G6565" s="3" t="s">
        <v>2045</v>
      </c>
      <c r="H6565" s="3"/>
      <c r="I6565" s="3">
        <v>3</v>
      </c>
      <c r="J6565" s="3">
        <v>4</v>
      </c>
      <c r="K6565" s="3">
        <f t="shared" si="92"/>
        <v>7</v>
      </c>
      <c r="L6565" s="6">
        <v>100</v>
      </c>
    </row>
    <row r="6566" spans="1:12">
      <c r="A6566" s="11"/>
      <c r="B6566" s="12">
        <v>55</v>
      </c>
      <c r="C6566" s="3" t="s">
        <v>6816</v>
      </c>
      <c r="D6566" s="63" t="s">
        <v>3531</v>
      </c>
      <c r="E6566" s="3" t="s">
        <v>297</v>
      </c>
      <c r="F6566" s="3" t="s">
        <v>297</v>
      </c>
      <c r="G6566" s="3" t="s">
        <v>2045</v>
      </c>
      <c r="H6566" s="3"/>
      <c r="I6566" s="3">
        <v>5</v>
      </c>
      <c r="J6566" s="3">
        <v>3</v>
      </c>
      <c r="K6566" s="3">
        <f t="shared" si="92"/>
        <v>8</v>
      </c>
      <c r="L6566" s="6">
        <v>100</v>
      </c>
    </row>
    <row r="6567" spans="1:12">
      <c r="A6567" s="11"/>
      <c r="B6567" s="12">
        <v>56</v>
      </c>
      <c r="C6567" s="3" t="s">
        <v>3135</v>
      </c>
      <c r="D6567" s="63" t="s">
        <v>3531</v>
      </c>
      <c r="E6567" s="3" t="s">
        <v>297</v>
      </c>
      <c r="F6567" s="3" t="s">
        <v>297</v>
      </c>
      <c r="G6567" s="3" t="s">
        <v>2045</v>
      </c>
      <c r="H6567" s="3"/>
      <c r="I6567" s="3">
        <v>2</v>
      </c>
      <c r="J6567" s="3">
        <v>1</v>
      </c>
      <c r="K6567" s="3">
        <f t="shared" si="92"/>
        <v>3</v>
      </c>
      <c r="L6567" s="6">
        <v>100</v>
      </c>
    </row>
    <row r="6568" spans="1:12">
      <c r="A6568" s="11"/>
      <c r="B6568" s="12">
        <v>57</v>
      </c>
      <c r="C6568" s="3" t="s">
        <v>6817</v>
      </c>
      <c r="D6568" s="63" t="s">
        <v>3531</v>
      </c>
      <c r="E6568" s="3" t="s">
        <v>297</v>
      </c>
      <c r="F6568" s="3" t="s">
        <v>297</v>
      </c>
      <c r="G6568" s="3" t="s">
        <v>2045</v>
      </c>
      <c r="H6568" s="3"/>
      <c r="I6568" s="3">
        <v>2</v>
      </c>
      <c r="J6568" s="3">
        <v>1</v>
      </c>
      <c r="K6568" s="3">
        <f t="shared" si="92"/>
        <v>3</v>
      </c>
      <c r="L6568" s="6">
        <v>100</v>
      </c>
    </row>
    <row r="6569" spans="1:12">
      <c r="A6569" s="11"/>
      <c r="B6569" s="12">
        <v>58</v>
      </c>
      <c r="C6569" s="3" t="s">
        <v>1008</v>
      </c>
      <c r="D6569" s="63" t="s">
        <v>3531</v>
      </c>
      <c r="E6569" s="3" t="s">
        <v>297</v>
      </c>
      <c r="F6569" s="3" t="s">
        <v>297</v>
      </c>
      <c r="G6569" s="3" t="s">
        <v>2045</v>
      </c>
      <c r="H6569" s="3"/>
      <c r="I6569" s="3">
        <v>5</v>
      </c>
      <c r="J6569" s="3">
        <v>3</v>
      </c>
      <c r="K6569" s="3">
        <f t="shared" si="92"/>
        <v>8</v>
      </c>
      <c r="L6569" s="6">
        <v>100</v>
      </c>
    </row>
    <row r="6570" spans="1:12">
      <c r="A6570" s="11"/>
      <c r="B6570" s="12">
        <v>59</v>
      </c>
      <c r="C6570" s="3" t="s">
        <v>6818</v>
      </c>
      <c r="D6570" s="63" t="s">
        <v>3531</v>
      </c>
      <c r="E6570" s="3" t="s">
        <v>297</v>
      </c>
      <c r="F6570" s="3" t="s">
        <v>297</v>
      </c>
      <c r="G6570" s="3" t="s">
        <v>2045</v>
      </c>
      <c r="H6570" s="3"/>
      <c r="I6570" s="3">
        <v>2</v>
      </c>
      <c r="J6570" s="3">
        <v>2</v>
      </c>
      <c r="K6570" s="3">
        <f t="shared" si="92"/>
        <v>4</v>
      </c>
      <c r="L6570" s="6"/>
    </row>
    <row r="6571" spans="1:12">
      <c r="A6571" s="11"/>
      <c r="B6571" s="12">
        <v>60</v>
      </c>
      <c r="C6571" s="3" t="s">
        <v>6819</v>
      </c>
      <c r="D6571" s="63" t="s">
        <v>3531</v>
      </c>
      <c r="E6571" s="3" t="s">
        <v>297</v>
      </c>
      <c r="F6571" s="3" t="s">
        <v>297</v>
      </c>
      <c r="G6571" s="3" t="s">
        <v>2045</v>
      </c>
      <c r="H6571" s="3"/>
      <c r="I6571" s="3">
        <v>5</v>
      </c>
      <c r="J6571" s="3">
        <v>3</v>
      </c>
      <c r="K6571" s="3">
        <f t="shared" si="92"/>
        <v>8</v>
      </c>
      <c r="L6571" s="6"/>
    </row>
    <row r="6572" spans="1:12">
      <c r="A6572" s="11"/>
      <c r="B6572" s="12">
        <v>61</v>
      </c>
      <c r="C6572" s="3" t="s">
        <v>6820</v>
      </c>
      <c r="D6572" s="63" t="s">
        <v>3531</v>
      </c>
      <c r="E6572" s="3" t="s">
        <v>297</v>
      </c>
      <c r="F6572" s="3" t="s">
        <v>297</v>
      </c>
      <c r="G6572" s="3" t="s">
        <v>2045</v>
      </c>
      <c r="H6572" s="3"/>
      <c r="I6572" s="3">
        <v>4</v>
      </c>
      <c r="J6572" s="3">
        <v>3</v>
      </c>
      <c r="K6572" s="3">
        <f t="shared" si="92"/>
        <v>7</v>
      </c>
      <c r="L6572" s="6"/>
    </row>
    <row r="6573" spans="1:12">
      <c r="A6573" s="11"/>
      <c r="B6573" s="12">
        <v>62</v>
      </c>
      <c r="C6573" s="3" t="s">
        <v>6821</v>
      </c>
      <c r="D6573" s="63" t="s">
        <v>3531</v>
      </c>
      <c r="E6573" s="3" t="s">
        <v>297</v>
      </c>
      <c r="F6573" s="3" t="s">
        <v>297</v>
      </c>
      <c r="G6573" s="3" t="s">
        <v>2045</v>
      </c>
      <c r="H6573" s="3"/>
      <c r="I6573" s="3">
        <v>2</v>
      </c>
      <c r="J6573" s="3">
        <v>2</v>
      </c>
      <c r="K6573" s="3">
        <f t="shared" si="92"/>
        <v>4</v>
      </c>
      <c r="L6573" s="6"/>
    </row>
    <row r="6574" spans="1:12">
      <c r="A6574" s="11"/>
      <c r="B6574" s="12">
        <v>63</v>
      </c>
      <c r="C6574" s="3" t="s">
        <v>6822</v>
      </c>
      <c r="D6574" s="63" t="s">
        <v>3531</v>
      </c>
      <c r="E6574" s="3" t="s">
        <v>297</v>
      </c>
      <c r="F6574" s="3" t="s">
        <v>297</v>
      </c>
      <c r="G6574" s="3" t="s">
        <v>2045</v>
      </c>
      <c r="H6574" s="3"/>
      <c r="I6574" s="3">
        <v>1</v>
      </c>
      <c r="J6574" s="3">
        <v>2</v>
      </c>
      <c r="K6574" s="3">
        <f t="shared" si="92"/>
        <v>3</v>
      </c>
      <c r="L6574" s="6"/>
    </row>
    <row r="6575" spans="1:12">
      <c r="A6575" s="11"/>
      <c r="B6575" s="12">
        <v>64</v>
      </c>
      <c r="C6575" s="3" t="s">
        <v>6823</v>
      </c>
      <c r="D6575" s="63" t="s">
        <v>3531</v>
      </c>
      <c r="E6575" s="3" t="s">
        <v>297</v>
      </c>
      <c r="F6575" s="3" t="s">
        <v>297</v>
      </c>
      <c r="G6575" s="3" t="s">
        <v>2045</v>
      </c>
      <c r="H6575" s="3"/>
      <c r="I6575" s="3">
        <v>2</v>
      </c>
      <c r="J6575" s="3">
        <v>3</v>
      </c>
      <c r="K6575" s="3">
        <f t="shared" si="92"/>
        <v>5</v>
      </c>
      <c r="L6575" s="6"/>
    </row>
    <row r="6576" spans="1:12">
      <c r="A6576" s="11"/>
      <c r="B6576" s="12">
        <v>65</v>
      </c>
      <c r="C6576" s="3" t="s">
        <v>6824</v>
      </c>
      <c r="D6576" s="63" t="s">
        <v>3531</v>
      </c>
      <c r="E6576" s="3" t="s">
        <v>297</v>
      </c>
      <c r="F6576" s="3" t="s">
        <v>297</v>
      </c>
      <c r="G6576" s="3" t="s">
        <v>2045</v>
      </c>
      <c r="H6576" s="3"/>
      <c r="I6576" s="3">
        <v>1</v>
      </c>
      <c r="J6576" s="3">
        <v>3</v>
      </c>
      <c r="K6576" s="3">
        <f t="shared" si="92"/>
        <v>4</v>
      </c>
      <c r="L6576" s="6"/>
    </row>
    <row r="6577" spans="1:12">
      <c r="A6577" s="11"/>
      <c r="B6577" s="12">
        <v>66</v>
      </c>
      <c r="C6577" s="3" t="s">
        <v>6825</v>
      </c>
      <c r="D6577" s="63" t="s">
        <v>3531</v>
      </c>
      <c r="E6577" s="3" t="s">
        <v>297</v>
      </c>
      <c r="F6577" s="3" t="s">
        <v>297</v>
      </c>
      <c r="G6577" s="3" t="s">
        <v>2045</v>
      </c>
      <c r="H6577" s="3"/>
      <c r="I6577" s="3">
        <v>3</v>
      </c>
      <c r="J6577" s="3">
        <v>1</v>
      </c>
      <c r="K6577" s="3">
        <f t="shared" ref="K6577:K6635" si="93">SUM(I6577:J6577)</f>
        <v>4</v>
      </c>
      <c r="L6577" s="6"/>
    </row>
    <row r="6578" spans="1:12">
      <c r="A6578" s="11"/>
      <c r="B6578" s="12">
        <v>67</v>
      </c>
      <c r="C6578" s="3" t="s">
        <v>6826</v>
      </c>
      <c r="D6578" s="63" t="s">
        <v>3531</v>
      </c>
      <c r="E6578" s="3" t="s">
        <v>297</v>
      </c>
      <c r="F6578" s="3" t="s">
        <v>297</v>
      </c>
      <c r="G6578" s="3" t="s">
        <v>2045</v>
      </c>
      <c r="H6578" s="3"/>
      <c r="I6578" s="3">
        <v>2</v>
      </c>
      <c r="J6578" s="3">
        <v>1</v>
      </c>
      <c r="K6578" s="3">
        <f t="shared" si="93"/>
        <v>3</v>
      </c>
      <c r="L6578" s="6"/>
    </row>
    <row r="6579" spans="1:12">
      <c r="A6579" s="11"/>
      <c r="B6579" s="12">
        <v>68</v>
      </c>
      <c r="C6579" s="3" t="s">
        <v>6827</v>
      </c>
      <c r="D6579" s="63" t="s">
        <v>3531</v>
      </c>
      <c r="E6579" s="3" t="s">
        <v>297</v>
      </c>
      <c r="F6579" s="3" t="s">
        <v>297</v>
      </c>
      <c r="G6579" s="3" t="s">
        <v>2045</v>
      </c>
      <c r="H6579" s="3"/>
      <c r="I6579" s="3">
        <v>3</v>
      </c>
      <c r="J6579" s="3">
        <v>3</v>
      </c>
      <c r="K6579" s="3">
        <f t="shared" si="93"/>
        <v>6</v>
      </c>
      <c r="L6579" s="6"/>
    </row>
    <row r="6580" spans="1:12">
      <c r="A6580" s="11"/>
      <c r="B6580" s="12">
        <v>69</v>
      </c>
      <c r="C6580" s="3" t="s">
        <v>6828</v>
      </c>
      <c r="D6580" s="63" t="s">
        <v>3531</v>
      </c>
      <c r="E6580" s="3" t="s">
        <v>297</v>
      </c>
      <c r="F6580" s="3" t="s">
        <v>297</v>
      </c>
      <c r="G6580" s="3" t="s">
        <v>2045</v>
      </c>
      <c r="H6580" s="3"/>
      <c r="I6580" s="3">
        <v>2</v>
      </c>
      <c r="J6580" s="3">
        <v>1</v>
      </c>
      <c r="K6580" s="3">
        <f t="shared" si="93"/>
        <v>3</v>
      </c>
      <c r="L6580" s="6"/>
    </row>
    <row r="6581" spans="1:12">
      <c r="A6581" s="11"/>
      <c r="B6581" s="12">
        <v>70</v>
      </c>
      <c r="C6581" s="3" t="s">
        <v>6829</v>
      </c>
      <c r="D6581" s="63" t="s">
        <v>3531</v>
      </c>
      <c r="E6581" s="3" t="s">
        <v>297</v>
      </c>
      <c r="F6581" s="3" t="s">
        <v>297</v>
      </c>
      <c r="G6581" s="3" t="s">
        <v>2045</v>
      </c>
      <c r="H6581" s="3"/>
      <c r="I6581" s="3">
        <v>1</v>
      </c>
      <c r="J6581" s="3">
        <v>1</v>
      </c>
      <c r="K6581" s="3">
        <f t="shared" si="93"/>
        <v>2</v>
      </c>
      <c r="L6581" s="6"/>
    </row>
    <row r="6582" spans="1:12">
      <c r="A6582" s="11"/>
      <c r="B6582" s="12">
        <v>71</v>
      </c>
      <c r="C6582" s="3" t="s">
        <v>6830</v>
      </c>
      <c r="D6582" s="63" t="s">
        <v>3531</v>
      </c>
      <c r="E6582" s="3" t="s">
        <v>297</v>
      </c>
      <c r="F6582" s="3" t="s">
        <v>297</v>
      </c>
      <c r="G6582" s="3" t="s">
        <v>2045</v>
      </c>
      <c r="H6582" s="3"/>
      <c r="I6582" s="3">
        <v>3</v>
      </c>
      <c r="J6582" s="3">
        <v>2</v>
      </c>
      <c r="K6582" s="3">
        <f t="shared" si="93"/>
        <v>5</v>
      </c>
      <c r="L6582" s="6">
        <v>3000</v>
      </c>
    </row>
    <row r="6583" spans="1:12">
      <c r="A6583" s="11"/>
      <c r="B6583" s="12">
        <v>72</v>
      </c>
      <c r="C6583" s="3" t="s">
        <v>6831</v>
      </c>
      <c r="D6583" s="63" t="s">
        <v>3531</v>
      </c>
      <c r="E6583" s="3" t="s">
        <v>297</v>
      </c>
      <c r="F6583" s="3" t="s">
        <v>297</v>
      </c>
      <c r="G6583" s="3" t="s">
        <v>2045</v>
      </c>
      <c r="H6583" s="3"/>
      <c r="I6583" s="3">
        <v>2</v>
      </c>
      <c r="J6583" s="3">
        <v>3</v>
      </c>
      <c r="K6583" s="3">
        <f t="shared" si="93"/>
        <v>5</v>
      </c>
      <c r="L6583" s="6">
        <v>3000</v>
      </c>
    </row>
    <row r="6584" spans="1:12">
      <c r="A6584" s="11"/>
      <c r="B6584" s="12">
        <v>73</v>
      </c>
      <c r="C6584" s="3" t="s">
        <v>1822</v>
      </c>
      <c r="D6584" s="63" t="s">
        <v>3531</v>
      </c>
      <c r="E6584" s="3" t="s">
        <v>297</v>
      </c>
      <c r="F6584" s="3" t="s">
        <v>297</v>
      </c>
      <c r="G6584" s="3" t="s">
        <v>2045</v>
      </c>
      <c r="H6584" s="3"/>
      <c r="I6584" s="3">
        <v>3</v>
      </c>
      <c r="J6584" s="3">
        <v>1</v>
      </c>
      <c r="K6584" s="3">
        <f t="shared" si="93"/>
        <v>4</v>
      </c>
      <c r="L6584" s="6">
        <v>3000</v>
      </c>
    </row>
    <row r="6585" spans="1:12">
      <c r="A6585" s="11"/>
      <c r="B6585" s="12">
        <v>74</v>
      </c>
      <c r="C6585" s="3" t="s">
        <v>6832</v>
      </c>
      <c r="D6585" s="63" t="s">
        <v>3531</v>
      </c>
      <c r="E6585" s="3" t="s">
        <v>297</v>
      </c>
      <c r="F6585" s="3" t="s">
        <v>297</v>
      </c>
      <c r="G6585" s="3" t="s">
        <v>2045</v>
      </c>
      <c r="H6585" s="3"/>
      <c r="I6585" s="3">
        <v>1</v>
      </c>
      <c r="J6585" s="3">
        <v>1</v>
      </c>
      <c r="K6585" s="3">
        <f t="shared" si="93"/>
        <v>2</v>
      </c>
      <c r="L6585" s="6">
        <v>3000</v>
      </c>
    </row>
    <row r="6586" spans="1:12">
      <c r="A6586" s="11"/>
      <c r="B6586" s="12">
        <v>75</v>
      </c>
      <c r="C6586" s="3" t="s">
        <v>1797</v>
      </c>
      <c r="D6586" s="63" t="s">
        <v>3531</v>
      </c>
      <c r="E6586" s="3" t="s">
        <v>297</v>
      </c>
      <c r="F6586" s="3" t="s">
        <v>297</v>
      </c>
      <c r="G6586" s="3" t="s">
        <v>2045</v>
      </c>
      <c r="H6586" s="3">
        <v>771682707</v>
      </c>
      <c r="I6586" s="3">
        <v>5</v>
      </c>
      <c r="J6586" s="3">
        <v>3</v>
      </c>
      <c r="K6586" s="3">
        <f t="shared" si="93"/>
        <v>8</v>
      </c>
      <c r="L6586" s="6">
        <v>1000</v>
      </c>
    </row>
    <row r="6587" spans="1:12">
      <c r="A6587" s="11"/>
      <c r="B6587" s="12">
        <v>76</v>
      </c>
      <c r="C6587" s="3" t="s">
        <v>6833</v>
      </c>
      <c r="D6587" s="63" t="s">
        <v>3531</v>
      </c>
      <c r="E6587" s="3" t="s">
        <v>297</v>
      </c>
      <c r="F6587" s="3" t="s">
        <v>297</v>
      </c>
      <c r="G6587" s="3" t="s">
        <v>2045</v>
      </c>
      <c r="H6587" s="3"/>
      <c r="I6587" s="3">
        <v>2</v>
      </c>
      <c r="J6587" s="3">
        <v>2</v>
      </c>
      <c r="K6587" s="3">
        <f t="shared" si="93"/>
        <v>4</v>
      </c>
      <c r="L6587" s="6">
        <v>1000</v>
      </c>
    </row>
    <row r="6588" spans="1:12">
      <c r="A6588" s="11"/>
      <c r="B6588" s="12">
        <v>77</v>
      </c>
      <c r="C6588" s="3" t="s">
        <v>6834</v>
      </c>
      <c r="D6588" s="63" t="s">
        <v>3531</v>
      </c>
      <c r="E6588" s="3" t="s">
        <v>297</v>
      </c>
      <c r="F6588" s="3" t="s">
        <v>297</v>
      </c>
      <c r="G6588" s="3" t="s">
        <v>2045</v>
      </c>
      <c r="H6588" s="3"/>
      <c r="I6588" s="3">
        <v>2</v>
      </c>
      <c r="J6588" s="3">
        <v>1</v>
      </c>
      <c r="K6588" s="3">
        <f t="shared" si="93"/>
        <v>3</v>
      </c>
      <c r="L6588" s="6">
        <v>1000</v>
      </c>
    </row>
    <row r="6589" spans="1:12">
      <c r="A6589" s="11"/>
      <c r="B6589" s="12">
        <v>78</v>
      </c>
      <c r="C6589" s="3" t="s">
        <v>1731</v>
      </c>
      <c r="D6589" s="63" t="s">
        <v>3531</v>
      </c>
      <c r="E6589" s="3" t="s">
        <v>297</v>
      </c>
      <c r="F6589" s="3" t="s">
        <v>297</v>
      </c>
      <c r="G6589" s="3" t="s">
        <v>2045</v>
      </c>
      <c r="H6589" s="3"/>
      <c r="I6589" s="3">
        <v>2</v>
      </c>
      <c r="J6589" s="3">
        <v>6</v>
      </c>
      <c r="K6589" s="3">
        <f t="shared" si="93"/>
        <v>8</v>
      </c>
      <c r="L6589" s="6">
        <v>1000</v>
      </c>
    </row>
    <row r="6590" spans="1:12">
      <c r="A6590" s="11"/>
      <c r="B6590" s="12">
        <v>79</v>
      </c>
      <c r="C6590" s="3" t="s">
        <v>3319</v>
      </c>
      <c r="D6590" s="63" t="s">
        <v>3531</v>
      </c>
      <c r="E6590" s="3" t="s">
        <v>297</v>
      </c>
      <c r="F6590" s="3" t="s">
        <v>297</v>
      </c>
      <c r="G6590" s="3" t="s">
        <v>2045</v>
      </c>
      <c r="H6590" s="3"/>
      <c r="I6590" s="3">
        <v>3</v>
      </c>
      <c r="J6590" s="3">
        <v>1</v>
      </c>
      <c r="K6590" s="3">
        <f t="shared" si="93"/>
        <v>4</v>
      </c>
      <c r="L6590" s="6">
        <v>1000</v>
      </c>
    </row>
    <row r="6591" spans="1:12">
      <c r="A6591" s="11"/>
      <c r="B6591" s="12">
        <v>80</v>
      </c>
      <c r="C6591" s="3" t="s">
        <v>6835</v>
      </c>
      <c r="D6591" s="63" t="s">
        <v>3531</v>
      </c>
      <c r="E6591" s="3" t="s">
        <v>297</v>
      </c>
      <c r="F6591" s="3" t="s">
        <v>297</v>
      </c>
      <c r="G6591" s="3" t="s">
        <v>2045</v>
      </c>
      <c r="H6591" s="3"/>
      <c r="I6591" s="3">
        <v>1</v>
      </c>
      <c r="J6591" s="3">
        <v>3</v>
      </c>
      <c r="K6591" s="3">
        <f t="shared" si="93"/>
        <v>4</v>
      </c>
      <c r="L6591" s="6">
        <v>1000</v>
      </c>
    </row>
    <row r="6592" spans="1:12">
      <c r="A6592" s="11"/>
      <c r="B6592" s="12">
        <v>81</v>
      </c>
      <c r="C6592" s="3" t="s">
        <v>1871</v>
      </c>
      <c r="D6592" s="63" t="s">
        <v>3531</v>
      </c>
      <c r="E6592" s="3" t="s">
        <v>297</v>
      </c>
      <c r="F6592" s="3" t="s">
        <v>297</v>
      </c>
      <c r="G6592" s="3" t="s">
        <v>2045</v>
      </c>
      <c r="H6592" s="3"/>
      <c r="I6592" s="3">
        <v>3</v>
      </c>
      <c r="J6592" s="3">
        <v>1</v>
      </c>
      <c r="K6592" s="3">
        <f t="shared" si="93"/>
        <v>4</v>
      </c>
      <c r="L6592" s="6">
        <v>1000</v>
      </c>
    </row>
    <row r="6593" spans="1:12">
      <c r="A6593" s="11"/>
      <c r="B6593" s="12">
        <v>82</v>
      </c>
      <c r="C6593" s="3" t="s">
        <v>6836</v>
      </c>
      <c r="D6593" s="63" t="s">
        <v>3531</v>
      </c>
      <c r="E6593" s="3" t="s">
        <v>297</v>
      </c>
      <c r="F6593" s="3" t="s">
        <v>297</v>
      </c>
      <c r="G6593" s="3" t="s">
        <v>2045</v>
      </c>
      <c r="H6593" s="3">
        <v>774282281</v>
      </c>
      <c r="I6593" s="3">
        <v>3</v>
      </c>
      <c r="J6593" s="3">
        <v>6</v>
      </c>
      <c r="K6593" s="3">
        <f t="shared" si="93"/>
        <v>9</v>
      </c>
      <c r="L6593" s="6"/>
    </row>
    <row r="6594" spans="1:12">
      <c r="A6594" s="11"/>
      <c r="B6594" s="12">
        <v>83</v>
      </c>
      <c r="C6594" s="3" t="s">
        <v>6837</v>
      </c>
      <c r="D6594" s="63" t="s">
        <v>3531</v>
      </c>
      <c r="E6594" s="3" t="s">
        <v>297</v>
      </c>
      <c r="F6594" s="3" t="s">
        <v>297</v>
      </c>
      <c r="G6594" s="3" t="s">
        <v>2045</v>
      </c>
      <c r="H6594" s="3"/>
      <c r="I6594" s="3">
        <v>2</v>
      </c>
      <c r="J6594" s="3">
        <v>7</v>
      </c>
      <c r="K6594" s="3">
        <f t="shared" si="93"/>
        <v>9</v>
      </c>
      <c r="L6594" s="6"/>
    </row>
    <row r="6595" spans="1:12">
      <c r="A6595" s="11"/>
      <c r="B6595" s="12">
        <v>84</v>
      </c>
      <c r="C6595" s="3" t="s">
        <v>6838</v>
      </c>
      <c r="D6595" s="63" t="s">
        <v>3531</v>
      </c>
      <c r="E6595" s="3" t="s">
        <v>297</v>
      </c>
      <c r="F6595" s="3" t="s">
        <v>297</v>
      </c>
      <c r="G6595" s="3" t="s">
        <v>2045</v>
      </c>
      <c r="H6595" s="3"/>
      <c r="I6595" s="3">
        <v>2</v>
      </c>
      <c r="J6595" s="3">
        <v>1</v>
      </c>
      <c r="K6595" s="3">
        <f t="shared" si="93"/>
        <v>3</v>
      </c>
      <c r="L6595" s="6"/>
    </row>
    <row r="6596" spans="1:12">
      <c r="A6596" s="11"/>
      <c r="B6596" s="12">
        <v>85</v>
      </c>
      <c r="C6596" s="3" t="s">
        <v>6839</v>
      </c>
      <c r="D6596" s="63" t="s">
        <v>3531</v>
      </c>
      <c r="E6596" s="3" t="s">
        <v>297</v>
      </c>
      <c r="F6596" s="3" t="s">
        <v>297</v>
      </c>
      <c r="G6596" s="3" t="s">
        <v>2045</v>
      </c>
      <c r="H6596" s="3"/>
      <c r="I6596" s="3">
        <v>1</v>
      </c>
      <c r="J6596" s="3">
        <v>2</v>
      </c>
      <c r="K6596" s="3">
        <f t="shared" si="93"/>
        <v>3</v>
      </c>
      <c r="L6596" s="6"/>
    </row>
    <row r="6597" spans="1:12">
      <c r="A6597" s="11"/>
      <c r="B6597" s="12">
        <v>86</v>
      </c>
      <c r="C6597" s="3" t="s">
        <v>6840</v>
      </c>
      <c r="D6597" s="63" t="s">
        <v>3531</v>
      </c>
      <c r="E6597" s="3" t="s">
        <v>297</v>
      </c>
      <c r="F6597" s="3" t="s">
        <v>297</v>
      </c>
      <c r="G6597" s="3" t="s">
        <v>2045</v>
      </c>
      <c r="H6597" s="3">
        <v>775666274</v>
      </c>
      <c r="I6597" s="3">
        <v>5</v>
      </c>
      <c r="J6597" s="3">
        <v>5</v>
      </c>
      <c r="K6597" s="3">
        <f t="shared" si="93"/>
        <v>10</v>
      </c>
      <c r="L6597" s="6"/>
    </row>
    <row r="6598" spans="1:12">
      <c r="A6598" s="11"/>
      <c r="B6598" s="12">
        <v>87</v>
      </c>
      <c r="C6598" s="3" t="s">
        <v>6841</v>
      </c>
      <c r="D6598" s="63" t="s">
        <v>3531</v>
      </c>
      <c r="E6598" s="3" t="s">
        <v>297</v>
      </c>
      <c r="F6598" s="3" t="s">
        <v>297</v>
      </c>
      <c r="G6598" s="3" t="s">
        <v>2045</v>
      </c>
      <c r="H6598" s="3"/>
      <c r="I6598" s="3">
        <v>7</v>
      </c>
      <c r="J6598" s="3">
        <v>8</v>
      </c>
      <c r="K6598" s="3">
        <f t="shared" si="93"/>
        <v>15</v>
      </c>
      <c r="L6598" s="6"/>
    </row>
    <row r="6599" spans="1:12">
      <c r="A6599" s="11"/>
      <c r="B6599" s="12">
        <v>88</v>
      </c>
      <c r="C6599" s="3" t="s">
        <v>6842</v>
      </c>
      <c r="D6599" s="63" t="s">
        <v>3531</v>
      </c>
      <c r="E6599" s="3" t="s">
        <v>297</v>
      </c>
      <c r="F6599" s="3" t="s">
        <v>297</v>
      </c>
      <c r="G6599" s="3" t="s">
        <v>2045</v>
      </c>
      <c r="H6599" s="3"/>
      <c r="I6599" s="3">
        <v>2</v>
      </c>
      <c r="J6599" s="3">
        <v>5</v>
      </c>
      <c r="K6599" s="3">
        <f t="shared" si="93"/>
        <v>7</v>
      </c>
      <c r="L6599" s="6"/>
    </row>
    <row r="6600" spans="1:12">
      <c r="A6600" s="11"/>
      <c r="B6600" s="12">
        <v>89</v>
      </c>
      <c r="C6600" s="3" t="s">
        <v>6843</v>
      </c>
      <c r="D6600" s="63" t="s">
        <v>3531</v>
      </c>
      <c r="E6600" s="3" t="s">
        <v>297</v>
      </c>
      <c r="F6600" s="3" t="s">
        <v>297</v>
      </c>
      <c r="G6600" s="3" t="s">
        <v>2045</v>
      </c>
      <c r="H6600" s="3"/>
      <c r="I6600" s="3">
        <v>2</v>
      </c>
      <c r="J6600" s="3">
        <v>1</v>
      </c>
      <c r="K6600" s="3">
        <f t="shared" si="93"/>
        <v>3</v>
      </c>
      <c r="L6600" s="6">
        <v>3000</v>
      </c>
    </row>
    <row r="6601" spans="1:12">
      <c r="A6601" s="11"/>
      <c r="B6601" s="12">
        <v>90</v>
      </c>
      <c r="C6601" s="3" t="s">
        <v>6844</v>
      </c>
      <c r="D6601" s="63" t="s">
        <v>3531</v>
      </c>
      <c r="E6601" s="3" t="s">
        <v>297</v>
      </c>
      <c r="F6601" s="3" t="s">
        <v>297</v>
      </c>
      <c r="G6601" s="3" t="s">
        <v>2045</v>
      </c>
      <c r="H6601" s="3"/>
      <c r="I6601" s="3">
        <v>2</v>
      </c>
      <c r="J6601" s="3">
        <v>2</v>
      </c>
      <c r="K6601" s="3">
        <f t="shared" si="93"/>
        <v>4</v>
      </c>
      <c r="L6601" s="6">
        <v>3000</v>
      </c>
    </row>
    <row r="6602" spans="1:12">
      <c r="A6602" s="11"/>
      <c r="B6602" s="12">
        <v>91</v>
      </c>
      <c r="C6602" s="3" t="s">
        <v>6845</v>
      </c>
      <c r="D6602" s="63" t="s">
        <v>3531</v>
      </c>
      <c r="E6602" s="3" t="s">
        <v>297</v>
      </c>
      <c r="F6602" s="3" t="s">
        <v>297</v>
      </c>
      <c r="G6602" s="3" t="s">
        <v>2045</v>
      </c>
      <c r="H6602" s="3"/>
      <c r="I6602" s="3">
        <v>5</v>
      </c>
      <c r="J6602" s="3">
        <v>4</v>
      </c>
      <c r="K6602" s="3">
        <f t="shared" si="93"/>
        <v>9</v>
      </c>
      <c r="L6602" s="6">
        <v>3000</v>
      </c>
    </row>
    <row r="6603" spans="1:12">
      <c r="A6603" s="11"/>
      <c r="B6603" s="12">
        <v>92</v>
      </c>
      <c r="C6603" s="3" t="s">
        <v>6846</v>
      </c>
      <c r="D6603" s="63" t="s">
        <v>3531</v>
      </c>
      <c r="E6603" s="3" t="s">
        <v>297</v>
      </c>
      <c r="F6603" s="3" t="s">
        <v>297</v>
      </c>
      <c r="G6603" s="3" t="s">
        <v>2045</v>
      </c>
      <c r="H6603" s="3"/>
      <c r="I6603" s="3">
        <v>1</v>
      </c>
      <c r="J6603" s="3">
        <v>1</v>
      </c>
      <c r="K6603" s="3">
        <f t="shared" si="93"/>
        <v>2</v>
      </c>
      <c r="L6603" s="6">
        <v>3000</v>
      </c>
    </row>
    <row r="6604" spans="1:12">
      <c r="A6604" s="11"/>
      <c r="B6604" s="12">
        <v>93</v>
      </c>
      <c r="C6604" s="3" t="s">
        <v>6847</v>
      </c>
      <c r="D6604" s="63" t="s">
        <v>3531</v>
      </c>
      <c r="E6604" s="3" t="s">
        <v>297</v>
      </c>
      <c r="F6604" s="3" t="s">
        <v>297</v>
      </c>
      <c r="G6604" s="3" t="s">
        <v>2045</v>
      </c>
      <c r="H6604" s="3"/>
      <c r="I6604" s="3">
        <v>4</v>
      </c>
      <c r="J6604" s="3">
        <v>5</v>
      </c>
      <c r="K6604" s="3">
        <f t="shared" si="93"/>
        <v>9</v>
      </c>
      <c r="L6604" s="6">
        <v>1000</v>
      </c>
    </row>
    <row r="6605" spans="1:12">
      <c r="A6605" s="11"/>
      <c r="B6605" s="12">
        <v>94</v>
      </c>
      <c r="C6605" s="3" t="s">
        <v>6848</v>
      </c>
      <c r="D6605" s="63" t="s">
        <v>3531</v>
      </c>
      <c r="E6605" s="3" t="s">
        <v>297</v>
      </c>
      <c r="F6605" s="3" t="s">
        <v>297</v>
      </c>
      <c r="G6605" s="3" t="s">
        <v>2045</v>
      </c>
      <c r="H6605" s="3"/>
      <c r="I6605" s="3">
        <v>1</v>
      </c>
      <c r="J6605" s="3">
        <v>2</v>
      </c>
      <c r="K6605" s="3">
        <f t="shared" si="93"/>
        <v>3</v>
      </c>
      <c r="L6605" s="6">
        <v>1000</v>
      </c>
    </row>
    <row r="6606" spans="1:12">
      <c r="A6606" s="11"/>
      <c r="B6606" s="12">
        <v>95</v>
      </c>
      <c r="C6606" s="3" t="s">
        <v>6849</v>
      </c>
      <c r="D6606" s="63" t="s">
        <v>3531</v>
      </c>
      <c r="E6606" s="3" t="s">
        <v>297</v>
      </c>
      <c r="F6606" s="3" t="s">
        <v>297</v>
      </c>
      <c r="G6606" s="3" t="s">
        <v>2045</v>
      </c>
      <c r="H6606" s="3"/>
      <c r="I6606" s="3">
        <v>2</v>
      </c>
      <c r="J6606" s="3">
        <v>6</v>
      </c>
      <c r="K6606" s="3">
        <f t="shared" si="93"/>
        <v>8</v>
      </c>
      <c r="L6606" s="6">
        <v>1000</v>
      </c>
    </row>
    <row r="6607" spans="1:12">
      <c r="A6607" s="11"/>
      <c r="B6607" s="12">
        <v>96</v>
      </c>
      <c r="C6607" s="3" t="s">
        <v>6850</v>
      </c>
      <c r="D6607" s="63" t="s">
        <v>3531</v>
      </c>
      <c r="E6607" s="3" t="s">
        <v>297</v>
      </c>
      <c r="F6607" s="3" t="s">
        <v>297</v>
      </c>
      <c r="G6607" s="3" t="s">
        <v>2045</v>
      </c>
      <c r="H6607" s="3"/>
      <c r="I6607" s="3">
        <v>4</v>
      </c>
      <c r="J6607" s="3">
        <v>3</v>
      </c>
      <c r="K6607" s="3">
        <f t="shared" si="93"/>
        <v>7</v>
      </c>
      <c r="L6607" s="6">
        <v>1000</v>
      </c>
    </row>
    <row r="6608" spans="1:12">
      <c r="A6608" s="11"/>
      <c r="B6608" s="12">
        <v>97</v>
      </c>
      <c r="C6608" s="3" t="s">
        <v>6851</v>
      </c>
      <c r="D6608" s="63" t="s">
        <v>3531</v>
      </c>
      <c r="E6608" s="3" t="s">
        <v>297</v>
      </c>
      <c r="F6608" s="3" t="s">
        <v>297</v>
      </c>
      <c r="G6608" s="3" t="s">
        <v>2045</v>
      </c>
      <c r="H6608" s="3"/>
      <c r="I6608" s="3">
        <v>4</v>
      </c>
      <c r="J6608" s="3">
        <v>2</v>
      </c>
      <c r="K6608" s="3">
        <f t="shared" si="93"/>
        <v>6</v>
      </c>
      <c r="L6608" s="6">
        <v>1000</v>
      </c>
    </row>
    <row r="6609" spans="1:12">
      <c r="A6609" s="11"/>
      <c r="B6609" s="12">
        <v>98</v>
      </c>
      <c r="C6609" s="3" t="s">
        <v>6852</v>
      </c>
      <c r="D6609" s="63" t="s">
        <v>3531</v>
      </c>
      <c r="E6609" s="3" t="s">
        <v>297</v>
      </c>
      <c r="F6609" s="3" t="s">
        <v>297</v>
      </c>
      <c r="G6609" s="3" t="s">
        <v>2045</v>
      </c>
      <c r="H6609" s="3"/>
      <c r="I6609" s="3">
        <v>4</v>
      </c>
      <c r="J6609" s="3">
        <v>6</v>
      </c>
      <c r="K6609" s="3">
        <f t="shared" si="93"/>
        <v>10</v>
      </c>
      <c r="L6609" s="6">
        <v>1000</v>
      </c>
    </row>
    <row r="6610" spans="1:12">
      <c r="A6610" s="11"/>
      <c r="B6610" s="12">
        <v>99</v>
      </c>
      <c r="C6610" s="3" t="s">
        <v>6853</v>
      </c>
      <c r="D6610" s="63" t="s">
        <v>3531</v>
      </c>
      <c r="E6610" s="3" t="s">
        <v>297</v>
      </c>
      <c r="F6610" s="3" t="s">
        <v>297</v>
      </c>
      <c r="G6610" s="3" t="s">
        <v>2045</v>
      </c>
      <c r="H6610" s="3"/>
      <c r="I6610" s="3">
        <v>4</v>
      </c>
      <c r="J6610" s="3">
        <v>3</v>
      </c>
      <c r="K6610" s="3">
        <f t="shared" si="93"/>
        <v>7</v>
      </c>
      <c r="L6610" s="6">
        <v>4000</v>
      </c>
    </row>
    <row r="6611" spans="1:12">
      <c r="A6611" s="11"/>
      <c r="B6611" s="12">
        <v>100</v>
      </c>
      <c r="C6611" s="3" t="s">
        <v>6854</v>
      </c>
      <c r="D6611" s="63" t="s">
        <v>3531</v>
      </c>
      <c r="E6611" s="3" t="s">
        <v>297</v>
      </c>
      <c r="F6611" s="3" t="s">
        <v>297</v>
      </c>
      <c r="G6611" s="3" t="s">
        <v>2045</v>
      </c>
      <c r="H6611" s="3"/>
      <c r="I6611" s="3">
        <v>4</v>
      </c>
      <c r="J6611" s="3">
        <v>4</v>
      </c>
      <c r="K6611" s="3">
        <f t="shared" si="93"/>
        <v>8</v>
      </c>
      <c r="L6611" s="6">
        <v>4000</v>
      </c>
    </row>
    <row r="6612" spans="1:12">
      <c r="A6612" s="11"/>
      <c r="B6612" s="12">
        <v>101</v>
      </c>
      <c r="C6612" s="3" t="s">
        <v>6855</v>
      </c>
      <c r="D6612" s="63" t="s">
        <v>3531</v>
      </c>
      <c r="E6612" s="3" t="s">
        <v>297</v>
      </c>
      <c r="F6612" s="3" t="s">
        <v>297</v>
      </c>
      <c r="G6612" s="3" t="s">
        <v>2045</v>
      </c>
      <c r="H6612" s="3"/>
      <c r="I6612" s="3">
        <v>1</v>
      </c>
      <c r="J6612" s="3">
        <v>2</v>
      </c>
      <c r="K6612" s="3">
        <f t="shared" si="93"/>
        <v>3</v>
      </c>
      <c r="L6612" s="6">
        <v>4000</v>
      </c>
    </row>
    <row r="6613" spans="1:12">
      <c r="A6613" s="11"/>
      <c r="B6613" s="12">
        <v>102</v>
      </c>
      <c r="C6613" s="3" t="s">
        <v>6856</v>
      </c>
      <c r="D6613" s="63" t="s">
        <v>3531</v>
      </c>
      <c r="E6613" s="3" t="s">
        <v>297</v>
      </c>
      <c r="F6613" s="3" t="s">
        <v>297</v>
      </c>
      <c r="G6613" s="3" t="s">
        <v>2045</v>
      </c>
      <c r="H6613" s="3"/>
      <c r="I6613" s="3">
        <v>2</v>
      </c>
      <c r="J6613" s="3">
        <v>2</v>
      </c>
      <c r="K6613" s="3">
        <f t="shared" si="93"/>
        <v>4</v>
      </c>
      <c r="L6613" s="6">
        <v>4000</v>
      </c>
    </row>
    <row r="6614" spans="1:12">
      <c r="A6614" s="11"/>
      <c r="B6614" s="12">
        <v>103</v>
      </c>
      <c r="C6614" s="3" t="s">
        <v>6857</v>
      </c>
      <c r="D6614" s="63" t="s">
        <v>3531</v>
      </c>
      <c r="E6614" s="3" t="s">
        <v>297</v>
      </c>
      <c r="F6614" s="3" t="s">
        <v>297</v>
      </c>
      <c r="G6614" s="3" t="s">
        <v>2045</v>
      </c>
      <c r="H6614" s="3"/>
      <c r="I6614" s="3">
        <v>2</v>
      </c>
      <c r="J6614" s="3">
        <v>3</v>
      </c>
      <c r="K6614" s="3">
        <f t="shared" si="93"/>
        <v>5</v>
      </c>
      <c r="L6614" s="6">
        <v>4000</v>
      </c>
    </row>
    <row r="6615" spans="1:12">
      <c r="A6615" s="11"/>
      <c r="B6615" s="12">
        <v>104</v>
      </c>
      <c r="C6615" s="3" t="s">
        <v>6858</v>
      </c>
      <c r="D6615" s="63" t="s">
        <v>3531</v>
      </c>
      <c r="E6615" s="3" t="s">
        <v>297</v>
      </c>
      <c r="F6615" s="3" t="s">
        <v>297</v>
      </c>
      <c r="G6615" s="3" t="s">
        <v>2045</v>
      </c>
      <c r="H6615" s="3"/>
      <c r="I6615" s="3">
        <v>3</v>
      </c>
      <c r="J6615" s="3">
        <v>2</v>
      </c>
      <c r="K6615" s="3">
        <f t="shared" si="93"/>
        <v>5</v>
      </c>
      <c r="L6615" s="6">
        <v>4000</v>
      </c>
    </row>
    <row r="6616" spans="1:12">
      <c r="A6616" s="11"/>
      <c r="B6616" s="12">
        <v>105</v>
      </c>
      <c r="C6616" s="3" t="s">
        <v>6859</v>
      </c>
      <c r="D6616" s="63" t="s">
        <v>3531</v>
      </c>
      <c r="E6616" s="3" t="s">
        <v>297</v>
      </c>
      <c r="F6616" s="3" t="s">
        <v>297</v>
      </c>
      <c r="G6616" s="3" t="s">
        <v>2045</v>
      </c>
      <c r="H6616" s="3"/>
      <c r="I6616" s="3">
        <v>2</v>
      </c>
      <c r="J6616" s="3">
        <v>2</v>
      </c>
      <c r="K6616" s="3">
        <f t="shared" si="93"/>
        <v>4</v>
      </c>
      <c r="L6616" s="6">
        <v>4000</v>
      </c>
    </row>
    <row r="6617" spans="1:12">
      <c r="A6617" s="11"/>
      <c r="B6617" s="12">
        <v>106</v>
      </c>
      <c r="C6617" s="3" t="s">
        <v>6860</v>
      </c>
      <c r="D6617" s="63" t="s">
        <v>3531</v>
      </c>
      <c r="E6617" s="3" t="s">
        <v>297</v>
      </c>
      <c r="F6617" s="3" t="s">
        <v>297</v>
      </c>
      <c r="G6617" s="3" t="s">
        <v>2045</v>
      </c>
      <c r="H6617" s="3"/>
      <c r="I6617" s="3">
        <v>2</v>
      </c>
      <c r="J6617" s="3">
        <v>4</v>
      </c>
      <c r="K6617" s="3">
        <f t="shared" si="93"/>
        <v>6</v>
      </c>
      <c r="L6617" s="6">
        <v>4000</v>
      </c>
    </row>
    <row r="6618" spans="1:12">
      <c r="A6618" s="11"/>
      <c r="B6618" s="12">
        <v>107</v>
      </c>
      <c r="C6618" s="3" t="s">
        <v>6861</v>
      </c>
      <c r="D6618" s="63" t="s">
        <v>3531</v>
      </c>
      <c r="E6618" s="3" t="s">
        <v>297</v>
      </c>
      <c r="F6618" s="3" t="s">
        <v>297</v>
      </c>
      <c r="G6618" s="3" t="s">
        <v>2045</v>
      </c>
      <c r="H6618" s="3"/>
      <c r="I6618" s="3">
        <v>3</v>
      </c>
      <c r="J6618" s="3">
        <v>1</v>
      </c>
      <c r="K6618" s="3">
        <f t="shared" si="93"/>
        <v>4</v>
      </c>
      <c r="L6618" s="6">
        <v>4000</v>
      </c>
    </row>
    <row r="6619" spans="1:12">
      <c r="A6619" s="11"/>
      <c r="B6619" s="12">
        <v>108</v>
      </c>
      <c r="C6619" s="3" t="s">
        <v>6862</v>
      </c>
      <c r="D6619" s="63" t="s">
        <v>3531</v>
      </c>
      <c r="E6619" s="3" t="s">
        <v>297</v>
      </c>
      <c r="F6619" s="3" t="s">
        <v>297</v>
      </c>
      <c r="G6619" s="3" t="s">
        <v>2045</v>
      </c>
      <c r="H6619" s="3"/>
      <c r="I6619" s="3">
        <v>2</v>
      </c>
      <c r="J6619" s="3">
        <v>3</v>
      </c>
      <c r="K6619" s="3">
        <f t="shared" si="93"/>
        <v>5</v>
      </c>
      <c r="L6619" s="6">
        <v>4000</v>
      </c>
    </row>
    <row r="6620" spans="1:12">
      <c r="A6620" s="11"/>
      <c r="B6620" s="12">
        <v>109</v>
      </c>
      <c r="C6620" s="3" t="s">
        <v>6863</v>
      </c>
      <c r="D6620" s="63" t="s">
        <v>3531</v>
      </c>
      <c r="E6620" s="3" t="s">
        <v>297</v>
      </c>
      <c r="F6620" s="3" t="s">
        <v>297</v>
      </c>
      <c r="G6620" s="3" t="s">
        <v>2045</v>
      </c>
      <c r="H6620" s="3"/>
      <c r="I6620" s="3">
        <v>3</v>
      </c>
      <c r="J6620" s="3">
        <v>3</v>
      </c>
      <c r="K6620" s="3">
        <f t="shared" si="93"/>
        <v>6</v>
      </c>
      <c r="L6620" s="6">
        <v>4000</v>
      </c>
    </row>
    <row r="6621" spans="1:12">
      <c r="A6621" s="11"/>
      <c r="B6621" s="12">
        <v>110</v>
      </c>
      <c r="C6621" s="3" t="s">
        <v>6864</v>
      </c>
      <c r="D6621" s="63" t="s">
        <v>3531</v>
      </c>
      <c r="E6621" s="3" t="s">
        <v>297</v>
      </c>
      <c r="F6621" s="3" t="s">
        <v>297</v>
      </c>
      <c r="G6621" s="3" t="s">
        <v>2045</v>
      </c>
      <c r="H6621" s="3"/>
      <c r="I6621" s="3">
        <v>6</v>
      </c>
      <c r="J6621" s="3">
        <v>2</v>
      </c>
      <c r="K6621" s="3">
        <f t="shared" si="93"/>
        <v>8</v>
      </c>
      <c r="L6621" s="6">
        <v>4000</v>
      </c>
    </row>
    <row r="6622" spans="1:12">
      <c r="A6622" s="11"/>
      <c r="B6622" s="12">
        <v>111</v>
      </c>
      <c r="C6622" s="3" t="s">
        <v>6865</v>
      </c>
      <c r="D6622" s="63" t="s">
        <v>3531</v>
      </c>
      <c r="E6622" s="3" t="s">
        <v>297</v>
      </c>
      <c r="F6622" s="3" t="s">
        <v>297</v>
      </c>
      <c r="G6622" s="3" t="s">
        <v>2045</v>
      </c>
      <c r="H6622" s="3"/>
      <c r="I6622" s="3">
        <v>2</v>
      </c>
      <c r="J6622" s="3">
        <v>5</v>
      </c>
      <c r="K6622" s="3">
        <f t="shared" si="93"/>
        <v>7</v>
      </c>
      <c r="L6622" s="6">
        <v>4000</v>
      </c>
    </row>
    <row r="6623" spans="1:12">
      <c r="A6623" s="11"/>
      <c r="B6623" s="12">
        <v>112</v>
      </c>
      <c r="C6623" s="3" t="s">
        <v>6866</v>
      </c>
      <c r="D6623" s="63" t="s">
        <v>3531</v>
      </c>
      <c r="E6623" s="3" t="s">
        <v>297</v>
      </c>
      <c r="F6623" s="3" t="s">
        <v>297</v>
      </c>
      <c r="G6623" s="3" t="s">
        <v>2045</v>
      </c>
      <c r="H6623" s="3"/>
      <c r="I6623" s="3">
        <v>3</v>
      </c>
      <c r="J6623" s="3">
        <v>1</v>
      </c>
      <c r="K6623" s="3">
        <f t="shared" si="93"/>
        <v>4</v>
      </c>
      <c r="L6623" s="6">
        <v>4000</v>
      </c>
    </row>
    <row r="6624" spans="1:12">
      <c r="A6624" s="11"/>
      <c r="B6624" s="12">
        <v>113</v>
      </c>
      <c r="C6624" s="3" t="s">
        <v>6867</v>
      </c>
      <c r="D6624" s="63" t="s">
        <v>3531</v>
      </c>
      <c r="E6624" s="3" t="s">
        <v>297</v>
      </c>
      <c r="F6624" s="3" t="s">
        <v>297</v>
      </c>
      <c r="G6624" s="3" t="s">
        <v>2045</v>
      </c>
      <c r="H6624" s="3"/>
      <c r="I6624" s="3">
        <v>1</v>
      </c>
      <c r="J6624" s="3">
        <v>2</v>
      </c>
      <c r="K6624" s="3">
        <f t="shared" si="93"/>
        <v>3</v>
      </c>
      <c r="L6624" s="6">
        <v>4000</v>
      </c>
    </row>
    <row r="6625" spans="1:12">
      <c r="A6625" s="11"/>
      <c r="B6625" s="12">
        <v>114</v>
      </c>
      <c r="C6625" s="3" t="s">
        <v>6822</v>
      </c>
      <c r="D6625" s="63" t="s">
        <v>3531</v>
      </c>
      <c r="E6625" s="3" t="s">
        <v>297</v>
      </c>
      <c r="F6625" s="3" t="s">
        <v>297</v>
      </c>
      <c r="G6625" s="3" t="s">
        <v>2045</v>
      </c>
      <c r="H6625" s="3">
        <v>783060455</v>
      </c>
      <c r="I6625" s="3">
        <v>1</v>
      </c>
      <c r="J6625" s="3">
        <v>1</v>
      </c>
      <c r="K6625" s="3">
        <f t="shared" si="93"/>
        <v>2</v>
      </c>
      <c r="L6625" s="6">
        <v>4000</v>
      </c>
    </row>
    <row r="6626" spans="1:12">
      <c r="A6626" s="11"/>
      <c r="B6626" s="12">
        <v>115</v>
      </c>
      <c r="C6626" s="3" t="s">
        <v>6868</v>
      </c>
      <c r="D6626" s="63" t="s">
        <v>3531</v>
      </c>
      <c r="E6626" s="3" t="s">
        <v>297</v>
      </c>
      <c r="F6626" s="3" t="s">
        <v>297</v>
      </c>
      <c r="G6626" s="3" t="s">
        <v>2045</v>
      </c>
      <c r="H6626" s="3"/>
      <c r="I6626" s="3">
        <v>4</v>
      </c>
      <c r="J6626" s="3">
        <v>2</v>
      </c>
      <c r="K6626" s="3">
        <f t="shared" si="93"/>
        <v>6</v>
      </c>
      <c r="L6626" s="6">
        <v>4000</v>
      </c>
    </row>
    <row r="6627" spans="1:12">
      <c r="A6627" s="11"/>
      <c r="B6627" s="12">
        <v>116</v>
      </c>
      <c r="C6627" s="3" t="s">
        <v>6869</v>
      </c>
      <c r="D6627" s="63" t="s">
        <v>3531</v>
      </c>
      <c r="E6627" s="3" t="s">
        <v>297</v>
      </c>
      <c r="F6627" s="3" t="s">
        <v>297</v>
      </c>
      <c r="G6627" s="3" t="s">
        <v>2045</v>
      </c>
      <c r="H6627" s="3"/>
      <c r="I6627" s="3">
        <v>2</v>
      </c>
      <c r="J6627" s="3">
        <v>3</v>
      </c>
      <c r="K6627" s="3">
        <f t="shared" si="93"/>
        <v>5</v>
      </c>
      <c r="L6627" s="6">
        <v>4000</v>
      </c>
    </row>
    <row r="6628" spans="1:12">
      <c r="A6628" s="11"/>
      <c r="B6628" s="12">
        <v>117</v>
      </c>
      <c r="C6628" s="3" t="s">
        <v>6870</v>
      </c>
      <c r="D6628" s="63" t="s">
        <v>3531</v>
      </c>
      <c r="E6628" s="3" t="s">
        <v>297</v>
      </c>
      <c r="F6628" s="3" t="s">
        <v>297</v>
      </c>
      <c r="G6628" s="3" t="s">
        <v>2045</v>
      </c>
      <c r="H6628" s="3"/>
      <c r="I6628" s="3">
        <v>4</v>
      </c>
      <c r="J6628" s="3">
        <v>4</v>
      </c>
      <c r="K6628" s="3">
        <f t="shared" si="93"/>
        <v>8</v>
      </c>
      <c r="L6628" s="6">
        <v>4000</v>
      </c>
    </row>
    <row r="6629" spans="1:12">
      <c r="A6629" s="11"/>
      <c r="B6629" s="12">
        <v>118</v>
      </c>
      <c r="C6629" s="3" t="s">
        <v>6871</v>
      </c>
      <c r="D6629" s="63" t="s">
        <v>3531</v>
      </c>
      <c r="E6629" s="3" t="s">
        <v>297</v>
      </c>
      <c r="F6629" s="3" t="s">
        <v>297</v>
      </c>
      <c r="G6629" s="3" t="s">
        <v>2045</v>
      </c>
      <c r="H6629" s="3"/>
      <c r="I6629" s="3">
        <v>1</v>
      </c>
      <c r="J6629" s="3">
        <v>3</v>
      </c>
      <c r="K6629" s="3">
        <f t="shared" si="93"/>
        <v>4</v>
      </c>
      <c r="L6629" s="6">
        <v>2000</v>
      </c>
    </row>
    <row r="6630" spans="1:12">
      <c r="A6630" s="11"/>
      <c r="B6630" s="12">
        <v>119</v>
      </c>
      <c r="C6630" s="3" t="s">
        <v>6872</v>
      </c>
      <c r="D6630" s="63" t="s">
        <v>3531</v>
      </c>
      <c r="E6630" s="3" t="s">
        <v>297</v>
      </c>
      <c r="F6630" s="3" t="s">
        <v>297</v>
      </c>
      <c r="G6630" s="3" t="s">
        <v>2045</v>
      </c>
      <c r="H6630" s="3"/>
      <c r="I6630" s="3">
        <v>2</v>
      </c>
      <c r="J6630" s="3">
        <v>2</v>
      </c>
      <c r="K6630" s="3">
        <f t="shared" si="93"/>
        <v>4</v>
      </c>
      <c r="L6630" s="6">
        <v>4000</v>
      </c>
    </row>
    <row r="6631" spans="1:12">
      <c r="A6631" s="11"/>
      <c r="B6631" s="12">
        <v>120</v>
      </c>
      <c r="C6631" s="3" t="s">
        <v>6873</v>
      </c>
      <c r="D6631" s="63" t="s">
        <v>3531</v>
      </c>
      <c r="E6631" s="3" t="s">
        <v>297</v>
      </c>
      <c r="F6631" s="3" t="s">
        <v>297</v>
      </c>
      <c r="G6631" s="3" t="s">
        <v>2045</v>
      </c>
      <c r="H6631" s="3"/>
      <c r="I6631" s="3">
        <v>2</v>
      </c>
      <c r="J6631" s="3">
        <v>3</v>
      </c>
      <c r="K6631" s="3">
        <f t="shared" si="93"/>
        <v>5</v>
      </c>
      <c r="L6631" s="6">
        <v>4000</v>
      </c>
    </row>
    <row r="6632" spans="1:12">
      <c r="A6632" s="11"/>
      <c r="B6632" s="12">
        <v>121</v>
      </c>
      <c r="C6632" s="3" t="s">
        <v>6874</v>
      </c>
      <c r="D6632" s="63" t="s">
        <v>3531</v>
      </c>
      <c r="E6632" s="3" t="s">
        <v>297</v>
      </c>
      <c r="F6632" s="3" t="s">
        <v>297</v>
      </c>
      <c r="G6632" s="3" t="s">
        <v>2045</v>
      </c>
      <c r="H6632" s="3"/>
      <c r="I6632" s="3">
        <v>4</v>
      </c>
      <c r="J6632" s="3">
        <v>5</v>
      </c>
      <c r="K6632" s="3">
        <f t="shared" si="93"/>
        <v>9</v>
      </c>
      <c r="L6632" s="6">
        <v>4000</v>
      </c>
    </row>
    <row r="6633" spans="1:12">
      <c r="A6633" s="11"/>
      <c r="B6633" s="12">
        <v>122</v>
      </c>
      <c r="C6633" s="3" t="s">
        <v>6875</v>
      </c>
      <c r="D6633" s="63" t="s">
        <v>3531</v>
      </c>
      <c r="E6633" s="3" t="s">
        <v>297</v>
      </c>
      <c r="F6633" s="3" t="s">
        <v>297</v>
      </c>
      <c r="G6633" s="3" t="s">
        <v>2045</v>
      </c>
      <c r="H6633" s="3"/>
      <c r="I6633" s="3">
        <v>6</v>
      </c>
      <c r="J6633" s="3">
        <v>2</v>
      </c>
      <c r="K6633" s="3">
        <f t="shared" si="93"/>
        <v>8</v>
      </c>
      <c r="L6633" s="6">
        <v>4000</v>
      </c>
    </row>
    <row r="6634" spans="1:12">
      <c r="A6634" s="11"/>
      <c r="B6634" s="12">
        <v>123</v>
      </c>
      <c r="C6634" s="3" t="s">
        <v>6876</v>
      </c>
      <c r="D6634" s="63" t="s">
        <v>3531</v>
      </c>
      <c r="E6634" s="3" t="s">
        <v>297</v>
      </c>
      <c r="F6634" s="3" t="s">
        <v>297</v>
      </c>
      <c r="G6634" s="3" t="s">
        <v>2045</v>
      </c>
      <c r="H6634" s="3"/>
      <c r="I6634" s="3">
        <v>2</v>
      </c>
      <c r="J6634" s="3">
        <v>4</v>
      </c>
      <c r="K6634" s="3">
        <f t="shared" si="93"/>
        <v>6</v>
      </c>
      <c r="L6634" s="6">
        <v>4000</v>
      </c>
    </row>
    <row r="6635" spans="1:12">
      <c r="A6635" s="11"/>
      <c r="B6635" s="12">
        <v>124</v>
      </c>
      <c r="C6635" s="3" t="s">
        <v>6877</v>
      </c>
      <c r="D6635" s="63" t="s">
        <v>3531</v>
      </c>
      <c r="E6635" s="3" t="s">
        <v>297</v>
      </c>
      <c r="F6635" s="3" t="s">
        <v>297</v>
      </c>
      <c r="G6635" s="3" t="s">
        <v>2045</v>
      </c>
      <c r="H6635" s="3"/>
      <c r="I6635" s="3">
        <v>5</v>
      </c>
      <c r="J6635" s="3">
        <v>3</v>
      </c>
      <c r="K6635" s="3">
        <f t="shared" si="93"/>
        <v>8</v>
      </c>
      <c r="L6635" s="6">
        <v>1000</v>
      </c>
    </row>
    <row r="6636" spans="1:12">
      <c r="A6636" s="3">
        <v>79</v>
      </c>
      <c r="B6636" s="12" t="s">
        <v>17</v>
      </c>
      <c r="C6636" s="156">
        <f>SUBTOTAL(3,C6512:C6635)</f>
        <v>124</v>
      </c>
      <c r="D6636" s="530"/>
      <c r="E6636" s="530"/>
      <c r="F6636" s="530"/>
      <c r="G6636" s="530"/>
      <c r="H6636" s="530"/>
      <c r="I6636" s="530"/>
      <c r="J6636" s="530"/>
      <c r="K6636" s="156">
        <f>SUM(K6512:K6635)</f>
        <v>679</v>
      </c>
      <c r="L6636" s="156">
        <f>AVERAGE(L6512:L6635)</f>
        <v>2319.4444444444443</v>
      </c>
    </row>
    <row r="6637" spans="1:12">
      <c r="A6637" s="3"/>
      <c r="B6637" s="12">
        <v>1</v>
      </c>
      <c r="C6637" s="3" t="s">
        <v>6878</v>
      </c>
      <c r="D6637" s="3" t="s">
        <v>880</v>
      </c>
      <c r="E6637" s="3" t="s">
        <v>301</v>
      </c>
      <c r="F6637" s="3" t="s">
        <v>2046</v>
      </c>
      <c r="G6637" s="3" t="s">
        <v>2046</v>
      </c>
      <c r="H6637" s="3">
        <v>773624054</v>
      </c>
      <c r="I6637" s="3">
        <v>2</v>
      </c>
      <c r="J6637" s="3">
        <v>3</v>
      </c>
      <c r="K6637" s="3">
        <v>5</v>
      </c>
      <c r="L6637" s="6">
        <v>1300</v>
      </c>
    </row>
    <row r="6638" spans="1:12">
      <c r="A6638" s="3" t="s">
        <v>6879</v>
      </c>
      <c r="B6638" s="12">
        <v>2</v>
      </c>
      <c r="C6638" s="3" t="s">
        <v>6880</v>
      </c>
      <c r="D6638" s="3" t="s">
        <v>880</v>
      </c>
      <c r="E6638" s="3" t="s">
        <v>301</v>
      </c>
      <c r="F6638" s="3" t="s">
        <v>2046</v>
      </c>
      <c r="G6638" s="3" t="s">
        <v>2046</v>
      </c>
      <c r="H6638" s="3">
        <v>777280083</v>
      </c>
      <c r="I6638" s="3">
        <v>2</v>
      </c>
      <c r="J6638" s="3">
        <v>4</v>
      </c>
      <c r="K6638" s="3">
        <v>6</v>
      </c>
      <c r="L6638" s="6">
        <v>300</v>
      </c>
    </row>
    <row r="6639" spans="1:12">
      <c r="A6639" s="3"/>
      <c r="B6639" s="12">
        <v>3</v>
      </c>
      <c r="C6639" s="3" t="s">
        <v>6881</v>
      </c>
      <c r="D6639" s="3" t="s">
        <v>880</v>
      </c>
      <c r="E6639" s="3" t="s">
        <v>301</v>
      </c>
      <c r="F6639" s="3" t="s">
        <v>2046</v>
      </c>
      <c r="G6639" s="3" t="s">
        <v>2046</v>
      </c>
      <c r="H6639" s="3"/>
      <c r="I6639" s="3">
        <v>4</v>
      </c>
      <c r="J6639" s="3">
        <v>6</v>
      </c>
      <c r="K6639" s="3">
        <v>10</v>
      </c>
      <c r="L6639" s="6">
        <v>320</v>
      </c>
    </row>
    <row r="6640" spans="1:12">
      <c r="A6640" s="3"/>
      <c r="B6640" s="12">
        <v>4</v>
      </c>
      <c r="C6640" s="3" t="s">
        <v>6882</v>
      </c>
      <c r="D6640" s="3" t="s">
        <v>880</v>
      </c>
      <c r="E6640" s="3" t="s">
        <v>301</v>
      </c>
      <c r="F6640" s="3" t="s">
        <v>2046</v>
      </c>
      <c r="G6640" s="3" t="s">
        <v>2046</v>
      </c>
      <c r="H6640" s="3"/>
      <c r="I6640" s="3">
        <v>3</v>
      </c>
      <c r="J6640" s="3">
        <v>1</v>
      </c>
      <c r="K6640" s="3">
        <v>4</v>
      </c>
      <c r="L6640" s="6">
        <v>270</v>
      </c>
    </row>
    <row r="6641" spans="1:12">
      <c r="A6641" s="3"/>
      <c r="B6641" s="12">
        <v>5</v>
      </c>
      <c r="C6641" s="3" t="s">
        <v>6883</v>
      </c>
      <c r="D6641" s="3" t="s">
        <v>880</v>
      </c>
      <c r="E6641" s="3" t="s">
        <v>301</v>
      </c>
      <c r="F6641" s="3" t="s">
        <v>2046</v>
      </c>
      <c r="G6641" s="3" t="s">
        <v>2046</v>
      </c>
      <c r="H6641" s="3">
        <v>783457336</v>
      </c>
      <c r="I6641" s="3">
        <v>5</v>
      </c>
      <c r="J6641" s="3">
        <v>2</v>
      </c>
      <c r="K6641" s="3">
        <v>7</v>
      </c>
      <c r="L6641" s="6">
        <v>150</v>
      </c>
    </row>
    <row r="6642" spans="1:12">
      <c r="A6642" s="3"/>
      <c r="B6642" s="12">
        <v>6</v>
      </c>
      <c r="C6642" s="3" t="s">
        <v>2243</v>
      </c>
      <c r="D6642" s="3" t="s">
        <v>880</v>
      </c>
      <c r="E6642" s="3" t="s">
        <v>301</v>
      </c>
      <c r="F6642" s="3" t="s">
        <v>2046</v>
      </c>
      <c r="G6642" s="3" t="s">
        <v>2046</v>
      </c>
      <c r="H6642" s="3">
        <v>778505534</v>
      </c>
      <c r="I6642" s="3">
        <v>3</v>
      </c>
      <c r="J6642" s="3">
        <v>5</v>
      </c>
      <c r="K6642" s="3">
        <v>8</v>
      </c>
      <c r="L6642" s="6">
        <v>450</v>
      </c>
    </row>
    <row r="6643" spans="1:12">
      <c r="A6643" s="3"/>
      <c r="B6643" s="12">
        <v>7</v>
      </c>
      <c r="C6643" s="3" t="s">
        <v>3163</v>
      </c>
      <c r="D6643" s="3" t="s">
        <v>880</v>
      </c>
      <c r="E6643" s="3" t="s">
        <v>301</v>
      </c>
      <c r="F6643" s="3" t="s">
        <v>2046</v>
      </c>
      <c r="G6643" s="3" t="s">
        <v>2046</v>
      </c>
      <c r="H6643" s="3">
        <v>787921951</v>
      </c>
      <c r="I6643" s="3">
        <v>5</v>
      </c>
      <c r="J6643" s="3">
        <v>3</v>
      </c>
      <c r="K6643" s="3">
        <v>8</v>
      </c>
      <c r="L6643" s="6">
        <v>1100</v>
      </c>
    </row>
    <row r="6644" spans="1:12">
      <c r="A6644" s="3"/>
      <c r="B6644" s="12">
        <v>8</v>
      </c>
      <c r="C6644" s="3" t="s">
        <v>6884</v>
      </c>
      <c r="D6644" s="3" t="s">
        <v>880</v>
      </c>
      <c r="E6644" s="3" t="s">
        <v>301</v>
      </c>
      <c r="F6644" s="3" t="s">
        <v>2046</v>
      </c>
      <c r="G6644" s="3" t="s">
        <v>2046</v>
      </c>
      <c r="H6644" s="3"/>
      <c r="I6644" s="3">
        <v>1</v>
      </c>
      <c r="J6644" s="3">
        <v>2</v>
      </c>
      <c r="K6644" s="3">
        <v>3</v>
      </c>
      <c r="L6644" s="6">
        <v>600</v>
      </c>
    </row>
    <row r="6645" spans="1:12">
      <c r="A6645" s="3"/>
      <c r="B6645" s="12">
        <v>9</v>
      </c>
      <c r="C6645" s="3" t="s">
        <v>6885</v>
      </c>
      <c r="D6645" s="3" t="s">
        <v>880</v>
      </c>
      <c r="E6645" s="3" t="s">
        <v>301</v>
      </c>
      <c r="F6645" s="3" t="s">
        <v>2046</v>
      </c>
      <c r="G6645" s="3" t="s">
        <v>2046</v>
      </c>
      <c r="H6645" s="3"/>
      <c r="I6645" s="3">
        <v>7</v>
      </c>
      <c r="J6645" s="3">
        <v>2</v>
      </c>
      <c r="K6645" s="3">
        <v>9</v>
      </c>
      <c r="L6645" s="6">
        <v>100</v>
      </c>
    </row>
    <row r="6646" spans="1:12">
      <c r="A6646" s="3"/>
      <c r="B6646" s="12">
        <v>10</v>
      </c>
      <c r="C6646" s="3" t="s">
        <v>1693</v>
      </c>
      <c r="D6646" s="3" t="s">
        <v>880</v>
      </c>
      <c r="E6646" s="3" t="s">
        <v>301</v>
      </c>
      <c r="F6646" s="3" t="s">
        <v>2046</v>
      </c>
      <c r="G6646" s="3" t="s">
        <v>2046</v>
      </c>
      <c r="H6646" s="3">
        <v>788051602</v>
      </c>
      <c r="I6646" s="3">
        <v>1</v>
      </c>
      <c r="J6646" s="3">
        <v>3</v>
      </c>
      <c r="K6646" s="3">
        <v>4</v>
      </c>
      <c r="L6646" s="6">
        <v>300</v>
      </c>
    </row>
    <row r="6647" spans="1:12">
      <c r="A6647" s="3"/>
      <c r="B6647" s="12">
        <v>11</v>
      </c>
      <c r="C6647" s="3" t="s">
        <v>6886</v>
      </c>
      <c r="D6647" s="3" t="s">
        <v>880</v>
      </c>
      <c r="E6647" s="3" t="s">
        <v>301</v>
      </c>
      <c r="F6647" s="3" t="s">
        <v>2046</v>
      </c>
      <c r="G6647" s="3" t="s">
        <v>2046</v>
      </c>
      <c r="H6647" s="3"/>
      <c r="I6647" s="3">
        <v>3</v>
      </c>
      <c r="J6647" s="3">
        <v>3</v>
      </c>
      <c r="K6647" s="3">
        <v>6</v>
      </c>
      <c r="L6647" s="6">
        <v>200</v>
      </c>
    </row>
    <row r="6648" spans="1:12">
      <c r="A6648" s="3"/>
      <c r="B6648" s="12">
        <v>12</v>
      </c>
      <c r="C6648" s="3" t="s">
        <v>6887</v>
      </c>
      <c r="D6648" s="3" t="s">
        <v>880</v>
      </c>
      <c r="E6648" s="3" t="s">
        <v>301</v>
      </c>
      <c r="F6648" s="3" t="s">
        <v>2046</v>
      </c>
      <c r="G6648" s="3" t="s">
        <v>2046</v>
      </c>
      <c r="H6648" s="3"/>
      <c r="I6648" s="3">
        <v>2</v>
      </c>
      <c r="J6648" s="3">
        <v>3</v>
      </c>
      <c r="K6648" s="3">
        <v>5</v>
      </c>
      <c r="L6648" s="6">
        <v>1000</v>
      </c>
    </row>
    <row r="6649" spans="1:12">
      <c r="A6649" s="3"/>
      <c r="B6649" s="12">
        <v>13</v>
      </c>
      <c r="C6649" s="3" t="s">
        <v>6888</v>
      </c>
      <c r="D6649" s="3" t="s">
        <v>880</v>
      </c>
      <c r="E6649" s="3" t="s">
        <v>301</v>
      </c>
      <c r="F6649" s="3" t="s">
        <v>2046</v>
      </c>
      <c r="G6649" s="3" t="s">
        <v>2046</v>
      </c>
      <c r="H6649" s="3"/>
      <c r="I6649" s="3">
        <v>5</v>
      </c>
      <c r="J6649" s="3">
        <v>2</v>
      </c>
      <c r="K6649" s="3">
        <v>7</v>
      </c>
      <c r="L6649" s="6">
        <v>1000</v>
      </c>
    </row>
    <row r="6650" spans="1:12">
      <c r="A6650" s="3"/>
      <c r="B6650" s="12">
        <v>14</v>
      </c>
      <c r="C6650" s="3" t="s">
        <v>929</v>
      </c>
      <c r="D6650" s="3" t="s">
        <v>880</v>
      </c>
      <c r="E6650" s="3" t="s">
        <v>301</v>
      </c>
      <c r="F6650" s="3" t="s">
        <v>2046</v>
      </c>
      <c r="G6650" s="3" t="s">
        <v>2046</v>
      </c>
      <c r="H6650" s="3"/>
      <c r="I6650" s="3">
        <v>2</v>
      </c>
      <c r="J6650" s="3">
        <v>1</v>
      </c>
      <c r="K6650" s="3">
        <v>3</v>
      </c>
      <c r="L6650" s="6">
        <v>300</v>
      </c>
    </row>
    <row r="6651" spans="1:12">
      <c r="A6651" s="3"/>
      <c r="B6651" s="12">
        <v>15</v>
      </c>
      <c r="C6651" s="3" t="s">
        <v>6889</v>
      </c>
      <c r="D6651" s="3" t="s">
        <v>880</v>
      </c>
      <c r="E6651" s="3" t="s">
        <v>301</v>
      </c>
      <c r="F6651" s="3" t="s">
        <v>2046</v>
      </c>
      <c r="G6651" s="3" t="s">
        <v>2046</v>
      </c>
      <c r="H6651" s="3"/>
      <c r="I6651" s="3">
        <v>4</v>
      </c>
      <c r="J6651" s="3">
        <v>4</v>
      </c>
      <c r="K6651" s="3">
        <v>8</v>
      </c>
      <c r="L6651" s="6">
        <v>200</v>
      </c>
    </row>
    <row r="6652" spans="1:12">
      <c r="A6652" s="3"/>
      <c r="B6652" s="12">
        <v>16</v>
      </c>
      <c r="C6652" s="3" t="s">
        <v>6834</v>
      </c>
      <c r="D6652" s="3" t="s">
        <v>887</v>
      </c>
      <c r="E6652" s="3" t="s">
        <v>301</v>
      </c>
      <c r="F6652" s="3" t="s">
        <v>2046</v>
      </c>
      <c r="G6652" s="3" t="s">
        <v>2046</v>
      </c>
      <c r="H6652" s="3">
        <v>779320705</v>
      </c>
      <c r="I6652" s="3">
        <v>5</v>
      </c>
      <c r="J6652" s="3">
        <v>2</v>
      </c>
      <c r="K6652" s="3">
        <v>7</v>
      </c>
      <c r="L6652" s="6">
        <v>700</v>
      </c>
    </row>
    <row r="6653" spans="1:12">
      <c r="A6653" s="3"/>
      <c r="B6653" s="12">
        <v>17</v>
      </c>
      <c r="C6653" s="3" t="s">
        <v>6890</v>
      </c>
      <c r="D6653" s="3" t="s">
        <v>880</v>
      </c>
      <c r="E6653" s="3" t="s">
        <v>301</v>
      </c>
      <c r="F6653" s="3" t="s">
        <v>2046</v>
      </c>
      <c r="G6653" s="3" t="s">
        <v>2046</v>
      </c>
      <c r="H6653" s="3">
        <v>785433781</v>
      </c>
      <c r="I6653" s="3">
        <v>2</v>
      </c>
      <c r="J6653" s="3">
        <v>4</v>
      </c>
      <c r="K6653" s="3">
        <v>6</v>
      </c>
      <c r="L6653" s="6">
        <v>1000</v>
      </c>
    </row>
    <row r="6654" spans="1:12">
      <c r="A6654" s="3"/>
      <c r="B6654" s="12">
        <v>18</v>
      </c>
      <c r="C6654" s="3" t="s">
        <v>1810</v>
      </c>
      <c r="D6654" s="3" t="s">
        <v>880</v>
      </c>
      <c r="E6654" s="3" t="s">
        <v>301</v>
      </c>
      <c r="F6654" s="3" t="s">
        <v>2046</v>
      </c>
      <c r="G6654" s="3" t="s">
        <v>2046</v>
      </c>
      <c r="H6654" s="3">
        <v>777120254</v>
      </c>
      <c r="I6654" s="3">
        <v>1</v>
      </c>
      <c r="J6654" s="3">
        <v>2</v>
      </c>
      <c r="K6654" s="3">
        <v>3</v>
      </c>
      <c r="L6654" s="6">
        <v>300</v>
      </c>
    </row>
    <row r="6655" spans="1:12">
      <c r="A6655" s="3"/>
      <c r="B6655" s="12">
        <v>19</v>
      </c>
      <c r="C6655" s="3" t="s">
        <v>6891</v>
      </c>
      <c r="D6655" s="3" t="s">
        <v>880</v>
      </c>
      <c r="E6655" s="3" t="s">
        <v>301</v>
      </c>
      <c r="F6655" s="3" t="s">
        <v>2046</v>
      </c>
      <c r="G6655" s="3" t="s">
        <v>2046</v>
      </c>
      <c r="H6655" s="3"/>
      <c r="I6655" s="3">
        <v>3</v>
      </c>
      <c r="J6655" s="3">
        <v>1</v>
      </c>
      <c r="K6655" s="3">
        <v>4</v>
      </c>
      <c r="L6655" s="6">
        <v>300</v>
      </c>
    </row>
    <row r="6656" spans="1:12">
      <c r="A6656" s="3"/>
      <c r="B6656" s="12">
        <v>20</v>
      </c>
      <c r="C6656" s="3" t="s">
        <v>6892</v>
      </c>
      <c r="D6656" s="3" t="s">
        <v>880</v>
      </c>
      <c r="E6656" s="3" t="s">
        <v>301</v>
      </c>
      <c r="F6656" s="3" t="s">
        <v>2046</v>
      </c>
      <c r="G6656" s="3" t="s">
        <v>2046</v>
      </c>
      <c r="H6656" s="3"/>
      <c r="I6656" s="3">
        <v>2</v>
      </c>
      <c r="J6656" s="3">
        <v>2</v>
      </c>
      <c r="K6656" s="3">
        <v>4</v>
      </c>
      <c r="L6656" s="6">
        <v>300</v>
      </c>
    </row>
    <row r="6657" spans="1:12">
      <c r="A6657" s="3"/>
      <c r="B6657" s="12">
        <v>21</v>
      </c>
      <c r="C6657" s="3" t="s">
        <v>1104</v>
      </c>
      <c r="D6657" s="3" t="s">
        <v>880</v>
      </c>
      <c r="E6657" s="3" t="s">
        <v>301</v>
      </c>
      <c r="F6657" s="3" t="s">
        <v>2046</v>
      </c>
      <c r="G6657" s="3" t="s">
        <v>2046</v>
      </c>
      <c r="H6657" s="3"/>
      <c r="I6657" s="3">
        <v>2</v>
      </c>
      <c r="J6657" s="3">
        <v>1</v>
      </c>
      <c r="K6657" s="3">
        <v>3</v>
      </c>
      <c r="L6657" s="6">
        <v>1000</v>
      </c>
    </row>
    <row r="6658" spans="1:12">
      <c r="A6658" s="3"/>
      <c r="B6658" s="12">
        <v>22</v>
      </c>
      <c r="C6658" s="3" t="s">
        <v>6893</v>
      </c>
      <c r="D6658" s="3" t="s">
        <v>880</v>
      </c>
      <c r="E6658" s="3" t="s">
        <v>301</v>
      </c>
      <c r="F6658" s="3" t="s">
        <v>2046</v>
      </c>
      <c r="G6658" s="3" t="s">
        <v>2046</v>
      </c>
      <c r="H6658" s="3">
        <v>782559132</v>
      </c>
      <c r="I6658" s="3">
        <v>3</v>
      </c>
      <c r="J6658" s="3">
        <v>2</v>
      </c>
      <c r="K6658" s="3">
        <v>5</v>
      </c>
      <c r="L6658" s="6">
        <v>300</v>
      </c>
    </row>
    <row r="6659" spans="1:12">
      <c r="A6659" s="3"/>
      <c r="B6659" s="12">
        <v>23</v>
      </c>
      <c r="C6659" s="3" t="s">
        <v>6894</v>
      </c>
      <c r="D6659" s="3" t="s">
        <v>880</v>
      </c>
      <c r="E6659" s="3" t="s">
        <v>301</v>
      </c>
      <c r="F6659" s="3" t="s">
        <v>2046</v>
      </c>
      <c r="G6659" s="3" t="s">
        <v>2046</v>
      </c>
      <c r="H6659" s="3">
        <v>772943336</v>
      </c>
      <c r="I6659" s="3">
        <v>1</v>
      </c>
      <c r="J6659" s="3">
        <v>4</v>
      </c>
      <c r="K6659" s="3">
        <v>5</v>
      </c>
      <c r="L6659" s="6">
        <v>20</v>
      </c>
    </row>
    <row r="6660" spans="1:12">
      <c r="A6660" s="3"/>
      <c r="B6660" s="12">
        <v>24</v>
      </c>
      <c r="C6660" s="3" t="s">
        <v>6895</v>
      </c>
      <c r="D6660" s="3" t="s">
        <v>880</v>
      </c>
      <c r="E6660" s="3" t="s">
        <v>301</v>
      </c>
      <c r="F6660" s="3" t="s">
        <v>2046</v>
      </c>
      <c r="G6660" s="3" t="s">
        <v>2046</v>
      </c>
      <c r="H6660" s="3"/>
      <c r="I6660" s="3">
        <v>3</v>
      </c>
      <c r="J6660" s="3">
        <v>9</v>
      </c>
      <c r="K6660" s="3">
        <v>12</v>
      </c>
      <c r="L6660" s="6">
        <v>200</v>
      </c>
    </row>
    <row r="6661" spans="1:12">
      <c r="A6661" s="3"/>
      <c r="B6661" s="12">
        <v>25</v>
      </c>
      <c r="C6661" s="3" t="s">
        <v>6896</v>
      </c>
      <c r="D6661" s="3" t="s">
        <v>880</v>
      </c>
      <c r="E6661" s="3" t="s">
        <v>301</v>
      </c>
      <c r="F6661" s="3" t="s">
        <v>2046</v>
      </c>
      <c r="G6661" s="3" t="s">
        <v>2046</v>
      </c>
      <c r="H6661" s="3"/>
      <c r="I6661" s="3">
        <v>2</v>
      </c>
      <c r="J6661" s="3">
        <v>3</v>
      </c>
      <c r="K6661" s="3">
        <v>5</v>
      </c>
      <c r="L6661" s="6">
        <v>500</v>
      </c>
    </row>
    <row r="6662" spans="1:12">
      <c r="A6662" s="3"/>
      <c r="B6662" s="12">
        <v>26</v>
      </c>
      <c r="C6662" s="3" t="s">
        <v>6897</v>
      </c>
      <c r="D6662" s="3" t="s">
        <v>880</v>
      </c>
      <c r="E6662" s="3" t="s">
        <v>301</v>
      </c>
      <c r="F6662" s="3" t="s">
        <v>2046</v>
      </c>
      <c r="G6662" s="3" t="s">
        <v>2046</v>
      </c>
      <c r="H6662" s="3"/>
      <c r="I6662" s="3">
        <v>2</v>
      </c>
      <c r="J6662" s="3">
        <v>1</v>
      </c>
      <c r="K6662" s="3">
        <v>3</v>
      </c>
      <c r="L6662" s="6">
        <v>1000</v>
      </c>
    </row>
    <row r="6663" spans="1:12">
      <c r="A6663" s="3"/>
      <c r="B6663" s="12">
        <v>27</v>
      </c>
      <c r="C6663" s="3" t="s">
        <v>1388</v>
      </c>
      <c r="D6663" s="3" t="s">
        <v>880</v>
      </c>
      <c r="E6663" s="3" t="s">
        <v>301</v>
      </c>
      <c r="F6663" s="3" t="s">
        <v>2046</v>
      </c>
      <c r="G6663" s="3" t="s">
        <v>2046</v>
      </c>
      <c r="H6663" s="3"/>
      <c r="I6663" s="3">
        <v>3</v>
      </c>
      <c r="J6663" s="3">
        <v>4</v>
      </c>
      <c r="K6663" s="3">
        <v>7</v>
      </c>
      <c r="L6663" s="6">
        <v>600</v>
      </c>
    </row>
    <row r="6664" spans="1:12">
      <c r="A6664" s="3"/>
      <c r="B6664" s="12">
        <v>28</v>
      </c>
      <c r="C6664" s="3" t="s">
        <v>6898</v>
      </c>
      <c r="D6664" s="3" t="s">
        <v>880</v>
      </c>
      <c r="E6664" s="3" t="s">
        <v>301</v>
      </c>
      <c r="F6664" s="3" t="s">
        <v>2046</v>
      </c>
      <c r="G6664" s="3" t="s">
        <v>2046</v>
      </c>
      <c r="H6664" s="3"/>
      <c r="I6664" s="3">
        <v>3</v>
      </c>
      <c r="J6664" s="3">
        <v>5</v>
      </c>
      <c r="K6664" s="3">
        <v>8</v>
      </c>
      <c r="L6664" s="6">
        <v>1500</v>
      </c>
    </row>
    <row r="6665" spans="1:12">
      <c r="A6665" s="3"/>
      <c r="B6665" s="12">
        <v>29</v>
      </c>
      <c r="C6665" s="3" t="s">
        <v>6899</v>
      </c>
      <c r="D6665" s="3" t="s">
        <v>880</v>
      </c>
      <c r="E6665" s="3" t="s">
        <v>301</v>
      </c>
      <c r="F6665" s="3" t="s">
        <v>2046</v>
      </c>
      <c r="G6665" s="3" t="s">
        <v>2046</v>
      </c>
      <c r="H6665" s="3"/>
      <c r="I6665" s="3">
        <v>3</v>
      </c>
      <c r="J6665" s="3">
        <v>2</v>
      </c>
      <c r="K6665" s="3">
        <v>5</v>
      </c>
      <c r="L6665" s="6">
        <v>1000</v>
      </c>
    </row>
    <row r="6666" spans="1:12">
      <c r="A6666" s="3"/>
      <c r="B6666" s="12">
        <v>30</v>
      </c>
      <c r="C6666" s="3" t="s">
        <v>6900</v>
      </c>
      <c r="D6666" s="3" t="s">
        <v>880</v>
      </c>
      <c r="E6666" s="3" t="s">
        <v>301</v>
      </c>
      <c r="F6666" s="3" t="s">
        <v>2046</v>
      </c>
      <c r="G6666" s="3" t="s">
        <v>2046</v>
      </c>
      <c r="H6666" s="3"/>
      <c r="I6666" s="3">
        <v>4</v>
      </c>
      <c r="J6666" s="3">
        <v>1</v>
      </c>
      <c r="K6666" s="3">
        <v>5</v>
      </c>
      <c r="L6666" s="6">
        <v>60</v>
      </c>
    </row>
    <row r="6667" spans="1:12">
      <c r="A6667" s="3"/>
      <c r="B6667" s="12">
        <v>31</v>
      </c>
      <c r="C6667" s="3" t="s">
        <v>6901</v>
      </c>
      <c r="D6667" s="3" t="s">
        <v>880</v>
      </c>
      <c r="E6667" s="3" t="s">
        <v>301</v>
      </c>
      <c r="F6667" s="3" t="s">
        <v>2046</v>
      </c>
      <c r="G6667" s="3" t="s">
        <v>2046</v>
      </c>
      <c r="H6667" s="3"/>
      <c r="I6667" s="3">
        <v>6</v>
      </c>
      <c r="J6667" s="3">
        <v>5</v>
      </c>
      <c r="K6667" s="3">
        <v>11</v>
      </c>
      <c r="L6667" s="6">
        <v>300</v>
      </c>
    </row>
    <row r="6668" spans="1:12">
      <c r="A6668" s="3"/>
      <c r="B6668" s="12">
        <v>32</v>
      </c>
      <c r="C6668" s="3" t="s">
        <v>6902</v>
      </c>
      <c r="D6668" s="3" t="s">
        <v>880</v>
      </c>
      <c r="E6668" s="3" t="s">
        <v>301</v>
      </c>
      <c r="F6668" s="3" t="s">
        <v>2046</v>
      </c>
      <c r="G6668" s="3" t="s">
        <v>2046</v>
      </c>
      <c r="H6668" s="3">
        <v>775230720</v>
      </c>
      <c r="I6668" s="3">
        <v>4</v>
      </c>
      <c r="J6668" s="3">
        <v>2</v>
      </c>
      <c r="K6668" s="3">
        <v>6</v>
      </c>
      <c r="L6668" s="6">
        <v>1000</v>
      </c>
    </row>
    <row r="6669" spans="1:12">
      <c r="A6669" s="3"/>
      <c r="B6669" s="12">
        <v>33</v>
      </c>
      <c r="C6669" s="3" t="s">
        <v>6903</v>
      </c>
      <c r="D6669" s="3" t="s">
        <v>880</v>
      </c>
      <c r="E6669" s="3" t="s">
        <v>301</v>
      </c>
      <c r="F6669" s="3" t="s">
        <v>2046</v>
      </c>
      <c r="G6669" s="3" t="s">
        <v>2046</v>
      </c>
      <c r="H6669" s="3"/>
      <c r="I6669" s="3">
        <v>4</v>
      </c>
      <c r="J6669" s="3">
        <v>2</v>
      </c>
      <c r="K6669" s="3">
        <v>6</v>
      </c>
      <c r="L6669" s="6">
        <v>300</v>
      </c>
    </row>
    <row r="6670" spans="1:12">
      <c r="A6670" s="3"/>
      <c r="B6670" s="12">
        <v>34</v>
      </c>
      <c r="C6670" s="3" t="s">
        <v>6904</v>
      </c>
      <c r="D6670" s="3" t="s">
        <v>880</v>
      </c>
      <c r="E6670" s="3" t="s">
        <v>301</v>
      </c>
      <c r="F6670" s="3" t="s">
        <v>2046</v>
      </c>
      <c r="G6670" s="3" t="s">
        <v>2046</v>
      </c>
      <c r="H6670" s="3"/>
      <c r="I6670" s="3">
        <v>2</v>
      </c>
      <c r="J6670" s="3">
        <v>1</v>
      </c>
      <c r="K6670" s="3">
        <v>3</v>
      </c>
      <c r="L6670" s="6">
        <v>200</v>
      </c>
    </row>
    <row r="6671" spans="1:12">
      <c r="A6671" s="3"/>
      <c r="B6671" s="12">
        <v>35</v>
      </c>
      <c r="C6671" s="3" t="s">
        <v>6905</v>
      </c>
      <c r="D6671" s="3" t="s">
        <v>880</v>
      </c>
      <c r="E6671" s="3" t="s">
        <v>301</v>
      </c>
      <c r="F6671" s="3" t="s">
        <v>2046</v>
      </c>
      <c r="G6671" s="3" t="s">
        <v>2046</v>
      </c>
      <c r="H6671" s="3"/>
      <c r="I6671" s="3">
        <v>7</v>
      </c>
      <c r="J6671" s="3">
        <v>5</v>
      </c>
      <c r="K6671" s="3">
        <v>12</v>
      </c>
      <c r="L6671" s="6">
        <v>1000</v>
      </c>
    </row>
    <row r="6672" spans="1:12">
      <c r="A6672" s="3"/>
      <c r="B6672" s="12">
        <v>36</v>
      </c>
      <c r="C6672" s="3" t="s">
        <v>6906</v>
      </c>
      <c r="D6672" s="3" t="s">
        <v>880</v>
      </c>
      <c r="E6672" s="3" t="s">
        <v>301</v>
      </c>
      <c r="F6672" s="3" t="s">
        <v>2046</v>
      </c>
      <c r="G6672" s="3" t="s">
        <v>2046</v>
      </c>
      <c r="H6672" s="3">
        <v>779481884</v>
      </c>
      <c r="I6672" s="3">
        <v>1</v>
      </c>
      <c r="J6672" s="3">
        <v>2</v>
      </c>
      <c r="K6672" s="3">
        <v>3</v>
      </c>
      <c r="L6672" s="6">
        <v>1000</v>
      </c>
    </row>
    <row r="6673" spans="1:12">
      <c r="A6673" s="3"/>
      <c r="B6673" s="12">
        <v>37</v>
      </c>
      <c r="C6673" s="3" t="s">
        <v>6907</v>
      </c>
      <c r="D6673" s="3" t="s">
        <v>880</v>
      </c>
      <c r="E6673" s="3" t="s">
        <v>301</v>
      </c>
      <c r="F6673" s="3" t="s">
        <v>2046</v>
      </c>
      <c r="G6673" s="3" t="s">
        <v>2046</v>
      </c>
      <c r="H6673" s="3"/>
      <c r="I6673" s="3">
        <v>1</v>
      </c>
      <c r="J6673" s="3">
        <v>4</v>
      </c>
      <c r="K6673" s="3">
        <v>5</v>
      </c>
      <c r="L6673" s="6">
        <v>1000</v>
      </c>
    </row>
    <row r="6674" spans="1:12">
      <c r="A6674" s="3"/>
      <c r="B6674" s="12">
        <v>38</v>
      </c>
      <c r="C6674" s="3" t="s">
        <v>6908</v>
      </c>
      <c r="D6674" s="3" t="s">
        <v>880</v>
      </c>
      <c r="E6674" s="3" t="s">
        <v>301</v>
      </c>
      <c r="F6674" s="3" t="s">
        <v>2046</v>
      </c>
      <c r="G6674" s="3" t="s">
        <v>2046</v>
      </c>
      <c r="H6674" s="3"/>
      <c r="I6674" s="3">
        <v>2</v>
      </c>
      <c r="J6674" s="3">
        <v>4</v>
      </c>
      <c r="K6674" s="3">
        <v>6</v>
      </c>
      <c r="L6674" s="6">
        <v>1000</v>
      </c>
    </row>
    <row r="6675" spans="1:12">
      <c r="A6675" s="3"/>
      <c r="B6675" s="12">
        <v>39</v>
      </c>
      <c r="C6675" s="3" t="s">
        <v>6909</v>
      </c>
      <c r="D6675" s="3" t="s">
        <v>880</v>
      </c>
      <c r="E6675" s="3" t="s">
        <v>301</v>
      </c>
      <c r="F6675" s="3" t="s">
        <v>2046</v>
      </c>
      <c r="G6675" s="3" t="s">
        <v>2046</v>
      </c>
      <c r="H6675" s="3"/>
      <c r="I6675" s="3">
        <v>1</v>
      </c>
      <c r="J6675" s="3">
        <v>3</v>
      </c>
      <c r="K6675" s="3">
        <v>4</v>
      </c>
      <c r="L6675" s="6">
        <v>1000</v>
      </c>
    </row>
    <row r="6676" spans="1:12">
      <c r="A6676" s="3"/>
      <c r="B6676" s="12">
        <v>40</v>
      </c>
      <c r="C6676" s="3" t="s">
        <v>1140</v>
      </c>
      <c r="D6676" s="3" t="s">
        <v>880</v>
      </c>
      <c r="E6676" s="3" t="s">
        <v>301</v>
      </c>
      <c r="F6676" s="3" t="s">
        <v>2046</v>
      </c>
      <c r="G6676" s="3" t="s">
        <v>2046</v>
      </c>
      <c r="H6676" s="3"/>
      <c r="I6676" s="3">
        <v>4</v>
      </c>
      <c r="J6676" s="3">
        <v>2</v>
      </c>
      <c r="K6676" s="3">
        <v>6</v>
      </c>
      <c r="L6676" s="6">
        <v>1500</v>
      </c>
    </row>
    <row r="6677" spans="1:12">
      <c r="A6677" s="3"/>
      <c r="B6677" s="12">
        <v>41</v>
      </c>
      <c r="C6677" s="3" t="s">
        <v>2574</v>
      </c>
      <c r="D6677" s="3" t="s">
        <v>880</v>
      </c>
      <c r="E6677" s="3" t="s">
        <v>301</v>
      </c>
      <c r="F6677" s="3" t="s">
        <v>2046</v>
      </c>
      <c r="G6677" s="3" t="s">
        <v>2046</v>
      </c>
      <c r="H6677" s="3"/>
      <c r="I6677" s="3">
        <v>1</v>
      </c>
      <c r="J6677" s="3">
        <v>3</v>
      </c>
      <c r="K6677" s="3">
        <v>4</v>
      </c>
      <c r="L6677" s="6">
        <v>500</v>
      </c>
    </row>
    <row r="6678" spans="1:12">
      <c r="A6678" s="3"/>
      <c r="B6678" s="12">
        <v>42</v>
      </c>
      <c r="C6678" s="3" t="s">
        <v>6910</v>
      </c>
      <c r="D6678" s="3" t="s">
        <v>880</v>
      </c>
      <c r="E6678" s="3" t="s">
        <v>301</v>
      </c>
      <c r="F6678" s="3" t="s">
        <v>2046</v>
      </c>
      <c r="G6678" s="3" t="s">
        <v>2046</v>
      </c>
      <c r="H6678" s="3">
        <v>774000710</v>
      </c>
      <c r="I6678" s="3">
        <v>5</v>
      </c>
      <c r="J6678" s="3">
        <v>1</v>
      </c>
      <c r="K6678" s="3">
        <v>6</v>
      </c>
      <c r="L6678" s="6">
        <v>1000</v>
      </c>
    </row>
    <row r="6679" spans="1:12">
      <c r="A6679" s="3"/>
      <c r="B6679" s="12">
        <v>43</v>
      </c>
      <c r="C6679" s="3" t="s">
        <v>6911</v>
      </c>
      <c r="D6679" s="3" t="s">
        <v>880</v>
      </c>
      <c r="E6679" s="3" t="s">
        <v>301</v>
      </c>
      <c r="F6679" s="3" t="s">
        <v>2046</v>
      </c>
      <c r="G6679" s="3" t="s">
        <v>2046</v>
      </c>
      <c r="H6679" s="3">
        <v>782955102</v>
      </c>
      <c r="I6679" s="3">
        <v>1</v>
      </c>
      <c r="J6679" s="3">
        <v>1</v>
      </c>
      <c r="K6679" s="3">
        <v>2</v>
      </c>
      <c r="L6679" s="6">
        <v>1000</v>
      </c>
    </row>
    <row r="6680" spans="1:12">
      <c r="A6680" s="3"/>
      <c r="B6680" s="12">
        <v>44</v>
      </c>
      <c r="C6680" s="3" t="s">
        <v>6912</v>
      </c>
      <c r="D6680" s="3" t="s">
        <v>880</v>
      </c>
      <c r="E6680" s="3" t="s">
        <v>301</v>
      </c>
      <c r="F6680" s="3" t="s">
        <v>2046</v>
      </c>
      <c r="G6680" s="3" t="s">
        <v>2046</v>
      </c>
      <c r="H6680" s="3"/>
      <c r="I6680" s="3">
        <v>2</v>
      </c>
      <c r="J6680" s="3">
        <v>4</v>
      </c>
      <c r="K6680" s="3">
        <v>6</v>
      </c>
      <c r="L6680" s="6">
        <v>1000</v>
      </c>
    </row>
    <row r="6681" spans="1:12">
      <c r="A6681" s="3"/>
      <c r="B6681" s="12">
        <v>45</v>
      </c>
      <c r="C6681" s="3" t="s">
        <v>2201</v>
      </c>
      <c r="D6681" s="3" t="s">
        <v>880</v>
      </c>
      <c r="E6681" s="3" t="s">
        <v>301</v>
      </c>
      <c r="F6681" s="3" t="s">
        <v>2046</v>
      </c>
      <c r="G6681" s="3" t="s">
        <v>2046</v>
      </c>
      <c r="H6681" s="3"/>
      <c r="I6681" s="3">
        <v>1</v>
      </c>
      <c r="J6681" s="3">
        <v>1</v>
      </c>
      <c r="K6681" s="3">
        <v>2</v>
      </c>
      <c r="L6681" s="6">
        <v>2000</v>
      </c>
    </row>
    <row r="6682" spans="1:12">
      <c r="A6682" s="3"/>
      <c r="B6682" s="12">
        <v>46</v>
      </c>
      <c r="C6682" s="3" t="s">
        <v>1456</v>
      </c>
      <c r="D6682" s="3" t="s">
        <v>880</v>
      </c>
      <c r="E6682" s="3" t="s">
        <v>301</v>
      </c>
      <c r="F6682" s="3" t="s">
        <v>2046</v>
      </c>
      <c r="G6682" s="3" t="s">
        <v>2046</v>
      </c>
      <c r="H6682" s="3"/>
      <c r="I6682" s="3">
        <v>7</v>
      </c>
      <c r="J6682" s="3">
        <v>2</v>
      </c>
      <c r="K6682" s="3">
        <v>9</v>
      </c>
      <c r="L6682" s="6">
        <v>300</v>
      </c>
    </row>
    <row r="6683" spans="1:12">
      <c r="A6683" s="3"/>
      <c r="B6683" s="12">
        <v>47</v>
      </c>
      <c r="C6683" s="3" t="s">
        <v>999</v>
      </c>
      <c r="D6683" s="3" t="s">
        <v>880</v>
      </c>
      <c r="E6683" s="3" t="s">
        <v>301</v>
      </c>
      <c r="F6683" s="3" t="s">
        <v>2046</v>
      </c>
      <c r="G6683" s="3" t="s">
        <v>2046</v>
      </c>
      <c r="H6683" s="3"/>
      <c r="I6683" s="3">
        <v>4</v>
      </c>
      <c r="J6683" s="3">
        <v>2</v>
      </c>
      <c r="K6683" s="3">
        <v>6</v>
      </c>
      <c r="L6683" s="6">
        <v>300</v>
      </c>
    </row>
    <row r="6684" spans="1:12">
      <c r="A6684" s="3"/>
      <c r="B6684" s="12">
        <v>48</v>
      </c>
      <c r="C6684" s="3" t="s">
        <v>2231</v>
      </c>
      <c r="D6684" s="3" t="s">
        <v>958</v>
      </c>
      <c r="E6684" s="3" t="s">
        <v>301</v>
      </c>
      <c r="F6684" s="3" t="s">
        <v>2046</v>
      </c>
      <c r="G6684" s="3" t="s">
        <v>2046</v>
      </c>
      <c r="H6684" s="3"/>
      <c r="I6684" s="3">
        <v>1</v>
      </c>
      <c r="J6684" s="3">
        <v>0</v>
      </c>
      <c r="K6684" s="3">
        <v>1</v>
      </c>
      <c r="L6684" s="6">
        <v>1000</v>
      </c>
    </row>
    <row r="6685" spans="1:12">
      <c r="A6685" s="3"/>
      <c r="B6685" s="12">
        <v>49</v>
      </c>
      <c r="C6685" s="3" t="s">
        <v>6913</v>
      </c>
      <c r="D6685" s="3" t="s">
        <v>880</v>
      </c>
      <c r="E6685" s="3" t="s">
        <v>301</v>
      </c>
      <c r="F6685" s="3" t="s">
        <v>2046</v>
      </c>
      <c r="G6685" s="3" t="s">
        <v>2046</v>
      </c>
      <c r="H6685" s="3"/>
      <c r="I6685" s="3">
        <v>1</v>
      </c>
      <c r="J6685" s="3">
        <v>1</v>
      </c>
      <c r="K6685" s="3">
        <v>2</v>
      </c>
      <c r="L6685" s="6">
        <v>1000</v>
      </c>
    </row>
    <row r="6686" spans="1:12">
      <c r="A6686" s="3"/>
      <c r="B6686" s="12">
        <v>50</v>
      </c>
      <c r="C6686" s="3" t="s">
        <v>6914</v>
      </c>
      <c r="D6686" s="3" t="s">
        <v>887</v>
      </c>
      <c r="E6686" s="3" t="s">
        <v>301</v>
      </c>
      <c r="F6686" s="3" t="s">
        <v>2046</v>
      </c>
      <c r="G6686" s="3" t="s">
        <v>2046</v>
      </c>
      <c r="H6686" s="3"/>
      <c r="I6686" s="3">
        <v>4</v>
      </c>
      <c r="J6686" s="3">
        <v>2</v>
      </c>
      <c r="K6686" s="3">
        <v>6</v>
      </c>
      <c r="L6686" s="6">
        <v>1000</v>
      </c>
    </row>
    <row r="6687" spans="1:12">
      <c r="A6687" s="3"/>
      <c r="B6687" s="12">
        <v>51</v>
      </c>
      <c r="C6687" s="3" t="s">
        <v>1810</v>
      </c>
      <c r="D6687" s="3" t="s">
        <v>880</v>
      </c>
      <c r="E6687" s="3" t="s">
        <v>301</v>
      </c>
      <c r="F6687" s="3" t="s">
        <v>2046</v>
      </c>
      <c r="G6687" s="3" t="s">
        <v>2046</v>
      </c>
      <c r="H6687" s="3"/>
      <c r="I6687" s="3">
        <v>2</v>
      </c>
      <c r="J6687" s="3">
        <v>1</v>
      </c>
      <c r="K6687" s="3">
        <v>3</v>
      </c>
      <c r="L6687" s="6">
        <v>1000</v>
      </c>
    </row>
    <row r="6688" spans="1:12">
      <c r="A6688" s="3"/>
      <c r="B6688" s="12">
        <v>52</v>
      </c>
      <c r="C6688" s="3" t="s">
        <v>6915</v>
      </c>
      <c r="D6688" s="3" t="s">
        <v>880</v>
      </c>
      <c r="E6688" s="3" t="s">
        <v>301</v>
      </c>
      <c r="F6688" s="3" t="s">
        <v>2046</v>
      </c>
      <c r="G6688" s="3" t="s">
        <v>2046</v>
      </c>
      <c r="H6688" s="3"/>
      <c r="I6688" s="3">
        <v>3</v>
      </c>
      <c r="J6688" s="3">
        <v>4</v>
      </c>
      <c r="K6688" s="3">
        <v>7</v>
      </c>
      <c r="L6688" s="6">
        <v>1000</v>
      </c>
    </row>
    <row r="6689" spans="1:12">
      <c r="A6689" s="3"/>
      <c r="B6689" s="12">
        <v>53</v>
      </c>
      <c r="C6689" s="3" t="s">
        <v>6916</v>
      </c>
      <c r="D6689" s="3" t="s">
        <v>880</v>
      </c>
      <c r="E6689" s="3" t="s">
        <v>301</v>
      </c>
      <c r="F6689" s="3" t="s">
        <v>2046</v>
      </c>
      <c r="G6689" s="3" t="s">
        <v>2046</v>
      </c>
      <c r="H6689" s="3"/>
      <c r="I6689" s="3">
        <v>2</v>
      </c>
      <c r="J6689" s="3">
        <v>3</v>
      </c>
      <c r="K6689" s="3">
        <v>5</v>
      </c>
      <c r="L6689" s="6">
        <v>1000</v>
      </c>
    </row>
    <row r="6690" spans="1:12">
      <c r="A6690" s="3"/>
      <c r="B6690" s="12">
        <v>54</v>
      </c>
      <c r="C6690" s="3" t="s">
        <v>6917</v>
      </c>
      <c r="D6690" s="3" t="s">
        <v>880</v>
      </c>
      <c r="E6690" s="3" t="s">
        <v>301</v>
      </c>
      <c r="F6690" s="3" t="s">
        <v>2046</v>
      </c>
      <c r="G6690" s="3" t="s">
        <v>2046</v>
      </c>
      <c r="H6690" s="3"/>
      <c r="I6690" s="3">
        <v>2</v>
      </c>
      <c r="J6690" s="3">
        <v>5</v>
      </c>
      <c r="K6690" s="3">
        <v>7</v>
      </c>
      <c r="L6690" s="6">
        <v>500</v>
      </c>
    </row>
    <row r="6691" spans="1:12">
      <c r="A6691" s="3"/>
      <c r="B6691" s="12">
        <v>55</v>
      </c>
      <c r="C6691" s="3" t="s">
        <v>1568</v>
      </c>
      <c r="D6691" s="3" t="s">
        <v>880</v>
      </c>
      <c r="E6691" s="3" t="s">
        <v>301</v>
      </c>
      <c r="F6691" s="3" t="s">
        <v>2046</v>
      </c>
      <c r="G6691" s="3" t="s">
        <v>2046</v>
      </c>
      <c r="H6691" s="3"/>
      <c r="I6691" s="3">
        <v>4</v>
      </c>
      <c r="J6691" s="3">
        <v>5</v>
      </c>
      <c r="K6691" s="3">
        <v>9</v>
      </c>
      <c r="L6691" s="6">
        <v>2000</v>
      </c>
    </row>
    <row r="6692" spans="1:12">
      <c r="A6692" s="3"/>
      <c r="B6692" s="12">
        <v>56</v>
      </c>
      <c r="C6692" s="3" t="s">
        <v>967</v>
      </c>
      <c r="D6692" s="3" t="s">
        <v>880</v>
      </c>
      <c r="E6692" s="3" t="s">
        <v>301</v>
      </c>
      <c r="F6692" s="3" t="s">
        <v>2046</v>
      </c>
      <c r="G6692" s="3" t="s">
        <v>2046</v>
      </c>
      <c r="H6692" s="3"/>
      <c r="I6692" s="3">
        <v>5</v>
      </c>
      <c r="J6692" s="3">
        <v>2</v>
      </c>
      <c r="K6692" s="3">
        <v>7</v>
      </c>
      <c r="L6692" s="6">
        <v>1000</v>
      </c>
    </row>
    <row r="6693" spans="1:12">
      <c r="A6693" s="3"/>
      <c r="B6693" s="12">
        <v>57</v>
      </c>
      <c r="C6693" s="3" t="s">
        <v>2204</v>
      </c>
      <c r="D6693" s="3" t="s">
        <v>880</v>
      </c>
      <c r="E6693" s="3" t="s">
        <v>301</v>
      </c>
      <c r="F6693" s="3" t="s">
        <v>2046</v>
      </c>
      <c r="G6693" s="3" t="s">
        <v>2046</v>
      </c>
      <c r="H6693" s="3"/>
      <c r="I6693" s="3">
        <v>3</v>
      </c>
      <c r="J6693" s="3">
        <v>2</v>
      </c>
      <c r="K6693" s="3">
        <v>5</v>
      </c>
      <c r="L6693" s="6">
        <v>1500</v>
      </c>
    </row>
    <row r="6694" spans="1:12">
      <c r="A6694" s="3"/>
      <c r="B6694" s="12">
        <v>58</v>
      </c>
      <c r="C6694" s="3" t="s">
        <v>6918</v>
      </c>
      <c r="D6694" s="3" t="s">
        <v>880</v>
      </c>
      <c r="E6694" s="3" t="s">
        <v>301</v>
      </c>
      <c r="F6694" s="3" t="s">
        <v>2046</v>
      </c>
      <c r="G6694" s="3" t="s">
        <v>2046</v>
      </c>
      <c r="H6694" s="3"/>
      <c r="I6694" s="3">
        <v>4</v>
      </c>
      <c r="J6694" s="3">
        <v>3</v>
      </c>
      <c r="K6694" s="3">
        <v>7</v>
      </c>
      <c r="L6694" s="6">
        <v>1000</v>
      </c>
    </row>
    <row r="6695" spans="1:12">
      <c r="A6695" s="3"/>
      <c r="B6695" s="12">
        <v>59</v>
      </c>
      <c r="C6695" s="3" t="s">
        <v>6919</v>
      </c>
      <c r="D6695" s="3" t="s">
        <v>880</v>
      </c>
      <c r="E6695" s="3" t="s">
        <v>301</v>
      </c>
      <c r="F6695" s="3" t="s">
        <v>2046</v>
      </c>
      <c r="G6695" s="3" t="s">
        <v>2046</v>
      </c>
      <c r="H6695" s="3"/>
      <c r="I6695" s="3">
        <v>3</v>
      </c>
      <c r="J6695" s="3">
        <v>5</v>
      </c>
      <c r="K6695" s="3">
        <v>8</v>
      </c>
      <c r="L6695" s="6">
        <v>900</v>
      </c>
    </row>
    <row r="6696" spans="1:12">
      <c r="A6696" s="3"/>
      <c r="B6696" s="12">
        <v>60</v>
      </c>
      <c r="C6696" s="3" t="s">
        <v>6920</v>
      </c>
      <c r="D6696" s="3" t="s">
        <v>880</v>
      </c>
      <c r="E6696" s="3" t="s">
        <v>301</v>
      </c>
      <c r="F6696" s="3" t="s">
        <v>2046</v>
      </c>
      <c r="G6696" s="3" t="s">
        <v>2046</v>
      </c>
      <c r="H6696" s="3"/>
      <c r="I6696" s="3">
        <v>2</v>
      </c>
      <c r="J6696" s="3">
        <v>3</v>
      </c>
      <c r="K6696" s="3">
        <v>5</v>
      </c>
      <c r="L6696" s="6">
        <v>900</v>
      </c>
    </row>
    <row r="6697" spans="1:12">
      <c r="A6697" s="3"/>
      <c r="B6697" s="12">
        <v>61</v>
      </c>
      <c r="C6697" s="3" t="s">
        <v>6921</v>
      </c>
      <c r="D6697" s="3" t="s">
        <v>880</v>
      </c>
      <c r="E6697" s="3" t="s">
        <v>301</v>
      </c>
      <c r="F6697" s="3" t="s">
        <v>2046</v>
      </c>
      <c r="G6697" s="3" t="s">
        <v>2046</v>
      </c>
      <c r="H6697" s="3"/>
      <c r="I6697" s="3">
        <v>2</v>
      </c>
      <c r="J6697" s="3">
        <v>2</v>
      </c>
      <c r="K6697" s="3">
        <v>4</v>
      </c>
      <c r="L6697" s="6">
        <v>2000</v>
      </c>
    </row>
    <row r="6698" spans="1:12">
      <c r="A6698" s="3"/>
      <c r="B6698" s="12">
        <v>62</v>
      </c>
      <c r="C6698" s="3" t="s">
        <v>1231</v>
      </c>
      <c r="D6698" s="3" t="s">
        <v>880</v>
      </c>
      <c r="E6698" s="3" t="s">
        <v>301</v>
      </c>
      <c r="F6698" s="3" t="s">
        <v>2046</v>
      </c>
      <c r="G6698" s="3" t="s">
        <v>2046</v>
      </c>
      <c r="H6698" s="3"/>
      <c r="I6698" s="3">
        <v>1</v>
      </c>
      <c r="J6698" s="3">
        <v>3</v>
      </c>
      <c r="K6698" s="3">
        <v>4</v>
      </c>
      <c r="L6698" s="6">
        <v>1000</v>
      </c>
    </row>
    <row r="6699" spans="1:12">
      <c r="A6699" s="3"/>
      <c r="B6699" s="12">
        <v>63</v>
      </c>
      <c r="C6699" s="3" t="s">
        <v>2458</v>
      </c>
      <c r="D6699" s="3" t="s">
        <v>880</v>
      </c>
      <c r="E6699" s="3" t="s">
        <v>301</v>
      </c>
      <c r="F6699" s="3" t="s">
        <v>2046</v>
      </c>
      <c r="G6699" s="3" t="s">
        <v>2046</v>
      </c>
      <c r="H6699" s="3"/>
      <c r="I6699" s="3">
        <v>3</v>
      </c>
      <c r="J6699" s="3">
        <v>1</v>
      </c>
      <c r="K6699" s="3">
        <v>4</v>
      </c>
      <c r="L6699" s="6">
        <v>1000</v>
      </c>
    </row>
    <row r="6700" spans="1:12">
      <c r="A6700" s="3"/>
      <c r="B6700" s="12">
        <v>64</v>
      </c>
      <c r="C6700" s="3" t="s">
        <v>6922</v>
      </c>
      <c r="D6700" s="3" t="s">
        <v>880</v>
      </c>
      <c r="E6700" s="3" t="s">
        <v>301</v>
      </c>
      <c r="F6700" s="3" t="s">
        <v>2046</v>
      </c>
      <c r="G6700" s="3" t="s">
        <v>2046</v>
      </c>
      <c r="H6700" s="3"/>
      <c r="I6700" s="3">
        <v>5</v>
      </c>
      <c r="J6700" s="3">
        <v>4</v>
      </c>
      <c r="K6700" s="3">
        <v>9</v>
      </c>
      <c r="L6700" s="6">
        <v>2000</v>
      </c>
    </row>
    <row r="6701" spans="1:12">
      <c r="A6701" s="3"/>
      <c r="B6701" s="12">
        <v>65</v>
      </c>
      <c r="C6701" s="3" t="s">
        <v>6923</v>
      </c>
      <c r="D6701" s="3" t="s">
        <v>880</v>
      </c>
      <c r="E6701" s="3" t="s">
        <v>301</v>
      </c>
      <c r="F6701" s="3" t="s">
        <v>2046</v>
      </c>
      <c r="G6701" s="3" t="s">
        <v>2046</v>
      </c>
      <c r="H6701" s="3"/>
      <c r="I6701" s="3">
        <v>3</v>
      </c>
      <c r="J6701" s="3">
        <v>3</v>
      </c>
      <c r="K6701" s="3">
        <v>6</v>
      </c>
      <c r="L6701" s="6">
        <v>500</v>
      </c>
    </row>
    <row r="6702" spans="1:12">
      <c r="A6702" s="3"/>
      <c r="B6702" s="12">
        <v>66</v>
      </c>
      <c r="C6702" s="3" t="s">
        <v>6924</v>
      </c>
      <c r="D6702" s="3" t="s">
        <v>880</v>
      </c>
      <c r="E6702" s="3" t="s">
        <v>301</v>
      </c>
      <c r="F6702" s="3" t="s">
        <v>2046</v>
      </c>
      <c r="G6702" s="3" t="s">
        <v>2046</v>
      </c>
      <c r="H6702" s="3"/>
      <c r="I6702" s="3">
        <v>2</v>
      </c>
      <c r="J6702" s="3">
        <v>1</v>
      </c>
      <c r="K6702" s="3">
        <v>3</v>
      </c>
      <c r="L6702" s="6">
        <v>500</v>
      </c>
    </row>
    <row r="6703" spans="1:12">
      <c r="A6703" s="3"/>
      <c r="B6703" s="12">
        <v>67</v>
      </c>
      <c r="C6703" s="3" t="s">
        <v>6925</v>
      </c>
      <c r="D6703" s="3" t="s">
        <v>880</v>
      </c>
      <c r="E6703" s="3" t="s">
        <v>301</v>
      </c>
      <c r="F6703" s="3" t="s">
        <v>2046</v>
      </c>
      <c r="G6703" s="3" t="s">
        <v>2046</v>
      </c>
      <c r="H6703" s="3"/>
      <c r="I6703" s="3">
        <v>3</v>
      </c>
      <c r="J6703" s="3">
        <v>3</v>
      </c>
      <c r="K6703" s="3">
        <v>6</v>
      </c>
      <c r="L6703" s="6">
        <v>900</v>
      </c>
    </row>
    <row r="6704" spans="1:12">
      <c r="A6704" s="3"/>
      <c r="B6704" s="12">
        <v>68</v>
      </c>
      <c r="C6704" s="3" t="s">
        <v>1560</v>
      </c>
      <c r="D6704" s="3" t="s">
        <v>880</v>
      </c>
      <c r="E6704" s="3" t="s">
        <v>301</v>
      </c>
      <c r="F6704" s="3" t="s">
        <v>2046</v>
      </c>
      <c r="G6704" s="3" t="s">
        <v>2046</v>
      </c>
      <c r="H6704" s="3"/>
      <c r="I6704" s="3">
        <v>3</v>
      </c>
      <c r="J6704" s="3">
        <v>4</v>
      </c>
      <c r="K6704" s="3">
        <v>7</v>
      </c>
      <c r="L6704" s="6">
        <v>900</v>
      </c>
    </row>
    <row r="6705" spans="1:12">
      <c r="A6705" s="3"/>
      <c r="B6705" s="12">
        <v>69</v>
      </c>
      <c r="C6705" s="3" t="s">
        <v>6926</v>
      </c>
      <c r="D6705" s="3" t="s">
        <v>880</v>
      </c>
      <c r="E6705" s="3" t="s">
        <v>301</v>
      </c>
      <c r="F6705" s="3" t="s">
        <v>2046</v>
      </c>
      <c r="G6705" s="3" t="s">
        <v>2046</v>
      </c>
      <c r="H6705" s="3"/>
      <c r="I6705" s="3">
        <v>3</v>
      </c>
      <c r="J6705" s="3">
        <v>4</v>
      </c>
      <c r="K6705" s="3">
        <v>7</v>
      </c>
      <c r="L6705" s="6">
        <v>600</v>
      </c>
    </row>
    <row r="6706" spans="1:12">
      <c r="A6706" s="3"/>
      <c r="B6706" s="12">
        <v>70</v>
      </c>
      <c r="C6706" s="3" t="s">
        <v>6927</v>
      </c>
      <c r="D6706" s="3" t="s">
        <v>880</v>
      </c>
      <c r="E6706" s="3" t="s">
        <v>301</v>
      </c>
      <c r="F6706" s="3" t="s">
        <v>2046</v>
      </c>
      <c r="G6706" s="3" t="s">
        <v>2046</v>
      </c>
      <c r="H6706" s="3"/>
      <c r="I6706" s="3">
        <v>3</v>
      </c>
      <c r="J6706" s="3">
        <v>3</v>
      </c>
      <c r="K6706" s="3">
        <v>6</v>
      </c>
      <c r="L6706" s="6">
        <v>600</v>
      </c>
    </row>
    <row r="6707" spans="1:12">
      <c r="A6707" s="140"/>
      <c r="B6707" s="140"/>
      <c r="C6707" s="132">
        <f>SUBTOTAL(3,C6637:C6706)</f>
        <v>70</v>
      </c>
      <c r="D6707" s="132"/>
      <c r="E6707" s="132"/>
      <c r="F6707" s="132"/>
      <c r="G6707" s="132"/>
      <c r="H6707" s="132"/>
      <c r="I6707" s="132"/>
      <c r="J6707" s="132"/>
      <c r="K6707" s="132">
        <f>SUM(K6637:K6706)</f>
        <v>400</v>
      </c>
      <c r="L6707" s="148">
        <f>AVERAGE(L6637:L6706)</f>
        <v>779.57142857142856</v>
      </c>
    </row>
    <row r="6708" spans="1:12">
      <c r="A6708" s="3"/>
      <c r="B6708" s="12">
        <v>1</v>
      </c>
      <c r="C6708" s="3" t="s">
        <v>6928</v>
      </c>
      <c r="D6708" s="3" t="s">
        <v>880</v>
      </c>
      <c r="E6708" s="3" t="s">
        <v>307</v>
      </c>
      <c r="F6708" s="3" t="s">
        <v>2779</v>
      </c>
      <c r="G6708" s="3" t="s">
        <v>2046</v>
      </c>
      <c r="H6708" s="3">
        <v>776806826</v>
      </c>
      <c r="I6708" s="3">
        <v>6</v>
      </c>
      <c r="J6708" s="3">
        <v>7</v>
      </c>
      <c r="K6708" s="3">
        <v>13</v>
      </c>
      <c r="L6708" s="6">
        <v>100</v>
      </c>
    </row>
    <row r="6709" spans="1:12">
      <c r="A6709" s="3" t="s">
        <v>6929</v>
      </c>
      <c r="B6709" s="12">
        <v>2</v>
      </c>
      <c r="C6709" s="3" t="s">
        <v>6930</v>
      </c>
      <c r="D6709" s="3" t="s">
        <v>880</v>
      </c>
      <c r="E6709" s="3" t="s">
        <v>307</v>
      </c>
      <c r="F6709" s="3" t="s">
        <v>2779</v>
      </c>
      <c r="G6709" s="3" t="s">
        <v>2046</v>
      </c>
      <c r="H6709" s="3">
        <v>773358925</v>
      </c>
      <c r="I6709" s="3">
        <v>3</v>
      </c>
      <c r="J6709" s="3">
        <v>3</v>
      </c>
      <c r="K6709" s="3">
        <v>6</v>
      </c>
      <c r="L6709" s="6">
        <v>1500</v>
      </c>
    </row>
    <row r="6710" spans="1:12">
      <c r="A6710" s="3"/>
      <c r="B6710" s="12">
        <v>3</v>
      </c>
      <c r="C6710" s="3" t="s">
        <v>950</v>
      </c>
      <c r="D6710" s="3" t="s">
        <v>880</v>
      </c>
      <c r="E6710" s="3" t="s">
        <v>307</v>
      </c>
      <c r="F6710" s="3" t="s">
        <v>2779</v>
      </c>
      <c r="G6710" s="3" t="s">
        <v>2046</v>
      </c>
      <c r="H6710" s="3">
        <v>392125976</v>
      </c>
      <c r="I6710" s="3">
        <v>2</v>
      </c>
      <c r="J6710" s="3">
        <v>1</v>
      </c>
      <c r="K6710" s="3">
        <v>3</v>
      </c>
      <c r="L6710" s="6">
        <v>1000</v>
      </c>
    </row>
    <row r="6711" spans="1:12">
      <c r="A6711" s="3"/>
      <c r="B6711" s="12">
        <v>4</v>
      </c>
      <c r="C6711" s="3" t="s">
        <v>6931</v>
      </c>
      <c r="D6711" s="3" t="s">
        <v>887</v>
      </c>
      <c r="E6711" s="3" t="s">
        <v>307</v>
      </c>
      <c r="F6711" s="3" t="s">
        <v>2779</v>
      </c>
      <c r="G6711" s="3" t="s">
        <v>2046</v>
      </c>
      <c r="H6711" s="3"/>
      <c r="I6711" s="3">
        <v>3</v>
      </c>
      <c r="J6711" s="3">
        <v>4</v>
      </c>
      <c r="K6711" s="3">
        <v>7</v>
      </c>
      <c r="L6711" s="6">
        <v>2000</v>
      </c>
    </row>
    <row r="6712" spans="1:12">
      <c r="A6712" s="3"/>
      <c r="B6712" s="12">
        <v>5</v>
      </c>
      <c r="C6712" s="3" t="s">
        <v>6932</v>
      </c>
      <c r="D6712" s="3" t="s">
        <v>887</v>
      </c>
      <c r="E6712" s="3" t="s">
        <v>307</v>
      </c>
      <c r="F6712" s="3" t="s">
        <v>2779</v>
      </c>
      <c r="G6712" s="3" t="s">
        <v>2046</v>
      </c>
      <c r="H6712" s="3"/>
      <c r="I6712" s="3">
        <v>1</v>
      </c>
      <c r="J6712" s="3">
        <v>6</v>
      </c>
      <c r="K6712" s="3">
        <v>7</v>
      </c>
      <c r="L6712" s="6">
        <v>2000</v>
      </c>
    </row>
    <row r="6713" spans="1:12">
      <c r="A6713" s="3"/>
      <c r="B6713" s="12">
        <v>6</v>
      </c>
      <c r="C6713" s="3" t="s">
        <v>6933</v>
      </c>
      <c r="D6713" s="3" t="s">
        <v>880</v>
      </c>
      <c r="E6713" s="3" t="s">
        <v>307</v>
      </c>
      <c r="F6713" s="3" t="s">
        <v>2779</v>
      </c>
      <c r="G6713" s="3" t="s">
        <v>2046</v>
      </c>
      <c r="H6713" s="3"/>
      <c r="I6713" s="3">
        <v>3</v>
      </c>
      <c r="J6713" s="3">
        <v>6</v>
      </c>
      <c r="K6713" s="3">
        <v>9</v>
      </c>
      <c r="L6713" s="6">
        <v>1000</v>
      </c>
    </row>
    <row r="6714" spans="1:12">
      <c r="A6714" s="3"/>
      <c r="B6714" s="12">
        <v>7</v>
      </c>
      <c r="C6714" s="3" t="s">
        <v>2618</v>
      </c>
      <c r="D6714" s="3" t="s">
        <v>887</v>
      </c>
      <c r="E6714" s="3" t="s">
        <v>307</v>
      </c>
      <c r="F6714" s="3" t="s">
        <v>2779</v>
      </c>
      <c r="G6714" s="3" t="s">
        <v>2046</v>
      </c>
      <c r="H6714" s="3"/>
      <c r="I6714" s="3">
        <v>4</v>
      </c>
      <c r="J6714" s="3">
        <v>5</v>
      </c>
      <c r="K6714" s="3">
        <v>9</v>
      </c>
      <c r="L6714" s="6">
        <v>1000</v>
      </c>
    </row>
    <row r="6715" spans="1:12">
      <c r="A6715" s="3"/>
      <c r="B6715" s="12">
        <v>8</v>
      </c>
      <c r="C6715" s="3" t="s">
        <v>6934</v>
      </c>
      <c r="D6715" s="3" t="s">
        <v>887</v>
      </c>
      <c r="E6715" s="3" t="s">
        <v>307</v>
      </c>
      <c r="F6715" s="3" t="s">
        <v>2779</v>
      </c>
      <c r="G6715" s="3" t="s">
        <v>2046</v>
      </c>
      <c r="H6715" s="3"/>
      <c r="I6715" s="3">
        <v>1</v>
      </c>
      <c r="J6715" s="3">
        <v>2</v>
      </c>
      <c r="K6715" s="3">
        <v>3</v>
      </c>
      <c r="L6715" s="6">
        <v>1000</v>
      </c>
    </row>
    <row r="6716" spans="1:12">
      <c r="A6716" s="3"/>
      <c r="B6716" s="12">
        <v>9</v>
      </c>
      <c r="C6716" s="3" t="s">
        <v>2013</v>
      </c>
      <c r="D6716" s="3" t="s">
        <v>880</v>
      </c>
      <c r="E6716" s="3" t="s">
        <v>307</v>
      </c>
      <c r="F6716" s="3" t="s">
        <v>2779</v>
      </c>
      <c r="G6716" s="3" t="s">
        <v>2046</v>
      </c>
      <c r="H6716" s="3"/>
      <c r="I6716" s="3">
        <v>3</v>
      </c>
      <c r="J6716" s="3">
        <v>4</v>
      </c>
      <c r="K6716" s="3">
        <v>7</v>
      </c>
      <c r="L6716" s="6">
        <v>1500</v>
      </c>
    </row>
    <row r="6717" spans="1:12">
      <c r="A6717" s="3"/>
      <c r="B6717" s="12">
        <v>10</v>
      </c>
      <c r="C6717" s="3" t="s">
        <v>1532</v>
      </c>
      <c r="D6717" s="3" t="s">
        <v>880</v>
      </c>
      <c r="E6717" s="3" t="s">
        <v>307</v>
      </c>
      <c r="F6717" s="3" t="s">
        <v>2779</v>
      </c>
      <c r="G6717" s="3" t="s">
        <v>2046</v>
      </c>
      <c r="H6717" s="3"/>
      <c r="I6717" s="3">
        <v>2</v>
      </c>
      <c r="J6717" s="3">
        <v>5</v>
      </c>
      <c r="K6717" s="3">
        <v>7</v>
      </c>
      <c r="L6717" s="6">
        <v>2000</v>
      </c>
    </row>
    <row r="6718" spans="1:12">
      <c r="A6718" s="3"/>
      <c r="B6718" s="12">
        <v>11</v>
      </c>
      <c r="C6718" s="3" t="s">
        <v>1067</v>
      </c>
      <c r="D6718" s="3" t="s">
        <v>880</v>
      </c>
      <c r="E6718" s="3" t="s">
        <v>307</v>
      </c>
      <c r="F6718" s="3" t="s">
        <v>2779</v>
      </c>
      <c r="G6718" s="3" t="s">
        <v>2046</v>
      </c>
      <c r="H6718" s="3"/>
      <c r="I6718" s="3">
        <v>3</v>
      </c>
      <c r="J6718" s="3">
        <v>5</v>
      </c>
      <c r="K6718" s="3">
        <v>8</v>
      </c>
      <c r="L6718" s="6">
        <v>1000</v>
      </c>
    </row>
    <row r="6719" spans="1:12">
      <c r="A6719" s="3"/>
      <c r="B6719" s="12">
        <v>12</v>
      </c>
      <c r="C6719" s="3" t="s">
        <v>6935</v>
      </c>
      <c r="D6719" s="3" t="s">
        <v>880</v>
      </c>
      <c r="E6719" s="3" t="s">
        <v>307</v>
      </c>
      <c r="F6719" s="3" t="s">
        <v>2779</v>
      </c>
      <c r="G6719" s="3" t="s">
        <v>2046</v>
      </c>
      <c r="H6719" s="3"/>
      <c r="I6719" s="3">
        <v>2</v>
      </c>
      <c r="J6719" s="3">
        <v>6</v>
      </c>
      <c r="K6719" s="3">
        <v>8</v>
      </c>
      <c r="L6719" s="6">
        <v>1000</v>
      </c>
    </row>
    <row r="6720" spans="1:12">
      <c r="A6720" s="3"/>
      <c r="B6720" s="12">
        <v>13</v>
      </c>
      <c r="C6720" s="3" t="s">
        <v>6936</v>
      </c>
      <c r="D6720" s="3" t="s">
        <v>880</v>
      </c>
      <c r="E6720" s="3" t="s">
        <v>307</v>
      </c>
      <c r="F6720" s="3" t="s">
        <v>2779</v>
      </c>
      <c r="G6720" s="3" t="s">
        <v>2046</v>
      </c>
      <c r="H6720" s="3"/>
      <c r="I6720" s="3">
        <v>2</v>
      </c>
      <c r="J6720" s="3">
        <v>1</v>
      </c>
      <c r="K6720" s="3">
        <v>3</v>
      </c>
      <c r="L6720" s="6">
        <v>1000</v>
      </c>
    </row>
    <row r="6721" spans="1:12">
      <c r="A6721" s="3"/>
      <c r="B6721" s="12">
        <v>14</v>
      </c>
      <c r="C6721" s="3" t="s">
        <v>6937</v>
      </c>
      <c r="D6721" s="3" t="s">
        <v>880</v>
      </c>
      <c r="E6721" s="3" t="s">
        <v>307</v>
      </c>
      <c r="F6721" s="3" t="s">
        <v>2779</v>
      </c>
      <c r="G6721" s="3" t="s">
        <v>2046</v>
      </c>
      <c r="H6721" s="3"/>
      <c r="I6721" s="3">
        <v>1</v>
      </c>
      <c r="J6721" s="3">
        <v>2</v>
      </c>
      <c r="K6721" s="3">
        <v>3</v>
      </c>
      <c r="L6721" s="6">
        <v>100</v>
      </c>
    </row>
    <row r="6722" spans="1:12">
      <c r="A6722" s="3"/>
      <c r="B6722" s="12">
        <v>15</v>
      </c>
      <c r="C6722" s="3" t="s">
        <v>6938</v>
      </c>
      <c r="D6722" s="3" t="s">
        <v>880</v>
      </c>
      <c r="E6722" s="3" t="s">
        <v>307</v>
      </c>
      <c r="F6722" s="3" t="s">
        <v>2779</v>
      </c>
      <c r="G6722" s="3" t="s">
        <v>2046</v>
      </c>
      <c r="H6722" s="3"/>
      <c r="I6722" s="3">
        <v>5</v>
      </c>
      <c r="J6722" s="3">
        <v>6</v>
      </c>
      <c r="K6722" s="3">
        <v>11</v>
      </c>
      <c r="L6722" s="6">
        <v>1500</v>
      </c>
    </row>
    <row r="6723" spans="1:12">
      <c r="A6723" s="3"/>
      <c r="B6723" s="12">
        <v>16</v>
      </c>
      <c r="C6723" s="3" t="s">
        <v>6939</v>
      </c>
      <c r="D6723" s="3" t="s">
        <v>880</v>
      </c>
      <c r="E6723" s="3" t="s">
        <v>307</v>
      </c>
      <c r="F6723" s="3" t="s">
        <v>2779</v>
      </c>
      <c r="G6723" s="3" t="s">
        <v>2046</v>
      </c>
      <c r="H6723" s="3"/>
      <c r="I6723" s="3">
        <v>4</v>
      </c>
      <c r="J6723" s="3">
        <v>1</v>
      </c>
      <c r="K6723" s="3">
        <v>5</v>
      </c>
      <c r="L6723" s="6">
        <v>2000</v>
      </c>
    </row>
    <row r="6724" spans="1:12">
      <c r="A6724" s="3"/>
      <c r="B6724" s="12">
        <v>17</v>
      </c>
      <c r="C6724" s="3" t="s">
        <v>6940</v>
      </c>
      <c r="D6724" s="3" t="s">
        <v>880</v>
      </c>
      <c r="E6724" s="3" t="s">
        <v>307</v>
      </c>
      <c r="F6724" s="3" t="s">
        <v>2779</v>
      </c>
      <c r="G6724" s="3" t="s">
        <v>2046</v>
      </c>
      <c r="H6724" s="3"/>
      <c r="I6724" s="3">
        <v>3</v>
      </c>
      <c r="J6724" s="3">
        <v>1</v>
      </c>
      <c r="K6724" s="3">
        <v>4</v>
      </c>
      <c r="L6724" s="6">
        <v>2500</v>
      </c>
    </row>
    <row r="6725" spans="1:12">
      <c r="A6725" s="3"/>
      <c r="B6725" s="12">
        <v>18</v>
      </c>
      <c r="C6725" s="3" t="s">
        <v>3295</v>
      </c>
      <c r="D6725" s="3" t="s">
        <v>880</v>
      </c>
      <c r="E6725" s="3" t="s">
        <v>307</v>
      </c>
      <c r="F6725" s="3" t="s">
        <v>2779</v>
      </c>
      <c r="G6725" s="3" t="s">
        <v>2046</v>
      </c>
      <c r="H6725" s="3"/>
      <c r="I6725" s="3">
        <v>4</v>
      </c>
      <c r="J6725" s="3">
        <v>2</v>
      </c>
      <c r="K6725" s="3">
        <v>6</v>
      </c>
      <c r="L6725" s="6">
        <v>1500</v>
      </c>
    </row>
    <row r="6726" spans="1:12">
      <c r="A6726" s="3"/>
      <c r="B6726" s="12">
        <v>19</v>
      </c>
      <c r="C6726" s="3" t="s">
        <v>983</v>
      </c>
      <c r="D6726" s="3" t="s">
        <v>880</v>
      </c>
      <c r="E6726" s="3" t="s">
        <v>307</v>
      </c>
      <c r="F6726" s="3" t="s">
        <v>2779</v>
      </c>
      <c r="G6726" s="3" t="s">
        <v>2046</v>
      </c>
      <c r="H6726" s="3"/>
      <c r="I6726" s="3">
        <v>4</v>
      </c>
      <c r="J6726" s="3">
        <v>3</v>
      </c>
      <c r="K6726" s="3">
        <v>7</v>
      </c>
      <c r="L6726" s="6">
        <v>1000</v>
      </c>
    </row>
    <row r="6727" spans="1:12">
      <c r="A6727" s="3"/>
      <c r="B6727" s="12">
        <v>20</v>
      </c>
      <c r="C6727" s="3" t="s">
        <v>6941</v>
      </c>
      <c r="D6727" s="3" t="s">
        <v>880</v>
      </c>
      <c r="E6727" s="3" t="s">
        <v>307</v>
      </c>
      <c r="F6727" s="3" t="s">
        <v>2779</v>
      </c>
      <c r="G6727" s="3" t="s">
        <v>2046</v>
      </c>
      <c r="H6727" s="3"/>
      <c r="I6727" s="3">
        <v>2</v>
      </c>
      <c r="J6727" s="3">
        <v>4</v>
      </c>
      <c r="K6727" s="3">
        <v>6</v>
      </c>
      <c r="L6727" s="6">
        <v>1000</v>
      </c>
    </row>
    <row r="6728" spans="1:12">
      <c r="A6728" s="3"/>
      <c r="B6728" s="12">
        <v>21</v>
      </c>
      <c r="C6728" s="3" t="s">
        <v>1937</v>
      </c>
      <c r="D6728" s="3" t="s">
        <v>880</v>
      </c>
      <c r="E6728" s="3" t="s">
        <v>307</v>
      </c>
      <c r="F6728" s="3" t="s">
        <v>2779</v>
      </c>
      <c r="G6728" s="3" t="s">
        <v>2046</v>
      </c>
      <c r="H6728" s="3"/>
      <c r="I6728" s="3">
        <v>4</v>
      </c>
      <c r="J6728" s="3">
        <v>5</v>
      </c>
      <c r="K6728" s="3">
        <v>9</v>
      </c>
      <c r="L6728" s="6">
        <v>1000</v>
      </c>
    </row>
    <row r="6729" spans="1:12">
      <c r="A6729" s="3"/>
      <c r="B6729" s="12">
        <v>22</v>
      </c>
      <c r="C6729" s="3" t="s">
        <v>970</v>
      </c>
      <c r="D6729" s="3" t="s">
        <v>880</v>
      </c>
      <c r="E6729" s="3" t="s">
        <v>307</v>
      </c>
      <c r="F6729" s="3" t="s">
        <v>2779</v>
      </c>
      <c r="G6729" s="3" t="s">
        <v>2046</v>
      </c>
      <c r="H6729" s="3"/>
      <c r="I6729" s="3">
        <v>3</v>
      </c>
      <c r="J6729" s="3">
        <v>2</v>
      </c>
      <c r="K6729" s="3">
        <v>5</v>
      </c>
      <c r="L6729" s="6">
        <v>1000</v>
      </c>
    </row>
    <row r="6730" spans="1:12">
      <c r="A6730" s="3"/>
      <c r="B6730" s="12">
        <v>23</v>
      </c>
      <c r="C6730" s="3" t="s">
        <v>6942</v>
      </c>
      <c r="D6730" s="3" t="s">
        <v>887</v>
      </c>
      <c r="E6730" s="3" t="s">
        <v>307</v>
      </c>
      <c r="F6730" s="3" t="s">
        <v>2779</v>
      </c>
      <c r="G6730" s="3" t="s">
        <v>2046</v>
      </c>
      <c r="H6730" s="3"/>
      <c r="I6730" s="3">
        <v>3</v>
      </c>
      <c r="J6730" s="3">
        <v>2</v>
      </c>
      <c r="K6730" s="3">
        <v>5</v>
      </c>
      <c r="L6730" s="6">
        <v>2000</v>
      </c>
    </row>
    <row r="6731" spans="1:12">
      <c r="A6731" s="3"/>
      <c r="B6731" s="12">
        <v>24</v>
      </c>
      <c r="C6731" s="3" t="s">
        <v>6943</v>
      </c>
      <c r="D6731" s="3" t="s">
        <v>887</v>
      </c>
      <c r="E6731" s="3" t="s">
        <v>307</v>
      </c>
      <c r="F6731" s="3" t="s">
        <v>2779</v>
      </c>
      <c r="G6731" s="3" t="s">
        <v>2046</v>
      </c>
      <c r="H6731" s="3"/>
      <c r="I6731" s="3">
        <v>4</v>
      </c>
      <c r="J6731" s="3">
        <v>5</v>
      </c>
      <c r="K6731" s="3">
        <v>9</v>
      </c>
      <c r="L6731" s="6">
        <v>2000</v>
      </c>
    </row>
    <row r="6732" spans="1:12">
      <c r="A6732" s="3"/>
      <c r="B6732" s="12">
        <v>25</v>
      </c>
      <c r="C6732" s="3" t="s">
        <v>6944</v>
      </c>
      <c r="D6732" s="3" t="s">
        <v>880</v>
      </c>
      <c r="E6732" s="3" t="s">
        <v>307</v>
      </c>
      <c r="F6732" s="3" t="s">
        <v>2779</v>
      </c>
      <c r="G6732" s="3" t="s">
        <v>2046</v>
      </c>
      <c r="H6732" s="3"/>
      <c r="I6732" s="3">
        <v>5</v>
      </c>
      <c r="J6732" s="3">
        <v>2</v>
      </c>
      <c r="K6732" s="3">
        <v>7</v>
      </c>
      <c r="L6732" s="6">
        <v>3000</v>
      </c>
    </row>
    <row r="6733" spans="1:12">
      <c r="A6733" s="3"/>
      <c r="B6733" s="12">
        <v>26</v>
      </c>
      <c r="C6733" s="3" t="s">
        <v>1319</v>
      </c>
      <c r="D6733" s="3" t="s">
        <v>880</v>
      </c>
      <c r="E6733" s="3" t="s">
        <v>307</v>
      </c>
      <c r="F6733" s="3" t="s">
        <v>2779</v>
      </c>
      <c r="G6733" s="3" t="s">
        <v>2046</v>
      </c>
      <c r="H6733" s="3"/>
      <c r="I6733" s="3">
        <v>6</v>
      </c>
      <c r="J6733" s="3">
        <v>5</v>
      </c>
      <c r="K6733" s="3">
        <v>11</v>
      </c>
      <c r="L6733" s="6">
        <v>1000</v>
      </c>
    </row>
    <row r="6734" spans="1:12">
      <c r="A6734" s="3"/>
      <c r="B6734" s="12">
        <v>27</v>
      </c>
      <c r="C6734" s="3" t="s">
        <v>6945</v>
      </c>
      <c r="D6734" s="3" t="s">
        <v>880</v>
      </c>
      <c r="E6734" s="3" t="s">
        <v>307</v>
      </c>
      <c r="F6734" s="3" t="s">
        <v>2779</v>
      </c>
      <c r="G6734" s="3" t="s">
        <v>2046</v>
      </c>
      <c r="H6734" s="3"/>
      <c r="I6734" s="3">
        <v>2</v>
      </c>
      <c r="J6734" s="3">
        <v>1</v>
      </c>
      <c r="K6734" s="3">
        <v>3</v>
      </c>
      <c r="L6734" s="6">
        <v>1000</v>
      </c>
    </row>
    <row r="6735" spans="1:12">
      <c r="A6735" s="3"/>
      <c r="B6735" s="12">
        <v>28</v>
      </c>
      <c r="C6735" s="3" t="s">
        <v>6946</v>
      </c>
      <c r="D6735" s="3" t="s">
        <v>880</v>
      </c>
      <c r="E6735" s="3" t="s">
        <v>307</v>
      </c>
      <c r="F6735" s="3" t="s">
        <v>2779</v>
      </c>
      <c r="G6735" s="3" t="s">
        <v>2046</v>
      </c>
      <c r="H6735" s="3"/>
      <c r="I6735" s="3">
        <v>3</v>
      </c>
      <c r="J6735" s="3">
        <v>2</v>
      </c>
      <c r="K6735" s="3">
        <v>5</v>
      </c>
      <c r="L6735" s="6">
        <v>1000</v>
      </c>
    </row>
    <row r="6736" spans="1:12">
      <c r="A6736" s="3"/>
      <c r="B6736" s="12">
        <v>29</v>
      </c>
      <c r="C6736" s="3" t="s">
        <v>6947</v>
      </c>
      <c r="D6736" s="3" t="s">
        <v>880</v>
      </c>
      <c r="E6736" s="3" t="s">
        <v>307</v>
      </c>
      <c r="F6736" s="3" t="s">
        <v>2779</v>
      </c>
      <c r="G6736" s="3" t="s">
        <v>2046</v>
      </c>
      <c r="H6736" s="3"/>
      <c r="I6736" s="3">
        <v>4</v>
      </c>
      <c r="J6736" s="3">
        <v>3</v>
      </c>
      <c r="K6736" s="3">
        <v>7</v>
      </c>
      <c r="L6736" s="6">
        <v>1000</v>
      </c>
    </row>
    <row r="6737" spans="1:12">
      <c r="A6737" s="3"/>
      <c r="B6737" s="12">
        <v>30</v>
      </c>
      <c r="C6737" s="3" t="s">
        <v>6948</v>
      </c>
      <c r="D6737" s="3" t="s">
        <v>880</v>
      </c>
      <c r="E6737" s="3" t="s">
        <v>307</v>
      </c>
      <c r="F6737" s="3" t="s">
        <v>2779</v>
      </c>
      <c r="G6737" s="3" t="s">
        <v>2046</v>
      </c>
      <c r="H6737" s="3"/>
      <c r="I6737" s="3">
        <v>2</v>
      </c>
      <c r="J6737" s="3">
        <v>3</v>
      </c>
      <c r="K6737" s="3">
        <v>5</v>
      </c>
      <c r="L6737" s="6">
        <v>1000</v>
      </c>
    </row>
    <row r="6738" spans="1:12">
      <c r="A6738" s="3"/>
      <c r="B6738" s="12">
        <v>31</v>
      </c>
      <c r="C6738" s="3" t="s">
        <v>1424</v>
      </c>
      <c r="D6738" s="3" t="s">
        <v>880</v>
      </c>
      <c r="E6738" s="3" t="s">
        <v>307</v>
      </c>
      <c r="F6738" s="3" t="s">
        <v>2779</v>
      </c>
      <c r="G6738" s="3" t="s">
        <v>2046</v>
      </c>
      <c r="H6738" s="3"/>
      <c r="I6738" s="3">
        <v>1</v>
      </c>
      <c r="J6738" s="3">
        <v>1</v>
      </c>
      <c r="K6738" s="3">
        <v>2</v>
      </c>
      <c r="L6738" s="6">
        <v>2000</v>
      </c>
    </row>
    <row r="6739" spans="1:12">
      <c r="A6739" s="3"/>
      <c r="B6739" s="12">
        <v>32</v>
      </c>
      <c r="C6739" s="3" t="s">
        <v>6949</v>
      </c>
      <c r="D6739" s="3" t="s">
        <v>880</v>
      </c>
      <c r="E6739" s="3" t="s">
        <v>307</v>
      </c>
      <c r="F6739" s="3" t="s">
        <v>2779</v>
      </c>
      <c r="G6739" s="3" t="s">
        <v>2046</v>
      </c>
      <c r="H6739" s="3"/>
      <c r="I6739" s="3">
        <v>4</v>
      </c>
      <c r="J6739" s="3">
        <v>3</v>
      </c>
      <c r="K6739" s="3">
        <v>7</v>
      </c>
      <c r="L6739" s="6">
        <v>3000</v>
      </c>
    </row>
    <row r="6740" spans="1:12">
      <c r="A6740" s="3"/>
      <c r="B6740" s="12">
        <v>33</v>
      </c>
      <c r="C6740" s="3" t="s">
        <v>6950</v>
      </c>
      <c r="D6740" s="3" t="s">
        <v>887</v>
      </c>
      <c r="E6740" s="3" t="s">
        <v>307</v>
      </c>
      <c r="F6740" s="3" t="s">
        <v>2779</v>
      </c>
      <c r="G6740" s="3" t="s">
        <v>2046</v>
      </c>
      <c r="H6740" s="3"/>
      <c r="I6740" s="3">
        <v>3</v>
      </c>
      <c r="J6740" s="3">
        <v>1</v>
      </c>
      <c r="K6740" s="3">
        <v>4</v>
      </c>
      <c r="L6740" s="6">
        <v>2000</v>
      </c>
    </row>
    <row r="6741" spans="1:12">
      <c r="A6741" s="3"/>
      <c r="B6741" s="12">
        <v>34</v>
      </c>
      <c r="C6741" s="3" t="s">
        <v>6951</v>
      </c>
      <c r="D6741" s="3" t="s">
        <v>880</v>
      </c>
      <c r="E6741" s="3" t="s">
        <v>307</v>
      </c>
      <c r="F6741" s="3" t="s">
        <v>2779</v>
      </c>
      <c r="G6741" s="3" t="s">
        <v>2046</v>
      </c>
      <c r="H6741" s="3"/>
      <c r="I6741" s="3">
        <v>5</v>
      </c>
      <c r="J6741" s="3">
        <v>2</v>
      </c>
      <c r="K6741" s="3">
        <v>7</v>
      </c>
      <c r="L6741" s="6">
        <v>1000</v>
      </c>
    </row>
    <row r="6742" spans="1:12">
      <c r="A6742" s="3"/>
      <c r="B6742" s="12">
        <v>35</v>
      </c>
      <c r="C6742" s="3" t="s">
        <v>1655</v>
      </c>
      <c r="D6742" s="3" t="s">
        <v>880</v>
      </c>
      <c r="E6742" s="3" t="s">
        <v>307</v>
      </c>
      <c r="F6742" s="3" t="s">
        <v>2779</v>
      </c>
      <c r="G6742" s="3" t="s">
        <v>2046</v>
      </c>
      <c r="H6742" s="3"/>
      <c r="I6742" s="3">
        <v>1</v>
      </c>
      <c r="J6742" s="3">
        <v>1</v>
      </c>
      <c r="K6742" s="3">
        <v>2</v>
      </c>
      <c r="L6742" s="6">
        <v>1000</v>
      </c>
    </row>
    <row r="6743" spans="1:12">
      <c r="A6743" s="3"/>
      <c r="B6743" s="12">
        <v>36</v>
      </c>
      <c r="C6743" s="3" t="s">
        <v>6952</v>
      </c>
      <c r="D6743" s="3" t="s">
        <v>880</v>
      </c>
      <c r="E6743" s="3" t="s">
        <v>307</v>
      </c>
      <c r="F6743" s="3" t="s">
        <v>2779</v>
      </c>
      <c r="G6743" s="3" t="s">
        <v>2046</v>
      </c>
      <c r="H6743" s="3"/>
      <c r="I6743" s="3">
        <v>3</v>
      </c>
      <c r="J6743" s="3">
        <v>1</v>
      </c>
      <c r="K6743" s="3">
        <v>4</v>
      </c>
      <c r="L6743" s="6">
        <v>1000</v>
      </c>
    </row>
    <row r="6744" spans="1:12">
      <c r="A6744" s="3"/>
      <c r="B6744" s="12">
        <v>37</v>
      </c>
      <c r="C6744" s="3" t="s">
        <v>6953</v>
      </c>
      <c r="D6744" s="3" t="s">
        <v>880</v>
      </c>
      <c r="E6744" s="3" t="s">
        <v>307</v>
      </c>
      <c r="F6744" s="3" t="s">
        <v>2779</v>
      </c>
      <c r="G6744" s="3" t="s">
        <v>2046</v>
      </c>
      <c r="H6744" s="3"/>
      <c r="I6744" s="3">
        <v>4</v>
      </c>
      <c r="J6744" s="3">
        <v>2</v>
      </c>
      <c r="K6744" s="3">
        <v>6</v>
      </c>
      <c r="L6744" s="6">
        <v>2000</v>
      </c>
    </row>
    <row r="6745" spans="1:12">
      <c r="A6745" s="3"/>
      <c r="B6745" s="12">
        <v>38</v>
      </c>
      <c r="C6745" s="3" t="s">
        <v>6954</v>
      </c>
      <c r="D6745" s="3" t="s">
        <v>887</v>
      </c>
      <c r="E6745" s="3" t="s">
        <v>307</v>
      </c>
      <c r="F6745" s="3" t="s">
        <v>2779</v>
      </c>
      <c r="G6745" s="3" t="s">
        <v>2046</v>
      </c>
      <c r="H6745" s="3"/>
      <c r="I6745" s="3">
        <v>2</v>
      </c>
      <c r="J6745" s="3">
        <v>3</v>
      </c>
      <c r="K6745" s="3">
        <v>5</v>
      </c>
      <c r="L6745" s="6">
        <v>1000</v>
      </c>
    </row>
    <row r="6746" spans="1:12">
      <c r="A6746" s="3"/>
      <c r="B6746" s="12">
        <v>39</v>
      </c>
      <c r="C6746" s="3" t="s">
        <v>6955</v>
      </c>
      <c r="D6746" s="3" t="s">
        <v>887</v>
      </c>
      <c r="E6746" s="3" t="s">
        <v>307</v>
      </c>
      <c r="F6746" s="3" t="s">
        <v>2779</v>
      </c>
      <c r="G6746" s="3" t="s">
        <v>2046</v>
      </c>
      <c r="H6746" s="3"/>
      <c r="I6746" s="3">
        <v>3</v>
      </c>
      <c r="J6746" s="3">
        <v>3</v>
      </c>
      <c r="K6746" s="3">
        <v>6</v>
      </c>
      <c r="L6746" s="6">
        <v>2000</v>
      </c>
    </row>
    <row r="6747" spans="1:12">
      <c r="A6747" s="3"/>
      <c r="B6747" s="12">
        <v>40</v>
      </c>
      <c r="C6747" s="3" t="s">
        <v>3153</v>
      </c>
      <c r="D6747" s="3" t="s">
        <v>880</v>
      </c>
      <c r="E6747" s="3" t="s">
        <v>307</v>
      </c>
      <c r="F6747" s="3" t="s">
        <v>2779</v>
      </c>
      <c r="G6747" s="3" t="s">
        <v>2046</v>
      </c>
      <c r="H6747" s="3"/>
      <c r="I6747" s="3">
        <v>4</v>
      </c>
      <c r="J6747" s="3">
        <v>2</v>
      </c>
      <c r="K6747" s="3">
        <v>6</v>
      </c>
      <c r="L6747" s="6">
        <v>2000</v>
      </c>
    </row>
    <row r="6748" spans="1:12">
      <c r="A6748" s="3"/>
      <c r="B6748" s="12">
        <v>41</v>
      </c>
      <c r="C6748" s="3" t="s">
        <v>2011</v>
      </c>
      <c r="D6748" s="3" t="s">
        <v>880</v>
      </c>
      <c r="E6748" s="3" t="s">
        <v>307</v>
      </c>
      <c r="F6748" s="3" t="s">
        <v>2779</v>
      </c>
      <c r="G6748" s="3" t="s">
        <v>2046</v>
      </c>
      <c r="H6748" s="3"/>
      <c r="I6748" s="3">
        <v>3</v>
      </c>
      <c r="J6748" s="3">
        <v>1</v>
      </c>
      <c r="K6748" s="3">
        <v>4</v>
      </c>
      <c r="L6748" s="6">
        <v>2000</v>
      </c>
    </row>
    <row r="6749" spans="1:12">
      <c r="A6749" s="3"/>
      <c r="B6749" s="12">
        <v>42</v>
      </c>
      <c r="C6749" s="3" t="s">
        <v>6956</v>
      </c>
      <c r="D6749" s="3" t="s">
        <v>880</v>
      </c>
      <c r="E6749" s="3" t="s">
        <v>307</v>
      </c>
      <c r="F6749" s="3" t="s">
        <v>2779</v>
      </c>
      <c r="G6749" s="3" t="s">
        <v>2046</v>
      </c>
      <c r="H6749" s="3"/>
      <c r="I6749" s="3">
        <v>4</v>
      </c>
      <c r="J6749" s="3">
        <v>3</v>
      </c>
      <c r="K6749" s="3">
        <v>7</v>
      </c>
      <c r="L6749" s="6">
        <v>1000</v>
      </c>
    </row>
    <row r="6750" spans="1:12">
      <c r="A6750" s="3"/>
      <c r="B6750" s="12">
        <v>43</v>
      </c>
      <c r="C6750" s="3" t="s">
        <v>6957</v>
      </c>
      <c r="D6750" s="3" t="s">
        <v>880</v>
      </c>
      <c r="E6750" s="3" t="s">
        <v>307</v>
      </c>
      <c r="F6750" s="3" t="s">
        <v>2779</v>
      </c>
      <c r="G6750" s="3" t="s">
        <v>2046</v>
      </c>
      <c r="H6750" s="3"/>
      <c r="I6750" s="3">
        <v>2</v>
      </c>
      <c r="J6750" s="3">
        <v>1</v>
      </c>
      <c r="K6750" s="3">
        <v>3</v>
      </c>
      <c r="L6750" s="6">
        <v>1000</v>
      </c>
    </row>
    <row r="6751" spans="1:12">
      <c r="A6751" s="3"/>
      <c r="B6751" s="12">
        <v>44</v>
      </c>
      <c r="C6751" s="3" t="s">
        <v>3120</v>
      </c>
      <c r="D6751" s="3" t="s">
        <v>880</v>
      </c>
      <c r="E6751" s="3" t="s">
        <v>307</v>
      </c>
      <c r="F6751" s="3" t="s">
        <v>2779</v>
      </c>
      <c r="G6751" s="3" t="s">
        <v>2046</v>
      </c>
      <c r="H6751" s="3"/>
      <c r="I6751" s="3">
        <v>2</v>
      </c>
      <c r="J6751" s="3">
        <v>4</v>
      </c>
      <c r="K6751" s="3">
        <v>6</v>
      </c>
      <c r="L6751" s="6">
        <v>1000</v>
      </c>
    </row>
    <row r="6752" spans="1:12">
      <c r="A6752" s="3"/>
      <c r="B6752" s="12">
        <v>45</v>
      </c>
      <c r="C6752" s="3" t="s">
        <v>6958</v>
      </c>
      <c r="D6752" s="3" t="s">
        <v>880</v>
      </c>
      <c r="E6752" s="3" t="s">
        <v>307</v>
      </c>
      <c r="F6752" s="3" t="s">
        <v>2779</v>
      </c>
      <c r="G6752" s="3" t="s">
        <v>2046</v>
      </c>
      <c r="H6752" s="3"/>
      <c r="I6752" s="3">
        <v>3</v>
      </c>
      <c r="J6752" s="3">
        <v>2</v>
      </c>
      <c r="K6752" s="3">
        <v>5</v>
      </c>
      <c r="L6752" s="6">
        <v>800</v>
      </c>
    </row>
    <row r="6753" spans="1:12">
      <c r="A6753" s="3"/>
      <c r="B6753" s="12">
        <v>46</v>
      </c>
      <c r="C6753" s="3" t="s">
        <v>6959</v>
      </c>
      <c r="D6753" s="3" t="s">
        <v>880</v>
      </c>
      <c r="E6753" s="3" t="s">
        <v>307</v>
      </c>
      <c r="F6753" s="3" t="s">
        <v>2779</v>
      </c>
      <c r="G6753" s="3" t="s">
        <v>2046</v>
      </c>
      <c r="H6753" s="3"/>
      <c r="I6753" s="3">
        <v>2</v>
      </c>
      <c r="J6753" s="3">
        <v>2</v>
      </c>
      <c r="K6753" s="3">
        <v>4</v>
      </c>
      <c r="L6753" s="6">
        <v>800</v>
      </c>
    </row>
    <row r="6754" spans="1:12">
      <c r="A6754" s="3"/>
      <c r="B6754" s="12">
        <v>47</v>
      </c>
      <c r="C6754" s="3" t="s">
        <v>6960</v>
      </c>
      <c r="D6754" s="3" t="s">
        <v>880</v>
      </c>
      <c r="E6754" s="3" t="s">
        <v>307</v>
      </c>
      <c r="F6754" s="3" t="s">
        <v>2779</v>
      </c>
      <c r="G6754" s="3" t="s">
        <v>2046</v>
      </c>
      <c r="H6754" s="3"/>
      <c r="I6754" s="3">
        <v>2</v>
      </c>
      <c r="J6754" s="3">
        <v>1</v>
      </c>
      <c r="K6754" s="3">
        <v>3</v>
      </c>
      <c r="L6754" s="6">
        <v>800</v>
      </c>
    </row>
    <row r="6755" spans="1:12">
      <c r="A6755" s="3"/>
      <c r="B6755" s="12">
        <v>48</v>
      </c>
      <c r="C6755" s="3" t="s">
        <v>6961</v>
      </c>
      <c r="D6755" s="3" t="s">
        <v>880</v>
      </c>
      <c r="E6755" s="3" t="s">
        <v>307</v>
      </c>
      <c r="F6755" s="3" t="s">
        <v>2779</v>
      </c>
      <c r="G6755" s="3" t="s">
        <v>2046</v>
      </c>
      <c r="H6755" s="3"/>
      <c r="I6755" s="3">
        <v>2</v>
      </c>
      <c r="J6755" s="3">
        <v>1</v>
      </c>
      <c r="K6755" s="3">
        <v>3</v>
      </c>
      <c r="L6755" s="6">
        <v>700</v>
      </c>
    </row>
    <row r="6756" spans="1:12">
      <c r="A6756" s="3"/>
      <c r="B6756" s="12">
        <v>49</v>
      </c>
      <c r="C6756" s="3" t="s">
        <v>6962</v>
      </c>
      <c r="D6756" s="3" t="s">
        <v>887</v>
      </c>
      <c r="E6756" s="3" t="s">
        <v>307</v>
      </c>
      <c r="F6756" s="3" t="s">
        <v>2779</v>
      </c>
      <c r="G6756" s="3" t="s">
        <v>2046</v>
      </c>
      <c r="H6756" s="3"/>
      <c r="I6756" s="3">
        <v>4</v>
      </c>
      <c r="J6756" s="3">
        <v>2</v>
      </c>
      <c r="K6756" s="3">
        <v>6</v>
      </c>
      <c r="L6756" s="6">
        <v>700</v>
      </c>
    </row>
    <row r="6757" spans="1:12">
      <c r="A6757" s="3"/>
      <c r="B6757" s="12">
        <v>50</v>
      </c>
      <c r="C6757" s="3" t="s">
        <v>6963</v>
      </c>
      <c r="D6757" s="3" t="s">
        <v>880</v>
      </c>
      <c r="E6757" s="3" t="s">
        <v>307</v>
      </c>
      <c r="F6757" s="3" t="s">
        <v>2779</v>
      </c>
      <c r="G6757" s="3" t="s">
        <v>2046</v>
      </c>
      <c r="H6757" s="3"/>
      <c r="I6757" s="3">
        <v>1</v>
      </c>
      <c r="J6757" s="3">
        <v>1</v>
      </c>
      <c r="K6757" s="3">
        <v>2</v>
      </c>
      <c r="L6757" s="6">
        <v>500</v>
      </c>
    </row>
    <row r="6758" spans="1:12">
      <c r="A6758" s="3"/>
      <c r="B6758" s="12">
        <v>51</v>
      </c>
      <c r="C6758" s="3" t="s">
        <v>6964</v>
      </c>
      <c r="D6758" s="3" t="s">
        <v>880</v>
      </c>
      <c r="E6758" s="3" t="s">
        <v>307</v>
      </c>
      <c r="F6758" s="3" t="s">
        <v>2779</v>
      </c>
      <c r="G6758" s="3" t="s">
        <v>2046</v>
      </c>
      <c r="H6758" s="3"/>
      <c r="I6758" s="3">
        <v>3</v>
      </c>
      <c r="J6758" s="3">
        <v>3</v>
      </c>
      <c r="K6758" s="3">
        <v>6</v>
      </c>
      <c r="L6758" s="6">
        <v>500</v>
      </c>
    </row>
    <row r="6759" spans="1:12">
      <c r="A6759" s="3"/>
      <c r="B6759" s="12">
        <v>52</v>
      </c>
      <c r="C6759" s="3" t="s">
        <v>6965</v>
      </c>
      <c r="D6759" s="3" t="s">
        <v>887</v>
      </c>
      <c r="E6759" s="3" t="s">
        <v>307</v>
      </c>
      <c r="F6759" s="3" t="s">
        <v>2779</v>
      </c>
      <c r="G6759" s="3" t="s">
        <v>2046</v>
      </c>
      <c r="H6759" s="3"/>
      <c r="I6759" s="3">
        <v>0</v>
      </c>
      <c r="J6759" s="3">
        <v>3</v>
      </c>
      <c r="K6759" s="3">
        <v>3</v>
      </c>
      <c r="L6759" s="6">
        <v>700</v>
      </c>
    </row>
    <row r="6760" spans="1:12">
      <c r="A6760" s="3"/>
      <c r="B6760" s="12">
        <v>53</v>
      </c>
      <c r="C6760" s="3" t="s">
        <v>1252</v>
      </c>
      <c r="D6760" s="3" t="s">
        <v>880</v>
      </c>
      <c r="E6760" s="3" t="s">
        <v>307</v>
      </c>
      <c r="F6760" s="3" t="s">
        <v>2779</v>
      </c>
      <c r="G6760" s="3" t="s">
        <v>2046</v>
      </c>
      <c r="H6760" s="3"/>
      <c r="I6760" s="3">
        <v>2</v>
      </c>
      <c r="J6760" s="3">
        <v>1</v>
      </c>
      <c r="K6760" s="3">
        <v>3</v>
      </c>
      <c r="L6760" s="6">
        <v>1000</v>
      </c>
    </row>
    <row r="6761" spans="1:12">
      <c r="A6761" s="3"/>
      <c r="B6761" s="12">
        <v>54</v>
      </c>
      <c r="C6761" s="3" t="s">
        <v>6966</v>
      </c>
      <c r="D6761" s="3" t="s">
        <v>887</v>
      </c>
      <c r="E6761" s="3" t="s">
        <v>307</v>
      </c>
      <c r="F6761" s="3" t="s">
        <v>2779</v>
      </c>
      <c r="G6761" s="3" t="s">
        <v>2046</v>
      </c>
      <c r="H6761" s="3"/>
      <c r="I6761" s="3">
        <v>0</v>
      </c>
      <c r="J6761" s="3">
        <v>2</v>
      </c>
      <c r="K6761" s="3">
        <v>2</v>
      </c>
      <c r="L6761" s="6">
        <v>1000</v>
      </c>
    </row>
    <row r="6762" spans="1:12">
      <c r="A6762" s="3"/>
      <c r="B6762" s="12">
        <v>55</v>
      </c>
      <c r="C6762" s="3" t="s">
        <v>6967</v>
      </c>
      <c r="D6762" s="3" t="s">
        <v>887</v>
      </c>
      <c r="E6762" s="3" t="s">
        <v>307</v>
      </c>
      <c r="F6762" s="3" t="s">
        <v>2779</v>
      </c>
      <c r="G6762" s="3" t="s">
        <v>2046</v>
      </c>
      <c r="H6762" s="3"/>
      <c r="I6762" s="3">
        <v>0</v>
      </c>
      <c r="J6762" s="3">
        <v>2</v>
      </c>
      <c r="K6762" s="3">
        <v>2</v>
      </c>
      <c r="L6762" s="6">
        <v>1000</v>
      </c>
    </row>
    <row r="6763" spans="1:12">
      <c r="A6763" s="3"/>
      <c r="B6763" s="12">
        <v>56</v>
      </c>
      <c r="C6763" s="3" t="s">
        <v>6968</v>
      </c>
      <c r="D6763" s="3" t="s">
        <v>880</v>
      </c>
      <c r="E6763" s="3" t="s">
        <v>307</v>
      </c>
      <c r="F6763" s="3" t="s">
        <v>2779</v>
      </c>
      <c r="G6763" s="3" t="s">
        <v>2046</v>
      </c>
      <c r="H6763" s="3"/>
      <c r="I6763" s="3">
        <v>1</v>
      </c>
      <c r="J6763" s="3">
        <v>3</v>
      </c>
      <c r="K6763" s="3">
        <v>4</v>
      </c>
      <c r="L6763" s="6">
        <v>500</v>
      </c>
    </row>
    <row r="6764" spans="1:12">
      <c r="A6764" s="3"/>
      <c r="B6764" s="12">
        <v>57</v>
      </c>
      <c r="C6764" s="3" t="s">
        <v>6969</v>
      </c>
      <c r="D6764" s="3" t="s">
        <v>880</v>
      </c>
      <c r="E6764" s="3" t="s">
        <v>307</v>
      </c>
      <c r="F6764" s="3" t="s">
        <v>2779</v>
      </c>
      <c r="G6764" s="3" t="s">
        <v>2046</v>
      </c>
      <c r="H6764" s="3"/>
      <c r="I6764" s="3">
        <v>2</v>
      </c>
      <c r="J6764" s="3">
        <v>2</v>
      </c>
      <c r="K6764" s="3">
        <v>4</v>
      </c>
      <c r="L6764" s="6">
        <v>500</v>
      </c>
    </row>
    <row r="6765" spans="1:12">
      <c r="A6765" s="3"/>
      <c r="B6765" s="12">
        <v>58</v>
      </c>
      <c r="C6765" s="3" t="s">
        <v>6970</v>
      </c>
      <c r="D6765" s="3" t="s">
        <v>887</v>
      </c>
      <c r="E6765" s="3" t="s">
        <v>307</v>
      </c>
      <c r="F6765" s="3" t="s">
        <v>2779</v>
      </c>
      <c r="G6765" s="3" t="s">
        <v>2046</v>
      </c>
      <c r="H6765" s="3"/>
      <c r="I6765" s="3">
        <v>2</v>
      </c>
      <c r="J6765" s="3">
        <v>3</v>
      </c>
      <c r="K6765" s="3">
        <v>5</v>
      </c>
      <c r="L6765" s="6">
        <v>500</v>
      </c>
    </row>
    <row r="6766" spans="1:12">
      <c r="A6766" s="3"/>
      <c r="B6766" s="12">
        <v>59</v>
      </c>
      <c r="C6766" s="3" t="s">
        <v>6971</v>
      </c>
      <c r="D6766" s="3" t="s">
        <v>880</v>
      </c>
      <c r="E6766" s="3" t="s">
        <v>307</v>
      </c>
      <c r="F6766" s="3" t="s">
        <v>2779</v>
      </c>
      <c r="G6766" s="3" t="s">
        <v>2046</v>
      </c>
      <c r="H6766" s="3"/>
      <c r="I6766" s="3">
        <v>2</v>
      </c>
      <c r="J6766" s="3">
        <v>2</v>
      </c>
      <c r="K6766" s="3">
        <v>4</v>
      </c>
      <c r="L6766" s="6">
        <v>1500</v>
      </c>
    </row>
    <row r="6767" spans="1:12">
      <c r="A6767" s="3"/>
      <c r="B6767" s="12">
        <v>60</v>
      </c>
      <c r="C6767" s="3" t="s">
        <v>6972</v>
      </c>
      <c r="D6767" s="3" t="s">
        <v>880</v>
      </c>
      <c r="E6767" s="3" t="s">
        <v>307</v>
      </c>
      <c r="F6767" s="3" t="s">
        <v>2779</v>
      </c>
      <c r="G6767" s="3" t="s">
        <v>2046</v>
      </c>
      <c r="H6767" s="3"/>
      <c r="I6767" s="3">
        <v>1</v>
      </c>
      <c r="J6767" s="3">
        <v>1</v>
      </c>
      <c r="K6767" s="3">
        <v>2</v>
      </c>
      <c r="L6767" s="6">
        <v>500</v>
      </c>
    </row>
    <row r="6768" spans="1:12">
      <c r="A6768" s="3"/>
      <c r="B6768" s="12">
        <v>61</v>
      </c>
      <c r="C6768" s="3" t="s">
        <v>3517</v>
      </c>
      <c r="D6768" s="3" t="s">
        <v>1484</v>
      </c>
      <c r="E6768" s="3" t="s">
        <v>307</v>
      </c>
      <c r="F6768" s="3" t="s">
        <v>2779</v>
      </c>
      <c r="G6768" s="3" t="s">
        <v>2046</v>
      </c>
      <c r="H6768" s="3"/>
      <c r="I6768" s="3">
        <v>1</v>
      </c>
      <c r="J6768" s="3">
        <v>2</v>
      </c>
      <c r="K6768" s="3">
        <v>3</v>
      </c>
      <c r="L6768" s="6">
        <v>500</v>
      </c>
    </row>
    <row r="6769" spans="1:12">
      <c r="A6769" s="3"/>
      <c r="B6769" s="12">
        <v>62</v>
      </c>
      <c r="C6769" s="3" t="s">
        <v>6973</v>
      </c>
      <c r="D6769" s="3" t="s">
        <v>880</v>
      </c>
      <c r="E6769" s="3" t="s">
        <v>307</v>
      </c>
      <c r="F6769" s="3" t="s">
        <v>2779</v>
      </c>
      <c r="G6769" s="3" t="s">
        <v>2046</v>
      </c>
      <c r="H6769" s="3"/>
      <c r="I6769" s="3">
        <v>3</v>
      </c>
      <c r="J6769" s="3">
        <v>5</v>
      </c>
      <c r="K6769" s="3">
        <v>8</v>
      </c>
      <c r="L6769" s="6">
        <v>2000</v>
      </c>
    </row>
    <row r="6770" spans="1:12">
      <c r="A6770" s="3"/>
      <c r="B6770" s="12">
        <v>63</v>
      </c>
      <c r="C6770" s="3" t="s">
        <v>6974</v>
      </c>
      <c r="D6770" s="3" t="s">
        <v>880</v>
      </c>
      <c r="E6770" s="3" t="s">
        <v>307</v>
      </c>
      <c r="F6770" s="3" t="s">
        <v>2779</v>
      </c>
      <c r="G6770" s="3" t="s">
        <v>2046</v>
      </c>
      <c r="H6770" s="3"/>
      <c r="I6770" s="3">
        <v>5</v>
      </c>
      <c r="J6770" s="3">
        <v>6</v>
      </c>
      <c r="K6770" s="3">
        <v>11</v>
      </c>
      <c r="L6770" s="6">
        <v>2000</v>
      </c>
    </row>
    <row r="6771" spans="1:12">
      <c r="A6771" s="3"/>
      <c r="B6771" s="12">
        <v>64</v>
      </c>
      <c r="C6771" s="3" t="s">
        <v>6975</v>
      </c>
      <c r="D6771" s="3" t="s">
        <v>880</v>
      </c>
      <c r="E6771" s="3" t="s">
        <v>307</v>
      </c>
      <c r="F6771" s="3" t="s">
        <v>2779</v>
      </c>
      <c r="G6771" s="3" t="s">
        <v>2046</v>
      </c>
      <c r="H6771" s="3"/>
      <c r="I6771" s="3">
        <v>1</v>
      </c>
      <c r="J6771" s="3">
        <v>2</v>
      </c>
      <c r="K6771" s="3">
        <v>3</v>
      </c>
      <c r="L6771" s="6">
        <v>1000</v>
      </c>
    </row>
    <row r="6772" spans="1:12">
      <c r="A6772" s="3"/>
      <c r="B6772" s="12">
        <v>65</v>
      </c>
      <c r="C6772" s="3" t="s">
        <v>6976</v>
      </c>
      <c r="D6772" s="3" t="s">
        <v>880</v>
      </c>
      <c r="E6772" s="3" t="s">
        <v>307</v>
      </c>
      <c r="F6772" s="3" t="s">
        <v>2779</v>
      </c>
      <c r="G6772" s="3" t="s">
        <v>2046</v>
      </c>
      <c r="H6772" s="3"/>
      <c r="I6772" s="3">
        <v>1</v>
      </c>
      <c r="J6772" s="3">
        <v>2</v>
      </c>
      <c r="K6772" s="3">
        <v>3</v>
      </c>
      <c r="L6772" s="6">
        <v>1000</v>
      </c>
    </row>
    <row r="6773" spans="1:12">
      <c r="A6773" s="3"/>
      <c r="B6773" s="12">
        <v>66</v>
      </c>
      <c r="C6773" s="3" t="s">
        <v>2156</v>
      </c>
      <c r="D6773" s="3" t="s">
        <v>880</v>
      </c>
      <c r="E6773" s="3" t="s">
        <v>307</v>
      </c>
      <c r="F6773" s="3" t="s">
        <v>2779</v>
      </c>
      <c r="G6773" s="3" t="s">
        <v>2046</v>
      </c>
      <c r="H6773" s="3"/>
      <c r="I6773" s="3">
        <v>1</v>
      </c>
      <c r="J6773" s="3">
        <v>3</v>
      </c>
      <c r="K6773" s="3">
        <v>4</v>
      </c>
      <c r="L6773" s="6">
        <v>2000</v>
      </c>
    </row>
    <row r="6774" spans="1:12">
      <c r="A6774" s="3"/>
      <c r="B6774" s="12">
        <v>67</v>
      </c>
      <c r="C6774" s="3" t="s">
        <v>6977</v>
      </c>
      <c r="D6774" s="3" t="s">
        <v>887</v>
      </c>
      <c r="E6774" s="3" t="s">
        <v>307</v>
      </c>
      <c r="F6774" s="3" t="s">
        <v>2779</v>
      </c>
      <c r="G6774" s="3" t="s">
        <v>2046</v>
      </c>
      <c r="H6774" s="3"/>
      <c r="I6774" s="3">
        <v>1</v>
      </c>
      <c r="J6774" s="3">
        <v>3</v>
      </c>
      <c r="K6774" s="3">
        <v>4</v>
      </c>
      <c r="L6774" s="6">
        <v>500</v>
      </c>
    </row>
    <row r="6775" spans="1:12">
      <c r="A6775" s="3"/>
      <c r="B6775" s="12">
        <v>68</v>
      </c>
      <c r="C6775" s="3" t="s">
        <v>6978</v>
      </c>
      <c r="D6775" s="3" t="s">
        <v>880</v>
      </c>
      <c r="E6775" s="3" t="s">
        <v>307</v>
      </c>
      <c r="F6775" s="3" t="s">
        <v>2779</v>
      </c>
      <c r="G6775" s="3" t="s">
        <v>2046</v>
      </c>
      <c r="H6775" s="3"/>
      <c r="I6775" s="3">
        <v>1</v>
      </c>
      <c r="J6775" s="3">
        <v>4</v>
      </c>
      <c r="K6775" s="3">
        <v>5</v>
      </c>
      <c r="L6775" s="6">
        <v>800</v>
      </c>
    </row>
    <row r="6776" spans="1:12">
      <c r="A6776" s="3"/>
      <c r="B6776" s="12">
        <v>69</v>
      </c>
      <c r="C6776" s="3" t="s">
        <v>4074</v>
      </c>
      <c r="D6776" s="3" t="s">
        <v>887</v>
      </c>
      <c r="E6776" s="3" t="s">
        <v>307</v>
      </c>
      <c r="F6776" s="3" t="s">
        <v>2779</v>
      </c>
      <c r="G6776" s="3" t="s">
        <v>2046</v>
      </c>
      <c r="H6776" s="3"/>
      <c r="I6776" s="3">
        <v>1</v>
      </c>
      <c r="J6776" s="3">
        <v>0</v>
      </c>
      <c r="K6776" s="3">
        <v>1</v>
      </c>
      <c r="L6776" s="6">
        <v>900</v>
      </c>
    </row>
    <row r="6777" spans="1:12">
      <c r="A6777" s="3"/>
      <c r="B6777" s="12">
        <v>70</v>
      </c>
      <c r="C6777" s="3" t="s">
        <v>6979</v>
      </c>
      <c r="D6777" s="3" t="s">
        <v>880</v>
      </c>
      <c r="E6777" s="3" t="s">
        <v>307</v>
      </c>
      <c r="F6777" s="3" t="s">
        <v>2779</v>
      </c>
      <c r="G6777" s="3" t="s">
        <v>2046</v>
      </c>
      <c r="H6777" s="3"/>
      <c r="I6777" s="3">
        <v>2</v>
      </c>
      <c r="J6777" s="3">
        <v>1</v>
      </c>
      <c r="K6777" s="3">
        <v>3</v>
      </c>
      <c r="L6777" s="6">
        <v>900</v>
      </c>
    </row>
    <row r="6778" spans="1:12">
      <c r="A6778" s="3"/>
      <c r="B6778" s="12">
        <v>71</v>
      </c>
      <c r="C6778" s="3" t="s">
        <v>6980</v>
      </c>
      <c r="D6778" s="3" t="s">
        <v>880</v>
      </c>
      <c r="E6778" s="3" t="s">
        <v>307</v>
      </c>
      <c r="F6778" s="3" t="s">
        <v>2779</v>
      </c>
      <c r="G6778" s="3" t="s">
        <v>2046</v>
      </c>
      <c r="H6778" s="3"/>
      <c r="I6778" s="3">
        <v>1</v>
      </c>
      <c r="J6778" s="3">
        <v>2</v>
      </c>
      <c r="K6778" s="3">
        <v>3</v>
      </c>
      <c r="L6778" s="6">
        <v>1000</v>
      </c>
    </row>
    <row r="6779" spans="1:12">
      <c r="A6779" s="3"/>
      <c r="B6779" s="12">
        <v>72</v>
      </c>
      <c r="C6779" s="3" t="s">
        <v>6981</v>
      </c>
      <c r="D6779" s="3" t="s">
        <v>880</v>
      </c>
      <c r="E6779" s="3" t="s">
        <v>307</v>
      </c>
      <c r="F6779" s="3" t="s">
        <v>2779</v>
      </c>
      <c r="G6779" s="3" t="s">
        <v>2046</v>
      </c>
      <c r="H6779" s="3"/>
      <c r="I6779" s="3">
        <v>1</v>
      </c>
      <c r="J6779" s="3">
        <v>2</v>
      </c>
      <c r="K6779" s="3">
        <v>3</v>
      </c>
      <c r="L6779" s="6">
        <v>1000</v>
      </c>
    </row>
    <row r="6780" spans="1:12">
      <c r="A6780" s="3"/>
      <c r="B6780" s="12">
        <v>73</v>
      </c>
      <c r="C6780" s="3" t="s">
        <v>1015</v>
      </c>
      <c r="D6780" s="3" t="s">
        <v>880</v>
      </c>
      <c r="E6780" s="3" t="s">
        <v>307</v>
      </c>
      <c r="F6780" s="3" t="s">
        <v>2779</v>
      </c>
      <c r="G6780" s="3" t="s">
        <v>2046</v>
      </c>
      <c r="H6780" s="3"/>
      <c r="I6780" s="3">
        <v>5</v>
      </c>
      <c r="J6780" s="3">
        <v>2</v>
      </c>
      <c r="K6780" s="3">
        <v>7</v>
      </c>
      <c r="L6780" s="6">
        <v>1500</v>
      </c>
    </row>
    <row r="6781" spans="1:12">
      <c r="A6781" s="3"/>
      <c r="B6781" s="12">
        <v>74</v>
      </c>
      <c r="C6781" s="3" t="s">
        <v>929</v>
      </c>
      <c r="D6781" s="3" t="s">
        <v>880</v>
      </c>
      <c r="E6781" s="3" t="s">
        <v>307</v>
      </c>
      <c r="F6781" s="3" t="s">
        <v>2779</v>
      </c>
      <c r="G6781" s="3" t="s">
        <v>2046</v>
      </c>
      <c r="H6781" s="3"/>
      <c r="I6781" s="3">
        <v>1</v>
      </c>
      <c r="J6781" s="3">
        <v>2</v>
      </c>
      <c r="K6781" s="3">
        <v>3</v>
      </c>
      <c r="L6781" s="6">
        <v>2000</v>
      </c>
    </row>
    <row r="6782" spans="1:12">
      <c r="A6782" s="3"/>
      <c r="B6782" s="12">
        <v>75</v>
      </c>
      <c r="C6782" s="3" t="s">
        <v>1509</v>
      </c>
      <c r="D6782" s="3" t="s">
        <v>880</v>
      </c>
      <c r="E6782" s="3" t="s">
        <v>307</v>
      </c>
      <c r="F6782" s="3" t="s">
        <v>2779</v>
      </c>
      <c r="G6782" s="3" t="s">
        <v>2046</v>
      </c>
      <c r="H6782" s="3"/>
      <c r="I6782" s="3">
        <v>3</v>
      </c>
      <c r="J6782" s="3">
        <v>1</v>
      </c>
      <c r="K6782" s="3">
        <v>4</v>
      </c>
      <c r="L6782" s="6">
        <v>900</v>
      </c>
    </row>
    <row r="6783" spans="1:12">
      <c r="A6783" s="3"/>
      <c r="B6783" s="12">
        <v>76</v>
      </c>
      <c r="C6783" s="3" t="s">
        <v>6982</v>
      </c>
      <c r="D6783" s="3" t="s">
        <v>880</v>
      </c>
      <c r="E6783" s="3" t="s">
        <v>307</v>
      </c>
      <c r="F6783" s="3" t="s">
        <v>2779</v>
      </c>
      <c r="G6783" s="3" t="s">
        <v>2046</v>
      </c>
      <c r="H6783" s="3"/>
      <c r="I6783" s="3">
        <v>1</v>
      </c>
      <c r="J6783" s="3">
        <v>1</v>
      </c>
      <c r="K6783" s="3">
        <v>2</v>
      </c>
      <c r="L6783" s="6">
        <v>900</v>
      </c>
    </row>
    <row r="6784" spans="1:12">
      <c r="A6784" s="3"/>
      <c r="B6784" s="12">
        <v>77</v>
      </c>
      <c r="C6784" s="3" t="s">
        <v>2478</v>
      </c>
      <c r="D6784" s="3" t="s">
        <v>880</v>
      </c>
      <c r="E6784" s="3" t="s">
        <v>307</v>
      </c>
      <c r="F6784" s="3" t="s">
        <v>2779</v>
      </c>
      <c r="G6784" s="3" t="s">
        <v>2046</v>
      </c>
      <c r="H6784" s="3"/>
      <c r="I6784" s="3">
        <v>1</v>
      </c>
      <c r="J6784" s="3">
        <v>4</v>
      </c>
      <c r="K6784" s="3">
        <v>5</v>
      </c>
      <c r="L6784" s="6">
        <v>900</v>
      </c>
    </row>
    <row r="6785" spans="1:12">
      <c r="A6785" s="3"/>
      <c r="B6785" s="12">
        <v>78</v>
      </c>
      <c r="C6785" s="3" t="s">
        <v>6983</v>
      </c>
      <c r="D6785" s="3" t="s">
        <v>880</v>
      </c>
      <c r="E6785" s="3" t="s">
        <v>307</v>
      </c>
      <c r="F6785" s="3" t="s">
        <v>2779</v>
      </c>
      <c r="G6785" s="3" t="s">
        <v>2046</v>
      </c>
      <c r="H6785" s="3"/>
      <c r="I6785" s="3">
        <v>2</v>
      </c>
      <c r="J6785" s="3">
        <v>2</v>
      </c>
      <c r="K6785" s="3">
        <v>4</v>
      </c>
      <c r="L6785" s="6">
        <v>1000</v>
      </c>
    </row>
    <row r="6786" spans="1:12">
      <c r="A6786" s="3"/>
      <c r="B6786" s="12">
        <v>79</v>
      </c>
      <c r="C6786" s="3" t="s">
        <v>6984</v>
      </c>
      <c r="D6786" s="3" t="s">
        <v>880</v>
      </c>
      <c r="E6786" s="3" t="s">
        <v>307</v>
      </c>
      <c r="F6786" s="3" t="s">
        <v>2779</v>
      </c>
      <c r="G6786" s="3" t="s">
        <v>2046</v>
      </c>
      <c r="H6786" s="3"/>
      <c r="I6786" s="3">
        <v>1</v>
      </c>
      <c r="J6786" s="3">
        <v>2</v>
      </c>
      <c r="K6786" s="3">
        <v>3</v>
      </c>
      <c r="L6786" s="6">
        <v>1000</v>
      </c>
    </row>
    <row r="6787" spans="1:12">
      <c r="A6787" s="3"/>
      <c r="B6787" s="12">
        <v>80</v>
      </c>
      <c r="C6787" s="3" t="s">
        <v>6985</v>
      </c>
      <c r="D6787" s="3" t="s">
        <v>880</v>
      </c>
      <c r="E6787" s="3" t="s">
        <v>307</v>
      </c>
      <c r="F6787" s="3" t="s">
        <v>2779</v>
      </c>
      <c r="G6787" s="3" t="s">
        <v>2046</v>
      </c>
      <c r="H6787" s="3"/>
      <c r="I6787" s="3">
        <v>4</v>
      </c>
      <c r="J6787" s="3">
        <v>3</v>
      </c>
      <c r="K6787" s="3">
        <v>7</v>
      </c>
      <c r="L6787" s="6">
        <v>1000</v>
      </c>
    </row>
    <row r="6788" spans="1:12">
      <c r="A6788" s="140"/>
      <c r="B6788" s="140"/>
      <c r="C6788" s="148">
        <f>SUBTOTAL(3,C6708:C6787)</f>
        <v>80</v>
      </c>
      <c r="D6788" s="132"/>
      <c r="E6788" s="132"/>
      <c r="F6788" s="132"/>
      <c r="G6788" s="132"/>
      <c r="H6788" s="132"/>
      <c r="I6788" s="132"/>
      <c r="J6788" s="132"/>
      <c r="K6788" s="148">
        <f>SUM(K6708:K6787)</f>
        <v>411</v>
      </c>
      <c r="L6788" s="148">
        <f>AVERAGE(L6708:L6787)</f>
        <v>1206.25</v>
      </c>
    </row>
    <row r="6789" spans="1:12">
      <c r="A6789" s="11" t="s">
        <v>6986</v>
      </c>
      <c r="B6789" s="58">
        <v>1</v>
      </c>
      <c r="C6789" s="3" t="s">
        <v>6987</v>
      </c>
      <c r="D6789" s="63" t="s">
        <v>3531</v>
      </c>
      <c r="E6789" s="27" t="s">
        <v>313</v>
      </c>
      <c r="F6789" s="3" t="s">
        <v>5121</v>
      </c>
      <c r="G6789" s="3" t="s">
        <v>5122</v>
      </c>
      <c r="H6789" s="3"/>
      <c r="I6789" s="3">
        <v>4</v>
      </c>
      <c r="J6789" s="3">
        <v>3</v>
      </c>
      <c r="K6789" s="63">
        <v>7</v>
      </c>
      <c r="L6789" s="6">
        <v>300</v>
      </c>
    </row>
    <row r="6790" spans="1:12">
      <c r="A6790" s="11"/>
      <c r="B6790" s="58">
        <v>2</v>
      </c>
      <c r="C6790" s="3" t="s">
        <v>6988</v>
      </c>
      <c r="D6790" s="63" t="s">
        <v>3531</v>
      </c>
      <c r="E6790" s="27" t="s">
        <v>313</v>
      </c>
      <c r="F6790" s="3" t="s">
        <v>5121</v>
      </c>
      <c r="G6790" s="3" t="s">
        <v>5122</v>
      </c>
      <c r="H6790" s="3"/>
      <c r="I6790" s="155">
        <v>3</v>
      </c>
      <c r="J6790" s="155">
        <v>2</v>
      </c>
      <c r="K6790" s="63">
        <v>5</v>
      </c>
      <c r="L6790" s="6">
        <v>400</v>
      </c>
    </row>
    <row r="6791" spans="1:12">
      <c r="A6791" s="11"/>
      <c r="B6791" s="58">
        <v>3</v>
      </c>
      <c r="C6791" s="3" t="s">
        <v>6989</v>
      </c>
      <c r="D6791" s="63" t="s">
        <v>3531</v>
      </c>
      <c r="E6791" s="27" t="s">
        <v>313</v>
      </c>
      <c r="F6791" s="3" t="s">
        <v>5121</v>
      </c>
      <c r="G6791" s="3" t="s">
        <v>5122</v>
      </c>
      <c r="H6791" s="3"/>
      <c r="I6791" s="3">
        <v>2</v>
      </c>
      <c r="J6791" s="3">
        <v>1</v>
      </c>
      <c r="K6791" s="63">
        <v>3</v>
      </c>
      <c r="L6791" s="6">
        <v>500</v>
      </c>
    </row>
    <row r="6792" spans="1:12">
      <c r="A6792" s="11"/>
      <c r="B6792" s="58">
        <v>4</v>
      </c>
      <c r="C6792" s="3" t="s">
        <v>6990</v>
      </c>
      <c r="D6792" s="63" t="s">
        <v>3531</v>
      </c>
      <c r="E6792" s="27" t="s">
        <v>313</v>
      </c>
      <c r="F6792" s="3" t="s">
        <v>5121</v>
      </c>
      <c r="G6792" s="3" t="s">
        <v>5122</v>
      </c>
      <c r="H6792" s="3"/>
      <c r="I6792" s="3">
        <v>3</v>
      </c>
      <c r="J6792" s="3">
        <v>2</v>
      </c>
      <c r="K6792" s="63">
        <v>5</v>
      </c>
      <c r="L6792" s="6">
        <v>500</v>
      </c>
    </row>
    <row r="6793" spans="1:12">
      <c r="A6793" s="11"/>
      <c r="B6793" s="58">
        <v>5</v>
      </c>
      <c r="C6793" s="3" t="s">
        <v>5179</v>
      </c>
      <c r="D6793" s="63" t="s">
        <v>3531</v>
      </c>
      <c r="E6793" s="27" t="s">
        <v>313</v>
      </c>
      <c r="F6793" s="3" t="s">
        <v>5121</v>
      </c>
      <c r="G6793" s="3" t="s">
        <v>5122</v>
      </c>
      <c r="H6793" s="3"/>
      <c r="I6793" s="3">
        <v>2</v>
      </c>
      <c r="J6793" s="3">
        <v>4</v>
      </c>
      <c r="K6793" s="63">
        <v>6</v>
      </c>
      <c r="L6793" s="6">
        <v>400</v>
      </c>
    </row>
    <row r="6794" spans="1:12">
      <c r="A6794" s="11"/>
      <c r="B6794" s="58">
        <v>6</v>
      </c>
      <c r="C6794" s="3" t="s">
        <v>6991</v>
      </c>
      <c r="D6794" s="63" t="s">
        <v>3531</v>
      </c>
      <c r="E6794" s="27" t="s">
        <v>313</v>
      </c>
      <c r="F6794" s="3" t="s">
        <v>5121</v>
      </c>
      <c r="G6794" s="3" t="s">
        <v>5122</v>
      </c>
      <c r="H6794" s="3"/>
      <c r="I6794" s="3">
        <v>5</v>
      </c>
      <c r="J6794" s="3">
        <v>2</v>
      </c>
      <c r="K6794" s="63">
        <v>7</v>
      </c>
      <c r="L6794" s="6">
        <v>300</v>
      </c>
    </row>
    <row r="6795" spans="1:12">
      <c r="A6795" s="11"/>
      <c r="B6795" s="58">
        <v>7</v>
      </c>
      <c r="C6795" s="3" t="s">
        <v>6992</v>
      </c>
      <c r="D6795" s="63" t="s">
        <v>3531</v>
      </c>
      <c r="E6795" s="27" t="s">
        <v>313</v>
      </c>
      <c r="F6795" s="3" t="s">
        <v>5121</v>
      </c>
      <c r="G6795" s="3" t="s">
        <v>5122</v>
      </c>
      <c r="H6795" s="3"/>
      <c r="I6795" s="3">
        <v>4</v>
      </c>
      <c r="J6795" s="3">
        <v>3</v>
      </c>
      <c r="K6795" s="63">
        <v>7</v>
      </c>
      <c r="L6795" s="6">
        <v>100</v>
      </c>
    </row>
    <row r="6796" spans="1:12">
      <c r="A6796" s="11"/>
      <c r="B6796" s="58">
        <v>8</v>
      </c>
      <c r="C6796" s="3" t="s">
        <v>6993</v>
      </c>
      <c r="D6796" s="63" t="s">
        <v>3531</v>
      </c>
      <c r="E6796" s="27" t="s">
        <v>313</v>
      </c>
      <c r="F6796" s="3" t="s">
        <v>5121</v>
      </c>
      <c r="G6796" s="3" t="s">
        <v>5122</v>
      </c>
      <c r="H6796" s="3"/>
      <c r="I6796" s="3">
        <v>5</v>
      </c>
      <c r="J6796" s="3">
        <v>2</v>
      </c>
      <c r="K6796" s="63">
        <v>7</v>
      </c>
      <c r="L6796" s="6">
        <v>300</v>
      </c>
    </row>
    <row r="6797" spans="1:12">
      <c r="A6797" s="11"/>
      <c r="B6797" s="58">
        <v>9</v>
      </c>
      <c r="C6797" s="3" t="s">
        <v>6994</v>
      </c>
      <c r="D6797" s="63" t="s">
        <v>3531</v>
      </c>
      <c r="E6797" s="27" t="s">
        <v>313</v>
      </c>
      <c r="F6797" s="3" t="s">
        <v>5121</v>
      </c>
      <c r="G6797" s="3" t="s">
        <v>5122</v>
      </c>
      <c r="H6797" s="3"/>
      <c r="I6797" s="3">
        <v>6</v>
      </c>
      <c r="J6797" s="3">
        <v>0</v>
      </c>
      <c r="K6797" s="63">
        <v>6</v>
      </c>
      <c r="L6797" s="6">
        <v>200</v>
      </c>
    </row>
    <row r="6798" spans="1:12">
      <c r="A6798" s="11"/>
      <c r="B6798" s="58">
        <v>10</v>
      </c>
      <c r="C6798" s="3" t="s">
        <v>6995</v>
      </c>
      <c r="D6798" s="63" t="s">
        <v>3531</v>
      </c>
      <c r="E6798" s="27" t="s">
        <v>313</v>
      </c>
      <c r="F6798" s="3" t="s">
        <v>5121</v>
      </c>
      <c r="G6798" s="3" t="s">
        <v>5122</v>
      </c>
      <c r="H6798" s="3"/>
      <c r="I6798" s="3">
        <v>4</v>
      </c>
      <c r="J6798" s="3">
        <v>3</v>
      </c>
      <c r="K6798" s="63">
        <v>7</v>
      </c>
      <c r="L6798" s="6">
        <v>300</v>
      </c>
    </row>
    <row r="6799" spans="1:12">
      <c r="A6799" s="11"/>
      <c r="B6799" s="58">
        <v>11</v>
      </c>
      <c r="C6799" s="3" t="s">
        <v>6996</v>
      </c>
      <c r="D6799" s="63" t="s">
        <v>3531</v>
      </c>
      <c r="E6799" s="27" t="s">
        <v>313</v>
      </c>
      <c r="F6799" s="3" t="s">
        <v>5121</v>
      </c>
      <c r="G6799" s="3" t="s">
        <v>5122</v>
      </c>
      <c r="H6799" s="3"/>
      <c r="I6799" s="3">
        <v>6</v>
      </c>
      <c r="J6799" s="3">
        <v>4</v>
      </c>
      <c r="K6799" s="63">
        <v>10</v>
      </c>
      <c r="L6799" s="6">
        <v>200</v>
      </c>
    </row>
    <row r="6800" spans="1:12">
      <c r="A6800" s="11"/>
      <c r="B6800" s="58">
        <v>12</v>
      </c>
      <c r="C6800" s="3" t="s">
        <v>6997</v>
      </c>
      <c r="D6800" s="63" t="s">
        <v>3531</v>
      </c>
      <c r="E6800" s="27" t="s">
        <v>313</v>
      </c>
      <c r="F6800" s="3" t="s">
        <v>5121</v>
      </c>
      <c r="G6800" s="3" t="s">
        <v>5122</v>
      </c>
      <c r="H6800" s="3"/>
      <c r="I6800" s="3">
        <v>4</v>
      </c>
      <c r="J6800" s="3">
        <v>7</v>
      </c>
      <c r="K6800" s="63">
        <v>11</v>
      </c>
      <c r="L6800" s="6">
        <v>300</v>
      </c>
    </row>
    <row r="6801" spans="1:12">
      <c r="A6801" s="11"/>
      <c r="B6801" s="58">
        <v>13</v>
      </c>
      <c r="C6801" s="3" t="s">
        <v>6998</v>
      </c>
      <c r="D6801" s="63" t="s">
        <v>3531</v>
      </c>
      <c r="E6801" s="27" t="s">
        <v>313</v>
      </c>
      <c r="F6801" s="3" t="s">
        <v>5121</v>
      </c>
      <c r="G6801" s="3" t="s">
        <v>5122</v>
      </c>
      <c r="H6801" s="3"/>
      <c r="I6801" s="3">
        <v>7</v>
      </c>
      <c r="J6801" s="3">
        <v>3</v>
      </c>
      <c r="K6801" s="63">
        <v>10</v>
      </c>
      <c r="L6801" s="6">
        <v>100</v>
      </c>
    </row>
    <row r="6802" spans="1:12">
      <c r="A6802" s="11"/>
      <c r="B6802" s="58">
        <v>14</v>
      </c>
      <c r="C6802" s="3" t="s">
        <v>6999</v>
      </c>
      <c r="D6802" s="63" t="s">
        <v>3531</v>
      </c>
      <c r="E6802" s="27" t="s">
        <v>313</v>
      </c>
      <c r="F6802" s="3" t="s">
        <v>5121</v>
      </c>
      <c r="G6802" s="3" t="s">
        <v>5122</v>
      </c>
      <c r="H6802" s="3"/>
      <c r="I6802" s="3">
        <v>5</v>
      </c>
      <c r="J6802" s="3">
        <v>7</v>
      </c>
      <c r="K6802" s="63">
        <v>12</v>
      </c>
      <c r="L6802" s="6">
        <v>200</v>
      </c>
    </row>
    <row r="6803" spans="1:12">
      <c r="A6803" s="11"/>
      <c r="B6803" s="58">
        <v>15</v>
      </c>
      <c r="C6803" s="3" t="s">
        <v>7000</v>
      </c>
      <c r="D6803" s="63" t="s">
        <v>3531</v>
      </c>
      <c r="E6803" s="27" t="s">
        <v>313</v>
      </c>
      <c r="F6803" s="3" t="s">
        <v>5121</v>
      </c>
      <c r="G6803" s="3" t="s">
        <v>5122</v>
      </c>
      <c r="H6803" s="3"/>
      <c r="I6803" s="3">
        <v>2</v>
      </c>
      <c r="J6803" s="3">
        <v>3</v>
      </c>
      <c r="K6803" s="63">
        <v>5</v>
      </c>
      <c r="L6803" s="6">
        <v>100</v>
      </c>
    </row>
    <row r="6804" spans="1:12">
      <c r="A6804" s="11"/>
      <c r="B6804" s="58">
        <v>16</v>
      </c>
      <c r="C6804" s="3" t="s">
        <v>7001</v>
      </c>
      <c r="D6804" s="63" t="s">
        <v>3531</v>
      </c>
      <c r="E6804" s="27" t="s">
        <v>313</v>
      </c>
      <c r="F6804" s="3" t="s">
        <v>5121</v>
      </c>
      <c r="G6804" s="3" t="s">
        <v>5122</v>
      </c>
      <c r="H6804" s="3"/>
      <c r="I6804" s="3">
        <v>2</v>
      </c>
      <c r="J6804" s="3">
        <v>4</v>
      </c>
      <c r="K6804" s="63">
        <v>6</v>
      </c>
      <c r="L6804" s="6">
        <v>100</v>
      </c>
    </row>
    <row r="6805" spans="1:12">
      <c r="A6805" s="11"/>
      <c r="B6805" s="58">
        <v>17</v>
      </c>
      <c r="C6805" s="3" t="s">
        <v>7002</v>
      </c>
      <c r="D6805" s="63" t="s">
        <v>3531</v>
      </c>
      <c r="E6805" s="27" t="s">
        <v>313</v>
      </c>
      <c r="F6805" s="3" t="s">
        <v>5121</v>
      </c>
      <c r="G6805" s="3" t="s">
        <v>5122</v>
      </c>
      <c r="H6805" s="3"/>
      <c r="I6805" s="3">
        <v>5</v>
      </c>
      <c r="J6805" s="3">
        <v>4</v>
      </c>
      <c r="K6805" s="63">
        <v>9</v>
      </c>
      <c r="L6805" s="6">
        <v>300</v>
      </c>
    </row>
    <row r="6806" spans="1:12">
      <c r="A6806" s="11"/>
      <c r="B6806" s="58">
        <v>18</v>
      </c>
      <c r="C6806" s="3" t="s">
        <v>7003</v>
      </c>
      <c r="D6806" s="63" t="s">
        <v>3531</v>
      </c>
      <c r="E6806" s="27" t="s">
        <v>313</v>
      </c>
      <c r="F6806" s="3" t="s">
        <v>5121</v>
      </c>
      <c r="G6806" s="3" t="s">
        <v>5122</v>
      </c>
      <c r="H6806" s="3"/>
      <c r="I6806" s="3">
        <v>4</v>
      </c>
      <c r="J6806" s="3">
        <v>3</v>
      </c>
      <c r="K6806" s="63">
        <v>7</v>
      </c>
      <c r="L6806" s="6">
        <v>100</v>
      </c>
    </row>
    <row r="6807" spans="1:12">
      <c r="A6807" s="11"/>
      <c r="B6807" s="58">
        <v>19</v>
      </c>
      <c r="C6807" s="3" t="s">
        <v>7004</v>
      </c>
      <c r="D6807" s="63" t="s">
        <v>3531</v>
      </c>
      <c r="E6807" s="27" t="s">
        <v>313</v>
      </c>
      <c r="F6807" s="3" t="s">
        <v>5121</v>
      </c>
      <c r="G6807" s="3" t="s">
        <v>5122</v>
      </c>
      <c r="H6807" s="3"/>
      <c r="I6807" s="3">
        <v>3</v>
      </c>
      <c r="J6807" s="3">
        <v>3</v>
      </c>
      <c r="K6807" s="63">
        <v>6</v>
      </c>
      <c r="L6807" s="6">
        <v>300</v>
      </c>
    </row>
    <row r="6808" spans="1:12">
      <c r="A6808" s="11"/>
      <c r="B6808" s="58">
        <v>20</v>
      </c>
      <c r="C6808" s="3" t="s">
        <v>5238</v>
      </c>
      <c r="D6808" s="63" t="s">
        <v>3531</v>
      </c>
      <c r="E6808" s="27" t="s">
        <v>313</v>
      </c>
      <c r="F6808" s="3" t="s">
        <v>5121</v>
      </c>
      <c r="G6808" s="3" t="s">
        <v>5122</v>
      </c>
      <c r="H6808" s="3"/>
      <c r="I6808" s="3">
        <v>3</v>
      </c>
      <c r="J6808" s="3">
        <v>6</v>
      </c>
      <c r="K6808" s="63">
        <v>9</v>
      </c>
      <c r="L6808" s="6">
        <v>400</v>
      </c>
    </row>
    <row r="6809" spans="1:12">
      <c r="A6809" s="11"/>
      <c r="B6809" s="58">
        <v>21</v>
      </c>
      <c r="C6809" s="3" t="s">
        <v>7005</v>
      </c>
      <c r="D6809" s="63" t="s">
        <v>3531</v>
      </c>
      <c r="E6809" s="27" t="s">
        <v>313</v>
      </c>
      <c r="F6809" s="3" t="s">
        <v>5121</v>
      </c>
      <c r="G6809" s="3" t="s">
        <v>5122</v>
      </c>
      <c r="H6809" s="3"/>
      <c r="I6809" s="3">
        <v>2</v>
      </c>
      <c r="J6809" s="3">
        <v>4</v>
      </c>
      <c r="K6809" s="63">
        <v>6</v>
      </c>
      <c r="L6809" s="6">
        <v>300</v>
      </c>
    </row>
    <row r="6810" spans="1:12">
      <c r="A6810" s="11"/>
      <c r="B6810" s="58">
        <v>22</v>
      </c>
      <c r="C6810" s="3" t="s">
        <v>7006</v>
      </c>
      <c r="D6810" s="63" t="s">
        <v>3531</v>
      </c>
      <c r="E6810" s="27" t="s">
        <v>313</v>
      </c>
      <c r="F6810" s="3" t="s">
        <v>5121</v>
      </c>
      <c r="G6810" s="3" t="s">
        <v>5122</v>
      </c>
      <c r="H6810" s="3"/>
      <c r="I6810" s="3">
        <v>4</v>
      </c>
      <c r="J6810" s="3">
        <v>4</v>
      </c>
      <c r="K6810" s="63">
        <v>8</v>
      </c>
      <c r="L6810" s="6">
        <v>400</v>
      </c>
    </row>
    <row r="6811" spans="1:12">
      <c r="A6811" s="11"/>
      <c r="B6811" s="58">
        <v>23</v>
      </c>
      <c r="C6811" s="3" t="s">
        <v>7007</v>
      </c>
      <c r="D6811" s="63" t="s">
        <v>3531</v>
      </c>
      <c r="E6811" s="27" t="s">
        <v>313</v>
      </c>
      <c r="F6811" s="3" t="s">
        <v>5121</v>
      </c>
      <c r="G6811" s="3" t="s">
        <v>5122</v>
      </c>
      <c r="H6811" s="3"/>
      <c r="I6811" s="3">
        <v>2</v>
      </c>
      <c r="J6811" s="3">
        <v>2</v>
      </c>
      <c r="K6811" s="63">
        <v>4</v>
      </c>
      <c r="L6811" s="6">
        <v>400</v>
      </c>
    </row>
    <row r="6812" spans="1:12">
      <c r="A6812" s="11"/>
      <c r="B6812" s="58">
        <v>24</v>
      </c>
      <c r="C6812" s="3" t="s">
        <v>7008</v>
      </c>
      <c r="D6812" s="63" t="s">
        <v>3531</v>
      </c>
      <c r="E6812" s="27" t="s">
        <v>313</v>
      </c>
      <c r="F6812" s="3" t="s">
        <v>5121</v>
      </c>
      <c r="G6812" s="3" t="s">
        <v>5122</v>
      </c>
      <c r="H6812" s="3"/>
      <c r="I6812" s="3">
        <v>2</v>
      </c>
      <c r="J6812" s="3">
        <v>4</v>
      </c>
      <c r="K6812" s="63">
        <v>6</v>
      </c>
      <c r="L6812" s="6">
        <v>500</v>
      </c>
    </row>
    <row r="6813" spans="1:12">
      <c r="A6813" s="11"/>
      <c r="B6813" s="58">
        <v>25</v>
      </c>
      <c r="C6813" s="3" t="s">
        <v>7009</v>
      </c>
      <c r="D6813" s="63" t="s">
        <v>3531</v>
      </c>
      <c r="E6813" s="27" t="s">
        <v>313</v>
      </c>
      <c r="F6813" s="3" t="s">
        <v>5121</v>
      </c>
      <c r="G6813" s="3" t="s">
        <v>5122</v>
      </c>
      <c r="H6813" s="3"/>
      <c r="I6813" s="3">
        <v>1</v>
      </c>
      <c r="J6813" s="3">
        <v>1</v>
      </c>
      <c r="K6813" s="63">
        <v>2</v>
      </c>
      <c r="L6813" s="6">
        <v>500</v>
      </c>
    </row>
    <row r="6814" spans="1:12">
      <c r="A6814" s="11"/>
      <c r="B6814" s="58">
        <v>26</v>
      </c>
      <c r="C6814" s="3" t="s">
        <v>7010</v>
      </c>
      <c r="D6814" s="63" t="s">
        <v>3531</v>
      </c>
      <c r="E6814" s="27" t="s">
        <v>313</v>
      </c>
      <c r="F6814" s="3" t="s">
        <v>5121</v>
      </c>
      <c r="G6814" s="3" t="s">
        <v>5122</v>
      </c>
      <c r="H6814" s="3"/>
      <c r="I6814" s="3">
        <v>1</v>
      </c>
      <c r="J6814" s="3">
        <v>2</v>
      </c>
      <c r="K6814" s="63">
        <v>3</v>
      </c>
      <c r="L6814" s="6">
        <v>600</v>
      </c>
    </row>
    <row r="6815" spans="1:12">
      <c r="A6815" s="11"/>
      <c r="B6815" s="58">
        <v>27</v>
      </c>
      <c r="C6815" s="3" t="s">
        <v>7011</v>
      </c>
      <c r="D6815" s="63" t="s">
        <v>3531</v>
      </c>
      <c r="E6815" s="27" t="s">
        <v>313</v>
      </c>
      <c r="F6815" s="3" t="s">
        <v>5121</v>
      </c>
      <c r="G6815" s="3" t="s">
        <v>5122</v>
      </c>
      <c r="H6815" s="3"/>
      <c r="I6815" s="3">
        <v>3</v>
      </c>
      <c r="J6815" s="3">
        <v>4</v>
      </c>
      <c r="K6815" s="63">
        <v>7</v>
      </c>
      <c r="L6815" s="6">
        <v>600</v>
      </c>
    </row>
    <row r="6816" spans="1:12">
      <c r="A6816" s="11"/>
      <c r="B6816" s="58">
        <v>28</v>
      </c>
      <c r="C6816" s="3" t="s">
        <v>7012</v>
      </c>
      <c r="D6816" s="63" t="s">
        <v>3531</v>
      </c>
      <c r="E6816" s="27" t="s">
        <v>313</v>
      </c>
      <c r="F6816" s="3" t="s">
        <v>5121</v>
      </c>
      <c r="G6816" s="3" t="s">
        <v>5122</v>
      </c>
      <c r="H6816" s="3"/>
      <c r="I6816" s="3">
        <v>1</v>
      </c>
      <c r="J6816" s="3">
        <v>4</v>
      </c>
      <c r="K6816" s="63">
        <v>5</v>
      </c>
      <c r="L6816" s="6">
        <v>700</v>
      </c>
    </row>
    <row r="6817" spans="1:12">
      <c r="A6817" s="11"/>
      <c r="B6817" s="58">
        <v>29</v>
      </c>
      <c r="C6817" s="3" t="s">
        <v>7013</v>
      </c>
      <c r="D6817" s="63" t="s">
        <v>3531</v>
      </c>
      <c r="E6817" s="27" t="s">
        <v>313</v>
      </c>
      <c r="F6817" s="3" t="s">
        <v>5121</v>
      </c>
      <c r="G6817" s="3" t="s">
        <v>5122</v>
      </c>
      <c r="H6817" s="3"/>
      <c r="I6817" s="3">
        <v>1</v>
      </c>
      <c r="J6817" s="3">
        <v>2</v>
      </c>
      <c r="K6817" s="63">
        <v>3</v>
      </c>
      <c r="L6817" s="6">
        <v>600</v>
      </c>
    </row>
    <row r="6818" spans="1:12">
      <c r="A6818" s="11"/>
      <c r="B6818" s="58">
        <v>30</v>
      </c>
      <c r="C6818" s="3" t="s">
        <v>7014</v>
      </c>
      <c r="D6818" s="63" t="s">
        <v>3531</v>
      </c>
      <c r="E6818" s="27" t="s">
        <v>313</v>
      </c>
      <c r="F6818" s="3" t="s">
        <v>5121</v>
      </c>
      <c r="G6818" s="3" t="s">
        <v>5122</v>
      </c>
      <c r="H6818" s="3"/>
      <c r="I6818" s="3">
        <v>1</v>
      </c>
      <c r="J6818" s="3">
        <v>3</v>
      </c>
      <c r="K6818" s="63">
        <v>4</v>
      </c>
      <c r="L6818" s="6">
        <v>700</v>
      </c>
    </row>
    <row r="6819" spans="1:12">
      <c r="A6819" s="11"/>
      <c r="B6819" s="58">
        <v>31</v>
      </c>
      <c r="C6819" s="3" t="s">
        <v>7015</v>
      </c>
      <c r="D6819" s="63" t="s">
        <v>3531</v>
      </c>
      <c r="E6819" s="27" t="s">
        <v>313</v>
      </c>
      <c r="F6819" s="3" t="s">
        <v>5121</v>
      </c>
      <c r="G6819" s="3" t="s">
        <v>5122</v>
      </c>
      <c r="H6819" s="3"/>
      <c r="I6819" s="3">
        <v>6</v>
      </c>
      <c r="J6819" s="3">
        <v>7</v>
      </c>
      <c r="K6819" s="63">
        <v>13</v>
      </c>
      <c r="L6819" s="6">
        <v>500</v>
      </c>
    </row>
    <row r="6820" spans="1:12">
      <c r="A6820" s="11"/>
      <c r="B6820" s="58">
        <v>32</v>
      </c>
      <c r="C6820" s="3" t="s">
        <v>7016</v>
      </c>
      <c r="D6820" s="63" t="s">
        <v>3531</v>
      </c>
      <c r="E6820" s="27" t="s">
        <v>313</v>
      </c>
      <c r="F6820" s="3" t="s">
        <v>5121</v>
      </c>
      <c r="G6820" s="3" t="s">
        <v>5122</v>
      </c>
      <c r="H6820" s="3"/>
      <c r="I6820" s="3">
        <v>4</v>
      </c>
      <c r="J6820" s="3">
        <v>3</v>
      </c>
      <c r="K6820" s="63">
        <v>7</v>
      </c>
      <c r="L6820" s="6">
        <v>300</v>
      </c>
    </row>
    <row r="6821" spans="1:12">
      <c r="A6821" s="11"/>
      <c r="B6821" s="58">
        <v>33</v>
      </c>
      <c r="C6821" s="3" t="s">
        <v>7017</v>
      </c>
      <c r="D6821" s="63" t="s">
        <v>3531</v>
      </c>
      <c r="E6821" s="27" t="s">
        <v>313</v>
      </c>
      <c r="F6821" s="3" t="s">
        <v>5121</v>
      </c>
      <c r="G6821" s="3" t="s">
        <v>5122</v>
      </c>
      <c r="H6821" s="3"/>
      <c r="I6821" s="3">
        <v>1</v>
      </c>
      <c r="J6821" s="3">
        <v>6</v>
      </c>
      <c r="K6821" s="63">
        <v>7</v>
      </c>
      <c r="L6821" s="6">
        <v>400</v>
      </c>
    </row>
    <row r="6822" spans="1:12">
      <c r="A6822" s="11"/>
      <c r="B6822" s="58">
        <v>34</v>
      </c>
      <c r="C6822" s="3" t="s">
        <v>4707</v>
      </c>
      <c r="D6822" s="63" t="s">
        <v>3531</v>
      </c>
      <c r="E6822" s="27" t="s">
        <v>313</v>
      </c>
      <c r="F6822" s="3" t="s">
        <v>5121</v>
      </c>
      <c r="G6822" s="3" t="s">
        <v>5122</v>
      </c>
      <c r="H6822" s="3"/>
      <c r="I6822" s="3">
        <v>1</v>
      </c>
      <c r="J6822" s="3">
        <v>1</v>
      </c>
      <c r="K6822" s="63">
        <v>2</v>
      </c>
      <c r="L6822" s="6">
        <v>300</v>
      </c>
    </row>
    <row r="6823" spans="1:12">
      <c r="A6823" s="11"/>
      <c r="B6823" s="58">
        <v>35</v>
      </c>
      <c r="C6823" s="3" t="s">
        <v>7018</v>
      </c>
      <c r="D6823" s="63" t="s">
        <v>3531</v>
      </c>
      <c r="E6823" s="27" t="s">
        <v>313</v>
      </c>
      <c r="F6823" s="3" t="s">
        <v>5121</v>
      </c>
      <c r="G6823" s="3" t="s">
        <v>5122</v>
      </c>
      <c r="H6823" s="3"/>
      <c r="I6823" s="3">
        <v>1</v>
      </c>
      <c r="J6823" s="3">
        <v>1</v>
      </c>
      <c r="K6823" s="63">
        <v>2</v>
      </c>
      <c r="L6823" s="6">
        <v>400</v>
      </c>
    </row>
    <row r="6824" spans="1:12">
      <c r="A6824" s="11"/>
      <c r="B6824" s="58">
        <v>36</v>
      </c>
      <c r="C6824" s="3" t="s">
        <v>7019</v>
      </c>
      <c r="D6824" s="63" t="s">
        <v>3531</v>
      </c>
      <c r="E6824" s="27" t="s">
        <v>313</v>
      </c>
      <c r="F6824" s="3" t="s">
        <v>5121</v>
      </c>
      <c r="G6824" s="3" t="s">
        <v>5122</v>
      </c>
      <c r="H6824" s="3"/>
      <c r="I6824" s="3">
        <v>1</v>
      </c>
      <c r="J6824" s="3">
        <v>2</v>
      </c>
      <c r="K6824" s="63">
        <v>3</v>
      </c>
      <c r="L6824" s="6">
        <v>500</v>
      </c>
    </row>
    <row r="6825" spans="1:12">
      <c r="A6825" s="11"/>
      <c r="B6825" s="58">
        <v>37</v>
      </c>
      <c r="C6825" s="3" t="s">
        <v>7020</v>
      </c>
      <c r="D6825" s="63" t="s">
        <v>3531</v>
      </c>
      <c r="E6825" s="27" t="s">
        <v>313</v>
      </c>
      <c r="F6825" s="3" t="s">
        <v>5121</v>
      </c>
      <c r="G6825" s="3" t="s">
        <v>5122</v>
      </c>
      <c r="H6825" s="3"/>
      <c r="I6825" s="3">
        <v>2</v>
      </c>
      <c r="J6825" s="3">
        <v>2</v>
      </c>
      <c r="K6825" s="63">
        <v>4</v>
      </c>
      <c r="L6825" s="6">
        <v>500</v>
      </c>
    </row>
    <row r="6826" spans="1:12">
      <c r="A6826" s="11"/>
      <c r="B6826" s="58">
        <v>38</v>
      </c>
      <c r="C6826" s="3" t="s">
        <v>7021</v>
      </c>
      <c r="D6826" s="63" t="s">
        <v>3531</v>
      </c>
      <c r="E6826" s="27" t="s">
        <v>313</v>
      </c>
      <c r="F6826" s="3" t="s">
        <v>5121</v>
      </c>
      <c r="G6826" s="3" t="s">
        <v>5122</v>
      </c>
      <c r="H6826" s="3"/>
      <c r="I6826" s="3">
        <v>4</v>
      </c>
      <c r="J6826" s="3">
        <v>6</v>
      </c>
      <c r="K6826" s="63">
        <v>10</v>
      </c>
      <c r="L6826" s="6">
        <v>400</v>
      </c>
    </row>
    <row r="6827" spans="1:12">
      <c r="A6827" s="11"/>
      <c r="B6827" s="58">
        <v>39</v>
      </c>
      <c r="C6827" s="3" t="s">
        <v>7022</v>
      </c>
      <c r="D6827" s="63" t="s">
        <v>3531</v>
      </c>
      <c r="E6827" s="27" t="s">
        <v>313</v>
      </c>
      <c r="F6827" s="3" t="s">
        <v>5121</v>
      </c>
      <c r="G6827" s="3" t="s">
        <v>5122</v>
      </c>
      <c r="H6827" s="3"/>
      <c r="I6827" s="3">
        <v>2</v>
      </c>
      <c r="J6827" s="3">
        <v>2</v>
      </c>
      <c r="K6827" s="63">
        <v>4</v>
      </c>
      <c r="L6827" s="6">
        <v>400</v>
      </c>
    </row>
    <row r="6828" spans="1:12">
      <c r="A6828" s="11"/>
      <c r="B6828" s="58">
        <v>40</v>
      </c>
      <c r="C6828" s="3" t="s">
        <v>7023</v>
      </c>
      <c r="D6828" s="63" t="s">
        <v>3531</v>
      </c>
      <c r="E6828" s="27" t="s">
        <v>313</v>
      </c>
      <c r="F6828" s="3" t="s">
        <v>5121</v>
      </c>
      <c r="G6828" s="3" t="s">
        <v>5122</v>
      </c>
      <c r="H6828" s="3"/>
      <c r="I6828" s="3">
        <v>3</v>
      </c>
      <c r="J6828" s="3">
        <v>5</v>
      </c>
      <c r="K6828" s="63">
        <v>8</v>
      </c>
      <c r="L6828" s="6">
        <v>300</v>
      </c>
    </row>
    <row r="6829" spans="1:12">
      <c r="A6829" s="11"/>
      <c r="B6829" s="58">
        <v>41</v>
      </c>
      <c r="C6829" s="3" t="s">
        <v>7024</v>
      </c>
      <c r="D6829" s="63" t="s">
        <v>3531</v>
      </c>
      <c r="E6829" s="27" t="s">
        <v>313</v>
      </c>
      <c r="F6829" s="3" t="s">
        <v>5121</v>
      </c>
      <c r="G6829" s="3" t="s">
        <v>5122</v>
      </c>
      <c r="H6829" s="3"/>
      <c r="I6829" s="3">
        <v>1</v>
      </c>
      <c r="J6829" s="3">
        <v>1</v>
      </c>
      <c r="K6829" s="63">
        <v>2</v>
      </c>
      <c r="L6829" s="6">
        <v>600</v>
      </c>
    </row>
    <row r="6830" spans="1:12">
      <c r="A6830" s="11"/>
      <c r="B6830" s="58">
        <v>42</v>
      </c>
      <c r="C6830" s="3" t="s">
        <v>7025</v>
      </c>
      <c r="D6830" s="63" t="s">
        <v>3531</v>
      </c>
      <c r="E6830" s="27" t="s">
        <v>313</v>
      </c>
      <c r="F6830" s="3" t="s">
        <v>5121</v>
      </c>
      <c r="G6830" s="3" t="s">
        <v>5122</v>
      </c>
      <c r="H6830" s="3"/>
      <c r="I6830" s="3">
        <v>1</v>
      </c>
      <c r="J6830" s="3">
        <v>5</v>
      </c>
      <c r="K6830" s="63">
        <v>6</v>
      </c>
      <c r="L6830" s="6">
        <v>800</v>
      </c>
    </row>
    <row r="6831" spans="1:12">
      <c r="A6831" s="11"/>
      <c r="B6831" s="58">
        <v>43</v>
      </c>
      <c r="C6831" s="3" t="s">
        <v>7026</v>
      </c>
      <c r="D6831" s="63" t="s">
        <v>3531</v>
      </c>
      <c r="E6831" s="27" t="s">
        <v>313</v>
      </c>
      <c r="F6831" s="3" t="s">
        <v>5121</v>
      </c>
      <c r="G6831" s="3" t="s">
        <v>5122</v>
      </c>
      <c r="H6831" s="3"/>
      <c r="I6831" s="3">
        <v>0</v>
      </c>
      <c r="J6831" s="3">
        <v>4</v>
      </c>
      <c r="K6831" s="63">
        <v>4</v>
      </c>
      <c r="L6831" s="6">
        <v>900</v>
      </c>
    </row>
    <row r="6832" spans="1:12">
      <c r="A6832" s="11"/>
      <c r="B6832" s="58">
        <v>44</v>
      </c>
      <c r="C6832" s="3" t="s">
        <v>7027</v>
      </c>
      <c r="D6832" s="63" t="s">
        <v>3531</v>
      </c>
      <c r="E6832" s="27" t="s">
        <v>313</v>
      </c>
      <c r="F6832" s="3" t="s">
        <v>5121</v>
      </c>
      <c r="G6832" s="3" t="s">
        <v>5122</v>
      </c>
      <c r="H6832" s="3"/>
      <c r="I6832" s="3">
        <v>1</v>
      </c>
      <c r="J6832" s="3">
        <v>2</v>
      </c>
      <c r="K6832" s="63">
        <v>3</v>
      </c>
      <c r="L6832" s="6">
        <v>1000</v>
      </c>
    </row>
    <row r="6833" spans="1:12">
      <c r="A6833" s="11"/>
      <c r="B6833" s="58">
        <v>45</v>
      </c>
      <c r="C6833" s="3" t="s">
        <v>7028</v>
      </c>
      <c r="D6833" s="63" t="s">
        <v>3531</v>
      </c>
      <c r="E6833" s="27" t="s">
        <v>313</v>
      </c>
      <c r="F6833" s="3" t="s">
        <v>5121</v>
      </c>
      <c r="G6833" s="3" t="s">
        <v>5122</v>
      </c>
      <c r="H6833" s="3"/>
      <c r="I6833" s="3">
        <v>3</v>
      </c>
      <c r="J6833" s="3">
        <v>7</v>
      </c>
      <c r="K6833" s="63">
        <v>10</v>
      </c>
      <c r="L6833" s="6">
        <v>1000</v>
      </c>
    </row>
    <row r="6834" spans="1:12">
      <c r="A6834" s="11"/>
      <c r="B6834" s="58">
        <v>46</v>
      </c>
      <c r="C6834" s="3" t="s">
        <v>7029</v>
      </c>
      <c r="D6834" s="63" t="s">
        <v>3531</v>
      </c>
      <c r="E6834" s="27" t="s">
        <v>313</v>
      </c>
      <c r="F6834" s="3" t="s">
        <v>5121</v>
      </c>
      <c r="G6834" s="3" t="s">
        <v>5122</v>
      </c>
      <c r="H6834" s="3"/>
      <c r="I6834" s="3">
        <v>7</v>
      </c>
      <c r="J6834" s="3">
        <v>2</v>
      </c>
      <c r="K6834" s="63">
        <v>9</v>
      </c>
      <c r="L6834" s="6">
        <v>600</v>
      </c>
    </row>
    <row r="6835" spans="1:12">
      <c r="A6835" s="11"/>
      <c r="B6835" s="58">
        <v>47</v>
      </c>
      <c r="C6835" s="3" t="s">
        <v>7030</v>
      </c>
      <c r="D6835" s="63" t="s">
        <v>3531</v>
      </c>
      <c r="E6835" s="27" t="s">
        <v>313</v>
      </c>
      <c r="F6835" s="3" t="s">
        <v>5121</v>
      </c>
      <c r="G6835" s="3" t="s">
        <v>5122</v>
      </c>
      <c r="H6835" s="3"/>
      <c r="I6835" s="3">
        <v>5</v>
      </c>
      <c r="J6835" s="3">
        <v>7</v>
      </c>
      <c r="K6835" s="63">
        <v>12</v>
      </c>
      <c r="L6835" s="6">
        <v>700</v>
      </c>
    </row>
    <row r="6836" spans="1:12">
      <c r="A6836" s="11"/>
      <c r="B6836" s="58">
        <v>48</v>
      </c>
      <c r="C6836" s="3" t="s">
        <v>1286</v>
      </c>
      <c r="D6836" s="63" t="s">
        <v>3531</v>
      </c>
      <c r="E6836" s="27" t="s">
        <v>313</v>
      </c>
      <c r="F6836" s="3" t="s">
        <v>5121</v>
      </c>
      <c r="G6836" s="3" t="s">
        <v>5122</v>
      </c>
      <c r="H6836" s="3"/>
      <c r="I6836" s="3">
        <v>6</v>
      </c>
      <c r="J6836" s="3">
        <v>4</v>
      </c>
      <c r="K6836" s="63">
        <v>10</v>
      </c>
      <c r="L6836" s="6">
        <v>300</v>
      </c>
    </row>
    <row r="6837" spans="1:12">
      <c r="A6837" s="11"/>
      <c r="B6837" s="58">
        <v>49</v>
      </c>
      <c r="C6837" s="3" t="s">
        <v>7031</v>
      </c>
      <c r="D6837" s="63" t="s">
        <v>3531</v>
      </c>
      <c r="E6837" s="27" t="s">
        <v>313</v>
      </c>
      <c r="F6837" s="3" t="s">
        <v>5121</v>
      </c>
      <c r="G6837" s="3" t="s">
        <v>5122</v>
      </c>
      <c r="H6837" s="3"/>
      <c r="I6837" s="3">
        <v>3</v>
      </c>
      <c r="J6837" s="3">
        <v>6</v>
      </c>
      <c r="K6837" s="63">
        <v>9</v>
      </c>
      <c r="L6837" s="6">
        <v>800</v>
      </c>
    </row>
    <row r="6838" spans="1:12">
      <c r="A6838" s="11"/>
      <c r="B6838" s="58">
        <v>50</v>
      </c>
      <c r="C6838" s="3" t="s">
        <v>7032</v>
      </c>
      <c r="D6838" s="63" t="s">
        <v>3531</v>
      </c>
      <c r="E6838" s="27" t="s">
        <v>313</v>
      </c>
      <c r="F6838" s="3" t="s">
        <v>5121</v>
      </c>
      <c r="G6838" s="3" t="s">
        <v>5122</v>
      </c>
      <c r="H6838" s="3"/>
      <c r="I6838" s="3">
        <v>5</v>
      </c>
      <c r="J6838" s="3">
        <v>7</v>
      </c>
      <c r="K6838" s="63">
        <v>12</v>
      </c>
      <c r="L6838" s="6">
        <v>500</v>
      </c>
    </row>
    <row r="6839" spans="1:12">
      <c r="A6839" s="11"/>
      <c r="B6839" s="58">
        <v>51</v>
      </c>
      <c r="C6839" s="3" t="s">
        <v>7033</v>
      </c>
      <c r="D6839" s="63" t="s">
        <v>3531</v>
      </c>
      <c r="E6839" s="27" t="s">
        <v>313</v>
      </c>
      <c r="F6839" s="3" t="s">
        <v>5121</v>
      </c>
      <c r="G6839" s="3" t="s">
        <v>5122</v>
      </c>
      <c r="H6839" s="3"/>
      <c r="I6839" s="3">
        <v>10</v>
      </c>
      <c r="J6839" s="3">
        <v>3</v>
      </c>
      <c r="K6839" s="63">
        <v>13</v>
      </c>
      <c r="L6839" s="6">
        <v>600</v>
      </c>
    </row>
    <row r="6840" spans="1:12">
      <c r="A6840" s="11"/>
      <c r="B6840" s="58">
        <v>52</v>
      </c>
      <c r="C6840" s="3" t="s">
        <v>7034</v>
      </c>
      <c r="D6840" s="63" t="s">
        <v>3531</v>
      </c>
      <c r="E6840" s="27" t="s">
        <v>313</v>
      </c>
      <c r="F6840" s="3" t="s">
        <v>5121</v>
      </c>
      <c r="G6840" s="3" t="s">
        <v>5122</v>
      </c>
      <c r="H6840" s="3"/>
      <c r="I6840" s="3">
        <v>7</v>
      </c>
      <c r="J6840" s="3">
        <v>4</v>
      </c>
      <c r="K6840" s="63">
        <v>11</v>
      </c>
      <c r="L6840" s="6">
        <v>700</v>
      </c>
    </row>
    <row r="6841" spans="1:12">
      <c r="A6841" s="11" t="s">
        <v>4658</v>
      </c>
      <c r="B6841" s="58">
        <v>53</v>
      </c>
      <c r="C6841" s="3" t="s">
        <v>7035</v>
      </c>
      <c r="D6841" s="63" t="s">
        <v>3531</v>
      </c>
      <c r="E6841" s="27" t="s">
        <v>313</v>
      </c>
      <c r="F6841" s="3" t="s">
        <v>5121</v>
      </c>
      <c r="G6841" s="3" t="s">
        <v>5122</v>
      </c>
      <c r="H6841" s="3"/>
      <c r="I6841" s="3">
        <v>9</v>
      </c>
      <c r="J6841" s="3">
        <v>7</v>
      </c>
      <c r="K6841" s="63">
        <v>16</v>
      </c>
      <c r="L6841" s="6">
        <v>900</v>
      </c>
    </row>
    <row r="6842" spans="1:12">
      <c r="A6842" s="11"/>
      <c r="B6842" s="58">
        <v>54</v>
      </c>
      <c r="C6842" s="3" t="s">
        <v>7036</v>
      </c>
      <c r="D6842" s="63" t="s">
        <v>3531</v>
      </c>
      <c r="E6842" s="27" t="s">
        <v>313</v>
      </c>
      <c r="F6842" s="3" t="s">
        <v>5121</v>
      </c>
      <c r="G6842" s="3" t="s">
        <v>5122</v>
      </c>
      <c r="H6842" s="3"/>
      <c r="I6842" s="3">
        <v>0</v>
      </c>
      <c r="J6842" s="3">
        <v>7</v>
      </c>
      <c r="K6842" s="63">
        <v>7</v>
      </c>
      <c r="L6842" s="6">
        <v>600</v>
      </c>
    </row>
    <row r="6843" spans="1:12">
      <c r="A6843" s="11"/>
      <c r="B6843" s="58">
        <v>55</v>
      </c>
      <c r="C6843" s="3" t="s">
        <v>7037</v>
      </c>
      <c r="D6843" s="63" t="s">
        <v>3531</v>
      </c>
      <c r="E6843" s="27" t="s">
        <v>313</v>
      </c>
      <c r="F6843" s="3" t="s">
        <v>5121</v>
      </c>
      <c r="G6843" s="3" t="s">
        <v>5122</v>
      </c>
      <c r="H6843" s="3"/>
      <c r="I6843" s="3">
        <v>5</v>
      </c>
      <c r="J6843" s="3">
        <v>2</v>
      </c>
      <c r="K6843" s="63">
        <v>7</v>
      </c>
      <c r="L6843" s="6">
        <v>1000</v>
      </c>
    </row>
    <row r="6844" spans="1:12">
      <c r="A6844" s="11"/>
      <c r="B6844" s="58">
        <v>56</v>
      </c>
      <c r="C6844" s="3" t="s">
        <v>7038</v>
      </c>
      <c r="D6844" s="63" t="s">
        <v>3531</v>
      </c>
      <c r="E6844" s="27" t="s">
        <v>313</v>
      </c>
      <c r="F6844" s="3" t="s">
        <v>5121</v>
      </c>
      <c r="G6844" s="3" t="s">
        <v>5122</v>
      </c>
      <c r="H6844" s="3"/>
      <c r="I6844" s="3">
        <v>6</v>
      </c>
      <c r="J6844" s="3">
        <v>8</v>
      </c>
      <c r="K6844" s="63">
        <v>14</v>
      </c>
      <c r="L6844" s="6">
        <v>900</v>
      </c>
    </row>
    <row r="6845" spans="1:12">
      <c r="A6845" s="11"/>
      <c r="B6845" s="58">
        <v>57</v>
      </c>
      <c r="C6845" s="3" t="s">
        <v>7039</v>
      </c>
      <c r="D6845" s="63" t="s">
        <v>3531</v>
      </c>
      <c r="E6845" s="27" t="s">
        <v>313</v>
      </c>
      <c r="F6845" s="3" t="s">
        <v>5121</v>
      </c>
      <c r="G6845" s="3" t="s">
        <v>5122</v>
      </c>
      <c r="H6845" s="3"/>
      <c r="I6845" s="3">
        <v>2</v>
      </c>
      <c r="J6845" s="3">
        <v>3</v>
      </c>
      <c r="K6845" s="63">
        <v>5</v>
      </c>
      <c r="L6845" s="6">
        <v>200</v>
      </c>
    </row>
    <row r="6846" spans="1:12">
      <c r="A6846" s="11"/>
      <c r="B6846" s="58">
        <v>58</v>
      </c>
      <c r="C6846" s="3" t="s">
        <v>7040</v>
      </c>
      <c r="D6846" s="63" t="s">
        <v>3531</v>
      </c>
      <c r="E6846" s="27" t="s">
        <v>313</v>
      </c>
      <c r="F6846" s="3" t="s">
        <v>5121</v>
      </c>
      <c r="G6846" s="3" t="s">
        <v>5122</v>
      </c>
      <c r="H6846" s="3"/>
      <c r="I6846" s="3">
        <v>1</v>
      </c>
      <c r="J6846" s="3">
        <v>2</v>
      </c>
      <c r="K6846" s="63">
        <v>3</v>
      </c>
      <c r="L6846" s="6">
        <v>600</v>
      </c>
    </row>
    <row r="6847" spans="1:12">
      <c r="A6847" s="11"/>
      <c r="B6847" s="58">
        <v>59</v>
      </c>
      <c r="C6847" s="3" t="s">
        <v>7041</v>
      </c>
      <c r="D6847" s="63" t="s">
        <v>3531</v>
      </c>
      <c r="E6847" s="27" t="s">
        <v>313</v>
      </c>
      <c r="F6847" s="3" t="s">
        <v>5121</v>
      </c>
      <c r="G6847" s="3" t="s">
        <v>5122</v>
      </c>
      <c r="H6847" s="3"/>
      <c r="I6847" s="3">
        <v>0</v>
      </c>
      <c r="J6847" s="3">
        <v>1</v>
      </c>
      <c r="K6847" s="63">
        <v>1</v>
      </c>
      <c r="L6847" s="6">
        <v>300</v>
      </c>
    </row>
    <row r="6848" spans="1:12">
      <c r="A6848" s="11"/>
      <c r="B6848" s="58">
        <v>60</v>
      </c>
      <c r="C6848" s="3" t="s">
        <v>7042</v>
      </c>
      <c r="D6848" s="63" t="s">
        <v>3531</v>
      </c>
      <c r="E6848" s="27" t="s">
        <v>313</v>
      </c>
      <c r="F6848" s="3" t="s">
        <v>5121</v>
      </c>
      <c r="G6848" s="3" t="s">
        <v>5122</v>
      </c>
      <c r="H6848" s="3"/>
      <c r="I6848" s="3">
        <v>0</v>
      </c>
      <c r="J6848" s="3">
        <v>5</v>
      </c>
      <c r="K6848" s="63">
        <v>5</v>
      </c>
      <c r="L6848" s="6">
        <v>700</v>
      </c>
    </row>
    <row r="6849" spans="1:12">
      <c r="A6849" s="11"/>
      <c r="B6849" s="58">
        <v>61</v>
      </c>
      <c r="C6849" s="3" t="s">
        <v>7043</v>
      </c>
      <c r="D6849" s="63" t="s">
        <v>3531</v>
      </c>
      <c r="E6849" s="27" t="s">
        <v>313</v>
      </c>
      <c r="F6849" s="3" t="s">
        <v>5121</v>
      </c>
      <c r="G6849" s="3" t="s">
        <v>5122</v>
      </c>
      <c r="H6849" s="3"/>
      <c r="I6849" s="3">
        <v>2</v>
      </c>
      <c r="J6849" s="3">
        <v>6</v>
      </c>
      <c r="K6849" s="63">
        <v>8</v>
      </c>
      <c r="L6849" s="6">
        <v>600</v>
      </c>
    </row>
    <row r="6850" spans="1:12">
      <c r="A6850" s="11"/>
      <c r="B6850" s="58">
        <v>62</v>
      </c>
      <c r="C6850" s="3" t="s">
        <v>7044</v>
      </c>
      <c r="D6850" s="63" t="s">
        <v>3531</v>
      </c>
      <c r="E6850" s="27" t="s">
        <v>313</v>
      </c>
      <c r="F6850" s="3" t="s">
        <v>5121</v>
      </c>
      <c r="G6850" s="3" t="s">
        <v>5122</v>
      </c>
      <c r="H6850" s="3"/>
      <c r="I6850" s="3">
        <v>3</v>
      </c>
      <c r="J6850" s="3">
        <v>4</v>
      </c>
      <c r="K6850" s="63">
        <v>7</v>
      </c>
      <c r="L6850" s="6">
        <v>800</v>
      </c>
    </row>
    <row r="6851" spans="1:12">
      <c r="A6851" s="11"/>
      <c r="B6851" s="58">
        <v>63</v>
      </c>
      <c r="C6851" s="3" t="s">
        <v>7045</v>
      </c>
      <c r="D6851" s="63" t="s">
        <v>3531</v>
      </c>
      <c r="E6851" s="27" t="s">
        <v>313</v>
      </c>
      <c r="F6851" s="3" t="s">
        <v>5121</v>
      </c>
      <c r="G6851" s="3" t="s">
        <v>5122</v>
      </c>
      <c r="H6851" s="3"/>
      <c r="I6851" s="3">
        <v>5</v>
      </c>
      <c r="J6851" s="3">
        <v>6</v>
      </c>
      <c r="K6851" s="63">
        <v>11</v>
      </c>
      <c r="L6851" s="6">
        <v>500</v>
      </c>
    </row>
    <row r="6852" spans="1:12">
      <c r="A6852" s="11"/>
      <c r="B6852" s="58">
        <v>64</v>
      </c>
      <c r="C6852" s="3" t="s">
        <v>7046</v>
      </c>
      <c r="D6852" s="63" t="s">
        <v>3531</v>
      </c>
      <c r="E6852" s="27" t="s">
        <v>313</v>
      </c>
      <c r="F6852" s="3" t="s">
        <v>5121</v>
      </c>
      <c r="G6852" s="3" t="s">
        <v>5122</v>
      </c>
      <c r="H6852" s="3"/>
      <c r="I6852" s="3">
        <v>6</v>
      </c>
      <c r="J6852" s="3">
        <v>9</v>
      </c>
      <c r="K6852" s="63">
        <v>15</v>
      </c>
      <c r="L6852" s="6">
        <v>600</v>
      </c>
    </row>
    <row r="6853" spans="1:12">
      <c r="A6853" s="11"/>
      <c r="B6853" s="58">
        <v>65</v>
      </c>
      <c r="C6853" s="3" t="s">
        <v>7047</v>
      </c>
      <c r="D6853" s="63" t="s">
        <v>3531</v>
      </c>
      <c r="E6853" s="27" t="s">
        <v>313</v>
      </c>
      <c r="F6853" s="3" t="s">
        <v>5121</v>
      </c>
      <c r="G6853" s="3" t="s">
        <v>5122</v>
      </c>
      <c r="H6853" s="3"/>
      <c r="I6853" s="3">
        <v>4</v>
      </c>
      <c r="J6853" s="3">
        <v>3</v>
      </c>
      <c r="K6853" s="63">
        <v>7</v>
      </c>
      <c r="L6853" s="6">
        <v>700</v>
      </c>
    </row>
    <row r="6854" spans="1:12">
      <c r="A6854" s="11"/>
      <c r="B6854" s="58">
        <v>66</v>
      </c>
      <c r="C6854" s="3" t="s">
        <v>7048</v>
      </c>
      <c r="D6854" s="63" t="s">
        <v>3531</v>
      </c>
      <c r="E6854" s="27" t="s">
        <v>313</v>
      </c>
      <c r="F6854" s="3" t="s">
        <v>5121</v>
      </c>
      <c r="G6854" s="3" t="s">
        <v>5122</v>
      </c>
      <c r="H6854" s="3"/>
      <c r="I6854" s="3">
        <v>7</v>
      </c>
      <c r="J6854" s="3">
        <v>8</v>
      </c>
      <c r="K6854" s="63">
        <v>15</v>
      </c>
      <c r="L6854" s="6">
        <v>800</v>
      </c>
    </row>
    <row r="6855" spans="1:12">
      <c r="A6855" s="11"/>
      <c r="B6855" s="58">
        <v>67</v>
      </c>
      <c r="C6855" s="3" t="s">
        <v>7049</v>
      </c>
      <c r="D6855" s="63" t="s">
        <v>3531</v>
      </c>
      <c r="E6855" s="27" t="s">
        <v>313</v>
      </c>
      <c r="F6855" s="3" t="s">
        <v>5121</v>
      </c>
      <c r="G6855" s="3" t="s">
        <v>5122</v>
      </c>
      <c r="H6855" s="3"/>
      <c r="I6855" s="3">
        <v>4</v>
      </c>
      <c r="J6855" s="3">
        <v>3</v>
      </c>
      <c r="K6855" s="63">
        <v>7</v>
      </c>
      <c r="L6855" s="6">
        <v>400</v>
      </c>
    </row>
    <row r="6856" spans="1:12">
      <c r="A6856" s="11"/>
      <c r="B6856" s="58">
        <v>68</v>
      </c>
      <c r="C6856" s="3" t="s">
        <v>7050</v>
      </c>
      <c r="D6856" s="63" t="s">
        <v>3531</v>
      </c>
      <c r="E6856" s="27" t="s">
        <v>313</v>
      </c>
      <c r="F6856" s="3" t="s">
        <v>5121</v>
      </c>
      <c r="G6856" s="3" t="s">
        <v>5122</v>
      </c>
      <c r="H6856" s="3"/>
      <c r="I6856" s="3">
        <v>1</v>
      </c>
      <c r="J6856" s="3">
        <v>1</v>
      </c>
      <c r="K6856" s="63">
        <v>2</v>
      </c>
      <c r="L6856" s="6">
        <v>900</v>
      </c>
    </row>
    <row r="6857" spans="1:12">
      <c r="A6857" s="11"/>
      <c r="B6857" s="58">
        <v>69</v>
      </c>
      <c r="C6857" s="3" t="s">
        <v>7051</v>
      </c>
      <c r="D6857" s="63" t="s">
        <v>3531</v>
      </c>
      <c r="E6857" s="27" t="s">
        <v>313</v>
      </c>
      <c r="F6857" s="3" t="s">
        <v>5121</v>
      </c>
      <c r="G6857" s="3" t="s">
        <v>5122</v>
      </c>
      <c r="H6857" s="3"/>
      <c r="I6857" s="3">
        <v>4</v>
      </c>
      <c r="J6857" s="3">
        <v>1</v>
      </c>
      <c r="K6857" s="63">
        <v>5</v>
      </c>
      <c r="L6857" s="6">
        <v>600</v>
      </c>
    </row>
    <row r="6858" spans="1:12">
      <c r="A6858" s="11"/>
      <c r="B6858" s="58">
        <v>70</v>
      </c>
      <c r="C6858" s="3" t="s">
        <v>7052</v>
      </c>
      <c r="D6858" s="63" t="s">
        <v>3531</v>
      </c>
      <c r="E6858" s="27" t="s">
        <v>313</v>
      </c>
      <c r="F6858" s="3" t="s">
        <v>5121</v>
      </c>
      <c r="G6858" s="3" t="s">
        <v>5122</v>
      </c>
      <c r="H6858" s="3"/>
      <c r="I6858" s="3">
        <v>0</v>
      </c>
      <c r="J6858" s="3">
        <v>5</v>
      </c>
      <c r="K6858" s="63">
        <v>5</v>
      </c>
      <c r="L6858" s="6">
        <v>900</v>
      </c>
    </row>
    <row r="6859" spans="1:12">
      <c r="A6859" s="11"/>
      <c r="B6859" s="58">
        <v>71</v>
      </c>
      <c r="C6859" s="3" t="s">
        <v>1869</v>
      </c>
      <c r="D6859" s="63" t="s">
        <v>3531</v>
      </c>
      <c r="E6859" s="27" t="s">
        <v>313</v>
      </c>
      <c r="F6859" s="3" t="s">
        <v>5121</v>
      </c>
      <c r="G6859" s="3" t="s">
        <v>5122</v>
      </c>
      <c r="H6859" s="3"/>
      <c r="I6859" s="3">
        <v>7</v>
      </c>
      <c r="J6859" s="3">
        <v>10</v>
      </c>
      <c r="K6859" s="63">
        <v>17</v>
      </c>
      <c r="L6859" s="6">
        <v>500</v>
      </c>
    </row>
    <row r="6860" spans="1:12">
      <c r="A6860" s="11"/>
      <c r="B6860" s="58">
        <v>72</v>
      </c>
      <c r="C6860" s="3" t="s">
        <v>7053</v>
      </c>
      <c r="D6860" s="63" t="s">
        <v>3531</v>
      </c>
      <c r="E6860" s="27" t="s">
        <v>313</v>
      </c>
      <c r="F6860" s="3" t="s">
        <v>5121</v>
      </c>
      <c r="G6860" s="3" t="s">
        <v>5122</v>
      </c>
      <c r="H6860" s="3"/>
      <c r="I6860" s="3">
        <v>1</v>
      </c>
      <c r="J6860" s="3">
        <v>0</v>
      </c>
      <c r="K6860" s="63">
        <v>1</v>
      </c>
      <c r="L6860" s="6">
        <v>200</v>
      </c>
    </row>
    <row r="6861" spans="1:12">
      <c r="A6861" s="11"/>
      <c r="B6861" s="58">
        <v>73</v>
      </c>
      <c r="C6861" s="3" t="s">
        <v>7054</v>
      </c>
      <c r="D6861" s="63" t="s">
        <v>3531</v>
      </c>
      <c r="E6861" s="27" t="s">
        <v>313</v>
      </c>
      <c r="F6861" s="3" t="s">
        <v>5121</v>
      </c>
      <c r="G6861" s="3" t="s">
        <v>5122</v>
      </c>
      <c r="H6861" s="3"/>
      <c r="I6861" s="3">
        <v>1</v>
      </c>
      <c r="J6861" s="3">
        <v>1</v>
      </c>
      <c r="K6861" s="63">
        <v>2</v>
      </c>
      <c r="L6861" s="6">
        <v>1000</v>
      </c>
    </row>
    <row r="6862" spans="1:12">
      <c r="A6862" s="11"/>
      <c r="B6862" s="58">
        <v>74</v>
      </c>
      <c r="C6862" s="3" t="s">
        <v>7055</v>
      </c>
      <c r="D6862" s="63" t="s">
        <v>3531</v>
      </c>
      <c r="E6862" s="27" t="s">
        <v>313</v>
      </c>
      <c r="F6862" s="3" t="s">
        <v>5121</v>
      </c>
      <c r="G6862" s="3" t="s">
        <v>5122</v>
      </c>
      <c r="H6862" s="3"/>
      <c r="I6862" s="3">
        <v>1</v>
      </c>
      <c r="J6862" s="3">
        <v>1</v>
      </c>
      <c r="K6862" s="63">
        <v>2</v>
      </c>
      <c r="L6862" s="6">
        <v>3000</v>
      </c>
    </row>
    <row r="6863" spans="1:12">
      <c r="A6863" s="11"/>
      <c r="B6863" s="58">
        <v>75</v>
      </c>
      <c r="C6863" s="3" t="s">
        <v>7056</v>
      </c>
      <c r="D6863" s="63" t="s">
        <v>3531</v>
      </c>
      <c r="E6863" s="27" t="s">
        <v>313</v>
      </c>
      <c r="F6863" s="3" t="s">
        <v>5121</v>
      </c>
      <c r="G6863" s="3" t="s">
        <v>5122</v>
      </c>
      <c r="H6863" s="3"/>
      <c r="I6863" s="3">
        <v>1</v>
      </c>
      <c r="J6863" s="3">
        <v>2</v>
      </c>
      <c r="K6863" s="63">
        <v>3</v>
      </c>
      <c r="L6863" s="6">
        <v>600</v>
      </c>
    </row>
    <row r="6864" spans="1:12">
      <c r="A6864" s="11"/>
      <c r="B6864" s="58">
        <v>76</v>
      </c>
      <c r="C6864" s="3" t="s">
        <v>7057</v>
      </c>
      <c r="D6864" s="63" t="s">
        <v>3531</v>
      </c>
      <c r="E6864" s="27" t="s">
        <v>313</v>
      </c>
      <c r="F6864" s="3" t="s">
        <v>5121</v>
      </c>
      <c r="G6864" s="3" t="s">
        <v>5122</v>
      </c>
      <c r="H6864" s="3"/>
      <c r="I6864" s="3">
        <v>1</v>
      </c>
      <c r="J6864" s="3">
        <v>0</v>
      </c>
      <c r="K6864" s="63">
        <v>1</v>
      </c>
      <c r="L6864" s="6">
        <v>400</v>
      </c>
    </row>
    <row r="6865" spans="1:12">
      <c r="A6865" s="11"/>
      <c r="B6865" s="58">
        <v>77</v>
      </c>
      <c r="C6865" s="3" t="s">
        <v>7058</v>
      </c>
      <c r="D6865" s="63" t="s">
        <v>3531</v>
      </c>
      <c r="E6865" s="27" t="s">
        <v>313</v>
      </c>
      <c r="F6865" s="3" t="s">
        <v>5121</v>
      </c>
      <c r="G6865" s="3" t="s">
        <v>5122</v>
      </c>
      <c r="H6865" s="3"/>
      <c r="I6865" s="3">
        <v>0</v>
      </c>
      <c r="J6865" s="3">
        <v>1</v>
      </c>
      <c r="K6865" s="63">
        <v>1</v>
      </c>
      <c r="L6865" s="6">
        <v>300</v>
      </c>
    </row>
    <row r="6866" spans="1:12">
      <c r="A6866" s="11"/>
      <c r="B6866" s="58">
        <v>78</v>
      </c>
      <c r="C6866" s="3" t="s">
        <v>7059</v>
      </c>
      <c r="D6866" s="63" t="s">
        <v>3531</v>
      </c>
      <c r="E6866" s="27" t="s">
        <v>313</v>
      </c>
      <c r="F6866" s="3" t="s">
        <v>5121</v>
      </c>
      <c r="G6866" s="3" t="s">
        <v>5122</v>
      </c>
      <c r="H6866" s="3"/>
      <c r="I6866" s="3">
        <v>1</v>
      </c>
      <c r="J6866" s="3">
        <v>0</v>
      </c>
      <c r="K6866" s="63">
        <v>1</v>
      </c>
      <c r="L6866" s="6">
        <v>600</v>
      </c>
    </row>
    <row r="6867" spans="1:12">
      <c r="A6867" s="11"/>
      <c r="B6867" s="58">
        <v>79</v>
      </c>
      <c r="C6867" s="3" t="s">
        <v>7060</v>
      </c>
      <c r="D6867" s="63" t="s">
        <v>3531</v>
      </c>
      <c r="E6867" s="27" t="s">
        <v>313</v>
      </c>
      <c r="F6867" s="3" t="s">
        <v>5121</v>
      </c>
      <c r="G6867" s="3" t="s">
        <v>5122</v>
      </c>
      <c r="H6867" s="3"/>
      <c r="I6867" s="3">
        <v>0</v>
      </c>
      <c r="J6867" s="3">
        <v>4</v>
      </c>
      <c r="K6867" s="63">
        <v>4</v>
      </c>
      <c r="L6867" s="6">
        <v>300</v>
      </c>
    </row>
    <row r="6868" spans="1:12">
      <c r="A6868" s="11"/>
      <c r="B6868" s="58">
        <v>80</v>
      </c>
      <c r="C6868" s="3" t="s">
        <v>7061</v>
      </c>
      <c r="D6868" s="63" t="s">
        <v>3531</v>
      </c>
      <c r="E6868" s="27" t="s">
        <v>313</v>
      </c>
      <c r="F6868" s="3" t="s">
        <v>5121</v>
      </c>
      <c r="G6868" s="3" t="s">
        <v>5122</v>
      </c>
      <c r="H6868" s="3"/>
      <c r="I6868" s="3">
        <v>1</v>
      </c>
      <c r="J6868" s="3">
        <v>5</v>
      </c>
      <c r="K6868" s="63">
        <v>6</v>
      </c>
      <c r="L6868" s="6">
        <v>900</v>
      </c>
    </row>
    <row r="6869" spans="1:12">
      <c r="A6869" s="11"/>
      <c r="B6869" s="58">
        <v>81</v>
      </c>
      <c r="C6869" s="3" t="s">
        <v>7062</v>
      </c>
      <c r="D6869" s="63" t="s">
        <v>3531</v>
      </c>
      <c r="E6869" s="27" t="s">
        <v>313</v>
      </c>
      <c r="F6869" s="3" t="s">
        <v>5121</v>
      </c>
      <c r="G6869" s="3" t="s">
        <v>5122</v>
      </c>
      <c r="H6869" s="3"/>
      <c r="I6869" s="3">
        <v>0</v>
      </c>
      <c r="J6869" s="3">
        <v>1</v>
      </c>
      <c r="K6869" s="63">
        <v>1</v>
      </c>
      <c r="L6869" s="6">
        <v>200</v>
      </c>
    </row>
    <row r="6870" spans="1:12">
      <c r="A6870" s="11"/>
      <c r="B6870" s="58">
        <v>82</v>
      </c>
      <c r="C6870" s="3" t="s">
        <v>7063</v>
      </c>
      <c r="D6870" s="63" t="s">
        <v>3531</v>
      </c>
      <c r="E6870" s="27" t="s">
        <v>313</v>
      </c>
      <c r="F6870" s="3" t="s">
        <v>5121</v>
      </c>
      <c r="G6870" s="3" t="s">
        <v>5122</v>
      </c>
      <c r="H6870" s="3"/>
      <c r="I6870" s="3">
        <v>0</v>
      </c>
      <c r="J6870" s="3">
        <v>1</v>
      </c>
      <c r="K6870" s="63">
        <v>1</v>
      </c>
      <c r="L6870" s="6">
        <v>500</v>
      </c>
    </row>
    <row r="6871" spans="1:12">
      <c r="A6871" s="11"/>
      <c r="B6871" s="58">
        <v>83</v>
      </c>
      <c r="C6871" s="3" t="s">
        <v>7064</v>
      </c>
      <c r="D6871" s="63" t="s">
        <v>3531</v>
      </c>
      <c r="E6871" s="27" t="s">
        <v>313</v>
      </c>
      <c r="F6871" s="3" t="s">
        <v>5121</v>
      </c>
      <c r="G6871" s="3" t="s">
        <v>5122</v>
      </c>
      <c r="H6871" s="3"/>
      <c r="I6871" s="3">
        <v>1</v>
      </c>
      <c r="J6871" s="3">
        <v>0</v>
      </c>
      <c r="K6871" s="63">
        <v>1</v>
      </c>
      <c r="L6871" s="6">
        <v>600</v>
      </c>
    </row>
    <row r="6872" spans="1:12">
      <c r="A6872" s="11"/>
      <c r="B6872" s="58">
        <v>84</v>
      </c>
      <c r="C6872" s="3" t="s">
        <v>7065</v>
      </c>
      <c r="D6872" s="63" t="s">
        <v>3531</v>
      </c>
      <c r="E6872" s="27" t="s">
        <v>313</v>
      </c>
      <c r="F6872" s="3" t="s">
        <v>5121</v>
      </c>
      <c r="G6872" s="3" t="s">
        <v>5122</v>
      </c>
      <c r="H6872" s="3"/>
      <c r="I6872" s="3">
        <v>1</v>
      </c>
      <c r="J6872" s="3">
        <v>0</v>
      </c>
      <c r="K6872" s="63">
        <v>1</v>
      </c>
      <c r="L6872" s="6">
        <v>200</v>
      </c>
    </row>
    <row r="6873" spans="1:12">
      <c r="A6873" s="11"/>
      <c r="B6873" s="58">
        <v>85</v>
      </c>
      <c r="C6873" s="3" t="s">
        <v>7066</v>
      </c>
      <c r="D6873" s="63" t="s">
        <v>3531</v>
      </c>
      <c r="E6873" s="27" t="s">
        <v>313</v>
      </c>
      <c r="F6873" s="3" t="s">
        <v>5121</v>
      </c>
      <c r="G6873" s="3" t="s">
        <v>5122</v>
      </c>
      <c r="H6873" s="3"/>
      <c r="I6873" s="3">
        <v>4</v>
      </c>
      <c r="J6873" s="3">
        <v>7</v>
      </c>
      <c r="K6873" s="63">
        <v>11</v>
      </c>
      <c r="L6873" s="6">
        <v>600</v>
      </c>
    </row>
    <row r="6874" spans="1:12">
      <c r="A6874" s="11"/>
      <c r="B6874" s="58">
        <v>86</v>
      </c>
      <c r="C6874" s="3" t="s">
        <v>7067</v>
      </c>
      <c r="D6874" s="63" t="s">
        <v>3531</v>
      </c>
      <c r="E6874" s="27" t="s">
        <v>313</v>
      </c>
      <c r="F6874" s="3" t="s">
        <v>5121</v>
      </c>
      <c r="G6874" s="3" t="s">
        <v>5122</v>
      </c>
      <c r="H6874" s="3"/>
      <c r="I6874" s="3">
        <v>2</v>
      </c>
      <c r="J6874" s="3">
        <v>5</v>
      </c>
      <c r="K6874" s="63">
        <v>7</v>
      </c>
      <c r="L6874" s="6">
        <v>300</v>
      </c>
    </row>
    <row r="6875" spans="1:12">
      <c r="A6875" s="11"/>
      <c r="B6875" s="58">
        <v>87</v>
      </c>
      <c r="C6875" s="3" t="s">
        <v>7068</v>
      </c>
      <c r="D6875" s="63" t="s">
        <v>3531</v>
      </c>
      <c r="E6875" s="27" t="s">
        <v>313</v>
      </c>
      <c r="F6875" s="3" t="s">
        <v>5121</v>
      </c>
      <c r="G6875" s="3" t="s">
        <v>5122</v>
      </c>
      <c r="H6875" s="3"/>
      <c r="I6875" s="3">
        <v>6</v>
      </c>
      <c r="J6875" s="3">
        <v>9</v>
      </c>
      <c r="K6875" s="63">
        <v>15</v>
      </c>
      <c r="L6875" s="6">
        <v>700</v>
      </c>
    </row>
    <row r="6876" spans="1:12">
      <c r="A6876" s="11"/>
      <c r="B6876" s="58">
        <v>88</v>
      </c>
      <c r="C6876" s="3" t="s">
        <v>7069</v>
      </c>
      <c r="D6876" s="63" t="s">
        <v>3531</v>
      </c>
      <c r="E6876" s="27" t="s">
        <v>313</v>
      </c>
      <c r="F6876" s="3" t="s">
        <v>5121</v>
      </c>
      <c r="G6876" s="3" t="s">
        <v>5122</v>
      </c>
      <c r="H6876" s="3"/>
      <c r="I6876" s="3">
        <v>7</v>
      </c>
      <c r="J6876" s="3">
        <v>12</v>
      </c>
      <c r="K6876" s="63">
        <v>19</v>
      </c>
      <c r="L6876" s="6">
        <v>800</v>
      </c>
    </row>
    <row r="6877" spans="1:12">
      <c r="A6877" s="11"/>
      <c r="B6877" s="58">
        <v>89</v>
      </c>
      <c r="C6877" s="3" t="s">
        <v>7070</v>
      </c>
      <c r="D6877" s="63" t="s">
        <v>3531</v>
      </c>
      <c r="E6877" s="27" t="s">
        <v>313</v>
      </c>
      <c r="F6877" s="3" t="s">
        <v>5121</v>
      </c>
      <c r="G6877" s="3" t="s">
        <v>5122</v>
      </c>
      <c r="H6877" s="3"/>
      <c r="I6877" s="3">
        <v>0</v>
      </c>
      <c r="J6877" s="3">
        <v>4</v>
      </c>
      <c r="K6877" s="63">
        <v>4</v>
      </c>
      <c r="L6877" s="6">
        <v>400</v>
      </c>
    </row>
    <row r="6878" spans="1:12">
      <c r="A6878" s="11"/>
      <c r="B6878" s="58">
        <v>90</v>
      </c>
      <c r="C6878" s="3" t="s">
        <v>7071</v>
      </c>
      <c r="D6878" s="63" t="s">
        <v>3531</v>
      </c>
      <c r="E6878" s="27" t="s">
        <v>313</v>
      </c>
      <c r="F6878" s="3" t="s">
        <v>5121</v>
      </c>
      <c r="G6878" s="3" t="s">
        <v>5122</v>
      </c>
      <c r="H6878" s="3"/>
      <c r="I6878" s="3">
        <v>0</v>
      </c>
      <c r="J6878" s="3">
        <v>1</v>
      </c>
      <c r="K6878" s="63">
        <v>1</v>
      </c>
      <c r="L6878" s="6">
        <v>200</v>
      </c>
    </row>
    <row r="6879" spans="1:12">
      <c r="A6879" s="11"/>
      <c r="B6879" s="58">
        <v>91</v>
      </c>
      <c r="C6879" s="3" t="s">
        <v>7072</v>
      </c>
      <c r="D6879" s="63" t="s">
        <v>3531</v>
      </c>
      <c r="E6879" s="27" t="s">
        <v>313</v>
      </c>
      <c r="F6879" s="3" t="s">
        <v>5121</v>
      </c>
      <c r="G6879" s="3" t="s">
        <v>5122</v>
      </c>
      <c r="H6879" s="3"/>
      <c r="I6879" s="3">
        <v>3</v>
      </c>
      <c r="J6879" s="3">
        <v>2</v>
      </c>
      <c r="K6879" s="63">
        <v>5</v>
      </c>
      <c r="L6879" s="6">
        <v>900</v>
      </c>
    </row>
    <row r="6880" spans="1:12">
      <c r="A6880" s="11"/>
      <c r="B6880" s="58">
        <v>92</v>
      </c>
      <c r="C6880" s="3" t="s">
        <v>7073</v>
      </c>
      <c r="D6880" s="63" t="s">
        <v>3531</v>
      </c>
      <c r="E6880" s="27" t="s">
        <v>313</v>
      </c>
      <c r="F6880" s="3" t="s">
        <v>5121</v>
      </c>
      <c r="G6880" s="3" t="s">
        <v>5122</v>
      </c>
      <c r="H6880" s="3"/>
      <c r="I6880" s="3">
        <v>7</v>
      </c>
      <c r="J6880" s="3">
        <v>1</v>
      </c>
      <c r="K6880" s="63">
        <v>8</v>
      </c>
      <c r="L6880" s="6">
        <v>100</v>
      </c>
    </row>
    <row r="6881" spans="1:12">
      <c r="A6881" s="11"/>
      <c r="B6881" s="58">
        <v>93</v>
      </c>
      <c r="C6881" s="3" t="s">
        <v>7074</v>
      </c>
      <c r="D6881" s="63" t="s">
        <v>3531</v>
      </c>
      <c r="E6881" s="27" t="s">
        <v>313</v>
      </c>
      <c r="F6881" s="3" t="s">
        <v>5121</v>
      </c>
      <c r="G6881" s="3" t="s">
        <v>5122</v>
      </c>
      <c r="H6881" s="3"/>
      <c r="I6881" s="3">
        <v>2</v>
      </c>
      <c r="J6881" s="3">
        <v>1</v>
      </c>
      <c r="K6881" s="63">
        <v>3</v>
      </c>
      <c r="L6881" s="6">
        <v>400</v>
      </c>
    </row>
    <row r="6882" spans="1:12">
      <c r="A6882" s="11"/>
      <c r="B6882" s="58">
        <v>94</v>
      </c>
      <c r="C6882" s="3" t="s">
        <v>7075</v>
      </c>
      <c r="D6882" s="63" t="s">
        <v>3531</v>
      </c>
      <c r="E6882" s="27" t="s">
        <v>313</v>
      </c>
      <c r="F6882" s="3" t="s">
        <v>5121</v>
      </c>
      <c r="G6882" s="3" t="s">
        <v>5122</v>
      </c>
      <c r="H6882" s="3"/>
      <c r="I6882" s="3">
        <v>10</v>
      </c>
      <c r="J6882" s="3">
        <v>1</v>
      </c>
      <c r="K6882" s="63">
        <v>11</v>
      </c>
      <c r="L6882" s="6">
        <v>500</v>
      </c>
    </row>
    <row r="6883" spans="1:12">
      <c r="A6883" s="11"/>
      <c r="B6883" s="58">
        <v>95</v>
      </c>
      <c r="C6883" s="3" t="s">
        <v>7076</v>
      </c>
      <c r="D6883" s="63" t="s">
        <v>3531</v>
      </c>
      <c r="E6883" s="27" t="s">
        <v>313</v>
      </c>
      <c r="F6883" s="3" t="s">
        <v>5121</v>
      </c>
      <c r="G6883" s="3" t="s">
        <v>5122</v>
      </c>
      <c r="H6883" s="3"/>
      <c r="I6883" s="3">
        <v>5</v>
      </c>
      <c r="J6883" s="3">
        <v>2</v>
      </c>
      <c r="K6883" s="63">
        <v>7</v>
      </c>
      <c r="L6883" s="6">
        <v>1000</v>
      </c>
    </row>
    <row r="6884" spans="1:12">
      <c r="A6884" s="11"/>
      <c r="B6884" s="58">
        <v>96</v>
      </c>
      <c r="C6884" s="3" t="s">
        <v>7077</v>
      </c>
      <c r="D6884" s="63" t="s">
        <v>3531</v>
      </c>
      <c r="E6884" s="27" t="s">
        <v>313</v>
      </c>
      <c r="F6884" s="3" t="s">
        <v>5121</v>
      </c>
      <c r="G6884" s="3" t="s">
        <v>5122</v>
      </c>
      <c r="H6884" s="3"/>
      <c r="I6884" s="3">
        <v>3</v>
      </c>
      <c r="J6884" s="3">
        <v>4</v>
      </c>
      <c r="K6884" s="63">
        <v>7</v>
      </c>
      <c r="L6884" s="6">
        <v>600</v>
      </c>
    </row>
    <row r="6885" spans="1:12">
      <c r="A6885" s="11"/>
      <c r="B6885" s="58">
        <v>97</v>
      </c>
      <c r="C6885" s="3" t="s">
        <v>7078</v>
      </c>
      <c r="D6885" s="63" t="s">
        <v>3531</v>
      </c>
      <c r="E6885" s="27" t="s">
        <v>313</v>
      </c>
      <c r="F6885" s="3" t="s">
        <v>5121</v>
      </c>
      <c r="G6885" s="3" t="s">
        <v>5122</v>
      </c>
      <c r="H6885" s="3"/>
      <c r="I6885" s="3">
        <v>6</v>
      </c>
      <c r="J6885" s="3">
        <v>3</v>
      </c>
      <c r="K6885" s="63">
        <v>9</v>
      </c>
      <c r="L6885" s="6">
        <v>700</v>
      </c>
    </row>
    <row r="6886" spans="1:12">
      <c r="A6886" s="11"/>
      <c r="B6886" s="58">
        <v>98</v>
      </c>
      <c r="C6886" s="3" t="s">
        <v>7079</v>
      </c>
      <c r="D6886" s="63" t="s">
        <v>3531</v>
      </c>
      <c r="E6886" s="27" t="s">
        <v>313</v>
      </c>
      <c r="F6886" s="3" t="s">
        <v>5121</v>
      </c>
      <c r="G6886" s="3" t="s">
        <v>5122</v>
      </c>
      <c r="H6886" s="3"/>
      <c r="I6886" s="3">
        <v>9</v>
      </c>
      <c r="J6886" s="3">
        <v>4</v>
      </c>
      <c r="K6886" s="63">
        <v>13</v>
      </c>
      <c r="L6886" s="6">
        <v>800</v>
      </c>
    </row>
    <row r="6887" spans="1:12">
      <c r="A6887" s="11"/>
      <c r="B6887" s="58">
        <v>99</v>
      </c>
      <c r="C6887" s="3" t="s">
        <v>7080</v>
      </c>
      <c r="D6887" s="63" t="s">
        <v>3531</v>
      </c>
      <c r="E6887" s="27" t="s">
        <v>313</v>
      </c>
      <c r="F6887" s="3" t="s">
        <v>5121</v>
      </c>
      <c r="G6887" s="3" t="s">
        <v>5122</v>
      </c>
      <c r="H6887" s="3"/>
      <c r="I6887" s="3">
        <v>1</v>
      </c>
      <c r="J6887" s="3">
        <v>2</v>
      </c>
      <c r="K6887" s="63">
        <v>3</v>
      </c>
      <c r="L6887" s="6">
        <v>900</v>
      </c>
    </row>
    <row r="6888" spans="1:12">
      <c r="A6888" s="11"/>
      <c r="B6888" s="58">
        <v>100</v>
      </c>
      <c r="C6888" s="3" t="s">
        <v>1523</v>
      </c>
      <c r="D6888" s="63" t="s">
        <v>3531</v>
      </c>
      <c r="E6888" s="27" t="s">
        <v>313</v>
      </c>
      <c r="F6888" s="3" t="s">
        <v>5121</v>
      </c>
      <c r="G6888" s="3" t="s">
        <v>5122</v>
      </c>
      <c r="H6888" s="3"/>
      <c r="I6888" s="3">
        <v>4</v>
      </c>
      <c r="J6888" s="3">
        <v>2</v>
      </c>
      <c r="K6888" s="63">
        <v>6</v>
      </c>
      <c r="L6888" s="6">
        <v>1000</v>
      </c>
    </row>
    <row r="6889" spans="1:12">
      <c r="A6889" s="11"/>
      <c r="B6889" s="58">
        <v>101</v>
      </c>
      <c r="C6889" s="3" t="s">
        <v>7081</v>
      </c>
      <c r="D6889" s="63" t="s">
        <v>3531</v>
      </c>
      <c r="E6889" s="27" t="s">
        <v>313</v>
      </c>
      <c r="F6889" s="3" t="s">
        <v>5121</v>
      </c>
      <c r="G6889" s="3" t="s">
        <v>5122</v>
      </c>
      <c r="H6889" s="3"/>
      <c r="I6889" s="3">
        <v>5</v>
      </c>
      <c r="J6889" s="3">
        <v>3</v>
      </c>
      <c r="K6889" s="63">
        <v>8</v>
      </c>
      <c r="L6889" s="6">
        <v>600</v>
      </c>
    </row>
    <row r="6890" spans="1:12">
      <c r="A6890" s="11"/>
      <c r="B6890" s="58">
        <v>102</v>
      </c>
      <c r="C6890" s="3" t="s">
        <v>7082</v>
      </c>
      <c r="D6890" s="63" t="s">
        <v>3531</v>
      </c>
      <c r="E6890" s="27" t="s">
        <v>313</v>
      </c>
      <c r="F6890" s="3" t="s">
        <v>5121</v>
      </c>
      <c r="G6890" s="3" t="s">
        <v>5122</v>
      </c>
      <c r="H6890" s="3"/>
      <c r="I6890" s="3">
        <v>7</v>
      </c>
      <c r="J6890" s="3">
        <v>2</v>
      </c>
      <c r="K6890" s="63">
        <v>9</v>
      </c>
      <c r="L6890" s="6">
        <v>800</v>
      </c>
    </row>
    <row r="6891" spans="1:12">
      <c r="A6891" s="11"/>
      <c r="B6891" s="58">
        <v>103</v>
      </c>
      <c r="C6891" s="3" t="s">
        <v>7083</v>
      </c>
      <c r="D6891" s="63" t="s">
        <v>3531</v>
      </c>
      <c r="E6891" s="27" t="s">
        <v>313</v>
      </c>
      <c r="F6891" s="3" t="s">
        <v>5121</v>
      </c>
      <c r="G6891" s="3" t="s">
        <v>5122</v>
      </c>
      <c r="H6891" s="3"/>
      <c r="I6891" s="3">
        <v>1</v>
      </c>
      <c r="J6891" s="3">
        <v>4</v>
      </c>
      <c r="K6891" s="63">
        <v>5</v>
      </c>
      <c r="L6891" s="6">
        <v>1000</v>
      </c>
    </row>
    <row r="6892" spans="1:12">
      <c r="A6892" s="11"/>
      <c r="B6892" s="58">
        <v>104</v>
      </c>
      <c r="C6892" s="3" t="s">
        <v>7084</v>
      </c>
      <c r="D6892" s="63" t="s">
        <v>3531</v>
      </c>
      <c r="E6892" s="27" t="s">
        <v>313</v>
      </c>
      <c r="F6892" s="3" t="s">
        <v>5121</v>
      </c>
      <c r="G6892" s="3" t="s">
        <v>5122</v>
      </c>
      <c r="H6892" s="3"/>
      <c r="I6892" s="3">
        <v>6</v>
      </c>
      <c r="J6892" s="3">
        <v>3</v>
      </c>
      <c r="K6892" s="63">
        <v>9</v>
      </c>
      <c r="L6892" s="6">
        <v>400</v>
      </c>
    </row>
    <row r="6893" spans="1:12">
      <c r="A6893" s="11"/>
      <c r="B6893" s="58">
        <v>105</v>
      </c>
      <c r="C6893" s="3" t="s">
        <v>7085</v>
      </c>
      <c r="D6893" s="63" t="s">
        <v>3531</v>
      </c>
      <c r="E6893" s="27" t="s">
        <v>313</v>
      </c>
      <c r="F6893" s="3" t="s">
        <v>5121</v>
      </c>
      <c r="G6893" s="3" t="s">
        <v>5122</v>
      </c>
      <c r="H6893" s="3"/>
      <c r="I6893" s="3">
        <v>0</v>
      </c>
      <c r="J6893" s="3">
        <v>3</v>
      </c>
      <c r="K6893" s="63">
        <v>3</v>
      </c>
      <c r="L6893" s="6">
        <v>900</v>
      </c>
    </row>
    <row r="6894" spans="1:12">
      <c r="A6894" s="11"/>
      <c r="B6894" s="58">
        <v>106</v>
      </c>
      <c r="C6894" s="3" t="s">
        <v>7086</v>
      </c>
      <c r="D6894" s="63" t="s">
        <v>3531</v>
      </c>
      <c r="E6894" s="27" t="s">
        <v>313</v>
      </c>
      <c r="F6894" s="3" t="s">
        <v>5121</v>
      </c>
      <c r="G6894" s="3" t="s">
        <v>5122</v>
      </c>
      <c r="H6894" s="3"/>
      <c r="I6894" s="3">
        <v>1</v>
      </c>
      <c r="J6894" s="3">
        <v>1</v>
      </c>
      <c r="K6894" s="63">
        <v>2</v>
      </c>
      <c r="L6894" s="6">
        <v>500</v>
      </c>
    </row>
    <row r="6895" spans="1:12">
      <c r="A6895" s="11"/>
      <c r="B6895" s="58">
        <v>107</v>
      </c>
      <c r="C6895" s="3" t="s">
        <v>7087</v>
      </c>
      <c r="D6895" s="63" t="s">
        <v>3531</v>
      </c>
      <c r="E6895" s="27" t="s">
        <v>313</v>
      </c>
      <c r="F6895" s="3" t="s">
        <v>5121</v>
      </c>
      <c r="G6895" s="3" t="s">
        <v>5122</v>
      </c>
      <c r="H6895" s="3"/>
      <c r="I6895" s="3">
        <v>0</v>
      </c>
      <c r="J6895" s="3">
        <v>1</v>
      </c>
      <c r="K6895" s="63">
        <v>1</v>
      </c>
      <c r="L6895" s="6">
        <v>1000</v>
      </c>
    </row>
    <row r="6896" spans="1:12">
      <c r="A6896" s="11"/>
      <c r="B6896" s="58">
        <v>108</v>
      </c>
      <c r="C6896" s="3" t="s">
        <v>7088</v>
      </c>
      <c r="D6896" s="63" t="s">
        <v>3531</v>
      </c>
      <c r="E6896" s="27" t="s">
        <v>313</v>
      </c>
      <c r="F6896" s="3" t="s">
        <v>5121</v>
      </c>
      <c r="G6896" s="3" t="s">
        <v>5122</v>
      </c>
      <c r="H6896" s="3"/>
      <c r="I6896" s="3">
        <v>2</v>
      </c>
      <c r="J6896" s="3">
        <v>1</v>
      </c>
      <c r="K6896" s="63">
        <v>3</v>
      </c>
      <c r="L6896" s="6">
        <v>900</v>
      </c>
    </row>
    <row r="6897" spans="1:12">
      <c r="A6897" s="11"/>
      <c r="B6897" s="58">
        <v>109</v>
      </c>
      <c r="C6897" s="3" t="s">
        <v>7089</v>
      </c>
      <c r="D6897" s="63" t="s">
        <v>3531</v>
      </c>
      <c r="E6897" s="27" t="s">
        <v>313</v>
      </c>
      <c r="F6897" s="3" t="s">
        <v>5121</v>
      </c>
      <c r="G6897" s="3" t="s">
        <v>5122</v>
      </c>
      <c r="H6897" s="3"/>
      <c r="I6897" s="3">
        <v>1</v>
      </c>
      <c r="J6897" s="3">
        <v>4</v>
      </c>
      <c r="K6897" s="63">
        <v>5</v>
      </c>
      <c r="L6897" s="6">
        <v>600</v>
      </c>
    </row>
    <row r="6898" spans="1:12">
      <c r="A6898" s="11"/>
      <c r="B6898" s="58">
        <v>110</v>
      </c>
      <c r="C6898" s="3" t="s">
        <v>2542</v>
      </c>
      <c r="D6898" s="63" t="s">
        <v>3531</v>
      </c>
      <c r="E6898" s="27" t="s">
        <v>313</v>
      </c>
      <c r="F6898" s="3" t="s">
        <v>5121</v>
      </c>
      <c r="G6898" s="3" t="s">
        <v>5122</v>
      </c>
      <c r="H6898" s="3"/>
      <c r="I6898" s="3">
        <v>6</v>
      </c>
      <c r="J6898" s="3">
        <v>6</v>
      </c>
      <c r="K6898" s="63">
        <v>12</v>
      </c>
      <c r="L6898" s="6">
        <v>700</v>
      </c>
    </row>
    <row r="6899" spans="1:12">
      <c r="A6899" s="11"/>
      <c r="B6899" s="58">
        <v>111</v>
      </c>
      <c r="C6899" s="3" t="s">
        <v>7090</v>
      </c>
      <c r="D6899" s="63" t="s">
        <v>3531</v>
      </c>
      <c r="E6899" s="27" t="s">
        <v>313</v>
      </c>
      <c r="F6899" s="3" t="s">
        <v>5121</v>
      </c>
      <c r="G6899" s="3" t="s">
        <v>5122</v>
      </c>
      <c r="H6899" s="3"/>
      <c r="I6899" s="3">
        <v>8</v>
      </c>
      <c r="J6899" s="3">
        <v>3</v>
      </c>
      <c r="K6899" s="63">
        <v>11</v>
      </c>
      <c r="L6899" s="6">
        <v>900</v>
      </c>
    </row>
    <row r="6900" spans="1:12">
      <c r="A6900" s="11"/>
      <c r="B6900" s="58">
        <v>112</v>
      </c>
      <c r="C6900" s="3" t="s">
        <v>7091</v>
      </c>
      <c r="D6900" s="63" t="s">
        <v>3531</v>
      </c>
      <c r="E6900" s="27" t="s">
        <v>313</v>
      </c>
      <c r="F6900" s="3" t="s">
        <v>5121</v>
      </c>
      <c r="G6900" s="3" t="s">
        <v>5122</v>
      </c>
      <c r="H6900" s="3"/>
      <c r="I6900" s="3">
        <v>3</v>
      </c>
      <c r="J6900" s="3">
        <v>1</v>
      </c>
      <c r="K6900" s="63">
        <v>4</v>
      </c>
      <c r="L6900" s="6">
        <v>1000</v>
      </c>
    </row>
    <row r="6901" spans="1:12">
      <c r="A6901" s="11"/>
      <c r="B6901" s="58">
        <v>113</v>
      </c>
      <c r="C6901" s="3" t="s">
        <v>7092</v>
      </c>
      <c r="D6901" s="63" t="s">
        <v>3531</v>
      </c>
      <c r="E6901" s="27" t="s">
        <v>313</v>
      </c>
      <c r="F6901" s="3" t="s">
        <v>5121</v>
      </c>
      <c r="G6901" s="3" t="s">
        <v>5122</v>
      </c>
      <c r="H6901" s="3"/>
      <c r="I6901" s="3">
        <v>5</v>
      </c>
      <c r="J6901" s="3">
        <v>2</v>
      </c>
      <c r="K6901" s="63">
        <v>7</v>
      </c>
      <c r="L6901" s="6">
        <v>400</v>
      </c>
    </row>
    <row r="6902" spans="1:12">
      <c r="A6902" s="11"/>
      <c r="B6902" s="58">
        <v>114</v>
      </c>
      <c r="C6902" s="3" t="s">
        <v>7093</v>
      </c>
      <c r="D6902" s="63" t="s">
        <v>3531</v>
      </c>
      <c r="E6902" s="27" t="s">
        <v>313</v>
      </c>
      <c r="F6902" s="3" t="s">
        <v>5121</v>
      </c>
      <c r="G6902" s="3" t="s">
        <v>5122</v>
      </c>
      <c r="H6902" s="3"/>
      <c r="I6902" s="3">
        <v>6</v>
      </c>
      <c r="J6902" s="3">
        <v>7</v>
      </c>
      <c r="K6902" s="63">
        <v>13</v>
      </c>
      <c r="L6902" s="6">
        <v>500</v>
      </c>
    </row>
    <row r="6903" spans="1:12">
      <c r="A6903" s="11"/>
      <c r="B6903" s="58">
        <v>115</v>
      </c>
      <c r="C6903" s="3" t="s">
        <v>7094</v>
      </c>
      <c r="D6903" s="63" t="s">
        <v>3531</v>
      </c>
      <c r="E6903" s="27" t="s">
        <v>313</v>
      </c>
      <c r="F6903" s="3" t="s">
        <v>5121</v>
      </c>
      <c r="G6903" s="3" t="s">
        <v>5122</v>
      </c>
      <c r="H6903" s="3"/>
      <c r="I6903" s="3">
        <v>1</v>
      </c>
      <c r="J6903" s="3">
        <v>4</v>
      </c>
      <c r="K6903" s="63">
        <v>5</v>
      </c>
      <c r="L6903" s="6">
        <v>600</v>
      </c>
    </row>
    <row r="6904" spans="1:12">
      <c r="A6904" s="11"/>
      <c r="B6904" s="58">
        <v>116</v>
      </c>
      <c r="C6904" s="3" t="s">
        <v>7095</v>
      </c>
      <c r="D6904" s="63" t="s">
        <v>3531</v>
      </c>
      <c r="E6904" s="27" t="s">
        <v>313</v>
      </c>
      <c r="F6904" s="3" t="s">
        <v>5121</v>
      </c>
      <c r="G6904" s="3" t="s">
        <v>5122</v>
      </c>
      <c r="H6904" s="3"/>
      <c r="I6904" s="3">
        <v>3</v>
      </c>
      <c r="J6904" s="3">
        <v>5</v>
      </c>
      <c r="K6904" s="63">
        <v>8</v>
      </c>
      <c r="L6904" s="6">
        <v>300</v>
      </c>
    </row>
    <row r="6905" spans="1:12">
      <c r="A6905" s="11"/>
      <c r="B6905" s="58">
        <v>117</v>
      </c>
      <c r="C6905" s="3" t="s">
        <v>1441</v>
      </c>
      <c r="D6905" s="63" t="s">
        <v>3531</v>
      </c>
      <c r="E6905" s="27" t="s">
        <v>313</v>
      </c>
      <c r="F6905" s="3" t="s">
        <v>5121</v>
      </c>
      <c r="G6905" s="3" t="s">
        <v>5122</v>
      </c>
      <c r="H6905" s="3"/>
      <c r="I6905" s="3">
        <v>7</v>
      </c>
      <c r="J6905" s="3">
        <v>10</v>
      </c>
      <c r="K6905" s="63">
        <v>17</v>
      </c>
      <c r="L6905" s="6">
        <v>800</v>
      </c>
    </row>
    <row r="6906" spans="1:12">
      <c r="A6906" s="11"/>
      <c r="B6906" s="58">
        <v>118</v>
      </c>
      <c r="C6906" s="3" t="s">
        <v>7096</v>
      </c>
      <c r="D6906" s="63" t="s">
        <v>3531</v>
      </c>
      <c r="E6906" s="27" t="s">
        <v>313</v>
      </c>
      <c r="F6906" s="3" t="s">
        <v>5121</v>
      </c>
      <c r="G6906" s="3" t="s">
        <v>5122</v>
      </c>
      <c r="H6906" s="3"/>
      <c r="I6906" s="3">
        <v>4</v>
      </c>
      <c r="J6906" s="3">
        <v>7</v>
      </c>
      <c r="K6906" s="63">
        <v>11</v>
      </c>
      <c r="L6906" s="6">
        <v>700</v>
      </c>
    </row>
    <row r="6907" spans="1:12">
      <c r="A6907" s="11"/>
      <c r="B6907" s="58">
        <v>119</v>
      </c>
      <c r="C6907" s="3" t="s">
        <v>5220</v>
      </c>
      <c r="D6907" s="63" t="s">
        <v>3531</v>
      </c>
      <c r="E6907" s="27" t="s">
        <v>313</v>
      </c>
      <c r="F6907" s="3" t="s">
        <v>5121</v>
      </c>
      <c r="G6907" s="3" t="s">
        <v>5122</v>
      </c>
      <c r="H6907" s="3"/>
      <c r="I6907" s="3">
        <v>5</v>
      </c>
      <c r="J6907" s="3">
        <v>5</v>
      </c>
      <c r="K6907" s="63">
        <v>10</v>
      </c>
      <c r="L6907" s="6">
        <v>700</v>
      </c>
    </row>
    <row r="6908" spans="1:12">
      <c r="A6908" s="11"/>
      <c r="B6908" s="58">
        <v>120</v>
      </c>
      <c r="C6908" s="3" t="s">
        <v>7097</v>
      </c>
      <c r="D6908" s="63" t="s">
        <v>3531</v>
      </c>
      <c r="E6908" s="27" t="s">
        <v>313</v>
      </c>
      <c r="F6908" s="3" t="s">
        <v>5121</v>
      </c>
      <c r="G6908" s="3" t="s">
        <v>5122</v>
      </c>
      <c r="H6908" s="3"/>
      <c r="I6908" s="3">
        <v>0</v>
      </c>
      <c r="J6908" s="3">
        <v>2</v>
      </c>
      <c r="K6908" s="63">
        <v>2</v>
      </c>
      <c r="L6908" s="6">
        <v>300</v>
      </c>
    </row>
    <row r="6909" spans="1:12">
      <c r="A6909" s="11"/>
      <c r="B6909" s="58">
        <v>121</v>
      </c>
      <c r="C6909" s="3" t="s">
        <v>7098</v>
      </c>
      <c r="D6909" s="63" t="s">
        <v>3531</v>
      </c>
      <c r="E6909" s="27" t="s">
        <v>313</v>
      </c>
      <c r="F6909" s="3" t="s">
        <v>5121</v>
      </c>
      <c r="G6909" s="3" t="s">
        <v>5122</v>
      </c>
      <c r="H6909" s="3"/>
      <c r="I6909" s="3">
        <v>1</v>
      </c>
      <c r="J6909" s="3">
        <v>3</v>
      </c>
      <c r="K6909" s="63">
        <v>4</v>
      </c>
      <c r="L6909" s="6">
        <v>900</v>
      </c>
    </row>
    <row r="6910" spans="1:12">
      <c r="A6910" s="11"/>
      <c r="B6910" s="58">
        <v>122</v>
      </c>
      <c r="C6910" s="3" t="s">
        <v>7099</v>
      </c>
      <c r="D6910" s="63" t="s">
        <v>3531</v>
      </c>
      <c r="E6910" s="27" t="s">
        <v>313</v>
      </c>
      <c r="F6910" s="3" t="s">
        <v>5121</v>
      </c>
      <c r="G6910" s="3" t="s">
        <v>5122</v>
      </c>
      <c r="H6910" s="3"/>
      <c r="I6910" s="3">
        <v>1</v>
      </c>
      <c r="J6910" s="3">
        <v>1</v>
      </c>
      <c r="K6910" s="63">
        <v>2</v>
      </c>
      <c r="L6910" s="6">
        <v>1000</v>
      </c>
    </row>
    <row r="6911" spans="1:12">
      <c r="A6911" s="11"/>
      <c r="B6911" s="58">
        <v>123</v>
      </c>
      <c r="C6911" s="3" t="s">
        <v>7100</v>
      </c>
      <c r="D6911" s="63" t="s">
        <v>3531</v>
      </c>
      <c r="E6911" s="27" t="s">
        <v>313</v>
      </c>
      <c r="F6911" s="3" t="s">
        <v>5121</v>
      </c>
      <c r="G6911" s="3" t="s">
        <v>5122</v>
      </c>
      <c r="H6911" s="3"/>
      <c r="I6911" s="3">
        <v>8</v>
      </c>
      <c r="J6911" s="3">
        <v>7</v>
      </c>
      <c r="K6911" s="63">
        <v>15</v>
      </c>
      <c r="L6911" s="6">
        <v>900</v>
      </c>
    </row>
    <row r="6912" spans="1:12">
      <c r="A6912" s="11"/>
      <c r="B6912" s="58">
        <v>124</v>
      </c>
      <c r="C6912" s="3" t="s">
        <v>7101</v>
      </c>
      <c r="D6912" s="63" t="s">
        <v>3531</v>
      </c>
      <c r="E6912" s="27" t="s">
        <v>313</v>
      </c>
      <c r="F6912" s="3" t="s">
        <v>5121</v>
      </c>
      <c r="G6912" s="3" t="s">
        <v>5122</v>
      </c>
      <c r="H6912" s="3"/>
      <c r="I6912" s="3">
        <v>2</v>
      </c>
      <c r="J6912" s="3">
        <v>2</v>
      </c>
      <c r="K6912" s="63">
        <v>4</v>
      </c>
      <c r="L6912" s="6">
        <v>1000</v>
      </c>
    </row>
    <row r="6913" spans="1:12">
      <c r="A6913" s="11"/>
      <c r="B6913" s="58">
        <v>125</v>
      </c>
      <c r="C6913" s="3" t="s">
        <v>7102</v>
      </c>
      <c r="D6913" s="63" t="s">
        <v>3531</v>
      </c>
      <c r="E6913" s="27" t="s">
        <v>313</v>
      </c>
      <c r="F6913" s="3" t="s">
        <v>5121</v>
      </c>
      <c r="G6913" s="3" t="s">
        <v>5122</v>
      </c>
      <c r="H6913" s="3"/>
      <c r="I6913" s="3">
        <v>7</v>
      </c>
      <c r="J6913" s="3">
        <v>9</v>
      </c>
      <c r="K6913" s="63">
        <v>16</v>
      </c>
      <c r="L6913" s="6">
        <v>1010</v>
      </c>
    </row>
    <row r="6914" spans="1:12">
      <c r="A6914" s="11"/>
      <c r="B6914" s="58">
        <v>126</v>
      </c>
      <c r="C6914" s="3" t="s">
        <v>6927</v>
      </c>
      <c r="D6914" s="63" t="s">
        <v>3531</v>
      </c>
      <c r="E6914" s="27" t="s">
        <v>313</v>
      </c>
      <c r="F6914" s="3" t="s">
        <v>5121</v>
      </c>
      <c r="G6914" s="3" t="s">
        <v>5122</v>
      </c>
      <c r="H6914" s="3"/>
      <c r="I6914" s="3">
        <v>4</v>
      </c>
      <c r="J6914" s="3">
        <v>8</v>
      </c>
      <c r="K6914" s="63">
        <v>12</v>
      </c>
      <c r="L6914" s="6">
        <v>600</v>
      </c>
    </row>
    <row r="6915" spans="1:12">
      <c r="A6915" s="11"/>
      <c r="B6915" s="58">
        <v>127</v>
      </c>
      <c r="C6915" s="3" t="s">
        <v>7103</v>
      </c>
      <c r="D6915" s="63" t="s">
        <v>3531</v>
      </c>
      <c r="E6915" s="27" t="s">
        <v>313</v>
      </c>
      <c r="F6915" s="3" t="s">
        <v>5121</v>
      </c>
      <c r="G6915" s="3" t="s">
        <v>5122</v>
      </c>
      <c r="H6915" s="3"/>
      <c r="I6915" s="3">
        <v>9</v>
      </c>
      <c r="J6915" s="3">
        <v>3</v>
      </c>
      <c r="K6915" s="63">
        <v>12</v>
      </c>
      <c r="L6915" s="6">
        <v>500</v>
      </c>
    </row>
    <row r="6916" spans="1:12">
      <c r="A6916" s="11"/>
      <c r="B6916" s="58">
        <v>128</v>
      </c>
      <c r="C6916" s="3" t="s">
        <v>7104</v>
      </c>
      <c r="D6916" s="63" t="s">
        <v>3531</v>
      </c>
      <c r="E6916" s="27" t="s">
        <v>313</v>
      </c>
      <c r="F6916" s="3" t="s">
        <v>5121</v>
      </c>
      <c r="G6916" s="3" t="s">
        <v>5122</v>
      </c>
      <c r="H6916" s="3"/>
      <c r="I6916" s="3">
        <v>1</v>
      </c>
      <c r="J6916" s="3">
        <v>1</v>
      </c>
      <c r="K6916" s="63">
        <v>2</v>
      </c>
      <c r="L6916" s="6">
        <v>600</v>
      </c>
    </row>
    <row r="6917" spans="1:12">
      <c r="A6917" s="11"/>
      <c r="B6917" s="58">
        <v>129</v>
      </c>
      <c r="C6917" s="3" t="s">
        <v>7105</v>
      </c>
      <c r="D6917" s="63" t="s">
        <v>3531</v>
      </c>
      <c r="E6917" s="27" t="s">
        <v>313</v>
      </c>
      <c r="F6917" s="3" t="s">
        <v>5121</v>
      </c>
      <c r="G6917" s="3" t="s">
        <v>5122</v>
      </c>
      <c r="H6917" s="3"/>
      <c r="I6917" s="3">
        <v>1</v>
      </c>
      <c r="J6917" s="3">
        <v>1</v>
      </c>
      <c r="K6917" s="63">
        <v>2</v>
      </c>
      <c r="L6917" s="6">
        <v>900</v>
      </c>
    </row>
    <row r="6918" spans="1:12">
      <c r="A6918" s="11"/>
      <c r="B6918" s="58">
        <v>130</v>
      </c>
      <c r="C6918" s="3" t="s">
        <v>7106</v>
      </c>
      <c r="D6918" s="63" t="s">
        <v>3531</v>
      </c>
      <c r="E6918" s="27" t="s">
        <v>313</v>
      </c>
      <c r="F6918" s="3" t="s">
        <v>5121</v>
      </c>
      <c r="G6918" s="3" t="s">
        <v>5122</v>
      </c>
      <c r="H6918" s="3"/>
      <c r="I6918" s="3">
        <v>3</v>
      </c>
      <c r="J6918" s="3">
        <v>2</v>
      </c>
      <c r="K6918" s="63">
        <v>5</v>
      </c>
      <c r="L6918" s="6">
        <v>1000</v>
      </c>
    </row>
    <row r="6919" spans="1:12">
      <c r="A6919" s="11"/>
      <c r="B6919" s="58">
        <v>131</v>
      </c>
      <c r="C6919" s="3" t="s">
        <v>7107</v>
      </c>
      <c r="D6919" s="63" t="s">
        <v>3531</v>
      </c>
      <c r="E6919" s="27" t="s">
        <v>313</v>
      </c>
      <c r="F6919" s="3" t="s">
        <v>5121</v>
      </c>
      <c r="G6919" s="3" t="s">
        <v>5122</v>
      </c>
      <c r="H6919" s="3"/>
      <c r="I6919" s="3">
        <v>5</v>
      </c>
      <c r="J6919" s="3">
        <v>7</v>
      </c>
      <c r="K6919" s="63">
        <v>12</v>
      </c>
      <c r="L6919" s="6">
        <v>600</v>
      </c>
    </row>
    <row r="6920" spans="1:12">
      <c r="A6920" s="11"/>
      <c r="B6920" s="58">
        <v>132</v>
      </c>
      <c r="C6920" s="3" t="s">
        <v>7108</v>
      </c>
      <c r="D6920" s="63" t="s">
        <v>3531</v>
      </c>
      <c r="E6920" s="27" t="s">
        <v>313</v>
      </c>
      <c r="F6920" s="3" t="s">
        <v>5121</v>
      </c>
      <c r="G6920" s="3" t="s">
        <v>5122</v>
      </c>
      <c r="H6920" s="3"/>
      <c r="I6920" s="3">
        <v>7</v>
      </c>
      <c r="J6920" s="3">
        <v>4</v>
      </c>
      <c r="K6920" s="63">
        <v>11</v>
      </c>
      <c r="L6920" s="6">
        <v>800</v>
      </c>
    </row>
    <row r="6921" spans="1:12">
      <c r="A6921" s="11"/>
      <c r="B6921" s="58">
        <v>133</v>
      </c>
      <c r="C6921" s="3" t="s">
        <v>7109</v>
      </c>
      <c r="D6921" s="63" t="s">
        <v>3531</v>
      </c>
      <c r="E6921" s="27" t="s">
        <v>313</v>
      </c>
      <c r="F6921" s="3" t="s">
        <v>5121</v>
      </c>
      <c r="G6921" s="3" t="s">
        <v>5122</v>
      </c>
      <c r="H6921" s="3"/>
      <c r="I6921" s="3">
        <v>5</v>
      </c>
      <c r="J6921" s="3">
        <v>4</v>
      </c>
      <c r="K6921" s="63">
        <v>9</v>
      </c>
      <c r="L6921" s="6">
        <v>900</v>
      </c>
    </row>
    <row r="6922" spans="1:12">
      <c r="A6922" s="11"/>
      <c r="B6922" s="58">
        <v>134</v>
      </c>
      <c r="C6922" s="3" t="s">
        <v>7110</v>
      </c>
      <c r="D6922" s="63" t="s">
        <v>3531</v>
      </c>
      <c r="E6922" s="27" t="s">
        <v>313</v>
      </c>
      <c r="F6922" s="3" t="s">
        <v>5121</v>
      </c>
      <c r="G6922" s="3" t="s">
        <v>5122</v>
      </c>
      <c r="H6922" s="3"/>
      <c r="I6922" s="3">
        <v>7</v>
      </c>
      <c r="J6922" s="3">
        <v>8</v>
      </c>
      <c r="K6922" s="63">
        <v>15</v>
      </c>
      <c r="L6922" s="6">
        <v>900</v>
      </c>
    </row>
    <row r="6923" spans="1:12">
      <c r="A6923" s="11"/>
      <c r="B6923" s="58">
        <v>135</v>
      </c>
      <c r="C6923" s="3" t="s">
        <v>7111</v>
      </c>
      <c r="D6923" s="63" t="s">
        <v>3531</v>
      </c>
      <c r="E6923" s="27" t="s">
        <v>313</v>
      </c>
      <c r="F6923" s="3" t="s">
        <v>5121</v>
      </c>
      <c r="G6923" s="3" t="s">
        <v>5122</v>
      </c>
      <c r="H6923" s="3"/>
      <c r="I6923" s="3">
        <v>1</v>
      </c>
      <c r="J6923" s="3">
        <v>1</v>
      </c>
      <c r="K6923" s="63">
        <v>2</v>
      </c>
      <c r="L6923" s="6">
        <v>1000</v>
      </c>
    </row>
    <row r="6924" spans="1:12">
      <c r="A6924" s="11"/>
      <c r="B6924" s="58">
        <v>136</v>
      </c>
      <c r="C6924" s="3" t="s">
        <v>7112</v>
      </c>
      <c r="D6924" s="63" t="s">
        <v>3531</v>
      </c>
      <c r="E6924" s="27" t="s">
        <v>313</v>
      </c>
      <c r="F6924" s="3" t="s">
        <v>5121</v>
      </c>
      <c r="G6924" s="3" t="s">
        <v>5122</v>
      </c>
      <c r="H6924" s="3"/>
      <c r="I6924" s="3">
        <v>1</v>
      </c>
      <c r="J6924" s="3">
        <v>5</v>
      </c>
      <c r="K6924" s="63">
        <v>6</v>
      </c>
      <c r="L6924" s="6">
        <v>800</v>
      </c>
    </row>
    <row r="6925" spans="1:12">
      <c r="A6925" s="11"/>
      <c r="B6925" s="58">
        <v>137</v>
      </c>
      <c r="C6925" s="3" t="s">
        <v>7113</v>
      </c>
      <c r="D6925" s="63" t="s">
        <v>3531</v>
      </c>
      <c r="E6925" s="27" t="s">
        <v>313</v>
      </c>
      <c r="F6925" s="3" t="s">
        <v>5121</v>
      </c>
      <c r="G6925" s="3" t="s">
        <v>5122</v>
      </c>
      <c r="H6925" s="3"/>
      <c r="I6925" s="3">
        <v>6</v>
      </c>
      <c r="J6925" s="3">
        <v>4</v>
      </c>
      <c r="K6925" s="63">
        <v>10</v>
      </c>
      <c r="L6925" s="6">
        <v>900</v>
      </c>
    </row>
    <row r="6926" spans="1:12">
      <c r="A6926" s="11"/>
      <c r="B6926" s="58">
        <v>138</v>
      </c>
      <c r="C6926" s="3" t="s">
        <v>7114</v>
      </c>
      <c r="D6926" s="63" t="s">
        <v>3531</v>
      </c>
      <c r="E6926" s="27" t="s">
        <v>313</v>
      </c>
      <c r="F6926" s="3" t="s">
        <v>5121</v>
      </c>
      <c r="G6926" s="3" t="s">
        <v>5122</v>
      </c>
      <c r="H6926" s="3"/>
      <c r="I6926" s="3">
        <v>7</v>
      </c>
      <c r="J6926" s="3">
        <v>7</v>
      </c>
      <c r="K6926" s="63">
        <v>14</v>
      </c>
      <c r="L6926" s="6">
        <v>900</v>
      </c>
    </row>
    <row r="6927" spans="1:12">
      <c r="A6927" s="11"/>
      <c r="B6927" s="58">
        <v>139</v>
      </c>
      <c r="C6927" s="3" t="s">
        <v>7115</v>
      </c>
      <c r="D6927" s="63" t="s">
        <v>3531</v>
      </c>
      <c r="E6927" s="27" t="s">
        <v>313</v>
      </c>
      <c r="F6927" s="3" t="s">
        <v>5121</v>
      </c>
      <c r="G6927" s="3" t="s">
        <v>5122</v>
      </c>
      <c r="H6927" s="3"/>
      <c r="I6927" s="3">
        <v>5</v>
      </c>
      <c r="J6927" s="3">
        <v>8</v>
      </c>
      <c r="K6927" s="63">
        <v>13</v>
      </c>
      <c r="L6927" s="6">
        <v>900</v>
      </c>
    </row>
    <row r="6928" spans="1:12">
      <c r="A6928" s="11"/>
      <c r="B6928" s="58">
        <v>140</v>
      </c>
      <c r="C6928" s="3" t="s">
        <v>7116</v>
      </c>
      <c r="D6928" s="63" t="s">
        <v>3531</v>
      </c>
      <c r="E6928" s="27" t="s">
        <v>313</v>
      </c>
      <c r="F6928" s="3" t="s">
        <v>5121</v>
      </c>
      <c r="G6928" s="3" t="s">
        <v>5122</v>
      </c>
      <c r="H6928" s="3"/>
      <c r="I6928" s="3">
        <v>7</v>
      </c>
      <c r="J6928" s="3">
        <v>8</v>
      </c>
      <c r="K6928" s="63">
        <v>15</v>
      </c>
      <c r="L6928" s="6">
        <v>1000</v>
      </c>
    </row>
    <row r="6929" spans="1:12">
      <c r="A6929" s="11"/>
      <c r="B6929" s="58">
        <v>141</v>
      </c>
      <c r="C6929" s="3" t="s">
        <v>7117</v>
      </c>
      <c r="D6929" s="63" t="s">
        <v>3531</v>
      </c>
      <c r="E6929" s="27" t="s">
        <v>313</v>
      </c>
      <c r="F6929" s="3" t="s">
        <v>5121</v>
      </c>
      <c r="G6929" s="3" t="s">
        <v>5122</v>
      </c>
      <c r="H6929" s="3"/>
      <c r="I6929" s="3">
        <v>5</v>
      </c>
      <c r="J6929" s="3">
        <v>3</v>
      </c>
      <c r="K6929" s="63">
        <v>8</v>
      </c>
      <c r="L6929" s="6">
        <v>200</v>
      </c>
    </row>
    <row r="6930" spans="1:12">
      <c r="A6930" s="11"/>
      <c r="B6930" s="58">
        <v>142</v>
      </c>
      <c r="C6930" s="3" t="s">
        <v>7118</v>
      </c>
      <c r="D6930" s="63" t="s">
        <v>3531</v>
      </c>
      <c r="E6930" s="27" t="s">
        <v>313</v>
      </c>
      <c r="F6930" s="3" t="s">
        <v>5121</v>
      </c>
      <c r="G6930" s="3" t="s">
        <v>5122</v>
      </c>
      <c r="H6930" s="3"/>
      <c r="I6930" s="3">
        <v>3</v>
      </c>
      <c r="J6930" s="3">
        <v>3</v>
      </c>
      <c r="K6930" s="63">
        <v>6</v>
      </c>
      <c r="L6930" s="6">
        <v>500</v>
      </c>
    </row>
    <row r="6931" spans="1:12">
      <c r="A6931" s="11"/>
      <c r="B6931" s="58">
        <v>143</v>
      </c>
      <c r="C6931" s="3" t="s">
        <v>7119</v>
      </c>
      <c r="D6931" s="63" t="s">
        <v>3531</v>
      </c>
      <c r="E6931" s="27" t="s">
        <v>313</v>
      </c>
      <c r="F6931" s="3" t="s">
        <v>5121</v>
      </c>
      <c r="G6931" s="3" t="s">
        <v>5122</v>
      </c>
      <c r="H6931" s="3"/>
      <c r="I6931" s="3">
        <v>9</v>
      </c>
      <c r="J6931" s="3">
        <v>1</v>
      </c>
      <c r="K6931" s="63">
        <v>10</v>
      </c>
      <c r="L6931" s="6">
        <v>800</v>
      </c>
    </row>
    <row r="6932" spans="1:12">
      <c r="A6932" s="11"/>
      <c r="B6932" s="58">
        <v>144</v>
      </c>
      <c r="C6932" s="3" t="s">
        <v>7120</v>
      </c>
      <c r="D6932" s="63" t="s">
        <v>3531</v>
      </c>
      <c r="E6932" s="27" t="s">
        <v>313</v>
      </c>
      <c r="F6932" s="3" t="s">
        <v>5121</v>
      </c>
      <c r="G6932" s="3" t="s">
        <v>5122</v>
      </c>
      <c r="H6932" s="3"/>
      <c r="I6932" s="3">
        <v>2</v>
      </c>
      <c r="J6932" s="3">
        <v>3</v>
      </c>
      <c r="K6932" s="63">
        <v>5</v>
      </c>
      <c r="L6932" s="6">
        <v>700</v>
      </c>
    </row>
    <row r="6933" spans="1:12">
      <c r="A6933" s="11"/>
      <c r="B6933" s="58">
        <v>145</v>
      </c>
      <c r="C6933" s="3" t="s">
        <v>7121</v>
      </c>
      <c r="D6933" s="63" t="s">
        <v>3531</v>
      </c>
      <c r="E6933" s="27" t="s">
        <v>313</v>
      </c>
      <c r="F6933" s="3" t="s">
        <v>5121</v>
      </c>
      <c r="G6933" s="3" t="s">
        <v>5122</v>
      </c>
      <c r="H6933" s="3"/>
      <c r="I6933" s="3">
        <v>4</v>
      </c>
      <c r="J6933" s="3">
        <v>2</v>
      </c>
      <c r="K6933" s="63">
        <v>6</v>
      </c>
      <c r="L6933" s="6">
        <v>1000</v>
      </c>
    </row>
    <row r="6934" spans="1:12">
      <c r="A6934" s="11"/>
      <c r="B6934" s="58">
        <v>146</v>
      </c>
      <c r="C6934" s="3" t="s">
        <v>7122</v>
      </c>
      <c r="D6934" s="63" t="s">
        <v>3531</v>
      </c>
      <c r="E6934" s="27" t="s">
        <v>313</v>
      </c>
      <c r="F6934" s="3" t="s">
        <v>5121</v>
      </c>
      <c r="G6934" s="3" t="s">
        <v>5122</v>
      </c>
      <c r="H6934" s="3"/>
      <c r="I6934" s="3">
        <v>10</v>
      </c>
      <c r="J6934" s="3">
        <v>9</v>
      </c>
      <c r="K6934" s="63">
        <v>19</v>
      </c>
      <c r="L6934" s="6">
        <v>1010</v>
      </c>
    </row>
    <row r="6935" spans="1:12">
      <c r="A6935" s="11"/>
      <c r="B6935" s="58">
        <v>147</v>
      </c>
      <c r="C6935" s="3" t="s">
        <v>7123</v>
      </c>
      <c r="D6935" s="63" t="s">
        <v>3531</v>
      </c>
      <c r="E6935" s="27" t="s">
        <v>313</v>
      </c>
      <c r="F6935" s="3" t="s">
        <v>5121</v>
      </c>
      <c r="G6935" s="3" t="s">
        <v>5122</v>
      </c>
      <c r="H6935" s="3"/>
      <c r="I6935" s="3">
        <v>1</v>
      </c>
      <c r="J6935" s="3">
        <v>3</v>
      </c>
      <c r="K6935" s="63">
        <v>4</v>
      </c>
      <c r="L6935" s="6">
        <v>800</v>
      </c>
    </row>
    <row r="6936" spans="1:12">
      <c r="A6936" s="11"/>
      <c r="B6936" s="58">
        <v>148</v>
      </c>
      <c r="C6936" s="3" t="s">
        <v>7124</v>
      </c>
      <c r="D6936" s="63" t="s">
        <v>3531</v>
      </c>
      <c r="E6936" s="27" t="s">
        <v>313</v>
      </c>
      <c r="F6936" s="3" t="s">
        <v>5121</v>
      </c>
      <c r="G6936" s="3" t="s">
        <v>5122</v>
      </c>
      <c r="H6936" s="3"/>
      <c r="I6936" s="3">
        <v>3</v>
      </c>
      <c r="J6936" s="3">
        <v>4</v>
      </c>
      <c r="K6936" s="63">
        <v>7</v>
      </c>
      <c r="L6936" s="6">
        <v>1000</v>
      </c>
    </row>
    <row r="6937" spans="1:12">
      <c r="A6937" s="11"/>
      <c r="B6937" s="58">
        <v>149</v>
      </c>
      <c r="C6937" s="3" t="s">
        <v>7125</v>
      </c>
      <c r="D6937" s="63" t="s">
        <v>3531</v>
      </c>
      <c r="E6937" s="27" t="s">
        <v>313</v>
      </c>
      <c r="F6937" s="3" t="s">
        <v>5121</v>
      </c>
      <c r="G6937" s="3" t="s">
        <v>5122</v>
      </c>
      <c r="H6937" s="3"/>
      <c r="I6937" s="3">
        <v>6</v>
      </c>
      <c r="J6937" s="3">
        <v>3</v>
      </c>
      <c r="K6937" s="63">
        <v>9</v>
      </c>
      <c r="L6937" s="6">
        <v>1010</v>
      </c>
    </row>
    <row r="6938" spans="1:12">
      <c r="A6938" s="11"/>
      <c r="B6938" s="58">
        <v>150</v>
      </c>
      <c r="C6938" s="3" t="s">
        <v>7126</v>
      </c>
      <c r="D6938" s="63" t="s">
        <v>3531</v>
      </c>
      <c r="E6938" s="27" t="s">
        <v>313</v>
      </c>
      <c r="F6938" s="3" t="s">
        <v>5121</v>
      </c>
      <c r="G6938" s="3" t="s">
        <v>5122</v>
      </c>
      <c r="H6938" s="3"/>
      <c r="I6938" s="3">
        <v>1</v>
      </c>
      <c r="J6938" s="3">
        <v>0</v>
      </c>
      <c r="K6938" s="63">
        <v>1</v>
      </c>
      <c r="L6938" s="6">
        <v>800</v>
      </c>
    </row>
    <row r="6939" spans="1:12">
      <c r="A6939" s="11"/>
      <c r="B6939" s="58">
        <v>151</v>
      </c>
      <c r="C6939" s="3" t="s">
        <v>7127</v>
      </c>
      <c r="D6939" s="63" t="s">
        <v>3531</v>
      </c>
      <c r="E6939" s="27" t="s">
        <v>313</v>
      </c>
      <c r="F6939" s="3" t="s">
        <v>5121</v>
      </c>
      <c r="G6939" s="3" t="s">
        <v>5122</v>
      </c>
      <c r="H6939" s="3"/>
      <c r="I6939" s="3">
        <v>1</v>
      </c>
      <c r="J6939" s="3">
        <v>4</v>
      </c>
      <c r="K6939" s="63">
        <v>5</v>
      </c>
      <c r="L6939" s="6">
        <v>400</v>
      </c>
    </row>
    <row r="6940" spans="1:12">
      <c r="A6940" s="11"/>
      <c r="B6940" s="58">
        <v>152</v>
      </c>
      <c r="C6940" s="3" t="s">
        <v>7128</v>
      </c>
      <c r="D6940" s="63" t="s">
        <v>3531</v>
      </c>
      <c r="E6940" s="27" t="s">
        <v>313</v>
      </c>
      <c r="F6940" s="3" t="s">
        <v>5121</v>
      </c>
      <c r="G6940" s="3" t="s">
        <v>5122</v>
      </c>
      <c r="H6940" s="3"/>
      <c r="I6940" s="3">
        <v>4</v>
      </c>
      <c r="J6940" s="3">
        <v>2</v>
      </c>
      <c r="K6940" s="63">
        <v>6</v>
      </c>
      <c r="L6940" s="6">
        <v>500</v>
      </c>
    </row>
    <row r="6941" spans="1:12">
      <c r="A6941" s="11"/>
      <c r="B6941" s="58">
        <v>153</v>
      </c>
      <c r="C6941" s="3" t="s">
        <v>7129</v>
      </c>
      <c r="D6941" s="63" t="s">
        <v>3531</v>
      </c>
      <c r="E6941" s="27" t="s">
        <v>313</v>
      </c>
      <c r="F6941" s="3" t="s">
        <v>5121</v>
      </c>
      <c r="G6941" s="3" t="s">
        <v>5122</v>
      </c>
      <c r="H6941" s="3"/>
      <c r="I6941" s="3">
        <v>5</v>
      </c>
      <c r="J6941" s="3">
        <v>7</v>
      </c>
      <c r="K6941" s="63">
        <v>12</v>
      </c>
      <c r="L6941" s="6">
        <v>700</v>
      </c>
    </row>
    <row r="6942" spans="1:12">
      <c r="A6942" s="11"/>
      <c r="B6942" s="58">
        <v>154</v>
      </c>
      <c r="C6942" s="3" t="s">
        <v>7130</v>
      </c>
      <c r="D6942" s="63" t="s">
        <v>3531</v>
      </c>
      <c r="E6942" s="27" t="s">
        <v>313</v>
      </c>
      <c r="F6942" s="3" t="s">
        <v>5121</v>
      </c>
      <c r="G6942" s="3" t="s">
        <v>5122</v>
      </c>
      <c r="H6942" s="3"/>
      <c r="I6942" s="3">
        <v>3</v>
      </c>
      <c r="J6942" s="3">
        <v>1</v>
      </c>
      <c r="K6942" s="63">
        <v>4</v>
      </c>
      <c r="L6942" s="6">
        <v>700</v>
      </c>
    </row>
    <row r="6943" spans="1:12">
      <c r="A6943" s="11"/>
      <c r="B6943" s="58">
        <v>155</v>
      </c>
      <c r="C6943" s="3" t="s">
        <v>7131</v>
      </c>
      <c r="D6943" s="63" t="s">
        <v>3531</v>
      </c>
      <c r="E6943" s="27" t="s">
        <v>313</v>
      </c>
      <c r="F6943" s="3" t="s">
        <v>5121</v>
      </c>
      <c r="G6943" s="3" t="s">
        <v>5122</v>
      </c>
      <c r="H6943" s="3"/>
      <c r="I6943" s="3">
        <v>5</v>
      </c>
      <c r="J6943" s="3">
        <v>1</v>
      </c>
      <c r="K6943" s="63">
        <v>6</v>
      </c>
      <c r="L6943" s="6">
        <v>1010</v>
      </c>
    </row>
    <row r="6944" spans="1:12">
      <c r="A6944" s="11"/>
      <c r="B6944" s="58">
        <v>156</v>
      </c>
      <c r="C6944" s="3" t="s">
        <v>7132</v>
      </c>
      <c r="D6944" s="63" t="s">
        <v>3531</v>
      </c>
      <c r="E6944" s="27" t="s">
        <v>313</v>
      </c>
      <c r="F6944" s="3" t="s">
        <v>5121</v>
      </c>
      <c r="G6944" s="3" t="s">
        <v>5122</v>
      </c>
      <c r="H6944" s="3"/>
      <c r="I6944" s="3">
        <v>5</v>
      </c>
      <c r="J6944" s="3">
        <v>2</v>
      </c>
      <c r="K6944" s="63">
        <v>7</v>
      </c>
      <c r="L6944" s="6">
        <v>1000</v>
      </c>
    </row>
    <row r="6945" spans="1:12">
      <c r="A6945" s="11"/>
      <c r="B6945" s="58">
        <v>157</v>
      </c>
      <c r="C6945" s="3" t="s">
        <v>7133</v>
      </c>
      <c r="D6945" s="63" t="s">
        <v>3531</v>
      </c>
      <c r="E6945" s="27" t="s">
        <v>313</v>
      </c>
      <c r="F6945" s="3" t="s">
        <v>5121</v>
      </c>
      <c r="G6945" s="3" t="s">
        <v>5122</v>
      </c>
      <c r="H6945" s="3"/>
      <c r="I6945" s="3">
        <v>2</v>
      </c>
      <c r="J6945" s="3">
        <v>3</v>
      </c>
      <c r="K6945" s="63">
        <v>5</v>
      </c>
      <c r="L6945" s="6">
        <v>800</v>
      </c>
    </row>
    <row r="6946" spans="1:12">
      <c r="A6946" s="11"/>
      <c r="B6946" s="58">
        <v>158</v>
      </c>
      <c r="C6946" s="3" t="s">
        <v>7134</v>
      </c>
      <c r="D6946" s="63" t="s">
        <v>3531</v>
      </c>
      <c r="E6946" s="27" t="s">
        <v>313</v>
      </c>
      <c r="F6946" s="3" t="s">
        <v>5121</v>
      </c>
      <c r="G6946" s="3" t="s">
        <v>5122</v>
      </c>
      <c r="H6946" s="3"/>
      <c r="I6946" s="3">
        <v>1</v>
      </c>
      <c r="J6946" s="3">
        <v>1</v>
      </c>
      <c r="K6946" s="63">
        <v>2</v>
      </c>
      <c r="L6946" s="6">
        <v>900</v>
      </c>
    </row>
    <row r="6947" spans="1:12">
      <c r="A6947" s="11"/>
      <c r="B6947" s="58">
        <v>159</v>
      </c>
      <c r="C6947" s="3" t="s">
        <v>7135</v>
      </c>
      <c r="D6947" s="63" t="s">
        <v>3531</v>
      </c>
      <c r="E6947" s="27" t="s">
        <v>313</v>
      </c>
      <c r="F6947" s="3" t="s">
        <v>5121</v>
      </c>
      <c r="G6947" s="3" t="s">
        <v>5122</v>
      </c>
      <c r="H6947" s="3"/>
      <c r="I6947" s="3">
        <v>7</v>
      </c>
      <c r="J6947" s="3">
        <v>4</v>
      </c>
      <c r="K6947" s="63">
        <v>11</v>
      </c>
      <c r="L6947" s="6">
        <v>500</v>
      </c>
    </row>
    <row r="6948" spans="1:12">
      <c r="A6948" s="11"/>
      <c r="B6948" s="58">
        <v>160</v>
      </c>
      <c r="C6948" s="3" t="s">
        <v>7136</v>
      </c>
      <c r="D6948" s="63" t="s">
        <v>3531</v>
      </c>
      <c r="E6948" s="27" t="s">
        <v>313</v>
      </c>
      <c r="F6948" s="3" t="s">
        <v>5121</v>
      </c>
      <c r="G6948" s="3" t="s">
        <v>5122</v>
      </c>
      <c r="H6948" s="3"/>
      <c r="I6948" s="3">
        <v>6</v>
      </c>
      <c r="J6948" s="3">
        <v>2</v>
      </c>
      <c r="K6948" s="63">
        <v>8</v>
      </c>
      <c r="L6948" s="6">
        <v>600</v>
      </c>
    </row>
    <row r="6949" spans="1:12">
      <c r="A6949" s="11"/>
      <c r="B6949" s="58">
        <v>161</v>
      </c>
      <c r="C6949" s="3" t="s">
        <v>7137</v>
      </c>
      <c r="D6949" s="63" t="s">
        <v>3531</v>
      </c>
      <c r="E6949" s="27" t="s">
        <v>313</v>
      </c>
      <c r="F6949" s="3" t="s">
        <v>5121</v>
      </c>
      <c r="G6949" s="3" t="s">
        <v>5122</v>
      </c>
      <c r="H6949" s="3"/>
      <c r="I6949" s="3">
        <v>1</v>
      </c>
      <c r="J6949" s="3">
        <v>2</v>
      </c>
      <c r="K6949" s="63">
        <v>3</v>
      </c>
      <c r="L6949" s="6">
        <v>700</v>
      </c>
    </row>
    <row r="6950" spans="1:12">
      <c r="A6950" s="11"/>
      <c r="B6950" s="58">
        <v>162</v>
      </c>
      <c r="C6950" s="3" t="s">
        <v>7138</v>
      </c>
      <c r="D6950" s="63" t="s">
        <v>3531</v>
      </c>
      <c r="E6950" s="27" t="s">
        <v>313</v>
      </c>
      <c r="F6950" s="3" t="s">
        <v>5121</v>
      </c>
      <c r="G6950" s="3" t="s">
        <v>5122</v>
      </c>
      <c r="H6950" s="3"/>
      <c r="I6950" s="3">
        <v>7</v>
      </c>
      <c r="J6950" s="3">
        <v>8</v>
      </c>
      <c r="K6950" s="63">
        <v>15</v>
      </c>
      <c r="L6950" s="6">
        <v>900</v>
      </c>
    </row>
    <row r="6951" spans="1:12">
      <c r="A6951" s="11"/>
      <c r="B6951" s="58">
        <v>163</v>
      </c>
      <c r="C6951" s="3" t="s">
        <v>7139</v>
      </c>
      <c r="D6951" s="63" t="s">
        <v>3531</v>
      </c>
      <c r="E6951" s="27" t="s">
        <v>313</v>
      </c>
      <c r="F6951" s="3" t="s">
        <v>5121</v>
      </c>
      <c r="G6951" s="3" t="s">
        <v>5122</v>
      </c>
      <c r="H6951" s="3"/>
      <c r="I6951" s="3">
        <v>3</v>
      </c>
      <c r="J6951" s="3">
        <v>10</v>
      </c>
      <c r="K6951" s="63">
        <v>13</v>
      </c>
      <c r="L6951" s="6">
        <v>1000</v>
      </c>
    </row>
    <row r="6952" spans="1:12">
      <c r="A6952" s="11"/>
      <c r="B6952" s="58">
        <v>164</v>
      </c>
      <c r="C6952" s="3" t="s">
        <v>7140</v>
      </c>
      <c r="D6952" s="63" t="s">
        <v>3531</v>
      </c>
      <c r="E6952" s="27" t="s">
        <v>313</v>
      </c>
      <c r="F6952" s="3" t="s">
        <v>5121</v>
      </c>
      <c r="G6952" s="3" t="s">
        <v>5122</v>
      </c>
      <c r="H6952" s="3"/>
      <c r="I6952" s="3">
        <v>1</v>
      </c>
      <c r="J6952" s="3">
        <v>1</v>
      </c>
      <c r="K6952" s="63">
        <v>2</v>
      </c>
      <c r="L6952" s="6">
        <v>900</v>
      </c>
    </row>
    <row r="6953" spans="1:12">
      <c r="A6953" s="11"/>
      <c r="B6953" s="58">
        <v>165</v>
      </c>
      <c r="C6953" s="3" t="s">
        <v>7141</v>
      </c>
      <c r="D6953" s="63" t="s">
        <v>3531</v>
      </c>
      <c r="E6953" s="27" t="s">
        <v>313</v>
      </c>
      <c r="F6953" s="3" t="s">
        <v>5121</v>
      </c>
      <c r="G6953" s="3" t="s">
        <v>5122</v>
      </c>
      <c r="H6953" s="3"/>
      <c r="I6953" s="3">
        <v>6</v>
      </c>
      <c r="J6953" s="3">
        <v>10</v>
      </c>
      <c r="K6953" s="63">
        <v>16</v>
      </c>
      <c r="L6953" s="6">
        <v>1000</v>
      </c>
    </row>
    <row r="6954" spans="1:12">
      <c r="A6954" s="11"/>
      <c r="B6954" s="58">
        <v>166</v>
      </c>
      <c r="C6954" s="3" t="s">
        <v>7142</v>
      </c>
      <c r="D6954" s="63" t="s">
        <v>3531</v>
      </c>
      <c r="E6954" s="27" t="s">
        <v>313</v>
      </c>
      <c r="F6954" s="3" t="s">
        <v>5121</v>
      </c>
      <c r="G6954" s="3" t="s">
        <v>5122</v>
      </c>
      <c r="H6954" s="3"/>
      <c r="I6954" s="3">
        <v>8</v>
      </c>
      <c r="J6954" s="3">
        <v>2</v>
      </c>
      <c r="K6954" s="63">
        <v>10</v>
      </c>
      <c r="L6954" s="6">
        <v>700</v>
      </c>
    </row>
    <row r="6955" spans="1:12">
      <c r="A6955" s="11"/>
      <c r="B6955" s="58">
        <v>167</v>
      </c>
      <c r="C6955" s="3" t="s">
        <v>7143</v>
      </c>
      <c r="D6955" s="63" t="s">
        <v>3531</v>
      </c>
      <c r="E6955" s="27" t="s">
        <v>313</v>
      </c>
      <c r="F6955" s="3" t="s">
        <v>5121</v>
      </c>
      <c r="G6955" s="3" t="s">
        <v>5122</v>
      </c>
      <c r="H6955" s="3"/>
      <c r="I6955" s="3">
        <v>5</v>
      </c>
      <c r="J6955" s="3">
        <v>7</v>
      </c>
      <c r="K6955" s="63">
        <v>12</v>
      </c>
      <c r="L6955" s="6">
        <v>800</v>
      </c>
    </row>
    <row r="6956" spans="1:12">
      <c r="A6956" s="11"/>
      <c r="B6956" s="58">
        <v>168</v>
      </c>
      <c r="C6956" s="3" t="s">
        <v>7144</v>
      </c>
      <c r="D6956" s="63" t="s">
        <v>3531</v>
      </c>
      <c r="E6956" s="27" t="s">
        <v>313</v>
      </c>
      <c r="F6956" s="3" t="s">
        <v>5121</v>
      </c>
      <c r="G6956" s="3" t="s">
        <v>5122</v>
      </c>
      <c r="H6956" s="3"/>
      <c r="I6956" s="3">
        <v>8</v>
      </c>
      <c r="J6956" s="3">
        <v>5</v>
      </c>
      <c r="K6956" s="63">
        <v>13</v>
      </c>
      <c r="L6956" s="6">
        <v>900</v>
      </c>
    </row>
    <row r="6957" spans="1:12">
      <c r="A6957" s="140"/>
      <c r="B6957" s="140"/>
      <c r="C6957" s="148">
        <f>SUBTOTAL(3,C6789:C6956)</f>
        <v>168</v>
      </c>
      <c r="D6957" s="132"/>
      <c r="E6957" s="132"/>
      <c r="F6957" s="132"/>
      <c r="G6957" s="132"/>
      <c r="H6957" s="132"/>
      <c r="I6957" s="132"/>
      <c r="J6957" s="132"/>
      <c r="K6957" s="148">
        <f>SUM(K6789:K6956)</f>
        <v>1216</v>
      </c>
      <c r="L6957" s="148">
        <f>AVERAGE(L6789:L6956)</f>
        <v>636.54761904761904</v>
      </c>
    </row>
    <row r="6958" spans="1:12">
      <c r="A6958" s="11" t="s">
        <v>7145</v>
      </c>
      <c r="B6958" s="12">
        <v>1</v>
      </c>
      <c r="C6958" s="3" t="s">
        <v>7146</v>
      </c>
      <c r="D6958" s="63" t="s">
        <v>3531</v>
      </c>
      <c r="E6958" s="3" t="s">
        <v>7147</v>
      </c>
      <c r="F6958" s="3" t="s">
        <v>7148</v>
      </c>
      <c r="G6958" s="3" t="s">
        <v>2045</v>
      </c>
      <c r="H6958" s="3">
        <v>786202384</v>
      </c>
      <c r="I6958" s="3">
        <v>8</v>
      </c>
      <c r="J6958" s="3">
        <v>1</v>
      </c>
      <c r="K6958" s="3">
        <f>SUM(I6958:J6958)</f>
        <v>9</v>
      </c>
      <c r="L6958" s="6">
        <v>30</v>
      </c>
    </row>
    <row r="6959" spans="1:12">
      <c r="A6959" s="11"/>
      <c r="B6959" s="12">
        <v>2</v>
      </c>
      <c r="C6959" s="3" t="s">
        <v>7149</v>
      </c>
      <c r="D6959" s="63" t="s">
        <v>3531</v>
      </c>
      <c r="E6959" s="3" t="s">
        <v>7147</v>
      </c>
      <c r="F6959" s="3" t="s">
        <v>7148</v>
      </c>
      <c r="G6959" s="3" t="s">
        <v>2045</v>
      </c>
      <c r="H6959" s="3"/>
      <c r="I6959" s="3">
        <v>1</v>
      </c>
      <c r="J6959" s="3">
        <v>1</v>
      </c>
      <c r="K6959" s="3">
        <f t="shared" ref="K6959:K7022" si="94">SUM(I6959:J6959)</f>
        <v>2</v>
      </c>
      <c r="L6959" s="6">
        <v>30</v>
      </c>
    </row>
    <row r="6960" spans="1:12">
      <c r="A6960" s="11"/>
      <c r="B6960" s="12">
        <v>3</v>
      </c>
      <c r="C6960" s="3" t="s">
        <v>7150</v>
      </c>
      <c r="D6960" s="63" t="s">
        <v>3531</v>
      </c>
      <c r="E6960" s="3" t="s">
        <v>7147</v>
      </c>
      <c r="F6960" s="3" t="s">
        <v>7148</v>
      </c>
      <c r="G6960" s="3" t="s">
        <v>2045</v>
      </c>
      <c r="H6960" s="3">
        <v>771435536</v>
      </c>
      <c r="I6960" s="3">
        <v>3</v>
      </c>
      <c r="J6960" s="3">
        <v>6</v>
      </c>
      <c r="K6960" s="3">
        <f t="shared" si="94"/>
        <v>9</v>
      </c>
      <c r="L6960" s="6">
        <v>100</v>
      </c>
    </row>
    <row r="6961" spans="1:12">
      <c r="A6961" s="11"/>
      <c r="B6961" s="12">
        <v>4</v>
      </c>
      <c r="C6961" s="3" t="s">
        <v>7151</v>
      </c>
      <c r="D6961" s="63" t="s">
        <v>3531</v>
      </c>
      <c r="E6961" s="3" t="s">
        <v>7147</v>
      </c>
      <c r="F6961" s="3" t="s">
        <v>7148</v>
      </c>
      <c r="G6961" s="3" t="s">
        <v>2045</v>
      </c>
      <c r="H6961" s="3"/>
      <c r="I6961" s="3">
        <v>4</v>
      </c>
      <c r="J6961" s="3">
        <v>4</v>
      </c>
      <c r="K6961" s="3">
        <f t="shared" si="94"/>
        <v>8</v>
      </c>
      <c r="L6961" s="6">
        <v>120</v>
      </c>
    </row>
    <row r="6962" spans="1:12">
      <c r="A6962" s="11"/>
      <c r="B6962" s="12">
        <v>5</v>
      </c>
      <c r="C6962" s="3" t="s">
        <v>3292</v>
      </c>
      <c r="D6962" s="63" t="s">
        <v>3531</v>
      </c>
      <c r="E6962" s="3" t="s">
        <v>7147</v>
      </c>
      <c r="F6962" s="3" t="s">
        <v>7148</v>
      </c>
      <c r="G6962" s="3" t="s">
        <v>2045</v>
      </c>
      <c r="H6962" s="3">
        <v>785790755</v>
      </c>
      <c r="I6962" s="3">
        <v>1</v>
      </c>
      <c r="J6962" s="3">
        <v>2</v>
      </c>
      <c r="K6962" s="3">
        <f t="shared" si="94"/>
        <v>3</v>
      </c>
      <c r="L6962" s="6">
        <v>140</v>
      </c>
    </row>
    <row r="6963" spans="1:12">
      <c r="A6963" s="11"/>
      <c r="B6963" s="12">
        <v>6</v>
      </c>
      <c r="C6963" s="3" t="s">
        <v>939</v>
      </c>
      <c r="D6963" s="63" t="s">
        <v>3531</v>
      </c>
      <c r="E6963" s="3" t="s">
        <v>7147</v>
      </c>
      <c r="F6963" s="3" t="s">
        <v>7148</v>
      </c>
      <c r="G6963" s="3" t="s">
        <v>2045</v>
      </c>
      <c r="H6963" s="3"/>
      <c r="I6963" s="3">
        <v>2</v>
      </c>
      <c r="J6963" s="3">
        <v>1</v>
      </c>
      <c r="K6963" s="3">
        <f t="shared" si="94"/>
        <v>3</v>
      </c>
      <c r="L6963" s="6">
        <v>110</v>
      </c>
    </row>
    <row r="6964" spans="1:12">
      <c r="A6964" s="11"/>
      <c r="B6964" s="12">
        <v>7</v>
      </c>
      <c r="C6964" s="3" t="s">
        <v>7152</v>
      </c>
      <c r="D6964" s="63" t="s">
        <v>3531</v>
      </c>
      <c r="E6964" s="3" t="s">
        <v>7147</v>
      </c>
      <c r="F6964" s="3" t="s">
        <v>7148</v>
      </c>
      <c r="G6964" s="3" t="s">
        <v>2045</v>
      </c>
      <c r="H6964" s="3"/>
      <c r="I6964" s="3">
        <v>2</v>
      </c>
      <c r="J6964" s="3">
        <v>1</v>
      </c>
      <c r="K6964" s="3">
        <f t="shared" si="94"/>
        <v>3</v>
      </c>
      <c r="L6964" s="6">
        <v>120</v>
      </c>
    </row>
    <row r="6965" spans="1:12">
      <c r="A6965" s="11"/>
      <c r="B6965" s="12">
        <v>8</v>
      </c>
      <c r="C6965" s="3" t="s">
        <v>7153</v>
      </c>
      <c r="D6965" s="63" t="s">
        <v>3709</v>
      </c>
      <c r="E6965" s="3" t="s">
        <v>7147</v>
      </c>
      <c r="F6965" s="3" t="s">
        <v>7148</v>
      </c>
      <c r="G6965" s="3" t="s">
        <v>2045</v>
      </c>
      <c r="H6965" s="3">
        <v>784836403</v>
      </c>
      <c r="I6965" s="3">
        <v>0</v>
      </c>
      <c r="J6965" s="3">
        <v>5</v>
      </c>
      <c r="K6965" s="3">
        <f t="shared" si="94"/>
        <v>5</v>
      </c>
      <c r="L6965" s="6">
        <v>130</v>
      </c>
    </row>
    <row r="6966" spans="1:12">
      <c r="A6966" s="11"/>
      <c r="B6966" s="12">
        <v>9</v>
      </c>
      <c r="C6966" s="3" t="s">
        <v>7154</v>
      </c>
      <c r="D6966" s="63" t="s">
        <v>3529</v>
      </c>
      <c r="E6966" s="3" t="s">
        <v>7147</v>
      </c>
      <c r="F6966" s="3" t="s">
        <v>7148</v>
      </c>
      <c r="G6966" s="3" t="s">
        <v>2045</v>
      </c>
      <c r="H6966" s="3">
        <v>777110168</v>
      </c>
      <c r="I6966" s="3">
        <v>3</v>
      </c>
      <c r="J6966" s="3">
        <v>4</v>
      </c>
      <c r="K6966" s="3">
        <f t="shared" si="94"/>
        <v>7</v>
      </c>
      <c r="L6966" s="6">
        <v>160</v>
      </c>
    </row>
    <row r="6967" spans="1:12">
      <c r="A6967" s="11"/>
      <c r="B6967" s="12">
        <v>10</v>
      </c>
      <c r="C6967" s="3" t="s">
        <v>2809</v>
      </c>
      <c r="D6967" s="63" t="s">
        <v>3531</v>
      </c>
      <c r="E6967" s="3" t="s">
        <v>7147</v>
      </c>
      <c r="F6967" s="3" t="s">
        <v>7148</v>
      </c>
      <c r="G6967" s="3" t="s">
        <v>2045</v>
      </c>
      <c r="H6967" s="3"/>
      <c r="I6967" s="3">
        <v>2</v>
      </c>
      <c r="J6967" s="3">
        <v>3</v>
      </c>
      <c r="K6967" s="3">
        <f t="shared" si="94"/>
        <v>5</v>
      </c>
      <c r="L6967" s="6">
        <v>400</v>
      </c>
    </row>
    <row r="6968" spans="1:12">
      <c r="A6968" s="11"/>
      <c r="B6968" s="12">
        <v>11</v>
      </c>
      <c r="C6968" s="3" t="s">
        <v>7155</v>
      </c>
      <c r="D6968" s="63" t="s">
        <v>3531</v>
      </c>
      <c r="E6968" s="3" t="s">
        <v>7147</v>
      </c>
      <c r="F6968" s="3" t="s">
        <v>7148</v>
      </c>
      <c r="G6968" s="3" t="s">
        <v>2045</v>
      </c>
      <c r="H6968" s="3">
        <v>775127941</v>
      </c>
      <c r="I6968" s="3">
        <v>2</v>
      </c>
      <c r="J6968" s="3">
        <v>4</v>
      </c>
      <c r="K6968" s="3">
        <f t="shared" si="94"/>
        <v>6</v>
      </c>
      <c r="L6968" s="6">
        <v>500</v>
      </c>
    </row>
    <row r="6969" spans="1:12">
      <c r="A6969" s="11"/>
      <c r="B6969" s="12">
        <v>12</v>
      </c>
      <c r="C6969" s="3" t="s">
        <v>7156</v>
      </c>
      <c r="D6969" s="63" t="s">
        <v>3529</v>
      </c>
      <c r="E6969" s="3" t="s">
        <v>7147</v>
      </c>
      <c r="F6969" s="3" t="s">
        <v>7148</v>
      </c>
      <c r="G6969" s="3" t="s">
        <v>2045</v>
      </c>
      <c r="H6969" s="3"/>
      <c r="I6969" s="3"/>
      <c r="J6969" s="3">
        <v>1</v>
      </c>
      <c r="K6969" s="3">
        <f t="shared" si="94"/>
        <v>1</v>
      </c>
      <c r="L6969" s="6">
        <v>450</v>
      </c>
    </row>
    <row r="6970" spans="1:12">
      <c r="A6970" s="11"/>
      <c r="B6970" s="12">
        <v>13</v>
      </c>
      <c r="C6970" s="3" t="s">
        <v>7157</v>
      </c>
      <c r="D6970" s="63" t="s">
        <v>3531</v>
      </c>
      <c r="E6970" s="3" t="s">
        <v>7147</v>
      </c>
      <c r="F6970" s="3" t="s">
        <v>7148</v>
      </c>
      <c r="G6970" s="3" t="s">
        <v>2045</v>
      </c>
      <c r="H6970" s="3"/>
      <c r="I6970" s="3">
        <v>3</v>
      </c>
      <c r="J6970" s="3">
        <v>4</v>
      </c>
      <c r="K6970" s="3">
        <f t="shared" si="94"/>
        <v>7</v>
      </c>
      <c r="L6970" s="6">
        <v>800</v>
      </c>
    </row>
    <row r="6971" spans="1:12">
      <c r="A6971" s="11"/>
      <c r="B6971" s="12">
        <v>14</v>
      </c>
      <c r="C6971" s="3" t="s">
        <v>7158</v>
      </c>
      <c r="D6971" s="63" t="s">
        <v>3531</v>
      </c>
      <c r="E6971" s="3" t="s">
        <v>7147</v>
      </c>
      <c r="F6971" s="3" t="s">
        <v>7148</v>
      </c>
      <c r="G6971" s="3" t="s">
        <v>2045</v>
      </c>
      <c r="H6971" s="3"/>
      <c r="I6971" s="3">
        <v>5</v>
      </c>
      <c r="J6971" s="3">
        <v>2</v>
      </c>
      <c r="K6971" s="3">
        <f t="shared" si="94"/>
        <v>7</v>
      </c>
      <c r="L6971" s="6">
        <v>110</v>
      </c>
    </row>
    <row r="6972" spans="1:12">
      <c r="A6972" s="11"/>
      <c r="B6972" s="12">
        <v>15</v>
      </c>
      <c r="C6972" s="3" t="s">
        <v>7159</v>
      </c>
      <c r="D6972" s="63" t="s">
        <v>3531</v>
      </c>
      <c r="E6972" s="3" t="s">
        <v>7147</v>
      </c>
      <c r="F6972" s="3" t="s">
        <v>7148</v>
      </c>
      <c r="G6972" s="3" t="s">
        <v>2045</v>
      </c>
      <c r="H6972" s="3"/>
      <c r="I6972" s="3">
        <v>2</v>
      </c>
      <c r="J6972" s="3">
        <v>1</v>
      </c>
      <c r="K6972" s="3">
        <f t="shared" si="94"/>
        <v>3</v>
      </c>
      <c r="L6972" s="6">
        <v>2000</v>
      </c>
    </row>
    <row r="6973" spans="1:12">
      <c r="A6973" s="11"/>
      <c r="B6973" s="12">
        <v>16</v>
      </c>
      <c r="C6973" s="3" t="s">
        <v>7160</v>
      </c>
      <c r="D6973" s="63" t="s">
        <v>3531</v>
      </c>
      <c r="E6973" s="3" t="s">
        <v>7147</v>
      </c>
      <c r="F6973" s="3" t="s">
        <v>7148</v>
      </c>
      <c r="G6973" s="3" t="s">
        <v>2045</v>
      </c>
      <c r="H6973" s="3"/>
      <c r="I6973" s="3">
        <v>3</v>
      </c>
      <c r="J6973" s="3">
        <v>4</v>
      </c>
      <c r="K6973" s="3">
        <f t="shared" si="94"/>
        <v>7</v>
      </c>
      <c r="L6973" s="6">
        <v>1800</v>
      </c>
    </row>
    <row r="6974" spans="1:12">
      <c r="A6974" s="11"/>
      <c r="B6974" s="12">
        <v>17</v>
      </c>
      <c r="C6974" s="3" t="s">
        <v>7161</v>
      </c>
      <c r="D6974" s="63" t="s">
        <v>3531</v>
      </c>
      <c r="E6974" s="3" t="s">
        <v>7147</v>
      </c>
      <c r="F6974" s="3" t="s">
        <v>7148</v>
      </c>
      <c r="G6974" s="3" t="s">
        <v>2045</v>
      </c>
      <c r="H6974" s="3">
        <v>784703421</v>
      </c>
      <c r="I6974" s="3">
        <v>6</v>
      </c>
      <c r="J6974" s="3">
        <v>3</v>
      </c>
      <c r="K6974" s="3">
        <f t="shared" si="94"/>
        <v>9</v>
      </c>
      <c r="L6974" s="6">
        <v>1800</v>
      </c>
    </row>
    <row r="6975" spans="1:12">
      <c r="A6975" s="11"/>
      <c r="B6975" s="12">
        <v>18</v>
      </c>
      <c r="C6975" s="3" t="s">
        <v>7162</v>
      </c>
      <c r="D6975" s="63" t="s">
        <v>3531</v>
      </c>
      <c r="E6975" s="3" t="s">
        <v>7147</v>
      </c>
      <c r="F6975" s="3" t="s">
        <v>7148</v>
      </c>
      <c r="G6975" s="3" t="s">
        <v>2045</v>
      </c>
      <c r="H6975" s="3"/>
      <c r="I6975" s="3">
        <v>2</v>
      </c>
      <c r="J6975" s="3">
        <v>3</v>
      </c>
      <c r="K6975" s="3">
        <f t="shared" si="94"/>
        <v>5</v>
      </c>
      <c r="L6975" s="6">
        <v>2000</v>
      </c>
    </row>
    <row r="6976" spans="1:12">
      <c r="A6976" s="11"/>
      <c r="B6976" s="12">
        <v>19</v>
      </c>
      <c r="C6976" s="3" t="s">
        <v>7163</v>
      </c>
      <c r="D6976" s="63" t="s">
        <v>3531</v>
      </c>
      <c r="E6976" s="3" t="s">
        <v>7147</v>
      </c>
      <c r="F6976" s="3" t="s">
        <v>7148</v>
      </c>
      <c r="G6976" s="3" t="s">
        <v>2045</v>
      </c>
      <c r="H6976" s="3"/>
      <c r="I6976" s="3">
        <v>1</v>
      </c>
      <c r="J6976" s="3">
        <v>1</v>
      </c>
      <c r="K6976" s="3">
        <f t="shared" si="94"/>
        <v>2</v>
      </c>
      <c r="L6976" s="6">
        <v>2100</v>
      </c>
    </row>
    <row r="6977" spans="1:12">
      <c r="A6977" s="11"/>
      <c r="B6977" s="12">
        <v>20</v>
      </c>
      <c r="C6977" s="3" t="s">
        <v>7164</v>
      </c>
      <c r="D6977" s="63" t="s">
        <v>3709</v>
      </c>
      <c r="E6977" s="3" t="s">
        <v>7147</v>
      </c>
      <c r="F6977" s="3" t="s">
        <v>7148</v>
      </c>
      <c r="G6977" s="3" t="s">
        <v>2045</v>
      </c>
      <c r="H6977" s="3"/>
      <c r="I6977" s="3">
        <v>2</v>
      </c>
      <c r="J6977" s="3">
        <v>1</v>
      </c>
      <c r="K6977" s="3">
        <f t="shared" si="94"/>
        <v>3</v>
      </c>
      <c r="L6977" s="6">
        <v>3000</v>
      </c>
    </row>
    <row r="6978" spans="1:12">
      <c r="A6978" s="11"/>
      <c r="B6978" s="12">
        <v>21</v>
      </c>
      <c r="C6978" s="3" t="s">
        <v>7165</v>
      </c>
      <c r="D6978" s="63" t="s">
        <v>3531</v>
      </c>
      <c r="E6978" s="3" t="s">
        <v>7147</v>
      </c>
      <c r="F6978" s="3" t="s">
        <v>7148</v>
      </c>
      <c r="G6978" s="3" t="s">
        <v>2045</v>
      </c>
      <c r="H6978" s="3"/>
      <c r="I6978" s="3">
        <v>5</v>
      </c>
      <c r="J6978" s="3">
        <v>4</v>
      </c>
      <c r="K6978" s="3">
        <f t="shared" si="94"/>
        <v>9</v>
      </c>
      <c r="L6978" s="6">
        <v>1000</v>
      </c>
    </row>
    <row r="6979" spans="1:12">
      <c r="A6979" s="11"/>
      <c r="B6979" s="12">
        <v>22</v>
      </c>
      <c r="C6979" s="3" t="s">
        <v>7166</v>
      </c>
      <c r="D6979" s="63" t="s">
        <v>3531</v>
      </c>
      <c r="E6979" s="3" t="s">
        <v>7147</v>
      </c>
      <c r="F6979" s="3" t="s">
        <v>7148</v>
      </c>
      <c r="G6979" s="3" t="s">
        <v>2045</v>
      </c>
      <c r="H6979" s="3"/>
      <c r="I6979" s="3">
        <v>5</v>
      </c>
      <c r="J6979" s="3">
        <v>3</v>
      </c>
      <c r="K6979" s="3">
        <f t="shared" si="94"/>
        <v>8</v>
      </c>
      <c r="L6979" s="6">
        <v>3000</v>
      </c>
    </row>
    <row r="6980" spans="1:12">
      <c r="A6980" s="11"/>
      <c r="B6980" s="12">
        <v>23</v>
      </c>
      <c r="C6980" s="3" t="s">
        <v>7167</v>
      </c>
      <c r="D6980" s="63" t="s">
        <v>3531</v>
      </c>
      <c r="E6980" s="3" t="s">
        <v>7147</v>
      </c>
      <c r="F6980" s="3" t="s">
        <v>7148</v>
      </c>
      <c r="G6980" s="3" t="s">
        <v>2045</v>
      </c>
      <c r="H6980" s="3"/>
      <c r="I6980" s="3">
        <v>2</v>
      </c>
      <c r="J6980" s="3">
        <v>4</v>
      </c>
      <c r="K6980" s="3">
        <f t="shared" si="94"/>
        <v>6</v>
      </c>
      <c r="L6980" s="6">
        <v>500</v>
      </c>
    </row>
    <row r="6981" spans="1:12">
      <c r="A6981" s="11"/>
      <c r="B6981" s="12">
        <v>24</v>
      </c>
      <c r="C6981" s="3" t="s">
        <v>7168</v>
      </c>
      <c r="D6981" s="63" t="s">
        <v>3531</v>
      </c>
      <c r="E6981" s="3" t="s">
        <v>7147</v>
      </c>
      <c r="F6981" s="3" t="s">
        <v>7148</v>
      </c>
      <c r="G6981" s="3" t="s">
        <v>2045</v>
      </c>
      <c r="H6981" s="3">
        <v>783098108</v>
      </c>
      <c r="I6981" s="3">
        <v>4</v>
      </c>
      <c r="J6981" s="3">
        <v>3</v>
      </c>
      <c r="K6981" s="3">
        <f t="shared" si="94"/>
        <v>7</v>
      </c>
      <c r="L6981" s="6">
        <v>490</v>
      </c>
    </row>
    <row r="6982" spans="1:12">
      <c r="A6982" s="11"/>
      <c r="B6982" s="12">
        <v>25</v>
      </c>
      <c r="C6982" s="3" t="s">
        <v>7169</v>
      </c>
      <c r="D6982" s="63" t="s">
        <v>3531</v>
      </c>
      <c r="E6982" s="3" t="s">
        <v>7147</v>
      </c>
      <c r="F6982" s="3" t="s">
        <v>7148</v>
      </c>
      <c r="G6982" s="3" t="s">
        <v>2045</v>
      </c>
      <c r="H6982" s="3"/>
      <c r="I6982" s="3">
        <v>2</v>
      </c>
      <c r="J6982" s="3">
        <v>5</v>
      </c>
      <c r="K6982" s="3">
        <f t="shared" si="94"/>
        <v>7</v>
      </c>
      <c r="L6982" s="6">
        <v>540</v>
      </c>
    </row>
    <row r="6983" spans="1:12">
      <c r="A6983" s="11"/>
      <c r="B6983" s="12">
        <v>26</v>
      </c>
      <c r="C6983" s="3" t="s">
        <v>7170</v>
      </c>
      <c r="D6983" s="63" t="s">
        <v>3529</v>
      </c>
      <c r="E6983" s="3" t="s">
        <v>7147</v>
      </c>
      <c r="F6983" s="3" t="s">
        <v>7148</v>
      </c>
      <c r="G6983" s="3" t="s">
        <v>2045</v>
      </c>
      <c r="H6983" s="3"/>
      <c r="I6983" s="3">
        <v>0</v>
      </c>
      <c r="J6983" s="3">
        <v>3</v>
      </c>
      <c r="K6983" s="3">
        <f t="shared" si="94"/>
        <v>3</v>
      </c>
      <c r="L6983" s="6">
        <v>600</v>
      </c>
    </row>
    <row r="6984" spans="1:12">
      <c r="A6984" s="11"/>
      <c r="B6984" s="12">
        <v>27</v>
      </c>
      <c r="C6984" s="3" t="s">
        <v>7171</v>
      </c>
      <c r="D6984" s="63" t="s">
        <v>3531</v>
      </c>
      <c r="E6984" s="3" t="s">
        <v>7147</v>
      </c>
      <c r="F6984" s="3" t="s">
        <v>7148</v>
      </c>
      <c r="G6984" s="3" t="s">
        <v>2045</v>
      </c>
      <c r="H6984" s="3"/>
      <c r="I6984" s="3">
        <v>4</v>
      </c>
      <c r="J6984" s="3">
        <v>9</v>
      </c>
      <c r="K6984" s="3">
        <f t="shared" si="94"/>
        <v>13</v>
      </c>
      <c r="L6984" s="6">
        <v>700</v>
      </c>
    </row>
    <row r="6985" spans="1:12">
      <c r="A6985" s="11"/>
      <c r="B6985" s="12">
        <v>28</v>
      </c>
      <c r="C6985" s="3" t="s">
        <v>2849</v>
      </c>
      <c r="D6985" s="63" t="s">
        <v>3531</v>
      </c>
      <c r="E6985" s="3" t="s">
        <v>7147</v>
      </c>
      <c r="F6985" s="3" t="s">
        <v>7148</v>
      </c>
      <c r="G6985" s="3" t="s">
        <v>2045</v>
      </c>
      <c r="H6985" s="3"/>
      <c r="I6985" s="3">
        <v>3</v>
      </c>
      <c r="J6985" s="3">
        <v>5</v>
      </c>
      <c r="K6985" s="3">
        <f t="shared" si="94"/>
        <v>8</v>
      </c>
      <c r="L6985" s="6">
        <v>800</v>
      </c>
    </row>
    <row r="6986" spans="1:12">
      <c r="A6986" s="11"/>
      <c r="B6986" s="12">
        <v>29</v>
      </c>
      <c r="C6986" s="3" t="s">
        <v>7172</v>
      </c>
      <c r="D6986" s="63" t="s">
        <v>3529</v>
      </c>
      <c r="E6986" s="3" t="s">
        <v>7147</v>
      </c>
      <c r="F6986" s="3" t="s">
        <v>7148</v>
      </c>
      <c r="G6986" s="3" t="s">
        <v>2045</v>
      </c>
      <c r="H6986" s="3"/>
      <c r="I6986" s="3">
        <v>1</v>
      </c>
      <c r="J6986" s="3">
        <v>1</v>
      </c>
      <c r="K6986" s="3">
        <f t="shared" si="94"/>
        <v>2</v>
      </c>
      <c r="L6986" s="6">
        <v>900</v>
      </c>
    </row>
    <row r="6987" spans="1:12">
      <c r="A6987" s="11"/>
      <c r="B6987" s="12">
        <v>30</v>
      </c>
      <c r="C6987" s="3" t="s">
        <v>924</v>
      </c>
      <c r="D6987" s="63" t="s">
        <v>3531</v>
      </c>
      <c r="E6987" s="3" t="s">
        <v>7147</v>
      </c>
      <c r="F6987" s="3" t="s">
        <v>7148</v>
      </c>
      <c r="G6987" s="3" t="s">
        <v>2045</v>
      </c>
      <c r="H6987" s="3"/>
      <c r="I6987" s="3">
        <v>2</v>
      </c>
      <c r="J6987" s="3">
        <v>3</v>
      </c>
      <c r="K6987" s="3">
        <f t="shared" si="94"/>
        <v>5</v>
      </c>
      <c r="L6987" s="6">
        <v>800</v>
      </c>
    </row>
    <row r="6988" spans="1:12">
      <c r="A6988" s="11"/>
      <c r="B6988" s="12">
        <v>31</v>
      </c>
      <c r="C6988" s="3" t="s">
        <v>2477</v>
      </c>
      <c r="D6988" s="63" t="s">
        <v>3531</v>
      </c>
      <c r="E6988" s="3" t="s">
        <v>7147</v>
      </c>
      <c r="F6988" s="3" t="s">
        <v>7148</v>
      </c>
      <c r="G6988" s="3" t="s">
        <v>2045</v>
      </c>
      <c r="H6988" s="3"/>
      <c r="I6988" s="3">
        <v>4</v>
      </c>
      <c r="J6988" s="3">
        <v>4</v>
      </c>
      <c r="K6988" s="3">
        <f t="shared" si="94"/>
        <v>8</v>
      </c>
      <c r="L6988" s="6">
        <v>700</v>
      </c>
    </row>
    <row r="6989" spans="1:12">
      <c r="A6989" s="11"/>
      <c r="B6989" s="12">
        <v>32</v>
      </c>
      <c r="C6989" s="3" t="s">
        <v>7173</v>
      </c>
      <c r="D6989" s="63" t="s">
        <v>3531</v>
      </c>
      <c r="E6989" s="3" t="s">
        <v>7147</v>
      </c>
      <c r="F6989" s="3" t="s">
        <v>7148</v>
      </c>
      <c r="G6989" s="3" t="s">
        <v>2045</v>
      </c>
      <c r="H6989" s="3"/>
      <c r="I6989" s="3">
        <v>2</v>
      </c>
      <c r="J6989" s="3">
        <v>1</v>
      </c>
      <c r="K6989" s="3">
        <f t="shared" si="94"/>
        <v>3</v>
      </c>
      <c r="L6989" s="6">
        <v>800</v>
      </c>
    </row>
    <row r="6990" spans="1:12">
      <c r="A6990" s="11"/>
      <c r="B6990" s="12">
        <v>33</v>
      </c>
      <c r="C6990" s="3" t="s">
        <v>7174</v>
      </c>
      <c r="D6990" s="63" t="s">
        <v>3531</v>
      </c>
      <c r="E6990" s="3" t="s">
        <v>7147</v>
      </c>
      <c r="F6990" s="3" t="s">
        <v>7148</v>
      </c>
      <c r="G6990" s="3" t="s">
        <v>2045</v>
      </c>
      <c r="H6990" s="3"/>
      <c r="I6990" s="3">
        <v>5</v>
      </c>
      <c r="J6990" s="3">
        <v>7</v>
      </c>
      <c r="K6990" s="3">
        <f t="shared" si="94"/>
        <v>12</v>
      </c>
      <c r="L6990" s="6">
        <v>500</v>
      </c>
    </row>
    <row r="6991" spans="1:12">
      <c r="A6991" s="11"/>
      <c r="B6991" s="12">
        <v>34</v>
      </c>
      <c r="C6991" s="3" t="s">
        <v>7175</v>
      </c>
      <c r="D6991" s="63" t="s">
        <v>3531</v>
      </c>
      <c r="E6991" s="3" t="s">
        <v>7147</v>
      </c>
      <c r="F6991" s="3" t="s">
        <v>7148</v>
      </c>
      <c r="G6991" s="3" t="s">
        <v>2045</v>
      </c>
      <c r="H6991" s="3"/>
      <c r="I6991" s="3">
        <v>3</v>
      </c>
      <c r="J6991" s="3">
        <v>8</v>
      </c>
      <c r="K6991" s="3">
        <f t="shared" si="94"/>
        <v>11</v>
      </c>
      <c r="L6991" s="6">
        <v>400</v>
      </c>
    </row>
    <row r="6992" spans="1:12">
      <c r="A6992" s="11"/>
      <c r="B6992" s="12">
        <v>35</v>
      </c>
      <c r="C6992" s="3" t="s">
        <v>7176</v>
      </c>
      <c r="D6992" s="63" t="s">
        <v>3531</v>
      </c>
      <c r="E6992" s="3" t="s">
        <v>7147</v>
      </c>
      <c r="F6992" s="3" t="s">
        <v>7148</v>
      </c>
      <c r="G6992" s="3" t="s">
        <v>2045</v>
      </c>
      <c r="H6992" s="3"/>
      <c r="I6992" s="3">
        <v>5</v>
      </c>
      <c r="J6992" s="3">
        <v>4</v>
      </c>
      <c r="K6992" s="3">
        <f t="shared" si="94"/>
        <v>9</v>
      </c>
      <c r="L6992" s="6">
        <v>900</v>
      </c>
    </row>
    <row r="6993" spans="1:12">
      <c r="A6993" s="11"/>
      <c r="B6993" s="12">
        <v>36</v>
      </c>
      <c r="C6993" s="3" t="s">
        <v>7177</v>
      </c>
      <c r="D6993" s="63" t="s">
        <v>3531</v>
      </c>
      <c r="E6993" s="3" t="s">
        <v>7147</v>
      </c>
      <c r="F6993" s="3" t="s">
        <v>7148</v>
      </c>
      <c r="G6993" s="3" t="s">
        <v>2045</v>
      </c>
      <c r="H6993" s="3"/>
      <c r="I6993" s="3">
        <v>3</v>
      </c>
      <c r="J6993" s="3">
        <v>5</v>
      </c>
      <c r="K6993" s="3">
        <f t="shared" si="94"/>
        <v>8</v>
      </c>
      <c r="L6993" s="6">
        <v>700</v>
      </c>
    </row>
    <row r="6994" spans="1:12">
      <c r="A6994" s="11"/>
      <c r="B6994" s="12">
        <v>37</v>
      </c>
      <c r="C6994" s="3" t="s">
        <v>7178</v>
      </c>
      <c r="D6994" s="63" t="s">
        <v>3531</v>
      </c>
      <c r="E6994" s="3" t="s">
        <v>7147</v>
      </c>
      <c r="F6994" s="3" t="s">
        <v>7148</v>
      </c>
      <c r="G6994" s="3" t="s">
        <v>2045</v>
      </c>
      <c r="H6994" s="3"/>
      <c r="I6994" s="3">
        <v>3</v>
      </c>
      <c r="J6994" s="3">
        <v>2</v>
      </c>
      <c r="K6994" s="3">
        <f t="shared" si="94"/>
        <v>5</v>
      </c>
      <c r="L6994" s="6">
        <v>600</v>
      </c>
    </row>
    <row r="6995" spans="1:12">
      <c r="A6995" s="11"/>
      <c r="B6995" s="12">
        <v>38</v>
      </c>
      <c r="C6995" s="3" t="s">
        <v>7179</v>
      </c>
      <c r="D6995" s="63" t="s">
        <v>3529</v>
      </c>
      <c r="E6995" s="3" t="s">
        <v>7147</v>
      </c>
      <c r="F6995" s="3" t="s">
        <v>7148</v>
      </c>
      <c r="G6995" s="3" t="s">
        <v>2045</v>
      </c>
      <c r="H6995" s="3"/>
      <c r="I6995" s="3">
        <v>2</v>
      </c>
      <c r="J6995" s="3">
        <v>4</v>
      </c>
      <c r="K6995" s="3">
        <f t="shared" si="94"/>
        <v>6</v>
      </c>
      <c r="L6995" s="6">
        <v>500</v>
      </c>
    </row>
    <row r="6996" spans="1:12">
      <c r="A6996" s="11"/>
      <c r="B6996" s="12">
        <v>39</v>
      </c>
      <c r="C6996" s="3" t="s">
        <v>7180</v>
      </c>
      <c r="D6996" s="63" t="s">
        <v>3531</v>
      </c>
      <c r="E6996" s="3" t="s">
        <v>7147</v>
      </c>
      <c r="F6996" s="3" t="s">
        <v>7148</v>
      </c>
      <c r="G6996" s="3" t="s">
        <v>2045</v>
      </c>
      <c r="H6996" s="3"/>
      <c r="I6996" s="3">
        <v>1</v>
      </c>
      <c r="J6996" s="3">
        <v>1</v>
      </c>
      <c r="K6996" s="3">
        <f t="shared" si="94"/>
        <v>2</v>
      </c>
      <c r="L6996" s="6">
        <v>800</v>
      </c>
    </row>
    <row r="6997" spans="1:12">
      <c r="A6997" s="11"/>
      <c r="B6997" s="12">
        <v>40</v>
      </c>
      <c r="C6997" s="3" t="s">
        <v>7181</v>
      </c>
      <c r="D6997" s="63" t="s">
        <v>3531</v>
      </c>
      <c r="E6997" s="3" t="s">
        <v>7147</v>
      </c>
      <c r="F6997" s="3" t="s">
        <v>7148</v>
      </c>
      <c r="G6997" s="3" t="s">
        <v>2045</v>
      </c>
      <c r="H6997" s="3"/>
      <c r="I6997" s="3">
        <v>1</v>
      </c>
      <c r="J6997" s="3">
        <v>5</v>
      </c>
      <c r="K6997" s="3">
        <f t="shared" si="94"/>
        <v>6</v>
      </c>
      <c r="L6997" s="6">
        <v>900</v>
      </c>
    </row>
    <row r="6998" spans="1:12">
      <c r="A6998" s="11"/>
      <c r="B6998" s="12">
        <v>41</v>
      </c>
      <c r="C6998" s="3" t="s">
        <v>7182</v>
      </c>
      <c r="D6998" s="63" t="s">
        <v>3531</v>
      </c>
      <c r="E6998" s="3" t="s">
        <v>7147</v>
      </c>
      <c r="F6998" s="3" t="s">
        <v>7148</v>
      </c>
      <c r="G6998" s="3" t="s">
        <v>2045</v>
      </c>
      <c r="H6998" s="3"/>
      <c r="I6998" s="3">
        <v>4</v>
      </c>
      <c r="J6998" s="3">
        <v>2</v>
      </c>
      <c r="K6998" s="3">
        <f t="shared" si="94"/>
        <v>6</v>
      </c>
      <c r="L6998" s="6">
        <v>1000</v>
      </c>
    </row>
    <row r="6999" spans="1:12">
      <c r="A6999" s="11"/>
      <c r="B6999" s="12">
        <v>42</v>
      </c>
      <c r="C6999" s="3" t="s">
        <v>7183</v>
      </c>
      <c r="D6999" s="63" t="s">
        <v>3531</v>
      </c>
      <c r="E6999" s="3" t="s">
        <v>7147</v>
      </c>
      <c r="F6999" s="3" t="s">
        <v>7148</v>
      </c>
      <c r="G6999" s="3" t="s">
        <v>2045</v>
      </c>
      <c r="H6999" s="3"/>
      <c r="I6999" s="3">
        <v>6</v>
      </c>
      <c r="J6999" s="3">
        <v>5</v>
      </c>
      <c r="K6999" s="3">
        <f t="shared" si="94"/>
        <v>11</v>
      </c>
      <c r="L6999" s="6">
        <v>700</v>
      </c>
    </row>
    <row r="7000" spans="1:12">
      <c r="A7000" s="11"/>
      <c r="B7000" s="12">
        <v>43</v>
      </c>
      <c r="C7000" s="3" t="s">
        <v>7184</v>
      </c>
      <c r="D7000" s="63" t="s">
        <v>3531</v>
      </c>
      <c r="E7000" s="3" t="s">
        <v>7147</v>
      </c>
      <c r="F7000" s="3" t="s">
        <v>7148</v>
      </c>
      <c r="G7000" s="3" t="s">
        <v>2045</v>
      </c>
      <c r="H7000" s="3"/>
      <c r="I7000" s="3">
        <v>3</v>
      </c>
      <c r="J7000" s="3">
        <v>2</v>
      </c>
      <c r="K7000" s="3">
        <f t="shared" si="94"/>
        <v>5</v>
      </c>
      <c r="L7000" s="6">
        <v>800</v>
      </c>
    </row>
    <row r="7001" spans="1:12">
      <c r="A7001" s="11"/>
      <c r="B7001" s="12">
        <v>44</v>
      </c>
      <c r="C7001" s="3" t="s">
        <v>7185</v>
      </c>
      <c r="D7001" s="63" t="s">
        <v>3531</v>
      </c>
      <c r="E7001" s="3" t="s">
        <v>7147</v>
      </c>
      <c r="F7001" s="3" t="s">
        <v>7148</v>
      </c>
      <c r="G7001" s="3" t="s">
        <v>2045</v>
      </c>
      <c r="H7001" s="3"/>
      <c r="I7001" s="3">
        <v>1</v>
      </c>
      <c r="J7001" s="3">
        <v>2</v>
      </c>
      <c r="K7001" s="3">
        <f t="shared" si="94"/>
        <v>3</v>
      </c>
      <c r="L7001" s="6">
        <v>500</v>
      </c>
    </row>
    <row r="7002" spans="1:12">
      <c r="A7002" s="11"/>
      <c r="B7002" s="12">
        <v>45</v>
      </c>
      <c r="C7002" s="3" t="s">
        <v>7186</v>
      </c>
      <c r="D7002" s="63" t="s">
        <v>3531</v>
      </c>
      <c r="E7002" s="3" t="s">
        <v>7147</v>
      </c>
      <c r="F7002" s="3" t="s">
        <v>7148</v>
      </c>
      <c r="G7002" s="3" t="s">
        <v>2045</v>
      </c>
      <c r="H7002" s="3"/>
      <c r="I7002" s="3">
        <v>1</v>
      </c>
      <c r="J7002" s="3">
        <v>1</v>
      </c>
      <c r="K7002" s="3">
        <f t="shared" si="94"/>
        <v>2</v>
      </c>
      <c r="L7002" s="6">
        <v>700</v>
      </c>
    </row>
    <row r="7003" spans="1:12">
      <c r="A7003" s="11"/>
      <c r="B7003" s="12">
        <v>46</v>
      </c>
      <c r="C7003" s="3" t="s">
        <v>7187</v>
      </c>
      <c r="D7003" s="63" t="s">
        <v>3531</v>
      </c>
      <c r="E7003" s="3" t="s">
        <v>7147</v>
      </c>
      <c r="F7003" s="3" t="s">
        <v>7148</v>
      </c>
      <c r="G7003" s="3" t="s">
        <v>2045</v>
      </c>
      <c r="H7003" s="3"/>
      <c r="I7003" s="3">
        <v>1</v>
      </c>
      <c r="J7003" s="3">
        <v>2</v>
      </c>
      <c r="K7003" s="3">
        <f t="shared" si="94"/>
        <v>3</v>
      </c>
      <c r="L7003" s="6">
        <v>900</v>
      </c>
    </row>
    <row r="7004" spans="1:12">
      <c r="A7004" s="11"/>
      <c r="B7004" s="12">
        <v>47</v>
      </c>
      <c r="C7004" s="3" t="s">
        <v>7188</v>
      </c>
      <c r="D7004" s="63" t="s">
        <v>3529</v>
      </c>
      <c r="E7004" s="3" t="s">
        <v>7147</v>
      </c>
      <c r="F7004" s="3" t="s">
        <v>7148</v>
      </c>
      <c r="G7004" s="3" t="s">
        <v>2045</v>
      </c>
      <c r="H7004" s="3"/>
      <c r="I7004" s="3">
        <v>4</v>
      </c>
      <c r="J7004" s="3">
        <v>7</v>
      </c>
      <c r="K7004" s="3">
        <f t="shared" si="94"/>
        <v>11</v>
      </c>
      <c r="L7004" s="6">
        <v>900</v>
      </c>
    </row>
    <row r="7005" spans="1:12">
      <c r="A7005" s="11"/>
      <c r="B7005" s="12">
        <v>48</v>
      </c>
      <c r="C7005" s="3" t="s">
        <v>7189</v>
      </c>
      <c r="D7005" s="63" t="s">
        <v>3709</v>
      </c>
      <c r="E7005" s="3" t="s">
        <v>7147</v>
      </c>
      <c r="F7005" s="3" t="s">
        <v>7148</v>
      </c>
      <c r="G7005" s="3" t="s">
        <v>2045</v>
      </c>
      <c r="H7005" s="3"/>
      <c r="I7005" s="3">
        <v>1</v>
      </c>
      <c r="J7005" s="3">
        <v>1</v>
      </c>
      <c r="K7005" s="3">
        <f t="shared" si="94"/>
        <v>2</v>
      </c>
      <c r="L7005" s="6">
        <v>1000</v>
      </c>
    </row>
    <row r="7006" spans="1:12">
      <c r="A7006" s="11"/>
      <c r="B7006" s="12">
        <v>49</v>
      </c>
      <c r="C7006" s="3" t="s">
        <v>1164</v>
      </c>
      <c r="D7006" s="63" t="s">
        <v>3529</v>
      </c>
      <c r="E7006" s="3" t="s">
        <v>7147</v>
      </c>
      <c r="F7006" s="3" t="s">
        <v>7148</v>
      </c>
      <c r="G7006" s="3" t="s">
        <v>2045</v>
      </c>
      <c r="H7006" s="3"/>
      <c r="I7006" s="3">
        <v>4</v>
      </c>
      <c r="J7006" s="3">
        <v>5</v>
      </c>
      <c r="K7006" s="3">
        <f t="shared" si="94"/>
        <v>9</v>
      </c>
      <c r="L7006" s="6">
        <v>900</v>
      </c>
    </row>
    <row r="7007" spans="1:12">
      <c r="A7007" s="11"/>
      <c r="B7007" s="12">
        <v>50</v>
      </c>
      <c r="C7007" s="3" t="s">
        <v>7190</v>
      </c>
      <c r="D7007" s="63" t="s">
        <v>3709</v>
      </c>
      <c r="E7007" s="3" t="s">
        <v>7147</v>
      </c>
      <c r="F7007" s="3" t="s">
        <v>7148</v>
      </c>
      <c r="G7007" s="3" t="s">
        <v>2045</v>
      </c>
      <c r="H7007" s="3"/>
      <c r="I7007" s="3">
        <v>1</v>
      </c>
      <c r="J7007" s="3">
        <v>2</v>
      </c>
      <c r="K7007" s="3">
        <f t="shared" si="94"/>
        <v>3</v>
      </c>
      <c r="L7007" s="6">
        <v>1000</v>
      </c>
    </row>
    <row r="7008" spans="1:12">
      <c r="A7008" s="11"/>
      <c r="B7008" s="12">
        <v>51</v>
      </c>
      <c r="C7008" s="3" t="s">
        <v>1024</v>
      </c>
      <c r="D7008" s="63" t="s">
        <v>3531</v>
      </c>
      <c r="E7008" s="3" t="s">
        <v>7147</v>
      </c>
      <c r="F7008" s="3" t="s">
        <v>7148</v>
      </c>
      <c r="G7008" s="3" t="s">
        <v>2045</v>
      </c>
      <c r="H7008" s="3"/>
      <c r="I7008" s="3">
        <v>1</v>
      </c>
      <c r="J7008" s="3">
        <v>2</v>
      </c>
      <c r="K7008" s="3">
        <f t="shared" si="94"/>
        <v>3</v>
      </c>
      <c r="L7008" s="6">
        <v>900</v>
      </c>
    </row>
    <row r="7009" spans="1:12">
      <c r="A7009" s="11"/>
      <c r="B7009" s="12">
        <v>52</v>
      </c>
      <c r="C7009" s="3" t="s">
        <v>7191</v>
      </c>
      <c r="D7009" s="63" t="s">
        <v>3531</v>
      </c>
      <c r="E7009" s="3" t="s">
        <v>7147</v>
      </c>
      <c r="F7009" s="3" t="s">
        <v>7148</v>
      </c>
      <c r="G7009" s="3" t="s">
        <v>2045</v>
      </c>
      <c r="H7009" s="3"/>
      <c r="I7009" s="3">
        <v>1</v>
      </c>
      <c r="J7009" s="3">
        <v>1</v>
      </c>
      <c r="K7009" s="3">
        <f t="shared" si="94"/>
        <v>2</v>
      </c>
      <c r="L7009" s="6">
        <v>700</v>
      </c>
    </row>
    <row r="7010" spans="1:12">
      <c r="A7010" s="11"/>
      <c r="B7010" s="12">
        <v>53</v>
      </c>
      <c r="C7010" s="3" t="s">
        <v>7192</v>
      </c>
      <c r="D7010" s="63" t="s">
        <v>3531</v>
      </c>
      <c r="E7010" s="3" t="s">
        <v>7147</v>
      </c>
      <c r="F7010" s="3" t="s">
        <v>7148</v>
      </c>
      <c r="G7010" s="3" t="s">
        <v>2045</v>
      </c>
      <c r="H7010" s="3"/>
      <c r="I7010" s="3">
        <v>3</v>
      </c>
      <c r="J7010" s="3">
        <v>2</v>
      </c>
      <c r="K7010" s="3">
        <f t="shared" si="94"/>
        <v>5</v>
      </c>
      <c r="L7010" s="6">
        <v>500</v>
      </c>
    </row>
    <row r="7011" spans="1:12">
      <c r="A7011" s="11"/>
      <c r="B7011" s="12">
        <v>54</v>
      </c>
      <c r="C7011" s="3" t="s">
        <v>2782</v>
      </c>
      <c r="D7011" s="63" t="s">
        <v>3531</v>
      </c>
      <c r="E7011" s="3" t="s">
        <v>7147</v>
      </c>
      <c r="F7011" s="3" t="s">
        <v>7148</v>
      </c>
      <c r="G7011" s="3" t="s">
        <v>2045</v>
      </c>
      <c r="H7011" s="3"/>
      <c r="I7011" s="3">
        <v>2</v>
      </c>
      <c r="J7011" s="3">
        <v>4</v>
      </c>
      <c r="K7011" s="3">
        <f t="shared" si="94"/>
        <v>6</v>
      </c>
      <c r="L7011" s="6">
        <v>1000</v>
      </c>
    </row>
    <row r="7012" spans="1:12">
      <c r="A7012" s="11"/>
      <c r="B7012" s="12">
        <v>55</v>
      </c>
      <c r="C7012" s="3" t="s">
        <v>7193</v>
      </c>
      <c r="D7012" s="63" t="s">
        <v>3531</v>
      </c>
      <c r="E7012" s="3" t="s">
        <v>7147</v>
      </c>
      <c r="F7012" s="3" t="s">
        <v>7148</v>
      </c>
      <c r="G7012" s="3" t="s">
        <v>2045</v>
      </c>
      <c r="H7012" s="3"/>
      <c r="I7012" s="3">
        <v>4</v>
      </c>
      <c r="J7012" s="3">
        <v>7</v>
      </c>
      <c r="K7012" s="3">
        <f t="shared" si="94"/>
        <v>11</v>
      </c>
      <c r="L7012" s="6">
        <v>900</v>
      </c>
    </row>
    <row r="7013" spans="1:12">
      <c r="A7013" s="11"/>
      <c r="B7013" s="12">
        <v>56</v>
      </c>
      <c r="C7013" s="3" t="s">
        <v>6975</v>
      </c>
      <c r="D7013" s="63" t="s">
        <v>3531</v>
      </c>
      <c r="E7013" s="3" t="s">
        <v>7147</v>
      </c>
      <c r="F7013" s="3" t="s">
        <v>7148</v>
      </c>
      <c r="G7013" s="3" t="s">
        <v>2045</v>
      </c>
      <c r="H7013" s="3"/>
      <c r="I7013" s="3">
        <v>2</v>
      </c>
      <c r="J7013" s="3">
        <v>2</v>
      </c>
      <c r="K7013" s="3">
        <f t="shared" si="94"/>
        <v>4</v>
      </c>
      <c r="L7013" s="6">
        <v>1000</v>
      </c>
    </row>
    <row r="7014" spans="1:12">
      <c r="A7014" s="11"/>
      <c r="B7014" s="12">
        <v>57</v>
      </c>
      <c r="C7014" s="3" t="s">
        <v>7194</v>
      </c>
      <c r="D7014" s="63" t="s">
        <v>3531</v>
      </c>
      <c r="E7014" s="3" t="s">
        <v>7147</v>
      </c>
      <c r="F7014" s="3" t="s">
        <v>7148</v>
      </c>
      <c r="G7014" s="3" t="s">
        <v>2045</v>
      </c>
      <c r="H7014" s="3"/>
      <c r="I7014" s="3">
        <v>2</v>
      </c>
      <c r="J7014" s="3">
        <v>2</v>
      </c>
      <c r="K7014" s="3">
        <f t="shared" si="94"/>
        <v>4</v>
      </c>
      <c r="L7014" s="6">
        <v>1000</v>
      </c>
    </row>
    <row r="7015" spans="1:12">
      <c r="A7015" s="11"/>
      <c r="B7015" s="12">
        <v>58</v>
      </c>
      <c r="C7015" s="3" t="s">
        <v>7195</v>
      </c>
      <c r="D7015" s="63" t="s">
        <v>3531</v>
      </c>
      <c r="E7015" s="3" t="s">
        <v>7147</v>
      </c>
      <c r="F7015" s="3" t="s">
        <v>7148</v>
      </c>
      <c r="G7015" s="3" t="s">
        <v>2045</v>
      </c>
      <c r="H7015" s="3"/>
      <c r="I7015" s="3">
        <v>8</v>
      </c>
      <c r="J7015" s="3">
        <v>5</v>
      </c>
      <c r="K7015" s="3">
        <f t="shared" si="94"/>
        <v>13</v>
      </c>
      <c r="L7015" s="6">
        <v>750</v>
      </c>
    </row>
    <row r="7016" spans="1:12">
      <c r="A7016" s="11"/>
      <c r="B7016" s="12">
        <v>59</v>
      </c>
      <c r="C7016" s="3" t="s">
        <v>7196</v>
      </c>
      <c r="D7016" s="63" t="s">
        <v>3709</v>
      </c>
      <c r="E7016" s="3" t="s">
        <v>7147</v>
      </c>
      <c r="F7016" s="3" t="s">
        <v>7148</v>
      </c>
      <c r="G7016" s="3" t="s">
        <v>2045</v>
      </c>
      <c r="H7016" s="3"/>
      <c r="I7016" s="3">
        <v>5</v>
      </c>
      <c r="J7016" s="3">
        <v>3</v>
      </c>
      <c r="K7016" s="3">
        <f t="shared" si="94"/>
        <v>8</v>
      </c>
      <c r="L7016" s="6">
        <v>800</v>
      </c>
    </row>
    <row r="7017" spans="1:12">
      <c r="A7017" s="11"/>
      <c r="B7017" s="12">
        <v>60</v>
      </c>
      <c r="C7017" s="3" t="s">
        <v>7197</v>
      </c>
      <c r="D7017" s="63" t="s">
        <v>3531</v>
      </c>
      <c r="E7017" s="3" t="s">
        <v>7147</v>
      </c>
      <c r="F7017" s="3" t="s">
        <v>7148</v>
      </c>
      <c r="G7017" s="3" t="s">
        <v>2045</v>
      </c>
      <c r="H7017" s="3"/>
      <c r="I7017" s="3">
        <v>3</v>
      </c>
      <c r="J7017" s="3">
        <v>7</v>
      </c>
      <c r="K7017" s="3">
        <f t="shared" si="94"/>
        <v>10</v>
      </c>
      <c r="L7017" s="6">
        <v>900</v>
      </c>
    </row>
    <row r="7018" spans="1:12">
      <c r="A7018" s="11"/>
      <c r="B7018" s="12">
        <v>61</v>
      </c>
      <c r="C7018" s="3" t="s">
        <v>7198</v>
      </c>
      <c r="D7018" s="63" t="s">
        <v>3531</v>
      </c>
      <c r="E7018" s="3" t="s">
        <v>7147</v>
      </c>
      <c r="F7018" s="3" t="s">
        <v>7148</v>
      </c>
      <c r="G7018" s="3" t="s">
        <v>2045</v>
      </c>
      <c r="H7018" s="3"/>
      <c r="I7018" s="3">
        <v>2</v>
      </c>
      <c r="J7018" s="3">
        <v>5</v>
      </c>
      <c r="K7018" s="3">
        <f t="shared" si="94"/>
        <v>7</v>
      </c>
      <c r="L7018" s="6">
        <v>1000</v>
      </c>
    </row>
    <row r="7019" spans="1:12">
      <c r="A7019" s="11"/>
      <c r="B7019" s="12">
        <v>62</v>
      </c>
      <c r="C7019" s="3" t="s">
        <v>7199</v>
      </c>
      <c r="D7019" s="63" t="s">
        <v>3531</v>
      </c>
      <c r="E7019" s="3" t="s">
        <v>7147</v>
      </c>
      <c r="F7019" s="3" t="s">
        <v>7148</v>
      </c>
      <c r="G7019" s="3" t="s">
        <v>2045</v>
      </c>
      <c r="H7019" s="3"/>
      <c r="I7019" s="3">
        <v>4</v>
      </c>
      <c r="J7019" s="3">
        <v>2</v>
      </c>
      <c r="K7019" s="3">
        <f t="shared" si="94"/>
        <v>6</v>
      </c>
      <c r="L7019" s="6">
        <v>900</v>
      </c>
    </row>
    <row r="7020" spans="1:12">
      <c r="A7020" s="11"/>
      <c r="B7020" s="12">
        <v>63</v>
      </c>
      <c r="C7020" s="3" t="s">
        <v>7200</v>
      </c>
      <c r="D7020" s="63" t="s">
        <v>3531</v>
      </c>
      <c r="E7020" s="3" t="s">
        <v>7147</v>
      </c>
      <c r="F7020" s="3" t="s">
        <v>7148</v>
      </c>
      <c r="G7020" s="3" t="s">
        <v>2045</v>
      </c>
      <c r="H7020" s="3"/>
      <c r="I7020" s="3">
        <v>3</v>
      </c>
      <c r="J7020" s="3">
        <v>3</v>
      </c>
      <c r="K7020" s="3">
        <f t="shared" si="94"/>
        <v>6</v>
      </c>
      <c r="L7020" s="6">
        <v>950</v>
      </c>
    </row>
    <row r="7021" spans="1:12">
      <c r="A7021" s="11"/>
      <c r="B7021" s="12">
        <v>64</v>
      </c>
      <c r="C7021" s="3" t="s">
        <v>7201</v>
      </c>
      <c r="D7021" s="63" t="s">
        <v>3531</v>
      </c>
      <c r="E7021" s="3" t="s">
        <v>7147</v>
      </c>
      <c r="F7021" s="3" t="s">
        <v>7148</v>
      </c>
      <c r="G7021" s="3" t="s">
        <v>2045</v>
      </c>
      <c r="H7021" s="3"/>
      <c r="I7021" s="3">
        <v>5</v>
      </c>
      <c r="J7021" s="3">
        <v>3</v>
      </c>
      <c r="K7021" s="3">
        <f t="shared" si="94"/>
        <v>8</v>
      </c>
      <c r="L7021" s="6">
        <v>1000</v>
      </c>
    </row>
    <row r="7022" spans="1:12">
      <c r="A7022" s="11"/>
      <c r="B7022" s="12">
        <v>65</v>
      </c>
      <c r="C7022" s="3" t="s">
        <v>3459</v>
      </c>
      <c r="D7022" s="63" t="s">
        <v>3531</v>
      </c>
      <c r="E7022" s="3" t="s">
        <v>7147</v>
      </c>
      <c r="F7022" s="3" t="s">
        <v>7148</v>
      </c>
      <c r="G7022" s="3" t="s">
        <v>2045</v>
      </c>
      <c r="H7022" s="3"/>
      <c r="I7022" s="3">
        <v>2</v>
      </c>
      <c r="J7022" s="3">
        <v>2</v>
      </c>
      <c r="K7022" s="3">
        <f t="shared" si="94"/>
        <v>4</v>
      </c>
      <c r="L7022" s="6">
        <v>1100</v>
      </c>
    </row>
    <row r="7023" spans="1:12">
      <c r="A7023" s="11"/>
      <c r="B7023" s="12">
        <v>66</v>
      </c>
      <c r="C7023" s="3" t="s">
        <v>7202</v>
      </c>
      <c r="D7023" s="63" t="s">
        <v>3531</v>
      </c>
      <c r="E7023" s="3" t="s">
        <v>7147</v>
      </c>
      <c r="F7023" s="3" t="s">
        <v>7148</v>
      </c>
      <c r="G7023" s="3" t="s">
        <v>2045</v>
      </c>
      <c r="H7023" s="3"/>
      <c r="I7023" s="3">
        <v>6</v>
      </c>
      <c r="J7023" s="3">
        <v>3</v>
      </c>
      <c r="K7023" s="3">
        <f t="shared" ref="K7023:K7057" si="95">SUM(I7023:J7023)</f>
        <v>9</v>
      </c>
      <c r="L7023" s="6">
        <v>900</v>
      </c>
    </row>
    <row r="7024" spans="1:12">
      <c r="A7024" s="11"/>
      <c r="B7024" s="12">
        <v>67</v>
      </c>
      <c r="C7024" s="3" t="s">
        <v>7203</v>
      </c>
      <c r="D7024" s="63" t="s">
        <v>3531</v>
      </c>
      <c r="E7024" s="3" t="s">
        <v>7147</v>
      </c>
      <c r="F7024" s="3" t="s">
        <v>7148</v>
      </c>
      <c r="G7024" s="3" t="s">
        <v>2045</v>
      </c>
      <c r="H7024" s="3"/>
      <c r="I7024" s="3">
        <v>8</v>
      </c>
      <c r="J7024" s="3">
        <v>7</v>
      </c>
      <c r="K7024" s="3">
        <f t="shared" si="95"/>
        <v>15</v>
      </c>
      <c r="L7024" s="6">
        <v>1000</v>
      </c>
    </row>
    <row r="7025" spans="1:12">
      <c r="A7025" s="11"/>
      <c r="B7025" s="12">
        <v>68</v>
      </c>
      <c r="C7025" s="3" t="s">
        <v>1547</v>
      </c>
      <c r="D7025" s="63" t="s">
        <v>3531</v>
      </c>
      <c r="E7025" s="3" t="s">
        <v>7147</v>
      </c>
      <c r="F7025" s="3" t="s">
        <v>7148</v>
      </c>
      <c r="G7025" s="3" t="s">
        <v>2045</v>
      </c>
      <c r="H7025" s="3"/>
      <c r="I7025" s="3">
        <v>2</v>
      </c>
      <c r="J7025" s="3">
        <v>1</v>
      </c>
      <c r="K7025" s="3">
        <f t="shared" si="95"/>
        <v>3</v>
      </c>
      <c r="L7025" s="6">
        <v>700</v>
      </c>
    </row>
    <row r="7026" spans="1:12">
      <c r="A7026" s="11"/>
      <c r="B7026" s="12">
        <v>69</v>
      </c>
      <c r="C7026" s="3" t="s">
        <v>7204</v>
      </c>
      <c r="D7026" s="63" t="s">
        <v>3531</v>
      </c>
      <c r="E7026" s="3" t="s">
        <v>7147</v>
      </c>
      <c r="F7026" s="3" t="s">
        <v>7148</v>
      </c>
      <c r="G7026" s="3" t="s">
        <v>2045</v>
      </c>
      <c r="H7026" s="3"/>
      <c r="I7026" s="3">
        <v>7</v>
      </c>
      <c r="J7026" s="3">
        <v>5</v>
      </c>
      <c r="K7026" s="3">
        <f t="shared" si="95"/>
        <v>12</v>
      </c>
      <c r="L7026" s="6">
        <v>1000</v>
      </c>
    </row>
    <row r="7027" spans="1:12">
      <c r="A7027" s="11"/>
      <c r="B7027" s="12">
        <v>70</v>
      </c>
      <c r="C7027" s="3" t="s">
        <v>3079</v>
      </c>
      <c r="D7027" s="63" t="s">
        <v>3709</v>
      </c>
      <c r="E7027" s="3" t="s">
        <v>7147</v>
      </c>
      <c r="F7027" s="3" t="s">
        <v>7148</v>
      </c>
      <c r="G7027" s="3" t="s">
        <v>2045</v>
      </c>
      <c r="H7027" s="3"/>
      <c r="I7027" s="3">
        <v>3</v>
      </c>
      <c r="J7027" s="3">
        <v>3</v>
      </c>
      <c r="K7027" s="3">
        <f t="shared" si="95"/>
        <v>6</v>
      </c>
      <c r="L7027" s="6">
        <v>900</v>
      </c>
    </row>
    <row r="7028" spans="1:12">
      <c r="A7028" s="11"/>
      <c r="B7028" s="12">
        <v>71</v>
      </c>
      <c r="C7028" s="3" t="s">
        <v>1672</v>
      </c>
      <c r="D7028" s="63" t="s">
        <v>3531</v>
      </c>
      <c r="E7028" s="3" t="s">
        <v>7147</v>
      </c>
      <c r="F7028" s="3" t="s">
        <v>7148</v>
      </c>
      <c r="G7028" s="3" t="s">
        <v>2045</v>
      </c>
      <c r="H7028" s="3"/>
      <c r="I7028" s="3">
        <v>6</v>
      </c>
      <c r="J7028" s="3">
        <v>4</v>
      </c>
      <c r="K7028" s="3">
        <f t="shared" si="95"/>
        <v>10</v>
      </c>
      <c r="L7028" s="6">
        <v>450</v>
      </c>
    </row>
    <row r="7029" spans="1:12">
      <c r="A7029" s="11"/>
      <c r="B7029" s="12">
        <v>72</v>
      </c>
      <c r="C7029" s="3" t="s">
        <v>1095</v>
      </c>
      <c r="D7029" s="63" t="s">
        <v>3531</v>
      </c>
      <c r="E7029" s="3" t="s">
        <v>7147</v>
      </c>
      <c r="F7029" s="3" t="s">
        <v>7148</v>
      </c>
      <c r="G7029" s="3" t="s">
        <v>2045</v>
      </c>
      <c r="H7029" s="3"/>
      <c r="I7029" s="3">
        <v>4</v>
      </c>
      <c r="J7029" s="3">
        <v>3</v>
      </c>
      <c r="K7029" s="3">
        <f t="shared" si="95"/>
        <v>7</v>
      </c>
      <c r="L7029" s="6">
        <v>800</v>
      </c>
    </row>
    <row r="7030" spans="1:12">
      <c r="A7030" s="11"/>
      <c r="B7030" s="12">
        <v>73</v>
      </c>
      <c r="C7030" s="3" t="s">
        <v>7205</v>
      </c>
      <c r="D7030" s="63" t="s">
        <v>3531</v>
      </c>
      <c r="E7030" s="3" t="s">
        <v>7147</v>
      </c>
      <c r="F7030" s="3" t="s">
        <v>7148</v>
      </c>
      <c r="G7030" s="3" t="s">
        <v>2045</v>
      </c>
      <c r="H7030" s="3"/>
      <c r="I7030" s="3">
        <v>2</v>
      </c>
      <c r="J7030" s="3">
        <v>5</v>
      </c>
      <c r="K7030" s="3">
        <f t="shared" si="95"/>
        <v>7</v>
      </c>
      <c r="L7030" s="6">
        <v>900</v>
      </c>
    </row>
    <row r="7031" spans="1:12">
      <c r="A7031" s="11"/>
      <c r="B7031" s="12">
        <v>74</v>
      </c>
      <c r="C7031" s="3" t="s">
        <v>7206</v>
      </c>
      <c r="D7031" s="63" t="s">
        <v>3531</v>
      </c>
      <c r="E7031" s="3" t="s">
        <v>7147</v>
      </c>
      <c r="F7031" s="3" t="s">
        <v>7148</v>
      </c>
      <c r="G7031" s="3" t="s">
        <v>2045</v>
      </c>
      <c r="H7031" s="3"/>
      <c r="I7031" s="3">
        <v>5</v>
      </c>
      <c r="J7031" s="3">
        <v>7</v>
      </c>
      <c r="K7031" s="3">
        <f t="shared" si="95"/>
        <v>12</v>
      </c>
      <c r="L7031" s="6">
        <v>700</v>
      </c>
    </row>
    <row r="7032" spans="1:12">
      <c r="A7032" s="11"/>
      <c r="B7032" s="12">
        <v>75</v>
      </c>
      <c r="C7032" s="3" t="s">
        <v>7207</v>
      </c>
      <c r="D7032" s="63" t="s">
        <v>3531</v>
      </c>
      <c r="E7032" s="3" t="s">
        <v>7147</v>
      </c>
      <c r="F7032" s="3" t="s">
        <v>7148</v>
      </c>
      <c r="G7032" s="3" t="s">
        <v>2045</v>
      </c>
      <c r="H7032" s="3"/>
      <c r="I7032" s="3">
        <v>4</v>
      </c>
      <c r="J7032" s="3">
        <v>3</v>
      </c>
      <c r="K7032" s="3">
        <f t="shared" si="95"/>
        <v>7</v>
      </c>
      <c r="L7032" s="6">
        <v>700</v>
      </c>
    </row>
    <row r="7033" spans="1:12">
      <c r="A7033" s="11"/>
      <c r="B7033" s="12">
        <v>76</v>
      </c>
      <c r="C7033" s="3" t="s">
        <v>7208</v>
      </c>
      <c r="D7033" s="63" t="s">
        <v>3531</v>
      </c>
      <c r="E7033" s="3" t="s">
        <v>7147</v>
      </c>
      <c r="F7033" s="3" t="s">
        <v>7148</v>
      </c>
      <c r="G7033" s="3" t="s">
        <v>2045</v>
      </c>
      <c r="H7033" s="3"/>
      <c r="I7033" s="3">
        <v>2</v>
      </c>
      <c r="J7033" s="3">
        <v>4</v>
      </c>
      <c r="K7033" s="3">
        <f t="shared" si="95"/>
        <v>6</v>
      </c>
      <c r="L7033" s="6">
        <v>500</v>
      </c>
    </row>
    <row r="7034" spans="1:12">
      <c r="A7034" s="11"/>
      <c r="B7034" s="12">
        <v>77</v>
      </c>
      <c r="C7034" s="3" t="s">
        <v>7209</v>
      </c>
      <c r="D7034" s="63" t="s">
        <v>3531</v>
      </c>
      <c r="E7034" s="3" t="s">
        <v>7147</v>
      </c>
      <c r="F7034" s="3" t="s">
        <v>7148</v>
      </c>
      <c r="G7034" s="3" t="s">
        <v>2045</v>
      </c>
      <c r="H7034" s="3"/>
      <c r="I7034" s="3">
        <v>4</v>
      </c>
      <c r="J7034" s="3">
        <v>4</v>
      </c>
      <c r="K7034" s="3">
        <f t="shared" si="95"/>
        <v>8</v>
      </c>
      <c r="L7034" s="6">
        <v>800</v>
      </c>
    </row>
    <row r="7035" spans="1:12">
      <c r="A7035" s="11"/>
      <c r="B7035" s="12">
        <v>78</v>
      </c>
      <c r="C7035" s="3" t="s">
        <v>3323</v>
      </c>
      <c r="D7035" s="63" t="s">
        <v>3531</v>
      </c>
      <c r="E7035" s="3" t="s">
        <v>7147</v>
      </c>
      <c r="F7035" s="3" t="s">
        <v>7148</v>
      </c>
      <c r="G7035" s="3" t="s">
        <v>2045</v>
      </c>
      <c r="H7035" s="3"/>
      <c r="I7035" s="3">
        <v>2</v>
      </c>
      <c r="J7035" s="3">
        <v>3</v>
      </c>
      <c r="K7035" s="3">
        <f t="shared" si="95"/>
        <v>5</v>
      </c>
      <c r="L7035" s="6">
        <v>700</v>
      </c>
    </row>
    <row r="7036" spans="1:12">
      <c r="A7036" s="11"/>
      <c r="B7036" s="12">
        <v>79</v>
      </c>
      <c r="C7036" s="3" t="s">
        <v>2802</v>
      </c>
      <c r="D7036" s="63" t="s">
        <v>3531</v>
      </c>
      <c r="E7036" s="3" t="s">
        <v>7147</v>
      </c>
      <c r="F7036" s="3" t="s">
        <v>7148</v>
      </c>
      <c r="G7036" s="3" t="s">
        <v>2045</v>
      </c>
      <c r="H7036" s="3"/>
      <c r="I7036" s="3">
        <v>1</v>
      </c>
      <c r="J7036" s="3">
        <v>1</v>
      </c>
      <c r="K7036" s="3">
        <f t="shared" si="95"/>
        <v>2</v>
      </c>
      <c r="L7036" s="6">
        <v>500</v>
      </c>
    </row>
    <row r="7037" spans="1:12">
      <c r="A7037" s="11"/>
      <c r="B7037" s="12">
        <v>80</v>
      </c>
      <c r="C7037" s="3" t="s">
        <v>7210</v>
      </c>
      <c r="D7037" s="63" t="s">
        <v>3531</v>
      </c>
      <c r="E7037" s="3" t="s">
        <v>7147</v>
      </c>
      <c r="F7037" s="3" t="s">
        <v>7148</v>
      </c>
      <c r="G7037" s="3" t="s">
        <v>2045</v>
      </c>
      <c r="H7037" s="3"/>
      <c r="I7037" s="3">
        <v>10</v>
      </c>
      <c r="J7037" s="3">
        <v>2</v>
      </c>
      <c r="K7037" s="3">
        <f t="shared" si="95"/>
        <v>12</v>
      </c>
      <c r="L7037" s="6">
        <v>400</v>
      </c>
    </row>
    <row r="7038" spans="1:12">
      <c r="A7038" s="11"/>
      <c r="B7038" s="12">
        <v>81</v>
      </c>
      <c r="C7038" s="3" t="s">
        <v>7211</v>
      </c>
      <c r="D7038" s="63" t="s">
        <v>3709</v>
      </c>
      <c r="E7038" s="3" t="s">
        <v>7147</v>
      </c>
      <c r="F7038" s="3" t="s">
        <v>7148</v>
      </c>
      <c r="G7038" s="3" t="s">
        <v>2045</v>
      </c>
      <c r="H7038" s="3"/>
      <c r="I7038" s="3">
        <v>2</v>
      </c>
      <c r="J7038" s="3">
        <v>3</v>
      </c>
      <c r="K7038" s="3">
        <f t="shared" si="95"/>
        <v>5</v>
      </c>
      <c r="L7038" s="6">
        <v>1000</v>
      </c>
    </row>
    <row r="7039" spans="1:12">
      <c r="A7039" s="11"/>
      <c r="B7039" s="12">
        <v>82</v>
      </c>
      <c r="C7039" s="3" t="s">
        <v>6853</v>
      </c>
      <c r="D7039" s="63" t="s">
        <v>3531</v>
      </c>
      <c r="E7039" s="3" t="s">
        <v>7147</v>
      </c>
      <c r="F7039" s="3" t="s">
        <v>7148</v>
      </c>
      <c r="G7039" s="3" t="s">
        <v>2045</v>
      </c>
      <c r="H7039" s="3"/>
      <c r="I7039" s="3">
        <v>1</v>
      </c>
      <c r="J7039" s="3">
        <v>1</v>
      </c>
      <c r="K7039" s="3">
        <f t="shared" si="95"/>
        <v>2</v>
      </c>
      <c r="L7039" s="6">
        <v>800</v>
      </c>
    </row>
    <row r="7040" spans="1:12">
      <c r="A7040" s="11"/>
      <c r="B7040" s="12">
        <v>83</v>
      </c>
      <c r="C7040" s="3" t="s">
        <v>7212</v>
      </c>
      <c r="D7040" s="63" t="s">
        <v>3531</v>
      </c>
      <c r="E7040" s="3" t="s">
        <v>7147</v>
      </c>
      <c r="F7040" s="3" t="s">
        <v>7148</v>
      </c>
      <c r="G7040" s="3" t="s">
        <v>2045</v>
      </c>
      <c r="H7040" s="3"/>
      <c r="I7040" s="3">
        <v>3</v>
      </c>
      <c r="J7040" s="3">
        <v>2</v>
      </c>
      <c r="K7040" s="3">
        <f t="shared" si="95"/>
        <v>5</v>
      </c>
      <c r="L7040" s="6">
        <v>2000</v>
      </c>
    </row>
    <row r="7041" spans="1:12">
      <c r="A7041" s="11"/>
      <c r="B7041" s="12">
        <v>84</v>
      </c>
      <c r="C7041" s="3" t="s">
        <v>1854</v>
      </c>
      <c r="D7041" s="63" t="s">
        <v>3531</v>
      </c>
      <c r="E7041" s="3" t="s">
        <v>7147</v>
      </c>
      <c r="F7041" s="3" t="s">
        <v>7148</v>
      </c>
      <c r="G7041" s="3" t="s">
        <v>2045</v>
      </c>
      <c r="H7041" s="3"/>
      <c r="I7041" s="3">
        <v>5</v>
      </c>
      <c r="J7041" s="3">
        <v>7</v>
      </c>
      <c r="K7041" s="3">
        <f t="shared" si="95"/>
        <v>12</v>
      </c>
      <c r="L7041" s="6">
        <v>900</v>
      </c>
    </row>
    <row r="7042" spans="1:12">
      <c r="A7042" s="11"/>
      <c r="B7042" s="12">
        <v>85</v>
      </c>
      <c r="C7042" s="3" t="s">
        <v>7213</v>
      </c>
      <c r="D7042" s="63" t="s">
        <v>3531</v>
      </c>
      <c r="E7042" s="3" t="s">
        <v>7147</v>
      </c>
      <c r="F7042" s="3" t="s">
        <v>7148</v>
      </c>
      <c r="G7042" s="3" t="s">
        <v>2045</v>
      </c>
      <c r="H7042" s="3"/>
      <c r="I7042" s="3">
        <v>2</v>
      </c>
      <c r="J7042" s="3">
        <v>2</v>
      </c>
      <c r="K7042" s="3">
        <f t="shared" si="95"/>
        <v>4</v>
      </c>
      <c r="L7042" s="6">
        <v>400</v>
      </c>
    </row>
    <row r="7043" spans="1:12">
      <c r="A7043" s="11"/>
      <c r="B7043" s="12">
        <v>86</v>
      </c>
      <c r="C7043" s="3" t="s">
        <v>7214</v>
      </c>
      <c r="D7043" s="63" t="s">
        <v>3531</v>
      </c>
      <c r="E7043" s="3" t="s">
        <v>7147</v>
      </c>
      <c r="F7043" s="3" t="s">
        <v>7148</v>
      </c>
      <c r="G7043" s="3" t="s">
        <v>2045</v>
      </c>
      <c r="H7043" s="3"/>
      <c r="I7043" s="3">
        <v>1</v>
      </c>
      <c r="J7043" s="3">
        <v>2</v>
      </c>
      <c r="K7043" s="3">
        <f t="shared" si="95"/>
        <v>3</v>
      </c>
      <c r="L7043" s="6">
        <v>500</v>
      </c>
    </row>
    <row r="7044" spans="1:12">
      <c r="A7044" s="11"/>
      <c r="B7044" s="12">
        <v>87</v>
      </c>
      <c r="C7044" s="3" t="s">
        <v>7215</v>
      </c>
      <c r="D7044" s="63" t="s">
        <v>3531</v>
      </c>
      <c r="E7044" s="3" t="s">
        <v>7147</v>
      </c>
      <c r="F7044" s="3" t="s">
        <v>7148</v>
      </c>
      <c r="G7044" s="3" t="s">
        <v>2045</v>
      </c>
      <c r="H7044" s="3"/>
      <c r="I7044" s="3">
        <v>1</v>
      </c>
      <c r="J7044" s="3">
        <v>1</v>
      </c>
      <c r="K7044" s="3">
        <f t="shared" si="95"/>
        <v>2</v>
      </c>
      <c r="L7044" s="6">
        <v>400</v>
      </c>
    </row>
    <row r="7045" spans="1:12">
      <c r="A7045" s="11"/>
      <c r="B7045" s="12">
        <v>88</v>
      </c>
      <c r="C7045" s="3" t="s">
        <v>7216</v>
      </c>
      <c r="D7045" s="63" t="s">
        <v>3709</v>
      </c>
      <c r="E7045" s="3" t="s">
        <v>7147</v>
      </c>
      <c r="F7045" s="3" t="s">
        <v>7148</v>
      </c>
      <c r="G7045" s="3" t="s">
        <v>2045</v>
      </c>
      <c r="H7045" s="3"/>
      <c r="I7045" s="3">
        <v>2</v>
      </c>
      <c r="J7045" s="3">
        <v>3</v>
      </c>
      <c r="K7045" s="3">
        <f t="shared" si="95"/>
        <v>5</v>
      </c>
      <c r="L7045" s="6">
        <v>900</v>
      </c>
    </row>
    <row r="7046" spans="1:12">
      <c r="A7046" s="11"/>
      <c r="B7046" s="12">
        <v>89</v>
      </c>
      <c r="C7046" s="3" t="s">
        <v>7217</v>
      </c>
      <c r="D7046" s="63" t="s">
        <v>3531</v>
      </c>
      <c r="E7046" s="3" t="s">
        <v>7147</v>
      </c>
      <c r="F7046" s="3" t="s">
        <v>7148</v>
      </c>
      <c r="G7046" s="3" t="s">
        <v>2045</v>
      </c>
      <c r="H7046" s="3"/>
      <c r="I7046" s="3">
        <v>4</v>
      </c>
      <c r="J7046" s="3">
        <v>2</v>
      </c>
      <c r="K7046" s="3">
        <f t="shared" si="95"/>
        <v>6</v>
      </c>
      <c r="L7046" s="6">
        <v>900</v>
      </c>
    </row>
    <row r="7047" spans="1:12">
      <c r="A7047" s="11"/>
      <c r="B7047" s="12">
        <v>90</v>
      </c>
      <c r="C7047" s="3" t="s">
        <v>7218</v>
      </c>
      <c r="D7047" s="63" t="s">
        <v>3531</v>
      </c>
      <c r="E7047" s="3" t="s">
        <v>7147</v>
      </c>
      <c r="F7047" s="3" t="s">
        <v>7148</v>
      </c>
      <c r="G7047" s="3" t="s">
        <v>2045</v>
      </c>
      <c r="H7047" s="3"/>
      <c r="I7047" s="3">
        <v>2</v>
      </c>
      <c r="J7047" s="3">
        <v>1</v>
      </c>
      <c r="K7047" s="3">
        <f t="shared" si="95"/>
        <v>3</v>
      </c>
      <c r="L7047" s="6">
        <v>700</v>
      </c>
    </row>
    <row r="7048" spans="1:12">
      <c r="A7048" s="11"/>
      <c r="B7048" s="12">
        <v>91</v>
      </c>
      <c r="C7048" s="3" t="s">
        <v>7219</v>
      </c>
      <c r="D7048" s="63" t="s">
        <v>3531</v>
      </c>
      <c r="E7048" s="3" t="s">
        <v>7147</v>
      </c>
      <c r="F7048" s="3" t="s">
        <v>7148</v>
      </c>
      <c r="G7048" s="3" t="s">
        <v>2045</v>
      </c>
      <c r="H7048" s="3"/>
      <c r="I7048" s="3">
        <v>1</v>
      </c>
      <c r="J7048" s="3">
        <v>4</v>
      </c>
      <c r="K7048" s="3">
        <f t="shared" si="95"/>
        <v>5</v>
      </c>
      <c r="L7048" s="6">
        <v>600</v>
      </c>
    </row>
    <row r="7049" spans="1:12">
      <c r="A7049" s="11"/>
      <c r="B7049" s="12">
        <v>92</v>
      </c>
      <c r="C7049" s="3" t="s">
        <v>7220</v>
      </c>
      <c r="D7049" s="63" t="s">
        <v>3531</v>
      </c>
      <c r="E7049" s="3" t="s">
        <v>7147</v>
      </c>
      <c r="F7049" s="3" t="s">
        <v>7148</v>
      </c>
      <c r="G7049" s="3" t="s">
        <v>2045</v>
      </c>
      <c r="H7049" s="3"/>
      <c r="I7049" s="3">
        <v>5</v>
      </c>
      <c r="J7049" s="3">
        <v>3</v>
      </c>
      <c r="K7049" s="3">
        <f t="shared" si="95"/>
        <v>8</v>
      </c>
      <c r="L7049" s="6">
        <v>500</v>
      </c>
    </row>
    <row r="7050" spans="1:12">
      <c r="A7050" s="11"/>
      <c r="B7050" s="12">
        <v>93</v>
      </c>
      <c r="C7050" s="3" t="s">
        <v>7221</v>
      </c>
      <c r="D7050" s="63" t="s">
        <v>3531</v>
      </c>
      <c r="E7050" s="3" t="s">
        <v>7147</v>
      </c>
      <c r="F7050" s="3" t="s">
        <v>7148</v>
      </c>
      <c r="G7050" s="3" t="s">
        <v>2045</v>
      </c>
      <c r="H7050" s="3"/>
      <c r="I7050" s="3">
        <v>2</v>
      </c>
      <c r="J7050" s="3">
        <v>2</v>
      </c>
      <c r="K7050" s="3">
        <f t="shared" si="95"/>
        <v>4</v>
      </c>
      <c r="L7050" s="6">
        <v>700</v>
      </c>
    </row>
    <row r="7051" spans="1:12">
      <c r="A7051" s="11"/>
      <c r="B7051" s="12">
        <v>94</v>
      </c>
      <c r="C7051" s="3" t="s">
        <v>1389</v>
      </c>
      <c r="D7051" s="63" t="s">
        <v>3531</v>
      </c>
      <c r="E7051" s="3" t="s">
        <v>7147</v>
      </c>
      <c r="F7051" s="3" t="s">
        <v>7148</v>
      </c>
      <c r="G7051" s="3" t="s">
        <v>2045</v>
      </c>
      <c r="H7051" s="3"/>
      <c r="I7051" s="3">
        <v>3</v>
      </c>
      <c r="J7051" s="3">
        <v>3</v>
      </c>
      <c r="K7051" s="3">
        <f t="shared" si="95"/>
        <v>6</v>
      </c>
      <c r="L7051" s="6">
        <v>1000</v>
      </c>
    </row>
    <row r="7052" spans="1:12">
      <c r="A7052" s="11"/>
      <c r="B7052" s="12">
        <v>95</v>
      </c>
      <c r="C7052" s="3" t="s">
        <v>2279</v>
      </c>
      <c r="D7052" s="63" t="s">
        <v>3531</v>
      </c>
      <c r="E7052" s="3" t="s">
        <v>7147</v>
      </c>
      <c r="F7052" s="3" t="s">
        <v>7148</v>
      </c>
      <c r="G7052" s="3" t="s">
        <v>2045</v>
      </c>
      <c r="H7052" s="3"/>
      <c r="I7052" s="3">
        <v>5</v>
      </c>
      <c r="J7052" s="3">
        <v>2</v>
      </c>
      <c r="K7052" s="3">
        <f t="shared" si="95"/>
        <v>7</v>
      </c>
      <c r="L7052" s="6">
        <v>1100</v>
      </c>
    </row>
    <row r="7053" spans="1:12">
      <c r="A7053" s="11"/>
      <c r="B7053" s="12">
        <v>96</v>
      </c>
      <c r="C7053" s="3" t="s">
        <v>7222</v>
      </c>
      <c r="D7053" s="63" t="s">
        <v>3531</v>
      </c>
      <c r="E7053" s="3" t="s">
        <v>7147</v>
      </c>
      <c r="F7053" s="3" t="s">
        <v>7148</v>
      </c>
      <c r="G7053" s="3" t="s">
        <v>2045</v>
      </c>
      <c r="H7053" s="3"/>
      <c r="I7053" s="3">
        <v>2</v>
      </c>
      <c r="J7053" s="3">
        <v>1</v>
      </c>
      <c r="K7053" s="3">
        <f t="shared" si="95"/>
        <v>3</v>
      </c>
      <c r="L7053" s="6">
        <v>900</v>
      </c>
    </row>
    <row r="7054" spans="1:12">
      <c r="A7054" s="11"/>
      <c r="B7054" s="12">
        <v>97</v>
      </c>
      <c r="C7054" s="3" t="s">
        <v>6853</v>
      </c>
      <c r="D7054" s="63" t="s">
        <v>3531</v>
      </c>
      <c r="E7054" s="3" t="s">
        <v>7147</v>
      </c>
      <c r="F7054" s="3" t="s">
        <v>7148</v>
      </c>
      <c r="G7054" s="3" t="s">
        <v>2045</v>
      </c>
      <c r="H7054" s="3"/>
      <c r="I7054" s="3">
        <v>2</v>
      </c>
      <c r="J7054" s="3">
        <v>2</v>
      </c>
      <c r="K7054" s="3">
        <f t="shared" si="95"/>
        <v>4</v>
      </c>
      <c r="L7054" s="6">
        <v>800</v>
      </c>
    </row>
    <row r="7055" spans="1:12">
      <c r="A7055" s="11"/>
      <c r="B7055" s="12">
        <v>98</v>
      </c>
      <c r="C7055" s="3" t="s">
        <v>7223</v>
      </c>
      <c r="D7055" s="63" t="s">
        <v>3531</v>
      </c>
      <c r="E7055" s="3" t="s">
        <v>7147</v>
      </c>
      <c r="F7055" s="3" t="s">
        <v>7148</v>
      </c>
      <c r="G7055" s="3" t="s">
        <v>2045</v>
      </c>
      <c r="H7055" s="3"/>
      <c r="I7055" s="3">
        <v>2</v>
      </c>
      <c r="J7055" s="3">
        <v>1</v>
      </c>
      <c r="K7055" s="3">
        <f t="shared" si="95"/>
        <v>3</v>
      </c>
      <c r="L7055" s="6">
        <v>2000</v>
      </c>
    </row>
    <row r="7056" spans="1:12">
      <c r="A7056" s="11"/>
      <c r="B7056" s="12">
        <v>99</v>
      </c>
      <c r="C7056" s="3" t="s">
        <v>7224</v>
      </c>
      <c r="D7056" s="63" t="s">
        <v>3531</v>
      </c>
      <c r="E7056" s="3" t="s">
        <v>7147</v>
      </c>
      <c r="F7056" s="3" t="s">
        <v>7148</v>
      </c>
      <c r="G7056" s="3" t="s">
        <v>2045</v>
      </c>
      <c r="H7056" s="3"/>
      <c r="I7056" s="3">
        <v>3</v>
      </c>
      <c r="J7056" s="3">
        <v>2</v>
      </c>
      <c r="K7056" s="3">
        <f t="shared" si="95"/>
        <v>5</v>
      </c>
      <c r="L7056" s="6">
        <v>900</v>
      </c>
    </row>
    <row r="7057" spans="1:12">
      <c r="A7057" s="11"/>
      <c r="B7057" s="12">
        <v>100</v>
      </c>
      <c r="C7057" s="3" t="s">
        <v>7225</v>
      </c>
      <c r="D7057" s="63" t="s">
        <v>3531</v>
      </c>
      <c r="E7057" s="3" t="s">
        <v>7147</v>
      </c>
      <c r="F7057" s="3" t="s">
        <v>7148</v>
      </c>
      <c r="G7057" s="3" t="s">
        <v>2045</v>
      </c>
      <c r="H7057" s="3"/>
      <c r="I7057" s="3">
        <v>2</v>
      </c>
      <c r="J7057" s="3">
        <v>1</v>
      </c>
      <c r="K7057" s="3">
        <f t="shared" si="95"/>
        <v>3</v>
      </c>
      <c r="L7057" s="6">
        <v>900</v>
      </c>
    </row>
    <row r="7058" spans="1:12">
      <c r="A7058" s="140"/>
      <c r="B7058" s="140"/>
      <c r="C7058" s="148">
        <f>SUBTOTAL(3,C6958:C7057)</f>
        <v>100</v>
      </c>
      <c r="D7058" s="132"/>
      <c r="E7058" s="132"/>
      <c r="F7058" s="132"/>
      <c r="G7058" s="132"/>
      <c r="H7058" s="132"/>
      <c r="I7058" s="132"/>
      <c r="J7058" s="132"/>
      <c r="K7058" s="148">
        <f>SUM(K6958:K7057)</f>
        <v>610</v>
      </c>
      <c r="L7058" s="148">
        <f>AVERAGE(L6958:L7057)</f>
        <v>826.8</v>
      </c>
    </row>
    <row r="7059" spans="1:12">
      <c r="A7059" s="3" t="s">
        <v>7226</v>
      </c>
      <c r="B7059" s="12">
        <v>1</v>
      </c>
      <c r="C7059" s="3" t="s">
        <v>7227</v>
      </c>
      <c r="D7059" s="3" t="s">
        <v>3531</v>
      </c>
      <c r="E7059" s="3" t="s">
        <v>271</v>
      </c>
      <c r="F7059" s="3" t="s">
        <v>7226</v>
      </c>
      <c r="G7059" s="3" t="s">
        <v>2045</v>
      </c>
      <c r="H7059" s="3">
        <v>778774849</v>
      </c>
      <c r="I7059" s="3">
        <v>7</v>
      </c>
      <c r="J7059" s="3">
        <v>9</v>
      </c>
      <c r="K7059" s="3">
        <f>SUM(I7059:J7059)</f>
        <v>16</v>
      </c>
      <c r="L7059" s="6">
        <v>1500</v>
      </c>
    </row>
    <row r="7060" spans="1:12">
      <c r="A7060" s="3"/>
      <c r="B7060" s="12">
        <v>2</v>
      </c>
      <c r="C7060" s="3" t="s">
        <v>7228</v>
      </c>
      <c r="D7060" s="3" t="s">
        <v>3531</v>
      </c>
      <c r="E7060" s="3" t="s">
        <v>271</v>
      </c>
      <c r="F7060" s="3" t="s">
        <v>7226</v>
      </c>
      <c r="G7060" s="3" t="s">
        <v>2045</v>
      </c>
      <c r="H7060" s="3"/>
      <c r="I7060" s="3">
        <v>3</v>
      </c>
      <c r="J7060" s="3">
        <v>6</v>
      </c>
      <c r="K7060" s="3">
        <f t="shared" ref="K7060:K7123" si="96">SUM(I7060:J7060)</f>
        <v>9</v>
      </c>
      <c r="L7060" s="6">
        <v>1000</v>
      </c>
    </row>
    <row r="7061" spans="1:12">
      <c r="A7061" s="3"/>
      <c r="B7061" s="12">
        <v>3</v>
      </c>
      <c r="C7061" s="3" t="s">
        <v>1846</v>
      </c>
      <c r="D7061" s="3" t="s">
        <v>3531</v>
      </c>
      <c r="E7061" s="3" t="s">
        <v>271</v>
      </c>
      <c r="F7061" s="3" t="s">
        <v>7226</v>
      </c>
      <c r="G7061" s="3" t="s">
        <v>2045</v>
      </c>
      <c r="H7061" s="3">
        <v>773600464</v>
      </c>
      <c r="I7061" s="3">
        <v>2</v>
      </c>
      <c r="J7061" s="3">
        <v>2</v>
      </c>
      <c r="K7061" s="3">
        <f t="shared" si="96"/>
        <v>4</v>
      </c>
      <c r="L7061" s="6">
        <v>1500</v>
      </c>
    </row>
    <row r="7062" spans="1:12">
      <c r="A7062" s="3"/>
      <c r="B7062" s="12">
        <v>4</v>
      </c>
      <c r="C7062" s="3" t="s">
        <v>7229</v>
      </c>
      <c r="D7062" s="3" t="s">
        <v>3531</v>
      </c>
      <c r="E7062" s="3" t="s">
        <v>271</v>
      </c>
      <c r="F7062" s="3" t="s">
        <v>7226</v>
      </c>
      <c r="G7062" s="3" t="s">
        <v>2045</v>
      </c>
      <c r="H7062" s="3"/>
      <c r="I7062" s="3">
        <v>1</v>
      </c>
      <c r="J7062" s="3">
        <v>1</v>
      </c>
      <c r="K7062" s="3">
        <f t="shared" si="96"/>
        <v>2</v>
      </c>
      <c r="L7062" s="6">
        <v>1500</v>
      </c>
    </row>
    <row r="7063" spans="1:12">
      <c r="A7063" s="3"/>
      <c r="B7063" s="12">
        <v>5</v>
      </c>
      <c r="C7063" s="3" t="s">
        <v>7230</v>
      </c>
      <c r="D7063" s="3" t="s">
        <v>3531</v>
      </c>
      <c r="E7063" s="3" t="s">
        <v>271</v>
      </c>
      <c r="F7063" s="3" t="s">
        <v>7226</v>
      </c>
      <c r="G7063" s="3" t="s">
        <v>2045</v>
      </c>
      <c r="H7063" s="3"/>
      <c r="I7063" s="3">
        <v>1</v>
      </c>
      <c r="J7063" s="3">
        <v>1</v>
      </c>
      <c r="K7063" s="3">
        <f t="shared" si="96"/>
        <v>2</v>
      </c>
      <c r="L7063" s="6">
        <v>1500</v>
      </c>
    </row>
    <row r="7064" spans="1:12">
      <c r="A7064" s="3"/>
      <c r="B7064" s="12">
        <v>6</v>
      </c>
      <c r="C7064" s="3" t="s">
        <v>7231</v>
      </c>
      <c r="D7064" s="3" t="s">
        <v>3531</v>
      </c>
      <c r="E7064" s="3" t="s">
        <v>271</v>
      </c>
      <c r="F7064" s="3" t="s">
        <v>7226</v>
      </c>
      <c r="G7064" s="3" t="s">
        <v>2045</v>
      </c>
      <c r="H7064" s="3"/>
      <c r="I7064" s="3">
        <v>3</v>
      </c>
      <c r="J7064" s="3">
        <v>1</v>
      </c>
      <c r="K7064" s="3">
        <f t="shared" si="96"/>
        <v>4</v>
      </c>
      <c r="L7064" s="6">
        <v>1500</v>
      </c>
    </row>
    <row r="7065" spans="1:12">
      <c r="A7065" s="3"/>
      <c r="B7065" s="12">
        <v>7</v>
      </c>
      <c r="C7065" s="3" t="s">
        <v>3482</v>
      </c>
      <c r="D7065" s="3" t="s">
        <v>3531</v>
      </c>
      <c r="E7065" s="3" t="s">
        <v>271</v>
      </c>
      <c r="F7065" s="3" t="s">
        <v>7226</v>
      </c>
      <c r="G7065" s="3" t="s">
        <v>2045</v>
      </c>
      <c r="H7065" s="3"/>
      <c r="I7065" s="3">
        <v>1</v>
      </c>
      <c r="J7065" s="3">
        <v>3</v>
      </c>
      <c r="K7065" s="3">
        <f t="shared" si="96"/>
        <v>4</v>
      </c>
      <c r="L7065" s="6">
        <v>1000</v>
      </c>
    </row>
    <row r="7066" spans="1:12">
      <c r="A7066" s="3"/>
      <c r="B7066" s="12">
        <v>8</v>
      </c>
      <c r="C7066" s="3" t="s">
        <v>7232</v>
      </c>
      <c r="D7066" s="3" t="s">
        <v>3531</v>
      </c>
      <c r="E7066" s="3" t="s">
        <v>271</v>
      </c>
      <c r="F7066" s="3" t="s">
        <v>7226</v>
      </c>
      <c r="G7066" s="3" t="s">
        <v>2045</v>
      </c>
      <c r="H7066" s="3"/>
      <c r="I7066" s="3">
        <v>6</v>
      </c>
      <c r="J7066" s="3">
        <v>4</v>
      </c>
      <c r="K7066" s="3">
        <f t="shared" si="96"/>
        <v>10</v>
      </c>
      <c r="L7066" s="6">
        <v>1500</v>
      </c>
    </row>
    <row r="7067" spans="1:12">
      <c r="A7067" s="3"/>
      <c r="B7067" s="12">
        <v>9</v>
      </c>
      <c r="C7067" s="3" t="s">
        <v>2951</v>
      </c>
      <c r="D7067" s="3" t="s">
        <v>3531</v>
      </c>
      <c r="E7067" s="3" t="s">
        <v>271</v>
      </c>
      <c r="F7067" s="3" t="s">
        <v>7226</v>
      </c>
      <c r="G7067" s="3" t="s">
        <v>2045</v>
      </c>
      <c r="H7067" s="3"/>
      <c r="I7067" s="3">
        <v>1</v>
      </c>
      <c r="J7067" s="3">
        <v>3</v>
      </c>
      <c r="K7067" s="3">
        <f t="shared" si="96"/>
        <v>4</v>
      </c>
      <c r="L7067" s="6">
        <v>1500</v>
      </c>
    </row>
    <row r="7068" spans="1:12">
      <c r="A7068" s="3"/>
      <c r="B7068" s="12">
        <v>10</v>
      </c>
      <c r="C7068" s="3" t="s">
        <v>7233</v>
      </c>
      <c r="D7068" s="3" t="s">
        <v>3531</v>
      </c>
      <c r="E7068" s="3" t="s">
        <v>271</v>
      </c>
      <c r="F7068" s="3" t="s">
        <v>7226</v>
      </c>
      <c r="G7068" s="3" t="s">
        <v>2045</v>
      </c>
      <c r="H7068" s="3"/>
      <c r="I7068" s="3">
        <v>1</v>
      </c>
      <c r="J7068" s="3">
        <v>2</v>
      </c>
      <c r="K7068" s="3">
        <f t="shared" si="96"/>
        <v>3</v>
      </c>
      <c r="L7068" s="6">
        <v>1500</v>
      </c>
    </row>
    <row r="7069" spans="1:12">
      <c r="A7069" s="3"/>
      <c r="B7069" s="12">
        <v>11</v>
      </c>
      <c r="C7069" s="3" t="s">
        <v>6887</v>
      </c>
      <c r="D7069" s="3" t="s">
        <v>3531</v>
      </c>
      <c r="E7069" s="3" t="s">
        <v>271</v>
      </c>
      <c r="F7069" s="3" t="s">
        <v>7226</v>
      </c>
      <c r="G7069" s="3" t="s">
        <v>2045</v>
      </c>
      <c r="H7069" s="3">
        <v>783761114</v>
      </c>
      <c r="I7069" s="3">
        <v>2</v>
      </c>
      <c r="J7069" s="3">
        <v>3</v>
      </c>
      <c r="K7069" s="3">
        <f t="shared" si="96"/>
        <v>5</v>
      </c>
      <c r="L7069" s="6">
        <v>1000</v>
      </c>
    </row>
    <row r="7070" spans="1:12">
      <c r="A7070" s="3"/>
      <c r="B7070" s="12">
        <v>12</v>
      </c>
      <c r="C7070" s="3" t="s">
        <v>7234</v>
      </c>
      <c r="D7070" s="3" t="s">
        <v>3531</v>
      </c>
      <c r="E7070" s="3" t="s">
        <v>271</v>
      </c>
      <c r="F7070" s="3" t="s">
        <v>7226</v>
      </c>
      <c r="G7070" s="3" t="s">
        <v>2045</v>
      </c>
      <c r="H7070" s="3">
        <v>780901748</v>
      </c>
      <c r="I7070" s="3">
        <v>1</v>
      </c>
      <c r="J7070" s="3">
        <v>2</v>
      </c>
      <c r="K7070" s="3">
        <f t="shared" si="96"/>
        <v>3</v>
      </c>
      <c r="L7070" s="6">
        <v>1000</v>
      </c>
    </row>
    <row r="7071" spans="1:12">
      <c r="A7071" s="3"/>
      <c r="B7071" s="12">
        <v>13</v>
      </c>
      <c r="C7071" s="3" t="s">
        <v>7235</v>
      </c>
      <c r="D7071" s="3" t="s">
        <v>3531</v>
      </c>
      <c r="E7071" s="3" t="s">
        <v>271</v>
      </c>
      <c r="F7071" s="3" t="s">
        <v>7226</v>
      </c>
      <c r="G7071" s="3" t="s">
        <v>2045</v>
      </c>
      <c r="H7071" s="3"/>
      <c r="I7071" s="3">
        <v>5</v>
      </c>
      <c r="J7071" s="3">
        <v>2</v>
      </c>
      <c r="K7071" s="3">
        <f t="shared" si="96"/>
        <v>7</v>
      </c>
      <c r="L7071" s="6">
        <v>500</v>
      </c>
    </row>
    <row r="7072" spans="1:12">
      <c r="A7072" s="3"/>
      <c r="B7072" s="12">
        <v>14</v>
      </c>
      <c r="C7072" s="3" t="s">
        <v>7236</v>
      </c>
      <c r="D7072" s="3" t="s">
        <v>3531</v>
      </c>
      <c r="E7072" s="3" t="s">
        <v>271</v>
      </c>
      <c r="F7072" s="3" t="s">
        <v>7226</v>
      </c>
      <c r="G7072" s="3" t="s">
        <v>2045</v>
      </c>
      <c r="H7072" s="3"/>
      <c r="I7072" s="3">
        <v>1</v>
      </c>
      <c r="J7072" s="3">
        <v>2</v>
      </c>
      <c r="K7072" s="3">
        <f t="shared" si="96"/>
        <v>3</v>
      </c>
      <c r="L7072" s="6">
        <v>500</v>
      </c>
    </row>
    <row r="7073" spans="1:12">
      <c r="A7073" s="3"/>
      <c r="B7073" s="12">
        <v>15</v>
      </c>
      <c r="C7073" s="3" t="s">
        <v>1436</v>
      </c>
      <c r="D7073" s="3" t="s">
        <v>3531</v>
      </c>
      <c r="E7073" s="3" t="s">
        <v>271</v>
      </c>
      <c r="F7073" s="3" t="s">
        <v>7226</v>
      </c>
      <c r="G7073" s="3" t="s">
        <v>2045</v>
      </c>
      <c r="H7073" s="3"/>
      <c r="I7073" s="3">
        <v>4</v>
      </c>
      <c r="J7073" s="3">
        <v>2</v>
      </c>
      <c r="K7073" s="3">
        <f t="shared" si="96"/>
        <v>6</v>
      </c>
      <c r="L7073" s="6">
        <v>500</v>
      </c>
    </row>
    <row r="7074" spans="1:12">
      <c r="A7074" s="3"/>
      <c r="B7074" s="12">
        <v>16</v>
      </c>
      <c r="C7074" s="3" t="s">
        <v>2802</v>
      </c>
      <c r="D7074" s="3" t="s">
        <v>3531</v>
      </c>
      <c r="E7074" s="3" t="s">
        <v>271</v>
      </c>
      <c r="F7074" s="3" t="s">
        <v>7226</v>
      </c>
      <c r="G7074" s="3" t="s">
        <v>2045</v>
      </c>
      <c r="H7074" s="3">
        <v>777448301</v>
      </c>
      <c r="I7074" s="3">
        <v>3</v>
      </c>
      <c r="J7074" s="3">
        <v>2</v>
      </c>
      <c r="K7074" s="3">
        <f t="shared" si="96"/>
        <v>5</v>
      </c>
      <c r="L7074" s="6">
        <v>500</v>
      </c>
    </row>
    <row r="7075" spans="1:12">
      <c r="A7075" s="3"/>
      <c r="B7075" s="12">
        <v>17</v>
      </c>
      <c r="C7075" s="3" t="s">
        <v>7237</v>
      </c>
      <c r="D7075" s="3" t="s">
        <v>3531</v>
      </c>
      <c r="E7075" s="3" t="s">
        <v>271</v>
      </c>
      <c r="F7075" s="3" t="s">
        <v>7226</v>
      </c>
      <c r="G7075" s="3" t="s">
        <v>2045</v>
      </c>
      <c r="H7075" s="3"/>
      <c r="I7075" s="3">
        <v>1</v>
      </c>
      <c r="J7075" s="3">
        <v>1</v>
      </c>
      <c r="K7075" s="3">
        <f t="shared" si="96"/>
        <v>2</v>
      </c>
      <c r="L7075" s="6">
        <v>500</v>
      </c>
    </row>
    <row r="7076" spans="1:12">
      <c r="A7076" s="3"/>
      <c r="B7076" s="12">
        <v>18</v>
      </c>
      <c r="C7076" s="3" t="s">
        <v>7238</v>
      </c>
      <c r="D7076" s="3" t="s">
        <v>3531</v>
      </c>
      <c r="E7076" s="3" t="s">
        <v>271</v>
      </c>
      <c r="F7076" s="3" t="s">
        <v>7226</v>
      </c>
      <c r="G7076" s="3" t="s">
        <v>2045</v>
      </c>
      <c r="H7076" s="3"/>
      <c r="I7076" s="3">
        <v>4</v>
      </c>
      <c r="J7076" s="3">
        <v>4</v>
      </c>
      <c r="K7076" s="3">
        <f t="shared" si="96"/>
        <v>8</v>
      </c>
      <c r="L7076" s="6">
        <v>500</v>
      </c>
    </row>
    <row r="7077" spans="1:12">
      <c r="A7077" s="3"/>
      <c r="B7077" s="12">
        <v>19</v>
      </c>
      <c r="C7077" s="3" t="s">
        <v>7239</v>
      </c>
      <c r="D7077" s="3" t="s">
        <v>3531</v>
      </c>
      <c r="E7077" s="3" t="s">
        <v>271</v>
      </c>
      <c r="F7077" s="3" t="s">
        <v>7226</v>
      </c>
      <c r="G7077" s="3" t="s">
        <v>2045</v>
      </c>
      <c r="H7077" s="3"/>
      <c r="I7077" s="3">
        <v>2</v>
      </c>
      <c r="J7077" s="3">
        <v>4</v>
      </c>
      <c r="K7077" s="3">
        <f t="shared" si="96"/>
        <v>6</v>
      </c>
      <c r="L7077" s="6">
        <v>1500</v>
      </c>
    </row>
    <row r="7078" spans="1:12">
      <c r="A7078" s="3"/>
      <c r="B7078" s="12">
        <v>20</v>
      </c>
      <c r="C7078" s="3" t="s">
        <v>7240</v>
      </c>
      <c r="D7078" s="3" t="s">
        <v>3531</v>
      </c>
      <c r="E7078" s="3" t="s">
        <v>271</v>
      </c>
      <c r="F7078" s="3" t="s">
        <v>7226</v>
      </c>
      <c r="G7078" s="3" t="s">
        <v>2045</v>
      </c>
      <c r="H7078" s="3"/>
      <c r="I7078" s="3">
        <v>2</v>
      </c>
      <c r="J7078" s="3">
        <v>1</v>
      </c>
      <c r="K7078" s="3">
        <f t="shared" si="96"/>
        <v>3</v>
      </c>
      <c r="L7078" s="6">
        <v>1500</v>
      </c>
    </row>
    <row r="7079" spans="1:12">
      <c r="A7079" s="3"/>
      <c r="B7079" s="12">
        <v>21</v>
      </c>
      <c r="C7079" s="3" t="s">
        <v>7241</v>
      </c>
      <c r="D7079" s="3" t="s">
        <v>3531</v>
      </c>
      <c r="E7079" s="3" t="s">
        <v>271</v>
      </c>
      <c r="F7079" s="3" t="s">
        <v>7226</v>
      </c>
      <c r="G7079" s="3" t="s">
        <v>2045</v>
      </c>
      <c r="H7079" s="3"/>
      <c r="I7079" s="3">
        <v>1</v>
      </c>
      <c r="J7079" s="3">
        <v>1</v>
      </c>
      <c r="K7079" s="3">
        <f t="shared" si="96"/>
        <v>2</v>
      </c>
      <c r="L7079" s="6">
        <v>1500</v>
      </c>
    </row>
    <row r="7080" spans="1:12">
      <c r="A7080" s="3"/>
      <c r="B7080" s="12">
        <v>22</v>
      </c>
      <c r="C7080" s="3" t="s">
        <v>7242</v>
      </c>
      <c r="D7080" s="3" t="s">
        <v>3531</v>
      </c>
      <c r="E7080" s="3" t="s">
        <v>271</v>
      </c>
      <c r="F7080" s="3" t="s">
        <v>7226</v>
      </c>
      <c r="G7080" s="3" t="s">
        <v>2045</v>
      </c>
      <c r="H7080" s="3"/>
      <c r="I7080" s="3">
        <v>2</v>
      </c>
      <c r="J7080" s="3">
        <v>3</v>
      </c>
      <c r="K7080" s="3">
        <f t="shared" si="96"/>
        <v>5</v>
      </c>
      <c r="L7080" s="6">
        <v>1500</v>
      </c>
    </row>
    <row r="7081" spans="1:12">
      <c r="A7081" s="3"/>
      <c r="B7081" s="12">
        <v>23</v>
      </c>
      <c r="C7081" s="3" t="s">
        <v>2936</v>
      </c>
      <c r="D7081" s="3" t="s">
        <v>3531</v>
      </c>
      <c r="E7081" s="3" t="s">
        <v>271</v>
      </c>
      <c r="F7081" s="3" t="s">
        <v>7226</v>
      </c>
      <c r="G7081" s="3" t="s">
        <v>2045</v>
      </c>
      <c r="H7081" s="3"/>
      <c r="I7081" s="3">
        <v>3</v>
      </c>
      <c r="J7081" s="3">
        <v>2</v>
      </c>
      <c r="K7081" s="3">
        <f t="shared" si="96"/>
        <v>5</v>
      </c>
      <c r="L7081" s="6">
        <v>1500</v>
      </c>
    </row>
    <row r="7082" spans="1:12">
      <c r="A7082" s="3"/>
      <c r="B7082" s="12">
        <v>24</v>
      </c>
      <c r="C7082" s="3" t="s">
        <v>7243</v>
      </c>
      <c r="D7082" s="3" t="s">
        <v>3531</v>
      </c>
      <c r="E7082" s="3" t="s">
        <v>271</v>
      </c>
      <c r="F7082" s="3" t="s">
        <v>7226</v>
      </c>
      <c r="G7082" s="3" t="s">
        <v>2045</v>
      </c>
      <c r="H7082" s="3"/>
      <c r="I7082" s="3">
        <v>2</v>
      </c>
      <c r="J7082" s="3">
        <v>4</v>
      </c>
      <c r="K7082" s="3">
        <f t="shared" si="96"/>
        <v>6</v>
      </c>
      <c r="L7082" s="6">
        <v>1500</v>
      </c>
    </row>
    <row r="7083" spans="1:12">
      <c r="A7083" s="3"/>
      <c r="B7083" s="12">
        <v>25</v>
      </c>
      <c r="C7083" s="3" t="s">
        <v>7244</v>
      </c>
      <c r="D7083" s="3" t="s">
        <v>3531</v>
      </c>
      <c r="E7083" s="3" t="s">
        <v>271</v>
      </c>
      <c r="F7083" s="3" t="s">
        <v>7226</v>
      </c>
      <c r="G7083" s="3" t="s">
        <v>2045</v>
      </c>
      <c r="H7083" s="3"/>
      <c r="I7083" s="3">
        <v>3</v>
      </c>
      <c r="J7083" s="3">
        <v>3</v>
      </c>
      <c r="K7083" s="3">
        <f t="shared" si="96"/>
        <v>6</v>
      </c>
      <c r="L7083" s="6">
        <v>1500</v>
      </c>
    </row>
    <row r="7084" spans="1:12">
      <c r="A7084" s="3"/>
      <c r="B7084" s="12">
        <v>26</v>
      </c>
      <c r="C7084" s="3" t="s">
        <v>7245</v>
      </c>
      <c r="D7084" s="3" t="s">
        <v>3531</v>
      </c>
      <c r="E7084" s="3" t="s">
        <v>271</v>
      </c>
      <c r="F7084" s="3" t="s">
        <v>7226</v>
      </c>
      <c r="G7084" s="3" t="s">
        <v>2045</v>
      </c>
      <c r="H7084" s="3"/>
      <c r="I7084" s="3">
        <v>1</v>
      </c>
      <c r="J7084" s="3">
        <v>1</v>
      </c>
      <c r="K7084" s="3">
        <f t="shared" si="96"/>
        <v>2</v>
      </c>
      <c r="L7084" s="6">
        <v>1500</v>
      </c>
    </row>
    <row r="7085" spans="1:12">
      <c r="A7085" s="3"/>
      <c r="B7085" s="12">
        <v>27</v>
      </c>
      <c r="C7085" s="3" t="s">
        <v>7246</v>
      </c>
      <c r="D7085" s="3" t="s">
        <v>3531</v>
      </c>
      <c r="E7085" s="3" t="s">
        <v>271</v>
      </c>
      <c r="F7085" s="3" t="s">
        <v>7226</v>
      </c>
      <c r="G7085" s="3" t="s">
        <v>2045</v>
      </c>
      <c r="H7085" s="3"/>
      <c r="I7085" s="3">
        <v>3</v>
      </c>
      <c r="J7085" s="3">
        <v>4</v>
      </c>
      <c r="K7085" s="3">
        <f t="shared" si="96"/>
        <v>7</v>
      </c>
      <c r="L7085" s="6">
        <v>1500</v>
      </c>
    </row>
    <row r="7086" spans="1:12">
      <c r="A7086" s="3"/>
      <c r="B7086" s="12">
        <v>28</v>
      </c>
      <c r="C7086" s="3" t="s">
        <v>7247</v>
      </c>
      <c r="D7086" s="3" t="s">
        <v>3531</v>
      </c>
      <c r="E7086" s="3" t="s">
        <v>271</v>
      </c>
      <c r="F7086" s="3" t="s">
        <v>7226</v>
      </c>
      <c r="G7086" s="3" t="s">
        <v>2045</v>
      </c>
      <c r="H7086" s="3"/>
      <c r="I7086" s="3">
        <v>2</v>
      </c>
      <c r="J7086" s="3">
        <v>3</v>
      </c>
      <c r="K7086" s="3">
        <f t="shared" si="96"/>
        <v>5</v>
      </c>
      <c r="L7086" s="6">
        <v>1500</v>
      </c>
    </row>
    <row r="7087" spans="1:12">
      <c r="A7087" s="3"/>
      <c r="B7087" s="12">
        <v>29</v>
      </c>
      <c r="C7087" s="3" t="s">
        <v>7174</v>
      </c>
      <c r="D7087" s="3" t="s">
        <v>3531</v>
      </c>
      <c r="E7087" s="3" t="s">
        <v>271</v>
      </c>
      <c r="F7087" s="3" t="s">
        <v>7226</v>
      </c>
      <c r="G7087" s="3" t="s">
        <v>2045</v>
      </c>
      <c r="H7087" s="3"/>
      <c r="I7087" s="3">
        <v>2</v>
      </c>
      <c r="J7087" s="3">
        <v>4</v>
      </c>
      <c r="K7087" s="3">
        <f t="shared" si="96"/>
        <v>6</v>
      </c>
      <c r="L7087" s="6">
        <v>1000</v>
      </c>
    </row>
    <row r="7088" spans="1:12">
      <c r="A7088" s="3"/>
      <c r="B7088" s="12">
        <v>30</v>
      </c>
      <c r="C7088" s="3" t="s">
        <v>7248</v>
      </c>
      <c r="D7088" s="3" t="s">
        <v>3531</v>
      </c>
      <c r="E7088" s="3" t="s">
        <v>271</v>
      </c>
      <c r="F7088" s="3" t="s">
        <v>7226</v>
      </c>
      <c r="G7088" s="3" t="s">
        <v>2045</v>
      </c>
      <c r="H7088" s="3"/>
      <c r="I7088" s="3">
        <v>1</v>
      </c>
      <c r="J7088" s="3">
        <v>3</v>
      </c>
      <c r="K7088" s="3">
        <f t="shared" si="96"/>
        <v>4</v>
      </c>
      <c r="L7088" s="6">
        <v>1000</v>
      </c>
    </row>
    <row r="7089" spans="1:12">
      <c r="A7089" s="3"/>
      <c r="B7089" s="12">
        <v>31</v>
      </c>
      <c r="C7089" s="3" t="s">
        <v>7249</v>
      </c>
      <c r="D7089" s="3" t="s">
        <v>3531</v>
      </c>
      <c r="E7089" s="3" t="s">
        <v>271</v>
      </c>
      <c r="F7089" s="3" t="s">
        <v>7226</v>
      </c>
      <c r="G7089" s="3" t="s">
        <v>2045</v>
      </c>
      <c r="H7089" s="3">
        <v>777079862</v>
      </c>
      <c r="I7089" s="3">
        <v>4</v>
      </c>
      <c r="J7089" s="3">
        <v>4</v>
      </c>
      <c r="K7089" s="3">
        <f t="shared" si="96"/>
        <v>8</v>
      </c>
      <c r="L7089" s="6">
        <v>1500</v>
      </c>
    </row>
    <row r="7090" spans="1:12">
      <c r="A7090" s="3"/>
      <c r="B7090" s="12">
        <v>32</v>
      </c>
      <c r="C7090" s="3" t="s">
        <v>7250</v>
      </c>
      <c r="D7090" s="3" t="s">
        <v>3531</v>
      </c>
      <c r="E7090" s="3" t="s">
        <v>271</v>
      </c>
      <c r="F7090" s="3" t="s">
        <v>7226</v>
      </c>
      <c r="G7090" s="3" t="s">
        <v>2045</v>
      </c>
      <c r="H7090" s="3"/>
      <c r="I7090" s="3">
        <v>1</v>
      </c>
      <c r="J7090" s="3">
        <v>1</v>
      </c>
      <c r="K7090" s="3">
        <f t="shared" si="96"/>
        <v>2</v>
      </c>
      <c r="L7090" s="6">
        <v>1500</v>
      </c>
    </row>
    <row r="7091" spans="1:12">
      <c r="A7091" s="3"/>
      <c r="B7091" s="12">
        <v>33</v>
      </c>
      <c r="C7091" s="3" t="s">
        <v>7251</v>
      </c>
      <c r="D7091" s="3" t="s">
        <v>3531</v>
      </c>
      <c r="E7091" s="3" t="s">
        <v>271</v>
      </c>
      <c r="F7091" s="3" t="s">
        <v>7226</v>
      </c>
      <c r="G7091" s="3" t="s">
        <v>2045</v>
      </c>
      <c r="H7091" s="3"/>
      <c r="I7091" s="3">
        <v>1</v>
      </c>
      <c r="J7091" s="3">
        <v>3</v>
      </c>
      <c r="K7091" s="3">
        <f t="shared" si="96"/>
        <v>4</v>
      </c>
      <c r="L7091" s="6">
        <v>1500</v>
      </c>
    </row>
    <row r="7092" spans="1:12">
      <c r="A7092" s="3"/>
      <c r="B7092" s="12">
        <v>34</v>
      </c>
      <c r="C7092" s="3" t="s">
        <v>7252</v>
      </c>
      <c r="D7092" s="3" t="s">
        <v>3531</v>
      </c>
      <c r="E7092" s="3" t="s">
        <v>271</v>
      </c>
      <c r="F7092" s="3" t="s">
        <v>7226</v>
      </c>
      <c r="G7092" s="3" t="s">
        <v>2045</v>
      </c>
      <c r="H7092" s="3"/>
      <c r="I7092" s="3">
        <v>4</v>
      </c>
      <c r="J7092" s="3">
        <v>3</v>
      </c>
      <c r="K7092" s="3">
        <f t="shared" si="96"/>
        <v>7</v>
      </c>
      <c r="L7092" s="6">
        <v>1500</v>
      </c>
    </row>
    <row r="7093" spans="1:12">
      <c r="A7093" s="3"/>
      <c r="B7093" s="12">
        <v>35</v>
      </c>
      <c r="C7093" s="3" t="s">
        <v>7253</v>
      </c>
      <c r="D7093" s="3" t="s">
        <v>3531</v>
      </c>
      <c r="E7093" s="3" t="s">
        <v>271</v>
      </c>
      <c r="F7093" s="3" t="s">
        <v>7226</v>
      </c>
      <c r="G7093" s="3" t="s">
        <v>2045</v>
      </c>
      <c r="H7093" s="3"/>
      <c r="I7093" s="3">
        <v>1</v>
      </c>
      <c r="J7093" s="3">
        <v>2</v>
      </c>
      <c r="K7093" s="3">
        <f t="shared" si="96"/>
        <v>3</v>
      </c>
      <c r="L7093" s="6">
        <v>1500</v>
      </c>
    </row>
    <row r="7094" spans="1:12">
      <c r="A7094" s="3"/>
      <c r="B7094" s="12">
        <v>36</v>
      </c>
      <c r="C7094" s="3" t="s">
        <v>7254</v>
      </c>
      <c r="D7094" s="3" t="s">
        <v>3531</v>
      </c>
      <c r="E7094" s="3" t="s">
        <v>271</v>
      </c>
      <c r="F7094" s="3" t="s">
        <v>7226</v>
      </c>
      <c r="G7094" s="3" t="s">
        <v>2045</v>
      </c>
      <c r="H7094" s="3"/>
      <c r="I7094" s="3">
        <v>1</v>
      </c>
      <c r="J7094" s="3">
        <v>2</v>
      </c>
      <c r="K7094" s="3">
        <f t="shared" si="96"/>
        <v>3</v>
      </c>
      <c r="L7094" s="6">
        <v>1500</v>
      </c>
    </row>
    <row r="7095" spans="1:12">
      <c r="A7095" s="3"/>
      <c r="B7095" s="12">
        <v>37</v>
      </c>
      <c r="C7095" s="3" t="s">
        <v>7255</v>
      </c>
      <c r="D7095" s="3" t="s">
        <v>3531</v>
      </c>
      <c r="E7095" s="3" t="s">
        <v>271</v>
      </c>
      <c r="F7095" s="3" t="s">
        <v>7226</v>
      </c>
      <c r="G7095" s="3" t="s">
        <v>2045</v>
      </c>
      <c r="H7095" s="3"/>
      <c r="I7095" s="3">
        <v>2</v>
      </c>
      <c r="J7095" s="3">
        <v>2</v>
      </c>
      <c r="K7095" s="3">
        <f t="shared" si="96"/>
        <v>4</v>
      </c>
      <c r="L7095" s="6">
        <v>1500</v>
      </c>
    </row>
    <row r="7096" spans="1:12">
      <c r="A7096" s="3"/>
      <c r="B7096" s="12">
        <v>38</v>
      </c>
      <c r="C7096" s="3" t="s">
        <v>7256</v>
      </c>
      <c r="D7096" s="3" t="s">
        <v>3551</v>
      </c>
      <c r="E7096" s="3" t="s">
        <v>271</v>
      </c>
      <c r="F7096" s="3" t="s">
        <v>7226</v>
      </c>
      <c r="G7096" s="3" t="s">
        <v>2045</v>
      </c>
      <c r="H7096" s="3">
        <v>775075004</v>
      </c>
      <c r="I7096" s="3">
        <v>3</v>
      </c>
      <c r="J7096" s="3">
        <v>3</v>
      </c>
      <c r="K7096" s="3">
        <f t="shared" si="96"/>
        <v>6</v>
      </c>
      <c r="L7096" s="6"/>
    </row>
    <row r="7097" spans="1:12">
      <c r="A7097" s="3"/>
      <c r="B7097" s="12">
        <v>39</v>
      </c>
      <c r="C7097" s="3" t="s">
        <v>7257</v>
      </c>
      <c r="D7097" s="3" t="s">
        <v>3531</v>
      </c>
      <c r="E7097" s="3" t="s">
        <v>271</v>
      </c>
      <c r="F7097" s="3" t="s">
        <v>7226</v>
      </c>
      <c r="G7097" s="3" t="s">
        <v>2045</v>
      </c>
      <c r="H7097" s="3"/>
      <c r="I7097" s="3">
        <v>3</v>
      </c>
      <c r="J7097" s="3">
        <v>5</v>
      </c>
      <c r="K7097" s="3">
        <f t="shared" si="96"/>
        <v>8</v>
      </c>
      <c r="L7097" s="6"/>
    </row>
    <row r="7098" spans="1:12">
      <c r="A7098" s="3"/>
      <c r="B7098" s="12">
        <v>40</v>
      </c>
      <c r="C7098" s="3" t="s">
        <v>7258</v>
      </c>
      <c r="D7098" s="3" t="s">
        <v>3531</v>
      </c>
      <c r="E7098" s="3" t="s">
        <v>271</v>
      </c>
      <c r="F7098" s="3" t="s">
        <v>7226</v>
      </c>
      <c r="G7098" s="3" t="s">
        <v>2045</v>
      </c>
      <c r="H7098" s="3"/>
      <c r="I7098" s="3">
        <v>6</v>
      </c>
      <c r="J7098" s="3">
        <v>5</v>
      </c>
      <c r="K7098" s="3">
        <f t="shared" si="96"/>
        <v>11</v>
      </c>
      <c r="L7098" s="6"/>
    </row>
    <row r="7099" spans="1:12">
      <c r="A7099" s="3"/>
      <c r="B7099" s="12">
        <v>41</v>
      </c>
      <c r="C7099" s="3" t="s">
        <v>7259</v>
      </c>
      <c r="D7099" s="3" t="s">
        <v>3531</v>
      </c>
      <c r="E7099" s="3" t="s">
        <v>271</v>
      </c>
      <c r="F7099" s="3" t="s">
        <v>7226</v>
      </c>
      <c r="G7099" s="3" t="s">
        <v>2045</v>
      </c>
      <c r="H7099" s="3">
        <v>779515183</v>
      </c>
      <c r="I7099" s="3">
        <v>1</v>
      </c>
      <c r="J7099" s="3">
        <v>1</v>
      </c>
      <c r="K7099" s="3">
        <f t="shared" si="96"/>
        <v>2</v>
      </c>
      <c r="L7099" s="6"/>
    </row>
    <row r="7100" spans="1:12">
      <c r="A7100" s="3"/>
      <c r="B7100" s="12">
        <v>42</v>
      </c>
      <c r="C7100" s="3" t="s">
        <v>7260</v>
      </c>
      <c r="D7100" s="3" t="s">
        <v>3531</v>
      </c>
      <c r="E7100" s="3" t="s">
        <v>271</v>
      </c>
      <c r="F7100" s="3" t="s">
        <v>7226</v>
      </c>
      <c r="G7100" s="3" t="s">
        <v>2045</v>
      </c>
      <c r="H7100" s="3"/>
      <c r="I7100" s="3">
        <v>1</v>
      </c>
      <c r="J7100" s="3">
        <v>1</v>
      </c>
      <c r="K7100" s="3">
        <f t="shared" si="96"/>
        <v>2</v>
      </c>
      <c r="L7100" s="6"/>
    </row>
    <row r="7101" spans="1:12">
      <c r="A7101" s="3"/>
      <c r="B7101" s="12">
        <v>43</v>
      </c>
      <c r="C7101" s="3" t="s">
        <v>7261</v>
      </c>
      <c r="D7101" s="3" t="s">
        <v>3531</v>
      </c>
      <c r="E7101" s="3" t="s">
        <v>271</v>
      </c>
      <c r="F7101" s="3" t="s">
        <v>7226</v>
      </c>
      <c r="G7101" s="3" t="s">
        <v>2045</v>
      </c>
      <c r="H7101" s="3"/>
      <c r="I7101" s="3">
        <v>2</v>
      </c>
      <c r="J7101" s="3">
        <v>1</v>
      </c>
      <c r="K7101" s="3">
        <f t="shared" si="96"/>
        <v>3</v>
      </c>
      <c r="L7101" s="6"/>
    </row>
    <row r="7102" spans="1:12">
      <c r="A7102" s="3"/>
      <c r="B7102" s="12">
        <v>44</v>
      </c>
      <c r="C7102" s="3" t="s">
        <v>7262</v>
      </c>
      <c r="D7102" s="3" t="s">
        <v>3531</v>
      </c>
      <c r="E7102" s="3" t="s">
        <v>271</v>
      </c>
      <c r="F7102" s="3" t="s">
        <v>7226</v>
      </c>
      <c r="G7102" s="3" t="s">
        <v>2045</v>
      </c>
      <c r="H7102" s="3"/>
      <c r="I7102" s="3">
        <v>3</v>
      </c>
      <c r="J7102" s="3">
        <v>1</v>
      </c>
      <c r="K7102" s="3">
        <f t="shared" si="96"/>
        <v>4</v>
      </c>
      <c r="L7102" s="6"/>
    </row>
    <row r="7103" spans="1:12">
      <c r="A7103" s="3"/>
      <c r="B7103" s="12">
        <v>45</v>
      </c>
      <c r="C7103" s="3" t="s">
        <v>7263</v>
      </c>
      <c r="D7103" s="3" t="s">
        <v>3531</v>
      </c>
      <c r="E7103" s="3" t="s">
        <v>271</v>
      </c>
      <c r="F7103" s="3" t="s">
        <v>7226</v>
      </c>
      <c r="G7103" s="3" t="s">
        <v>2045</v>
      </c>
      <c r="H7103" s="3">
        <v>783297027</v>
      </c>
      <c r="I7103" s="3">
        <v>1</v>
      </c>
      <c r="J7103" s="3">
        <v>1</v>
      </c>
      <c r="K7103" s="3">
        <f t="shared" si="96"/>
        <v>2</v>
      </c>
      <c r="L7103" s="6"/>
    </row>
    <row r="7104" spans="1:12">
      <c r="A7104" s="3"/>
      <c r="B7104" s="12">
        <v>46</v>
      </c>
      <c r="C7104" s="3" t="s">
        <v>7264</v>
      </c>
      <c r="D7104" s="3" t="s">
        <v>3551</v>
      </c>
      <c r="E7104" s="3" t="s">
        <v>271</v>
      </c>
      <c r="F7104" s="3" t="s">
        <v>7226</v>
      </c>
      <c r="G7104" s="3" t="s">
        <v>2045</v>
      </c>
      <c r="H7104" s="3"/>
      <c r="I7104" s="3">
        <v>3</v>
      </c>
      <c r="J7104" s="3">
        <v>2</v>
      </c>
      <c r="K7104" s="3">
        <f t="shared" si="96"/>
        <v>5</v>
      </c>
      <c r="L7104" s="6"/>
    </row>
    <row r="7105" spans="1:12">
      <c r="A7105" s="3"/>
      <c r="B7105" s="12">
        <v>47</v>
      </c>
      <c r="C7105" s="3" t="s">
        <v>7265</v>
      </c>
      <c r="D7105" s="3" t="s">
        <v>3531</v>
      </c>
      <c r="E7105" s="3" t="s">
        <v>271</v>
      </c>
      <c r="F7105" s="3" t="s">
        <v>7226</v>
      </c>
      <c r="G7105" s="3" t="s">
        <v>2045</v>
      </c>
      <c r="H7105" s="3"/>
      <c r="I7105" s="3">
        <v>2</v>
      </c>
      <c r="J7105" s="3">
        <v>2</v>
      </c>
      <c r="K7105" s="3">
        <f t="shared" si="96"/>
        <v>4</v>
      </c>
      <c r="L7105" s="6"/>
    </row>
    <row r="7106" spans="1:12">
      <c r="A7106" s="3"/>
      <c r="B7106" s="12">
        <v>48</v>
      </c>
      <c r="C7106" s="3" t="s">
        <v>7266</v>
      </c>
      <c r="D7106" s="3" t="s">
        <v>3551</v>
      </c>
      <c r="E7106" s="3" t="s">
        <v>271</v>
      </c>
      <c r="F7106" s="3" t="s">
        <v>7226</v>
      </c>
      <c r="G7106" s="3" t="s">
        <v>2045</v>
      </c>
      <c r="H7106" s="3">
        <v>785089312</v>
      </c>
      <c r="I7106" s="3">
        <v>2</v>
      </c>
      <c r="J7106" s="3">
        <v>1</v>
      </c>
      <c r="K7106" s="3">
        <f t="shared" si="96"/>
        <v>3</v>
      </c>
      <c r="L7106" s="6"/>
    </row>
    <row r="7107" spans="1:12">
      <c r="A7107" s="3"/>
      <c r="B7107" s="12">
        <v>49</v>
      </c>
      <c r="C7107" s="3" t="s">
        <v>7267</v>
      </c>
      <c r="D7107" s="3" t="s">
        <v>3551</v>
      </c>
      <c r="E7107" s="3" t="s">
        <v>271</v>
      </c>
      <c r="F7107" s="3" t="s">
        <v>7226</v>
      </c>
      <c r="G7107" s="3" t="s">
        <v>2045</v>
      </c>
      <c r="H7107" s="3"/>
      <c r="I7107" s="3">
        <v>3</v>
      </c>
      <c r="J7107" s="3">
        <v>2</v>
      </c>
      <c r="K7107" s="3">
        <f t="shared" si="96"/>
        <v>5</v>
      </c>
      <c r="L7107" s="6">
        <v>1000</v>
      </c>
    </row>
    <row r="7108" spans="1:12">
      <c r="A7108" s="3"/>
      <c r="B7108" s="12">
        <v>50</v>
      </c>
      <c r="C7108" s="3" t="s">
        <v>7268</v>
      </c>
      <c r="D7108" s="3" t="s">
        <v>3531</v>
      </c>
      <c r="E7108" s="3" t="s">
        <v>271</v>
      </c>
      <c r="F7108" s="3" t="s">
        <v>7226</v>
      </c>
      <c r="G7108" s="3" t="s">
        <v>2045</v>
      </c>
      <c r="H7108" s="3"/>
      <c r="I7108" s="3">
        <v>3</v>
      </c>
      <c r="J7108" s="3">
        <v>3</v>
      </c>
      <c r="K7108" s="3">
        <f t="shared" si="96"/>
        <v>6</v>
      </c>
      <c r="L7108" s="6"/>
    </row>
    <row r="7109" spans="1:12">
      <c r="A7109" s="3"/>
      <c r="B7109" s="12">
        <v>51</v>
      </c>
      <c r="C7109" s="3" t="s">
        <v>7269</v>
      </c>
      <c r="D7109" s="3" t="s">
        <v>3531</v>
      </c>
      <c r="E7109" s="3" t="s">
        <v>271</v>
      </c>
      <c r="F7109" s="3" t="s">
        <v>7226</v>
      </c>
      <c r="G7109" s="3" t="s">
        <v>2045</v>
      </c>
      <c r="H7109" s="3"/>
      <c r="I7109" s="3">
        <v>2</v>
      </c>
      <c r="J7109" s="3">
        <v>3</v>
      </c>
      <c r="K7109" s="3">
        <f t="shared" si="96"/>
        <v>5</v>
      </c>
      <c r="L7109" s="6"/>
    </row>
    <row r="7110" spans="1:12">
      <c r="A7110" s="3"/>
      <c r="B7110" s="12">
        <v>52</v>
      </c>
      <c r="C7110" s="3" t="s">
        <v>7270</v>
      </c>
      <c r="D7110" s="3" t="s">
        <v>3531</v>
      </c>
      <c r="E7110" s="3" t="s">
        <v>271</v>
      </c>
      <c r="F7110" s="3" t="s">
        <v>7226</v>
      </c>
      <c r="G7110" s="3" t="s">
        <v>2045</v>
      </c>
      <c r="H7110" s="3"/>
      <c r="I7110" s="3">
        <v>1</v>
      </c>
      <c r="J7110" s="3">
        <v>1</v>
      </c>
      <c r="K7110" s="3">
        <f t="shared" si="96"/>
        <v>2</v>
      </c>
      <c r="L7110" s="6">
        <v>1000</v>
      </c>
    </row>
    <row r="7111" spans="1:12">
      <c r="A7111" s="3"/>
      <c r="B7111" s="12">
        <v>53</v>
      </c>
      <c r="C7111" s="3" t="s">
        <v>7271</v>
      </c>
      <c r="D7111" s="3" t="s">
        <v>3551</v>
      </c>
      <c r="E7111" s="3" t="s">
        <v>271</v>
      </c>
      <c r="F7111" s="3" t="s">
        <v>7226</v>
      </c>
      <c r="G7111" s="3" t="s">
        <v>2045</v>
      </c>
      <c r="H7111" s="3"/>
      <c r="I7111" s="3">
        <v>0</v>
      </c>
      <c r="J7111" s="3">
        <v>1</v>
      </c>
      <c r="K7111" s="3">
        <f t="shared" si="96"/>
        <v>1</v>
      </c>
      <c r="L7111" s="6"/>
    </row>
    <row r="7112" spans="1:12">
      <c r="A7112" s="3"/>
      <c r="B7112" s="12">
        <v>54</v>
      </c>
      <c r="C7112" s="3" t="s">
        <v>7272</v>
      </c>
      <c r="D7112" s="3" t="s">
        <v>3531</v>
      </c>
      <c r="E7112" s="3" t="s">
        <v>271</v>
      </c>
      <c r="F7112" s="3" t="s">
        <v>7226</v>
      </c>
      <c r="G7112" s="3" t="s">
        <v>2045</v>
      </c>
      <c r="H7112" s="3"/>
      <c r="I7112" s="3">
        <v>2</v>
      </c>
      <c r="J7112" s="3">
        <v>1</v>
      </c>
      <c r="K7112" s="3">
        <f t="shared" si="96"/>
        <v>3</v>
      </c>
      <c r="L7112" s="6"/>
    </row>
    <row r="7113" spans="1:12">
      <c r="A7113" s="3"/>
      <c r="B7113" s="12">
        <v>55</v>
      </c>
      <c r="C7113" s="3" t="s">
        <v>7273</v>
      </c>
      <c r="D7113" s="3" t="s">
        <v>3531</v>
      </c>
      <c r="E7113" s="3" t="s">
        <v>271</v>
      </c>
      <c r="F7113" s="3" t="s">
        <v>7226</v>
      </c>
      <c r="G7113" s="3" t="s">
        <v>2045</v>
      </c>
      <c r="H7113" s="3"/>
      <c r="I7113" s="3">
        <v>2</v>
      </c>
      <c r="J7113" s="3">
        <v>2</v>
      </c>
      <c r="K7113" s="3">
        <f t="shared" si="96"/>
        <v>4</v>
      </c>
      <c r="L7113" s="6"/>
    </row>
    <row r="7114" spans="1:12">
      <c r="A7114" s="3"/>
      <c r="B7114" s="12">
        <v>56</v>
      </c>
      <c r="C7114" s="3" t="s">
        <v>7274</v>
      </c>
      <c r="D7114" s="3" t="s">
        <v>3551</v>
      </c>
      <c r="E7114" s="3" t="s">
        <v>271</v>
      </c>
      <c r="F7114" s="3" t="s">
        <v>7226</v>
      </c>
      <c r="G7114" s="3" t="s">
        <v>2045</v>
      </c>
      <c r="H7114" s="3"/>
      <c r="I7114" s="3">
        <v>2</v>
      </c>
      <c r="J7114" s="3">
        <v>2</v>
      </c>
      <c r="K7114" s="3">
        <f t="shared" si="96"/>
        <v>4</v>
      </c>
      <c r="L7114" s="6"/>
    </row>
    <row r="7115" spans="1:12">
      <c r="A7115" s="3"/>
      <c r="B7115" s="12">
        <v>57</v>
      </c>
      <c r="C7115" s="3" t="s">
        <v>7275</v>
      </c>
      <c r="D7115" s="3" t="s">
        <v>3531</v>
      </c>
      <c r="E7115" s="3" t="s">
        <v>271</v>
      </c>
      <c r="F7115" s="3" t="s">
        <v>7226</v>
      </c>
      <c r="G7115" s="3" t="s">
        <v>2045</v>
      </c>
      <c r="H7115" s="3"/>
      <c r="I7115" s="3">
        <v>1</v>
      </c>
      <c r="J7115" s="3">
        <v>2</v>
      </c>
      <c r="K7115" s="3">
        <f t="shared" si="96"/>
        <v>3</v>
      </c>
      <c r="L7115" s="6"/>
    </row>
    <row r="7116" spans="1:12">
      <c r="A7116" s="3"/>
      <c r="B7116" s="12">
        <v>58</v>
      </c>
      <c r="C7116" s="3" t="s">
        <v>7276</v>
      </c>
      <c r="D7116" s="3" t="s">
        <v>3531</v>
      </c>
      <c r="E7116" s="3" t="s">
        <v>271</v>
      </c>
      <c r="F7116" s="3" t="s">
        <v>7226</v>
      </c>
      <c r="G7116" s="3" t="s">
        <v>2045</v>
      </c>
      <c r="H7116" s="3"/>
      <c r="I7116" s="3">
        <v>2</v>
      </c>
      <c r="J7116" s="3">
        <v>3</v>
      </c>
      <c r="K7116" s="3">
        <f t="shared" si="96"/>
        <v>5</v>
      </c>
      <c r="L7116" s="6"/>
    </row>
    <row r="7117" spans="1:12">
      <c r="A7117" s="3"/>
      <c r="B7117" s="12">
        <v>59</v>
      </c>
      <c r="C7117" s="3" t="s">
        <v>938</v>
      </c>
      <c r="D7117" s="3" t="s">
        <v>3531</v>
      </c>
      <c r="E7117" s="3" t="s">
        <v>271</v>
      </c>
      <c r="F7117" s="3" t="s">
        <v>7226</v>
      </c>
      <c r="G7117" s="3" t="s">
        <v>2045</v>
      </c>
      <c r="H7117" s="3"/>
      <c r="I7117" s="3">
        <v>1</v>
      </c>
      <c r="J7117" s="3">
        <v>1</v>
      </c>
      <c r="K7117" s="3">
        <f t="shared" si="96"/>
        <v>2</v>
      </c>
      <c r="L7117" s="6">
        <v>1000</v>
      </c>
    </row>
    <row r="7118" spans="1:12">
      <c r="A7118" s="3"/>
      <c r="B7118" s="12">
        <v>60</v>
      </c>
      <c r="C7118" s="3" t="s">
        <v>7277</v>
      </c>
      <c r="D7118" s="3" t="s">
        <v>3531</v>
      </c>
      <c r="E7118" s="3" t="s">
        <v>271</v>
      </c>
      <c r="F7118" s="3" t="s">
        <v>7226</v>
      </c>
      <c r="G7118" s="3" t="s">
        <v>2045</v>
      </c>
      <c r="H7118" s="3"/>
      <c r="I7118" s="3">
        <v>2</v>
      </c>
      <c r="J7118" s="3">
        <v>5</v>
      </c>
      <c r="K7118" s="3">
        <f t="shared" si="96"/>
        <v>7</v>
      </c>
      <c r="L7118" s="6">
        <v>1000</v>
      </c>
    </row>
    <row r="7119" spans="1:12">
      <c r="A7119" s="3"/>
      <c r="B7119" s="12">
        <v>61</v>
      </c>
      <c r="C7119" s="3" t="s">
        <v>1326</v>
      </c>
      <c r="D7119" s="3" t="s">
        <v>3551</v>
      </c>
      <c r="E7119" s="3" t="s">
        <v>271</v>
      </c>
      <c r="F7119" s="3" t="s">
        <v>7226</v>
      </c>
      <c r="G7119" s="3" t="s">
        <v>2045</v>
      </c>
      <c r="H7119" s="3"/>
      <c r="I7119" s="3">
        <v>4</v>
      </c>
      <c r="J7119" s="3">
        <v>3</v>
      </c>
      <c r="K7119" s="3">
        <f t="shared" si="96"/>
        <v>7</v>
      </c>
      <c r="L7119" s="6">
        <v>1000</v>
      </c>
    </row>
    <row r="7120" spans="1:12">
      <c r="A7120" s="3"/>
      <c r="B7120" s="12">
        <v>62</v>
      </c>
      <c r="C7120" s="3" t="s">
        <v>7262</v>
      </c>
      <c r="D7120" s="3" t="s">
        <v>3551</v>
      </c>
      <c r="E7120" s="3" t="s">
        <v>271</v>
      </c>
      <c r="F7120" s="3" t="s">
        <v>7226</v>
      </c>
      <c r="G7120" s="3" t="s">
        <v>2045</v>
      </c>
      <c r="H7120" s="3"/>
      <c r="I7120" s="3">
        <v>2</v>
      </c>
      <c r="J7120" s="3">
        <v>5</v>
      </c>
      <c r="K7120" s="3">
        <f t="shared" si="96"/>
        <v>7</v>
      </c>
      <c r="L7120" s="6">
        <v>1000</v>
      </c>
    </row>
    <row r="7121" spans="1:12">
      <c r="A7121" s="3"/>
      <c r="B7121" s="12">
        <v>63</v>
      </c>
      <c r="C7121" s="3" t="s">
        <v>7278</v>
      </c>
      <c r="D7121" s="3" t="s">
        <v>3531</v>
      </c>
      <c r="E7121" s="3" t="s">
        <v>271</v>
      </c>
      <c r="F7121" s="3" t="s">
        <v>7226</v>
      </c>
      <c r="G7121" s="3" t="s">
        <v>2045</v>
      </c>
      <c r="H7121" s="3"/>
      <c r="I7121" s="3">
        <v>5</v>
      </c>
      <c r="J7121" s="3">
        <v>7</v>
      </c>
      <c r="K7121" s="3">
        <f t="shared" si="96"/>
        <v>12</v>
      </c>
      <c r="L7121" s="6"/>
    </row>
    <row r="7122" spans="1:12">
      <c r="A7122" s="3"/>
      <c r="B7122" s="12">
        <v>64</v>
      </c>
      <c r="C7122" s="3" t="s">
        <v>7279</v>
      </c>
      <c r="D7122" s="3" t="s">
        <v>3531</v>
      </c>
      <c r="E7122" s="3" t="s">
        <v>271</v>
      </c>
      <c r="F7122" s="3" t="s">
        <v>7226</v>
      </c>
      <c r="G7122" s="3" t="s">
        <v>2045</v>
      </c>
      <c r="H7122" s="3"/>
      <c r="I7122" s="3">
        <v>4</v>
      </c>
      <c r="J7122" s="3">
        <v>5</v>
      </c>
      <c r="K7122" s="3">
        <f t="shared" si="96"/>
        <v>9</v>
      </c>
      <c r="L7122" s="6"/>
    </row>
    <row r="7123" spans="1:12">
      <c r="A7123" s="3"/>
      <c r="B7123" s="12">
        <v>65</v>
      </c>
      <c r="C7123" s="3" t="s">
        <v>7280</v>
      </c>
      <c r="D7123" s="3" t="s">
        <v>3531</v>
      </c>
      <c r="E7123" s="3" t="s">
        <v>271</v>
      </c>
      <c r="F7123" s="3" t="s">
        <v>7226</v>
      </c>
      <c r="G7123" s="3" t="s">
        <v>2045</v>
      </c>
      <c r="H7123" s="3"/>
      <c r="I7123" s="3">
        <v>3</v>
      </c>
      <c r="J7123" s="3">
        <v>5</v>
      </c>
      <c r="K7123" s="3">
        <f t="shared" si="96"/>
        <v>8</v>
      </c>
      <c r="L7123" s="6"/>
    </row>
    <row r="7124" spans="1:12">
      <c r="A7124" s="3"/>
      <c r="B7124" s="12">
        <v>66</v>
      </c>
      <c r="C7124" s="3" t="s">
        <v>7281</v>
      </c>
      <c r="D7124" s="3" t="s">
        <v>3551</v>
      </c>
      <c r="E7124" s="3" t="s">
        <v>271</v>
      </c>
      <c r="F7124" s="3" t="s">
        <v>7226</v>
      </c>
      <c r="G7124" s="3" t="s">
        <v>2045</v>
      </c>
      <c r="H7124" s="3"/>
      <c r="I7124" s="3">
        <v>5</v>
      </c>
      <c r="J7124" s="3">
        <v>3</v>
      </c>
      <c r="K7124" s="3">
        <f t="shared" ref="K7124:K7127" si="97">SUM(I7124:J7124)</f>
        <v>8</v>
      </c>
      <c r="L7124" s="6"/>
    </row>
    <row r="7125" spans="1:12">
      <c r="A7125" s="3"/>
      <c r="B7125" s="12">
        <v>67</v>
      </c>
      <c r="C7125" s="3" t="s">
        <v>7282</v>
      </c>
      <c r="D7125" s="3" t="s">
        <v>3531</v>
      </c>
      <c r="E7125" s="3" t="s">
        <v>271</v>
      </c>
      <c r="F7125" s="3" t="s">
        <v>7226</v>
      </c>
      <c r="G7125" s="3" t="s">
        <v>2045</v>
      </c>
      <c r="H7125" s="3"/>
      <c r="I7125" s="3">
        <v>5</v>
      </c>
      <c r="J7125" s="3">
        <v>1</v>
      </c>
      <c r="K7125" s="3">
        <f t="shared" si="97"/>
        <v>6</v>
      </c>
      <c r="L7125" s="6">
        <v>500</v>
      </c>
    </row>
    <row r="7126" spans="1:12">
      <c r="A7126" s="3"/>
      <c r="B7126" s="12">
        <v>68</v>
      </c>
      <c r="C7126" s="3" t="s">
        <v>7283</v>
      </c>
      <c r="D7126" s="3" t="s">
        <v>3531</v>
      </c>
      <c r="E7126" s="3" t="s">
        <v>271</v>
      </c>
      <c r="F7126" s="3" t="s">
        <v>7226</v>
      </c>
      <c r="G7126" s="3" t="s">
        <v>2045</v>
      </c>
      <c r="H7126" s="3"/>
      <c r="I7126" s="3">
        <v>3</v>
      </c>
      <c r="J7126" s="3">
        <v>2</v>
      </c>
      <c r="K7126" s="3">
        <f t="shared" si="97"/>
        <v>5</v>
      </c>
      <c r="L7126" s="6">
        <v>500</v>
      </c>
    </row>
    <row r="7127" spans="1:12">
      <c r="A7127" s="3"/>
      <c r="B7127" s="12">
        <v>69</v>
      </c>
      <c r="C7127" s="3" t="s">
        <v>7284</v>
      </c>
      <c r="D7127" s="3" t="s">
        <v>3531</v>
      </c>
      <c r="E7127" s="3" t="s">
        <v>271</v>
      </c>
      <c r="F7127" s="3" t="s">
        <v>7226</v>
      </c>
      <c r="G7127" s="3" t="s">
        <v>2045</v>
      </c>
      <c r="H7127" s="3"/>
      <c r="I7127" s="3">
        <v>7</v>
      </c>
      <c r="J7127" s="3">
        <v>4</v>
      </c>
      <c r="K7127" s="3">
        <f t="shared" si="97"/>
        <v>11</v>
      </c>
      <c r="L7127" s="6">
        <v>600</v>
      </c>
    </row>
    <row r="7128" spans="1:12">
      <c r="A7128" s="140"/>
      <c r="B7128" s="140"/>
      <c r="C7128" s="148">
        <f>SUBTOTAL(3,C7059:C7127)</f>
        <v>69</v>
      </c>
      <c r="D7128" s="132"/>
      <c r="E7128" s="132"/>
      <c r="F7128" s="132"/>
      <c r="G7128" s="132"/>
      <c r="H7128" s="132"/>
      <c r="I7128" s="132"/>
      <c r="J7128" s="132"/>
      <c r="K7128" s="148">
        <f>SUM(K7059:K7127)</f>
        <v>355</v>
      </c>
      <c r="L7128" s="148">
        <f>AVERAGE(L7059:L7127)</f>
        <v>1176.0869565217392</v>
      </c>
    </row>
    <row r="7129" spans="1:12">
      <c r="A7129" t="s">
        <v>327</v>
      </c>
      <c r="B7129">
        <v>1</v>
      </c>
      <c r="C7129" s="3" t="s">
        <v>1636</v>
      </c>
      <c r="D7129" s="3" t="s">
        <v>3531</v>
      </c>
      <c r="E7129" s="3" t="s">
        <v>7285</v>
      </c>
      <c r="F7129" s="3" t="s">
        <v>7286</v>
      </c>
      <c r="G7129" s="3" t="s">
        <v>2045</v>
      </c>
      <c r="H7129" s="3"/>
      <c r="I7129" s="3">
        <v>4</v>
      </c>
      <c r="J7129" s="3">
        <v>3</v>
      </c>
      <c r="K7129" s="3">
        <f>SUM(I7129:J7129)</f>
        <v>7</v>
      </c>
      <c r="L7129" s="6">
        <v>100</v>
      </c>
    </row>
    <row r="7130" spans="1:12">
      <c r="A7130"/>
      <c r="B7130">
        <v>2</v>
      </c>
      <c r="C7130" s="3" t="s">
        <v>7287</v>
      </c>
      <c r="D7130" s="3" t="s">
        <v>3531</v>
      </c>
      <c r="E7130" s="3" t="s">
        <v>7285</v>
      </c>
      <c r="F7130" s="3" t="s">
        <v>7286</v>
      </c>
      <c r="G7130" s="3" t="s">
        <v>2045</v>
      </c>
      <c r="H7130" s="3"/>
      <c r="I7130" s="3">
        <v>1</v>
      </c>
      <c r="J7130" s="3">
        <v>2</v>
      </c>
      <c r="K7130" s="3">
        <f t="shared" ref="K7130:K7193" si="98">SUM(I7130:J7130)</f>
        <v>3</v>
      </c>
      <c r="L7130" s="6">
        <v>50</v>
      </c>
    </row>
    <row r="7131" spans="1:12">
      <c r="A7131"/>
      <c r="B7131">
        <v>3</v>
      </c>
      <c r="C7131" s="3" t="s">
        <v>7288</v>
      </c>
      <c r="D7131" s="3" t="s">
        <v>3531</v>
      </c>
      <c r="E7131" s="3" t="s">
        <v>7285</v>
      </c>
      <c r="F7131" s="3" t="s">
        <v>7286</v>
      </c>
      <c r="G7131" s="3" t="s">
        <v>2045</v>
      </c>
      <c r="H7131" s="3"/>
      <c r="I7131" s="3">
        <v>4</v>
      </c>
      <c r="J7131" s="3">
        <v>3</v>
      </c>
      <c r="K7131" s="3">
        <f t="shared" si="98"/>
        <v>7</v>
      </c>
      <c r="L7131" s="6">
        <v>100</v>
      </c>
    </row>
    <row r="7132" spans="1:12">
      <c r="A7132"/>
      <c r="B7132">
        <v>4</v>
      </c>
      <c r="C7132" s="3" t="s">
        <v>7289</v>
      </c>
      <c r="D7132" s="3" t="s">
        <v>3531</v>
      </c>
      <c r="E7132" s="3" t="s">
        <v>7285</v>
      </c>
      <c r="F7132" s="3" t="s">
        <v>7286</v>
      </c>
      <c r="G7132" s="3" t="s">
        <v>2045</v>
      </c>
      <c r="H7132" s="3"/>
      <c r="I7132" s="3">
        <v>5</v>
      </c>
      <c r="J7132" s="3">
        <v>4</v>
      </c>
      <c r="K7132" s="3">
        <f t="shared" si="98"/>
        <v>9</v>
      </c>
      <c r="L7132" s="6">
        <v>300</v>
      </c>
    </row>
    <row r="7133" spans="1:12">
      <c r="A7133"/>
      <c r="B7133">
        <v>5</v>
      </c>
      <c r="C7133" s="3" t="s">
        <v>7290</v>
      </c>
      <c r="D7133" s="3" t="s">
        <v>3531</v>
      </c>
      <c r="E7133" s="3" t="s">
        <v>7285</v>
      </c>
      <c r="F7133" s="3" t="s">
        <v>7286</v>
      </c>
      <c r="G7133" s="3" t="s">
        <v>2045</v>
      </c>
      <c r="H7133" s="3"/>
      <c r="I7133" s="3">
        <v>1</v>
      </c>
      <c r="J7133" s="3">
        <v>1</v>
      </c>
      <c r="K7133" s="3">
        <f t="shared" si="98"/>
        <v>2</v>
      </c>
      <c r="L7133" s="6">
        <v>300</v>
      </c>
    </row>
    <row r="7134" spans="1:12">
      <c r="A7134"/>
      <c r="B7134">
        <v>6</v>
      </c>
      <c r="C7134" s="3" t="s">
        <v>7291</v>
      </c>
      <c r="D7134" s="3" t="s">
        <v>3531</v>
      </c>
      <c r="E7134" s="3" t="s">
        <v>7285</v>
      </c>
      <c r="F7134" s="3" t="s">
        <v>7286</v>
      </c>
      <c r="G7134" s="3" t="s">
        <v>2045</v>
      </c>
      <c r="H7134" s="3"/>
      <c r="I7134" s="3">
        <v>2</v>
      </c>
      <c r="J7134" s="3">
        <v>3</v>
      </c>
      <c r="K7134" s="3">
        <f t="shared" si="98"/>
        <v>5</v>
      </c>
      <c r="L7134" s="6">
        <v>400</v>
      </c>
    </row>
    <row r="7135" spans="1:12">
      <c r="A7135"/>
      <c r="B7135">
        <v>7</v>
      </c>
      <c r="C7135" s="3" t="s">
        <v>2940</v>
      </c>
      <c r="D7135" s="3" t="s">
        <v>3531</v>
      </c>
      <c r="E7135" s="3" t="s">
        <v>7285</v>
      </c>
      <c r="F7135" s="3" t="s">
        <v>7286</v>
      </c>
      <c r="G7135" s="3" t="s">
        <v>2045</v>
      </c>
      <c r="H7135" s="3"/>
      <c r="I7135" s="3">
        <v>3</v>
      </c>
      <c r="J7135" s="3">
        <v>4</v>
      </c>
      <c r="K7135" s="3">
        <f t="shared" si="98"/>
        <v>7</v>
      </c>
      <c r="L7135" s="6">
        <v>500</v>
      </c>
    </row>
    <row r="7136" spans="1:12">
      <c r="A7136"/>
      <c r="B7136">
        <v>8</v>
      </c>
      <c r="C7136" s="3" t="s">
        <v>7292</v>
      </c>
      <c r="D7136" s="3" t="s">
        <v>3531</v>
      </c>
      <c r="E7136" s="3" t="s">
        <v>7285</v>
      </c>
      <c r="F7136" s="3" t="s">
        <v>7286</v>
      </c>
      <c r="G7136" s="3" t="s">
        <v>2045</v>
      </c>
      <c r="H7136" s="3"/>
      <c r="I7136" s="3">
        <v>1</v>
      </c>
      <c r="J7136" s="3">
        <v>2</v>
      </c>
      <c r="K7136" s="3">
        <f t="shared" si="98"/>
        <v>3</v>
      </c>
      <c r="L7136" s="6">
        <v>600</v>
      </c>
    </row>
    <row r="7137" spans="1:12">
      <c r="A7137"/>
      <c r="B7137">
        <v>9</v>
      </c>
      <c r="C7137" s="3" t="s">
        <v>7293</v>
      </c>
      <c r="D7137" s="3" t="s">
        <v>3551</v>
      </c>
      <c r="E7137" s="3" t="s">
        <v>7285</v>
      </c>
      <c r="F7137" s="3" t="s">
        <v>7286</v>
      </c>
      <c r="G7137" s="3" t="s">
        <v>2045</v>
      </c>
      <c r="H7137" s="3"/>
      <c r="I7137" s="3">
        <v>2</v>
      </c>
      <c r="J7137" s="3">
        <v>4</v>
      </c>
      <c r="K7137" s="3">
        <f t="shared" si="98"/>
        <v>6</v>
      </c>
      <c r="L7137" s="6">
        <v>700</v>
      </c>
    </row>
    <row r="7138" spans="1:12">
      <c r="A7138"/>
      <c r="B7138">
        <v>10</v>
      </c>
      <c r="C7138" s="3" t="s">
        <v>3295</v>
      </c>
      <c r="D7138" s="3" t="s">
        <v>3531</v>
      </c>
      <c r="E7138" s="3" t="s">
        <v>7285</v>
      </c>
      <c r="F7138" s="3" t="s">
        <v>7286</v>
      </c>
      <c r="G7138" s="3" t="s">
        <v>2045</v>
      </c>
      <c r="H7138" s="3"/>
      <c r="I7138" s="3">
        <v>3</v>
      </c>
      <c r="J7138" s="3">
        <v>4</v>
      </c>
      <c r="K7138" s="3">
        <f t="shared" si="98"/>
        <v>7</v>
      </c>
      <c r="L7138" s="6">
        <v>800</v>
      </c>
    </row>
    <row r="7139" spans="1:12">
      <c r="A7139"/>
      <c r="B7139">
        <v>11</v>
      </c>
      <c r="C7139" s="3" t="s">
        <v>7294</v>
      </c>
      <c r="D7139" s="3" t="s">
        <v>3531</v>
      </c>
      <c r="E7139" s="3" t="s">
        <v>7285</v>
      </c>
      <c r="F7139" s="3" t="s">
        <v>7286</v>
      </c>
      <c r="G7139" s="3" t="s">
        <v>2045</v>
      </c>
      <c r="H7139" s="3"/>
      <c r="I7139" s="3">
        <v>4</v>
      </c>
      <c r="J7139" s="3">
        <v>4</v>
      </c>
      <c r="K7139" s="3">
        <f t="shared" si="98"/>
        <v>8</v>
      </c>
      <c r="L7139" s="6">
        <v>800</v>
      </c>
    </row>
    <row r="7140" spans="1:12">
      <c r="A7140"/>
      <c r="B7140">
        <v>12</v>
      </c>
      <c r="C7140" s="3" t="s">
        <v>7295</v>
      </c>
      <c r="D7140" s="3" t="s">
        <v>3531</v>
      </c>
      <c r="E7140" s="3" t="s">
        <v>7285</v>
      </c>
      <c r="F7140" s="3" t="s">
        <v>7286</v>
      </c>
      <c r="G7140" s="3" t="s">
        <v>2045</v>
      </c>
      <c r="H7140" s="3"/>
      <c r="I7140" s="3">
        <v>1</v>
      </c>
      <c r="J7140" s="3">
        <v>1</v>
      </c>
      <c r="K7140" s="3">
        <f t="shared" si="98"/>
        <v>2</v>
      </c>
      <c r="L7140" s="6">
        <v>400</v>
      </c>
    </row>
    <row r="7141" spans="1:12">
      <c r="A7141"/>
      <c r="B7141">
        <v>13</v>
      </c>
      <c r="C7141" s="3" t="s">
        <v>1225</v>
      </c>
      <c r="D7141" s="3" t="s">
        <v>3531</v>
      </c>
      <c r="E7141" s="3" t="s">
        <v>7285</v>
      </c>
      <c r="F7141" s="3" t="s">
        <v>7286</v>
      </c>
      <c r="G7141" s="3" t="s">
        <v>2045</v>
      </c>
      <c r="H7141" s="3"/>
      <c r="I7141" s="3">
        <v>4</v>
      </c>
      <c r="J7141" s="3">
        <v>3</v>
      </c>
      <c r="K7141" s="3">
        <f t="shared" si="98"/>
        <v>7</v>
      </c>
      <c r="L7141" s="6">
        <v>600</v>
      </c>
    </row>
    <row r="7142" spans="1:12">
      <c r="A7142"/>
      <c r="B7142">
        <v>14</v>
      </c>
      <c r="C7142" s="3" t="s">
        <v>3171</v>
      </c>
      <c r="D7142" s="3" t="s">
        <v>3531</v>
      </c>
      <c r="E7142" s="3" t="s">
        <v>7285</v>
      </c>
      <c r="F7142" s="3" t="s">
        <v>7286</v>
      </c>
      <c r="G7142" s="3" t="s">
        <v>2045</v>
      </c>
      <c r="H7142" s="3"/>
      <c r="I7142" s="3">
        <v>1</v>
      </c>
      <c r="J7142" s="3">
        <v>3</v>
      </c>
      <c r="K7142" s="3">
        <f t="shared" si="98"/>
        <v>4</v>
      </c>
      <c r="L7142" s="6">
        <v>500</v>
      </c>
    </row>
    <row r="7143" spans="1:12">
      <c r="A7143"/>
      <c r="B7143">
        <v>15</v>
      </c>
      <c r="C7143" s="3" t="s">
        <v>7296</v>
      </c>
      <c r="D7143" s="3" t="s">
        <v>3531</v>
      </c>
      <c r="E7143" s="3" t="s">
        <v>7285</v>
      </c>
      <c r="F7143" s="3" t="s">
        <v>7286</v>
      </c>
      <c r="G7143" s="3" t="s">
        <v>2045</v>
      </c>
      <c r="H7143" s="3"/>
      <c r="I7143" s="3">
        <v>1</v>
      </c>
      <c r="J7143" s="3">
        <v>2</v>
      </c>
      <c r="K7143" s="3">
        <f t="shared" si="98"/>
        <v>3</v>
      </c>
      <c r="L7143" s="6">
        <v>600</v>
      </c>
    </row>
    <row r="7144" spans="1:12">
      <c r="A7144"/>
      <c r="B7144">
        <v>16</v>
      </c>
      <c r="C7144" s="3" t="s">
        <v>7297</v>
      </c>
      <c r="D7144" s="3" t="s">
        <v>3531</v>
      </c>
      <c r="E7144" s="3" t="s">
        <v>7285</v>
      </c>
      <c r="F7144" s="3" t="s">
        <v>7286</v>
      </c>
      <c r="G7144" s="3" t="s">
        <v>2045</v>
      </c>
      <c r="H7144" s="3"/>
      <c r="I7144" s="3">
        <v>1</v>
      </c>
      <c r="J7144" s="3">
        <v>1</v>
      </c>
      <c r="K7144" s="3">
        <f t="shared" si="98"/>
        <v>2</v>
      </c>
      <c r="L7144" s="6">
        <v>500</v>
      </c>
    </row>
    <row r="7145" spans="1:12">
      <c r="A7145"/>
      <c r="B7145">
        <v>17</v>
      </c>
      <c r="C7145" s="3" t="s">
        <v>7298</v>
      </c>
      <c r="D7145" s="3" t="s">
        <v>3531</v>
      </c>
      <c r="E7145" s="3" t="s">
        <v>7285</v>
      </c>
      <c r="F7145" s="3" t="s">
        <v>7286</v>
      </c>
      <c r="G7145" s="3" t="s">
        <v>2045</v>
      </c>
      <c r="H7145" s="3"/>
      <c r="I7145" s="3">
        <v>2</v>
      </c>
      <c r="J7145" s="3">
        <v>2</v>
      </c>
      <c r="K7145" s="3">
        <f t="shared" si="98"/>
        <v>4</v>
      </c>
      <c r="L7145" s="6">
        <v>600</v>
      </c>
    </row>
    <row r="7146" spans="1:12">
      <c r="A7146"/>
      <c r="B7146">
        <v>18</v>
      </c>
      <c r="C7146" s="3" t="s">
        <v>7299</v>
      </c>
      <c r="D7146" s="3" t="s">
        <v>3531</v>
      </c>
      <c r="E7146" s="3" t="s">
        <v>7285</v>
      </c>
      <c r="F7146" s="3" t="s">
        <v>7286</v>
      </c>
      <c r="G7146" s="3" t="s">
        <v>2045</v>
      </c>
      <c r="H7146" s="3"/>
      <c r="I7146" s="3">
        <v>4</v>
      </c>
      <c r="J7146" s="3">
        <v>2</v>
      </c>
      <c r="K7146" s="3">
        <f t="shared" si="98"/>
        <v>6</v>
      </c>
      <c r="L7146" s="6">
        <v>700</v>
      </c>
    </row>
    <row r="7147" spans="1:12">
      <c r="A7147"/>
      <c r="B7147">
        <v>19</v>
      </c>
      <c r="C7147" s="3" t="s">
        <v>7300</v>
      </c>
      <c r="D7147" s="3" t="s">
        <v>3531</v>
      </c>
      <c r="E7147" s="3" t="s">
        <v>7285</v>
      </c>
      <c r="F7147" s="3" t="s">
        <v>7286</v>
      </c>
      <c r="G7147" s="3" t="s">
        <v>2045</v>
      </c>
      <c r="H7147" s="3"/>
      <c r="I7147" s="3">
        <v>1</v>
      </c>
      <c r="J7147" s="3">
        <v>2</v>
      </c>
      <c r="K7147" s="3">
        <f t="shared" si="98"/>
        <v>3</v>
      </c>
      <c r="L7147" s="6">
        <v>700</v>
      </c>
    </row>
    <row r="7148" spans="1:12">
      <c r="A7148"/>
      <c r="B7148">
        <v>20</v>
      </c>
      <c r="C7148" s="3" t="s">
        <v>7301</v>
      </c>
      <c r="D7148" s="3" t="s">
        <v>3531</v>
      </c>
      <c r="E7148" s="3" t="s">
        <v>7285</v>
      </c>
      <c r="F7148" s="3" t="s">
        <v>7286</v>
      </c>
      <c r="G7148" s="3" t="s">
        <v>2045</v>
      </c>
      <c r="H7148" s="3"/>
      <c r="I7148" s="3">
        <v>4</v>
      </c>
      <c r="J7148" s="3">
        <v>3</v>
      </c>
      <c r="K7148" s="3">
        <f t="shared" si="98"/>
        <v>7</v>
      </c>
      <c r="L7148" s="6">
        <v>600</v>
      </c>
    </row>
    <row r="7149" spans="1:12">
      <c r="A7149"/>
      <c r="B7149">
        <v>21</v>
      </c>
      <c r="C7149" s="3" t="s">
        <v>7302</v>
      </c>
      <c r="D7149" s="3" t="s">
        <v>3531</v>
      </c>
      <c r="E7149" s="3" t="s">
        <v>7285</v>
      </c>
      <c r="F7149" s="3" t="s">
        <v>7286</v>
      </c>
      <c r="G7149" s="3" t="s">
        <v>2045</v>
      </c>
      <c r="H7149" s="3"/>
      <c r="I7149" s="3">
        <v>3</v>
      </c>
      <c r="J7149" s="3">
        <v>3</v>
      </c>
      <c r="K7149" s="3">
        <f t="shared" si="98"/>
        <v>6</v>
      </c>
      <c r="L7149" s="6">
        <v>600</v>
      </c>
    </row>
    <row r="7150" spans="1:12">
      <c r="A7150"/>
      <c r="B7150">
        <v>22</v>
      </c>
      <c r="C7150" s="3" t="s">
        <v>7303</v>
      </c>
      <c r="D7150" s="3" t="s">
        <v>3531</v>
      </c>
      <c r="E7150" s="3" t="s">
        <v>7285</v>
      </c>
      <c r="F7150" s="3" t="s">
        <v>7286</v>
      </c>
      <c r="G7150" s="3" t="s">
        <v>2045</v>
      </c>
      <c r="H7150" s="3"/>
      <c r="I7150" s="3">
        <v>4</v>
      </c>
      <c r="J7150" s="3">
        <v>5</v>
      </c>
      <c r="K7150" s="3">
        <f t="shared" si="98"/>
        <v>9</v>
      </c>
      <c r="L7150" s="6">
        <v>500</v>
      </c>
    </row>
    <row r="7151" spans="1:12">
      <c r="A7151"/>
      <c r="B7151">
        <v>23</v>
      </c>
      <c r="C7151" s="3" t="s">
        <v>1644</v>
      </c>
      <c r="D7151" s="3" t="s">
        <v>3531</v>
      </c>
      <c r="E7151" s="3" t="s">
        <v>7285</v>
      </c>
      <c r="F7151" s="3" t="s">
        <v>7286</v>
      </c>
      <c r="G7151" s="3" t="s">
        <v>2045</v>
      </c>
      <c r="H7151" s="3"/>
      <c r="I7151" s="3">
        <v>2</v>
      </c>
      <c r="J7151" s="3">
        <v>3</v>
      </c>
      <c r="K7151" s="3">
        <f t="shared" si="98"/>
        <v>5</v>
      </c>
      <c r="L7151" s="6">
        <v>400</v>
      </c>
    </row>
    <row r="7152" spans="1:12">
      <c r="A7152"/>
      <c r="B7152">
        <v>24</v>
      </c>
      <c r="C7152" s="3" t="s">
        <v>2851</v>
      </c>
      <c r="D7152" s="3" t="s">
        <v>3531</v>
      </c>
      <c r="E7152" s="3" t="s">
        <v>7285</v>
      </c>
      <c r="F7152" s="3" t="s">
        <v>7286</v>
      </c>
      <c r="G7152" s="3" t="s">
        <v>2045</v>
      </c>
      <c r="H7152" s="3"/>
      <c r="I7152" s="3">
        <v>1</v>
      </c>
      <c r="J7152" s="3">
        <v>1</v>
      </c>
      <c r="K7152" s="3">
        <f t="shared" si="98"/>
        <v>2</v>
      </c>
      <c r="L7152" s="6">
        <v>300</v>
      </c>
    </row>
    <row r="7153" spans="1:12">
      <c r="A7153"/>
      <c r="B7153">
        <v>25</v>
      </c>
      <c r="C7153" s="3" t="s">
        <v>7304</v>
      </c>
      <c r="D7153" s="3" t="s">
        <v>3531</v>
      </c>
      <c r="E7153" s="3" t="s">
        <v>7285</v>
      </c>
      <c r="F7153" s="3" t="s">
        <v>7286</v>
      </c>
      <c r="G7153" s="3" t="s">
        <v>2045</v>
      </c>
      <c r="H7153" s="3"/>
      <c r="I7153" s="3">
        <v>5</v>
      </c>
      <c r="J7153" s="3">
        <v>7</v>
      </c>
      <c r="K7153" s="3">
        <f t="shared" si="98"/>
        <v>12</v>
      </c>
      <c r="L7153" s="6">
        <v>300</v>
      </c>
    </row>
    <row r="7154" spans="1:12">
      <c r="A7154"/>
      <c r="B7154">
        <v>26</v>
      </c>
      <c r="C7154" s="3" t="s">
        <v>7305</v>
      </c>
      <c r="D7154" s="3" t="s">
        <v>3531</v>
      </c>
      <c r="E7154" s="3" t="s">
        <v>7285</v>
      </c>
      <c r="F7154" s="3" t="s">
        <v>7286</v>
      </c>
      <c r="G7154" s="3" t="s">
        <v>2045</v>
      </c>
      <c r="H7154" s="3"/>
      <c r="I7154" s="3">
        <v>4</v>
      </c>
      <c r="J7154" s="3">
        <v>3</v>
      </c>
      <c r="K7154" s="3">
        <f t="shared" si="98"/>
        <v>7</v>
      </c>
      <c r="L7154" s="6">
        <v>300</v>
      </c>
    </row>
    <row r="7155" spans="1:12">
      <c r="A7155"/>
      <c r="B7155">
        <v>27</v>
      </c>
      <c r="C7155" s="3" t="s">
        <v>7306</v>
      </c>
      <c r="D7155" s="3" t="s">
        <v>3531</v>
      </c>
      <c r="E7155" s="3" t="s">
        <v>7285</v>
      </c>
      <c r="F7155" s="3" t="s">
        <v>7286</v>
      </c>
      <c r="G7155" s="3" t="s">
        <v>2045</v>
      </c>
      <c r="H7155" s="3"/>
      <c r="I7155" s="3">
        <v>1</v>
      </c>
      <c r="J7155" s="3">
        <v>2</v>
      </c>
      <c r="K7155" s="3">
        <f t="shared" si="98"/>
        <v>3</v>
      </c>
      <c r="L7155" s="6">
        <v>300</v>
      </c>
    </row>
    <row r="7156" spans="1:12">
      <c r="A7156"/>
      <c r="B7156">
        <v>28</v>
      </c>
      <c r="C7156" s="3" t="s">
        <v>7307</v>
      </c>
      <c r="D7156" s="3" t="s">
        <v>3531</v>
      </c>
      <c r="E7156" s="3" t="s">
        <v>7285</v>
      </c>
      <c r="F7156" s="3" t="s">
        <v>7286</v>
      </c>
      <c r="G7156" s="3" t="s">
        <v>2045</v>
      </c>
      <c r="H7156" s="3"/>
      <c r="I7156" s="3">
        <v>3</v>
      </c>
      <c r="J7156" s="3">
        <v>4</v>
      </c>
      <c r="K7156" s="3">
        <f t="shared" si="98"/>
        <v>7</v>
      </c>
      <c r="L7156" s="6">
        <v>400</v>
      </c>
    </row>
    <row r="7157" spans="1:12">
      <c r="A7157"/>
      <c r="B7157">
        <v>29</v>
      </c>
      <c r="C7157" s="3" t="s">
        <v>7308</v>
      </c>
      <c r="D7157" s="3" t="s">
        <v>3531</v>
      </c>
      <c r="E7157" s="3" t="s">
        <v>7285</v>
      </c>
      <c r="F7157" s="3" t="s">
        <v>7286</v>
      </c>
      <c r="G7157" s="3" t="s">
        <v>2045</v>
      </c>
      <c r="H7157" s="3"/>
      <c r="I7157" s="3">
        <v>1</v>
      </c>
      <c r="J7157" s="3">
        <v>2</v>
      </c>
      <c r="K7157" s="3">
        <f t="shared" si="98"/>
        <v>3</v>
      </c>
      <c r="L7157" s="6">
        <v>500</v>
      </c>
    </row>
    <row r="7158" spans="1:12">
      <c r="A7158"/>
      <c r="B7158">
        <v>30</v>
      </c>
      <c r="C7158" s="3" t="s">
        <v>6687</v>
      </c>
      <c r="D7158" s="3" t="s">
        <v>3531</v>
      </c>
      <c r="E7158" s="3" t="s">
        <v>7285</v>
      </c>
      <c r="F7158" s="3" t="s">
        <v>7286</v>
      </c>
      <c r="G7158" s="3" t="s">
        <v>2045</v>
      </c>
      <c r="H7158" s="3"/>
      <c r="I7158" s="3">
        <v>3</v>
      </c>
      <c r="J7158" s="3">
        <v>4</v>
      </c>
      <c r="K7158" s="3">
        <f t="shared" si="98"/>
        <v>7</v>
      </c>
      <c r="L7158" s="6">
        <v>600</v>
      </c>
    </row>
    <row r="7159" spans="1:12">
      <c r="A7159"/>
      <c r="B7159">
        <v>31</v>
      </c>
      <c r="C7159" s="3" t="s">
        <v>7309</v>
      </c>
      <c r="D7159" s="3" t="s">
        <v>3531</v>
      </c>
      <c r="E7159" s="3" t="s">
        <v>7310</v>
      </c>
      <c r="F7159" s="3" t="s">
        <v>297</v>
      </c>
      <c r="G7159" s="3" t="s">
        <v>2045</v>
      </c>
      <c r="H7159" s="3"/>
      <c r="I7159" s="3">
        <v>3</v>
      </c>
      <c r="J7159" s="3">
        <v>4</v>
      </c>
      <c r="K7159" s="3">
        <f t="shared" si="98"/>
        <v>7</v>
      </c>
      <c r="L7159" s="6">
        <v>3000</v>
      </c>
    </row>
    <row r="7160" spans="1:12">
      <c r="A7160"/>
      <c r="B7160">
        <v>32</v>
      </c>
      <c r="C7160" s="3" t="s">
        <v>7311</v>
      </c>
      <c r="D7160" s="3" t="s">
        <v>3531</v>
      </c>
      <c r="E7160" s="3" t="s">
        <v>7285</v>
      </c>
      <c r="F7160" s="3" t="s">
        <v>7286</v>
      </c>
      <c r="G7160" s="3" t="s">
        <v>2045</v>
      </c>
      <c r="H7160" s="3"/>
      <c r="I7160" s="3">
        <v>3</v>
      </c>
      <c r="J7160" s="3">
        <v>3</v>
      </c>
      <c r="K7160" s="3">
        <f t="shared" si="98"/>
        <v>6</v>
      </c>
      <c r="L7160" s="6">
        <v>600</v>
      </c>
    </row>
    <row r="7161" spans="1:12">
      <c r="A7161"/>
      <c r="B7161">
        <v>33</v>
      </c>
      <c r="C7161" s="3" t="s">
        <v>7312</v>
      </c>
      <c r="D7161" s="3" t="s">
        <v>3531</v>
      </c>
      <c r="E7161" s="3" t="s">
        <v>7285</v>
      </c>
      <c r="F7161" s="3" t="s">
        <v>7286</v>
      </c>
      <c r="G7161" s="3" t="s">
        <v>2045</v>
      </c>
      <c r="H7161" s="3"/>
      <c r="I7161" s="3">
        <v>2</v>
      </c>
      <c r="J7161" s="3">
        <v>4</v>
      </c>
      <c r="K7161" s="3">
        <f t="shared" si="98"/>
        <v>6</v>
      </c>
      <c r="L7161" s="6">
        <v>700</v>
      </c>
    </row>
    <row r="7162" spans="1:12">
      <c r="A7162"/>
      <c r="B7162">
        <v>34</v>
      </c>
      <c r="C7162" s="3" t="s">
        <v>7313</v>
      </c>
      <c r="D7162" s="3" t="s">
        <v>3531</v>
      </c>
      <c r="E7162" s="3" t="s">
        <v>7285</v>
      </c>
      <c r="F7162" s="3" t="s">
        <v>7286</v>
      </c>
      <c r="G7162" s="3" t="s">
        <v>2045</v>
      </c>
      <c r="H7162" s="3"/>
      <c r="I7162" s="3">
        <v>2</v>
      </c>
      <c r="J7162" s="3">
        <v>2</v>
      </c>
      <c r="K7162" s="3">
        <f t="shared" si="98"/>
        <v>4</v>
      </c>
      <c r="L7162" s="6">
        <v>800</v>
      </c>
    </row>
    <row r="7163" spans="1:12">
      <c r="A7163"/>
      <c r="B7163">
        <v>35</v>
      </c>
      <c r="C7163" s="3" t="s">
        <v>7314</v>
      </c>
      <c r="D7163" s="3" t="s">
        <v>3531</v>
      </c>
      <c r="E7163" s="3" t="s">
        <v>7285</v>
      </c>
      <c r="F7163" s="3" t="s">
        <v>7286</v>
      </c>
      <c r="G7163" s="3" t="s">
        <v>2045</v>
      </c>
      <c r="H7163" s="3"/>
      <c r="I7163" s="3">
        <v>3</v>
      </c>
      <c r="J7163" s="3">
        <v>1</v>
      </c>
      <c r="K7163" s="3">
        <f t="shared" si="98"/>
        <v>4</v>
      </c>
      <c r="L7163" s="6">
        <v>800</v>
      </c>
    </row>
    <row r="7164" spans="1:12">
      <c r="A7164"/>
      <c r="B7164">
        <v>36</v>
      </c>
      <c r="C7164" s="3" t="s">
        <v>7315</v>
      </c>
      <c r="D7164" s="3" t="s">
        <v>3531</v>
      </c>
      <c r="E7164" s="3" t="s">
        <v>7285</v>
      </c>
      <c r="F7164" s="3" t="s">
        <v>7286</v>
      </c>
      <c r="G7164" s="3" t="s">
        <v>2045</v>
      </c>
      <c r="H7164" s="3"/>
      <c r="I7164" s="3">
        <v>2</v>
      </c>
      <c r="J7164" s="3">
        <v>1</v>
      </c>
      <c r="K7164" s="3">
        <f t="shared" si="98"/>
        <v>3</v>
      </c>
      <c r="L7164" s="6">
        <v>700</v>
      </c>
    </row>
    <row r="7165" spans="1:12">
      <c r="A7165"/>
      <c r="B7165">
        <v>37</v>
      </c>
      <c r="C7165" s="3" t="s">
        <v>7316</v>
      </c>
      <c r="D7165" s="3" t="s">
        <v>3531</v>
      </c>
      <c r="E7165" s="3" t="s">
        <v>171</v>
      </c>
      <c r="F7165" s="3" t="s">
        <v>7286</v>
      </c>
      <c r="G7165" s="3" t="s">
        <v>2045</v>
      </c>
      <c r="H7165" s="3"/>
      <c r="I7165" s="3">
        <v>2</v>
      </c>
      <c r="J7165" s="3">
        <v>0</v>
      </c>
      <c r="K7165" s="3">
        <f t="shared" si="98"/>
        <v>2</v>
      </c>
      <c r="L7165" s="6">
        <v>700</v>
      </c>
    </row>
    <row r="7166" spans="1:12">
      <c r="A7166"/>
      <c r="B7166">
        <v>38</v>
      </c>
      <c r="C7166" s="3" t="s">
        <v>7317</v>
      </c>
      <c r="D7166" s="3" t="s">
        <v>3531</v>
      </c>
      <c r="E7166" s="3" t="s">
        <v>7285</v>
      </c>
      <c r="F7166" s="3" t="s">
        <v>7286</v>
      </c>
      <c r="G7166" s="3" t="s">
        <v>2045</v>
      </c>
      <c r="H7166" s="3"/>
      <c r="I7166" s="3">
        <v>1</v>
      </c>
      <c r="J7166" s="3">
        <v>1</v>
      </c>
      <c r="K7166" s="3">
        <f t="shared" si="98"/>
        <v>2</v>
      </c>
      <c r="L7166" s="6">
        <v>700</v>
      </c>
    </row>
    <row r="7167" spans="1:12">
      <c r="A7167"/>
      <c r="B7167">
        <v>39</v>
      </c>
      <c r="C7167" s="3" t="s">
        <v>7318</v>
      </c>
      <c r="D7167" s="3" t="s">
        <v>3531</v>
      </c>
      <c r="E7167" s="3" t="s">
        <v>7285</v>
      </c>
      <c r="F7167" s="3" t="s">
        <v>7286</v>
      </c>
      <c r="G7167" s="3" t="s">
        <v>2045</v>
      </c>
      <c r="H7167" s="3"/>
      <c r="I7167" s="3">
        <v>2</v>
      </c>
      <c r="J7167" s="3">
        <v>3</v>
      </c>
      <c r="K7167" s="3">
        <f t="shared" si="98"/>
        <v>5</v>
      </c>
      <c r="L7167" s="6">
        <v>700</v>
      </c>
    </row>
    <row r="7168" spans="1:12">
      <c r="A7168"/>
      <c r="B7168">
        <v>40</v>
      </c>
      <c r="C7168" s="3" t="s">
        <v>7319</v>
      </c>
      <c r="D7168" s="3" t="s">
        <v>3531</v>
      </c>
      <c r="E7168" s="3" t="s">
        <v>7285</v>
      </c>
      <c r="F7168" s="3" t="s">
        <v>7286</v>
      </c>
      <c r="G7168" s="3" t="s">
        <v>2045</v>
      </c>
      <c r="H7168" s="3"/>
      <c r="I7168" s="3">
        <v>2</v>
      </c>
      <c r="J7168" s="3">
        <v>1</v>
      </c>
      <c r="K7168" s="3">
        <f t="shared" si="98"/>
        <v>3</v>
      </c>
      <c r="L7168" s="6">
        <v>200</v>
      </c>
    </row>
    <row r="7169" spans="1:12">
      <c r="A7169"/>
      <c r="B7169">
        <v>41</v>
      </c>
      <c r="C7169" s="3" t="s">
        <v>7320</v>
      </c>
      <c r="D7169" s="3" t="s">
        <v>3531</v>
      </c>
      <c r="E7169" s="3" t="s">
        <v>7285</v>
      </c>
      <c r="F7169" s="3" t="s">
        <v>7286</v>
      </c>
      <c r="G7169" s="3" t="s">
        <v>2045</v>
      </c>
      <c r="H7169" s="3"/>
      <c r="I7169" s="3">
        <v>2</v>
      </c>
      <c r="J7169" s="3">
        <v>2</v>
      </c>
      <c r="K7169" s="3">
        <f t="shared" si="98"/>
        <v>4</v>
      </c>
      <c r="L7169" s="6">
        <v>300</v>
      </c>
    </row>
    <row r="7170" spans="1:12">
      <c r="A7170"/>
      <c r="B7170">
        <v>42</v>
      </c>
      <c r="C7170" s="3" t="s">
        <v>7321</v>
      </c>
      <c r="D7170" s="3" t="s">
        <v>3531</v>
      </c>
      <c r="E7170" s="3" t="s">
        <v>7285</v>
      </c>
      <c r="F7170" s="3" t="s">
        <v>7286</v>
      </c>
      <c r="G7170" s="3" t="s">
        <v>2045</v>
      </c>
      <c r="H7170" s="3"/>
      <c r="I7170" s="3">
        <v>4</v>
      </c>
      <c r="J7170" s="3">
        <v>2</v>
      </c>
      <c r="K7170" s="3">
        <f t="shared" si="98"/>
        <v>6</v>
      </c>
      <c r="L7170" s="6">
        <v>200</v>
      </c>
    </row>
    <row r="7171" spans="1:12">
      <c r="A7171"/>
      <c r="B7171">
        <v>43</v>
      </c>
      <c r="C7171" s="3" t="s">
        <v>7322</v>
      </c>
      <c r="D7171" s="3" t="s">
        <v>3531</v>
      </c>
      <c r="E7171" s="3" t="s">
        <v>7285</v>
      </c>
      <c r="F7171" s="3" t="s">
        <v>7286</v>
      </c>
      <c r="G7171" s="3" t="s">
        <v>2045</v>
      </c>
      <c r="H7171" s="3"/>
      <c r="I7171" s="3">
        <v>1</v>
      </c>
      <c r="J7171" s="3">
        <v>1</v>
      </c>
      <c r="K7171" s="3">
        <f t="shared" si="98"/>
        <v>2</v>
      </c>
      <c r="L7171" s="6">
        <v>500</v>
      </c>
    </row>
    <row r="7172" spans="1:12">
      <c r="A7172"/>
      <c r="B7172">
        <v>44</v>
      </c>
      <c r="C7172" s="3" t="s">
        <v>7323</v>
      </c>
      <c r="D7172" s="3" t="s">
        <v>3531</v>
      </c>
      <c r="E7172" s="3" t="s">
        <v>7285</v>
      </c>
      <c r="F7172" s="3" t="s">
        <v>7286</v>
      </c>
      <c r="G7172" s="3" t="s">
        <v>2045</v>
      </c>
      <c r="H7172" s="3"/>
      <c r="I7172" s="3">
        <v>2</v>
      </c>
      <c r="J7172" s="3">
        <v>2</v>
      </c>
      <c r="K7172" s="3">
        <f t="shared" si="98"/>
        <v>4</v>
      </c>
      <c r="L7172" s="6">
        <v>400</v>
      </c>
    </row>
    <row r="7173" spans="1:12">
      <c r="A7173"/>
      <c r="B7173">
        <v>45</v>
      </c>
      <c r="C7173" s="3" t="s">
        <v>7324</v>
      </c>
      <c r="D7173" s="3" t="s">
        <v>3531</v>
      </c>
      <c r="E7173" s="3" t="s">
        <v>7285</v>
      </c>
      <c r="F7173" s="3" t="s">
        <v>7286</v>
      </c>
      <c r="G7173" s="3" t="s">
        <v>2045</v>
      </c>
      <c r="H7173" s="3"/>
      <c r="I7173" s="3">
        <v>2</v>
      </c>
      <c r="J7173" s="3">
        <v>4</v>
      </c>
      <c r="K7173" s="3">
        <f t="shared" si="98"/>
        <v>6</v>
      </c>
      <c r="L7173" s="6">
        <v>400</v>
      </c>
    </row>
    <row r="7174" spans="1:12">
      <c r="A7174"/>
      <c r="B7174">
        <v>46</v>
      </c>
      <c r="C7174" s="3" t="s">
        <v>1693</v>
      </c>
      <c r="D7174" s="3" t="s">
        <v>3531</v>
      </c>
      <c r="E7174" s="3" t="s">
        <v>7285</v>
      </c>
      <c r="F7174" s="3" t="s">
        <v>7286</v>
      </c>
      <c r="G7174" s="3" t="s">
        <v>2045</v>
      </c>
      <c r="H7174" s="3"/>
      <c r="I7174" s="3">
        <v>4</v>
      </c>
      <c r="J7174" s="3">
        <v>3</v>
      </c>
      <c r="K7174" s="3">
        <f t="shared" si="98"/>
        <v>7</v>
      </c>
      <c r="L7174" s="6">
        <v>400</v>
      </c>
    </row>
    <row r="7175" spans="1:12">
      <c r="A7175"/>
      <c r="B7175">
        <v>47</v>
      </c>
      <c r="C7175" s="3" t="s">
        <v>7325</v>
      </c>
      <c r="D7175" s="3" t="s">
        <v>3531</v>
      </c>
      <c r="E7175" s="3" t="s">
        <v>7285</v>
      </c>
      <c r="F7175" s="3" t="s">
        <v>7286</v>
      </c>
      <c r="G7175" s="3" t="s">
        <v>2045</v>
      </c>
      <c r="H7175" s="3"/>
      <c r="I7175" s="3">
        <v>3</v>
      </c>
      <c r="J7175" s="3">
        <v>1</v>
      </c>
      <c r="K7175" s="3">
        <f t="shared" si="98"/>
        <v>4</v>
      </c>
      <c r="L7175" s="6">
        <v>600</v>
      </c>
    </row>
    <row r="7176" spans="1:12">
      <c r="A7176"/>
      <c r="B7176">
        <v>48</v>
      </c>
      <c r="C7176" s="3" t="s">
        <v>7326</v>
      </c>
      <c r="D7176" s="3" t="s">
        <v>3531</v>
      </c>
      <c r="E7176" s="3" t="s">
        <v>7285</v>
      </c>
      <c r="F7176" s="3" t="s">
        <v>7286</v>
      </c>
      <c r="G7176" s="3" t="s">
        <v>2045</v>
      </c>
      <c r="H7176" s="3"/>
      <c r="I7176" s="3">
        <v>5</v>
      </c>
      <c r="J7176" s="3">
        <v>3</v>
      </c>
      <c r="K7176" s="3">
        <f t="shared" si="98"/>
        <v>8</v>
      </c>
      <c r="L7176" s="6">
        <v>800</v>
      </c>
    </row>
    <row r="7177" spans="1:12">
      <c r="A7177"/>
      <c r="B7177">
        <v>49</v>
      </c>
      <c r="C7177" s="3" t="s">
        <v>7327</v>
      </c>
      <c r="D7177" s="3" t="s">
        <v>3531</v>
      </c>
      <c r="E7177" s="3" t="s">
        <v>7285</v>
      </c>
      <c r="F7177" s="3" t="s">
        <v>7286</v>
      </c>
      <c r="G7177" s="3" t="s">
        <v>2045</v>
      </c>
      <c r="H7177" s="3"/>
      <c r="I7177" s="3">
        <v>5</v>
      </c>
      <c r="J7177" s="3">
        <v>2</v>
      </c>
      <c r="K7177" s="3">
        <f t="shared" si="98"/>
        <v>7</v>
      </c>
      <c r="L7177" s="6">
        <v>800</v>
      </c>
    </row>
    <row r="7178" spans="1:12">
      <c r="A7178"/>
      <c r="B7178">
        <v>50</v>
      </c>
      <c r="C7178" s="3" t="s">
        <v>7328</v>
      </c>
      <c r="D7178" s="3" t="s">
        <v>3531</v>
      </c>
      <c r="E7178" s="3" t="s">
        <v>7285</v>
      </c>
      <c r="F7178" s="3" t="s">
        <v>7286</v>
      </c>
      <c r="G7178" s="3" t="s">
        <v>2045</v>
      </c>
      <c r="H7178" s="3"/>
      <c r="I7178" s="3">
        <v>4</v>
      </c>
      <c r="J7178" s="3">
        <v>5</v>
      </c>
      <c r="K7178" s="3">
        <f t="shared" si="98"/>
        <v>9</v>
      </c>
      <c r="L7178" s="6">
        <v>900</v>
      </c>
    </row>
    <row r="7179" spans="1:12">
      <c r="A7179"/>
      <c r="B7179">
        <v>51</v>
      </c>
      <c r="C7179" s="3" t="s">
        <v>7329</v>
      </c>
      <c r="D7179" s="3" t="s">
        <v>3531</v>
      </c>
      <c r="E7179" s="3" t="s">
        <v>171</v>
      </c>
      <c r="F7179" s="3" t="s">
        <v>7286</v>
      </c>
      <c r="G7179" s="3" t="s">
        <v>2045</v>
      </c>
      <c r="H7179" s="3"/>
      <c r="I7179" s="3">
        <v>2</v>
      </c>
      <c r="J7179" s="3">
        <v>5</v>
      </c>
      <c r="K7179" s="3">
        <f t="shared" si="98"/>
        <v>7</v>
      </c>
      <c r="L7179" s="6">
        <v>500</v>
      </c>
    </row>
    <row r="7180" spans="1:12">
      <c r="A7180"/>
      <c r="B7180">
        <v>52</v>
      </c>
      <c r="C7180" s="3" t="s">
        <v>7330</v>
      </c>
      <c r="D7180" s="3" t="s">
        <v>3531</v>
      </c>
      <c r="E7180" s="3" t="s">
        <v>171</v>
      </c>
      <c r="F7180" s="3" t="s">
        <v>7286</v>
      </c>
      <c r="G7180" s="3" t="s">
        <v>2045</v>
      </c>
      <c r="H7180" s="3"/>
      <c r="I7180" s="3">
        <v>2</v>
      </c>
      <c r="J7180" s="3">
        <v>4</v>
      </c>
      <c r="K7180" s="3">
        <f t="shared" si="98"/>
        <v>6</v>
      </c>
      <c r="L7180" s="6">
        <v>500</v>
      </c>
    </row>
    <row r="7181" spans="1:12">
      <c r="A7181"/>
      <c r="B7181">
        <v>53</v>
      </c>
      <c r="C7181" s="3" t="s">
        <v>7331</v>
      </c>
      <c r="D7181" s="3" t="s">
        <v>3531</v>
      </c>
      <c r="E7181" s="3" t="s">
        <v>171</v>
      </c>
      <c r="F7181" s="3" t="s">
        <v>7286</v>
      </c>
      <c r="G7181" s="3" t="s">
        <v>2045</v>
      </c>
      <c r="H7181" s="3"/>
      <c r="I7181" s="3">
        <v>2</v>
      </c>
      <c r="J7181" s="3">
        <v>2</v>
      </c>
      <c r="K7181" s="3">
        <f t="shared" si="98"/>
        <v>4</v>
      </c>
      <c r="L7181" s="6">
        <v>600</v>
      </c>
    </row>
    <row r="7182" spans="1:12">
      <c r="A7182"/>
      <c r="B7182">
        <v>54</v>
      </c>
      <c r="C7182" s="3" t="s">
        <v>967</v>
      </c>
      <c r="D7182" s="3" t="s">
        <v>3531</v>
      </c>
      <c r="E7182" s="3" t="s">
        <v>171</v>
      </c>
      <c r="F7182" s="3" t="s">
        <v>7286</v>
      </c>
      <c r="G7182" s="3" t="s">
        <v>2045</v>
      </c>
      <c r="H7182" s="3"/>
      <c r="I7182" s="3">
        <v>4</v>
      </c>
      <c r="J7182" s="3">
        <v>1</v>
      </c>
      <c r="K7182" s="3">
        <f t="shared" si="98"/>
        <v>5</v>
      </c>
      <c r="L7182" s="6">
        <v>200</v>
      </c>
    </row>
    <row r="7183" spans="1:12">
      <c r="A7183"/>
      <c r="B7183">
        <v>55</v>
      </c>
      <c r="C7183" s="3" t="s">
        <v>7332</v>
      </c>
      <c r="D7183" s="3" t="s">
        <v>3531</v>
      </c>
      <c r="E7183" s="3" t="s">
        <v>171</v>
      </c>
      <c r="F7183" s="3" t="s">
        <v>7286</v>
      </c>
      <c r="G7183" s="3" t="s">
        <v>2045</v>
      </c>
      <c r="H7183" s="3"/>
      <c r="I7183" s="3">
        <v>2</v>
      </c>
      <c r="J7183" s="3">
        <v>3</v>
      </c>
      <c r="K7183" s="3">
        <f t="shared" si="98"/>
        <v>5</v>
      </c>
      <c r="L7183" s="6">
        <v>300</v>
      </c>
    </row>
    <row r="7184" spans="1:12">
      <c r="A7184"/>
      <c r="B7184">
        <v>56</v>
      </c>
      <c r="C7184" s="3" t="s">
        <v>7333</v>
      </c>
      <c r="D7184" s="3" t="s">
        <v>3531</v>
      </c>
      <c r="E7184" s="3" t="s">
        <v>171</v>
      </c>
      <c r="F7184" s="3" t="s">
        <v>7286</v>
      </c>
      <c r="G7184" s="3" t="s">
        <v>2045</v>
      </c>
      <c r="H7184" s="3"/>
      <c r="I7184" s="3">
        <v>5</v>
      </c>
      <c r="J7184" s="3">
        <v>3</v>
      </c>
      <c r="K7184" s="3">
        <f t="shared" si="98"/>
        <v>8</v>
      </c>
      <c r="L7184" s="6">
        <v>1000</v>
      </c>
    </row>
    <row r="7185" spans="1:12">
      <c r="A7185"/>
      <c r="B7185">
        <v>57</v>
      </c>
      <c r="C7185" s="3" t="s">
        <v>7334</v>
      </c>
      <c r="D7185" s="3" t="s">
        <v>3531</v>
      </c>
      <c r="E7185" s="3" t="s">
        <v>171</v>
      </c>
      <c r="F7185" s="3" t="s">
        <v>7286</v>
      </c>
      <c r="G7185" s="3" t="s">
        <v>2045</v>
      </c>
      <c r="H7185" s="3"/>
      <c r="I7185" s="3">
        <v>4</v>
      </c>
      <c r="J7185" s="3">
        <v>2</v>
      </c>
      <c r="K7185" s="3">
        <f t="shared" si="98"/>
        <v>6</v>
      </c>
      <c r="L7185" s="6">
        <v>1000</v>
      </c>
    </row>
    <row r="7186" spans="1:12">
      <c r="A7186"/>
      <c r="B7186">
        <v>58</v>
      </c>
      <c r="C7186" s="3" t="s">
        <v>7335</v>
      </c>
      <c r="D7186" s="3" t="s">
        <v>3531</v>
      </c>
      <c r="E7186" s="3" t="s">
        <v>171</v>
      </c>
      <c r="F7186" s="3" t="s">
        <v>7286</v>
      </c>
      <c r="G7186" s="3" t="s">
        <v>2045</v>
      </c>
      <c r="H7186" s="3"/>
      <c r="I7186" s="3">
        <v>3</v>
      </c>
      <c r="J7186" s="3">
        <v>3</v>
      </c>
      <c r="K7186" s="3">
        <f t="shared" si="98"/>
        <v>6</v>
      </c>
      <c r="L7186" s="6">
        <v>200</v>
      </c>
    </row>
    <row r="7187" spans="1:12">
      <c r="A7187"/>
      <c r="B7187">
        <v>59</v>
      </c>
      <c r="C7187" s="3" t="s">
        <v>7336</v>
      </c>
      <c r="D7187" s="3" t="s">
        <v>3531</v>
      </c>
      <c r="E7187" s="3" t="s">
        <v>171</v>
      </c>
      <c r="F7187" s="3" t="s">
        <v>7286</v>
      </c>
      <c r="G7187" s="3" t="s">
        <v>2045</v>
      </c>
      <c r="H7187" s="3"/>
      <c r="I7187" s="3">
        <v>1</v>
      </c>
      <c r="J7187" s="3">
        <v>1</v>
      </c>
      <c r="K7187" s="3">
        <f t="shared" si="98"/>
        <v>2</v>
      </c>
      <c r="L7187" s="6">
        <v>1000</v>
      </c>
    </row>
    <row r="7188" spans="1:12">
      <c r="A7188"/>
      <c r="B7188">
        <v>60</v>
      </c>
      <c r="C7188" s="3" t="s">
        <v>3306</v>
      </c>
      <c r="D7188" s="3" t="s">
        <v>3531</v>
      </c>
      <c r="E7188" s="3" t="s">
        <v>171</v>
      </c>
      <c r="F7188" s="3" t="s">
        <v>7286</v>
      </c>
      <c r="G7188" s="3" t="s">
        <v>2045</v>
      </c>
      <c r="H7188" s="3"/>
      <c r="I7188" s="3">
        <v>3</v>
      </c>
      <c r="J7188" s="3">
        <v>3</v>
      </c>
      <c r="K7188" s="3">
        <f t="shared" si="98"/>
        <v>6</v>
      </c>
      <c r="L7188" s="6">
        <v>600</v>
      </c>
    </row>
    <row r="7189" spans="1:12">
      <c r="A7189"/>
      <c r="B7189">
        <v>61</v>
      </c>
      <c r="C7189" s="3" t="s">
        <v>7337</v>
      </c>
      <c r="D7189" s="3" t="s">
        <v>3531</v>
      </c>
      <c r="E7189" s="3" t="s">
        <v>7285</v>
      </c>
      <c r="F7189" s="3" t="s">
        <v>7286</v>
      </c>
      <c r="G7189" s="3" t="s">
        <v>2045</v>
      </c>
      <c r="H7189" s="3"/>
      <c r="I7189" s="3">
        <v>2</v>
      </c>
      <c r="J7189" s="3">
        <v>2</v>
      </c>
      <c r="K7189" s="3">
        <f t="shared" si="98"/>
        <v>4</v>
      </c>
      <c r="L7189" s="6">
        <v>800</v>
      </c>
    </row>
    <row r="7190" spans="1:12">
      <c r="A7190"/>
      <c r="B7190">
        <v>62</v>
      </c>
      <c r="C7190" s="3" t="s">
        <v>7338</v>
      </c>
      <c r="D7190" s="3" t="s">
        <v>3531</v>
      </c>
      <c r="E7190" s="3" t="s">
        <v>7285</v>
      </c>
      <c r="F7190" s="3" t="s">
        <v>7286</v>
      </c>
      <c r="G7190" s="3" t="s">
        <v>2045</v>
      </c>
      <c r="H7190" s="3"/>
      <c r="I7190" s="3">
        <v>1</v>
      </c>
      <c r="J7190" s="3">
        <v>2</v>
      </c>
      <c r="K7190" s="3">
        <f t="shared" si="98"/>
        <v>3</v>
      </c>
      <c r="L7190" s="6">
        <v>800</v>
      </c>
    </row>
    <row r="7191" spans="1:12">
      <c r="A7191"/>
      <c r="B7191">
        <v>63</v>
      </c>
      <c r="C7191" s="3" t="s">
        <v>7339</v>
      </c>
      <c r="D7191" s="3" t="s">
        <v>3531</v>
      </c>
      <c r="E7191" s="3" t="s">
        <v>7285</v>
      </c>
      <c r="F7191" s="3" t="s">
        <v>7286</v>
      </c>
      <c r="G7191" s="3" t="s">
        <v>2045</v>
      </c>
      <c r="H7191" s="3"/>
      <c r="I7191" s="3">
        <v>2</v>
      </c>
      <c r="J7191" s="3">
        <v>1</v>
      </c>
      <c r="K7191" s="3">
        <f t="shared" si="98"/>
        <v>3</v>
      </c>
      <c r="L7191" s="6">
        <v>900</v>
      </c>
    </row>
    <row r="7192" spans="1:12">
      <c r="A7192"/>
      <c r="B7192">
        <v>64</v>
      </c>
      <c r="C7192" s="3" t="s">
        <v>7340</v>
      </c>
      <c r="D7192" s="3" t="s">
        <v>3531</v>
      </c>
      <c r="E7192" s="3" t="s">
        <v>7285</v>
      </c>
      <c r="F7192" s="3" t="s">
        <v>7286</v>
      </c>
      <c r="G7192" s="3" t="s">
        <v>2045</v>
      </c>
      <c r="H7192" s="3"/>
      <c r="I7192" s="3">
        <v>1</v>
      </c>
      <c r="J7192" s="3">
        <v>1</v>
      </c>
      <c r="K7192" s="3">
        <f t="shared" si="98"/>
        <v>2</v>
      </c>
      <c r="L7192" s="6">
        <v>500</v>
      </c>
    </row>
    <row r="7193" spans="1:12">
      <c r="A7193"/>
      <c r="B7193">
        <v>65</v>
      </c>
      <c r="C7193" s="3" t="s">
        <v>6940</v>
      </c>
      <c r="D7193" s="3" t="s">
        <v>3531</v>
      </c>
      <c r="E7193" s="3" t="s">
        <v>7285</v>
      </c>
      <c r="F7193" s="3" t="s">
        <v>7286</v>
      </c>
      <c r="G7193" s="3" t="s">
        <v>2045</v>
      </c>
      <c r="H7193" s="3"/>
      <c r="I7193" s="3">
        <v>1</v>
      </c>
      <c r="J7193" s="3">
        <v>1</v>
      </c>
      <c r="K7193" s="3">
        <f t="shared" si="98"/>
        <v>2</v>
      </c>
      <c r="L7193" s="6">
        <v>500</v>
      </c>
    </row>
    <row r="7194" spans="1:12">
      <c r="A7194"/>
      <c r="B7194">
        <v>66</v>
      </c>
      <c r="C7194" s="3" t="s">
        <v>7341</v>
      </c>
      <c r="D7194" s="3" t="s">
        <v>3531</v>
      </c>
      <c r="E7194" s="3" t="s">
        <v>7285</v>
      </c>
      <c r="F7194" s="3" t="s">
        <v>7286</v>
      </c>
      <c r="G7194" s="3" t="s">
        <v>2045</v>
      </c>
      <c r="H7194" s="3"/>
      <c r="I7194" s="3">
        <v>1</v>
      </c>
      <c r="J7194" s="3">
        <v>2</v>
      </c>
      <c r="K7194" s="3">
        <f t="shared" ref="K7194:K7198" si="99">SUM(I7194:J7194)</f>
        <v>3</v>
      </c>
      <c r="L7194" s="6">
        <v>600</v>
      </c>
    </row>
    <row r="7195" spans="1:12">
      <c r="A7195"/>
      <c r="B7195">
        <v>67</v>
      </c>
      <c r="C7195" s="3" t="s">
        <v>7342</v>
      </c>
      <c r="D7195" s="3" t="s">
        <v>3531</v>
      </c>
      <c r="E7195" s="3" t="s">
        <v>7285</v>
      </c>
      <c r="F7195" s="3" t="s">
        <v>7286</v>
      </c>
      <c r="G7195" s="3" t="s">
        <v>2045</v>
      </c>
      <c r="H7195" s="3"/>
      <c r="I7195" s="3">
        <v>1</v>
      </c>
      <c r="J7195" s="3">
        <v>3</v>
      </c>
      <c r="K7195" s="3">
        <f t="shared" si="99"/>
        <v>4</v>
      </c>
      <c r="L7195" s="6">
        <v>200</v>
      </c>
    </row>
    <row r="7196" spans="1:12">
      <c r="A7196"/>
      <c r="B7196">
        <v>68</v>
      </c>
      <c r="C7196" s="3" t="s">
        <v>7343</v>
      </c>
      <c r="D7196" s="3" t="s">
        <v>3531</v>
      </c>
      <c r="E7196" s="3" t="s">
        <v>7310</v>
      </c>
      <c r="F7196" s="3" t="s">
        <v>297</v>
      </c>
      <c r="G7196" s="3" t="s">
        <v>2045</v>
      </c>
      <c r="H7196" s="3"/>
      <c r="I7196" s="3">
        <v>1</v>
      </c>
      <c r="J7196" s="3">
        <v>1</v>
      </c>
      <c r="K7196" s="3">
        <f t="shared" si="99"/>
        <v>2</v>
      </c>
      <c r="L7196" s="6">
        <v>700</v>
      </c>
    </row>
    <row r="7197" spans="1:12">
      <c r="A7197"/>
      <c r="B7197">
        <v>69</v>
      </c>
      <c r="C7197" s="3" t="s">
        <v>7344</v>
      </c>
      <c r="D7197" s="3" t="s">
        <v>3531</v>
      </c>
      <c r="E7197" s="3" t="s">
        <v>7285</v>
      </c>
      <c r="F7197" s="3" t="s">
        <v>7286</v>
      </c>
      <c r="G7197" s="3" t="s">
        <v>2045</v>
      </c>
      <c r="H7197" s="3"/>
      <c r="I7197" s="3">
        <v>3</v>
      </c>
      <c r="J7197" s="3">
        <v>2</v>
      </c>
      <c r="K7197" s="3">
        <f t="shared" si="99"/>
        <v>5</v>
      </c>
      <c r="L7197" s="6">
        <v>700</v>
      </c>
    </row>
    <row r="7198" spans="1:12">
      <c r="A7198"/>
      <c r="B7198">
        <v>70</v>
      </c>
      <c r="C7198" s="3" t="s">
        <v>1631</v>
      </c>
      <c r="D7198" s="3" t="s">
        <v>3531</v>
      </c>
      <c r="E7198" s="3" t="s">
        <v>7285</v>
      </c>
      <c r="F7198" s="3" t="s">
        <v>7286</v>
      </c>
      <c r="G7198" s="3" t="s">
        <v>2045</v>
      </c>
      <c r="H7198" s="3"/>
      <c r="I7198" s="3">
        <v>3</v>
      </c>
      <c r="J7198" s="3">
        <v>3</v>
      </c>
      <c r="K7198" s="3">
        <f t="shared" si="99"/>
        <v>6</v>
      </c>
      <c r="L7198" s="6">
        <v>500</v>
      </c>
    </row>
    <row r="7199" spans="1:12">
      <c r="A7199" s="140"/>
      <c r="B7199" s="140"/>
      <c r="C7199" s="148">
        <f>SUBTOTAL(3,C7129:C7198)</f>
        <v>70</v>
      </c>
      <c r="D7199" s="132"/>
      <c r="E7199" s="132"/>
      <c r="F7199" s="132"/>
      <c r="G7199" s="132"/>
      <c r="H7199" s="132"/>
      <c r="I7199" s="132"/>
      <c r="J7199" s="132"/>
      <c r="K7199" s="148">
        <f>SUM(K7129:K7198)</f>
        <v>351</v>
      </c>
      <c r="L7199" s="148">
        <f>AVERAGE(L7129:L7198)</f>
        <v>576.42857142857144</v>
      </c>
    </row>
    <row r="7200" spans="1:12">
      <c r="A7200" t="s">
        <v>7345</v>
      </c>
      <c r="B7200">
        <v>1</v>
      </c>
      <c r="C7200" s="3" t="s">
        <v>7346</v>
      </c>
      <c r="D7200" s="3" t="s">
        <v>3531</v>
      </c>
      <c r="E7200" s="3" t="s">
        <v>333</v>
      </c>
      <c r="F7200" s="3" t="s">
        <v>7286</v>
      </c>
      <c r="G7200" s="3" t="s">
        <v>2045</v>
      </c>
      <c r="H7200" s="3"/>
      <c r="I7200" s="3">
        <v>2</v>
      </c>
      <c r="J7200" s="3">
        <v>4</v>
      </c>
      <c r="K7200" s="3">
        <f>SUM(I7200:J7200)</f>
        <v>6</v>
      </c>
      <c r="L7200" s="6">
        <v>2500</v>
      </c>
    </row>
    <row r="7201" spans="1:12">
      <c r="A7201"/>
      <c r="B7201">
        <v>2</v>
      </c>
      <c r="C7201" s="3" t="s">
        <v>1388</v>
      </c>
      <c r="D7201" s="3" t="s">
        <v>3531</v>
      </c>
      <c r="E7201" s="3" t="s">
        <v>333</v>
      </c>
      <c r="F7201" s="3" t="s">
        <v>7286</v>
      </c>
      <c r="G7201" s="3" t="s">
        <v>2045</v>
      </c>
      <c r="H7201" s="3"/>
      <c r="I7201" s="3">
        <v>3</v>
      </c>
      <c r="J7201" s="3">
        <v>2</v>
      </c>
      <c r="K7201" s="3">
        <f t="shared" ref="K7201:K7264" si="100">SUM(I7201:J7201)</f>
        <v>5</v>
      </c>
      <c r="L7201" s="6">
        <v>2500</v>
      </c>
    </row>
    <row r="7202" spans="1:12">
      <c r="A7202"/>
      <c r="B7202">
        <v>3</v>
      </c>
      <c r="C7202" s="3" t="s">
        <v>7347</v>
      </c>
      <c r="D7202" s="3" t="s">
        <v>3531</v>
      </c>
      <c r="E7202" s="3" t="s">
        <v>333</v>
      </c>
      <c r="F7202" s="3" t="s">
        <v>7286</v>
      </c>
      <c r="G7202" s="3" t="s">
        <v>2045</v>
      </c>
      <c r="H7202" s="3"/>
      <c r="I7202" s="3">
        <v>7</v>
      </c>
      <c r="J7202" s="3">
        <v>4</v>
      </c>
      <c r="K7202" s="3">
        <f t="shared" si="100"/>
        <v>11</v>
      </c>
      <c r="L7202" s="6">
        <v>2500</v>
      </c>
    </row>
    <row r="7203" spans="1:12">
      <c r="A7203"/>
      <c r="B7203">
        <v>4</v>
      </c>
      <c r="C7203" s="3" t="s">
        <v>7348</v>
      </c>
      <c r="D7203" s="3" t="s">
        <v>3531</v>
      </c>
      <c r="E7203" s="3" t="s">
        <v>333</v>
      </c>
      <c r="F7203" s="3" t="s">
        <v>7286</v>
      </c>
      <c r="G7203" s="3" t="s">
        <v>2045</v>
      </c>
      <c r="H7203" s="3"/>
      <c r="I7203" s="3">
        <v>2</v>
      </c>
      <c r="J7203" s="3">
        <v>3</v>
      </c>
      <c r="K7203" s="3">
        <f t="shared" si="100"/>
        <v>5</v>
      </c>
      <c r="L7203" s="6">
        <v>3000</v>
      </c>
    </row>
    <row r="7204" spans="1:12">
      <c r="A7204"/>
      <c r="B7204">
        <v>5</v>
      </c>
      <c r="C7204" s="3" t="s">
        <v>2940</v>
      </c>
      <c r="D7204" s="3" t="s">
        <v>3531</v>
      </c>
      <c r="E7204" s="3" t="s">
        <v>333</v>
      </c>
      <c r="F7204" s="3" t="s">
        <v>7286</v>
      </c>
      <c r="G7204" s="3" t="s">
        <v>2045</v>
      </c>
      <c r="H7204" s="3"/>
      <c r="I7204" s="3">
        <v>5</v>
      </c>
      <c r="J7204" s="3">
        <v>1</v>
      </c>
      <c r="K7204" s="3">
        <f t="shared" si="100"/>
        <v>6</v>
      </c>
      <c r="L7204" s="6">
        <v>3000</v>
      </c>
    </row>
    <row r="7205" spans="1:12">
      <c r="A7205"/>
      <c r="B7205">
        <v>6</v>
      </c>
      <c r="C7205" s="3" t="s">
        <v>7349</v>
      </c>
      <c r="D7205" s="3" t="s">
        <v>3531</v>
      </c>
      <c r="E7205" s="3" t="s">
        <v>333</v>
      </c>
      <c r="F7205" s="3" t="s">
        <v>7286</v>
      </c>
      <c r="G7205" s="3" t="s">
        <v>2045</v>
      </c>
      <c r="H7205" s="3"/>
      <c r="I7205" s="3">
        <v>3</v>
      </c>
      <c r="J7205" s="3">
        <v>2</v>
      </c>
      <c r="K7205" s="3">
        <f t="shared" si="100"/>
        <v>5</v>
      </c>
      <c r="L7205" s="6">
        <v>3000</v>
      </c>
    </row>
    <row r="7206" spans="1:12">
      <c r="A7206"/>
      <c r="B7206">
        <v>7</v>
      </c>
      <c r="C7206" s="3" t="s">
        <v>7350</v>
      </c>
      <c r="D7206" s="3" t="s">
        <v>3531</v>
      </c>
      <c r="E7206" s="3" t="s">
        <v>333</v>
      </c>
      <c r="F7206" s="3" t="s">
        <v>7286</v>
      </c>
      <c r="G7206" s="3" t="s">
        <v>2045</v>
      </c>
      <c r="H7206" s="3"/>
      <c r="I7206" s="3">
        <v>2</v>
      </c>
      <c r="J7206" s="3">
        <v>1</v>
      </c>
      <c r="K7206" s="3">
        <f t="shared" si="100"/>
        <v>3</v>
      </c>
      <c r="L7206" s="6">
        <v>3000</v>
      </c>
    </row>
    <row r="7207" spans="1:12">
      <c r="A7207"/>
      <c r="B7207">
        <v>8</v>
      </c>
      <c r="C7207" s="3" t="s">
        <v>7351</v>
      </c>
      <c r="D7207" s="3" t="s">
        <v>3531</v>
      </c>
      <c r="E7207" s="3" t="s">
        <v>333</v>
      </c>
      <c r="F7207" s="3" t="s">
        <v>7286</v>
      </c>
      <c r="G7207" s="3" t="s">
        <v>2045</v>
      </c>
      <c r="H7207" s="3"/>
      <c r="I7207" s="3">
        <v>5</v>
      </c>
      <c r="J7207" s="3">
        <v>1</v>
      </c>
      <c r="K7207" s="3">
        <f t="shared" si="100"/>
        <v>6</v>
      </c>
      <c r="L7207" s="6">
        <v>3000</v>
      </c>
    </row>
    <row r="7208" spans="1:12">
      <c r="A7208"/>
      <c r="B7208">
        <v>9</v>
      </c>
      <c r="C7208" s="3" t="s">
        <v>7352</v>
      </c>
      <c r="D7208" s="3" t="s">
        <v>3531</v>
      </c>
      <c r="E7208" s="3" t="s">
        <v>333</v>
      </c>
      <c r="F7208" s="3" t="s">
        <v>7286</v>
      </c>
      <c r="G7208" s="3" t="s">
        <v>2045</v>
      </c>
      <c r="H7208" s="3"/>
      <c r="I7208" s="3">
        <v>4</v>
      </c>
      <c r="J7208" s="3">
        <v>2</v>
      </c>
      <c r="K7208" s="3">
        <f t="shared" si="100"/>
        <v>6</v>
      </c>
      <c r="L7208" s="6">
        <v>3000</v>
      </c>
    </row>
    <row r="7209" spans="1:12">
      <c r="A7209"/>
      <c r="B7209">
        <v>10</v>
      </c>
      <c r="C7209" s="3" t="s">
        <v>7353</v>
      </c>
      <c r="D7209" s="3" t="s">
        <v>3531</v>
      </c>
      <c r="E7209" s="3" t="s">
        <v>333</v>
      </c>
      <c r="F7209" s="3" t="s">
        <v>7286</v>
      </c>
      <c r="G7209" s="3" t="s">
        <v>2045</v>
      </c>
      <c r="H7209" s="3"/>
      <c r="I7209" s="3">
        <v>3</v>
      </c>
      <c r="J7209" s="3">
        <v>1</v>
      </c>
      <c r="K7209" s="3">
        <f t="shared" si="100"/>
        <v>4</v>
      </c>
      <c r="L7209" s="6">
        <v>3000</v>
      </c>
    </row>
    <row r="7210" spans="1:12">
      <c r="A7210"/>
      <c r="B7210">
        <v>11</v>
      </c>
      <c r="C7210" s="3" t="s">
        <v>7354</v>
      </c>
      <c r="D7210" s="3" t="s">
        <v>3531</v>
      </c>
      <c r="E7210" s="3" t="s">
        <v>333</v>
      </c>
      <c r="F7210" s="3" t="s">
        <v>7286</v>
      </c>
      <c r="G7210" s="3" t="s">
        <v>2045</v>
      </c>
      <c r="H7210" s="3"/>
      <c r="I7210" s="3">
        <v>2</v>
      </c>
      <c r="J7210" s="3">
        <v>1</v>
      </c>
      <c r="K7210" s="3">
        <f t="shared" si="100"/>
        <v>3</v>
      </c>
      <c r="L7210" s="6">
        <v>3000</v>
      </c>
    </row>
    <row r="7211" spans="1:12">
      <c r="A7211"/>
      <c r="B7211">
        <v>12</v>
      </c>
      <c r="C7211" s="3" t="s">
        <v>7355</v>
      </c>
      <c r="D7211" s="3" t="s">
        <v>3531</v>
      </c>
      <c r="E7211" s="3" t="s">
        <v>333</v>
      </c>
      <c r="F7211" s="3" t="s">
        <v>7286</v>
      </c>
      <c r="G7211" s="3" t="s">
        <v>2045</v>
      </c>
      <c r="H7211" s="3"/>
      <c r="I7211" s="3">
        <v>0</v>
      </c>
      <c r="J7211" s="3">
        <v>2</v>
      </c>
      <c r="K7211" s="3">
        <f t="shared" si="100"/>
        <v>2</v>
      </c>
      <c r="L7211" s="6">
        <v>3000</v>
      </c>
    </row>
    <row r="7212" spans="1:12">
      <c r="A7212"/>
      <c r="B7212">
        <v>13</v>
      </c>
      <c r="C7212" s="3" t="s">
        <v>7356</v>
      </c>
      <c r="D7212" s="3" t="s">
        <v>3531</v>
      </c>
      <c r="E7212" s="3" t="s">
        <v>333</v>
      </c>
      <c r="F7212" s="3" t="s">
        <v>7286</v>
      </c>
      <c r="G7212" s="3" t="s">
        <v>2045</v>
      </c>
      <c r="H7212" s="3"/>
      <c r="I7212" s="3">
        <v>4</v>
      </c>
      <c r="J7212" s="3">
        <v>1</v>
      </c>
      <c r="K7212" s="3">
        <f t="shared" si="100"/>
        <v>5</v>
      </c>
      <c r="L7212" s="6">
        <v>3000</v>
      </c>
    </row>
    <row r="7213" spans="1:12">
      <c r="A7213"/>
      <c r="B7213">
        <v>14</v>
      </c>
      <c r="C7213" s="3" t="s">
        <v>6849</v>
      </c>
      <c r="D7213" s="3" t="s">
        <v>3531</v>
      </c>
      <c r="E7213" s="3" t="s">
        <v>333</v>
      </c>
      <c r="F7213" s="3" t="s">
        <v>7286</v>
      </c>
      <c r="G7213" s="3" t="s">
        <v>2045</v>
      </c>
      <c r="H7213" s="3"/>
      <c r="I7213" s="3">
        <v>1</v>
      </c>
      <c r="J7213" s="3">
        <v>1</v>
      </c>
      <c r="K7213" s="3">
        <f t="shared" si="100"/>
        <v>2</v>
      </c>
      <c r="L7213" s="6">
        <v>3000</v>
      </c>
    </row>
    <row r="7214" spans="1:12">
      <c r="A7214"/>
      <c r="B7214">
        <v>15</v>
      </c>
      <c r="C7214" s="3" t="s">
        <v>7357</v>
      </c>
      <c r="D7214" s="3" t="s">
        <v>3531</v>
      </c>
      <c r="E7214" s="3" t="s">
        <v>333</v>
      </c>
      <c r="F7214" s="3" t="s">
        <v>7286</v>
      </c>
      <c r="G7214" s="3" t="s">
        <v>2045</v>
      </c>
      <c r="H7214" s="3"/>
      <c r="I7214" s="3">
        <v>2</v>
      </c>
      <c r="J7214" s="3">
        <v>2</v>
      </c>
      <c r="K7214" s="3">
        <f t="shared" si="100"/>
        <v>4</v>
      </c>
      <c r="L7214" s="6">
        <v>3200</v>
      </c>
    </row>
    <row r="7215" spans="1:12">
      <c r="A7215"/>
      <c r="B7215">
        <v>16</v>
      </c>
      <c r="C7215" s="3" t="s">
        <v>7358</v>
      </c>
      <c r="D7215" s="3" t="s">
        <v>3531</v>
      </c>
      <c r="E7215" s="3" t="s">
        <v>333</v>
      </c>
      <c r="F7215" s="3" t="s">
        <v>7286</v>
      </c>
      <c r="G7215" s="3" t="s">
        <v>2045</v>
      </c>
      <c r="H7215" s="3"/>
      <c r="I7215" s="3">
        <v>3</v>
      </c>
      <c r="J7215" s="3">
        <v>3</v>
      </c>
      <c r="K7215" s="3">
        <f t="shared" si="100"/>
        <v>6</v>
      </c>
      <c r="L7215" s="6">
        <v>3300</v>
      </c>
    </row>
    <row r="7216" spans="1:12">
      <c r="A7216"/>
      <c r="B7216">
        <v>17</v>
      </c>
      <c r="C7216" s="3" t="s">
        <v>7359</v>
      </c>
      <c r="D7216" s="3" t="s">
        <v>3531</v>
      </c>
      <c r="E7216" s="3" t="s">
        <v>333</v>
      </c>
      <c r="F7216" s="3" t="s">
        <v>7286</v>
      </c>
      <c r="G7216" s="3" t="s">
        <v>2045</v>
      </c>
      <c r="H7216" s="3"/>
      <c r="I7216" s="3">
        <v>4</v>
      </c>
      <c r="J7216" s="3">
        <v>6</v>
      </c>
      <c r="K7216" s="3">
        <f t="shared" si="100"/>
        <v>10</v>
      </c>
      <c r="L7216" s="6">
        <v>3300</v>
      </c>
    </row>
    <row r="7217" spans="1:12">
      <c r="A7217"/>
      <c r="B7217">
        <v>18</v>
      </c>
      <c r="C7217" s="3" t="s">
        <v>2824</v>
      </c>
      <c r="D7217" s="3" t="s">
        <v>3531</v>
      </c>
      <c r="E7217" s="3" t="s">
        <v>333</v>
      </c>
      <c r="F7217" s="3" t="s">
        <v>7286</v>
      </c>
      <c r="G7217" s="3" t="s">
        <v>2045</v>
      </c>
      <c r="H7217" s="3"/>
      <c r="I7217" s="3">
        <v>4</v>
      </c>
      <c r="J7217" s="3">
        <v>2</v>
      </c>
      <c r="K7217" s="3">
        <f t="shared" si="100"/>
        <v>6</v>
      </c>
      <c r="L7217" s="6">
        <v>3500</v>
      </c>
    </row>
    <row r="7218" spans="1:12">
      <c r="A7218"/>
      <c r="B7218">
        <v>19</v>
      </c>
      <c r="C7218" s="3" t="s">
        <v>2239</v>
      </c>
      <c r="D7218" s="3" t="s">
        <v>3531</v>
      </c>
      <c r="E7218" s="3" t="s">
        <v>333</v>
      </c>
      <c r="F7218" s="3" t="s">
        <v>7286</v>
      </c>
      <c r="G7218" s="3" t="s">
        <v>2045</v>
      </c>
      <c r="H7218" s="3"/>
      <c r="I7218" s="3">
        <v>2</v>
      </c>
      <c r="J7218" s="3">
        <v>2</v>
      </c>
      <c r="K7218" s="3">
        <f t="shared" si="100"/>
        <v>4</v>
      </c>
      <c r="L7218" s="6">
        <v>3500</v>
      </c>
    </row>
    <row r="7219" spans="1:12">
      <c r="A7219"/>
      <c r="B7219">
        <v>20</v>
      </c>
      <c r="C7219" s="3" t="s">
        <v>7360</v>
      </c>
      <c r="D7219" s="3" t="s">
        <v>3531</v>
      </c>
      <c r="E7219" s="3" t="s">
        <v>333</v>
      </c>
      <c r="F7219" s="3" t="s">
        <v>7286</v>
      </c>
      <c r="G7219" s="3" t="s">
        <v>2045</v>
      </c>
      <c r="H7219" s="3"/>
      <c r="I7219" s="3">
        <v>1</v>
      </c>
      <c r="J7219" s="3">
        <v>1</v>
      </c>
      <c r="K7219" s="3">
        <f t="shared" si="100"/>
        <v>2</v>
      </c>
      <c r="L7219" s="6">
        <v>3500</v>
      </c>
    </row>
    <row r="7220" spans="1:12">
      <c r="A7220"/>
      <c r="B7220">
        <v>21</v>
      </c>
      <c r="C7220" s="3" t="s">
        <v>7260</v>
      </c>
      <c r="D7220" s="3" t="s">
        <v>3531</v>
      </c>
      <c r="E7220" s="3" t="s">
        <v>333</v>
      </c>
      <c r="F7220" s="3" t="s">
        <v>7286</v>
      </c>
      <c r="G7220" s="3" t="s">
        <v>2045</v>
      </c>
      <c r="H7220" s="3"/>
      <c r="I7220" s="3">
        <v>1</v>
      </c>
      <c r="J7220" s="3">
        <v>1</v>
      </c>
      <c r="K7220" s="3">
        <f t="shared" si="100"/>
        <v>2</v>
      </c>
      <c r="L7220" s="6">
        <v>3500</v>
      </c>
    </row>
    <row r="7221" spans="1:12">
      <c r="A7221"/>
      <c r="B7221">
        <v>22</v>
      </c>
      <c r="C7221" s="3" t="s">
        <v>7361</v>
      </c>
      <c r="D7221" s="3" t="s">
        <v>3531</v>
      </c>
      <c r="E7221" s="3" t="s">
        <v>333</v>
      </c>
      <c r="F7221" s="3" t="s">
        <v>7286</v>
      </c>
      <c r="G7221" s="3" t="s">
        <v>2045</v>
      </c>
      <c r="H7221" s="3"/>
      <c r="I7221" s="3">
        <v>2</v>
      </c>
      <c r="J7221" s="3">
        <v>4</v>
      </c>
      <c r="K7221" s="3">
        <f t="shared" si="100"/>
        <v>6</v>
      </c>
      <c r="L7221" s="6">
        <v>3500</v>
      </c>
    </row>
    <row r="7222" spans="1:12">
      <c r="A7222"/>
      <c r="B7222">
        <v>23</v>
      </c>
      <c r="C7222" s="3" t="s">
        <v>7362</v>
      </c>
      <c r="D7222" s="3" t="s">
        <v>3531</v>
      </c>
      <c r="E7222" s="3" t="s">
        <v>333</v>
      </c>
      <c r="F7222" s="3" t="s">
        <v>7286</v>
      </c>
      <c r="G7222" s="3" t="s">
        <v>2045</v>
      </c>
      <c r="H7222" s="3"/>
      <c r="I7222" s="3">
        <v>2</v>
      </c>
      <c r="J7222" s="3">
        <v>2</v>
      </c>
      <c r="K7222" s="3">
        <f t="shared" si="100"/>
        <v>4</v>
      </c>
      <c r="L7222" s="6">
        <v>3500</v>
      </c>
    </row>
    <row r="7223" spans="1:12">
      <c r="A7223"/>
      <c r="B7223">
        <v>24</v>
      </c>
      <c r="C7223" s="3" t="s">
        <v>7363</v>
      </c>
      <c r="D7223" s="3" t="s">
        <v>3531</v>
      </c>
      <c r="E7223" s="3" t="s">
        <v>333</v>
      </c>
      <c r="F7223" s="3" t="s">
        <v>7286</v>
      </c>
      <c r="G7223" s="3" t="s">
        <v>2045</v>
      </c>
      <c r="H7223" s="3"/>
      <c r="I7223" s="3">
        <v>2</v>
      </c>
      <c r="J7223" s="3">
        <v>2</v>
      </c>
      <c r="K7223" s="3">
        <f t="shared" si="100"/>
        <v>4</v>
      </c>
      <c r="L7223" s="6">
        <v>3500</v>
      </c>
    </row>
    <row r="7224" spans="1:12">
      <c r="A7224"/>
      <c r="B7224">
        <v>25</v>
      </c>
      <c r="C7224" s="3" t="s">
        <v>7364</v>
      </c>
      <c r="D7224" s="3" t="s">
        <v>3531</v>
      </c>
      <c r="E7224" s="3" t="s">
        <v>333</v>
      </c>
      <c r="F7224" s="3" t="s">
        <v>7286</v>
      </c>
      <c r="G7224" s="3" t="s">
        <v>2045</v>
      </c>
      <c r="H7224" s="3"/>
      <c r="I7224" s="3">
        <v>1</v>
      </c>
      <c r="J7224" s="3">
        <v>1</v>
      </c>
      <c r="K7224" s="3">
        <f t="shared" si="100"/>
        <v>2</v>
      </c>
      <c r="L7224" s="6">
        <v>3500</v>
      </c>
    </row>
    <row r="7225" spans="1:12">
      <c r="A7225"/>
      <c r="B7225">
        <v>26</v>
      </c>
      <c r="C7225" s="3" t="s">
        <v>7365</v>
      </c>
      <c r="D7225" s="3" t="s">
        <v>3531</v>
      </c>
      <c r="E7225" s="3" t="s">
        <v>333</v>
      </c>
      <c r="F7225" s="3" t="s">
        <v>7286</v>
      </c>
      <c r="G7225" s="3" t="s">
        <v>2045</v>
      </c>
      <c r="H7225" s="3"/>
      <c r="I7225" s="3">
        <v>3</v>
      </c>
      <c r="J7225" s="3">
        <v>4</v>
      </c>
      <c r="K7225" s="3">
        <f t="shared" si="100"/>
        <v>7</v>
      </c>
      <c r="L7225" s="6">
        <v>3500</v>
      </c>
    </row>
    <row r="7226" spans="1:12">
      <c r="A7226"/>
      <c r="B7226">
        <v>27</v>
      </c>
      <c r="C7226" s="3" t="s">
        <v>3468</v>
      </c>
      <c r="D7226" s="3" t="s">
        <v>3531</v>
      </c>
      <c r="E7226" s="3" t="s">
        <v>333</v>
      </c>
      <c r="F7226" s="3" t="s">
        <v>7286</v>
      </c>
      <c r="G7226" s="3" t="s">
        <v>2045</v>
      </c>
      <c r="H7226" s="3"/>
      <c r="I7226" s="3">
        <v>2</v>
      </c>
      <c r="J7226" s="3">
        <v>3</v>
      </c>
      <c r="K7226" s="3">
        <f t="shared" si="100"/>
        <v>5</v>
      </c>
      <c r="L7226" s="6">
        <v>3500</v>
      </c>
    </row>
    <row r="7227" spans="1:12">
      <c r="A7227"/>
      <c r="B7227">
        <v>28</v>
      </c>
      <c r="C7227" s="3" t="s">
        <v>1199</v>
      </c>
      <c r="D7227" s="3" t="s">
        <v>3531</v>
      </c>
      <c r="E7227" s="3" t="s">
        <v>333</v>
      </c>
      <c r="F7227" s="3" t="s">
        <v>7286</v>
      </c>
      <c r="G7227" s="3" t="s">
        <v>2045</v>
      </c>
      <c r="H7227" s="3"/>
      <c r="I7227" s="3">
        <v>2</v>
      </c>
      <c r="J7227" s="3">
        <v>5</v>
      </c>
      <c r="K7227" s="3">
        <f t="shared" si="100"/>
        <v>7</v>
      </c>
      <c r="L7227" s="6">
        <v>3000</v>
      </c>
    </row>
    <row r="7228" spans="1:12">
      <c r="A7228"/>
      <c r="B7228">
        <v>29</v>
      </c>
      <c r="C7228" s="3" t="s">
        <v>7366</v>
      </c>
      <c r="D7228" s="3" t="s">
        <v>3531</v>
      </c>
      <c r="E7228" s="3" t="s">
        <v>333</v>
      </c>
      <c r="F7228" s="3" t="s">
        <v>7286</v>
      </c>
      <c r="G7228" s="3" t="s">
        <v>2045</v>
      </c>
      <c r="H7228" s="3"/>
      <c r="I7228" s="3">
        <v>2</v>
      </c>
      <c r="J7228" s="3">
        <v>4</v>
      </c>
      <c r="K7228" s="3">
        <f t="shared" si="100"/>
        <v>6</v>
      </c>
      <c r="L7228" s="6">
        <v>3000</v>
      </c>
    </row>
    <row r="7229" spans="1:12">
      <c r="A7229"/>
      <c r="B7229">
        <v>30</v>
      </c>
      <c r="C7229" s="3" t="s">
        <v>2371</v>
      </c>
      <c r="D7229" s="3" t="s">
        <v>3531</v>
      </c>
      <c r="E7229" s="3" t="s">
        <v>333</v>
      </c>
      <c r="F7229" s="3" t="s">
        <v>7286</v>
      </c>
      <c r="G7229" s="3" t="s">
        <v>2045</v>
      </c>
      <c r="H7229" s="3"/>
      <c r="I7229" s="3">
        <v>4</v>
      </c>
      <c r="J7229" s="3">
        <v>3</v>
      </c>
      <c r="K7229" s="3">
        <f t="shared" si="100"/>
        <v>7</v>
      </c>
      <c r="L7229" s="6">
        <v>3000</v>
      </c>
    </row>
    <row r="7230" spans="1:12">
      <c r="A7230"/>
      <c r="B7230">
        <v>31</v>
      </c>
      <c r="C7230" s="3" t="s">
        <v>7367</v>
      </c>
      <c r="D7230" s="3" t="s">
        <v>3531</v>
      </c>
      <c r="E7230" s="3" t="s">
        <v>333</v>
      </c>
      <c r="F7230" s="3" t="s">
        <v>7286</v>
      </c>
      <c r="G7230" s="3" t="s">
        <v>2045</v>
      </c>
      <c r="H7230" s="3"/>
      <c r="I7230" s="3">
        <v>2</v>
      </c>
      <c r="J7230" s="3">
        <v>5</v>
      </c>
      <c r="K7230" s="3">
        <f t="shared" si="100"/>
        <v>7</v>
      </c>
      <c r="L7230" s="6">
        <v>3000</v>
      </c>
    </row>
    <row r="7231" spans="1:12">
      <c r="A7231"/>
      <c r="B7231">
        <v>32</v>
      </c>
      <c r="C7231" s="3" t="s">
        <v>7368</v>
      </c>
      <c r="D7231" s="3" t="s">
        <v>3531</v>
      </c>
      <c r="E7231" s="3" t="s">
        <v>333</v>
      </c>
      <c r="F7231" s="3" t="s">
        <v>7286</v>
      </c>
      <c r="G7231" s="3" t="s">
        <v>2045</v>
      </c>
      <c r="H7231" s="3"/>
      <c r="I7231" s="3">
        <v>2</v>
      </c>
      <c r="J7231" s="3">
        <v>4</v>
      </c>
      <c r="K7231" s="3">
        <f t="shared" si="100"/>
        <v>6</v>
      </c>
      <c r="L7231" s="6">
        <v>3000</v>
      </c>
    </row>
    <row r="7232" spans="1:12">
      <c r="A7232"/>
      <c r="B7232">
        <v>33</v>
      </c>
      <c r="C7232" s="3" t="s">
        <v>7369</v>
      </c>
      <c r="D7232" s="3" t="s">
        <v>3531</v>
      </c>
      <c r="E7232" s="3" t="s">
        <v>333</v>
      </c>
      <c r="F7232" s="3" t="s">
        <v>7286</v>
      </c>
      <c r="G7232" s="3" t="s">
        <v>2045</v>
      </c>
      <c r="H7232" s="3"/>
      <c r="I7232" s="3">
        <v>1</v>
      </c>
      <c r="J7232" s="3">
        <v>3</v>
      </c>
      <c r="K7232" s="3">
        <f t="shared" si="100"/>
        <v>4</v>
      </c>
      <c r="L7232" s="6">
        <v>3000</v>
      </c>
    </row>
    <row r="7233" spans="1:12">
      <c r="A7233"/>
      <c r="B7233">
        <v>34</v>
      </c>
      <c r="C7233" s="3" t="s">
        <v>7370</v>
      </c>
      <c r="D7233" s="3" t="s">
        <v>3531</v>
      </c>
      <c r="E7233" s="3" t="s">
        <v>333</v>
      </c>
      <c r="F7233" s="3" t="s">
        <v>7286</v>
      </c>
      <c r="G7233" s="3" t="s">
        <v>2045</v>
      </c>
      <c r="H7233" s="3"/>
      <c r="I7233" s="3">
        <v>2</v>
      </c>
      <c r="J7233" s="3">
        <v>4</v>
      </c>
      <c r="K7233" s="3">
        <f t="shared" si="100"/>
        <v>6</v>
      </c>
      <c r="L7233" s="6">
        <v>3000</v>
      </c>
    </row>
    <row r="7234" spans="1:12">
      <c r="A7234"/>
      <c r="B7234">
        <v>35</v>
      </c>
      <c r="C7234" s="3" t="s">
        <v>1149</v>
      </c>
      <c r="D7234" s="3" t="s">
        <v>3531</v>
      </c>
      <c r="E7234" s="3" t="s">
        <v>333</v>
      </c>
      <c r="F7234" s="3" t="s">
        <v>7286</v>
      </c>
      <c r="G7234" s="3" t="s">
        <v>2045</v>
      </c>
      <c r="H7234" s="3"/>
      <c r="I7234" s="3">
        <v>5</v>
      </c>
      <c r="J7234" s="3">
        <v>3</v>
      </c>
      <c r="K7234" s="3">
        <f t="shared" si="100"/>
        <v>8</v>
      </c>
      <c r="L7234" s="6">
        <v>3000</v>
      </c>
    </row>
    <row r="7235" spans="1:12">
      <c r="A7235"/>
      <c r="B7235">
        <v>36</v>
      </c>
      <c r="C7235" s="3" t="s">
        <v>7371</v>
      </c>
      <c r="D7235" s="3" t="s">
        <v>3531</v>
      </c>
      <c r="E7235" s="3" t="s">
        <v>333</v>
      </c>
      <c r="F7235" s="3" t="s">
        <v>7286</v>
      </c>
      <c r="G7235" s="3" t="s">
        <v>2045</v>
      </c>
      <c r="H7235" s="3"/>
      <c r="I7235" s="3">
        <v>3</v>
      </c>
      <c r="J7235" s="3">
        <v>4</v>
      </c>
      <c r="K7235" s="3">
        <f t="shared" si="100"/>
        <v>7</v>
      </c>
      <c r="L7235" s="6">
        <v>3000</v>
      </c>
    </row>
    <row r="7236" spans="1:12">
      <c r="A7236"/>
      <c r="B7236">
        <v>37</v>
      </c>
      <c r="C7236" s="3" t="s">
        <v>7372</v>
      </c>
      <c r="D7236" s="3" t="s">
        <v>3531</v>
      </c>
      <c r="E7236" s="3" t="s">
        <v>333</v>
      </c>
      <c r="F7236" s="3" t="s">
        <v>7286</v>
      </c>
      <c r="G7236" s="3" t="s">
        <v>2045</v>
      </c>
      <c r="H7236" s="3"/>
      <c r="I7236" s="3">
        <v>2</v>
      </c>
      <c r="J7236" s="3">
        <v>5</v>
      </c>
      <c r="K7236" s="3">
        <f t="shared" si="100"/>
        <v>7</v>
      </c>
      <c r="L7236" s="6">
        <v>3000</v>
      </c>
    </row>
    <row r="7237" spans="1:12">
      <c r="A7237"/>
      <c r="B7237">
        <v>38</v>
      </c>
      <c r="C7237" s="3" t="s">
        <v>7373</v>
      </c>
      <c r="D7237" s="3" t="s">
        <v>3531</v>
      </c>
      <c r="E7237" s="3" t="s">
        <v>333</v>
      </c>
      <c r="F7237" s="3" t="s">
        <v>7286</v>
      </c>
      <c r="G7237" s="3" t="s">
        <v>2045</v>
      </c>
      <c r="H7237" s="3"/>
      <c r="I7237" s="3">
        <v>3</v>
      </c>
      <c r="J7237" s="3">
        <v>5</v>
      </c>
      <c r="K7237" s="3">
        <f t="shared" si="100"/>
        <v>8</v>
      </c>
      <c r="L7237" s="6">
        <v>3000</v>
      </c>
    </row>
    <row r="7238" spans="1:12">
      <c r="A7238"/>
      <c r="B7238">
        <v>39</v>
      </c>
      <c r="C7238" s="3" t="s">
        <v>5881</v>
      </c>
      <c r="D7238" s="3" t="s">
        <v>3531</v>
      </c>
      <c r="E7238" s="3" t="s">
        <v>333</v>
      </c>
      <c r="F7238" s="3" t="s">
        <v>7286</v>
      </c>
      <c r="G7238" s="3" t="s">
        <v>2045</v>
      </c>
      <c r="H7238" s="3"/>
      <c r="I7238" s="3">
        <v>2</v>
      </c>
      <c r="J7238" s="3">
        <v>3</v>
      </c>
      <c r="K7238" s="3">
        <f t="shared" si="100"/>
        <v>5</v>
      </c>
      <c r="L7238" s="6">
        <v>3000</v>
      </c>
    </row>
    <row r="7239" spans="1:12">
      <c r="A7239"/>
      <c r="B7239">
        <v>40</v>
      </c>
      <c r="C7239" s="3" t="s">
        <v>2602</v>
      </c>
      <c r="D7239" s="3" t="s">
        <v>3531</v>
      </c>
      <c r="E7239" s="3" t="s">
        <v>333</v>
      </c>
      <c r="F7239" s="3" t="s">
        <v>7286</v>
      </c>
      <c r="G7239" s="3" t="s">
        <v>2045</v>
      </c>
      <c r="H7239" s="3"/>
      <c r="I7239" s="3">
        <v>3</v>
      </c>
      <c r="J7239" s="3">
        <v>4</v>
      </c>
      <c r="K7239" s="3">
        <f t="shared" si="100"/>
        <v>7</v>
      </c>
      <c r="L7239" s="6">
        <v>3300</v>
      </c>
    </row>
    <row r="7240" spans="1:12">
      <c r="A7240"/>
      <c r="B7240">
        <v>41</v>
      </c>
      <c r="C7240" s="3" t="s">
        <v>7374</v>
      </c>
      <c r="D7240" s="3" t="s">
        <v>3531</v>
      </c>
      <c r="E7240" s="3" t="s">
        <v>333</v>
      </c>
      <c r="F7240" s="3" t="s">
        <v>7286</v>
      </c>
      <c r="G7240" s="3" t="s">
        <v>2045</v>
      </c>
      <c r="H7240" s="3"/>
      <c r="I7240" s="3">
        <v>2</v>
      </c>
      <c r="J7240" s="3">
        <v>4</v>
      </c>
      <c r="K7240" s="3">
        <f t="shared" si="100"/>
        <v>6</v>
      </c>
      <c r="L7240" s="6">
        <v>3400</v>
      </c>
    </row>
    <row r="7241" spans="1:12">
      <c r="A7241"/>
      <c r="B7241">
        <v>42</v>
      </c>
      <c r="C7241" s="3" t="s">
        <v>2993</v>
      </c>
      <c r="D7241" s="3" t="s">
        <v>3531</v>
      </c>
      <c r="E7241" s="3" t="s">
        <v>333</v>
      </c>
      <c r="F7241" s="3" t="s">
        <v>7286</v>
      </c>
      <c r="G7241" s="3" t="s">
        <v>2045</v>
      </c>
      <c r="H7241" s="3"/>
      <c r="I7241" s="3">
        <v>3</v>
      </c>
      <c r="J7241" s="3">
        <v>2</v>
      </c>
      <c r="K7241" s="3">
        <f t="shared" si="100"/>
        <v>5</v>
      </c>
      <c r="L7241" s="6">
        <v>3400</v>
      </c>
    </row>
    <row r="7242" spans="1:12">
      <c r="A7242"/>
      <c r="B7242">
        <v>43</v>
      </c>
      <c r="C7242" s="3" t="s">
        <v>1326</v>
      </c>
      <c r="D7242" s="3" t="s">
        <v>3531</v>
      </c>
      <c r="E7242" s="3" t="s">
        <v>333</v>
      </c>
      <c r="F7242" s="3" t="s">
        <v>7286</v>
      </c>
      <c r="G7242" s="3" t="s">
        <v>2045</v>
      </c>
      <c r="H7242" s="3"/>
      <c r="I7242" s="3">
        <v>1</v>
      </c>
      <c r="J7242" s="3">
        <v>5</v>
      </c>
      <c r="K7242" s="3">
        <f t="shared" si="100"/>
        <v>6</v>
      </c>
      <c r="L7242" s="6">
        <v>3300</v>
      </c>
    </row>
    <row r="7243" spans="1:12">
      <c r="A7243"/>
      <c r="B7243">
        <v>44</v>
      </c>
      <c r="C7243" s="3" t="s">
        <v>7375</v>
      </c>
      <c r="D7243" s="3" t="s">
        <v>3531</v>
      </c>
      <c r="E7243" s="3" t="s">
        <v>333</v>
      </c>
      <c r="F7243" s="3" t="s">
        <v>7286</v>
      </c>
      <c r="G7243" s="3" t="s">
        <v>2045</v>
      </c>
      <c r="H7243" s="3"/>
      <c r="I7243" s="3">
        <v>5</v>
      </c>
      <c r="J7243" s="3">
        <v>2</v>
      </c>
      <c r="K7243" s="3">
        <f t="shared" si="100"/>
        <v>7</v>
      </c>
      <c r="L7243" s="6">
        <v>3500</v>
      </c>
    </row>
    <row r="7244" spans="1:12">
      <c r="A7244"/>
      <c r="B7244">
        <v>45</v>
      </c>
      <c r="C7244" s="3" t="s">
        <v>7376</v>
      </c>
      <c r="D7244" s="3" t="s">
        <v>3531</v>
      </c>
      <c r="E7244" s="3" t="s">
        <v>333</v>
      </c>
      <c r="F7244" s="3" t="s">
        <v>7286</v>
      </c>
      <c r="G7244" s="3" t="s">
        <v>2045</v>
      </c>
      <c r="H7244" s="3"/>
      <c r="I7244" s="3">
        <v>2</v>
      </c>
      <c r="J7244" s="3">
        <v>3</v>
      </c>
      <c r="K7244" s="3">
        <f t="shared" si="100"/>
        <v>5</v>
      </c>
      <c r="L7244" s="6">
        <v>3500</v>
      </c>
    </row>
    <row r="7245" spans="1:12">
      <c r="A7245"/>
      <c r="B7245">
        <v>46</v>
      </c>
      <c r="C7245" s="3" t="s">
        <v>7377</v>
      </c>
      <c r="D7245" s="3" t="s">
        <v>3531</v>
      </c>
      <c r="E7245" s="3" t="s">
        <v>333</v>
      </c>
      <c r="F7245" s="3" t="s">
        <v>7286</v>
      </c>
      <c r="G7245" s="3" t="s">
        <v>2045</v>
      </c>
      <c r="H7245" s="3"/>
      <c r="I7245" s="3">
        <v>3</v>
      </c>
      <c r="J7245" s="3">
        <v>3</v>
      </c>
      <c r="K7245" s="3">
        <f t="shared" si="100"/>
        <v>6</v>
      </c>
      <c r="L7245" s="6">
        <v>2100</v>
      </c>
    </row>
    <row r="7246" spans="1:12">
      <c r="A7246"/>
      <c r="B7246">
        <v>47</v>
      </c>
      <c r="C7246" s="3" t="s">
        <v>7378</v>
      </c>
      <c r="D7246" s="3" t="s">
        <v>3531</v>
      </c>
      <c r="E7246" s="3" t="s">
        <v>333</v>
      </c>
      <c r="F7246" s="3" t="s">
        <v>7286</v>
      </c>
      <c r="G7246" s="3" t="s">
        <v>2045</v>
      </c>
      <c r="H7246" s="3"/>
      <c r="I7246" s="3">
        <v>2</v>
      </c>
      <c r="J7246" s="3">
        <v>1</v>
      </c>
      <c r="K7246" s="3">
        <f t="shared" si="100"/>
        <v>3</v>
      </c>
      <c r="L7246" s="6">
        <v>2100</v>
      </c>
    </row>
    <row r="7247" spans="1:12">
      <c r="A7247"/>
      <c r="B7247">
        <v>48</v>
      </c>
      <c r="C7247" s="3" t="s">
        <v>1118</v>
      </c>
      <c r="D7247" s="3" t="s">
        <v>3531</v>
      </c>
      <c r="E7247" s="3" t="s">
        <v>333</v>
      </c>
      <c r="F7247" s="3" t="s">
        <v>7286</v>
      </c>
      <c r="G7247" s="3" t="s">
        <v>2045</v>
      </c>
      <c r="H7247" s="3"/>
      <c r="I7247" s="3">
        <v>3</v>
      </c>
      <c r="J7247" s="3">
        <v>4</v>
      </c>
      <c r="K7247" s="3">
        <f t="shared" si="100"/>
        <v>7</v>
      </c>
      <c r="L7247" s="6">
        <v>2100</v>
      </c>
    </row>
    <row r="7248" spans="1:12">
      <c r="A7248"/>
      <c r="B7248">
        <v>49</v>
      </c>
      <c r="C7248" s="3" t="s">
        <v>7379</v>
      </c>
      <c r="D7248" s="3" t="s">
        <v>3531</v>
      </c>
      <c r="E7248" s="3" t="s">
        <v>333</v>
      </c>
      <c r="F7248" s="3" t="s">
        <v>7286</v>
      </c>
      <c r="G7248" s="3" t="s">
        <v>2045</v>
      </c>
      <c r="H7248" s="3"/>
      <c r="I7248" s="3">
        <v>2</v>
      </c>
      <c r="J7248" s="3">
        <v>3</v>
      </c>
      <c r="K7248" s="3">
        <f t="shared" si="100"/>
        <v>5</v>
      </c>
      <c r="L7248" s="6">
        <v>2100</v>
      </c>
    </row>
    <row r="7249" spans="1:12">
      <c r="A7249"/>
      <c r="B7249">
        <v>50</v>
      </c>
      <c r="C7249" s="3" t="s">
        <v>2504</v>
      </c>
      <c r="D7249" s="3" t="s">
        <v>3531</v>
      </c>
      <c r="E7249" s="3" t="s">
        <v>333</v>
      </c>
      <c r="F7249" s="3" t="s">
        <v>7286</v>
      </c>
      <c r="G7249" s="3" t="s">
        <v>2045</v>
      </c>
      <c r="H7249" s="3"/>
      <c r="I7249" s="3">
        <v>2</v>
      </c>
      <c r="J7249" s="3">
        <v>5</v>
      </c>
      <c r="K7249" s="3">
        <f t="shared" si="100"/>
        <v>7</v>
      </c>
      <c r="L7249" s="6">
        <v>2100</v>
      </c>
    </row>
    <row r="7250" spans="1:12">
      <c r="A7250"/>
      <c r="B7250">
        <v>51</v>
      </c>
      <c r="C7250" s="3" t="s">
        <v>7380</v>
      </c>
      <c r="D7250" s="3" t="s">
        <v>3531</v>
      </c>
      <c r="E7250" s="3" t="s">
        <v>333</v>
      </c>
      <c r="F7250" s="3" t="s">
        <v>7286</v>
      </c>
      <c r="G7250" s="3" t="s">
        <v>2045</v>
      </c>
      <c r="H7250" s="3"/>
      <c r="I7250" s="3">
        <v>2</v>
      </c>
      <c r="J7250" s="3">
        <v>4</v>
      </c>
      <c r="K7250" s="3">
        <f t="shared" si="100"/>
        <v>6</v>
      </c>
      <c r="L7250" s="6">
        <v>2500</v>
      </c>
    </row>
    <row r="7251" spans="1:12">
      <c r="A7251"/>
      <c r="B7251">
        <v>52</v>
      </c>
      <c r="C7251" s="3" t="s">
        <v>1195</v>
      </c>
      <c r="D7251" s="3" t="s">
        <v>3531</v>
      </c>
      <c r="E7251" s="3" t="s">
        <v>333</v>
      </c>
      <c r="F7251" s="3" t="s">
        <v>7286</v>
      </c>
      <c r="G7251" s="3" t="s">
        <v>2045</v>
      </c>
      <c r="H7251" s="3"/>
      <c r="I7251" s="3">
        <v>4</v>
      </c>
      <c r="J7251" s="3">
        <v>3</v>
      </c>
      <c r="K7251" s="3">
        <f t="shared" si="100"/>
        <v>7</v>
      </c>
      <c r="L7251" s="6">
        <v>2500</v>
      </c>
    </row>
    <row r="7252" spans="1:12">
      <c r="A7252"/>
      <c r="B7252">
        <v>53</v>
      </c>
      <c r="C7252" s="3" t="s">
        <v>7381</v>
      </c>
      <c r="D7252" s="3" t="s">
        <v>3531</v>
      </c>
      <c r="E7252" s="3" t="s">
        <v>333</v>
      </c>
      <c r="F7252" s="3" t="s">
        <v>7286</v>
      </c>
      <c r="G7252" s="3" t="s">
        <v>2045</v>
      </c>
      <c r="H7252" s="3"/>
      <c r="I7252" s="3">
        <v>2</v>
      </c>
      <c r="J7252" s="3">
        <v>5</v>
      </c>
      <c r="K7252" s="3">
        <f t="shared" si="100"/>
        <v>7</v>
      </c>
      <c r="L7252" s="6">
        <v>2500</v>
      </c>
    </row>
    <row r="7253" spans="1:12">
      <c r="A7253"/>
      <c r="B7253">
        <v>54</v>
      </c>
      <c r="C7253" s="3" t="s">
        <v>7382</v>
      </c>
      <c r="D7253" s="3" t="s">
        <v>3531</v>
      </c>
      <c r="E7253" s="3" t="s">
        <v>333</v>
      </c>
      <c r="F7253" s="3" t="s">
        <v>7286</v>
      </c>
      <c r="G7253" s="3" t="s">
        <v>2045</v>
      </c>
      <c r="H7253" s="3"/>
      <c r="I7253" s="3">
        <v>2</v>
      </c>
      <c r="J7253" s="3">
        <v>1</v>
      </c>
      <c r="K7253" s="3">
        <f t="shared" si="100"/>
        <v>3</v>
      </c>
      <c r="L7253" s="6">
        <v>2500</v>
      </c>
    </row>
    <row r="7254" spans="1:12">
      <c r="A7254"/>
      <c r="B7254">
        <v>55</v>
      </c>
      <c r="C7254" s="3" t="s">
        <v>7383</v>
      </c>
      <c r="D7254" s="3" t="s">
        <v>3531</v>
      </c>
      <c r="E7254" s="3" t="s">
        <v>333</v>
      </c>
      <c r="F7254" s="3" t="s">
        <v>7286</v>
      </c>
      <c r="G7254" s="3" t="s">
        <v>2045</v>
      </c>
      <c r="H7254" s="3"/>
      <c r="I7254" s="3">
        <v>5</v>
      </c>
      <c r="J7254" s="3">
        <v>7</v>
      </c>
      <c r="K7254" s="3">
        <f t="shared" si="100"/>
        <v>12</v>
      </c>
      <c r="L7254" s="6">
        <v>2400</v>
      </c>
    </row>
    <row r="7255" spans="1:12">
      <c r="A7255"/>
      <c r="B7255">
        <v>56</v>
      </c>
      <c r="C7255" s="3" t="s">
        <v>7384</v>
      </c>
      <c r="D7255" s="3" t="s">
        <v>3531</v>
      </c>
      <c r="E7255" s="3" t="s">
        <v>333</v>
      </c>
      <c r="F7255" s="3" t="s">
        <v>7286</v>
      </c>
      <c r="G7255" s="3" t="s">
        <v>2045</v>
      </c>
      <c r="H7255" s="3"/>
      <c r="I7255" s="3">
        <v>3</v>
      </c>
      <c r="J7255" s="3">
        <v>8</v>
      </c>
      <c r="K7255" s="3">
        <f t="shared" si="100"/>
        <v>11</v>
      </c>
      <c r="L7255" s="6">
        <v>2400</v>
      </c>
    </row>
    <row r="7256" spans="1:12">
      <c r="A7256"/>
      <c r="B7256">
        <v>57</v>
      </c>
      <c r="C7256" s="3" t="s">
        <v>3376</v>
      </c>
      <c r="D7256" s="3" t="s">
        <v>3531</v>
      </c>
      <c r="E7256" s="3" t="s">
        <v>333</v>
      </c>
      <c r="F7256" s="3" t="s">
        <v>7286</v>
      </c>
      <c r="G7256" s="3" t="s">
        <v>2045</v>
      </c>
      <c r="H7256" s="3"/>
      <c r="I7256" s="3">
        <v>5</v>
      </c>
      <c r="J7256" s="3">
        <v>4</v>
      </c>
      <c r="K7256" s="3">
        <f t="shared" si="100"/>
        <v>9</v>
      </c>
      <c r="L7256" s="6">
        <v>2000</v>
      </c>
    </row>
    <row r="7257" spans="1:12">
      <c r="A7257"/>
      <c r="B7257">
        <v>58</v>
      </c>
      <c r="C7257" s="3" t="s">
        <v>7385</v>
      </c>
      <c r="D7257" s="3" t="s">
        <v>3531</v>
      </c>
      <c r="E7257" s="3" t="s">
        <v>333</v>
      </c>
      <c r="F7257" s="3" t="s">
        <v>7286</v>
      </c>
      <c r="G7257" s="3" t="s">
        <v>2045</v>
      </c>
      <c r="H7257" s="3"/>
      <c r="I7257" s="3">
        <v>3</v>
      </c>
      <c r="J7257" s="3">
        <v>5</v>
      </c>
      <c r="K7257" s="3">
        <f t="shared" si="100"/>
        <v>8</v>
      </c>
      <c r="L7257" s="6">
        <v>2000</v>
      </c>
    </row>
    <row r="7258" spans="1:12">
      <c r="A7258"/>
      <c r="B7258">
        <v>59</v>
      </c>
      <c r="C7258" s="3" t="s">
        <v>7386</v>
      </c>
      <c r="D7258" s="3" t="s">
        <v>3531</v>
      </c>
      <c r="E7258" s="3" t="s">
        <v>333</v>
      </c>
      <c r="F7258" s="3" t="s">
        <v>7286</v>
      </c>
      <c r="G7258" s="3" t="s">
        <v>2045</v>
      </c>
      <c r="H7258" s="3"/>
      <c r="I7258" s="3">
        <v>3</v>
      </c>
      <c r="J7258" s="3">
        <v>2</v>
      </c>
      <c r="K7258" s="3">
        <f t="shared" si="100"/>
        <v>5</v>
      </c>
      <c r="L7258" s="6">
        <v>2000</v>
      </c>
    </row>
    <row r="7259" spans="1:12">
      <c r="A7259"/>
      <c r="B7259">
        <v>60</v>
      </c>
      <c r="C7259" s="3" t="s">
        <v>967</v>
      </c>
      <c r="D7259" s="3" t="s">
        <v>3531</v>
      </c>
      <c r="E7259" s="3" t="s">
        <v>333</v>
      </c>
      <c r="F7259" s="3" t="s">
        <v>7286</v>
      </c>
      <c r="G7259" s="3" t="s">
        <v>2045</v>
      </c>
      <c r="H7259" s="3"/>
      <c r="I7259" s="3">
        <v>2</v>
      </c>
      <c r="J7259" s="3">
        <v>4</v>
      </c>
      <c r="K7259" s="3">
        <f t="shared" si="100"/>
        <v>6</v>
      </c>
      <c r="L7259" s="6">
        <v>2000</v>
      </c>
    </row>
    <row r="7260" spans="1:12">
      <c r="A7260"/>
      <c r="B7260">
        <v>61</v>
      </c>
      <c r="C7260" s="3" t="s">
        <v>2969</v>
      </c>
      <c r="D7260" s="3" t="s">
        <v>3531</v>
      </c>
      <c r="E7260" s="3" t="s">
        <v>333</v>
      </c>
      <c r="F7260" s="3" t="s">
        <v>7286</v>
      </c>
      <c r="G7260" s="3" t="s">
        <v>2045</v>
      </c>
      <c r="H7260" s="3"/>
      <c r="I7260" s="3">
        <v>1</v>
      </c>
      <c r="J7260" s="3">
        <v>1</v>
      </c>
      <c r="K7260" s="3">
        <f t="shared" si="100"/>
        <v>2</v>
      </c>
      <c r="L7260" s="6">
        <v>2000</v>
      </c>
    </row>
    <row r="7261" spans="1:12">
      <c r="A7261"/>
      <c r="B7261">
        <v>62</v>
      </c>
      <c r="C7261" s="3" t="s">
        <v>7387</v>
      </c>
      <c r="D7261" s="3" t="s">
        <v>3531</v>
      </c>
      <c r="E7261" s="3" t="s">
        <v>333</v>
      </c>
      <c r="F7261" s="3" t="s">
        <v>7286</v>
      </c>
      <c r="G7261" s="3" t="s">
        <v>2045</v>
      </c>
      <c r="H7261" s="3"/>
      <c r="I7261" s="3">
        <v>1</v>
      </c>
      <c r="J7261" s="3">
        <v>5</v>
      </c>
      <c r="K7261" s="3">
        <f t="shared" si="100"/>
        <v>6</v>
      </c>
      <c r="L7261" s="6">
        <v>2000</v>
      </c>
    </row>
    <row r="7262" spans="1:12">
      <c r="A7262"/>
      <c r="B7262">
        <v>63</v>
      </c>
      <c r="C7262" s="3" t="s">
        <v>7388</v>
      </c>
      <c r="D7262" s="3" t="s">
        <v>3531</v>
      </c>
      <c r="E7262" s="3" t="s">
        <v>333</v>
      </c>
      <c r="F7262" s="3" t="s">
        <v>7286</v>
      </c>
      <c r="G7262" s="3" t="s">
        <v>2045</v>
      </c>
      <c r="H7262" s="3"/>
      <c r="I7262" s="3">
        <v>4</v>
      </c>
      <c r="J7262" s="3">
        <v>2</v>
      </c>
      <c r="K7262" s="3">
        <f t="shared" si="100"/>
        <v>6</v>
      </c>
      <c r="L7262" s="6">
        <v>1500</v>
      </c>
    </row>
    <row r="7263" spans="1:12">
      <c r="A7263"/>
      <c r="B7263">
        <v>64</v>
      </c>
      <c r="C7263" s="3" t="s">
        <v>7389</v>
      </c>
      <c r="D7263" s="3" t="s">
        <v>3531</v>
      </c>
      <c r="E7263" s="3" t="s">
        <v>333</v>
      </c>
      <c r="F7263" s="3" t="s">
        <v>7286</v>
      </c>
      <c r="G7263" s="3" t="s">
        <v>2045</v>
      </c>
      <c r="H7263" s="3"/>
      <c r="I7263" s="3">
        <v>6</v>
      </c>
      <c r="J7263" s="3">
        <v>5</v>
      </c>
      <c r="K7263" s="3">
        <f t="shared" si="100"/>
        <v>11</v>
      </c>
      <c r="L7263" s="6">
        <v>1000</v>
      </c>
    </row>
    <row r="7264" spans="1:12">
      <c r="A7264"/>
      <c r="B7264">
        <v>65</v>
      </c>
      <c r="C7264" s="3" t="s">
        <v>7390</v>
      </c>
      <c r="D7264" s="3" t="s">
        <v>3531</v>
      </c>
      <c r="E7264" s="3" t="s">
        <v>333</v>
      </c>
      <c r="F7264" s="3" t="s">
        <v>7286</v>
      </c>
      <c r="G7264" s="3" t="s">
        <v>2045</v>
      </c>
      <c r="H7264" s="3"/>
      <c r="I7264" s="3">
        <v>3</v>
      </c>
      <c r="J7264" s="3">
        <v>2</v>
      </c>
      <c r="K7264" s="3">
        <f t="shared" si="100"/>
        <v>5</v>
      </c>
      <c r="L7264" s="6">
        <v>1000</v>
      </c>
    </row>
    <row r="7265" spans="1:12">
      <c r="A7265"/>
      <c r="B7265">
        <v>66</v>
      </c>
      <c r="C7265" s="3" t="s">
        <v>7391</v>
      </c>
      <c r="D7265" s="3" t="s">
        <v>3531</v>
      </c>
      <c r="E7265" s="3" t="s">
        <v>333</v>
      </c>
      <c r="F7265" s="3" t="s">
        <v>7286</v>
      </c>
      <c r="G7265" s="3" t="s">
        <v>2045</v>
      </c>
      <c r="H7265" s="3"/>
      <c r="I7265" s="3">
        <v>1</v>
      </c>
      <c r="J7265" s="3">
        <v>2</v>
      </c>
      <c r="K7265" s="3">
        <f t="shared" ref="K7265:K7310" si="101">SUM(I7265:J7265)</f>
        <v>3</v>
      </c>
      <c r="L7265" s="6">
        <v>1000</v>
      </c>
    </row>
    <row r="7266" spans="1:12">
      <c r="A7266"/>
      <c r="B7266">
        <v>67</v>
      </c>
      <c r="C7266" s="3" t="s">
        <v>6824</v>
      </c>
      <c r="D7266" s="3" t="s">
        <v>3531</v>
      </c>
      <c r="E7266" s="3" t="s">
        <v>333</v>
      </c>
      <c r="F7266" s="3" t="s">
        <v>7286</v>
      </c>
      <c r="G7266" s="3" t="s">
        <v>2045</v>
      </c>
      <c r="H7266" s="3"/>
      <c r="I7266" s="3">
        <v>4</v>
      </c>
      <c r="J7266" s="3">
        <v>1</v>
      </c>
      <c r="K7266" s="3">
        <f t="shared" si="101"/>
        <v>5</v>
      </c>
      <c r="L7266" s="6">
        <v>1000</v>
      </c>
    </row>
    <row r="7267" spans="1:12">
      <c r="A7267"/>
      <c r="B7267">
        <v>68</v>
      </c>
      <c r="C7267" s="3" t="s">
        <v>7392</v>
      </c>
      <c r="D7267" s="3" t="s">
        <v>3531</v>
      </c>
      <c r="E7267" s="3" t="s">
        <v>333</v>
      </c>
      <c r="F7267" s="3" t="s">
        <v>7286</v>
      </c>
      <c r="G7267" s="3" t="s">
        <v>2045</v>
      </c>
      <c r="H7267" s="3"/>
      <c r="I7267" s="3">
        <v>2</v>
      </c>
      <c r="J7267" s="3">
        <v>3</v>
      </c>
      <c r="K7267" s="3">
        <f t="shared" si="101"/>
        <v>5</v>
      </c>
      <c r="L7267" s="6">
        <v>1000</v>
      </c>
    </row>
    <row r="7268" spans="1:12">
      <c r="A7268"/>
      <c r="B7268">
        <v>69</v>
      </c>
      <c r="C7268" s="3" t="s">
        <v>2993</v>
      </c>
      <c r="D7268" s="3" t="s">
        <v>3531</v>
      </c>
      <c r="E7268" s="3" t="s">
        <v>333</v>
      </c>
      <c r="F7268" s="3" t="s">
        <v>7286</v>
      </c>
      <c r="G7268" s="3" t="s">
        <v>2045</v>
      </c>
      <c r="H7268" s="3"/>
      <c r="I7268" s="3">
        <v>5</v>
      </c>
      <c r="J7268" s="3">
        <v>3</v>
      </c>
      <c r="K7268" s="3">
        <f t="shared" si="101"/>
        <v>8</v>
      </c>
      <c r="L7268" s="6">
        <v>1000</v>
      </c>
    </row>
    <row r="7269" spans="1:12">
      <c r="A7269"/>
      <c r="B7269">
        <v>70</v>
      </c>
      <c r="C7269" s="3" t="s">
        <v>2993</v>
      </c>
      <c r="D7269" s="3" t="s">
        <v>3531</v>
      </c>
      <c r="E7269" s="3" t="s">
        <v>333</v>
      </c>
      <c r="F7269" s="3" t="s">
        <v>7286</v>
      </c>
      <c r="G7269" s="3" t="s">
        <v>2045</v>
      </c>
      <c r="H7269" s="3"/>
      <c r="I7269" s="3">
        <v>4</v>
      </c>
      <c r="J7269" s="3">
        <v>2</v>
      </c>
      <c r="K7269" s="3">
        <f t="shared" si="101"/>
        <v>6</v>
      </c>
      <c r="L7269" s="6">
        <v>1000</v>
      </c>
    </row>
    <row r="7270" spans="1:12">
      <c r="A7270"/>
      <c r="B7270">
        <v>71</v>
      </c>
      <c r="C7270" s="3" t="s">
        <v>7393</v>
      </c>
      <c r="D7270" s="3" t="s">
        <v>3531</v>
      </c>
      <c r="E7270" s="3" t="s">
        <v>333</v>
      </c>
      <c r="F7270" s="3" t="s">
        <v>7286</v>
      </c>
      <c r="G7270" s="3" t="s">
        <v>2045</v>
      </c>
      <c r="H7270" s="3"/>
      <c r="I7270" s="3">
        <v>3</v>
      </c>
      <c r="J7270" s="3">
        <v>3</v>
      </c>
      <c r="K7270" s="3">
        <f t="shared" si="101"/>
        <v>6</v>
      </c>
      <c r="L7270" s="6">
        <v>1000</v>
      </c>
    </row>
    <row r="7271" spans="1:12">
      <c r="A7271"/>
      <c r="B7271">
        <v>72</v>
      </c>
      <c r="C7271" s="3" t="s">
        <v>7394</v>
      </c>
      <c r="D7271" s="3" t="s">
        <v>3531</v>
      </c>
      <c r="E7271" s="3" t="s">
        <v>333</v>
      </c>
      <c r="F7271" s="3" t="s">
        <v>7286</v>
      </c>
      <c r="G7271" s="3" t="s">
        <v>2045</v>
      </c>
      <c r="H7271" s="3"/>
      <c r="I7271" s="3">
        <v>1</v>
      </c>
      <c r="J7271" s="3">
        <v>1</v>
      </c>
      <c r="K7271" s="3">
        <f t="shared" si="101"/>
        <v>2</v>
      </c>
      <c r="L7271" s="6">
        <v>1000</v>
      </c>
    </row>
    <row r="7272" spans="1:12">
      <c r="A7272"/>
      <c r="B7272">
        <v>73</v>
      </c>
      <c r="C7272" s="3" t="s">
        <v>7395</v>
      </c>
      <c r="D7272" s="3" t="s">
        <v>3531</v>
      </c>
      <c r="E7272" s="3" t="s">
        <v>333</v>
      </c>
      <c r="F7272" s="3" t="s">
        <v>7286</v>
      </c>
      <c r="G7272" s="3" t="s">
        <v>2045</v>
      </c>
      <c r="H7272" s="3"/>
      <c r="I7272" s="3">
        <v>3</v>
      </c>
      <c r="J7272" s="3">
        <v>3</v>
      </c>
      <c r="K7272" s="3">
        <f t="shared" si="101"/>
        <v>6</v>
      </c>
      <c r="L7272" s="6">
        <v>1000</v>
      </c>
    </row>
    <row r="7273" spans="1:12">
      <c r="A7273"/>
      <c r="B7273">
        <v>74</v>
      </c>
      <c r="C7273" s="3" t="s">
        <v>7396</v>
      </c>
      <c r="D7273" s="3" t="s">
        <v>3531</v>
      </c>
      <c r="E7273" s="3" t="s">
        <v>333</v>
      </c>
      <c r="F7273" s="3" t="s">
        <v>7286</v>
      </c>
      <c r="G7273" s="3" t="s">
        <v>2045</v>
      </c>
      <c r="H7273" s="3"/>
      <c r="I7273" s="3">
        <v>2</v>
      </c>
      <c r="J7273" s="3">
        <v>2</v>
      </c>
      <c r="K7273" s="3">
        <f t="shared" si="101"/>
        <v>4</v>
      </c>
      <c r="L7273" s="6">
        <v>1000</v>
      </c>
    </row>
    <row r="7274" spans="1:12">
      <c r="A7274"/>
      <c r="B7274">
        <v>75</v>
      </c>
      <c r="C7274" s="3" t="s">
        <v>7397</v>
      </c>
      <c r="D7274" s="3" t="s">
        <v>3531</v>
      </c>
      <c r="E7274" s="3" t="s">
        <v>333</v>
      </c>
      <c r="F7274" s="3" t="s">
        <v>7286</v>
      </c>
      <c r="G7274" s="3" t="s">
        <v>2045</v>
      </c>
      <c r="H7274" s="3"/>
      <c r="I7274" s="3">
        <v>1</v>
      </c>
      <c r="J7274" s="3">
        <v>2</v>
      </c>
      <c r="K7274" s="3">
        <f t="shared" si="101"/>
        <v>3</v>
      </c>
      <c r="L7274" s="6">
        <v>1000</v>
      </c>
    </row>
    <row r="7275" spans="1:12">
      <c r="A7275"/>
      <c r="B7275">
        <v>76</v>
      </c>
      <c r="C7275" s="3" t="s">
        <v>7398</v>
      </c>
      <c r="D7275" s="3" t="s">
        <v>3531</v>
      </c>
      <c r="E7275" s="3" t="s">
        <v>333</v>
      </c>
      <c r="F7275" s="3" t="s">
        <v>7286</v>
      </c>
      <c r="G7275" s="3" t="s">
        <v>2045</v>
      </c>
      <c r="H7275" s="3"/>
      <c r="I7275" s="3">
        <v>2</v>
      </c>
      <c r="J7275" s="3">
        <v>1</v>
      </c>
      <c r="K7275" s="3">
        <f t="shared" si="101"/>
        <v>3</v>
      </c>
      <c r="L7275" s="6">
        <v>1000</v>
      </c>
    </row>
    <row r="7276" spans="1:12">
      <c r="A7276"/>
      <c r="B7276">
        <v>77</v>
      </c>
      <c r="C7276" s="3" t="s">
        <v>7399</v>
      </c>
      <c r="D7276" s="3" t="s">
        <v>3531</v>
      </c>
      <c r="E7276" s="3" t="s">
        <v>333</v>
      </c>
      <c r="F7276" s="3" t="s">
        <v>7286</v>
      </c>
      <c r="G7276" s="3" t="s">
        <v>2045</v>
      </c>
      <c r="H7276" s="3"/>
      <c r="I7276" s="3">
        <v>2</v>
      </c>
      <c r="J7276" s="3">
        <v>4</v>
      </c>
      <c r="K7276" s="3">
        <f t="shared" si="101"/>
        <v>6</v>
      </c>
      <c r="L7276" s="6">
        <v>1000</v>
      </c>
    </row>
    <row r="7277" spans="1:12">
      <c r="A7277"/>
      <c r="B7277">
        <v>78</v>
      </c>
      <c r="C7277" s="3" t="s">
        <v>7191</v>
      </c>
      <c r="D7277" s="3" t="s">
        <v>3531</v>
      </c>
      <c r="E7277" s="3" t="s">
        <v>333</v>
      </c>
      <c r="F7277" s="3" t="s">
        <v>7286</v>
      </c>
      <c r="G7277" s="3" t="s">
        <v>2045</v>
      </c>
      <c r="H7277" s="3"/>
      <c r="I7277" s="3">
        <v>3</v>
      </c>
      <c r="J7277" s="3">
        <v>2</v>
      </c>
      <c r="K7277" s="3">
        <f t="shared" si="101"/>
        <v>5</v>
      </c>
      <c r="L7277" s="6">
        <v>1000</v>
      </c>
    </row>
    <row r="7278" spans="1:12">
      <c r="A7278"/>
      <c r="B7278">
        <v>79</v>
      </c>
      <c r="C7278" s="3" t="s">
        <v>7400</v>
      </c>
      <c r="D7278" s="3" t="s">
        <v>3531</v>
      </c>
      <c r="E7278" s="3" t="s">
        <v>333</v>
      </c>
      <c r="F7278" s="3" t="s">
        <v>7286</v>
      </c>
      <c r="G7278" s="3" t="s">
        <v>2045</v>
      </c>
      <c r="H7278" s="3"/>
      <c r="I7278" s="3">
        <v>7</v>
      </c>
      <c r="J7278" s="3">
        <v>4</v>
      </c>
      <c r="K7278" s="3">
        <f t="shared" si="101"/>
        <v>11</v>
      </c>
      <c r="L7278" s="6">
        <v>1000</v>
      </c>
    </row>
    <row r="7279" spans="1:12">
      <c r="A7279"/>
      <c r="B7279">
        <v>80</v>
      </c>
      <c r="C7279" s="3" t="s">
        <v>7401</v>
      </c>
      <c r="D7279" s="3" t="s">
        <v>3531</v>
      </c>
      <c r="E7279" s="3" t="s">
        <v>333</v>
      </c>
      <c r="F7279" s="3" t="s">
        <v>7286</v>
      </c>
      <c r="G7279" s="3" t="s">
        <v>2045</v>
      </c>
      <c r="H7279" s="3"/>
      <c r="I7279" s="3">
        <v>2</v>
      </c>
      <c r="J7279" s="3">
        <v>3</v>
      </c>
      <c r="K7279" s="3">
        <f t="shared" si="101"/>
        <v>5</v>
      </c>
      <c r="L7279" s="6">
        <v>1000</v>
      </c>
    </row>
    <row r="7280" spans="1:12">
      <c r="A7280"/>
      <c r="B7280">
        <v>81</v>
      </c>
      <c r="C7280" s="3" t="s">
        <v>7402</v>
      </c>
      <c r="D7280" s="3" t="s">
        <v>3531</v>
      </c>
      <c r="E7280" s="3" t="s">
        <v>333</v>
      </c>
      <c r="F7280" s="3" t="s">
        <v>7286</v>
      </c>
      <c r="G7280" s="3" t="s">
        <v>2045</v>
      </c>
      <c r="H7280" s="3"/>
      <c r="I7280" s="3">
        <v>5</v>
      </c>
      <c r="J7280" s="3">
        <v>1</v>
      </c>
      <c r="K7280" s="3">
        <f t="shared" si="101"/>
        <v>6</v>
      </c>
      <c r="L7280" s="6">
        <v>1000</v>
      </c>
    </row>
    <row r="7281" spans="1:12">
      <c r="A7281"/>
      <c r="B7281">
        <v>82</v>
      </c>
      <c r="C7281" s="3" t="s">
        <v>7403</v>
      </c>
      <c r="D7281" s="3" t="s">
        <v>3531</v>
      </c>
      <c r="E7281" s="3" t="s">
        <v>333</v>
      </c>
      <c r="F7281" s="3" t="s">
        <v>7286</v>
      </c>
      <c r="G7281" s="3" t="s">
        <v>2045</v>
      </c>
      <c r="H7281" s="3"/>
      <c r="I7281" s="3">
        <v>3</v>
      </c>
      <c r="J7281" s="3">
        <v>2</v>
      </c>
      <c r="K7281" s="3">
        <f t="shared" si="101"/>
        <v>5</v>
      </c>
      <c r="L7281" s="6">
        <v>1000</v>
      </c>
    </row>
    <row r="7282" spans="1:12">
      <c r="A7282"/>
      <c r="B7282">
        <v>83</v>
      </c>
      <c r="C7282" s="3" t="s">
        <v>7404</v>
      </c>
      <c r="D7282" s="3" t="s">
        <v>3531</v>
      </c>
      <c r="E7282" s="3" t="s">
        <v>333</v>
      </c>
      <c r="F7282" s="3" t="s">
        <v>7286</v>
      </c>
      <c r="G7282" s="3" t="s">
        <v>2045</v>
      </c>
      <c r="H7282" s="3"/>
      <c r="I7282" s="3">
        <v>2</v>
      </c>
      <c r="J7282" s="3">
        <v>1</v>
      </c>
      <c r="K7282" s="3">
        <f t="shared" si="101"/>
        <v>3</v>
      </c>
      <c r="L7282" s="6">
        <v>500</v>
      </c>
    </row>
    <row r="7283" spans="1:12">
      <c r="A7283"/>
      <c r="B7283">
        <v>84</v>
      </c>
      <c r="C7283" s="3" t="s">
        <v>7405</v>
      </c>
      <c r="D7283" s="3" t="s">
        <v>3531</v>
      </c>
      <c r="E7283" s="3" t="s">
        <v>333</v>
      </c>
      <c r="F7283" s="3" t="s">
        <v>7286</v>
      </c>
      <c r="G7283" s="3" t="s">
        <v>2045</v>
      </c>
      <c r="H7283" s="3"/>
      <c r="I7283" s="3">
        <v>5</v>
      </c>
      <c r="J7283" s="3">
        <v>1</v>
      </c>
      <c r="K7283" s="3">
        <f t="shared" si="101"/>
        <v>6</v>
      </c>
      <c r="L7283" s="6">
        <v>1000</v>
      </c>
    </row>
    <row r="7284" spans="1:12">
      <c r="A7284"/>
      <c r="B7284">
        <v>85</v>
      </c>
      <c r="C7284" s="3" t="s">
        <v>7406</v>
      </c>
      <c r="D7284" s="3" t="s">
        <v>3531</v>
      </c>
      <c r="E7284" s="3" t="s">
        <v>333</v>
      </c>
      <c r="F7284" s="3" t="s">
        <v>7286</v>
      </c>
      <c r="G7284" s="3" t="s">
        <v>2045</v>
      </c>
      <c r="H7284" s="3"/>
      <c r="I7284" s="3">
        <v>4</v>
      </c>
      <c r="J7284" s="3">
        <v>2</v>
      </c>
      <c r="K7284" s="3">
        <f t="shared" si="101"/>
        <v>6</v>
      </c>
      <c r="L7284" s="6">
        <v>1000</v>
      </c>
    </row>
    <row r="7285" spans="1:12">
      <c r="A7285"/>
      <c r="B7285">
        <v>86</v>
      </c>
      <c r="C7285" s="3" t="s">
        <v>7407</v>
      </c>
      <c r="D7285" s="3" t="s">
        <v>3531</v>
      </c>
      <c r="E7285" s="3" t="s">
        <v>333</v>
      </c>
      <c r="F7285" s="3" t="s">
        <v>7286</v>
      </c>
      <c r="G7285" s="3" t="s">
        <v>2045</v>
      </c>
      <c r="H7285" s="3"/>
      <c r="I7285" s="3">
        <v>3</v>
      </c>
      <c r="J7285" s="3">
        <v>1</v>
      </c>
      <c r="K7285" s="3">
        <f t="shared" si="101"/>
        <v>4</v>
      </c>
      <c r="L7285" s="6">
        <v>1000</v>
      </c>
    </row>
    <row r="7286" spans="1:12">
      <c r="A7286"/>
      <c r="B7286">
        <v>87</v>
      </c>
      <c r="C7286" s="3" t="s">
        <v>7408</v>
      </c>
      <c r="D7286" s="3" t="s">
        <v>3531</v>
      </c>
      <c r="E7286" s="3" t="s">
        <v>333</v>
      </c>
      <c r="F7286" s="3" t="s">
        <v>7286</v>
      </c>
      <c r="G7286" s="3" t="s">
        <v>2045</v>
      </c>
      <c r="H7286" s="3"/>
      <c r="I7286" s="3">
        <v>2</v>
      </c>
      <c r="J7286" s="3">
        <v>1</v>
      </c>
      <c r="K7286" s="3">
        <f t="shared" si="101"/>
        <v>3</v>
      </c>
      <c r="L7286" s="6">
        <v>1000</v>
      </c>
    </row>
    <row r="7287" spans="1:12">
      <c r="A7287"/>
      <c r="B7287">
        <v>88</v>
      </c>
      <c r="C7287" s="3" t="s">
        <v>7409</v>
      </c>
      <c r="D7287" s="3" t="s">
        <v>3531</v>
      </c>
      <c r="E7287" s="3" t="s">
        <v>333</v>
      </c>
      <c r="F7287" s="3" t="s">
        <v>7286</v>
      </c>
      <c r="G7287" s="3" t="s">
        <v>2045</v>
      </c>
      <c r="H7287" s="3"/>
      <c r="I7287" s="3">
        <v>1</v>
      </c>
      <c r="J7287" s="3">
        <v>2</v>
      </c>
      <c r="K7287" s="3">
        <f t="shared" si="101"/>
        <v>3</v>
      </c>
      <c r="L7287" s="6">
        <v>1000</v>
      </c>
    </row>
    <row r="7288" spans="1:12">
      <c r="A7288"/>
      <c r="B7288">
        <v>89</v>
      </c>
      <c r="C7288" s="3" t="s">
        <v>7410</v>
      </c>
      <c r="D7288" s="3" t="s">
        <v>3531</v>
      </c>
      <c r="E7288" s="3" t="s">
        <v>333</v>
      </c>
      <c r="F7288" s="3" t="s">
        <v>7286</v>
      </c>
      <c r="G7288" s="3" t="s">
        <v>2045</v>
      </c>
      <c r="H7288" s="3"/>
      <c r="I7288" s="3">
        <v>4</v>
      </c>
      <c r="J7288" s="3">
        <v>1</v>
      </c>
      <c r="K7288" s="3">
        <f t="shared" si="101"/>
        <v>5</v>
      </c>
      <c r="L7288" s="6">
        <v>500</v>
      </c>
    </row>
    <row r="7289" spans="1:12">
      <c r="A7289"/>
      <c r="B7289">
        <v>90</v>
      </c>
      <c r="C7289" s="3" t="s">
        <v>2993</v>
      </c>
      <c r="D7289" s="3" t="s">
        <v>3531</v>
      </c>
      <c r="E7289" s="3" t="s">
        <v>333</v>
      </c>
      <c r="F7289" s="3" t="s">
        <v>7286</v>
      </c>
      <c r="G7289" s="3" t="s">
        <v>2045</v>
      </c>
      <c r="H7289" s="3"/>
      <c r="I7289" s="3">
        <v>2</v>
      </c>
      <c r="J7289" s="3">
        <v>1</v>
      </c>
      <c r="K7289" s="3">
        <f t="shared" si="101"/>
        <v>3</v>
      </c>
      <c r="L7289" s="6">
        <v>500</v>
      </c>
    </row>
    <row r="7290" spans="1:12">
      <c r="A7290"/>
      <c r="B7290">
        <v>91</v>
      </c>
      <c r="C7290" s="3" t="s">
        <v>7411</v>
      </c>
      <c r="D7290" s="3" t="s">
        <v>3531</v>
      </c>
      <c r="E7290" s="3" t="s">
        <v>333</v>
      </c>
      <c r="F7290" s="3" t="s">
        <v>7286</v>
      </c>
      <c r="G7290" s="3" t="s">
        <v>2045</v>
      </c>
      <c r="H7290" s="3"/>
      <c r="I7290" s="3">
        <v>2</v>
      </c>
      <c r="J7290" s="3">
        <v>2</v>
      </c>
      <c r="K7290" s="3">
        <f t="shared" si="101"/>
        <v>4</v>
      </c>
      <c r="L7290" s="6">
        <v>500</v>
      </c>
    </row>
    <row r="7291" spans="1:12">
      <c r="A7291"/>
      <c r="B7291">
        <v>92</v>
      </c>
      <c r="C7291" s="3" t="s">
        <v>7412</v>
      </c>
      <c r="D7291" s="3" t="s">
        <v>3531</v>
      </c>
      <c r="E7291" s="3" t="s">
        <v>333</v>
      </c>
      <c r="F7291" s="3" t="s">
        <v>7286</v>
      </c>
      <c r="G7291" s="3" t="s">
        <v>2045</v>
      </c>
      <c r="H7291" s="3"/>
      <c r="I7291" s="3">
        <v>3</v>
      </c>
      <c r="J7291" s="3">
        <v>3</v>
      </c>
      <c r="K7291" s="3">
        <f t="shared" si="101"/>
        <v>6</v>
      </c>
      <c r="L7291" s="6">
        <v>500</v>
      </c>
    </row>
    <row r="7292" spans="1:12">
      <c r="A7292"/>
      <c r="B7292">
        <v>93</v>
      </c>
      <c r="C7292" s="3" t="s">
        <v>1231</v>
      </c>
      <c r="D7292" s="3" t="s">
        <v>3531</v>
      </c>
      <c r="E7292" s="3" t="s">
        <v>333</v>
      </c>
      <c r="F7292" s="3" t="s">
        <v>7286</v>
      </c>
      <c r="G7292" s="3" t="s">
        <v>2045</v>
      </c>
      <c r="H7292" s="3"/>
      <c r="I7292" s="3">
        <v>4</v>
      </c>
      <c r="J7292" s="3">
        <v>6</v>
      </c>
      <c r="K7292" s="3">
        <f t="shared" si="101"/>
        <v>10</v>
      </c>
      <c r="L7292" s="6">
        <v>500</v>
      </c>
    </row>
    <row r="7293" spans="1:12">
      <c r="A7293"/>
      <c r="B7293">
        <v>94</v>
      </c>
      <c r="C7293" s="3" t="s">
        <v>7413</v>
      </c>
      <c r="D7293" s="3" t="s">
        <v>3531</v>
      </c>
      <c r="E7293" s="3" t="s">
        <v>333</v>
      </c>
      <c r="F7293" s="3" t="s">
        <v>7286</v>
      </c>
      <c r="G7293" s="3" t="s">
        <v>2045</v>
      </c>
      <c r="H7293" s="3"/>
      <c r="I7293" s="3">
        <v>4</v>
      </c>
      <c r="J7293" s="3">
        <v>2</v>
      </c>
      <c r="K7293" s="3">
        <f t="shared" si="101"/>
        <v>6</v>
      </c>
      <c r="L7293" s="6">
        <v>500</v>
      </c>
    </row>
    <row r="7294" spans="1:12">
      <c r="A7294"/>
      <c r="B7294">
        <v>95</v>
      </c>
      <c r="C7294" s="3" t="s">
        <v>7414</v>
      </c>
      <c r="D7294" s="3" t="s">
        <v>3531</v>
      </c>
      <c r="E7294" s="3" t="s">
        <v>333</v>
      </c>
      <c r="F7294" s="3" t="s">
        <v>7286</v>
      </c>
      <c r="G7294" s="3" t="s">
        <v>2045</v>
      </c>
      <c r="H7294" s="3"/>
      <c r="I7294" s="3">
        <v>2</v>
      </c>
      <c r="J7294" s="3">
        <v>2</v>
      </c>
      <c r="K7294" s="3">
        <f t="shared" si="101"/>
        <v>4</v>
      </c>
      <c r="L7294" s="6">
        <v>500</v>
      </c>
    </row>
    <row r="7295" spans="1:12">
      <c r="A7295"/>
      <c r="B7295">
        <v>96</v>
      </c>
      <c r="C7295" s="3" t="s">
        <v>7415</v>
      </c>
      <c r="D7295" s="3" t="s">
        <v>3531</v>
      </c>
      <c r="E7295" s="3" t="s">
        <v>333</v>
      </c>
      <c r="F7295" s="3" t="s">
        <v>7286</v>
      </c>
      <c r="G7295" s="3" t="s">
        <v>2045</v>
      </c>
      <c r="H7295" s="3"/>
      <c r="I7295" s="3">
        <v>2</v>
      </c>
      <c r="J7295" s="3">
        <v>1</v>
      </c>
      <c r="K7295" s="3">
        <f t="shared" si="101"/>
        <v>3</v>
      </c>
      <c r="L7295" s="6">
        <v>500</v>
      </c>
    </row>
    <row r="7296" spans="1:12">
      <c r="A7296"/>
      <c r="B7296">
        <v>97</v>
      </c>
      <c r="C7296" s="3" t="s">
        <v>1376</v>
      </c>
      <c r="D7296" s="3" t="s">
        <v>3531</v>
      </c>
      <c r="E7296" s="3" t="s">
        <v>333</v>
      </c>
      <c r="F7296" s="3" t="s">
        <v>7286</v>
      </c>
      <c r="G7296" s="3" t="s">
        <v>2045</v>
      </c>
      <c r="H7296" s="3"/>
      <c r="I7296" s="3">
        <v>3</v>
      </c>
      <c r="J7296" s="3">
        <v>3</v>
      </c>
      <c r="K7296" s="3">
        <f t="shared" si="101"/>
        <v>6</v>
      </c>
      <c r="L7296" s="6">
        <v>500</v>
      </c>
    </row>
    <row r="7297" spans="1:12">
      <c r="A7297"/>
      <c r="B7297">
        <v>98</v>
      </c>
      <c r="C7297" s="3" t="s">
        <v>7416</v>
      </c>
      <c r="D7297" s="3" t="s">
        <v>3531</v>
      </c>
      <c r="E7297" s="3" t="s">
        <v>333</v>
      </c>
      <c r="F7297" s="3" t="s">
        <v>7286</v>
      </c>
      <c r="G7297" s="3" t="s">
        <v>2045</v>
      </c>
      <c r="H7297" s="3"/>
      <c r="I7297" s="3">
        <v>3</v>
      </c>
      <c r="J7297" s="3">
        <v>4</v>
      </c>
      <c r="K7297" s="3">
        <f t="shared" si="101"/>
        <v>7</v>
      </c>
      <c r="L7297" s="6">
        <v>500</v>
      </c>
    </row>
    <row r="7298" spans="1:12">
      <c r="A7298"/>
      <c r="B7298">
        <v>99</v>
      </c>
      <c r="C7298" s="3" t="s">
        <v>7417</v>
      </c>
      <c r="D7298" s="3" t="s">
        <v>3531</v>
      </c>
      <c r="E7298" s="3" t="s">
        <v>333</v>
      </c>
      <c r="F7298" s="3" t="s">
        <v>7286</v>
      </c>
      <c r="G7298" s="3" t="s">
        <v>2045</v>
      </c>
      <c r="H7298" s="3"/>
      <c r="I7298" s="3">
        <v>4</v>
      </c>
      <c r="J7298" s="3">
        <v>2</v>
      </c>
      <c r="K7298" s="3">
        <f t="shared" si="101"/>
        <v>6</v>
      </c>
      <c r="L7298" s="6">
        <v>500</v>
      </c>
    </row>
    <row r="7299" spans="1:12">
      <c r="A7299"/>
      <c r="B7299">
        <v>100</v>
      </c>
      <c r="C7299" s="3" t="s">
        <v>1672</v>
      </c>
      <c r="D7299" s="3" t="s">
        <v>3531</v>
      </c>
      <c r="E7299" s="3" t="s">
        <v>333</v>
      </c>
      <c r="F7299" s="3" t="s">
        <v>7286</v>
      </c>
      <c r="G7299" s="3" t="s">
        <v>2045</v>
      </c>
      <c r="H7299" s="3"/>
      <c r="I7299" s="3">
        <v>2</v>
      </c>
      <c r="J7299" s="3">
        <v>3</v>
      </c>
      <c r="K7299" s="3">
        <f t="shared" si="101"/>
        <v>5</v>
      </c>
      <c r="L7299" s="6">
        <v>500</v>
      </c>
    </row>
    <row r="7300" spans="1:12">
      <c r="A7300"/>
      <c r="B7300">
        <v>101</v>
      </c>
      <c r="C7300" s="3" t="s">
        <v>7418</v>
      </c>
      <c r="D7300" s="3" t="s">
        <v>3531</v>
      </c>
      <c r="E7300" s="3" t="s">
        <v>333</v>
      </c>
      <c r="F7300" s="3" t="s">
        <v>7286</v>
      </c>
      <c r="G7300" s="3" t="s">
        <v>2045</v>
      </c>
      <c r="H7300" s="3"/>
      <c r="I7300" s="3">
        <v>1</v>
      </c>
      <c r="J7300" s="3">
        <v>3</v>
      </c>
      <c r="K7300" s="3">
        <f t="shared" si="101"/>
        <v>4</v>
      </c>
      <c r="L7300" s="6">
        <v>500</v>
      </c>
    </row>
    <row r="7301" spans="1:12">
      <c r="A7301"/>
      <c r="B7301">
        <v>102</v>
      </c>
      <c r="C7301" s="3" t="s">
        <v>7419</v>
      </c>
      <c r="D7301" s="3" t="s">
        <v>3531</v>
      </c>
      <c r="E7301" s="3" t="s">
        <v>333</v>
      </c>
      <c r="F7301" s="3" t="s">
        <v>7286</v>
      </c>
      <c r="G7301" s="3" t="s">
        <v>2045</v>
      </c>
      <c r="H7301" s="3"/>
      <c r="I7301" s="3">
        <v>2</v>
      </c>
      <c r="J7301" s="3">
        <v>2</v>
      </c>
      <c r="K7301" s="3">
        <f t="shared" si="101"/>
        <v>4</v>
      </c>
      <c r="L7301" s="6">
        <v>500</v>
      </c>
    </row>
    <row r="7302" spans="1:12">
      <c r="A7302"/>
      <c r="B7302">
        <v>103</v>
      </c>
      <c r="C7302" s="3" t="s">
        <v>7347</v>
      </c>
      <c r="D7302" s="3" t="s">
        <v>3531</v>
      </c>
      <c r="E7302" s="3" t="s">
        <v>333</v>
      </c>
      <c r="F7302" s="3" t="s">
        <v>7286</v>
      </c>
      <c r="G7302" s="3" t="s">
        <v>2045</v>
      </c>
      <c r="H7302" s="3"/>
      <c r="I7302" s="3">
        <v>1</v>
      </c>
      <c r="J7302" s="3">
        <v>2</v>
      </c>
      <c r="K7302" s="3">
        <f t="shared" si="101"/>
        <v>3</v>
      </c>
      <c r="L7302" s="6">
        <v>500</v>
      </c>
    </row>
    <row r="7303" spans="1:12">
      <c r="A7303"/>
      <c r="B7303">
        <v>104</v>
      </c>
      <c r="C7303" s="3" t="s">
        <v>7420</v>
      </c>
      <c r="D7303" s="3" t="s">
        <v>3531</v>
      </c>
      <c r="E7303" s="3" t="s">
        <v>333</v>
      </c>
      <c r="F7303" s="3" t="s">
        <v>7286</v>
      </c>
      <c r="G7303" s="3" t="s">
        <v>2045</v>
      </c>
      <c r="H7303" s="3"/>
      <c r="I7303" s="3">
        <v>5</v>
      </c>
      <c r="J7303" s="3">
        <v>3</v>
      </c>
      <c r="K7303" s="3">
        <f t="shared" si="101"/>
        <v>8</v>
      </c>
      <c r="L7303" s="6">
        <v>1000</v>
      </c>
    </row>
    <row r="7304" spans="1:12">
      <c r="A7304"/>
      <c r="B7304">
        <v>105</v>
      </c>
      <c r="C7304" s="3" t="s">
        <v>7421</v>
      </c>
      <c r="D7304" s="3" t="s">
        <v>3531</v>
      </c>
      <c r="E7304" s="3" t="s">
        <v>333</v>
      </c>
      <c r="F7304" s="3" t="s">
        <v>7286</v>
      </c>
      <c r="G7304" s="3" t="s">
        <v>2045</v>
      </c>
      <c r="H7304" s="3"/>
      <c r="I7304" s="3">
        <v>2</v>
      </c>
      <c r="J7304" s="3">
        <v>4</v>
      </c>
      <c r="K7304" s="3">
        <f t="shared" si="101"/>
        <v>6</v>
      </c>
      <c r="L7304" s="6">
        <v>1000</v>
      </c>
    </row>
    <row r="7305" spans="1:12">
      <c r="A7305"/>
      <c r="B7305">
        <v>106</v>
      </c>
      <c r="C7305" s="3" t="s">
        <v>7422</v>
      </c>
      <c r="D7305" s="3" t="s">
        <v>3531</v>
      </c>
      <c r="E7305" s="3" t="s">
        <v>333</v>
      </c>
      <c r="F7305" s="3" t="s">
        <v>7286</v>
      </c>
      <c r="G7305" s="3" t="s">
        <v>2045</v>
      </c>
      <c r="H7305" s="3"/>
      <c r="I7305" s="3">
        <v>2</v>
      </c>
      <c r="J7305" s="3">
        <v>1</v>
      </c>
      <c r="K7305" s="3">
        <f t="shared" si="101"/>
        <v>3</v>
      </c>
      <c r="L7305" s="6">
        <v>1000</v>
      </c>
    </row>
    <row r="7306" spans="1:12">
      <c r="A7306"/>
      <c r="B7306">
        <v>107</v>
      </c>
      <c r="C7306" s="3" t="s">
        <v>970</v>
      </c>
      <c r="D7306" s="3" t="s">
        <v>3531</v>
      </c>
      <c r="E7306" s="3" t="s">
        <v>333</v>
      </c>
      <c r="F7306" s="3" t="s">
        <v>7286</v>
      </c>
      <c r="G7306" s="3" t="s">
        <v>2045</v>
      </c>
      <c r="H7306" s="3"/>
      <c r="I7306" s="3">
        <v>2</v>
      </c>
      <c r="J7306" s="3">
        <v>2</v>
      </c>
      <c r="K7306" s="3">
        <f t="shared" si="101"/>
        <v>4</v>
      </c>
      <c r="L7306" s="6">
        <v>1000</v>
      </c>
    </row>
    <row r="7307" spans="1:12">
      <c r="A7307"/>
      <c r="B7307">
        <v>108</v>
      </c>
      <c r="C7307" s="3" t="s">
        <v>7423</v>
      </c>
      <c r="D7307" s="3" t="s">
        <v>3531</v>
      </c>
      <c r="E7307" s="3" t="s">
        <v>333</v>
      </c>
      <c r="F7307" s="3" t="s">
        <v>7286</v>
      </c>
      <c r="G7307" s="3" t="s">
        <v>2045</v>
      </c>
      <c r="H7307" s="3"/>
      <c r="I7307" s="3">
        <v>3</v>
      </c>
      <c r="J7307" s="3">
        <v>3</v>
      </c>
      <c r="K7307" s="3">
        <f t="shared" si="101"/>
        <v>6</v>
      </c>
      <c r="L7307" s="6">
        <v>1500</v>
      </c>
    </row>
    <row r="7308" spans="1:12">
      <c r="A7308"/>
      <c r="B7308">
        <v>109</v>
      </c>
      <c r="C7308" s="3" t="s">
        <v>7424</v>
      </c>
      <c r="D7308" s="3" t="s">
        <v>3531</v>
      </c>
      <c r="E7308" s="3" t="s">
        <v>333</v>
      </c>
      <c r="F7308" s="3" t="s">
        <v>7286</v>
      </c>
      <c r="G7308" s="3" t="s">
        <v>2045</v>
      </c>
      <c r="H7308" s="3"/>
      <c r="I7308" s="3">
        <v>4</v>
      </c>
      <c r="J7308" s="3">
        <v>3</v>
      </c>
      <c r="K7308" s="3">
        <f t="shared" si="101"/>
        <v>7</v>
      </c>
      <c r="L7308" s="6">
        <v>2000</v>
      </c>
    </row>
    <row r="7309" spans="1:12">
      <c r="A7309"/>
      <c r="B7309">
        <v>110</v>
      </c>
      <c r="C7309" s="3" t="s">
        <v>7425</v>
      </c>
      <c r="D7309" s="3" t="s">
        <v>3531</v>
      </c>
      <c r="E7309" s="3" t="s">
        <v>333</v>
      </c>
      <c r="F7309" s="3" t="s">
        <v>7286</v>
      </c>
      <c r="G7309" s="3" t="s">
        <v>2045</v>
      </c>
      <c r="H7309" s="3"/>
      <c r="I7309" s="3">
        <v>2</v>
      </c>
      <c r="J7309" s="3">
        <v>1</v>
      </c>
      <c r="K7309" s="3">
        <f t="shared" si="101"/>
        <v>3</v>
      </c>
      <c r="L7309" s="6">
        <v>2000</v>
      </c>
    </row>
    <row r="7310" spans="1:12">
      <c r="A7310"/>
      <c r="B7310">
        <v>111</v>
      </c>
      <c r="C7310" s="3" t="s">
        <v>7426</v>
      </c>
      <c r="D7310" s="3" t="s">
        <v>3531</v>
      </c>
      <c r="E7310" s="3" t="s">
        <v>333</v>
      </c>
      <c r="F7310" s="3" t="s">
        <v>7286</v>
      </c>
      <c r="G7310" s="3" t="s">
        <v>2045</v>
      </c>
      <c r="H7310" s="3"/>
      <c r="I7310" s="3">
        <v>3</v>
      </c>
      <c r="J7310" s="3">
        <v>2</v>
      </c>
      <c r="K7310" s="3">
        <f t="shared" si="101"/>
        <v>5</v>
      </c>
      <c r="L7310" s="6">
        <v>2000</v>
      </c>
    </row>
    <row r="7311" spans="1:12">
      <c r="A7311" s="3">
        <v>80</v>
      </c>
      <c r="B7311" s="12" t="s">
        <v>18</v>
      </c>
      <c r="C7311" s="159">
        <f>SUBTOTAL(3,C7200:C7310)</f>
        <v>111</v>
      </c>
      <c r="D7311" s="160"/>
      <c r="E7311" s="160"/>
      <c r="F7311" s="160"/>
      <c r="G7311" s="160"/>
      <c r="H7311" s="160"/>
      <c r="I7311" s="160"/>
      <c r="J7311" s="160"/>
      <c r="K7311" s="159">
        <f>SUM(K7200:K7310)</f>
        <v>609</v>
      </c>
      <c r="L7311" s="159">
        <f>AVERAGE(L7200:L7310)</f>
        <v>2018.018018018018</v>
      </c>
    </row>
    <row r="7312" spans="1:12">
      <c r="A7312" s="53" t="s">
        <v>340</v>
      </c>
      <c r="B7312" s="53">
        <v>1</v>
      </c>
      <c r="C7312" s="53" t="s">
        <v>7427</v>
      </c>
      <c r="D7312" s="49" t="s">
        <v>880</v>
      </c>
      <c r="E7312" s="53" t="s">
        <v>340</v>
      </c>
      <c r="F7312" s="53" t="s">
        <v>7226</v>
      </c>
      <c r="G7312" s="53" t="s">
        <v>2045</v>
      </c>
      <c r="H7312" s="53"/>
      <c r="I7312" s="53">
        <v>8</v>
      </c>
      <c r="J7312" s="53">
        <v>2</v>
      </c>
      <c r="K7312" s="53">
        <f>I7312+J7312</f>
        <v>10</v>
      </c>
    </row>
    <row r="7313" spans="1:11">
      <c r="A7313" s="3" t="s">
        <v>340</v>
      </c>
      <c r="B7313" s="3">
        <v>2</v>
      </c>
      <c r="C7313" s="3" t="s">
        <v>7428</v>
      </c>
      <c r="D7313" s="27" t="s">
        <v>880</v>
      </c>
      <c r="E7313" s="3" t="s">
        <v>340</v>
      </c>
      <c r="F7313" s="3" t="s">
        <v>7226</v>
      </c>
      <c r="G7313" s="3" t="s">
        <v>2045</v>
      </c>
      <c r="H7313" s="3"/>
      <c r="I7313" s="3">
        <v>2</v>
      </c>
      <c r="J7313" s="3">
        <v>2</v>
      </c>
      <c r="K7313" s="53">
        <f t="shared" ref="K7313:K7376" si="102">I7313+J7313</f>
        <v>4</v>
      </c>
    </row>
    <row r="7314" spans="1:11">
      <c r="A7314" s="3" t="s">
        <v>340</v>
      </c>
      <c r="B7314" s="3">
        <v>3</v>
      </c>
      <c r="C7314" s="3" t="s">
        <v>7429</v>
      </c>
      <c r="D7314" s="27" t="s">
        <v>880</v>
      </c>
      <c r="E7314" s="3" t="s">
        <v>340</v>
      </c>
      <c r="F7314" s="3" t="s">
        <v>7226</v>
      </c>
      <c r="G7314" s="3" t="s">
        <v>2045</v>
      </c>
      <c r="H7314" s="3"/>
      <c r="I7314" s="3">
        <v>5</v>
      </c>
      <c r="J7314" s="3">
        <v>2</v>
      </c>
      <c r="K7314" s="53">
        <f t="shared" si="102"/>
        <v>7</v>
      </c>
    </row>
    <row r="7315" spans="1:11">
      <c r="A7315" s="3" t="s">
        <v>340</v>
      </c>
      <c r="B7315" s="3">
        <v>4</v>
      </c>
      <c r="C7315" s="3" t="s">
        <v>7430</v>
      </c>
      <c r="D7315" s="27" t="s">
        <v>880</v>
      </c>
      <c r="E7315" s="3" t="s">
        <v>340</v>
      </c>
      <c r="F7315" s="3" t="s">
        <v>7226</v>
      </c>
      <c r="G7315" s="3" t="s">
        <v>2045</v>
      </c>
      <c r="H7315" s="3"/>
      <c r="I7315" s="3">
        <v>4</v>
      </c>
      <c r="J7315" s="3">
        <v>2</v>
      </c>
      <c r="K7315" s="53">
        <f t="shared" si="102"/>
        <v>6</v>
      </c>
    </row>
    <row r="7316" spans="1:11">
      <c r="A7316" s="3" t="s">
        <v>340</v>
      </c>
      <c r="B7316" s="3">
        <v>5</v>
      </c>
      <c r="C7316" s="3" t="s">
        <v>7431</v>
      </c>
      <c r="D7316" s="27" t="s">
        <v>880</v>
      </c>
      <c r="E7316" s="3" t="s">
        <v>340</v>
      </c>
      <c r="F7316" s="3" t="s">
        <v>7226</v>
      </c>
      <c r="G7316" s="3" t="s">
        <v>2045</v>
      </c>
      <c r="H7316" s="3"/>
      <c r="I7316" s="3">
        <v>4</v>
      </c>
      <c r="J7316" s="3">
        <v>2</v>
      </c>
      <c r="K7316" s="53">
        <f t="shared" si="102"/>
        <v>6</v>
      </c>
    </row>
    <row r="7317" spans="1:11">
      <c r="A7317" s="3" t="s">
        <v>340</v>
      </c>
      <c r="B7317" s="3">
        <v>6</v>
      </c>
      <c r="C7317" s="3" t="s">
        <v>971</v>
      </c>
      <c r="D7317" s="27" t="s">
        <v>880</v>
      </c>
      <c r="E7317" s="3" t="s">
        <v>340</v>
      </c>
      <c r="F7317" s="3" t="s">
        <v>7226</v>
      </c>
      <c r="G7317" s="3" t="s">
        <v>2045</v>
      </c>
      <c r="H7317" s="3"/>
      <c r="I7317" s="3">
        <v>5</v>
      </c>
      <c r="J7317" s="3">
        <v>2</v>
      </c>
      <c r="K7317" s="53">
        <f t="shared" si="102"/>
        <v>7</v>
      </c>
    </row>
    <row r="7318" spans="1:11">
      <c r="A7318" s="3" t="s">
        <v>340</v>
      </c>
      <c r="B7318" s="3">
        <v>7</v>
      </c>
      <c r="C7318" s="3" t="s">
        <v>7432</v>
      </c>
      <c r="D7318" s="27" t="s">
        <v>880</v>
      </c>
      <c r="E7318" s="3" t="s">
        <v>340</v>
      </c>
      <c r="F7318" s="3" t="s">
        <v>7226</v>
      </c>
      <c r="G7318" s="3" t="s">
        <v>2045</v>
      </c>
      <c r="H7318" s="3"/>
      <c r="I7318" s="3">
        <v>5</v>
      </c>
      <c r="J7318" s="3">
        <v>2</v>
      </c>
      <c r="K7318" s="53">
        <f t="shared" si="102"/>
        <v>7</v>
      </c>
    </row>
    <row r="7319" spans="1:11">
      <c r="A7319" s="3" t="s">
        <v>340</v>
      </c>
      <c r="B7319" s="3">
        <v>8</v>
      </c>
      <c r="C7319" s="3" t="s">
        <v>7433</v>
      </c>
      <c r="D7319" s="27" t="s">
        <v>880</v>
      </c>
      <c r="E7319" s="3" t="s">
        <v>340</v>
      </c>
      <c r="F7319" s="3" t="s">
        <v>7226</v>
      </c>
      <c r="G7319" s="3" t="s">
        <v>2045</v>
      </c>
      <c r="H7319" s="3"/>
      <c r="I7319" s="3">
        <v>4</v>
      </c>
      <c r="J7319" s="3">
        <v>2</v>
      </c>
      <c r="K7319" s="53">
        <f t="shared" si="102"/>
        <v>6</v>
      </c>
    </row>
    <row r="7320" spans="1:11">
      <c r="A7320" s="3" t="s">
        <v>340</v>
      </c>
      <c r="B7320" s="3">
        <v>9</v>
      </c>
      <c r="C7320" s="3" t="s">
        <v>7434</v>
      </c>
      <c r="D7320" s="27" t="s">
        <v>880</v>
      </c>
      <c r="E7320" s="3" t="s">
        <v>340</v>
      </c>
      <c r="F7320" s="3" t="s">
        <v>7226</v>
      </c>
      <c r="G7320" s="3" t="s">
        <v>2045</v>
      </c>
      <c r="H7320" s="3"/>
      <c r="I7320" s="3">
        <v>2</v>
      </c>
      <c r="J7320" s="3">
        <v>2</v>
      </c>
      <c r="K7320" s="53">
        <f t="shared" si="102"/>
        <v>4</v>
      </c>
    </row>
    <row r="7321" spans="1:11">
      <c r="A7321" s="3" t="s">
        <v>340</v>
      </c>
      <c r="B7321" s="3">
        <v>22</v>
      </c>
      <c r="C7321" s="3" t="s">
        <v>1725</v>
      </c>
      <c r="D7321" s="27" t="s">
        <v>880</v>
      </c>
      <c r="E7321" s="3" t="s">
        <v>340</v>
      </c>
      <c r="F7321" s="3" t="s">
        <v>7226</v>
      </c>
      <c r="G7321" s="3" t="s">
        <v>2045</v>
      </c>
      <c r="H7321" s="3"/>
      <c r="I7321" s="3">
        <v>2</v>
      </c>
      <c r="J7321" s="3">
        <v>2</v>
      </c>
      <c r="K7321" s="53">
        <f t="shared" si="102"/>
        <v>4</v>
      </c>
    </row>
    <row r="7322" spans="1:11">
      <c r="A7322" s="3" t="s">
        <v>340</v>
      </c>
      <c r="B7322" s="3">
        <v>22</v>
      </c>
      <c r="C7322" s="3" t="s">
        <v>7435</v>
      </c>
      <c r="D7322" s="27" t="s">
        <v>880</v>
      </c>
      <c r="E7322" s="3" t="s">
        <v>340</v>
      </c>
      <c r="F7322" s="3" t="s">
        <v>7226</v>
      </c>
      <c r="G7322" s="3" t="s">
        <v>2045</v>
      </c>
      <c r="H7322" s="3"/>
      <c r="I7322" s="3">
        <v>6</v>
      </c>
      <c r="J7322" s="3">
        <v>2</v>
      </c>
      <c r="K7322" s="53">
        <f t="shared" si="102"/>
        <v>8</v>
      </c>
    </row>
    <row r="7323" spans="1:11">
      <c r="A7323" s="3" t="s">
        <v>340</v>
      </c>
      <c r="B7323" s="3">
        <v>22</v>
      </c>
      <c r="C7323" s="3" t="s">
        <v>7436</v>
      </c>
      <c r="D7323" s="27" t="s">
        <v>880</v>
      </c>
      <c r="E7323" s="3" t="s">
        <v>340</v>
      </c>
      <c r="F7323" s="3" t="s">
        <v>7226</v>
      </c>
      <c r="G7323" s="3" t="s">
        <v>2045</v>
      </c>
      <c r="H7323" s="3"/>
      <c r="I7323" s="3">
        <v>3</v>
      </c>
      <c r="J7323" s="3">
        <v>2</v>
      </c>
      <c r="K7323" s="53">
        <f t="shared" si="102"/>
        <v>5</v>
      </c>
    </row>
    <row r="7324" spans="1:11">
      <c r="A7324" s="3" t="s">
        <v>340</v>
      </c>
      <c r="B7324" s="3">
        <v>23</v>
      </c>
      <c r="C7324" s="3" t="s">
        <v>7437</v>
      </c>
      <c r="D7324" s="27" t="s">
        <v>880</v>
      </c>
      <c r="E7324" s="3" t="s">
        <v>340</v>
      </c>
      <c r="F7324" s="3" t="s">
        <v>7226</v>
      </c>
      <c r="G7324" s="3" t="s">
        <v>2045</v>
      </c>
      <c r="H7324" s="3"/>
      <c r="I7324" s="3">
        <v>7</v>
      </c>
      <c r="J7324" s="3">
        <v>2</v>
      </c>
      <c r="K7324" s="53">
        <f t="shared" si="102"/>
        <v>9</v>
      </c>
    </row>
    <row r="7325" spans="1:11">
      <c r="A7325" s="3" t="s">
        <v>340</v>
      </c>
      <c r="B7325" s="3">
        <v>24</v>
      </c>
      <c r="C7325" s="3" t="s">
        <v>7438</v>
      </c>
      <c r="D7325" s="27" t="s">
        <v>880</v>
      </c>
      <c r="E7325" s="3" t="s">
        <v>340</v>
      </c>
      <c r="F7325" s="3" t="s">
        <v>7226</v>
      </c>
      <c r="G7325" s="3" t="s">
        <v>2045</v>
      </c>
      <c r="H7325" s="3"/>
      <c r="I7325" s="3">
        <v>8</v>
      </c>
      <c r="J7325" s="3">
        <v>2</v>
      </c>
      <c r="K7325" s="53">
        <f t="shared" si="102"/>
        <v>10</v>
      </c>
    </row>
    <row r="7326" spans="1:11">
      <c r="A7326" s="3" t="s">
        <v>340</v>
      </c>
      <c r="B7326" s="3">
        <v>25</v>
      </c>
      <c r="C7326" s="3" t="s">
        <v>7439</v>
      </c>
      <c r="D7326" s="27" t="s">
        <v>880</v>
      </c>
      <c r="E7326" s="3" t="s">
        <v>340</v>
      </c>
      <c r="F7326" s="3" t="s">
        <v>7226</v>
      </c>
      <c r="G7326" s="3" t="s">
        <v>2045</v>
      </c>
      <c r="H7326" s="3"/>
      <c r="I7326" s="3">
        <v>6</v>
      </c>
      <c r="J7326" s="3">
        <v>3</v>
      </c>
      <c r="K7326" s="53">
        <f t="shared" si="102"/>
        <v>9</v>
      </c>
    </row>
    <row r="7327" spans="1:11">
      <c r="A7327" s="3" t="s">
        <v>340</v>
      </c>
      <c r="B7327" s="3">
        <v>26</v>
      </c>
      <c r="C7327" s="3" t="s">
        <v>7440</v>
      </c>
      <c r="D7327" s="27" t="s">
        <v>880</v>
      </c>
      <c r="E7327" s="3" t="s">
        <v>340</v>
      </c>
      <c r="F7327" s="3" t="s">
        <v>7226</v>
      </c>
      <c r="G7327" s="3" t="s">
        <v>2045</v>
      </c>
      <c r="H7327" s="3"/>
      <c r="I7327" s="3">
        <v>3</v>
      </c>
      <c r="J7327" s="3">
        <v>2</v>
      </c>
      <c r="K7327" s="53">
        <f t="shared" si="102"/>
        <v>5</v>
      </c>
    </row>
    <row r="7328" spans="1:11">
      <c r="A7328" s="3" t="s">
        <v>340</v>
      </c>
      <c r="B7328" s="3">
        <v>27</v>
      </c>
      <c r="C7328" s="3" t="s">
        <v>1148</v>
      </c>
      <c r="D7328" s="27" t="s">
        <v>880</v>
      </c>
      <c r="E7328" s="3" t="s">
        <v>340</v>
      </c>
      <c r="F7328" s="3" t="s">
        <v>7226</v>
      </c>
      <c r="G7328" s="3" t="s">
        <v>2045</v>
      </c>
      <c r="H7328" s="3"/>
      <c r="I7328" s="3">
        <v>4</v>
      </c>
      <c r="J7328" s="3">
        <v>2</v>
      </c>
      <c r="K7328" s="53">
        <f t="shared" si="102"/>
        <v>6</v>
      </c>
    </row>
    <row r="7329" spans="1:11">
      <c r="A7329" s="3" t="s">
        <v>340</v>
      </c>
      <c r="B7329" s="3">
        <v>28</v>
      </c>
      <c r="C7329" s="3" t="s">
        <v>7441</v>
      </c>
      <c r="D7329" s="27" t="s">
        <v>880</v>
      </c>
      <c r="E7329" s="3" t="s">
        <v>340</v>
      </c>
      <c r="F7329" s="3" t="s">
        <v>7226</v>
      </c>
      <c r="G7329" s="3" t="s">
        <v>2045</v>
      </c>
      <c r="H7329" s="3"/>
      <c r="I7329" s="3">
        <v>7</v>
      </c>
      <c r="J7329" s="3">
        <v>2</v>
      </c>
      <c r="K7329" s="53">
        <f t="shared" si="102"/>
        <v>9</v>
      </c>
    </row>
    <row r="7330" spans="1:11">
      <c r="A7330" s="3" t="s">
        <v>340</v>
      </c>
      <c r="B7330" s="3">
        <v>29</v>
      </c>
      <c r="C7330" s="3" t="s">
        <v>7442</v>
      </c>
      <c r="D7330" s="27" t="s">
        <v>880</v>
      </c>
      <c r="E7330" s="3" t="s">
        <v>340</v>
      </c>
      <c r="F7330" s="3" t="s">
        <v>7226</v>
      </c>
      <c r="G7330" s="3" t="s">
        <v>2045</v>
      </c>
      <c r="H7330" s="3"/>
      <c r="I7330" s="3">
        <v>3</v>
      </c>
      <c r="J7330" s="3">
        <v>2</v>
      </c>
      <c r="K7330" s="53">
        <f t="shared" si="102"/>
        <v>5</v>
      </c>
    </row>
    <row r="7331" spans="1:11">
      <c r="A7331" s="3" t="s">
        <v>340</v>
      </c>
      <c r="B7331" s="3">
        <v>22</v>
      </c>
      <c r="C7331" s="3" t="s">
        <v>7443</v>
      </c>
      <c r="D7331" s="27" t="s">
        <v>880</v>
      </c>
      <c r="E7331" s="3" t="s">
        <v>340</v>
      </c>
      <c r="F7331" s="3" t="s">
        <v>7226</v>
      </c>
      <c r="G7331" s="3" t="s">
        <v>2045</v>
      </c>
      <c r="H7331" s="3"/>
      <c r="I7331" s="3">
        <v>5</v>
      </c>
      <c r="J7331" s="3">
        <v>6</v>
      </c>
      <c r="K7331" s="53">
        <f t="shared" si="102"/>
        <v>11</v>
      </c>
    </row>
    <row r="7332" spans="1:11">
      <c r="A7332" s="3" t="s">
        <v>340</v>
      </c>
      <c r="B7332" s="3">
        <v>22</v>
      </c>
      <c r="C7332" s="3" t="s">
        <v>7444</v>
      </c>
      <c r="D7332" s="27" t="s">
        <v>880</v>
      </c>
      <c r="E7332" s="3" t="s">
        <v>340</v>
      </c>
      <c r="F7332" s="3" t="s">
        <v>7226</v>
      </c>
      <c r="G7332" s="3" t="s">
        <v>2045</v>
      </c>
      <c r="H7332" s="3"/>
      <c r="I7332" s="3">
        <v>4</v>
      </c>
      <c r="J7332" s="3">
        <v>2</v>
      </c>
      <c r="K7332" s="53">
        <f t="shared" si="102"/>
        <v>6</v>
      </c>
    </row>
    <row r="7333" spans="1:11">
      <c r="A7333" s="3" t="s">
        <v>340</v>
      </c>
      <c r="B7333" s="3">
        <v>22</v>
      </c>
      <c r="C7333" s="3" t="s">
        <v>7445</v>
      </c>
      <c r="D7333" s="27" t="s">
        <v>880</v>
      </c>
      <c r="E7333" s="3" t="s">
        <v>340</v>
      </c>
      <c r="F7333" s="3" t="s">
        <v>7226</v>
      </c>
      <c r="G7333" s="3" t="s">
        <v>2045</v>
      </c>
      <c r="H7333" s="3"/>
      <c r="I7333" s="3">
        <v>2</v>
      </c>
      <c r="J7333" s="3">
        <v>2</v>
      </c>
      <c r="K7333" s="53">
        <f t="shared" si="102"/>
        <v>4</v>
      </c>
    </row>
    <row r="7334" spans="1:11">
      <c r="A7334" s="3" t="s">
        <v>340</v>
      </c>
      <c r="B7334" s="3">
        <v>23</v>
      </c>
      <c r="C7334" s="3" t="s">
        <v>7446</v>
      </c>
      <c r="D7334" s="27" t="s">
        <v>880</v>
      </c>
      <c r="E7334" s="3" t="s">
        <v>340</v>
      </c>
      <c r="F7334" s="3" t="s">
        <v>7226</v>
      </c>
      <c r="G7334" s="3" t="s">
        <v>2045</v>
      </c>
      <c r="H7334" s="3"/>
      <c r="I7334" s="3">
        <v>4</v>
      </c>
      <c r="J7334" s="3">
        <v>2</v>
      </c>
      <c r="K7334" s="53">
        <f t="shared" si="102"/>
        <v>6</v>
      </c>
    </row>
    <row r="7335" spans="1:11">
      <c r="A7335" s="3" t="s">
        <v>340</v>
      </c>
      <c r="B7335" s="3">
        <v>24</v>
      </c>
      <c r="C7335" s="3" t="s">
        <v>7447</v>
      </c>
      <c r="D7335" s="27" t="s">
        <v>880</v>
      </c>
      <c r="E7335" s="3" t="s">
        <v>340</v>
      </c>
      <c r="F7335" s="3" t="s">
        <v>7226</v>
      </c>
      <c r="G7335" s="3" t="s">
        <v>2045</v>
      </c>
      <c r="H7335" s="3"/>
      <c r="I7335" s="3">
        <v>3</v>
      </c>
      <c r="J7335" s="3">
        <v>2</v>
      </c>
      <c r="K7335" s="53">
        <f t="shared" si="102"/>
        <v>5</v>
      </c>
    </row>
    <row r="7336" spans="1:11">
      <c r="A7336" s="3" t="s">
        <v>340</v>
      </c>
      <c r="B7336" s="3">
        <v>25</v>
      </c>
      <c r="C7336" s="3" t="s">
        <v>6936</v>
      </c>
      <c r="D7336" s="27" t="s">
        <v>880</v>
      </c>
      <c r="E7336" s="3" t="s">
        <v>340</v>
      </c>
      <c r="F7336" s="3" t="s">
        <v>7226</v>
      </c>
      <c r="G7336" s="3" t="s">
        <v>2045</v>
      </c>
      <c r="H7336" s="3"/>
      <c r="I7336" s="3">
        <v>2</v>
      </c>
      <c r="J7336" s="3">
        <v>2</v>
      </c>
      <c r="K7336" s="53">
        <f t="shared" si="102"/>
        <v>4</v>
      </c>
    </row>
    <row r="7337" spans="1:11">
      <c r="A7337" s="3" t="s">
        <v>340</v>
      </c>
      <c r="B7337" s="3">
        <v>26</v>
      </c>
      <c r="C7337" s="3" t="s">
        <v>7448</v>
      </c>
      <c r="D7337" s="27" t="s">
        <v>880</v>
      </c>
      <c r="E7337" s="3" t="s">
        <v>340</v>
      </c>
      <c r="F7337" s="3" t="s">
        <v>7226</v>
      </c>
      <c r="G7337" s="3" t="s">
        <v>2045</v>
      </c>
      <c r="H7337" s="3"/>
      <c r="I7337" s="3">
        <v>2</v>
      </c>
      <c r="J7337" s="3">
        <v>3</v>
      </c>
      <c r="K7337" s="53">
        <f t="shared" si="102"/>
        <v>5</v>
      </c>
    </row>
    <row r="7338" spans="1:11">
      <c r="A7338" s="3" t="s">
        <v>340</v>
      </c>
      <c r="B7338" s="3">
        <v>27</v>
      </c>
      <c r="C7338" s="3" t="s">
        <v>7449</v>
      </c>
      <c r="D7338" s="27" t="s">
        <v>880</v>
      </c>
      <c r="E7338" s="3" t="s">
        <v>340</v>
      </c>
      <c r="F7338" s="3" t="s">
        <v>7226</v>
      </c>
      <c r="G7338" s="3" t="s">
        <v>2045</v>
      </c>
      <c r="H7338" s="3"/>
      <c r="I7338" s="3">
        <v>2</v>
      </c>
      <c r="J7338" s="3">
        <v>2</v>
      </c>
      <c r="K7338" s="53">
        <f t="shared" si="102"/>
        <v>4</v>
      </c>
    </row>
    <row r="7339" spans="1:11">
      <c r="A7339" s="3" t="s">
        <v>340</v>
      </c>
      <c r="B7339" s="3">
        <v>28</v>
      </c>
      <c r="C7339" s="3" t="s">
        <v>7450</v>
      </c>
      <c r="D7339" s="27" t="s">
        <v>880</v>
      </c>
      <c r="E7339" s="3" t="s">
        <v>340</v>
      </c>
      <c r="F7339" s="3" t="s">
        <v>7226</v>
      </c>
      <c r="G7339" s="3" t="s">
        <v>2045</v>
      </c>
      <c r="H7339" s="3"/>
      <c r="I7339" s="3">
        <v>2</v>
      </c>
      <c r="J7339" s="3">
        <v>3</v>
      </c>
      <c r="K7339" s="53">
        <f t="shared" si="102"/>
        <v>5</v>
      </c>
    </row>
    <row r="7340" spans="1:11">
      <c r="A7340" s="3" t="s">
        <v>340</v>
      </c>
      <c r="B7340" s="3">
        <v>29</v>
      </c>
      <c r="C7340" s="3" t="s">
        <v>7451</v>
      </c>
      <c r="D7340" s="27" t="s">
        <v>880</v>
      </c>
      <c r="E7340" s="3" t="s">
        <v>340</v>
      </c>
      <c r="F7340" s="3" t="s">
        <v>7226</v>
      </c>
      <c r="G7340" s="3" t="s">
        <v>2045</v>
      </c>
      <c r="H7340" s="3"/>
      <c r="I7340" s="3">
        <v>3</v>
      </c>
      <c r="J7340" s="3">
        <v>3</v>
      </c>
      <c r="K7340" s="53">
        <f t="shared" si="102"/>
        <v>6</v>
      </c>
    </row>
    <row r="7341" spans="1:11">
      <c r="A7341" s="3" t="s">
        <v>340</v>
      </c>
      <c r="B7341" s="3">
        <v>32</v>
      </c>
      <c r="C7341" s="3" t="s">
        <v>7452</v>
      </c>
      <c r="D7341" s="27" t="s">
        <v>880</v>
      </c>
      <c r="E7341" s="3" t="s">
        <v>340</v>
      </c>
      <c r="F7341" s="3" t="s">
        <v>7226</v>
      </c>
      <c r="G7341" s="3" t="s">
        <v>2045</v>
      </c>
      <c r="H7341" s="3"/>
      <c r="I7341" s="3">
        <v>2</v>
      </c>
      <c r="J7341" s="3">
        <v>2</v>
      </c>
      <c r="K7341" s="53">
        <f t="shared" si="102"/>
        <v>4</v>
      </c>
    </row>
    <row r="7342" spans="1:11">
      <c r="A7342" s="3" t="s">
        <v>340</v>
      </c>
      <c r="B7342" s="3">
        <v>32</v>
      </c>
      <c r="C7342" s="3" t="s">
        <v>7453</v>
      </c>
      <c r="D7342" s="27" t="s">
        <v>880</v>
      </c>
      <c r="E7342" s="3" t="s">
        <v>340</v>
      </c>
      <c r="F7342" s="3" t="s">
        <v>7226</v>
      </c>
      <c r="G7342" s="3" t="s">
        <v>2045</v>
      </c>
      <c r="H7342" s="3"/>
      <c r="I7342" s="3">
        <v>3</v>
      </c>
      <c r="J7342" s="3">
        <v>6</v>
      </c>
      <c r="K7342" s="53">
        <f t="shared" si="102"/>
        <v>9</v>
      </c>
    </row>
    <row r="7343" spans="1:11">
      <c r="A7343" s="3" t="s">
        <v>340</v>
      </c>
      <c r="B7343" s="3">
        <v>32</v>
      </c>
      <c r="C7343" s="3" t="s">
        <v>7454</v>
      </c>
      <c r="D7343" s="27" t="s">
        <v>880</v>
      </c>
      <c r="E7343" s="3" t="s">
        <v>340</v>
      </c>
      <c r="F7343" s="3" t="s">
        <v>7226</v>
      </c>
      <c r="G7343" s="3" t="s">
        <v>2045</v>
      </c>
      <c r="H7343" s="3"/>
      <c r="I7343" s="3">
        <v>3</v>
      </c>
      <c r="J7343" s="3">
        <v>4</v>
      </c>
      <c r="K7343" s="53">
        <f t="shared" si="102"/>
        <v>7</v>
      </c>
    </row>
    <row r="7344" spans="1:11">
      <c r="A7344" s="3" t="s">
        <v>340</v>
      </c>
      <c r="B7344" s="3">
        <v>33</v>
      </c>
      <c r="C7344" s="3" t="s">
        <v>1731</v>
      </c>
      <c r="D7344" s="27" t="s">
        <v>880</v>
      </c>
      <c r="E7344" s="3" t="s">
        <v>340</v>
      </c>
      <c r="F7344" s="3" t="s">
        <v>7226</v>
      </c>
      <c r="G7344" s="3" t="s">
        <v>2045</v>
      </c>
      <c r="H7344" s="3"/>
      <c r="I7344" s="3">
        <v>2</v>
      </c>
      <c r="J7344" s="3">
        <v>3</v>
      </c>
      <c r="K7344" s="53">
        <f t="shared" si="102"/>
        <v>5</v>
      </c>
    </row>
    <row r="7345" spans="1:11">
      <c r="A7345" s="3" t="s">
        <v>340</v>
      </c>
      <c r="B7345" s="3">
        <v>34</v>
      </c>
      <c r="C7345" s="3" t="s">
        <v>7455</v>
      </c>
      <c r="D7345" s="27" t="s">
        <v>880</v>
      </c>
      <c r="E7345" s="3" t="s">
        <v>340</v>
      </c>
      <c r="F7345" s="3" t="s">
        <v>7226</v>
      </c>
      <c r="G7345" s="3" t="s">
        <v>2045</v>
      </c>
      <c r="H7345" s="3"/>
      <c r="I7345" s="3">
        <v>2</v>
      </c>
      <c r="J7345" s="3">
        <v>2</v>
      </c>
      <c r="K7345" s="53">
        <f t="shared" si="102"/>
        <v>4</v>
      </c>
    </row>
    <row r="7346" spans="1:11">
      <c r="A7346" s="3" t="s">
        <v>340</v>
      </c>
      <c r="B7346" s="3">
        <v>35</v>
      </c>
      <c r="C7346" s="3" t="s">
        <v>7456</v>
      </c>
      <c r="D7346" s="27" t="s">
        <v>880</v>
      </c>
      <c r="E7346" s="3" t="s">
        <v>340</v>
      </c>
      <c r="F7346" s="3" t="s">
        <v>7226</v>
      </c>
      <c r="G7346" s="3" t="s">
        <v>2045</v>
      </c>
      <c r="H7346" s="3"/>
      <c r="I7346" s="3">
        <v>2</v>
      </c>
      <c r="J7346" s="3">
        <v>2</v>
      </c>
      <c r="K7346" s="53">
        <f t="shared" si="102"/>
        <v>4</v>
      </c>
    </row>
    <row r="7347" spans="1:11">
      <c r="A7347" s="3" t="s">
        <v>340</v>
      </c>
      <c r="B7347" s="3">
        <v>36</v>
      </c>
      <c r="C7347" s="3" t="s">
        <v>2551</v>
      </c>
      <c r="D7347" s="27" t="s">
        <v>880</v>
      </c>
      <c r="E7347" s="3" t="s">
        <v>340</v>
      </c>
      <c r="F7347" s="3" t="s">
        <v>7226</v>
      </c>
      <c r="G7347" s="3" t="s">
        <v>2045</v>
      </c>
      <c r="H7347" s="3"/>
      <c r="I7347" s="3">
        <v>3</v>
      </c>
      <c r="J7347" s="3">
        <v>4</v>
      </c>
      <c r="K7347" s="53">
        <f t="shared" si="102"/>
        <v>7</v>
      </c>
    </row>
    <row r="7348" spans="1:11">
      <c r="A7348" s="3" t="s">
        <v>340</v>
      </c>
      <c r="B7348" s="3">
        <v>37</v>
      </c>
      <c r="C7348" s="3" t="s">
        <v>7457</v>
      </c>
      <c r="D7348" s="27" t="s">
        <v>880</v>
      </c>
      <c r="E7348" s="3" t="s">
        <v>340</v>
      </c>
      <c r="F7348" s="3" t="s">
        <v>7226</v>
      </c>
      <c r="G7348" s="3" t="s">
        <v>2045</v>
      </c>
      <c r="H7348" s="3"/>
      <c r="I7348" s="3">
        <v>3</v>
      </c>
      <c r="J7348" s="3">
        <v>5</v>
      </c>
      <c r="K7348" s="53">
        <f t="shared" si="102"/>
        <v>8</v>
      </c>
    </row>
    <row r="7349" spans="1:11">
      <c r="A7349" s="3" t="s">
        <v>340</v>
      </c>
      <c r="B7349" s="3">
        <v>38</v>
      </c>
      <c r="C7349" s="3" t="s">
        <v>7458</v>
      </c>
      <c r="D7349" s="27" t="s">
        <v>880</v>
      </c>
      <c r="E7349" s="3" t="s">
        <v>340</v>
      </c>
      <c r="F7349" s="3" t="s">
        <v>7226</v>
      </c>
      <c r="G7349" s="3" t="s">
        <v>2045</v>
      </c>
      <c r="H7349" s="3"/>
      <c r="I7349" s="3">
        <v>4</v>
      </c>
      <c r="J7349" s="3">
        <v>3</v>
      </c>
      <c r="K7349" s="53">
        <f t="shared" si="102"/>
        <v>7</v>
      </c>
    </row>
    <row r="7350" spans="1:11">
      <c r="A7350" s="3" t="s">
        <v>340</v>
      </c>
      <c r="B7350" s="3">
        <v>39</v>
      </c>
      <c r="C7350" s="3" t="s">
        <v>7459</v>
      </c>
      <c r="D7350" s="27" t="s">
        <v>880</v>
      </c>
      <c r="E7350" s="3" t="s">
        <v>340</v>
      </c>
      <c r="F7350" s="3" t="s">
        <v>7226</v>
      </c>
      <c r="G7350" s="3" t="s">
        <v>2045</v>
      </c>
      <c r="H7350" s="3"/>
      <c r="I7350" s="3">
        <v>3</v>
      </c>
      <c r="J7350" s="3">
        <v>5</v>
      </c>
      <c r="K7350" s="53">
        <f t="shared" si="102"/>
        <v>8</v>
      </c>
    </row>
    <row r="7351" spans="1:11">
      <c r="A7351" s="3" t="s">
        <v>340</v>
      </c>
      <c r="B7351" s="3">
        <v>42</v>
      </c>
      <c r="C7351" s="3" t="s">
        <v>7460</v>
      </c>
      <c r="D7351" s="27" t="s">
        <v>880</v>
      </c>
      <c r="E7351" s="3" t="s">
        <v>340</v>
      </c>
      <c r="F7351" s="3" t="s">
        <v>7226</v>
      </c>
      <c r="G7351" s="3" t="s">
        <v>2045</v>
      </c>
      <c r="H7351" s="3"/>
      <c r="I7351" s="3">
        <v>5</v>
      </c>
      <c r="J7351" s="3">
        <v>2</v>
      </c>
      <c r="K7351" s="53">
        <f t="shared" si="102"/>
        <v>7</v>
      </c>
    </row>
    <row r="7352" spans="1:11">
      <c r="A7352" s="3" t="s">
        <v>340</v>
      </c>
      <c r="B7352" s="3">
        <v>42</v>
      </c>
      <c r="C7352" s="3" t="s">
        <v>2737</v>
      </c>
      <c r="D7352" s="27" t="s">
        <v>880</v>
      </c>
      <c r="E7352" s="3" t="s">
        <v>340</v>
      </c>
      <c r="F7352" s="3" t="s">
        <v>7226</v>
      </c>
      <c r="G7352" s="3" t="s">
        <v>2045</v>
      </c>
      <c r="H7352" s="3"/>
      <c r="I7352" s="3">
        <v>4</v>
      </c>
      <c r="J7352" s="3">
        <v>3</v>
      </c>
      <c r="K7352" s="53">
        <f t="shared" si="102"/>
        <v>7</v>
      </c>
    </row>
    <row r="7353" spans="1:11">
      <c r="A7353" s="3" t="s">
        <v>340</v>
      </c>
      <c r="B7353" s="3">
        <v>42</v>
      </c>
      <c r="C7353" s="3" t="s">
        <v>7461</v>
      </c>
      <c r="D7353" s="27" t="s">
        <v>880</v>
      </c>
      <c r="E7353" s="3" t="s">
        <v>340</v>
      </c>
      <c r="F7353" s="3" t="s">
        <v>7226</v>
      </c>
      <c r="G7353" s="3" t="s">
        <v>2045</v>
      </c>
      <c r="H7353" s="3"/>
      <c r="I7353" s="3">
        <v>3</v>
      </c>
      <c r="J7353" s="3">
        <v>3</v>
      </c>
      <c r="K7353" s="53">
        <f t="shared" si="102"/>
        <v>6</v>
      </c>
    </row>
    <row r="7354" spans="1:11">
      <c r="A7354" s="3" t="s">
        <v>340</v>
      </c>
      <c r="B7354" s="3">
        <v>43</v>
      </c>
      <c r="C7354" s="3" t="s">
        <v>7462</v>
      </c>
      <c r="D7354" s="27" t="s">
        <v>880</v>
      </c>
      <c r="E7354" s="3" t="s">
        <v>340</v>
      </c>
      <c r="F7354" s="3" t="s">
        <v>7226</v>
      </c>
      <c r="G7354" s="3" t="s">
        <v>2045</v>
      </c>
      <c r="H7354" s="3"/>
      <c r="I7354" s="3">
        <v>5</v>
      </c>
      <c r="J7354" s="3">
        <v>3</v>
      </c>
      <c r="K7354" s="53">
        <f t="shared" si="102"/>
        <v>8</v>
      </c>
    </row>
    <row r="7355" spans="1:11">
      <c r="A7355" s="3" t="s">
        <v>340</v>
      </c>
      <c r="B7355" s="3">
        <v>44</v>
      </c>
      <c r="C7355" s="3" t="s">
        <v>7463</v>
      </c>
      <c r="D7355" s="27" t="s">
        <v>880</v>
      </c>
      <c r="E7355" s="3" t="s">
        <v>340</v>
      </c>
      <c r="F7355" s="3" t="s">
        <v>7226</v>
      </c>
      <c r="G7355" s="3" t="s">
        <v>2045</v>
      </c>
      <c r="H7355" s="3"/>
      <c r="I7355" s="3">
        <v>2</v>
      </c>
      <c r="J7355" s="3">
        <v>3</v>
      </c>
      <c r="K7355" s="53">
        <f t="shared" si="102"/>
        <v>5</v>
      </c>
    </row>
    <row r="7356" spans="1:11">
      <c r="A7356" s="3" t="s">
        <v>340</v>
      </c>
      <c r="B7356" s="3">
        <v>45</v>
      </c>
      <c r="C7356" s="3" t="s">
        <v>7464</v>
      </c>
      <c r="D7356" s="27" t="s">
        <v>880</v>
      </c>
      <c r="E7356" s="3" t="s">
        <v>340</v>
      </c>
      <c r="F7356" s="3" t="s">
        <v>7226</v>
      </c>
      <c r="G7356" s="3" t="s">
        <v>2045</v>
      </c>
      <c r="H7356" s="3"/>
      <c r="I7356" s="3">
        <v>3</v>
      </c>
      <c r="J7356" s="3">
        <v>2</v>
      </c>
      <c r="K7356" s="53">
        <f t="shared" si="102"/>
        <v>5</v>
      </c>
    </row>
    <row r="7357" spans="1:11">
      <c r="A7357" s="3" t="s">
        <v>340</v>
      </c>
      <c r="B7357" s="3">
        <v>46</v>
      </c>
      <c r="C7357" s="3" t="s">
        <v>7465</v>
      </c>
      <c r="D7357" s="27" t="s">
        <v>880</v>
      </c>
      <c r="E7357" s="3" t="s">
        <v>340</v>
      </c>
      <c r="F7357" s="3" t="s">
        <v>7226</v>
      </c>
      <c r="G7357" s="3" t="s">
        <v>2045</v>
      </c>
      <c r="H7357" s="3"/>
      <c r="I7357" s="3">
        <v>3</v>
      </c>
      <c r="J7357" s="3">
        <v>3</v>
      </c>
      <c r="K7357" s="53">
        <f t="shared" si="102"/>
        <v>6</v>
      </c>
    </row>
    <row r="7358" spans="1:11">
      <c r="A7358" s="3" t="s">
        <v>340</v>
      </c>
      <c r="B7358" s="3">
        <v>47</v>
      </c>
      <c r="C7358" s="3" t="s">
        <v>7466</v>
      </c>
      <c r="D7358" s="27" t="s">
        <v>880</v>
      </c>
      <c r="E7358" s="3" t="s">
        <v>340</v>
      </c>
      <c r="F7358" s="3" t="s">
        <v>7226</v>
      </c>
      <c r="G7358" s="3" t="s">
        <v>2045</v>
      </c>
      <c r="H7358" s="3"/>
      <c r="I7358" s="3">
        <v>2</v>
      </c>
      <c r="J7358" s="3">
        <v>6</v>
      </c>
      <c r="K7358" s="53">
        <f t="shared" si="102"/>
        <v>8</v>
      </c>
    </row>
    <row r="7359" spans="1:11">
      <c r="A7359" s="3" t="s">
        <v>340</v>
      </c>
      <c r="B7359" s="3">
        <v>48</v>
      </c>
      <c r="C7359" s="3" t="s">
        <v>7467</v>
      </c>
      <c r="D7359" s="27" t="s">
        <v>880</v>
      </c>
      <c r="E7359" s="3" t="s">
        <v>340</v>
      </c>
      <c r="F7359" s="3" t="s">
        <v>7226</v>
      </c>
      <c r="G7359" s="3" t="s">
        <v>2045</v>
      </c>
      <c r="H7359" s="3"/>
      <c r="I7359" s="3">
        <v>4</v>
      </c>
      <c r="J7359" s="3">
        <v>4</v>
      </c>
      <c r="K7359" s="53">
        <f t="shared" si="102"/>
        <v>8</v>
      </c>
    </row>
    <row r="7360" spans="1:11">
      <c r="A7360" s="3" t="s">
        <v>340</v>
      </c>
      <c r="B7360" s="3">
        <v>49</v>
      </c>
      <c r="C7360" s="3" t="s">
        <v>7468</v>
      </c>
      <c r="D7360" s="27" t="s">
        <v>880</v>
      </c>
      <c r="E7360" s="3" t="s">
        <v>340</v>
      </c>
      <c r="F7360" s="3" t="s">
        <v>7226</v>
      </c>
      <c r="G7360" s="3" t="s">
        <v>2045</v>
      </c>
      <c r="H7360" s="3"/>
      <c r="I7360" s="3">
        <v>7</v>
      </c>
      <c r="J7360" s="3">
        <v>3</v>
      </c>
      <c r="K7360" s="53">
        <f t="shared" si="102"/>
        <v>10</v>
      </c>
    </row>
    <row r="7361" spans="1:11">
      <c r="A7361" s="3" t="s">
        <v>340</v>
      </c>
      <c r="B7361" s="3">
        <v>52</v>
      </c>
      <c r="C7361" s="3" t="s">
        <v>7469</v>
      </c>
      <c r="D7361" s="27" t="s">
        <v>880</v>
      </c>
      <c r="E7361" s="3" t="s">
        <v>340</v>
      </c>
      <c r="F7361" s="3" t="s">
        <v>7226</v>
      </c>
      <c r="G7361" s="3" t="s">
        <v>2045</v>
      </c>
      <c r="H7361" s="3"/>
      <c r="I7361" s="3">
        <v>2</v>
      </c>
      <c r="J7361" s="3">
        <v>2</v>
      </c>
      <c r="K7361" s="53">
        <f t="shared" si="102"/>
        <v>4</v>
      </c>
    </row>
    <row r="7362" spans="1:11">
      <c r="A7362" s="3" t="s">
        <v>340</v>
      </c>
      <c r="B7362" s="3">
        <v>52</v>
      </c>
      <c r="C7362" s="3" t="s">
        <v>7470</v>
      </c>
      <c r="D7362" s="27" t="s">
        <v>880</v>
      </c>
      <c r="E7362" s="3" t="s">
        <v>340</v>
      </c>
      <c r="F7362" s="3" t="s">
        <v>7226</v>
      </c>
      <c r="G7362" s="3" t="s">
        <v>2045</v>
      </c>
      <c r="H7362" s="3"/>
      <c r="I7362" s="3">
        <v>3</v>
      </c>
      <c r="J7362" s="3">
        <v>3</v>
      </c>
      <c r="K7362" s="53">
        <f t="shared" si="102"/>
        <v>6</v>
      </c>
    </row>
    <row r="7363" spans="1:11">
      <c r="A7363" s="3" t="s">
        <v>340</v>
      </c>
      <c r="B7363" s="3">
        <v>52</v>
      </c>
      <c r="C7363" s="3" t="s">
        <v>7471</v>
      </c>
      <c r="D7363" s="27" t="s">
        <v>880</v>
      </c>
      <c r="E7363" s="3" t="s">
        <v>340</v>
      </c>
      <c r="F7363" s="3" t="s">
        <v>7226</v>
      </c>
      <c r="G7363" s="3" t="s">
        <v>2045</v>
      </c>
      <c r="H7363" s="3"/>
      <c r="I7363" s="3">
        <v>5</v>
      </c>
      <c r="J7363" s="3">
        <v>2</v>
      </c>
      <c r="K7363" s="53">
        <f t="shared" si="102"/>
        <v>7</v>
      </c>
    </row>
    <row r="7364" spans="1:11">
      <c r="A7364" s="3" t="s">
        <v>340</v>
      </c>
      <c r="B7364" s="3">
        <v>53</v>
      </c>
      <c r="C7364" s="3" t="s">
        <v>7472</v>
      </c>
      <c r="D7364" s="27" t="s">
        <v>880</v>
      </c>
      <c r="E7364" s="3" t="s">
        <v>340</v>
      </c>
      <c r="F7364" s="3" t="s">
        <v>7226</v>
      </c>
      <c r="G7364" s="3" t="s">
        <v>2045</v>
      </c>
      <c r="H7364" s="3"/>
      <c r="I7364" s="3">
        <v>2</v>
      </c>
      <c r="J7364" s="3">
        <v>2</v>
      </c>
      <c r="K7364" s="53">
        <f t="shared" si="102"/>
        <v>4</v>
      </c>
    </row>
    <row r="7365" spans="1:11">
      <c r="A7365" s="3" t="s">
        <v>340</v>
      </c>
      <c r="B7365" s="3">
        <v>54</v>
      </c>
      <c r="C7365" s="3" t="s">
        <v>7473</v>
      </c>
      <c r="D7365" s="27" t="s">
        <v>880</v>
      </c>
      <c r="E7365" s="3" t="s">
        <v>340</v>
      </c>
      <c r="F7365" s="3" t="s">
        <v>7226</v>
      </c>
      <c r="G7365" s="3" t="s">
        <v>2045</v>
      </c>
      <c r="H7365" s="3"/>
      <c r="I7365" s="3">
        <v>2</v>
      </c>
      <c r="J7365" s="3">
        <v>2</v>
      </c>
      <c r="K7365" s="53">
        <f t="shared" si="102"/>
        <v>4</v>
      </c>
    </row>
    <row r="7366" spans="1:11">
      <c r="A7366" s="3" t="s">
        <v>340</v>
      </c>
      <c r="B7366" s="3">
        <v>55</v>
      </c>
      <c r="C7366" s="3" t="s">
        <v>7474</v>
      </c>
      <c r="D7366" s="27" t="s">
        <v>880</v>
      </c>
      <c r="E7366" s="3" t="s">
        <v>340</v>
      </c>
      <c r="F7366" s="3" t="s">
        <v>7226</v>
      </c>
      <c r="G7366" s="3" t="s">
        <v>2045</v>
      </c>
      <c r="H7366" s="3"/>
      <c r="I7366" s="3">
        <v>2</v>
      </c>
      <c r="J7366" s="3">
        <v>2</v>
      </c>
      <c r="K7366" s="53">
        <f t="shared" si="102"/>
        <v>4</v>
      </c>
    </row>
    <row r="7367" spans="1:11">
      <c r="A7367" s="3" t="s">
        <v>340</v>
      </c>
      <c r="B7367" s="3">
        <v>56</v>
      </c>
      <c r="C7367" s="3" t="s">
        <v>7475</v>
      </c>
      <c r="D7367" s="27" t="s">
        <v>880</v>
      </c>
      <c r="E7367" s="3" t="s">
        <v>340</v>
      </c>
      <c r="F7367" s="3" t="s">
        <v>7226</v>
      </c>
      <c r="G7367" s="3" t="s">
        <v>2045</v>
      </c>
      <c r="H7367" s="3"/>
      <c r="I7367" s="3">
        <v>2</v>
      </c>
      <c r="J7367" s="3">
        <v>2</v>
      </c>
      <c r="K7367" s="53">
        <f t="shared" si="102"/>
        <v>4</v>
      </c>
    </row>
    <row r="7368" spans="1:11">
      <c r="A7368" s="3" t="s">
        <v>340</v>
      </c>
      <c r="B7368" s="3">
        <v>57</v>
      </c>
      <c r="C7368" s="3" t="s">
        <v>7476</v>
      </c>
      <c r="D7368" s="27" t="s">
        <v>880</v>
      </c>
      <c r="E7368" s="3" t="s">
        <v>340</v>
      </c>
      <c r="F7368" s="3" t="s">
        <v>7226</v>
      </c>
      <c r="G7368" s="3" t="s">
        <v>2045</v>
      </c>
      <c r="H7368" s="3"/>
      <c r="I7368" s="3">
        <v>2</v>
      </c>
      <c r="J7368" s="3">
        <v>2</v>
      </c>
      <c r="K7368" s="53">
        <f t="shared" si="102"/>
        <v>4</v>
      </c>
    </row>
    <row r="7369" spans="1:11">
      <c r="A7369" s="3" t="s">
        <v>340</v>
      </c>
      <c r="B7369" s="3">
        <v>58</v>
      </c>
      <c r="C7369" s="3" t="s">
        <v>7477</v>
      </c>
      <c r="D7369" s="27" t="s">
        <v>880</v>
      </c>
      <c r="E7369" s="3" t="s">
        <v>340</v>
      </c>
      <c r="F7369" s="3" t="s">
        <v>7226</v>
      </c>
      <c r="G7369" s="3" t="s">
        <v>2045</v>
      </c>
      <c r="H7369" s="3"/>
      <c r="I7369" s="3">
        <v>2</v>
      </c>
      <c r="J7369" s="3">
        <v>2</v>
      </c>
      <c r="K7369" s="53">
        <f t="shared" si="102"/>
        <v>4</v>
      </c>
    </row>
    <row r="7370" spans="1:11">
      <c r="A7370" s="3" t="s">
        <v>340</v>
      </c>
      <c r="B7370" s="3">
        <v>59</v>
      </c>
      <c r="C7370" s="3" t="s">
        <v>7478</v>
      </c>
      <c r="D7370" s="27" t="s">
        <v>880</v>
      </c>
      <c r="E7370" s="3" t="s">
        <v>340</v>
      </c>
      <c r="F7370" s="3" t="s">
        <v>7226</v>
      </c>
      <c r="G7370" s="3" t="s">
        <v>2045</v>
      </c>
      <c r="H7370" s="3"/>
      <c r="I7370" s="3">
        <v>2</v>
      </c>
      <c r="J7370" s="3">
        <v>2</v>
      </c>
      <c r="K7370" s="53">
        <f t="shared" si="102"/>
        <v>4</v>
      </c>
    </row>
    <row r="7371" spans="1:11">
      <c r="A7371" s="3" t="s">
        <v>340</v>
      </c>
      <c r="B7371" s="3">
        <v>62</v>
      </c>
      <c r="C7371" s="3" t="s">
        <v>7430</v>
      </c>
      <c r="D7371" s="27" t="s">
        <v>880</v>
      </c>
      <c r="E7371" s="3" t="s">
        <v>340</v>
      </c>
      <c r="F7371" s="3" t="s">
        <v>7226</v>
      </c>
      <c r="G7371" s="3" t="s">
        <v>2045</v>
      </c>
      <c r="H7371" s="3"/>
      <c r="I7371" s="3">
        <v>2</v>
      </c>
      <c r="J7371" s="3">
        <v>2</v>
      </c>
      <c r="K7371" s="53">
        <f t="shared" si="102"/>
        <v>4</v>
      </c>
    </row>
    <row r="7372" spans="1:11">
      <c r="A7372" s="3" t="s">
        <v>340</v>
      </c>
      <c r="B7372" s="3">
        <v>62</v>
      </c>
      <c r="C7372" s="3" t="s">
        <v>7479</v>
      </c>
      <c r="D7372" s="27" t="s">
        <v>880</v>
      </c>
      <c r="E7372" s="3" t="s">
        <v>340</v>
      </c>
      <c r="F7372" s="3" t="s">
        <v>7226</v>
      </c>
      <c r="G7372" s="3" t="s">
        <v>2045</v>
      </c>
      <c r="H7372" s="3"/>
      <c r="I7372" s="3">
        <v>4</v>
      </c>
      <c r="J7372" s="3">
        <v>2</v>
      </c>
      <c r="K7372" s="53">
        <f t="shared" si="102"/>
        <v>6</v>
      </c>
    </row>
    <row r="7373" spans="1:11">
      <c r="A7373" s="3" t="s">
        <v>340</v>
      </c>
      <c r="B7373" s="3">
        <v>62</v>
      </c>
      <c r="C7373" s="3" t="s">
        <v>7480</v>
      </c>
      <c r="D7373" s="27" t="s">
        <v>880</v>
      </c>
      <c r="E7373" s="3" t="s">
        <v>340</v>
      </c>
      <c r="F7373" s="3" t="s">
        <v>7226</v>
      </c>
      <c r="G7373" s="3" t="s">
        <v>2045</v>
      </c>
      <c r="H7373" s="3"/>
      <c r="I7373" s="3">
        <v>2</v>
      </c>
      <c r="J7373" s="3">
        <v>2</v>
      </c>
      <c r="K7373" s="53">
        <f t="shared" si="102"/>
        <v>4</v>
      </c>
    </row>
    <row r="7374" spans="1:11">
      <c r="A7374" s="3" t="s">
        <v>340</v>
      </c>
      <c r="B7374" s="3">
        <v>63</v>
      </c>
      <c r="C7374" s="3" t="s">
        <v>7481</v>
      </c>
      <c r="D7374" s="27" t="s">
        <v>880</v>
      </c>
      <c r="E7374" s="3" t="s">
        <v>340</v>
      </c>
      <c r="F7374" s="3" t="s">
        <v>7226</v>
      </c>
      <c r="G7374" s="3" t="s">
        <v>2045</v>
      </c>
      <c r="H7374" s="3"/>
      <c r="I7374" s="3">
        <v>2</v>
      </c>
      <c r="J7374" s="3">
        <v>2</v>
      </c>
      <c r="K7374" s="53">
        <f t="shared" si="102"/>
        <v>4</v>
      </c>
    </row>
    <row r="7375" spans="1:11">
      <c r="A7375" s="3" t="s">
        <v>340</v>
      </c>
      <c r="B7375" s="3">
        <v>64</v>
      </c>
      <c r="C7375" s="3" t="s">
        <v>7482</v>
      </c>
      <c r="D7375" s="27" t="s">
        <v>880</v>
      </c>
      <c r="E7375" s="3" t="s">
        <v>340</v>
      </c>
      <c r="F7375" s="3" t="s">
        <v>7226</v>
      </c>
      <c r="G7375" s="3" t="s">
        <v>2045</v>
      </c>
      <c r="H7375" s="3"/>
      <c r="I7375" s="3">
        <v>2</v>
      </c>
      <c r="J7375" s="3">
        <v>2</v>
      </c>
      <c r="K7375" s="53">
        <f t="shared" si="102"/>
        <v>4</v>
      </c>
    </row>
    <row r="7376" spans="1:11">
      <c r="A7376" s="3" t="s">
        <v>340</v>
      </c>
      <c r="B7376" s="3">
        <v>65</v>
      </c>
      <c r="C7376" s="3" t="s">
        <v>7483</v>
      </c>
      <c r="D7376" s="27" t="s">
        <v>880</v>
      </c>
      <c r="E7376" s="3" t="s">
        <v>340</v>
      </c>
      <c r="F7376" s="3" t="s">
        <v>7226</v>
      </c>
      <c r="G7376" s="3" t="s">
        <v>2045</v>
      </c>
      <c r="H7376" s="3"/>
      <c r="I7376" s="3">
        <v>2</v>
      </c>
      <c r="J7376" s="3">
        <v>2</v>
      </c>
      <c r="K7376" s="53">
        <f t="shared" si="102"/>
        <v>4</v>
      </c>
    </row>
    <row r="7377" spans="1:11">
      <c r="A7377" s="3" t="s">
        <v>340</v>
      </c>
      <c r="B7377" s="3">
        <v>66</v>
      </c>
      <c r="C7377" s="3" t="s">
        <v>7484</v>
      </c>
      <c r="D7377" s="27" t="s">
        <v>880</v>
      </c>
      <c r="E7377" s="3" t="s">
        <v>340</v>
      </c>
      <c r="F7377" s="3" t="s">
        <v>7226</v>
      </c>
      <c r="G7377" s="3" t="s">
        <v>2045</v>
      </c>
      <c r="H7377" s="3"/>
      <c r="I7377" s="3">
        <v>5</v>
      </c>
      <c r="J7377" s="3">
        <v>3</v>
      </c>
      <c r="K7377" s="53">
        <f t="shared" ref="K7377:K7395" si="103">I7377+J7377</f>
        <v>8</v>
      </c>
    </row>
    <row r="7378" spans="1:11">
      <c r="A7378" s="3" t="s">
        <v>340</v>
      </c>
      <c r="B7378" s="3">
        <v>67</v>
      </c>
      <c r="C7378" s="3" t="s">
        <v>7485</v>
      </c>
      <c r="D7378" s="27" t="s">
        <v>880</v>
      </c>
      <c r="E7378" s="3" t="s">
        <v>340</v>
      </c>
      <c r="F7378" s="3" t="s">
        <v>7226</v>
      </c>
      <c r="G7378" s="3" t="s">
        <v>2045</v>
      </c>
      <c r="H7378" s="3"/>
      <c r="I7378" s="3">
        <v>2</v>
      </c>
      <c r="J7378" s="3">
        <v>2</v>
      </c>
      <c r="K7378" s="53">
        <f t="shared" si="103"/>
        <v>4</v>
      </c>
    </row>
    <row r="7379" spans="1:11">
      <c r="A7379" s="3" t="s">
        <v>340</v>
      </c>
      <c r="B7379" s="3">
        <v>68</v>
      </c>
      <c r="C7379" s="3" t="s">
        <v>7438</v>
      </c>
      <c r="D7379" s="27" t="s">
        <v>880</v>
      </c>
      <c r="E7379" s="3" t="s">
        <v>340</v>
      </c>
      <c r="F7379" s="3" t="s">
        <v>7226</v>
      </c>
      <c r="G7379" s="3" t="s">
        <v>2045</v>
      </c>
      <c r="H7379" s="3"/>
      <c r="I7379" s="3">
        <v>4</v>
      </c>
      <c r="J7379" s="3">
        <v>5</v>
      </c>
      <c r="K7379" s="53">
        <f t="shared" si="103"/>
        <v>9</v>
      </c>
    </row>
    <row r="7380" spans="1:11">
      <c r="A7380" s="3" t="s">
        <v>340</v>
      </c>
      <c r="B7380" s="3">
        <v>69</v>
      </c>
      <c r="C7380" s="3" t="s">
        <v>970</v>
      </c>
      <c r="D7380" s="27" t="s">
        <v>880</v>
      </c>
      <c r="E7380" s="3" t="s">
        <v>340</v>
      </c>
      <c r="F7380" s="3" t="s">
        <v>7226</v>
      </c>
      <c r="G7380" s="3" t="s">
        <v>2045</v>
      </c>
      <c r="H7380" s="3"/>
      <c r="I7380" s="3">
        <v>2</v>
      </c>
      <c r="J7380" s="3">
        <v>2</v>
      </c>
      <c r="K7380" s="53">
        <f t="shared" si="103"/>
        <v>4</v>
      </c>
    </row>
    <row r="7381" spans="1:11">
      <c r="A7381" s="3" t="s">
        <v>340</v>
      </c>
      <c r="B7381" s="3">
        <v>72</v>
      </c>
      <c r="C7381" s="3" t="s">
        <v>7486</v>
      </c>
      <c r="D7381" s="27" t="s">
        <v>880</v>
      </c>
      <c r="E7381" s="3" t="s">
        <v>340</v>
      </c>
      <c r="F7381" s="3" t="s">
        <v>7226</v>
      </c>
      <c r="G7381" s="3" t="s">
        <v>2045</v>
      </c>
      <c r="H7381" s="3"/>
      <c r="I7381" s="3">
        <v>2</v>
      </c>
      <c r="J7381" s="3">
        <v>2</v>
      </c>
      <c r="K7381" s="53">
        <f t="shared" si="103"/>
        <v>4</v>
      </c>
    </row>
    <row r="7382" spans="1:11">
      <c r="A7382" s="3" t="s">
        <v>340</v>
      </c>
      <c r="B7382" s="3">
        <v>72</v>
      </c>
      <c r="C7382" s="3" t="s">
        <v>7487</v>
      </c>
      <c r="D7382" s="27" t="s">
        <v>880</v>
      </c>
      <c r="E7382" s="3" t="s">
        <v>340</v>
      </c>
      <c r="F7382" s="3" t="s">
        <v>7226</v>
      </c>
      <c r="G7382" s="3" t="s">
        <v>2045</v>
      </c>
      <c r="H7382" s="3"/>
      <c r="I7382" s="3">
        <v>2</v>
      </c>
      <c r="J7382" s="3">
        <v>3</v>
      </c>
      <c r="K7382" s="53">
        <f t="shared" si="103"/>
        <v>5</v>
      </c>
    </row>
    <row r="7383" spans="1:11">
      <c r="A7383" s="3" t="s">
        <v>340</v>
      </c>
      <c r="B7383" s="3">
        <v>72</v>
      </c>
      <c r="C7383" s="3" t="s">
        <v>7488</v>
      </c>
      <c r="D7383" s="27" t="s">
        <v>880</v>
      </c>
      <c r="E7383" s="3" t="s">
        <v>340</v>
      </c>
      <c r="F7383" s="3" t="s">
        <v>7226</v>
      </c>
      <c r="G7383" s="3" t="s">
        <v>2045</v>
      </c>
      <c r="H7383" s="3"/>
      <c r="I7383" s="3">
        <v>2</v>
      </c>
      <c r="J7383" s="3">
        <v>4</v>
      </c>
      <c r="K7383" s="53">
        <f t="shared" si="103"/>
        <v>6</v>
      </c>
    </row>
    <row r="7384" spans="1:11">
      <c r="A7384" s="3" t="s">
        <v>340</v>
      </c>
      <c r="B7384" s="3">
        <v>73</v>
      </c>
      <c r="C7384" s="3" t="s">
        <v>7489</v>
      </c>
      <c r="D7384" s="27" t="s">
        <v>880</v>
      </c>
      <c r="E7384" s="3" t="s">
        <v>340</v>
      </c>
      <c r="F7384" s="3" t="s">
        <v>7226</v>
      </c>
      <c r="G7384" s="3" t="s">
        <v>2045</v>
      </c>
      <c r="H7384" s="3"/>
      <c r="I7384" s="3">
        <v>4</v>
      </c>
      <c r="J7384" s="3">
        <v>2</v>
      </c>
      <c r="K7384" s="53">
        <f t="shared" si="103"/>
        <v>6</v>
      </c>
    </row>
    <row r="7385" spans="1:11">
      <c r="A7385" s="3" t="s">
        <v>340</v>
      </c>
      <c r="B7385" s="3">
        <v>74</v>
      </c>
      <c r="C7385" s="3" t="s">
        <v>7490</v>
      </c>
      <c r="D7385" s="27" t="s">
        <v>880</v>
      </c>
      <c r="E7385" s="3" t="s">
        <v>340</v>
      </c>
      <c r="F7385" s="3" t="s">
        <v>7226</v>
      </c>
      <c r="G7385" s="3" t="s">
        <v>2045</v>
      </c>
      <c r="H7385" s="3"/>
      <c r="I7385" s="3">
        <v>2</v>
      </c>
      <c r="J7385" s="3">
        <v>2</v>
      </c>
      <c r="K7385" s="53">
        <f t="shared" si="103"/>
        <v>4</v>
      </c>
    </row>
    <row r="7386" spans="1:11">
      <c r="A7386" s="3" t="s">
        <v>340</v>
      </c>
      <c r="B7386" s="3">
        <v>75</v>
      </c>
      <c r="C7386" s="3" t="s">
        <v>7484</v>
      </c>
      <c r="D7386" s="27" t="s">
        <v>880</v>
      </c>
      <c r="E7386" s="3" t="s">
        <v>340</v>
      </c>
      <c r="F7386" s="3" t="s">
        <v>7226</v>
      </c>
      <c r="G7386" s="3" t="s">
        <v>2045</v>
      </c>
      <c r="H7386" s="3"/>
      <c r="I7386" s="3">
        <v>3</v>
      </c>
      <c r="J7386" s="3">
        <v>2</v>
      </c>
      <c r="K7386" s="53">
        <f t="shared" si="103"/>
        <v>5</v>
      </c>
    </row>
    <row r="7387" spans="1:11">
      <c r="A7387" s="3" t="s">
        <v>340</v>
      </c>
      <c r="B7387" s="3">
        <v>76</v>
      </c>
      <c r="C7387" s="3" t="s">
        <v>7491</v>
      </c>
      <c r="D7387" s="27" t="s">
        <v>880</v>
      </c>
      <c r="E7387" s="3" t="s">
        <v>340</v>
      </c>
      <c r="F7387" s="3" t="s">
        <v>7226</v>
      </c>
      <c r="G7387" s="3" t="s">
        <v>2045</v>
      </c>
      <c r="H7387" s="3"/>
      <c r="I7387" s="3">
        <v>2</v>
      </c>
      <c r="J7387" s="3">
        <v>4</v>
      </c>
      <c r="K7387" s="53">
        <f t="shared" si="103"/>
        <v>6</v>
      </c>
    </row>
    <row r="7388" spans="1:11">
      <c r="A7388" s="3" t="s">
        <v>340</v>
      </c>
      <c r="B7388" s="3">
        <v>77</v>
      </c>
      <c r="C7388" s="3" t="s">
        <v>7492</v>
      </c>
      <c r="D7388" s="27" t="s">
        <v>880</v>
      </c>
      <c r="E7388" s="3" t="s">
        <v>340</v>
      </c>
      <c r="F7388" s="3" t="s">
        <v>7226</v>
      </c>
      <c r="G7388" s="3" t="s">
        <v>2045</v>
      </c>
      <c r="H7388" s="3"/>
      <c r="I7388" s="3">
        <v>4</v>
      </c>
      <c r="J7388" s="3">
        <v>3</v>
      </c>
      <c r="K7388" s="53">
        <f t="shared" si="103"/>
        <v>7</v>
      </c>
    </row>
    <row r="7389" spans="1:11">
      <c r="A7389" s="3" t="s">
        <v>340</v>
      </c>
      <c r="B7389" s="3">
        <v>78</v>
      </c>
      <c r="C7389" s="3" t="s">
        <v>7493</v>
      </c>
      <c r="D7389" s="27" t="s">
        <v>880</v>
      </c>
      <c r="E7389" s="3" t="s">
        <v>340</v>
      </c>
      <c r="F7389" s="3" t="s">
        <v>7226</v>
      </c>
      <c r="G7389" s="3" t="s">
        <v>2045</v>
      </c>
      <c r="H7389" s="3"/>
      <c r="I7389" s="3">
        <v>2</v>
      </c>
      <c r="J7389" s="3">
        <v>2</v>
      </c>
      <c r="K7389" s="53">
        <f t="shared" si="103"/>
        <v>4</v>
      </c>
    </row>
    <row r="7390" spans="1:11">
      <c r="A7390" s="3" t="s">
        <v>340</v>
      </c>
      <c r="B7390" s="3">
        <v>79</v>
      </c>
      <c r="C7390" s="3" t="s">
        <v>7494</v>
      </c>
      <c r="D7390" s="27" t="s">
        <v>880</v>
      </c>
      <c r="E7390" s="3" t="s">
        <v>340</v>
      </c>
      <c r="F7390" s="3" t="s">
        <v>7226</v>
      </c>
      <c r="G7390" s="3" t="s">
        <v>2045</v>
      </c>
      <c r="H7390" s="3"/>
      <c r="I7390" s="3">
        <v>3</v>
      </c>
      <c r="J7390" s="3">
        <v>2</v>
      </c>
      <c r="K7390" s="53">
        <f t="shared" si="103"/>
        <v>5</v>
      </c>
    </row>
    <row r="7391" spans="1:11">
      <c r="A7391" s="3" t="s">
        <v>340</v>
      </c>
      <c r="B7391" s="3">
        <v>82</v>
      </c>
      <c r="C7391" s="3" t="s">
        <v>7495</v>
      </c>
      <c r="D7391" s="27" t="s">
        <v>880</v>
      </c>
      <c r="E7391" s="3" t="s">
        <v>340</v>
      </c>
      <c r="F7391" s="3" t="s">
        <v>7226</v>
      </c>
      <c r="G7391" s="3" t="s">
        <v>2045</v>
      </c>
      <c r="H7391" s="3"/>
      <c r="I7391" s="3">
        <v>3</v>
      </c>
      <c r="J7391" s="3">
        <v>2</v>
      </c>
      <c r="K7391" s="53">
        <f t="shared" si="103"/>
        <v>5</v>
      </c>
    </row>
    <row r="7392" spans="1:11">
      <c r="A7392" s="3" t="s">
        <v>340</v>
      </c>
      <c r="B7392" s="3">
        <v>82</v>
      </c>
      <c r="C7392" s="3" t="s">
        <v>967</v>
      </c>
      <c r="D7392" s="27" t="s">
        <v>880</v>
      </c>
      <c r="E7392" s="3" t="s">
        <v>340</v>
      </c>
      <c r="F7392" s="3" t="s">
        <v>7226</v>
      </c>
      <c r="G7392" s="3" t="s">
        <v>2045</v>
      </c>
      <c r="H7392" s="3"/>
      <c r="I7392" s="3">
        <v>3</v>
      </c>
      <c r="J7392" s="3">
        <v>2</v>
      </c>
      <c r="K7392" s="53">
        <f t="shared" si="103"/>
        <v>5</v>
      </c>
    </row>
    <row r="7393" spans="1:12">
      <c r="A7393" s="3" t="s">
        <v>340</v>
      </c>
      <c r="B7393" s="3">
        <v>82</v>
      </c>
      <c r="C7393" s="3" t="s">
        <v>7496</v>
      </c>
      <c r="D7393" s="27" t="s">
        <v>880</v>
      </c>
      <c r="E7393" s="3" t="s">
        <v>340</v>
      </c>
      <c r="F7393" s="3" t="s">
        <v>7226</v>
      </c>
      <c r="G7393" s="3" t="s">
        <v>2045</v>
      </c>
      <c r="H7393" s="3"/>
      <c r="I7393" s="3">
        <v>2</v>
      </c>
      <c r="J7393" s="3">
        <v>4</v>
      </c>
      <c r="K7393" s="53">
        <f t="shared" si="103"/>
        <v>6</v>
      </c>
    </row>
    <row r="7394" spans="1:12">
      <c r="A7394" s="3" t="s">
        <v>340</v>
      </c>
      <c r="B7394" s="3">
        <v>83</v>
      </c>
      <c r="C7394" s="3" t="s">
        <v>7497</v>
      </c>
      <c r="D7394" s="27" t="s">
        <v>880</v>
      </c>
      <c r="E7394" s="3" t="s">
        <v>340</v>
      </c>
      <c r="F7394" s="3" t="s">
        <v>7226</v>
      </c>
      <c r="G7394" s="3" t="s">
        <v>2045</v>
      </c>
      <c r="H7394" s="3"/>
      <c r="I7394" s="3">
        <v>2</v>
      </c>
      <c r="J7394" s="3">
        <v>2</v>
      </c>
      <c r="K7394" s="53">
        <f t="shared" si="103"/>
        <v>4</v>
      </c>
    </row>
    <row r="7395" spans="1:12">
      <c r="A7395" s="3" t="s">
        <v>340</v>
      </c>
      <c r="B7395" s="3">
        <v>84</v>
      </c>
      <c r="C7395" s="3" t="s">
        <v>7498</v>
      </c>
      <c r="D7395" s="27" t="s">
        <v>880</v>
      </c>
      <c r="E7395" s="3" t="s">
        <v>340</v>
      </c>
      <c r="F7395" s="3" t="s">
        <v>7226</v>
      </c>
      <c r="G7395" s="3" t="s">
        <v>2045</v>
      </c>
      <c r="H7395" s="3"/>
      <c r="I7395" s="3">
        <v>2</v>
      </c>
      <c r="J7395" s="3">
        <v>2</v>
      </c>
      <c r="K7395" s="53">
        <f t="shared" si="103"/>
        <v>4</v>
      </c>
    </row>
    <row r="7396" spans="1:12" ht="15.75">
      <c r="A7396" s="217"/>
      <c r="B7396" s="218"/>
      <c r="C7396" s="219">
        <f>SUBTOTAL(3,C7312:C7395)</f>
        <v>84</v>
      </c>
      <c r="D7396" s="220"/>
      <c r="E7396" s="221"/>
      <c r="F7396" s="222"/>
      <c r="G7396" s="223"/>
      <c r="H7396" s="223"/>
      <c r="I7396" s="223"/>
      <c r="J7396" s="224"/>
      <c r="K7396" s="219">
        <f>SUM(K7312:K7395)</f>
        <v>488</v>
      </c>
      <c r="L7396" s="225"/>
    </row>
    <row r="7397" spans="1:12">
      <c r="A7397" s="3" t="s">
        <v>343</v>
      </c>
      <c r="B7397" s="6">
        <v>1</v>
      </c>
      <c r="C7397" s="3" t="s">
        <v>1653</v>
      </c>
      <c r="D7397" s="27" t="s">
        <v>880</v>
      </c>
      <c r="E7397" s="3" t="s">
        <v>343</v>
      </c>
      <c r="F7397" s="3" t="s">
        <v>1635</v>
      </c>
      <c r="G7397" s="3" t="s">
        <v>271</v>
      </c>
      <c r="H7397" s="3"/>
      <c r="I7397" s="3">
        <v>2</v>
      </c>
      <c r="J7397" s="3">
        <v>4</v>
      </c>
      <c r="K7397" s="3">
        <f>I7397+J7397</f>
        <v>6</v>
      </c>
    </row>
    <row r="7398" spans="1:12">
      <c r="A7398" s="3" t="s">
        <v>343</v>
      </c>
      <c r="B7398" s="6">
        <v>2</v>
      </c>
      <c r="C7398" s="3" t="s">
        <v>7499</v>
      </c>
      <c r="D7398" s="27" t="s">
        <v>880</v>
      </c>
      <c r="E7398" s="3" t="s">
        <v>343</v>
      </c>
      <c r="F7398" s="3" t="s">
        <v>1635</v>
      </c>
      <c r="G7398" s="3" t="s">
        <v>271</v>
      </c>
      <c r="H7398" s="3"/>
      <c r="I7398" s="3">
        <v>4</v>
      </c>
      <c r="J7398" s="3">
        <v>2</v>
      </c>
      <c r="K7398" s="3">
        <f t="shared" ref="K7398:K7461" si="104">I7398+J7398</f>
        <v>6</v>
      </c>
    </row>
    <row r="7399" spans="1:12">
      <c r="A7399" s="3" t="s">
        <v>343</v>
      </c>
      <c r="B7399" s="6">
        <v>3</v>
      </c>
      <c r="C7399" s="3" t="s">
        <v>7500</v>
      </c>
      <c r="D7399" s="27" t="s">
        <v>880</v>
      </c>
      <c r="E7399" s="3" t="s">
        <v>343</v>
      </c>
      <c r="F7399" s="3" t="s">
        <v>1635</v>
      </c>
      <c r="G7399" s="3" t="s">
        <v>271</v>
      </c>
      <c r="H7399" s="3"/>
      <c r="I7399" s="3">
        <v>2</v>
      </c>
      <c r="J7399" s="3">
        <v>2</v>
      </c>
      <c r="K7399" s="3">
        <f t="shared" si="104"/>
        <v>4</v>
      </c>
    </row>
    <row r="7400" spans="1:12">
      <c r="A7400" s="3" t="s">
        <v>343</v>
      </c>
      <c r="B7400" s="6">
        <v>4</v>
      </c>
      <c r="C7400" s="3" t="s">
        <v>7501</v>
      </c>
      <c r="D7400" s="27" t="s">
        <v>880</v>
      </c>
      <c r="E7400" s="3" t="s">
        <v>343</v>
      </c>
      <c r="F7400" s="3" t="s">
        <v>1635</v>
      </c>
      <c r="G7400" s="3" t="s">
        <v>271</v>
      </c>
      <c r="H7400" s="3"/>
      <c r="I7400" s="3">
        <v>3</v>
      </c>
      <c r="J7400" s="3">
        <v>2</v>
      </c>
      <c r="K7400" s="3">
        <f t="shared" si="104"/>
        <v>5</v>
      </c>
    </row>
    <row r="7401" spans="1:12">
      <c r="A7401" s="3" t="s">
        <v>343</v>
      </c>
      <c r="B7401" s="6">
        <v>5</v>
      </c>
      <c r="C7401" s="3" t="s">
        <v>2618</v>
      </c>
      <c r="D7401" s="27" t="s">
        <v>880</v>
      </c>
      <c r="E7401" s="3" t="s">
        <v>343</v>
      </c>
      <c r="F7401" s="3" t="s">
        <v>1635</v>
      </c>
      <c r="G7401" s="3" t="s">
        <v>271</v>
      </c>
      <c r="H7401" s="3"/>
      <c r="I7401" s="3">
        <v>3</v>
      </c>
      <c r="J7401" s="3">
        <v>2</v>
      </c>
      <c r="K7401" s="3">
        <f t="shared" si="104"/>
        <v>5</v>
      </c>
    </row>
    <row r="7402" spans="1:12">
      <c r="A7402" s="3" t="s">
        <v>343</v>
      </c>
      <c r="B7402" s="6">
        <v>6</v>
      </c>
      <c r="C7402" s="3" t="s">
        <v>7502</v>
      </c>
      <c r="D7402" s="27" t="s">
        <v>880</v>
      </c>
      <c r="E7402" s="3" t="s">
        <v>343</v>
      </c>
      <c r="F7402" s="3" t="s">
        <v>1635</v>
      </c>
      <c r="G7402" s="3" t="s">
        <v>271</v>
      </c>
      <c r="H7402" s="3"/>
      <c r="I7402" s="3">
        <v>2</v>
      </c>
      <c r="J7402" s="3">
        <v>2</v>
      </c>
      <c r="K7402" s="3">
        <f t="shared" si="104"/>
        <v>4</v>
      </c>
    </row>
    <row r="7403" spans="1:12">
      <c r="A7403" s="3" t="s">
        <v>343</v>
      </c>
      <c r="B7403" s="6">
        <v>7</v>
      </c>
      <c r="C7403" s="3" t="s">
        <v>7503</v>
      </c>
      <c r="D7403" s="27" t="s">
        <v>880</v>
      </c>
      <c r="E7403" s="3" t="s">
        <v>343</v>
      </c>
      <c r="F7403" s="3" t="s">
        <v>1635</v>
      </c>
      <c r="G7403" s="3" t="s">
        <v>271</v>
      </c>
      <c r="H7403" s="3"/>
      <c r="I7403" s="3">
        <v>7</v>
      </c>
      <c r="J7403" s="3">
        <v>2</v>
      </c>
      <c r="K7403" s="3">
        <f t="shared" si="104"/>
        <v>9</v>
      </c>
    </row>
    <row r="7404" spans="1:12">
      <c r="A7404" s="3" t="s">
        <v>343</v>
      </c>
      <c r="B7404" s="6">
        <v>8</v>
      </c>
      <c r="C7404" s="3" t="s">
        <v>7504</v>
      </c>
      <c r="D7404" s="27" t="s">
        <v>880</v>
      </c>
      <c r="E7404" s="3" t="s">
        <v>343</v>
      </c>
      <c r="F7404" s="3" t="s">
        <v>1635</v>
      </c>
      <c r="G7404" s="3" t="s">
        <v>271</v>
      </c>
      <c r="H7404" s="3"/>
      <c r="I7404" s="3">
        <v>2</v>
      </c>
      <c r="J7404" s="3">
        <v>3</v>
      </c>
      <c r="K7404" s="3">
        <f t="shared" si="104"/>
        <v>5</v>
      </c>
    </row>
    <row r="7405" spans="1:12">
      <c r="A7405" s="3" t="s">
        <v>343</v>
      </c>
      <c r="B7405" s="6">
        <v>9</v>
      </c>
      <c r="C7405" s="3" t="s">
        <v>7505</v>
      </c>
      <c r="D7405" s="27" t="s">
        <v>958</v>
      </c>
      <c r="E7405" s="3" t="s">
        <v>343</v>
      </c>
      <c r="F7405" s="3" t="s">
        <v>1635</v>
      </c>
      <c r="G7405" s="3" t="s">
        <v>271</v>
      </c>
      <c r="H7405" s="3"/>
      <c r="I7405" s="3">
        <v>2</v>
      </c>
      <c r="J7405" s="3">
        <v>2</v>
      </c>
      <c r="K7405" s="3">
        <f t="shared" si="104"/>
        <v>4</v>
      </c>
    </row>
    <row r="7406" spans="1:12">
      <c r="A7406" s="3" t="s">
        <v>343</v>
      </c>
      <c r="B7406" s="6">
        <v>22</v>
      </c>
      <c r="C7406" s="3" t="s">
        <v>7506</v>
      </c>
      <c r="D7406" s="27" t="s">
        <v>880</v>
      </c>
      <c r="E7406" s="3" t="s">
        <v>343</v>
      </c>
      <c r="F7406" s="3" t="s">
        <v>1635</v>
      </c>
      <c r="G7406" s="3" t="s">
        <v>271</v>
      </c>
      <c r="H7406" s="3"/>
      <c r="I7406" s="3">
        <v>4</v>
      </c>
      <c r="J7406" s="3">
        <v>2</v>
      </c>
      <c r="K7406" s="3">
        <f t="shared" si="104"/>
        <v>6</v>
      </c>
    </row>
    <row r="7407" spans="1:12">
      <c r="A7407" s="3" t="s">
        <v>343</v>
      </c>
      <c r="B7407" s="6">
        <v>22</v>
      </c>
      <c r="C7407" s="3" t="s">
        <v>7507</v>
      </c>
      <c r="D7407" s="27" t="s">
        <v>880</v>
      </c>
      <c r="E7407" s="3" t="s">
        <v>7508</v>
      </c>
      <c r="F7407" s="3" t="s">
        <v>1635</v>
      </c>
      <c r="G7407" s="3" t="s">
        <v>271</v>
      </c>
      <c r="H7407" s="3"/>
      <c r="I7407" s="3">
        <v>4</v>
      </c>
      <c r="J7407" s="3">
        <v>4</v>
      </c>
      <c r="K7407" s="3">
        <f t="shared" si="104"/>
        <v>8</v>
      </c>
    </row>
    <row r="7408" spans="1:12">
      <c r="A7408" s="3" t="s">
        <v>343</v>
      </c>
      <c r="B7408" s="6">
        <v>22</v>
      </c>
      <c r="C7408" s="3" t="s">
        <v>1008</v>
      </c>
      <c r="D7408" s="27" t="s">
        <v>880</v>
      </c>
      <c r="E7408" s="3" t="s">
        <v>7509</v>
      </c>
      <c r="F7408" s="3" t="s">
        <v>1635</v>
      </c>
      <c r="G7408" s="3" t="s">
        <v>271</v>
      </c>
      <c r="H7408" s="3"/>
      <c r="I7408" s="3">
        <v>5</v>
      </c>
      <c r="J7408" s="3">
        <v>5</v>
      </c>
      <c r="K7408" s="3">
        <f t="shared" si="104"/>
        <v>10</v>
      </c>
    </row>
    <row r="7409" spans="1:11">
      <c r="A7409" s="3" t="s">
        <v>343</v>
      </c>
      <c r="B7409" s="6">
        <v>23</v>
      </c>
      <c r="C7409" s="3" t="s">
        <v>7510</v>
      </c>
      <c r="D7409" s="27" t="s">
        <v>880</v>
      </c>
      <c r="E7409" s="3" t="s">
        <v>7508</v>
      </c>
      <c r="F7409" s="3" t="s">
        <v>1635</v>
      </c>
      <c r="G7409" s="3" t="s">
        <v>271</v>
      </c>
      <c r="H7409" s="3"/>
      <c r="I7409" s="3">
        <v>3</v>
      </c>
      <c r="J7409" s="3">
        <v>3</v>
      </c>
      <c r="K7409" s="3">
        <f t="shared" si="104"/>
        <v>6</v>
      </c>
    </row>
    <row r="7410" spans="1:11">
      <c r="A7410" s="3" t="s">
        <v>343</v>
      </c>
      <c r="B7410" s="6">
        <v>24</v>
      </c>
      <c r="C7410" s="3" t="s">
        <v>7511</v>
      </c>
      <c r="D7410" s="27" t="s">
        <v>880</v>
      </c>
      <c r="E7410" s="3" t="s">
        <v>7508</v>
      </c>
      <c r="F7410" s="3" t="s">
        <v>1635</v>
      </c>
      <c r="G7410" s="3" t="s">
        <v>271</v>
      </c>
      <c r="H7410" s="3"/>
      <c r="I7410" s="3">
        <v>2</v>
      </c>
      <c r="J7410" s="3">
        <v>2</v>
      </c>
      <c r="K7410" s="3">
        <f t="shared" si="104"/>
        <v>4</v>
      </c>
    </row>
    <row r="7411" spans="1:11">
      <c r="A7411" s="3" t="s">
        <v>343</v>
      </c>
      <c r="B7411" s="6">
        <v>25</v>
      </c>
      <c r="C7411" s="3" t="s">
        <v>7512</v>
      </c>
      <c r="D7411" s="27" t="s">
        <v>880</v>
      </c>
      <c r="E7411" s="3" t="s">
        <v>7508</v>
      </c>
      <c r="F7411" s="3" t="s">
        <v>1635</v>
      </c>
      <c r="G7411" s="3" t="s">
        <v>271</v>
      </c>
      <c r="H7411" s="3"/>
      <c r="I7411" s="3">
        <v>2</v>
      </c>
      <c r="J7411" s="3">
        <v>2</v>
      </c>
      <c r="K7411" s="3">
        <f t="shared" si="104"/>
        <v>4</v>
      </c>
    </row>
    <row r="7412" spans="1:11">
      <c r="A7412" s="3" t="s">
        <v>343</v>
      </c>
      <c r="B7412" s="6">
        <v>26</v>
      </c>
      <c r="C7412" s="3" t="s">
        <v>2301</v>
      </c>
      <c r="D7412" s="27" t="s">
        <v>880</v>
      </c>
      <c r="E7412" s="3" t="s">
        <v>7508</v>
      </c>
      <c r="F7412" s="3" t="s">
        <v>1635</v>
      </c>
      <c r="G7412" s="3" t="s">
        <v>271</v>
      </c>
      <c r="H7412" s="3"/>
      <c r="I7412" s="3">
        <v>4</v>
      </c>
      <c r="J7412" s="3">
        <v>5</v>
      </c>
      <c r="K7412" s="3">
        <f t="shared" si="104"/>
        <v>9</v>
      </c>
    </row>
    <row r="7413" spans="1:11">
      <c r="A7413" s="3" t="s">
        <v>343</v>
      </c>
      <c r="B7413" s="6">
        <v>27</v>
      </c>
      <c r="C7413" s="3" t="s">
        <v>7513</v>
      </c>
      <c r="D7413" s="27" t="s">
        <v>880</v>
      </c>
      <c r="E7413" s="3" t="s">
        <v>7509</v>
      </c>
      <c r="F7413" s="3" t="s">
        <v>1635</v>
      </c>
      <c r="G7413" s="3" t="s">
        <v>271</v>
      </c>
      <c r="H7413" s="3"/>
      <c r="I7413" s="3">
        <v>4</v>
      </c>
      <c r="J7413" s="3">
        <v>5</v>
      </c>
      <c r="K7413" s="3">
        <f t="shared" si="104"/>
        <v>9</v>
      </c>
    </row>
    <row r="7414" spans="1:11">
      <c r="A7414" s="3" t="s">
        <v>343</v>
      </c>
      <c r="B7414" s="6">
        <v>28</v>
      </c>
      <c r="C7414" s="3" t="s">
        <v>7514</v>
      </c>
      <c r="D7414" s="27" t="s">
        <v>880</v>
      </c>
      <c r="E7414" s="3" t="s">
        <v>7509</v>
      </c>
      <c r="F7414" s="3" t="s">
        <v>1635</v>
      </c>
      <c r="G7414" s="3" t="s">
        <v>271</v>
      </c>
      <c r="H7414" s="3"/>
      <c r="I7414" s="3">
        <v>2</v>
      </c>
      <c r="J7414" s="3">
        <v>2</v>
      </c>
      <c r="K7414" s="3">
        <f t="shared" si="104"/>
        <v>4</v>
      </c>
    </row>
    <row r="7415" spans="1:11">
      <c r="A7415" s="3" t="s">
        <v>343</v>
      </c>
      <c r="B7415" s="6">
        <v>29</v>
      </c>
      <c r="C7415" s="3" t="s">
        <v>7515</v>
      </c>
      <c r="D7415" s="27" t="s">
        <v>880</v>
      </c>
      <c r="E7415" s="3" t="s">
        <v>343</v>
      </c>
      <c r="F7415" s="3" t="s">
        <v>1635</v>
      </c>
      <c r="G7415" s="3" t="s">
        <v>271</v>
      </c>
      <c r="H7415" s="3"/>
      <c r="I7415" s="3">
        <v>2</v>
      </c>
      <c r="J7415" s="3">
        <v>2</v>
      </c>
      <c r="K7415" s="3">
        <f t="shared" si="104"/>
        <v>4</v>
      </c>
    </row>
    <row r="7416" spans="1:11">
      <c r="A7416" s="3" t="s">
        <v>343</v>
      </c>
      <c r="B7416" s="6">
        <v>22</v>
      </c>
      <c r="C7416" s="3" t="s">
        <v>7516</v>
      </c>
      <c r="D7416" s="27" t="s">
        <v>880</v>
      </c>
      <c r="E7416" s="3" t="s">
        <v>343</v>
      </c>
      <c r="F7416" s="3" t="s">
        <v>1635</v>
      </c>
      <c r="G7416" s="3" t="s">
        <v>271</v>
      </c>
      <c r="H7416" s="3"/>
      <c r="I7416" s="3">
        <v>4</v>
      </c>
      <c r="J7416" s="3">
        <v>4</v>
      </c>
      <c r="K7416" s="3">
        <f t="shared" si="104"/>
        <v>8</v>
      </c>
    </row>
    <row r="7417" spans="1:11">
      <c r="A7417" s="3" t="s">
        <v>343</v>
      </c>
      <c r="B7417" s="6">
        <v>22</v>
      </c>
      <c r="C7417" s="3" t="s">
        <v>7517</v>
      </c>
      <c r="D7417" s="27" t="s">
        <v>880</v>
      </c>
      <c r="E7417" s="3" t="s">
        <v>343</v>
      </c>
      <c r="F7417" s="3" t="s">
        <v>1635</v>
      </c>
      <c r="G7417" s="3" t="s">
        <v>271</v>
      </c>
      <c r="H7417" s="3"/>
      <c r="I7417" s="3">
        <v>3</v>
      </c>
      <c r="J7417" s="3">
        <v>4</v>
      </c>
      <c r="K7417" s="3">
        <f t="shared" si="104"/>
        <v>7</v>
      </c>
    </row>
    <row r="7418" spans="1:11">
      <c r="A7418" s="3" t="s">
        <v>343</v>
      </c>
      <c r="B7418" s="6">
        <v>22</v>
      </c>
      <c r="C7418" s="3" t="s">
        <v>1587</v>
      </c>
      <c r="D7418" s="27" t="s">
        <v>880</v>
      </c>
      <c r="E7418" s="3" t="s">
        <v>343</v>
      </c>
      <c r="F7418" s="3" t="s">
        <v>1635</v>
      </c>
      <c r="G7418" s="3" t="s">
        <v>271</v>
      </c>
      <c r="H7418" s="3"/>
      <c r="I7418" s="3">
        <v>4</v>
      </c>
      <c r="J7418" s="3">
        <v>4</v>
      </c>
      <c r="K7418" s="3">
        <f t="shared" si="104"/>
        <v>8</v>
      </c>
    </row>
    <row r="7419" spans="1:11">
      <c r="A7419" s="3" t="s">
        <v>343</v>
      </c>
      <c r="B7419" s="6">
        <v>23</v>
      </c>
      <c r="C7419" s="3" t="s">
        <v>7518</v>
      </c>
      <c r="D7419" s="27" t="s">
        <v>958</v>
      </c>
      <c r="E7419" s="3" t="s">
        <v>343</v>
      </c>
      <c r="F7419" s="3" t="s">
        <v>1635</v>
      </c>
      <c r="G7419" s="3" t="s">
        <v>271</v>
      </c>
      <c r="H7419" s="3"/>
      <c r="I7419" s="3">
        <v>2</v>
      </c>
      <c r="J7419" s="3">
        <v>3</v>
      </c>
      <c r="K7419" s="3">
        <f t="shared" si="104"/>
        <v>5</v>
      </c>
    </row>
    <row r="7420" spans="1:11">
      <c r="A7420" s="3" t="s">
        <v>343</v>
      </c>
      <c r="B7420" s="6">
        <v>24</v>
      </c>
      <c r="C7420" s="3" t="s">
        <v>7519</v>
      </c>
      <c r="D7420" s="27" t="s">
        <v>880</v>
      </c>
      <c r="E7420" s="3" t="s">
        <v>7509</v>
      </c>
      <c r="F7420" s="3" t="s">
        <v>1635</v>
      </c>
      <c r="G7420" s="3" t="s">
        <v>271</v>
      </c>
      <c r="H7420" s="3"/>
      <c r="I7420" s="3">
        <v>3</v>
      </c>
      <c r="J7420" s="3">
        <v>3</v>
      </c>
      <c r="K7420" s="3">
        <f t="shared" si="104"/>
        <v>6</v>
      </c>
    </row>
    <row r="7421" spans="1:11">
      <c r="A7421" s="3" t="s">
        <v>343</v>
      </c>
      <c r="B7421" s="6">
        <v>25</v>
      </c>
      <c r="C7421" s="3" t="s">
        <v>7520</v>
      </c>
      <c r="D7421" s="27" t="s">
        <v>880</v>
      </c>
      <c r="E7421" s="3" t="s">
        <v>7509</v>
      </c>
      <c r="F7421" s="3" t="s">
        <v>1635</v>
      </c>
      <c r="G7421" s="3" t="s">
        <v>271</v>
      </c>
      <c r="H7421" s="3"/>
      <c r="I7421" s="3">
        <v>3</v>
      </c>
      <c r="J7421" s="3">
        <v>2</v>
      </c>
      <c r="K7421" s="3">
        <f t="shared" si="104"/>
        <v>5</v>
      </c>
    </row>
    <row r="7422" spans="1:11">
      <c r="A7422" s="3" t="s">
        <v>343</v>
      </c>
      <c r="B7422" s="6">
        <v>26</v>
      </c>
      <c r="C7422" s="3" t="s">
        <v>7521</v>
      </c>
      <c r="D7422" s="27" t="s">
        <v>880</v>
      </c>
      <c r="E7422" s="3" t="s">
        <v>343</v>
      </c>
      <c r="F7422" s="3" t="s">
        <v>1635</v>
      </c>
      <c r="G7422" s="3" t="s">
        <v>271</v>
      </c>
      <c r="H7422" s="3"/>
      <c r="I7422" s="3">
        <v>2</v>
      </c>
      <c r="J7422" s="3">
        <v>2</v>
      </c>
      <c r="K7422" s="3">
        <f t="shared" si="104"/>
        <v>4</v>
      </c>
    </row>
    <row r="7423" spans="1:11">
      <c r="A7423" s="3" t="s">
        <v>343</v>
      </c>
      <c r="B7423" s="6">
        <v>27</v>
      </c>
      <c r="C7423" s="3" t="s">
        <v>7522</v>
      </c>
      <c r="D7423" s="27" t="s">
        <v>880</v>
      </c>
      <c r="E7423" s="3" t="s">
        <v>343</v>
      </c>
      <c r="F7423" s="3" t="s">
        <v>1635</v>
      </c>
      <c r="G7423" s="3" t="s">
        <v>271</v>
      </c>
      <c r="H7423" s="3"/>
      <c r="I7423" s="3">
        <v>5</v>
      </c>
      <c r="J7423" s="3">
        <v>2</v>
      </c>
      <c r="K7423" s="3">
        <f t="shared" si="104"/>
        <v>7</v>
      </c>
    </row>
    <row r="7424" spans="1:11">
      <c r="A7424" s="3" t="s">
        <v>343</v>
      </c>
      <c r="B7424" s="6">
        <v>28</v>
      </c>
      <c r="C7424" s="3" t="s">
        <v>1456</v>
      </c>
      <c r="D7424" s="27" t="s">
        <v>880</v>
      </c>
      <c r="E7424" s="3" t="s">
        <v>343</v>
      </c>
      <c r="F7424" s="3" t="s">
        <v>1635</v>
      </c>
      <c r="G7424" s="3" t="s">
        <v>271</v>
      </c>
      <c r="H7424" s="3"/>
      <c r="I7424" s="3">
        <v>2</v>
      </c>
      <c r="J7424" s="3">
        <v>3</v>
      </c>
      <c r="K7424" s="3">
        <f t="shared" si="104"/>
        <v>5</v>
      </c>
    </row>
    <row r="7425" spans="1:11">
      <c r="A7425" s="3" t="s">
        <v>343</v>
      </c>
      <c r="B7425" s="6">
        <v>29</v>
      </c>
      <c r="C7425" s="3" t="s">
        <v>7523</v>
      </c>
      <c r="D7425" s="27" t="s">
        <v>880</v>
      </c>
      <c r="E7425" s="3" t="s">
        <v>7508</v>
      </c>
      <c r="F7425" s="3" t="s">
        <v>1635</v>
      </c>
      <c r="G7425" s="3" t="s">
        <v>271</v>
      </c>
      <c r="H7425" s="3"/>
      <c r="I7425" s="3">
        <v>2</v>
      </c>
      <c r="J7425" s="3">
        <v>4</v>
      </c>
      <c r="K7425" s="3">
        <f t="shared" si="104"/>
        <v>6</v>
      </c>
    </row>
    <row r="7426" spans="1:11">
      <c r="A7426" s="3" t="s">
        <v>343</v>
      </c>
      <c r="B7426" s="6">
        <v>32</v>
      </c>
      <c r="C7426" s="3" t="s">
        <v>7524</v>
      </c>
      <c r="D7426" s="27" t="s">
        <v>880</v>
      </c>
      <c r="E7426" s="3" t="s">
        <v>7508</v>
      </c>
      <c r="F7426" s="3" t="s">
        <v>1635</v>
      </c>
      <c r="G7426" s="3" t="s">
        <v>271</v>
      </c>
      <c r="H7426" s="3"/>
      <c r="I7426" s="3">
        <v>3</v>
      </c>
      <c r="J7426" s="3">
        <v>2</v>
      </c>
      <c r="K7426" s="3">
        <f t="shared" si="104"/>
        <v>5</v>
      </c>
    </row>
    <row r="7427" spans="1:11">
      <c r="A7427" s="3" t="s">
        <v>343</v>
      </c>
      <c r="B7427" s="6">
        <v>32</v>
      </c>
      <c r="C7427" s="3" t="s">
        <v>7525</v>
      </c>
      <c r="D7427" s="27" t="s">
        <v>880</v>
      </c>
      <c r="E7427" s="3" t="s">
        <v>7509</v>
      </c>
      <c r="F7427" s="3" t="s">
        <v>1635</v>
      </c>
      <c r="G7427" s="3" t="s">
        <v>271</v>
      </c>
      <c r="H7427" s="3"/>
      <c r="I7427" s="3">
        <v>3</v>
      </c>
      <c r="J7427" s="3">
        <v>3</v>
      </c>
      <c r="K7427" s="3">
        <f t="shared" si="104"/>
        <v>6</v>
      </c>
    </row>
    <row r="7428" spans="1:11">
      <c r="A7428" s="3" t="s">
        <v>343</v>
      </c>
      <c r="B7428" s="6">
        <v>32</v>
      </c>
      <c r="C7428" s="3" t="s">
        <v>7526</v>
      </c>
      <c r="D7428" s="27" t="s">
        <v>880</v>
      </c>
      <c r="E7428" s="3" t="s">
        <v>7509</v>
      </c>
      <c r="F7428" s="3" t="s">
        <v>1635</v>
      </c>
      <c r="G7428" s="3" t="s">
        <v>271</v>
      </c>
      <c r="H7428" s="3"/>
      <c r="I7428" s="3">
        <v>2</v>
      </c>
      <c r="J7428" s="3">
        <v>4</v>
      </c>
      <c r="K7428" s="3">
        <f t="shared" si="104"/>
        <v>6</v>
      </c>
    </row>
    <row r="7429" spans="1:11">
      <c r="A7429" s="3" t="s">
        <v>343</v>
      </c>
      <c r="B7429" s="6">
        <v>33</v>
      </c>
      <c r="C7429" s="216" t="s">
        <v>7527</v>
      </c>
      <c r="D7429" s="27" t="s">
        <v>880</v>
      </c>
      <c r="E7429" s="3" t="s">
        <v>7508</v>
      </c>
      <c r="F7429" s="3" t="s">
        <v>1635</v>
      </c>
      <c r="G7429" s="3" t="s">
        <v>271</v>
      </c>
      <c r="H7429" s="3"/>
      <c r="I7429" s="11">
        <v>5</v>
      </c>
      <c r="J7429" s="1">
        <v>2</v>
      </c>
      <c r="K7429" s="3">
        <f t="shared" si="104"/>
        <v>7</v>
      </c>
    </row>
    <row r="7430" spans="1:11">
      <c r="A7430" s="3" t="s">
        <v>343</v>
      </c>
      <c r="B7430" s="6">
        <v>34</v>
      </c>
      <c r="C7430" s="3" t="s">
        <v>7528</v>
      </c>
      <c r="D7430" s="27" t="s">
        <v>880</v>
      </c>
      <c r="E7430" s="3" t="s">
        <v>7508</v>
      </c>
      <c r="F7430" s="3" t="s">
        <v>1635</v>
      </c>
      <c r="G7430" s="3" t="s">
        <v>271</v>
      </c>
      <c r="H7430" s="3"/>
      <c r="I7430" s="3">
        <v>3</v>
      </c>
      <c r="J7430" s="3">
        <v>4</v>
      </c>
      <c r="K7430" s="3">
        <f t="shared" si="104"/>
        <v>7</v>
      </c>
    </row>
    <row r="7431" spans="1:11">
      <c r="A7431" s="3" t="s">
        <v>343</v>
      </c>
      <c r="B7431" s="6">
        <v>35</v>
      </c>
      <c r="C7431" s="3" t="s">
        <v>7529</v>
      </c>
      <c r="D7431" s="27" t="s">
        <v>958</v>
      </c>
      <c r="E7431" s="3" t="s">
        <v>7509</v>
      </c>
      <c r="F7431" s="3" t="s">
        <v>1635</v>
      </c>
      <c r="G7431" s="3" t="s">
        <v>271</v>
      </c>
      <c r="H7431" s="3"/>
      <c r="I7431" s="3">
        <v>2</v>
      </c>
      <c r="J7431" s="3">
        <v>3</v>
      </c>
      <c r="K7431" s="3">
        <f t="shared" si="104"/>
        <v>5</v>
      </c>
    </row>
    <row r="7432" spans="1:11">
      <c r="A7432" s="3" t="s">
        <v>343</v>
      </c>
      <c r="B7432" s="6">
        <v>36</v>
      </c>
      <c r="C7432" s="3" t="s">
        <v>7530</v>
      </c>
      <c r="D7432" s="27" t="s">
        <v>880</v>
      </c>
      <c r="E7432" s="3" t="s">
        <v>343</v>
      </c>
      <c r="F7432" s="3" t="s">
        <v>1635</v>
      </c>
      <c r="G7432" s="3" t="s">
        <v>271</v>
      </c>
      <c r="H7432" s="3"/>
      <c r="I7432" s="3">
        <v>3</v>
      </c>
      <c r="J7432" s="3">
        <v>3</v>
      </c>
      <c r="K7432" s="3">
        <f t="shared" si="104"/>
        <v>6</v>
      </c>
    </row>
    <row r="7433" spans="1:11">
      <c r="A7433" s="3" t="s">
        <v>343</v>
      </c>
      <c r="B7433" s="6">
        <v>37</v>
      </c>
      <c r="C7433" s="3" t="s">
        <v>7531</v>
      </c>
      <c r="D7433" s="27" t="s">
        <v>880</v>
      </c>
      <c r="E7433" s="3" t="s">
        <v>7508</v>
      </c>
      <c r="F7433" s="3" t="s">
        <v>1635</v>
      </c>
      <c r="G7433" s="3" t="s">
        <v>271</v>
      </c>
      <c r="H7433" s="3"/>
      <c r="I7433" s="3">
        <v>2</v>
      </c>
      <c r="J7433" s="3">
        <v>2</v>
      </c>
      <c r="K7433" s="3">
        <f t="shared" si="104"/>
        <v>4</v>
      </c>
    </row>
    <row r="7434" spans="1:11">
      <c r="A7434" s="3" t="s">
        <v>343</v>
      </c>
      <c r="B7434" s="6">
        <v>38</v>
      </c>
      <c r="C7434" s="3" t="s">
        <v>7532</v>
      </c>
      <c r="D7434" s="27" t="s">
        <v>880</v>
      </c>
      <c r="E7434" s="3" t="s">
        <v>7509</v>
      </c>
      <c r="F7434" s="3" t="s">
        <v>1635</v>
      </c>
      <c r="G7434" s="3" t="s">
        <v>271</v>
      </c>
      <c r="H7434" s="3"/>
      <c r="I7434" s="3">
        <v>2</v>
      </c>
      <c r="J7434" s="3">
        <v>2</v>
      </c>
      <c r="K7434" s="3">
        <f t="shared" si="104"/>
        <v>4</v>
      </c>
    </row>
    <row r="7435" spans="1:11">
      <c r="A7435" s="3" t="s">
        <v>343</v>
      </c>
      <c r="B7435" s="6">
        <v>39</v>
      </c>
      <c r="C7435" s="3" t="s">
        <v>7533</v>
      </c>
      <c r="D7435" s="27" t="s">
        <v>880</v>
      </c>
      <c r="E7435" s="3" t="s">
        <v>7508</v>
      </c>
      <c r="F7435" s="3" t="s">
        <v>1635</v>
      </c>
      <c r="G7435" s="3" t="s">
        <v>271</v>
      </c>
      <c r="H7435" s="3"/>
      <c r="I7435" s="3">
        <v>2</v>
      </c>
      <c r="J7435" s="3">
        <v>3</v>
      </c>
      <c r="K7435" s="3">
        <f t="shared" si="104"/>
        <v>5</v>
      </c>
    </row>
    <row r="7436" spans="1:11">
      <c r="A7436" s="3" t="s">
        <v>343</v>
      </c>
      <c r="B7436" s="6">
        <v>42</v>
      </c>
      <c r="C7436" s="3" t="s">
        <v>7534</v>
      </c>
      <c r="D7436" s="27" t="s">
        <v>880</v>
      </c>
      <c r="E7436" s="3" t="s">
        <v>7508</v>
      </c>
      <c r="F7436" s="3" t="s">
        <v>1635</v>
      </c>
      <c r="G7436" s="3" t="s">
        <v>271</v>
      </c>
      <c r="H7436" s="3"/>
      <c r="I7436" s="3">
        <v>2</v>
      </c>
      <c r="J7436" s="3">
        <v>2</v>
      </c>
      <c r="K7436" s="3">
        <f t="shared" si="104"/>
        <v>4</v>
      </c>
    </row>
    <row r="7437" spans="1:11">
      <c r="A7437" s="3" t="s">
        <v>343</v>
      </c>
      <c r="B7437" s="6">
        <v>42</v>
      </c>
      <c r="C7437" s="3" t="s">
        <v>7535</v>
      </c>
      <c r="D7437" s="27" t="s">
        <v>880</v>
      </c>
      <c r="E7437" s="3" t="s">
        <v>7508</v>
      </c>
      <c r="F7437" s="3" t="s">
        <v>1635</v>
      </c>
      <c r="G7437" s="3" t="s">
        <v>271</v>
      </c>
      <c r="H7437" s="3"/>
      <c r="I7437" s="3">
        <v>2</v>
      </c>
      <c r="J7437" s="3">
        <v>2</v>
      </c>
      <c r="K7437" s="3">
        <f t="shared" si="104"/>
        <v>4</v>
      </c>
    </row>
    <row r="7438" spans="1:11">
      <c r="A7438" s="3" t="s">
        <v>343</v>
      </c>
      <c r="B7438" s="6">
        <v>42</v>
      </c>
      <c r="C7438" s="3" t="s">
        <v>7536</v>
      </c>
      <c r="D7438" s="27" t="s">
        <v>880</v>
      </c>
      <c r="E7438" s="3" t="s">
        <v>7508</v>
      </c>
      <c r="F7438" s="3" t="s">
        <v>1635</v>
      </c>
      <c r="G7438" s="3" t="s">
        <v>271</v>
      </c>
      <c r="H7438" s="3"/>
      <c r="I7438" s="3">
        <v>2</v>
      </c>
      <c r="J7438" s="3">
        <v>3</v>
      </c>
      <c r="K7438" s="3">
        <f t="shared" si="104"/>
        <v>5</v>
      </c>
    </row>
    <row r="7439" spans="1:11">
      <c r="A7439" s="3" t="s">
        <v>343</v>
      </c>
      <c r="B7439" s="6">
        <v>43</v>
      </c>
      <c r="C7439" s="3" t="s">
        <v>7537</v>
      </c>
      <c r="D7439" s="27" t="s">
        <v>880</v>
      </c>
      <c r="E7439" s="3" t="s">
        <v>343</v>
      </c>
      <c r="F7439" s="3" t="s">
        <v>1635</v>
      </c>
      <c r="G7439" s="3" t="s">
        <v>271</v>
      </c>
      <c r="H7439" s="3"/>
      <c r="I7439" s="3">
        <v>2</v>
      </c>
      <c r="J7439" s="3">
        <v>6</v>
      </c>
      <c r="K7439" s="3">
        <f t="shared" si="104"/>
        <v>8</v>
      </c>
    </row>
    <row r="7440" spans="1:11">
      <c r="A7440" s="3" t="s">
        <v>343</v>
      </c>
      <c r="B7440" s="6">
        <v>44</v>
      </c>
      <c r="C7440" s="3" t="s">
        <v>7538</v>
      </c>
      <c r="D7440" s="27" t="s">
        <v>880</v>
      </c>
      <c r="E7440" s="3" t="s">
        <v>343</v>
      </c>
      <c r="F7440" s="3" t="s">
        <v>1635</v>
      </c>
      <c r="G7440" s="3" t="s">
        <v>271</v>
      </c>
      <c r="H7440" s="3"/>
      <c r="I7440" s="3">
        <v>2</v>
      </c>
      <c r="J7440" s="3">
        <v>2</v>
      </c>
      <c r="K7440" s="3">
        <f t="shared" si="104"/>
        <v>4</v>
      </c>
    </row>
    <row r="7441" spans="1:11">
      <c r="A7441" s="3" t="s">
        <v>343</v>
      </c>
      <c r="B7441" s="6">
        <v>45</v>
      </c>
      <c r="C7441" s="3" t="s">
        <v>7539</v>
      </c>
      <c r="D7441" s="27" t="s">
        <v>880</v>
      </c>
      <c r="E7441" s="3" t="s">
        <v>343</v>
      </c>
      <c r="F7441" s="3" t="s">
        <v>1635</v>
      </c>
      <c r="G7441" s="3" t="s">
        <v>271</v>
      </c>
      <c r="H7441" s="3"/>
      <c r="I7441" s="3">
        <v>3</v>
      </c>
      <c r="J7441" s="3">
        <v>3</v>
      </c>
      <c r="K7441" s="3">
        <f t="shared" si="104"/>
        <v>6</v>
      </c>
    </row>
    <row r="7442" spans="1:11">
      <c r="A7442" s="3" t="s">
        <v>343</v>
      </c>
      <c r="B7442" s="6">
        <v>46</v>
      </c>
      <c r="C7442" s="3" t="s">
        <v>7540</v>
      </c>
      <c r="D7442" s="27" t="s">
        <v>880</v>
      </c>
      <c r="E7442" s="3" t="s">
        <v>343</v>
      </c>
      <c r="F7442" s="3" t="s">
        <v>1635</v>
      </c>
      <c r="G7442" s="3" t="s">
        <v>271</v>
      </c>
      <c r="H7442" s="3"/>
      <c r="I7442" s="3">
        <v>2</v>
      </c>
      <c r="J7442" s="3">
        <v>5</v>
      </c>
      <c r="K7442" s="3">
        <f t="shared" si="104"/>
        <v>7</v>
      </c>
    </row>
    <row r="7443" spans="1:11">
      <c r="A7443" s="3" t="s">
        <v>343</v>
      </c>
      <c r="B7443" s="6">
        <v>47</v>
      </c>
      <c r="C7443" s="3" t="s">
        <v>7541</v>
      </c>
      <c r="D7443" s="27" t="s">
        <v>880</v>
      </c>
      <c r="E7443" s="3" t="s">
        <v>7508</v>
      </c>
      <c r="F7443" s="3" t="s">
        <v>1635</v>
      </c>
      <c r="G7443" s="3" t="s">
        <v>271</v>
      </c>
      <c r="H7443" s="3"/>
      <c r="I7443" s="3">
        <v>2</v>
      </c>
      <c r="J7443" s="3">
        <v>2</v>
      </c>
      <c r="K7443" s="3">
        <f t="shared" si="104"/>
        <v>4</v>
      </c>
    </row>
    <row r="7444" spans="1:11">
      <c r="A7444" s="3" t="s">
        <v>343</v>
      </c>
      <c r="B7444" s="6">
        <v>48</v>
      </c>
      <c r="C7444" s="3" t="s">
        <v>7542</v>
      </c>
      <c r="D7444" s="27" t="s">
        <v>880</v>
      </c>
      <c r="E7444" s="3" t="s">
        <v>343</v>
      </c>
      <c r="F7444" s="3" t="s">
        <v>1635</v>
      </c>
      <c r="G7444" s="3" t="s">
        <v>271</v>
      </c>
      <c r="H7444" s="3"/>
      <c r="I7444" s="3">
        <v>2</v>
      </c>
      <c r="J7444" s="3">
        <v>3</v>
      </c>
      <c r="K7444" s="3">
        <f t="shared" si="104"/>
        <v>5</v>
      </c>
    </row>
    <row r="7445" spans="1:11">
      <c r="A7445" s="3" t="s">
        <v>343</v>
      </c>
      <c r="B7445" s="6">
        <v>49</v>
      </c>
      <c r="C7445" s="3" t="s">
        <v>7543</v>
      </c>
      <c r="D7445" s="27" t="s">
        <v>880</v>
      </c>
      <c r="E7445" s="3" t="s">
        <v>343</v>
      </c>
      <c r="F7445" s="3" t="s">
        <v>1635</v>
      </c>
      <c r="G7445" s="3" t="s">
        <v>271</v>
      </c>
      <c r="H7445" s="3"/>
      <c r="I7445" s="3">
        <v>3</v>
      </c>
      <c r="J7445" s="3">
        <v>2</v>
      </c>
      <c r="K7445" s="3">
        <f t="shared" si="104"/>
        <v>5</v>
      </c>
    </row>
    <row r="7446" spans="1:11">
      <c r="A7446" s="3" t="s">
        <v>343</v>
      </c>
      <c r="B7446" s="6">
        <v>52</v>
      </c>
      <c r="C7446" s="3" t="s">
        <v>6877</v>
      </c>
      <c r="D7446" s="27" t="s">
        <v>880</v>
      </c>
      <c r="E7446" s="3" t="s">
        <v>343</v>
      </c>
      <c r="F7446" s="3" t="s">
        <v>1635</v>
      </c>
      <c r="G7446" s="3" t="s">
        <v>271</v>
      </c>
      <c r="H7446" s="3"/>
      <c r="I7446" s="3">
        <v>3</v>
      </c>
      <c r="J7446" s="3">
        <v>2</v>
      </c>
      <c r="K7446" s="3">
        <f t="shared" si="104"/>
        <v>5</v>
      </c>
    </row>
    <row r="7447" spans="1:11">
      <c r="A7447" s="3" t="s">
        <v>343</v>
      </c>
      <c r="B7447" s="6">
        <v>52</v>
      </c>
      <c r="C7447" s="3" t="s">
        <v>1231</v>
      </c>
      <c r="D7447" s="27" t="s">
        <v>880</v>
      </c>
      <c r="E7447" s="3" t="s">
        <v>343</v>
      </c>
      <c r="F7447" s="3" t="s">
        <v>1635</v>
      </c>
      <c r="G7447" s="3" t="s">
        <v>271</v>
      </c>
      <c r="H7447" s="3"/>
      <c r="I7447" s="3">
        <v>2</v>
      </c>
      <c r="J7447" s="3">
        <v>2</v>
      </c>
      <c r="K7447" s="3">
        <f t="shared" si="104"/>
        <v>4</v>
      </c>
    </row>
    <row r="7448" spans="1:11">
      <c r="A7448" s="3" t="s">
        <v>343</v>
      </c>
      <c r="B7448" s="6">
        <v>52</v>
      </c>
      <c r="C7448" s="3" t="s">
        <v>7544</v>
      </c>
      <c r="D7448" s="27" t="s">
        <v>880</v>
      </c>
      <c r="E7448" s="3" t="s">
        <v>343</v>
      </c>
      <c r="F7448" s="3" t="s">
        <v>1635</v>
      </c>
      <c r="G7448" s="3" t="s">
        <v>271</v>
      </c>
      <c r="H7448" s="3"/>
      <c r="I7448" s="3">
        <v>2</v>
      </c>
      <c r="J7448" s="3">
        <v>5</v>
      </c>
      <c r="K7448" s="3">
        <f t="shared" si="104"/>
        <v>7</v>
      </c>
    </row>
    <row r="7449" spans="1:11">
      <c r="A7449" s="3" t="s">
        <v>343</v>
      </c>
      <c r="B7449" s="6">
        <v>53</v>
      </c>
      <c r="C7449" s="3" t="s">
        <v>7545</v>
      </c>
      <c r="D7449" s="27" t="s">
        <v>958</v>
      </c>
      <c r="E7449" s="3" t="s">
        <v>7508</v>
      </c>
      <c r="F7449" s="3" t="s">
        <v>1635</v>
      </c>
      <c r="G7449" s="3" t="s">
        <v>271</v>
      </c>
      <c r="H7449" s="3"/>
      <c r="I7449" s="3">
        <v>2</v>
      </c>
      <c r="J7449" s="3">
        <v>2</v>
      </c>
      <c r="K7449" s="3">
        <f t="shared" si="104"/>
        <v>4</v>
      </c>
    </row>
    <row r="7450" spans="1:11">
      <c r="A7450" s="3" t="s">
        <v>343</v>
      </c>
      <c r="B7450" s="6">
        <v>54</v>
      </c>
      <c r="C7450" s="3" t="s">
        <v>7174</v>
      </c>
      <c r="D7450" s="27" t="s">
        <v>880</v>
      </c>
      <c r="E7450" s="3" t="s">
        <v>7508</v>
      </c>
      <c r="F7450" s="3" t="s">
        <v>1635</v>
      </c>
      <c r="G7450" s="3" t="s">
        <v>271</v>
      </c>
      <c r="H7450" s="3"/>
      <c r="I7450" s="3">
        <v>4</v>
      </c>
      <c r="J7450" s="3">
        <v>2</v>
      </c>
      <c r="K7450" s="3">
        <f t="shared" si="104"/>
        <v>6</v>
      </c>
    </row>
    <row r="7451" spans="1:11">
      <c r="A7451" s="3" t="s">
        <v>343</v>
      </c>
      <c r="B7451" s="6">
        <v>55</v>
      </c>
      <c r="C7451" s="3" t="s">
        <v>7546</v>
      </c>
      <c r="D7451" s="27" t="s">
        <v>880</v>
      </c>
      <c r="E7451" s="3" t="s">
        <v>7509</v>
      </c>
      <c r="F7451" s="3" t="s">
        <v>1635</v>
      </c>
      <c r="G7451" s="3" t="s">
        <v>271</v>
      </c>
      <c r="H7451" s="3"/>
      <c r="I7451" s="3">
        <v>4</v>
      </c>
      <c r="J7451" s="3">
        <v>2</v>
      </c>
      <c r="K7451" s="3">
        <f t="shared" si="104"/>
        <v>6</v>
      </c>
    </row>
    <row r="7452" spans="1:11">
      <c r="A7452" s="3" t="s">
        <v>343</v>
      </c>
      <c r="B7452" s="6">
        <v>56</v>
      </c>
      <c r="C7452" s="3" t="s">
        <v>7547</v>
      </c>
      <c r="D7452" s="27" t="s">
        <v>880</v>
      </c>
      <c r="E7452" s="3" t="s">
        <v>7509</v>
      </c>
      <c r="F7452" s="3" t="s">
        <v>1635</v>
      </c>
      <c r="G7452" s="3" t="s">
        <v>271</v>
      </c>
      <c r="H7452" s="3"/>
      <c r="I7452" s="3">
        <v>2</v>
      </c>
      <c r="J7452" s="3">
        <v>2</v>
      </c>
      <c r="K7452" s="3">
        <f t="shared" si="104"/>
        <v>4</v>
      </c>
    </row>
    <row r="7453" spans="1:11">
      <c r="A7453" s="3" t="s">
        <v>343</v>
      </c>
      <c r="B7453" s="6">
        <v>57</v>
      </c>
      <c r="C7453" s="3" t="s">
        <v>7548</v>
      </c>
      <c r="D7453" s="27" t="s">
        <v>958</v>
      </c>
      <c r="E7453" s="3" t="s">
        <v>7509</v>
      </c>
      <c r="F7453" s="3" t="s">
        <v>1635</v>
      </c>
      <c r="G7453" s="3" t="s">
        <v>271</v>
      </c>
      <c r="H7453" s="3"/>
      <c r="I7453" s="3">
        <v>3</v>
      </c>
      <c r="J7453" s="3">
        <v>2</v>
      </c>
      <c r="K7453" s="3">
        <f t="shared" si="104"/>
        <v>5</v>
      </c>
    </row>
    <row r="7454" spans="1:11">
      <c r="A7454" s="3" t="s">
        <v>343</v>
      </c>
      <c r="B7454" s="6">
        <v>58</v>
      </c>
      <c r="C7454" s="3" t="s">
        <v>7549</v>
      </c>
      <c r="D7454" s="27" t="s">
        <v>958</v>
      </c>
      <c r="E7454" s="3" t="s">
        <v>7509</v>
      </c>
      <c r="F7454" s="3" t="s">
        <v>1635</v>
      </c>
      <c r="G7454" s="3" t="s">
        <v>271</v>
      </c>
      <c r="H7454" s="3"/>
      <c r="I7454" s="3">
        <v>4</v>
      </c>
      <c r="J7454" s="3">
        <v>2</v>
      </c>
      <c r="K7454" s="3">
        <f t="shared" si="104"/>
        <v>6</v>
      </c>
    </row>
    <row r="7455" spans="1:11">
      <c r="A7455" s="3" t="s">
        <v>343</v>
      </c>
      <c r="B7455" s="6">
        <v>59</v>
      </c>
      <c r="C7455" s="3" t="s">
        <v>7550</v>
      </c>
      <c r="D7455" s="27" t="s">
        <v>880</v>
      </c>
      <c r="E7455" s="3" t="s">
        <v>7509</v>
      </c>
      <c r="F7455" s="3" t="s">
        <v>1635</v>
      </c>
      <c r="G7455" s="3" t="s">
        <v>271</v>
      </c>
      <c r="H7455" s="3"/>
      <c r="I7455" s="3">
        <v>4</v>
      </c>
      <c r="J7455" s="3">
        <v>3</v>
      </c>
      <c r="K7455" s="3">
        <f t="shared" si="104"/>
        <v>7</v>
      </c>
    </row>
    <row r="7456" spans="1:11">
      <c r="A7456" s="3" t="s">
        <v>343</v>
      </c>
      <c r="B7456" s="6">
        <v>62</v>
      </c>
      <c r="C7456" s="3" t="s">
        <v>7551</v>
      </c>
      <c r="D7456" s="27" t="s">
        <v>880</v>
      </c>
      <c r="E7456" s="3" t="s">
        <v>7509</v>
      </c>
      <c r="F7456" s="3" t="s">
        <v>1635</v>
      </c>
      <c r="G7456" s="3" t="s">
        <v>271</v>
      </c>
      <c r="H7456" s="3"/>
      <c r="I7456" s="3">
        <v>4</v>
      </c>
      <c r="J7456" s="3">
        <v>3</v>
      </c>
      <c r="K7456" s="3">
        <f t="shared" si="104"/>
        <v>7</v>
      </c>
    </row>
    <row r="7457" spans="1:12">
      <c r="A7457" s="3" t="s">
        <v>343</v>
      </c>
      <c r="B7457" s="6">
        <v>62</v>
      </c>
      <c r="C7457" s="3" t="s">
        <v>7552</v>
      </c>
      <c r="D7457" s="27" t="s">
        <v>880</v>
      </c>
      <c r="E7457" s="3" t="s">
        <v>7509</v>
      </c>
      <c r="F7457" s="3" t="s">
        <v>1635</v>
      </c>
      <c r="G7457" s="3" t="s">
        <v>271</v>
      </c>
      <c r="H7457" s="3"/>
      <c r="I7457" s="3">
        <v>3</v>
      </c>
      <c r="J7457" s="3">
        <v>3</v>
      </c>
      <c r="K7457" s="3">
        <f t="shared" si="104"/>
        <v>6</v>
      </c>
    </row>
    <row r="7458" spans="1:12">
      <c r="A7458" s="3" t="s">
        <v>343</v>
      </c>
      <c r="B7458" s="6">
        <v>62</v>
      </c>
      <c r="C7458" s="3" t="s">
        <v>7553</v>
      </c>
      <c r="D7458" s="27" t="s">
        <v>958</v>
      </c>
      <c r="E7458" s="3" t="s">
        <v>7509</v>
      </c>
      <c r="F7458" s="3" t="s">
        <v>1635</v>
      </c>
      <c r="G7458" s="3" t="s">
        <v>271</v>
      </c>
      <c r="H7458" s="3"/>
      <c r="I7458" s="3">
        <v>2</v>
      </c>
      <c r="J7458" s="3">
        <v>3</v>
      </c>
      <c r="K7458" s="3">
        <f t="shared" si="104"/>
        <v>5</v>
      </c>
    </row>
    <row r="7459" spans="1:12">
      <c r="A7459" s="3" t="s">
        <v>343</v>
      </c>
      <c r="B7459" s="6">
        <v>63</v>
      </c>
      <c r="C7459" s="3" t="s">
        <v>7554</v>
      </c>
      <c r="D7459" s="27" t="s">
        <v>880</v>
      </c>
      <c r="E7459" s="3" t="s">
        <v>7509</v>
      </c>
      <c r="F7459" s="3" t="s">
        <v>1635</v>
      </c>
      <c r="G7459" s="3" t="s">
        <v>271</v>
      </c>
      <c r="H7459" s="3"/>
      <c r="I7459" s="3">
        <v>2</v>
      </c>
      <c r="J7459" s="3">
        <v>2</v>
      </c>
      <c r="K7459" s="3">
        <f t="shared" si="104"/>
        <v>4</v>
      </c>
    </row>
    <row r="7460" spans="1:12">
      <c r="A7460" s="3" t="s">
        <v>343</v>
      </c>
      <c r="B7460" s="6">
        <v>64</v>
      </c>
      <c r="C7460" s="3" t="s">
        <v>3412</v>
      </c>
      <c r="D7460" s="27" t="s">
        <v>958</v>
      </c>
      <c r="E7460" s="3" t="s">
        <v>7508</v>
      </c>
      <c r="F7460" s="3" t="s">
        <v>1635</v>
      </c>
      <c r="G7460" s="3" t="s">
        <v>271</v>
      </c>
      <c r="H7460" s="3"/>
      <c r="I7460" s="3">
        <v>2</v>
      </c>
      <c r="J7460" s="3">
        <v>4</v>
      </c>
      <c r="K7460" s="3">
        <f t="shared" si="104"/>
        <v>6</v>
      </c>
    </row>
    <row r="7461" spans="1:12">
      <c r="A7461" s="3" t="s">
        <v>343</v>
      </c>
      <c r="B7461" s="6">
        <v>65</v>
      </c>
      <c r="C7461" s="3" t="s">
        <v>1400</v>
      </c>
      <c r="D7461" s="27" t="s">
        <v>880</v>
      </c>
      <c r="E7461" s="3" t="s">
        <v>343</v>
      </c>
      <c r="F7461" s="3" t="s">
        <v>1635</v>
      </c>
      <c r="G7461" s="3" t="s">
        <v>271</v>
      </c>
      <c r="H7461" s="3"/>
      <c r="I7461" s="3">
        <v>2</v>
      </c>
      <c r="J7461" s="3">
        <v>2</v>
      </c>
      <c r="K7461" s="3">
        <f t="shared" si="104"/>
        <v>4</v>
      </c>
    </row>
    <row r="7462" spans="1:12">
      <c r="A7462" s="3" t="s">
        <v>343</v>
      </c>
      <c r="B7462" s="6">
        <v>66</v>
      </c>
      <c r="C7462" s="3" t="s">
        <v>7555</v>
      </c>
      <c r="D7462" s="27" t="s">
        <v>958</v>
      </c>
      <c r="E7462" s="3" t="s">
        <v>343</v>
      </c>
      <c r="F7462" s="3" t="s">
        <v>1635</v>
      </c>
      <c r="G7462" s="3" t="s">
        <v>271</v>
      </c>
      <c r="H7462" s="3"/>
      <c r="I7462" s="3">
        <v>2</v>
      </c>
      <c r="J7462" s="3">
        <v>2</v>
      </c>
      <c r="K7462" s="3">
        <f t="shared" ref="K7462:K7467" si="105">I7462+J7462</f>
        <v>4</v>
      </c>
    </row>
    <row r="7463" spans="1:12">
      <c r="A7463" s="3" t="s">
        <v>343</v>
      </c>
      <c r="B7463" s="6">
        <v>67</v>
      </c>
      <c r="C7463" s="3" t="s">
        <v>7556</v>
      </c>
      <c r="D7463" s="27" t="s">
        <v>958</v>
      </c>
      <c r="E7463" s="3" t="s">
        <v>343</v>
      </c>
      <c r="F7463" s="3" t="s">
        <v>1635</v>
      </c>
      <c r="G7463" s="3" t="s">
        <v>271</v>
      </c>
      <c r="H7463" s="3"/>
      <c r="I7463" s="3">
        <v>2</v>
      </c>
      <c r="J7463" s="3">
        <v>2</v>
      </c>
      <c r="K7463" s="3">
        <f t="shared" si="105"/>
        <v>4</v>
      </c>
    </row>
    <row r="7464" spans="1:12">
      <c r="A7464" s="3" t="s">
        <v>343</v>
      </c>
      <c r="B7464" s="6">
        <v>68</v>
      </c>
      <c r="C7464" s="3" t="s">
        <v>7557</v>
      </c>
      <c r="D7464" s="27" t="s">
        <v>880</v>
      </c>
      <c r="E7464" s="3" t="s">
        <v>7508</v>
      </c>
      <c r="F7464" s="3" t="s">
        <v>1635</v>
      </c>
      <c r="G7464" s="3" t="s">
        <v>271</v>
      </c>
      <c r="H7464" s="3"/>
      <c r="I7464" s="3">
        <v>2</v>
      </c>
      <c r="J7464" s="3">
        <v>4</v>
      </c>
      <c r="K7464" s="3">
        <f t="shared" si="105"/>
        <v>6</v>
      </c>
    </row>
    <row r="7465" spans="1:12">
      <c r="A7465" s="3" t="s">
        <v>343</v>
      </c>
      <c r="B7465" s="6">
        <v>69</v>
      </c>
      <c r="C7465" s="3" t="s">
        <v>7558</v>
      </c>
      <c r="D7465" s="27" t="s">
        <v>880</v>
      </c>
      <c r="E7465" s="3" t="s">
        <v>7509</v>
      </c>
      <c r="F7465" s="3" t="s">
        <v>1635</v>
      </c>
      <c r="G7465" s="3" t="s">
        <v>271</v>
      </c>
      <c r="H7465" s="3"/>
      <c r="I7465" s="3">
        <v>2</v>
      </c>
      <c r="J7465" s="3">
        <v>2</v>
      </c>
      <c r="K7465" s="3">
        <f t="shared" si="105"/>
        <v>4</v>
      </c>
    </row>
    <row r="7466" spans="1:12">
      <c r="A7466" s="3" t="s">
        <v>343</v>
      </c>
      <c r="B7466" s="6">
        <v>72</v>
      </c>
      <c r="C7466" s="3" t="s">
        <v>7559</v>
      </c>
      <c r="D7466" s="27" t="s">
        <v>880</v>
      </c>
      <c r="E7466" s="3" t="s">
        <v>7509</v>
      </c>
      <c r="F7466" s="3" t="s">
        <v>1635</v>
      </c>
      <c r="G7466" s="3" t="s">
        <v>271</v>
      </c>
      <c r="H7466" s="3"/>
      <c r="I7466" s="3">
        <v>2</v>
      </c>
      <c r="J7466" s="3">
        <v>2</v>
      </c>
      <c r="K7466" s="3">
        <f t="shared" si="105"/>
        <v>4</v>
      </c>
    </row>
    <row r="7467" spans="1:12">
      <c r="A7467" s="3" t="s">
        <v>343</v>
      </c>
      <c r="B7467" s="6">
        <v>72</v>
      </c>
      <c r="C7467" s="3" t="s">
        <v>7560</v>
      </c>
      <c r="D7467" s="27" t="s">
        <v>880</v>
      </c>
      <c r="E7467" s="3" t="s">
        <v>7509</v>
      </c>
      <c r="F7467" s="3" t="s">
        <v>1635</v>
      </c>
      <c r="G7467" s="3" t="s">
        <v>271</v>
      </c>
      <c r="H7467" s="3"/>
      <c r="I7467" s="3">
        <v>2</v>
      </c>
      <c r="J7467" s="3">
        <v>4</v>
      </c>
      <c r="K7467" s="3">
        <f t="shared" si="105"/>
        <v>6</v>
      </c>
    </row>
    <row r="7468" spans="1:12" ht="15.75">
      <c r="A7468" s="217"/>
      <c r="B7468" s="218"/>
      <c r="C7468" s="219">
        <f>SUBTOTAL(3,C7397:C7467)</f>
        <v>71</v>
      </c>
      <c r="D7468" s="220"/>
      <c r="E7468" s="221"/>
      <c r="F7468" s="222"/>
      <c r="G7468" s="223"/>
      <c r="H7468" s="223"/>
      <c r="I7468" s="223"/>
      <c r="J7468" s="224"/>
      <c r="K7468" s="219">
        <f>SUM(K7397:K7467)</f>
        <v>394</v>
      </c>
      <c r="L7468" s="225"/>
    </row>
    <row r="7469" spans="1:12">
      <c r="A7469" s="3" t="s">
        <v>346</v>
      </c>
      <c r="B7469" s="3">
        <v>1</v>
      </c>
      <c r="C7469" s="3" t="s">
        <v>1672</v>
      </c>
      <c r="D7469" s="27" t="s">
        <v>880</v>
      </c>
      <c r="E7469" s="3" t="s">
        <v>346</v>
      </c>
      <c r="F7469" s="3" t="s">
        <v>426</v>
      </c>
      <c r="G7469" s="3" t="s">
        <v>2045</v>
      </c>
      <c r="H7469" s="3"/>
      <c r="I7469" s="3">
        <v>2</v>
      </c>
      <c r="J7469" s="3">
        <v>4</v>
      </c>
      <c r="K7469" s="3">
        <f>I7469+J7469</f>
        <v>6</v>
      </c>
    </row>
    <row r="7470" spans="1:12">
      <c r="A7470" s="3" t="s">
        <v>346</v>
      </c>
      <c r="B7470" s="3">
        <v>2</v>
      </c>
      <c r="C7470" s="3" t="s">
        <v>7561</v>
      </c>
      <c r="D7470" s="27" t="s">
        <v>880</v>
      </c>
      <c r="E7470" s="3" t="s">
        <v>346</v>
      </c>
      <c r="F7470" s="3" t="s">
        <v>426</v>
      </c>
      <c r="G7470" s="3" t="s">
        <v>2045</v>
      </c>
      <c r="H7470" s="3"/>
      <c r="I7470" s="3">
        <v>2</v>
      </c>
      <c r="J7470" s="3">
        <v>4</v>
      </c>
      <c r="K7470" s="3">
        <f t="shared" ref="K7470:K7533" si="106">I7470+J7470</f>
        <v>6</v>
      </c>
    </row>
    <row r="7471" spans="1:12">
      <c r="A7471" s="3" t="s">
        <v>346</v>
      </c>
      <c r="B7471" s="3">
        <v>3</v>
      </c>
      <c r="C7471" s="3" t="s">
        <v>7562</v>
      </c>
      <c r="D7471" s="27" t="s">
        <v>880</v>
      </c>
      <c r="E7471" s="3" t="s">
        <v>346</v>
      </c>
      <c r="F7471" s="3" t="s">
        <v>426</v>
      </c>
      <c r="G7471" s="3" t="s">
        <v>2045</v>
      </c>
      <c r="H7471" s="3"/>
      <c r="I7471" s="3">
        <v>2</v>
      </c>
      <c r="J7471" s="3">
        <v>2</v>
      </c>
      <c r="K7471" s="3">
        <f t="shared" si="106"/>
        <v>4</v>
      </c>
    </row>
    <row r="7472" spans="1:12">
      <c r="A7472" s="3" t="s">
        <v>346</v>
      </c>
      <c r="B7472" s="3">
        <v>4</v>
      </c>
      <c r="C7472" s="3" t="s">
        <v>7563</v>
      </c>
      <c r="D7472" s="27" t="s">
        <v>880</v>
      </c>
      <c r="E7472" s="3" t="s">
        <v>346</v>
      </c>
      <c r="F7472" s="3" t="s">
        <v>426</v>
      </c>
      <c r="G7472" s="3" t="s">
        <v>2045</v>
      </c>
      <c r="H7472" s="3"/>
      <c r="I7472" s="3">
        <v>4</v>
      </c>
      <c r="J7472" s="3">
        <v>2</v>
      </c>
      <c r="K7472" s="3">
        <f t="shared" si="106"/>
        <v>6</v>
      </c>
    </row>
    <row r="7473" spans="1:11">
      <c r="A7473" s="3" t="s">
        <v>346</v>
      </c>
      <c r="B7473" s="3">
        <v>5</v>
      </c>
      <c r="C7473" s="3" t="s">
        <v>7564</v>
      </c>
      <c r="D7473" s="27" t="s">
        <v>880</v>
      </c>
      <c r="E7473" s="3" t="s">
        <v>346</v>
      </c>
      <c r="F7473" s="3" t="s">
        <v>426</v>
      </c>
      <c r="G7473" s="3" t="s">
        <v>2045</v>
      </c>
      <c r="H7473" s="3"/>
      <c r="I7473" s="3">
        <v>3</v>
      </c>
      <c r="J7473" s="3">
        <v>3</v>
      </c>
      <c r="K7473" s="3">
        <f t="shared" si="106"/>
        <v>6</v>
      </c>
    </row>
    <row r="7474" spans="1:11">
      <c r="A7474" s="3" t="s">
        <v>346</v>
      </c>
      <c r="B7474" s="3">
        <v>6</v>
      </c>
      <c r="C7474" s="3" t="s">
        <v>7565</v>
      </c>
      <c r="D7474" s="27" t="s">
        <v>880</v>
      </c>
      <c r="E7474" s="3" t="s">
        <v>346</v>
      </c>
      <c r="F7474" s="3" t="s">
        <v>426</v>
      </c>
      <c r="G7474" s="3" t="s">
        <v>2045</v>
      </c>
      <c r="H7474" s="3"/>
      <c r="I7474" s="3">
        <v>3</v>
      </c>
      <c r="J7474" s="3">
        <v>4</v>
      </c>
      <c r="K7474" s="3">
        <f t="shared" si="106"/>
        <v>7</v>
      </c>
    </row>
    <row r="7475" spans="1:11">
      <c r="A7475" s="3" t="s">
        <v>346</v>
      </c>
      <c r="B7475" s="3">
        <v>7</v>
      </c>
      <c r="C7475" s="3" t="s">
        <v>7566</v>
      </c>
      <c r="D7475" s="27" t="s">
        <v>880</v>
      </c>
      <c r="E7475" s="3" t="s">
        <v>346</v>
      </c>
      <c r="F7475" s="3" t="s">
        <v>426</v>
      </c>
      <c r="G7475" s="3" t="s">
        <v>2045</v>
      </c>
      <c r="H7475" s="3"/>
      <c r="I7475" s="3">
        <v>3</v>
      </c>
      <c r="J7475" s="3">
        <v>4</v>
      </c>
      <c r="K7475" s="3">
        <f t="shared" si="106"/>
        <v>7</v>
      </c>
    </row>
    <row r="7476" spans="1:11">
      <c r="A7476" s="3" t="s">
        <v>346</v>
      </c>
      <c r="B7476" s="3">
        <v>8</v>
      </c>
      <c r="C7476" s="3" t="s">
        <v>7567</v>
      </c>
      <c r="D7476" s="27" t="s">
        <v>880</v>
      </c>
      <c r="E7476" s="3" t="s">
        <v>346</v>
      </c>
      <c r="F7476" s="3" t="s">
        <v>426</v>
      </c>
      <c r="G7476" s="3" t="s">
        <v>2045</v>
      </c>
      <c r="H7476" s="3"/>
      <c r="I7476" s="3">
        <v>5</v>
      </c>
      <c r="J7476" s="3">
        <v>2</v>
      </c>
      <c r="K7476" s="3">
        <f t="shared" si="106"/>
        <v>7</v>
      </c>
    </row>
    <row r="7477" spans="1:11">
      <c r="A7477" s="3" t="s">
        <v>346</v>
      </c>
      <c r="B7477" s="3">
        <v>9</v>
      </c>
      <c r="C7477" s="3" t="s">
        <v>7568</v>
      </c>
      <c r="D7477" s="27" t="s">
        <v>880</v>
      </c>
      <c r="E7477" s="3" t="s">
        <v>346</v>
      </c>
      <c r="F7477" s="3" t="s">
        <v>426</v>
      </c>
      <c r="G7477" s="3" t="s">
        <v>2045</v>
      </c>
      <c r="H7477" s="3"/>
      <c r="I7477" s="3">
        <v>2</v>
      </c>
      <c r="J7477" s="3">
        <v>2</v>
      </c>
      <c r="K7477" s="3">
        <f t="shared" si="106"/>
        <v>4</v>
      </c>
    </row>
    <row r="7478" spans="1:11">
      <c r="A7478" s="3" t="s">
        <v>346</v>
      </c>
      <c r="B7478" s="3">
        <v>22</v>
      </c>
      <c r="C7478" s="3" t="s">
        <v>7569</v>
      </c>
      <c r="D7478" s="27" t="s">
        <v>880</v>
      </c>
      <c r="E7478" s="3" t="s">
        <v>346</v>
      </c>
      <c r="F7478" s="3" t="s">
        <v>426</v>
      </c>
      <c r="G7478" s="3" t="s">
        <v>2045</v>
      </c>
      <c r="H7478" s="3"/>
      <c r="I7478" s="3">
        <v>2</v>
      </c>
      <c r="J7478" s="3">
        <v>2</v>
      </c>
      <c r="K7478" s="3">
        <f t="shared" si="106"/>
        <v>4</v>
      </c>
    </row>
    <row r="7479" spans="1:11">
      <c r="A7479" s="3" t="s">
        <v>346</v>
      </c>
      <c r="B7479" s="3">
        <v>22</v>
      </c>
      <c r="C7479" s="3" t="s">
        <v>7570</v>
      </c>
      <c r="D7479" s="27" t="s">
        <v>880</v>
      </c>
      <c r="E7479" s="3" t="s">
        <v>346</v>
      </c>
      <c r="F7479" s="3" t="s">
        <v>426</v>
      </c>
      <c r="G7479" s="3" t="s">
        <v>2045</v>
      </c>
      <c r="H7479" s="3"/>
      <c r="I7479" s="3">
        <v>3</v>
      </c>
      <c r="J7479" s="3">
        <v>2</v>
      </c>
      <c r="K7479" s="3">
        <f t="shared" si="106"/>
        <v>5</v>
      </c>
    </row>
    <row r="7480" spans="1:11">
      <c r="A7480" s="3" t="s">
        <v>346</v>
      </c>
      <c r="B7480" s="3">
        <v>22</v>
      </c>
      <c r="C7480" s="3" t="s">
        <v>7571</v>
      </c>
      <c r="D7480" s="27" t="s">
        <v>880</v>
      </c>
      <c r="E7480" s="3" t="s">
        <v>346</v>
      </c>
      <c r="F7480" s="3" t="s">
        <v>426</v>
      </c>
      <c r="G7480" s="3" t="s">
        <v>2045</v>
      </c>
      <c r="H7480" s="3"/>
      <c r="I7480" s="3">
        <v>2</v>
      </c>
      <c r="J7480" s="3">
        <v>3</v>
      </c>
      <c r="K7480" s="3">
        <f t="shared" si="106"/>
        <v>5</v>
      </c>
    </row>
    <row r="7481" spans="1:11">
      <c r="A7481" s="3" t="s">
        <v>346</v>
      </c>
      <c r="B7481" s="3">
        <v>22</v>
      </c>
      <c r="C7481" s="3" t="s">
        <v>1532</v>
      </c>
      <c r="D7481" s="27" t="s">
        <v>880</v>
      </c>
      <c r="E7481" s="3" t="s">
        <v>346</v>
      </c>
      <c r="F7481" s="3" t="s">
        <v>426</v>
      </c>
      <c r="G7481" s="3" t="s">
        <v>2045</v>
      </c>
      <c r="H7481" s="3"/>
      <c r="I7481" s="3">
        <v>4</v>
      </c>
      <c r="J7481" s="3">
        <v>2</v>
      </c>
      <c r="K7481" s="3">
        <f t="shared" si="106"/>
        <v>6</v>
      </c>
    </row>
    <row r="7482" spans="1:11">
      <c r="A7482" s="3" t="s">
        <v>346</v>
      </c>
      <c r="B7482" s="3">
        <v>23</v>
      </c>
      <c r="C7482" s="3" t="s">
        <v>7572</v>
      </c>
      <c r="D7482" s="27" t="s">
        <v>880</v>
      </c>
      <c r="E7482" s="3" t="s">
        <v>346</v>
      </c>
      <c r="F7482" s="3" t="s">
        <v>426</v>
      </c>
      <c r="G7482" s="3" t="s">
        <v>2045</v>
      </c>
      <c r="H7482" s="3"/>
      <c r="I7482" s="3">
        <v>3</v>
      </c>
      <c r="J7482" s="3">
        <v>2</v>
      </c>
      <c r="K7482" s="3">
        <f t="shared" si="106"/>
        <v>5</v>
      </c>
    </row>
    <row r="7483" spans="1:11">
      <c r="A7483" s="3" t="s">
        <v>346</v>
      </c>
      <c r="B7483" s="3">
        <v>24</v>
      </c>
      <c r="C7483" s="3" t="s">
        <v>7573</v>
      </c>
      <c r="D7483" s="27" t="s">
        <v>880</v>
      </c>
      <c r="E7483" s="3" t="s">
        <v>346</v>
      </c>
      <c r="F7483" s="3" t="s">
        <v>426</v>
      </c>
      <c r="G7483" s="3" t="s">
        <v>2045</v>
      </c>
      <c r="H7483" s="3"/>
      <c r="I7483" s="3">
        <v>3</v>
      </c>
      <c r="J7483" s="3">
        <v>4</v>
      </c>
      <c r="K7483" s="3">
        <f t="shared" si="106"/>
        <v>7</v>
      </c>
    </row>
    <row r="7484" spans="1:11">
      <c r="A7484" s="3" t="s">
        <v>346</v>
      </c>
      <c r="B7484" s="3">
        <v>25</v>
      </c>
      <c r="C7484" s="3" t="s">
        <v>7574</v>
      </c>
      <c r="D7484" s="27" t="s">
        <v>880</v>
      </c>
      <c r="E7484" s="3" t="s">
        <v>346</v>
      </c>
      <c r="F7484" s="3" t="s">
        <v>426</v>
      </c>
      <c r="G7484" s="3" t="s">
        <v>2045</v>
      </c>
      <c r="H7484" s="3"/>
      <c r="I7484" s="3">
        <v>5</v>
      </c>
      <c r="J7484" s="3">
        <v>4</v>
      </c>
      <c r="K7484" s="3">
        <f t="shared" si="106"/>
        <v>9</v>
      </c>
    </row>
    <row r="7485" spans="1:11">
      <c r="A7485" s="3" t="s">
        <v>346</v>
      </c>
      <c r="B7485" s="3">
        <v>26</v>
      </c>
      <c r="C7485" s="3" t="s">
        <v>7575</v>
      </c>
      <c r="D7485" s="27" t="s">
        <v>880</v>
      </c>
      <c r="E7485" s="3" t="s">
        <v>346</v>
      </c>
      <c r="F7485" s="3" t="s">
        <v>426</v>
      </c>
      <c r="G7485" s="3" t="s">
        <v>2045</v>
      </c>
      <c r="H7485" s="3"/>
      <c r="I7485" s="3">
        <v>4</v>
      </c>
      <c r="J7485" s="3">
        <v>3</v>
      </c>
      <c r="K7485" s="3">
        <f t="shared" si="106"/>
        <v>7</v>
      </c>
    </row>
    <row r="7486" spans="1:11">
      <c r="A7486" s="3" t="s">
        <v>346</v>
      </c>
      <c r="B7486" s="3">
        <v>27</v>
      </c>
      <c r="C7486" s="3" t="s">
        <v>7576</v>
      </c>
      <c r="D7486" s="27" t="s">
        <v>880</v>
      </c>
      <c r="E7486" s="3" t="s">
        <v>346</v>
      </c>
      <c r="F7486" s="3" t="s">
        <v>426</v>
      </c>
      <c r="G7486" s="3" t="s">
        <v>2045</v>
      </c>
      <c r="H7486" s="3"/>
      <c r="I7486" s="3">
        <v>2</v>
      </c>
      <c r="J7486" s="3">
        <v>5</v>
      </c>
      <c r="K7486" s="3">
        <f t="shared" si="106"/>
        <v>7</v>
      </c>
    </row>
    <row r="7487" spans="1:11">
      <c r="A7487" s="3" t="s">
        <v>346</v>
      </c>
      <c r="B7487" s="3">
        <v>28</v>
      </c>
      <c r="C7487" s="3" t="s">
        <v>7577</v>
      </c>
      <c r="D7487" s="27" t="s">
        <v>880</v>
      </c>
      <c r="E7487" s="3" t="s">
        <v>346</v>
      </c>
      <c r="F7487" s="3" t="s">
        <v>426</v>
      </c>
      <c r="G7487" s="3" t="s">
        <v>2045</v>
      </c>
      <c r="H7487" s="3"/>
      <c r="I7487" s="3">
        <v>2</v>
      </c>
      <c r="J7487" s="3">
        <v>2</v>
      </c>
      <c r="K7487" s="3">
        <f t="shared" si="106"/>
        <v>4</v>
      </c>
    </row>
    <row r="7488" spans="1:11">
      <c r="A7488" s="3" t="s">
        <v>346</v>
      </c>
      <c r="B7488" s="3">
        <v>29</v>
      </c>
      <c r="C7488" s="3" t="s">
        <v>1388</v>
      </c>
      <c r="D7488" s="27" t="s">
        <v>880</v>
      </c>
      <c r="E7488" s="3" t="s">
        <v>346</v>
      </c>
      <c r="F7488" s="3" t="s">
        <v>426</v>
      </c>
      <c r="G7488" s="3" t="s">
        <v>2045</v>
      </c>
      <c r="H7488" s="3"/>
      <c r="I7488" s="3">
        <v>5</v>
      </c>
      <c r="J7488" s="3">
        <v>2</v>
      </c>
      <c r="K7488" s="3">
        <f t="shared" si="106"/>
        <v>7</v>
      </c>
    </row>
    <row r="7489" spans="1:11">
      <c r="A7489" s="3" t="s">
        <v>346</v>
      </c>
      <c r="B7489" s="3">
        <v>22</v>
      </c>
      <c r="C7489" s="3" t="s">
        <v>1140</v>
      </c>
      <c r="D7489" s="27" t="s">
        <v>880</v>
      </c>
      <c r="E7489" s="3" t="s">
        <v>346</v>
      </c>
      <c r="F7489" s="3" t="s">
        <v>426</v>
      </c>
      <c r="G7489" s="3" t="s">
        <v>2045</v>
      </c>
      <c r="H7489" s="3"/>
      <c r="I7489" s="3">
        <v>8</v>
      </c>
      <c r="J7489" s="3">
        <v>2</v>
      </c>
      <c r="K7489" s="3">
        <f t="shared" si="106"/>
        <v>10</v>
      </c>
    </row>
    <row r="7490" spans="1:11">
      <c r="A7490" s="3" t="s">
        <v>346</v>
      </c>
      <c r="B7490" s="3">
        <v>22</v>
      </c>
      <c r="C7490" s="3" t="s">
        <v>7468</v>
      </c>
      <c r="D7490" s="27" t="s">
        <v>880</v>
      </c>
      <c r="E7490" s="3" t="s">
        <v>346</v>
      </c>
      <c r="F7490" s="3" t="s">
        <v>426</v>
      </c>
      <c r="G7490" s="3" t="s">
        <v>2045</v>
      </c>
      <c r="H7490" s="3"/>
      <c r="I7490" s="3">
        <v>6</v>
      </c>
      <c r="J7490" s="3">
        <v>2</v>
      </c>
      <c r="K7490" s="3">
        <f t="shared" si="106"/>
        <v>8</v>
      </c>
    </row>
    <row r="7491" spans="1:11">
      <c r="A7491" s="3" t="s">
        <v>346</v>
      </c>
      <c r="B7491" s="3">
        <v>22</v>
      </c>
      <c r="C7491" s="3" t="s">
        <v>7578</v>
      </c>
      <c r="D7491" s="27" t="s">
        <v>880</v>
      </c>
      <c r="E7491" s="3" t="s">
        <v>346</v>
      </c>
      <c r="F7491" s="3" t="s">
        <v>426</v>
      </c>
      <c r="G7491" s="3" t="s">
        <v>2045</v>
      </c>
      <c r="H7491" s="3"/>
      <c r="I7491" s="3">
        <v>5</v>
      </c>
      <c r="J7491" s="3">
        <v>2</v>
      </c>
      <c r="K7491" s="3">
        <f t="shared" si="106"/>
        <v>7</v>
      </c>
    </row>
    <row r="7492" spans="1:11">
      <c r="A7492" s="3" t="s">
        <v>346</v>
      </c>
      <c r="B7492" s="3">
        <v>23</v>
      </c>
      <c r="C7492" s="3" t="s">
        <v>2086</v>
      </c>
      <c r="D7492" s="27" t="s">
        <v>880</v>
      </c>
      <c r="E7492" s="3" t="s">
        <v>346</v>
      </c>
      <c r="F7492" s="3" t="s">
        <v>426</v>
      </c>
      <c r="G7492" s="3" t="s">
        <v>2045</v>
      </c>
      <c r="H7492" s="3"/>
      <c r="I7492" s="3">
        <v>2</v>
      </c>
      <c r="J7492" s="3">
        <v>5</v>
      </c>
      <c r="K7492" s="3">
        <f t="shared" si="106"/>
        <v>7</v>
      </c>
    </row>
    <row r="7493" spans="1:11">
      <c r="A7493" s="3" t="s">
        <v>346</v>
      </c>
      <c r="B7493" s="3">
        <v>24</v>
      </c>
      <c r="C7493" s="3" t="s">
        <v>7579</v>
      </c>
      <c r="D7493" s="27" t="s">
        <v>880</v>
      </c>
      <c r="E7493" s="3" t="s">
        <v>346</v>
      </c>
      <c r="F7493" s="3" t="s">
        <v>426</v>
      </c>
      <c r="G7493" s="3" t="s">
        <v>2045</v>
      </c>
      <c r="H7493" s="3"/>
      <c r="I7493" s="3">
        <v>6</v>
      </c>
      <c r="J7493" s="3">
        <v>2</v>
      </c>
      <c r="K7493" s="3">
        <f t="shared" si="106"/>
        <v>8</v>
      </c>
    </row>
    <row r="7494" spans="1:11">
      <c r="A7494" s="3" t="s">
        <v>346</v>
      </c>
      <c r="B7494" s="3">
        <v>25</v>
      </c>
      <c r="C7494" s="3" t="s">
        <v>7580</v>
      </c>
      <c r="D7494" s="27" t="s">
        <v>880</v>
      </c>
      <c r="E7494" s="3" t="s">
        <v>346</v>
      </c>
      <c r="F7494" s="3" t="s">
        <v>426</v>
      </c>
      <c r="G7494" s="3" t="s">
        <v>2045</v>
      </c>
      <c r="H7494" s="3"/>
      <c r="I7494" s="3">
        <v>7</v>
      </c>
      <c r="J7494" s="3">
        <v>2</v>
      </c>
      <c r="K7494" s="3">
        <f t="shared" si="106"/>
        <v>9</v>
      </c>
    </row>
    <row r="7495" spans="1:11">
      <c r="A7495" s="3" t="s">
        <v>346</v>
      </c>
      <c r="B7495" s="3">
        <v>26</v>
      </c>
      <c r="C7495" s="3" t="s">
        <v>7581</v>
      </c>
      <c r="D7495" s="27" t="s">
        <v>880</v>
      </c>
      <c r="E7495" s="3" t="s">
        <v>346</v>
      </c>
      <c r="F7495" s="3" t="s">
        <v>426</v>
      </c>
      <c r="G7495" s="3" t="s">
        <v>2045</v>
      </c>
      <c r="H7495" s="3"/>
      <c r="I7495" s="3">
        <v>4</v>
      </c>
      <c r="J7495" s="3">
        <v>2</v>
      </c>
      <c r="K7495" s="3">
        <f t="shared" si="106"/>
        <v>6</v>
      </c>
    </row>
    <row r="7496" spans="1:11">
      <c r="A7496" s="3" t="s">
        <v>346</v>
      </c>
      <c r="B7496" s="3">
        <v>27</v>
      </c>
      <c r="C7496" s="3" t="s">
        <v>7582</v>
      </c>
      <c r="D7496" s="27" t="s">
        <v>880</v>
      </c>
      <c r="E7496" s="3" t="s">
        <v>346</v>
      </c>
      <c r="F7496" s="3" t="s">
        <v>426</v>
      </c>
      <c r="G7496" s="3" t="s">
        <v>2045</v>
      </c>
      <c r="H7496" s="3"/>
      <c r="I7496" s="3">
        <v>6</v>
      </c>
      <c r="J7496" s="3">
        <v>2</v>
      </c>
      <c r="K7496" s="3">
        <f t="shared" si="106"/>
        <v>8</v>
      </c>
    </row>
    <row r="7497" spans="1:11">
      <c r="A7497" s="3" t="s">
        <v>346</v>
      </c>
      <c r="B7497" s="3">
        <v>28</v>
      </c>
      <c r="C7497" s="3" t="s">
        <v>7583</v>
      </c>
      <c r="D7497" s="27" t="s">
        <v>880</v>
      </c>
      <c r="E7497" s="3" t="s">
        <v>346</v>
      </c>
      <c r="F7497" s="3" t="s">
        <v>426</v>
      </c>
      <c r="G7497" s="3" t="s">
        <v>2045</v>
      </c>
      <c r="H7497" s="3"/>
      <c r="I7497" s="3">
        <v>2</v>
      </c>
      <c r="J7497" s="3">
        <v>2</v>
      </c>
      <c r="K7497" s="3">
        <f t="shared" si="106"/>
        <v>4</v>
      </c>
    </row>
    <row r="7498" spans="1:11">
      <c r="A7498" s="3" t="s">
        <v>346</v>
      </c>
      <c r="B7498" s="3">
        <v>29</v>
      </c>
      <c r="C7498" s="3" t="s">
        <v>7584</v>
      </c>
      <c r="D7498" s="27" t="s">
        <v>880</v>
      </c>
      <c r="E7498" s="3" t="s">
        <v>346</v>
      </c>
      <c r="F7498" s="3" t="s">
        <v>426</v>
      </c>
      <c r="G7498" s="3" t="s">
        <v>2045</v>
      </c>
      <c r="H7498" s="3"/>
      <c r="I7498" s="3">
        <v>3</v>
      </c>
      <c r="J7498" s="3">
        <v>2</v>
      </c>
      <c r="K7498" s="3">
        <f t="shared" si="106"/>
        <v>5</v>
      </c>
    </row>
    <row r="7499" spans="1:11">
      <c r="A7499" s="3" t="s">
        <v>346</v>
      </c>
      <c r="B7499" s="3">
        <v>32</v>
      </c>
      <c r="C7499" s="3" t="s">
        <v>7585</v>
      </c>
      <c r="D7499" s="27" t="s">
        <v>880</v>
      </c>
      <c r="E7499" s="3" t="s">
        <v>346</v>
      </c>
      <c r="F7499" s="3" t="s">
        <v>426</v>
      </c>
      <c r="G7499" s="3" t="s">
        <v>2045</v>
      </c>
      <c r="H7499" s="3"/>
      <c r="I7499" s="3">
        <v>6</v>
      </c>
      <c r="J7499" s="3">
        <v>2</v>
      </c>
      <c r="K7499" s="3">
        <f t="shared" si="106"/>
        <v>8</v>
      </c>
    </row>
    <row r="7500" spans="1:11">
      <c r="A7500" s="3" t="s">
        <v>346</v>
      </c>
      <c r="B7500" s="3">
        <v>32</v>
      </c>
      <c r="C7500" s="3" t="s">
        <v>7586</v>
      </c>
      <c r="D7500" s="27" t="s">
        <v>880</v>
      </c>
      <c r="E7500" s="3" t="s">
        <v>346</v>
      </c>
      <c r="F7500" s="3" t="s">
        <v>426</v>
      </c>
      <c r="G7500" s="3" t="s">
        <v>2045</v>
      </c>
      <c r="H7500" s="3"/>
      <c r="I7500" s="3">
        <v>9</v>
      </c>
      <c r="J7500" s="3">
        <v>2</v>
      </c>
      <c r="K7500" s="3">
        <f t="shared" si="106"/>
        <v>11</v>
      </c>
    </row>
    <row r="7501" spans="1:11">
      <c r="A7501" s="3" t="s">
        <v>346</v>
      </c>
      <c r="B7501" s="3">
        <v>32</v>
      </c>
      <c r="C7501" s="3" t="s">
        <v>7587</v>
      </c>
      <c r="D7501" s="27" t="s">
        <v>880</v>
      </c>
      <c r="E7501" s="3" t="s">
        <v>346</v>
      </c>
      <c r="F7501" s="3" t="s">
        <v>426</v>
      </c>
      <c r="G7501" s="3" t="s">
        <v>2045</v>
      </c>
      <c r="H7501" s="3"/>
      <c r="I7501" s="3">
        <v>6</v>
      </c>
      <c r="J7501" s="3">
        <v>2</v>
      </c>
      <c r="K7501" s="3">
        <f t="shared" si="106"/>
        <v>8</v>
      </c>
    </row>
    <row r="7502" spans="1:11">
      <c r="A7502" s="3" t="s">
        <v>346</v>
      </c>
      <c r="B7502" s="3">
        <v>33</v>
      </c>
      <c r="C7502" s="3" t="s">
        <v>7588</v>
      </c>
      <c r="D7502" s="27" t="s">
        <v>880</v>
      </c>
      <c r="E7502" s="3" t="s">
        <v>346</v>
      </c>
      <c r="F7502" s="3" t="s">
        <v>426</v>
      </c>
      <c r="G7502" s="3" t="s">
        <v>2045</v>
      </c>
      <c r="H7502" s="3"/>
      <c r="I7502" s="3">
        <v>3</v>
      </c>
      <c r="J7502" s="3">
        <v>2</v>
      </c>
      <c r="K7502" s="3">
        <f t="shared" si="106"/>
        <v>5</v>
      </c>
    </row>
    <row r="7503" spans="1:11">
      <c r="A7503" s="3" t="s">
        <v>346</v>
      </c>
      <c r="B7503" s="3">
        <v>34</v>
      </c>
      <c r="C7503" s="3" t="s">
        <v>7589</v>
      </c>
      <c r="D7503" s="27" t="s">
        <v>880</v>
      </c>
      <c r="E7503" s="3" t="s">
        <v>346</v>
      </c>
      <c r="F7503" s="3" t="s">
        <v>426</v>
      </c>
      <c r="G7503" s="3" t="s">
        <v>2045</v>
      </c>
      <c r="H7503" s="3"/>
      <c r="I7503" s="3">
        <v>2</v>
      </c>
      <c r="J7503" s="3">
        <v>2</v>
      </c>
      <c r="K7503" s="3">
        <f t="shared" si="106"/>
        <v>4</v>
      </c>
    </row>
    <row r="7504" spans="1:11">
      <c r="A7504" s="3" t="s">
        <v>346</v>
      </c>
      <c r="B7504" s="3">
        <v>35</v>
      </c>
      <c r="C7504" s="3" t="s">
        <v>7590</v>
      </c>
      <c r="D7504" s="27" t="s">
        <v>880</v>
      </c>
      <c r="E7504" s="3" t="s">
        <v>346</v>
      </c>
      <c r="F7504" s="3" t="s">
        <v>426</v>
      </c>
      <c r="G7504" s="3" t="s">
        <v>2045</v>
      </c>
      <c r="H7504" s="3"/>
      <c r="I7504" s="3">
        <v>2</v>
      </c>
      <c r="J7504" s="3">
        <v>5</v>
      </c>
      <c r="K7504" s="3">
        <f t="shared" si="106"/>
        <v>7</v>
      </c>
    </row>
    <row r="7505" spans="1:11">
      <c r="A7505" s="3" t="s">
        <v>346</v>
      </c>
      <c r="B7505" s="3">
        <v>36</v>
      </c>
      <c r="C7505" s="3" t="s">
        <v>7591</v>
      </c>
      <c r="D7505" s="27" t="s">
        <v>880</v>
      </c>
      <c r="E7505" s="3" t="s">
        <v>346</v>
      </c>
      <c r="F7505" s="3" t="s">
        <v>426</v>
      </c>
      <c r="G7505" s="3" t="s">
        <v>2045</v>
      </c>
      <c r="H7505" s="3"/>
      <c r="I7505" s="3">
        <v>2</v>
      </c>
      <c r="J7505" s="3">
        <v>2</v>
      </c>
      <c r="K7505" s="3">
        <f t="shared" si="106"/>
        <v>4</v>
      </c>
    </row>
    <row r="7506" spans="1:11">
      <c r="A7506" s="3" t="s">
        <v>346</v>
      </c>
      <c r="B7506" s="3">
        <v>37</v>
      </c>
      <c r="C7506" s="3" t="s">
        <v>7592</v>
      </c>
      <c r="D7506" s="27" t="s">
        <v>880</v>
      </c>
      <c r="E7506" s="3" t="s">
        <v>346</v>
      </c>
      <c r="F7506" s="3" t="s">
        <v>426</v>
      </c>
      <c r="G7506" s="3" t="s">
        <v>2045</v>
      </c>
      <c r="H7506" s="3"/>
      <c r="I7506" s="3">
        <v>3</v>
      </c>
      <c r="J7506" s="3">
        <v>2</v>
      </c>
      <c r="K7506" s="3">
        <f t="shared" si="106"/>
        <v>5</v>
      </c>
    </row>
    <row r="7507" spans="1:11">
      <c r="A7507" s="3" t="s">
        <v>346</v>
      </c>
      <c r="B7507" s="3">
        <v>38</v>
      </c>
      <c r="C7507" s="3" t="s">
        <v>7593</v>
      </c>
      <c r="D7507" s="27" t="s">
        <v>880</v>
      </c>
      <c r="E7507" s="3" t="s">
        <v>346</v>
      </c>
      <c r="F7507" s="3" t="s">
        <v>426</v>
      </c>
      <c r="G7507" s="3" t="s">
        <v>2045</v>
      </c>
      <c r="H7507" s="3"/>
      <c r="I7507" s="3">
        <v>2</v>
      </c>
      <c r="J7507" s="3">
        <v>3</v>
      </c>
      <c r="K7507" s="3">
        <f t="shared" si="106"/>
        <v>5</v>
      </c>
    </row>
    <row r="7508" spans="1:11">
      <c r="A7508" s="3" t="s">
        <v>346</v>
      </c>
      <c r="B7508" s="3">
        <v>39</v>
      </c>
      <c r="C7508" s="3" t="s">
        <v>2951</v>
      </c>
      <c r="D7508" s="27" t="s">
        <v>880</v>
      </c>
      <c r="E7508" s="3" t="s">
        <v>346</v>
      </c>
      <c r="F7508" s="3" t="s">
        <v>426</v>
      </c>
      <c r="G7508" s="3" t="s">
        <v>2045</v>
      </c>
      <c r="H7508" s="3"/>
      <c r="I7508" s="3">
        <v>7</v>
      </c>
      <c r="J7508" s="3">
        <v>2</v>
      </c>
      <c r="K7508" s="3">
        <f t="shared" si="106"/>
        <v>9</v>
      </c>
    </row>
    <row r="7509" spans="1:11">
      <c r="A7509" s="3" t="s">
        <v>346</v>
      </c>
      <c r="B7509" s="3">
        <v>42</v>
      </c>
      <c r="C7509" s="3" t="s">
        <v>1273</v>
      </c>
      <c r="D7509" s="27" t="s">
        <v>880</v>
      </c>
      <c r="E7509" s="3" t="s">
        <v>346</v>
      </c>
      <c r="F7509" s="3" t="s">
        <v>426</v>
      </c>
      <c r="G7509" s="3" t="s">
        <v>2045</v>
      </c>
      <c r="H7509" s="3"/>
      <c r="I7509" s="3">
        <v>4</v>
      </c>
      <c r="J7509" s="3">
        <v>2</v>
      </c>
      <c r="K7509" s="3">
        <f t="shared" si="106"/>
        <v>6</v>
      </c>
    </row>
    <row r="7510" spans="1:11">
      <c r="A7510" s="3" t="s">
        <v>346</v>
      </c>
      <c r="B7510" s="3">
        <v>42</v>
      </c>
      <c r="C7510" s="3" t="s">
        <v>7594</v>
      </c>
      <c r="D7510" s="27" t="s">
        <v>880</v>
      </c>
      <c r="E7510" s="3" t="s">
        <v>346</v>
      </c>
      <c r="F7510" s="3" t="s">
        <v>426</v>
      </c>
      <c r="G7510" s="3" t="s">
        <v>2045</v>
      </c>
      <c r="H7510" s="3"/>
      <c r="I7510" s="3">
        <v>4</v>
      </c>
      <c r="J7510" s="3">
        <v>2</v>
      </c>
      <c r="K7510" s="3">
        <f t="shared" si="106"/>
        <v>6</v>
      </c>
    </row>
    <row r="7511" spans="1:11">
      <c r="A7511" s="3" t="s">
        <v>346</v>
      </c>
      <c r="B7511" s="3">
        <v>42</v>
      </c>
      <c r="C7511" s="3" t="s">
        <v>7595</v>
      </c>
      <c r="D7511" s="27" t="s">
        <v>880</v>
      </c>
      <c r="E7511" s="3" t="s">
        <v>346</v>
      </c>
      <c r="F7511" s="3" t="s">
        <v>426</v>
      </c>
      <c r="G7511" s="3" t="s">
        <v>2045</v>
      </c>
      <c r="H7511" s="3"/>
      <c r="I7511" s="3">
        <v>2</v>
      </c>
      <c r="J7511" s="3">
        <v>2</v>
      </c>
      <c r="K7511" s="3">
        <f t="shared" si="106"/>
        <v>4</v>
      </c>
    </row>
    <row r="7512" spans="1:11">
      <c r="A7512" s="3" t="s">
        <v>346</v>
      </c>
      <c r="B7512" s="3">
        <v>43</v>
      </c>
      <c r="C7512" s="3" t="s">
        <v>7596</v>
      </c>
      <c r="D7512" s="27" t="s">
        <v>880</v>
      </c>
      <c r="E7512" s="3" t="s">
        <v>346</v>
      </c>
      <c r="F7512" s="3" t="s">
        <v>426</v>
      </c>
      <c r="G7512" s="3" t="s">
        <v>2045</v>
      </c>
      <c r="H7512" s="3"/>
      <c r="I7512" s="3">
        <v>2</v>
      </c>
      <c r="J7512" s="3">
        <v>5</v>
      </c>
      <c r="K7512" s="3">
        <f t="shared" si="106"/>
        <v>7</v>
      </c>
    </row>
    <row r="7513" spans="1:11">
      <c r="A7513" s="3" t="s">
        <v>346</v>
      </c>
      <c r="B7513" s="3">
        <v>44</v>
      </c>
      <c r="C7513" s="3" t="s">
        <v>2566</v>
      </c>
      <c r="D7513" s="27" t="s">
        <v>880</v>
      </c>
      <c r="E7513" s="3" t="s">
        <v>346</v>
      </c>
      <c r="F7513" s="3" t="s">
        <v>426</v>
      </c>
      <c r="G7513" s="3" t="s">
        <v>2045</v>
      </c>
      <c r="H7513" s="3"/>
      <c r="I7513" s="3">
        <v>4</v>
      </c>
      <c r="J7513" s="3">
        <v>2</v>
      </c>
      <c r="K7513" s="3">
        <f t="shared" si="106"/>
        <v>6</v>
      </c>
    </row>
    <row r="7514" spans="1:11">
      <c r="A7514" s="3" t="s">
        <v>346</v>
      </c>
      <c r="B7514" s="3">
        <v>45</v>
      </c>
      <c r="C7514" s="3" t="s">
        <v>7597</v>
      </c>
      <c r="D7514" s="27" t="s">
        <v>880</v>
      </c>
      <c r="E7514" s="3" t="s">
        <v>346</v>
      </c>
      <c r="F7514" s="3" t="s">
        <v>426</v>
      </c>
      <c r="G7514" s="3" t="s">
        <v>2045</v>
      </c>
      <c r="H7514" s="3"/>
      <c r="I7514" s="3">
        <v>5</v>
      </c>
      <c r="J7514" s="3">
        <v>2</v>
      </c>
      <c r="K7514" s="3">
        <f t="shared" si="106"/>
        <v>7</v>
      </c>
    </row>
    <row r="7515" spans="1:11">
      <c r="A7515" s="3" t="s">
        <v>346</v>
      </c>
      <c r="B7515" s="3">
        <v>46</v>
      </c>
      <c r="C7515" s="3" t="s">
        <v>7598</v>
      </c>
      <c r="D7515" s="27" t="s">
        <v>880</v>
      </c>
      <c r="E7515" s="3" t="s">
        <v>346</v>
      </c>
      <c r="F7515" s="3" t="s">
        <v>426</v>
      </c>
      <c r="G7515" s="3" t="s">
        <v>2045</v>
      </c>
      <c r="H7515" s="3"/>
      <c r="I7515" s="3">
        <v>4</v>
      </c>
      <c r="J7515" s="3">
        <v>2</v>
      </c>
      <c r="K7515" s="3">
        <f t="shared" si="106"/>
        <v>6</v>
      </c>
    </row>
    <row r="7516" spans="1:11">
      <c r="A7516" s="3" t="s">
        <v>346</v>
      </c>
      <c r="B7516" s="3">
        <v>47</v>
      </c>
      <c r="C7516" s="3" t="s">
        <v>7599</v>
      </c>
      <c r="D7516" s="27" t="s">
        <v>880</v>
      </c>
      <c r="E7516" s="3" t="s">
        <v>346</v>
      </c>
      <c r="F7516" s="3" t="s">
        <v>426</v>
      </c>
      <c r="G7516" s="3" t="s">
        <v>2045</v>
      </c>
      <c r="H7516" s="3"/>
      <c r="I7516" s="3">
        <v>2</v>
      </c>
      <c r="J7516" s="3">
        <v>2</v>
      </c>
      <c r="K7516" s="3">
        <f t="shared" si="106"/>
        <v>4</v>
      </c>
    </row>
    <row r="7517" spans="1:11">
      <c r="A7517" s="3" t="s">
        <v>346</v>
      </c>
      <c r="B7517" s="3">
        <v>48</v>
      </c>
      <c r="C7517" s="3" t="s">
        <v>7600</v>
      </c>
      <c r="D7517" s="27" t="s">
        <v>880</v>
      </c>
      <c r="E7517" s="3" t="s">
        <v>346</v>
      </c>
      <c r="F7517" s="3" t="s">
        <v>426</v>
      </c>
      <c r="G7517" s="3" t="s">
        <v>2045</v>
      </c>
      <c r="H7517" s="3"/>
      <c r="I7517" s="3">
        <v>2</v>
      </c>
      <c r="J7517" s="3">
        <v>6</v>
      </c>
      <c r="K7517" s="3">
        <f t="shared" si="106"/>
        <v>8</v>
      </c>
    </row>
    <row r="7518" spans="1:11">
      <c r="A7518" s="3" t="s">
        <v>346</v>
      </c>
      <c r="B7518" s="3">
        <v>49</v>
      </c>
      <c r="C7518" s="3" t="s">
        <v>7601</v>
      </c>
      <c r="D7518" s="27" t="s">
        <v>880</v>
      </c>
      <c r="E7518" s="3" t="s">
        <v>346</v>
      </c>
      <c r="F7518" s="3" t="s">
        <v>426</v>
      </c>
      <c r="G7518" s="3" t="s">
        <v>2045</v>
      </c>
      <c r="H7518" s="3"/>
      <c r="I7518" s="3">
        <v>2</v>
      </c>
      <c r="J7518" s="3">
        <v>2</v>
      </c>
      <c r="K7518" s="3">
        <f t="shared" si="106"/>
        <v>4</v>
      </c>
    </row>
    <row r="7519" spans="1:11">
      <c r="A7519" s="3" t="s">
        <v>346</v>
      </c>
      <c r="B7519" s="3">
        <v>52</v>
      </c>
      <c r="C7519" s="3" t="s">
        <v>7602</v>
      </c>
      <c r="D7519" s="27" t="s">
        <v>880</v>
      </c>
      <c r="E7519" s="3" t="s">
        <v>346</v>
      </c>
      <c r="F7519" s="3" t="s">
        <v>426</v>
      </c>
      <c r="G7519" s="3" t="s">
        <v>2045</v>
      </c>
      <c r="H7519" s="3"/>
      <c r="I7519" s="3">
        <v>2</v>
      </c>
      <c r="J7519" s="3">
        <v>3</v>
      </c>
      <c r="K7519" s="3">
        <f t="shared" si="106"/>
        <v>5</v>
      </c>
    </row>
    <row r="7520" spans="1:11">
      <c r="A7520" s="3" t="s">
        <v>346</v>
      </c>
      <c r="B7520" s="3">
        <v>52</v>
      </c>
      <c r="C7520" s="3" t="s">
        <v>7603</v>
      </c>
      <c r="D7520" s="27" t="s">
        <v>880</v>
      </c>
      <c r="E7520" s="3" t="s">
        <v>346</v>
      </c>
      <c r="F7520" s="3" t="s">
        <v>426</v>
      </c>
      <c r="G7520" s="3" t="s">
        <v>2045</v>
      </c>
      <c r="H7520" s="3"/>
      <c r="I7520" s="3">
        <v>2</v>
      </c>
      <c r="J7520" s="3">
        <v>7</v>
      </c>
      <c r="K7520" s="3">
        <f t="shared" si="106"/>
        <v>9</v>
      </c>
    </row>
    <row r="7521" spans="1:12">
      <c r="A7521" s="3" t="s">
        <v>346</v>
      </c>
      <c r="B7521" s="3">
        <v>52</v>
      </c>
      <c r="C7521" s="3" t="s">
        <v>7604</v>
      </c>
      <c r="D7521" s="27" t="s">
        <v>880</v>
      </c>
      <c r="E7521" s="3" t="s">
        <v>346</v>
      </c>
      <c r="F7521" s="3" t="s">
        <v>426</v>
      </c>
      <c r="G7521" s="3" t="s">
        <v>2045</v>
      </c>
      <c r="H7521" s="3"/>
      <c r="I7521" s="3">
        <v>5</v>
      </c>
      <c r="J7521" s="3">
        <v>2</v>
      </c>
      <c r="K7521" s="3">
        <f t="shared" si="106"/>
        <v>7</v>
      </c>
    </row>
    <row r="7522" spans="1:12">
      <c r="A7522" s="3" t="s">
        <v>346</v>
      </c>
      <c r="B7522" s="3">
        <v>53</v>
      </c>
      <c r="C7522" s="3" t="s">
        <v>7605</v>
      </c>
      <c r="D7522" s="27" t="s">
        <v>880</v>
      </c>
      <c r="E7522" s="3" t="s">
        <v>346</v>
      </c>
      <c r="F7522" s="3" t="s">
        <v>426</v>
      </c>
      <c r="G7522" s="3" t="s">
        <v>2045</v>
      </c>
      <c r="H7522" s="3"/>
      <c r="I7522" s="3">
        <v>2</v>
      </c>
      <c r="J7522" s="3">
        <v>2</v>
      </c>
      <c r="K7522" s="3">
        <f t="shared" si="106"/>
        <v>4</v>
      </c>
      <c r="L7522" s="225"/>
    </row>
    <row r="7523" spans="1:12">
      <c r="A7523" s="3" t="s">
        <v>346</v>
      </c>
      <c r="B7523" s="3">
        <v>54</v>
      </c>
      <c r="C7523" s="3" t="s">
        <v>7606</v>
      </c>
      <c r="D7523" s="27" t="s">
        <v>880</v>
      </c>
      <c r="E7523" s="3" t="s">
        <v>346</v>
      </c>
      <c r="F7523" s="3" t="s">
        <v>426</v>
      </c>
      <c r="G7523" s="3" t="s">
        <v>2045</v>
      </c>
      <c r="H7523" s="3"/>
      <c r="I7523" s="3">
        <v>8</v>
      </c>
      <c r="J7523" s="3">
        <v>2</v>
      </c>
      <c r="K7523" s="3">
        <f t="shared" si="106"/>
        <v>10</v>
      </c>
    </row>
    <row r="7524" spans="1:12">
      <c r="A7524" s="3" t="s">
        <v>346</v>
      </c>
      <c r="B7524" s="3">
        <v>55</v>
      </c>
      <c r="C7524" s="3" t="s">
        <v>1560</v>
      </c>
      <c r="D7524" s="27" t="s">
        <v>880</v>
      </c>
      <c r="E7524" s="3" t="s">
        <v>346</v>
      </c>
      <c r="F7524" s="3" t="s">
        <v>426</v>
      </c>
      <c r="G7524" s="3" t="s">
        <v>2045</v>
      </c>
      <c r="H7524" s="3"/>
      <c r="I7524" s="3">
        <v>2</v>
      </c>
      <c r="J7524" s="3">
        <v>2</v>
      </c>
      <c r="K7524" s="3">
        <f t="shared" si="106"/>
        <v>4</v>
      </c>
    </row>
    <row r="7525" spans="1:12">
      <c r="A7525" s="3" t="s">
        <v>346</v>
      </c>
      <c r="B7525" s="3">
        <v>56</v>
      </c>
      <c r="C7525" s="3" t="s">
        <v>7607</v>
      </c>
      <c r="D7525" s="27" t="s">
        <v>880</v>
      </c>
      <c r="E7525" s="3" t="s">
        <v>346</v>
      </c>
      <c r="F7525" s="3" t="s">
        <v>426</v>
      </c>
      <c r="G7525" s="3" t="s">
        <v>2045</v>
      </c>
      <c r="H7525" s="3"/>
      <c r="I7525" s="3">
        <v>7</v>
      </c>
      <c r="J7525" s="3">
        <v>2</v>
      </c>
      <c r="K7525" s="3">
        <f t="shared" si="106"/>
        <v>9</v>
      </c>
    </row>
    <row r="7526" spans="1:12">
      <c r="A7526" s="3" t="s">
        <v>346</v>
      </c>
      <c r="B7526" s="3">
        <v>57</v>
      </c>
      <c r="C7526" s="3" t="s">
        <v>7608</v>
      </c>
      <c r="D7526" s="27" t="s">
        <v>880</v>
      </c>
      <c r="E7526" s="3" t="s">
        <v>346</v>
      </c>
      <c r="F7526" s="3" t="s">
        <v>426</v>
      </c>
      <c r="G7526" s="3" t="s">
        <v>2045</v>
      </c>
      <c r="H7526" s="3"/>
      <c r="I7526" s="3">
        <v>2</v>
      </c>
      <c r="J7526" s="3">
        <v>6</v>
      </c>
      <c r="K7526" s="3">
        <f t="shared" si="106"/>
        <v>8</v>
      </c>
    </row>
    <row r="7527" spans="1:12">
      <c r="A7527" s="3" t="s">
        <v>346</v>
      </c>
      <c r="B7527" s="3">
        <v>58</v>
      </c>
      <c r="C7527" s="3" t="s">
        <v>7609</v>
      </c>
      <c r="D7527" s="27" t="s">
        <v>880</v>
      </c>
      <c r="E7527" s="3" t="s">
        <v>346</v>
      </c>
      <c r="F7527" s="3" t="s">
        <v>426</v>
      </c>
      <c r="G7527" s="3" t="s">
        <v>2045</v>
      </c>
      <c r="H7527" s="3"/>
      <c r="I7527" s="3">
        <v>3</v>
      </c>
      <c r="J7527" s="3">
        <v>2</v>
      </c>
      <c r="K7527" s="3">
        <f t="shared" si="106"/>
        <v>5</v>
      </c>
    </row>
    <row r="7528" spans="1:12">
      <c r="A7528" s="3" t="s">
        <v>346</v>
      </c>
      <c r="B7528" s="3">
        <v>59</v>
      </c>
      <c r="C7528" s="3" t="s">
        <v>7610</v>
      </c>
      <c r="D7528" s="27" t="s">
        <v>880</v>
      </c>
      <c r="E7528" s="3" t="s">
        <v>346</v>
      </c>
      <c r="F7528" s="3" t="s">
        <v>426</v>
      </c>
      <c r="G7528" s="3" t="s">
        <v>2045</v>
      </c>
      <c r="H7528" s="3"/>
      <c r="I7528" s="3">
        <v>2</v>
      </c>
      <c r="J7528" s="3">
        <v>7</v>
      </c>
      <c r="K7528" s="3">
        <f t="shared" si="106"/>
        <v>9</v>
      </c>
    </row>
    <row r="7529" spans="1:12">
      <c r="A7529" s="3" t="s">
        <v>346</v>
      </c>
      <c r="B7529" s="3">
        <v>62</v>
      </c>
      <c r="C7529" s="3" t="s">
        <v>7611</v>
      </c>
      <c r="D7529" s="27" t="s">
        <v>880</v>
      </c>
      <c r="E7529" s="3" t="s">
        <v>346</v>
      </c>
      <c r="F7529" s="3" t="s">
        <v>426</v>
      </c>
      <c r="G7529" s="3" t="s">
        <v>2045</v>
      </c>
      <c r="H7529" s="3"/>
      <c r="I7529" s="3">
        <v>2</v>
      </c>
      <c r="J7529" s="3">
        <v>6</v>
      </c>
      <c r="K7529" s="3">
        <f t="shared" si="106"/>
        <v>8</v>
      </c>
    </row>
    <row r="7530" spans="1:12">
      <c r="A7530" s="3" t="s">
        <v>346</v>
      </c>
      <c r="B7530" s="3">
        <v>62</v>
      </c>
      <c r="C7530" s="3" t="s">
        <v>7612</v>
      </c>
      <c r="D7530" s="27" t="s">
        <v>880</v>
      </c>
      <c r="E7530" s="3" t="s">
        <v>346</v>
      </c>
      <c r="F7530" s="3" t="s">
        <v>426</v>
      </c>
      <c r="G7530" s="3" t="s">
        <v>2045</v>
      </c>
      <c r="H7530" s="3"/>
      <c r="I7530" s="3">
        <v>2</v>
      </c>
      <c r="J7530" s="3">
        <v>6</v>
      </c>
      <c r="K7530" s="3">
        <f t="shared" si="106"/>
        <v>8</v>
      </c>
    </row>
    <row r="7531" spans="1:12">
      <c r="A7531" s="3" t="s">
        <v>346</v>
      </c>
      <c r="B7531" s="3">
        <v>62</v>
      </c>
      <c r="C7531" s="3" t="s">
        <v>7613</v>
      </c>
      <c r="D7531" s="27" t="s">
        <v>880</v>
      </c>
      <c r="E7531" s="3" t="s">
        <v>346</v>
      </c>
      <c r="F7531" s="3" t="s">
        <v>426</v>
      </c>
      <c r="G7531" s="3" t="s">
        <v>2045</v>
      </c>
      <c r="H7531" s="3"/>
      <c r="I7531" s="3">
        <v>7</v>
      </c>
      <c r="J7531" s="3">
        <v>2</v>
      </c>
      <c r="K7531" s="3">
        <f t="shared" si="106"/>
        <v>9</v>
      </c>
    </row>
    <row r="7532" spans="1:12">
      <c r="A7532" s="3" t="s">
        <v>346</v>
      </c>
      <c r="B7532" s="3">
        <v>63</v>
      </c>
      <c r="C7532" s="144" t="s">
        <v>7614</v>
      </c>
      <c r="D7532" s="27" t="s">
        <v>880</v>
      </c>
      <c r="E7532" s="3" t="s">
        <v>346</v>
      </c>
      <c r="F7532" s="3" t="s">
        <v>426</v>
      </c>
      <c r="G7532" s="3" t="s">
        <v>2045</v>
      </c>
      <c r="H7532" s="3"/>
      <c r="I7532" s="144">
        <v>3</v>
      </c>
      <c r="J7532" s="144">
        <v>2</v>
      </c>
      <c r="K7532" s="3">
        <f t="shared" si="106"/>
        <v>5</v>
      </c>
    </row>
    <row r="7533" spans="1:12">
      <c r="A7533" s="3" t="s">
        <v>346</v>
      </c>
      <c r="B7533" s="3">
        <v>64</v>
      </c>
      <c r="C7533" s="144" t="s">
        <v>2108</v>
      </c>
      <c r="D7533" s="27" t="s">
        <v>880</v>
      </c>
      <c r="E7533" s="3" t="s">
        <v>346</v>
      </c>
      <c r="F7533" s="3" t="s">
        <v>426</v>
      </c>
      <c r="G7533" s="3" t="s">
        <v>2045</v>
      </c>
      <c r="H7533" s="3"/>
      <c r="I7533" s="144">
        <v>5</v>
      </c>
      <c r="J7533" s="144">
        <v>2</v>
      </c>
      <c r="K7533" s="3">
        <f t="shared" si="106"/>
        <v>7</v>
      </c>
    </row>
    <row r="7534" spans="1:12">
      <c r="A7534" s="3" t="s">
        <v>346</v>
      </c>
      <c r="B7534" s="3">
        <v>65</v>
      </c>
      <c r="C7534" s="144" t="s">
        <v>7615</v>
      </c>
      <c r="D7534" s="27" t="s">
        <v>880</v>
      </c>
      <c r="E7534" s="3" t="s">
        <v>346</v>
      </c>
      <c r="F7534" s="3" t="s">
        <v>426</v>
      </c>
      <c r="G7534" s="3" t="s">
        <v>2045</v>
      </c>
      <c r="H7534" s="3"/>
      <c r="I7534" s="144">
        <v>2</v>
      </c>
      <c r="J7534" s="144">
        <v>2</v>
      </c>
      <c r="K7534" s="3">
        <f t="shared" ref="K7534:K7540" si="107">I7534+J7534</f>
        <v>4</v>
      </c>
    </row>
    <row r="7535" spans="1:12">
      <c r="A7535" s="3" t="s">
        <v>346</v>
      </c>
      <c r="B7535" s="3">
        <v>66</v>
      </c>
      <c r="C7535" s="144" t="s">
        <v>2218</v>
      </c>
      <c r="D7535" s="27" t="s">
        <v>880</v>
      </c>
      <c r="E7535" s="3" t="s">
        <v>346</v>
      </c>
      <c r="F7535" s="3" t="s">
        <v>426</v>
      </c>
      <c r="G7535" s="3" t="s">
        <v>2045</v>
      </c>
      <c r="H7535" s="3"/>
      <c r="I7535" s="144">
        <v>2</v>
      </c>
      <c r="J7535" s="144">
        <v>3</v>
      </c>
      <c r="K7535" s="3">
        <f t="shared" si="107"/>
        <v>5</v>
      </c>
    </row>
    <row r="7536" spans="1:12">
      <c r="A7536" s="3" t="s">
        <v>346</v>
      </c>
      <c r="B7536" s="3">
        <v>67</v>
      </c>
      <c r="C7536" s="3" t="s">
        <v>7616</v>
      </c>
      <c r="D7536" s="27" t="s">
        <v>880</v>
      </c>
      <c r="E7536" s="3" t="s">
        <v>346</v>
      </c>
      <c r="F7536" s="3" t="s">
        <v>426</v>
      </c>
      <c r="G7536" s="3" t="s">
        <v>2045</v>
      </c>
      <c r="H7536" s="3"/>
      <c r="I7536" s="3">
        <v>6</v>
      </c>
      <c r="J7536" s="3">
        <v>2</v>
      </c>
      <c r="K7536" s="3">
        <f t="shared" si="107"/>
        <v>8</v>
      </c>
    </row>
    <row r="7537" spans="1:12">
      <c r="A7537" s="3" t="s">
        <v>346</v>
      </c>
      <c r="B7537" s="3">
        <v>68</v>
      </c>
      <c r="C7537" s="3" t="s">
        <v>7617</v>
      </c>
      <c r="D7537" s="27" t="s">
        <v>880</v>
      </c>
      <c r="E7537" s="3" t="s">
        <v>346</v>
      </c>
      <c r="F7537" s="3" t="s">
        <v>426</v>
      </c>
      <c r="G7537" s="3" t="s">
        <v>2045</v>
      </c>
      <c r="H7537" s="3"/>
      <c r="I7537" s="3">
        <v>2</v>
      </c>
      <c r="J7537" s="3">
        <v>3</v>
      </c>
      <c r="K7537" s="3">
        <f t="shared" si="107"/>
        <v>5</v>
      </c>
    </row>
    <row r="7538" spans="1:12">
      <c r="A7538" s="3" t="s">
        <v>346</v>
      </c>
      <c r="B7538" s="3">
        <v>69</v>
      </c>
      <c r="C7538" s="3" t="s">
        <v>7618</v>
      </c>
      <c r="D7538" s="27" t="s">
        <v>880</v>
      </c>
      <c r="E7538" s="3" t="s">
        <v>346</v>
      </c>
      <c r="F7538" s="3" t="s">
        <v>426</v>
      </c>
      <c r="G7538" s="3" t="s">
        <v>2045</v>
      </c>
      <c r="H7538" s="3"/>
      <c r="I7538" s="3">
        <v>8</v>
      </c>
      <c r="J7538" s="3">
        <v>2</v>
      </c>
      <c r="K7538" s="3">
        <f t="shared" si="107"/>
        <v>10</v>
      </c>
    </row>
    <row r="7539" spans="1:12">
      <c r="A7539" s="3" t="s">
        <v>346</v>
      </c>
      <c r="B7539" s="3">
        <v>72</v>
      </c>
      <c r="C7539" s="3" t="s">
        <v>2936</v>
      </c>
      <c r="D7539" s="27" t="s">
        <v>880</v>
      </c>
      <c r="E7539" s="3" t="s">
        <v>346</v>
      </c>
      <c r="F7539" s="3" t="s">
        <v>426</v>
      </c>
      <c r="G7539" s="3" t="s">
        <v>2045</v>
      </c>
      <c r="H7539" s="3"/>
      <c r="I7539" s="3">
        <v>4</v>
      </c>
      <c r="J7539" s="3">
        <v>2</v>
      </c>
      <c r="K7539" s="3">
        <f t="shared" si="107"/>
        <v>6</v>
      </c>
    </row>
    <row r="7540" spans="1:12">
      <c r="A7540" s="3" t="s">
        <v>346</v>
      </c>
      <c r="B7540" s="3">
        <v>72</v>
      </c>
      <c r="C7540" s="3" t="s">
        <v>7603</v>
      </c>
      <c r="D7540" s="27" t="s">
        <v>880</v>
      </c>
      <c r="E7540" s="3" t="s">
        <v>346</v>
      </c>
      <c r="F7540" s="3" t="s">
        <v>426</v>
      </c>
      <c r="G7540" s="3" t="s">
        <v>2045</v>
      </c>
      <c r="H7540" s="3"/>
      <c r="I7540" s="3">
        <v>2</v>
      </c>
      <c r="J7540" s="3">
        <v>3</v>
      </c>
      <c r="K7540" s="3">
        <f t="shared" si="107"/>
        <v>5</v>
      </c>
    </row>
    <row r="7541" spans="1:12" ht="15.75">
      <c r="A7541" s="217"/>
      <c r="B7541" s="218"/>
      <c r="C7541" s="219">
        <f>SUBTOTAL(3,C7469:C7540)</f>
        <v>72</v>
      </c>
      <c r="D7541" s="220"/>
      <c r="E7541" s="221"/>
      <c r="F7541" s="222"/>
      <c r="G7541" s="223"/>
      <c r="H7541" s="223"/>
      <c r="I7541" s="223"/>
      <c r="J7541" s="224"/>
      <c r="K7541" s="219">
        <f>SUM(K7469:K7540)</f>
        <v>465</v>
      </c>
      <c r="L7541" s="225"/>
    </row>
    <row r="7542" spans="1:12">
      <c r="A7542" s="3" t="s">
        <v>7619</v>
      </c>
      <c r="B7542" s="3">
        <v>1</v>
      </c>
      <c r="C7542" s="3" t="s">
        <v>970</v>
      </c>
      <c r="D7542" s="27" t="s">
        <v>880</v>
      </c>
      <c r="E7542" s="3" t="s">
        <v>7620</v>
      </c>
      <c r="F7542" s="3" t="s">
        <v>6511</v>
      </c>
      <c r="G7542" s="3" t="s">
        <v>271</v>
      </c>
      <c r="H7542" s="3"/>
      <c r="I7542" s="3">
        <v>2</v>
      </c>
      <c r="J7542" s="3">
        <v>4</v>
      </c>
      <c r="K7542" s="3">
        <f>I7542+J7542</f>
        <v>6</v>
      </c>
    </row>
    <row r="7543" spans="1:12">
      <c r="A7543" s="3" t="s">
        <v>7619</v>
      </c>
      <c r="B7543" s="3">
        <v>2</v>
      </c>
      <c r="C7543" s="3" t="s">
        <v>7621</v>
      </c>
      <c r="D7543" s="27" t="s">
        <v>880</v>
      </c>
      <c r="E7543" s="3" t="s">
        <v>7620</v>
      </c>
      <c r="F7543" s="3" t="s">
        <v>6511</v>
      </c>
      <c r="G7543" s="3" t="s">
        <v>271</v>
      </c>
      <c r="H7543" s="3"/>
      <c r="I7543" s="3">
        <v>6</v>
      </c>
      <c r="J7543" s="3">
        <v>9</v>
      </c>
      <c r="K7543" s="3">
        <f t="shared" ref="K7543:K7606" si="108">I7543+J7543</f>
        <v>15</v>
      </c>
    </row>
    <row r="7544" spans="1:12">
      <c r="A7544" s="3" t="s">
        <v>7619</v>
      </c>
      <c r="B7544" s="3">
        <v>3</v>
      </c>
      <c r="C7544" s="3" t="s">
        <v>7622</v>
      </c>
      <c r="D7544" s="27" t="s">
        <v>880</v>
      </c>
      <c r="E7544" s="3" t="s">
        <v>7620</v>
      </c>
      <c r="F7544" s="3" t="s">
        <v>6511</v>
      </c>
      <c r="G7544" s="3" t="s">
        <v>271</v>
      </c>
      <c r="H7544" s="3"/>
      <c r="I7544" s="3">
        <v>2</v>
      </c>
      <c r="J7544" s="3">
        <v>2</v>
      </c>
      <c r="K7544" s="3">
        <f t="shared" si="108"/>
        <v>4</v>
      </c>
    </row>
    <row r="7545" spans="1:12">
      <c r="A7545" s="3" t="s">
        <v>7619</v>
      </c>
      <c r="B7545" s="3">
        <v>4</v>
      </c>
      <c r="C7545" s="3" t="s">
        <v>7623</v>
      </c>
      <c r="D7545" s="27" t="s">
        <v>880</v>
      </c>
      <c r="E7545" s="3" t="s">
        <v>7620</v>
      </c>
      <c r="F7545" s="3" t="s">
        <v>6511</v>
      </c>
      <c r="G7545" s="3" t="s">
        <v>271</v>
      </c>
      <c r="H7545" s="3"/>
      <c r="I7545" s="3">
        <v>2</v>
      </c>
      <c r="J7545" s="3">
        <v>4</v>
      </c>
      <c r="K7545" s="3">
        <f t="shared" si="108"/>
        <v>6</v>
      </c>
    </row>
    <row r="7546" spans="1:12">
      <c r="A7546" s="3" t="s">
        <v>7619</v>
      </c>
      <c r="B7546" s="3">
        <v>5</v>
      </c>
      <c r="C7546" s="3" t="s">
        <v>7624</v>
      </c>
      <c r="D7546" s="27" t="s">
        <v>880</v>
      </c>
      <c r="E7546" s="3" t="s">
        <v>7620</v>
      </c>
      <c r="F7546" s="3" t="s">
        <v>6511</v>
      </c>
      <c r="G7546" s="3" t="s">
        <v>271</v>
      </c>
      <c r="H7546" s="3"/>
      <c r="I7546" s="3">
        <v>2</v>
      </c>
      <c r="J7546" s="3">
        <v>5</v>
      </c>
      <c r="K7546" s="3">
        <f t="shared" si="108"/>
        <v>7</v>
      </c>
    </row>
    <row r="7547" spans="1:12">
      <c r="A7547" s="3" t="s">
        <v>7619</v>
      </c>
      <c r="B7547" s="3">
        <v>6</v>
      </c>
      <c r="C7547" s="3" t="s">
        <v>7625</v>
      </c>
      <c r="D7547" s="27" t="s">
        <v>880</v>
      </c>
      <c r="E7547" s="3" t="s">
        <v>7620</v>
      </c>
      <c r="F7547" s="3" t="s">
        <v>6511</v>
      </c>
      <c r="G7547" s="3" t="s">
        <v>271</v>
      </c>
      <c r="H7547" s="3"/>
      <c r="I7547" s="3">
        <v>4</v>
      </c>
      <c r="J7547" s="3">
        <v>2</v>
      </c>
      <c r="K7547" s="3">
        <f t="shared" si="108"/>
        <v>6</v>
      </c>
    </row>
    <row r="7548" spans="1:12">
      <c r="A7548" s="3" t="s">
        <v>7619</v>
      </c>
      <c r="B7548" s="3">
        <v>7</v>
      </c>
      <c r="C7548" s="3" t="s">
        <v>7626</v>
      </c>
      <c r="D7548" s="27" t="s">
        <v>880</v>
      </c>
      <c r="E7548" s="3" t="s">
        <v>7620</v>
      </c>
      <c r="F7548" s="3" t="s">
        <v>6511</v>
      </c>
      <c r="G7548" s="3" t="s">
        <v>271</v>
      </c>
      <c r="H7548" s="3"/>
      <c r="I7548" s="3">
        <v>3</v>
      </c>
      <c r="J7548" s="3">
        <v>4</v>
      </c>
      <c r="K7548" s="3">
        <f t="shared" si="108"/>
        <v>7</v>
      </c>
    </row>
    <row r="7549" spans="1:12">
      <c r="A7549" s="3" t="s">
        <v>7619</v>
      </c>
      <c r="B7549" s="3">
        <v>8</v>
      </c>
      <c r="C7549" s="3" t="s">
        <v>1208</v>
      </c>
      <c r="D7549" s="27" t="s">
        <v>880</v>
      </c>
      <c r="E7549" s="3" t="s">
        <v>7620</v>
      </c>
      <c r="F7549" s="3" t="s">
        <v>6511</v>
      </c>
      <c r="G7549" s="3" t="s">
        <v>271</v>
      </c>
      <c r="H7549" s="3"/>
      <c r="I7549" s="3">
        <v>2</v>
      </c>
      <c r="J7549" s="3">
        <v>2</v>
      </c>
      <c r="K7549" s="3">
        <f t="shared" si="108"/>
        <v>4</v>
      </c>
    </row>
    <row r="7550" spans="1:12">
      <c r="A7550" s="3" t="s">
        <v>7619</v>
      </c>
      <c r="B7550" s="3">
        <v>9</v>
      </c>
      <c r="C7550" s="3" t="s">
        <v>7627</v>
      </c>
      <c r="D7550" s="27" t="s">
        <v>880</v>
      </c>
      <c r="E7550" s="3" t="s">
        <v>7620</v>
      </c>
      <c r="F7550" s="3" t="s">
        <v>6511</v>
      </c>
      <c r="G7550" s="3" t="s">
        <v>271</v>
      </c>
      <c r="H7550" s="3"/>
      <c r="I7550" s="3">
        <v>5</v>
      </c>
      <c r="J7550" s="3">
        <v>4</v>
      </c>
      <c r="K7550" s="3">
        <f t="shared" si="108"/>
        <v>9</v>
      </c>
    </row>
    <row r="7551" spans="1:12">
      <c r="A7551" s="3" t="s">
        <v>7619</v>
      </c>
      <c r="B7551" s="3">
        <v>22</v>
      </c>
      <c r="C7551" s="3" t="s">
        <v>7628</v>
      </c>
      <c r="D7551" s="27" t="s">
        <v>880</v>
      </c>
      <c r="E7551" s="3" t="s">
        <v>7620</v>
      </c>
      <c r="F7551" s="3" t="s">
        <v>6511</v>
      </c>
      <c r="G7551" s="3" t="s">
        <v>271</v>
      </c>
      <c r="H7551" s="3"/>
      <c r="I7551" s="3">
        <v>8</v>
      </c>
      <c r="J7551" s="3">
        <v>5</v>
      </c>
      <c r="K7551" s="3">
        <f t="shared" si="108"/>
        <v>13</v>
      </c>
    </row>
    <row r="7552" spans="1:12">
      <c r="A7552" s="3" t="s">
        <v>7619</v>
      </c>
      <c r="B7552" s="3">
        <v>22</v>
      </c>
      <c r="C7552" s="3" t="s">
        <v>3124</v>
      </c>
      <c r="D7552" s="27" t="s">
        <v>880</v>
      </c>
      <c r="E7552" s="3" t="s">
        <v>7620</v>
      </c>
      <c r="F7552" s="3" t="s">
        <v>6511</v>
      </c>
      <c r="G7552" s="3" t="s">
        <v>271</v>
      </c>
      <c r="H7552" s="3"/>
      <c r="I7552" s="3">
        <v>4</v>
      </c>
      <c r="J7552" s="3">
        <v>3</v>
      </c>
      <c r="K7552" s="3">
        <f t="shared" si="108"/>
        <v>7</v>
      </c>
    </row>
    <row r="7553" spans="1:11">
      <c r="A7553" s="3" t="s">
        <v>7619</v>
      </c>
      <c r="B7553" s="3">
        <v>22</v>
      </c>
      <c r="C7553" s="3" t="s">
        <v>7629</v>
      </c>
      <c r="D7553" s="27" t="s">
        <v>880</v>
      </c>
      <c r="E7553" s="3" t="s">
        <v>7620</v>
      </c>
      <c r="F7553" s="3" t="s">
        <v>6511</v>
      </c>
      <c r="G7553" s="3" t="s">
        <v>271</v>
      </c>
      <c r="H7553" s="3"/>
      <c r="I7553" s="3">
        <v>3</v>
      </c>
      <c r="J7553" s="3">
        <v>5</v>
      </c>
      <c r="K7553" s="3">
        <f t="shared" si="108"/>
        <v>8</v>
      </c>
    </row>
    <row r="7554" spans="1:11">
      <c r="A7554" s="3" t="s">
        <v>7619</v>
      </c>
      <c r="B7554" s="3">
        <v>23</v>
      </c>
      <c r="C7554" s="3" t="s">
        <v>7630</v>
      </c>
      <c r="D7554" s="27" t="s">
        <v>880</v>
      </c>
      <c r="E7554" s="3" t="s">
        <v>7620</v>
      </c>
      <c r="F7554" s="3" t="s">
        <v>6511</v>
      </c>
      <c r="G7554" s="3" t="s">
        <v>271</v>
      </c>
      <c r="H7554" s="3"/>
      <c r="I7554" s="3">
        <v>2</v>
      </c>
      <c r="J7554" s="3">
        <v>2</v>
      </c>
      <c r="K7554" s="3">
        <f t="shared" si="108"/>
        <v>4</v>
      </c>
    </row>
    <row r="7555" spans="1:11">
      <c r="A7555" s="3" t="s">
        <v>7619</v>
      </c>
      <c r="B7555" s="3">
        <v>24</v>
      </c>
      <c r="C7555" s="3" t="s">
        <v>7631</v>
      </c>
      <c r="D7555" s="27" t="s">
        <v>880</v>
      </c>
      <c r="E7555" s="3" t="s">
        <v>7620</v>
      </c>
      <c r="F7555" s="3" t="s">
        <v>6511</v>
      </c>
      <c r="G7555" s="3" t="s">
        <v>271</v>
      </c>
      <c r="H7555" s="3"/>
      <c r="I7555" s="3">
        <v>2</v>
      </c>
      <c r="J7555" s="3">
        <v>2</v>
      </c>
      <c r="K7555" s="3">
        <f t="shared" si="108"/>
        <v>4</v>
      </c>
    </row>
    <row r="7556" spans="1:11">
      <c r="A7556" s="3" t="s">
        <v>7619</v>
      </c>
      <c r="B7556" s="3">
        <v>25</v>
      </c>
      <c r="C7556" s="3" t="s">
        <v>7592</v>
      </c>
      <c r="D7556" s="27" t="s">
        <v>880</v>
      </c>
      <c r="E7556" s="3" t="s">
        <v>7620</v>
      </c>
      <c r="F7556" s="3" t="s">
        <v>6511</v>
      </c>
      <c r="G7556" s="3" t="s">
        <v>271</v>
      </c>
      <c r="H7556" s="3"/>
      <c r="I7556" s="3">
        <v>4</v>
      </c>
      <c r="J7556" s="3">
        <v>2</v>
      </c>
      <c r="K7556" s="3">
        <f t="shared" si="108"/>
        <v>6</v>
      </c>
    </row>
    <row r="7557" spans="1:11">
      <c r="A7557" s="3" t="s">
        <v>7619</v>
      </c>
      <c r="B7557" s="3">
        <v>26</v>
      </c>
      <c r="C7557" s="3" t="s">
        <v>7632</v>
      </c>
      <c r="D7557" s="27" t="s">
        <v>880</v>
      </c>
      <c r="E7557" s="3" t="s">
        <v>7620</v>
      </c>
      <c r="F7557" s="3" t="s">
        <v>6511</v>
      </c>
      <c r="G7557" s="3" t="s">
        <v>271</v>
      </c>
      <c r="H7557" s="3"/>
      <c r="I7557" s="3">
        <v>2</v>
      </c>
      <c r="J7557" s="3">
        <v>2</v>
      </c>
      <c r="K7557" s="3">
        <f t="shared" si="108"/>
        <v>4</v>
      </c>
    </row>
    <row r="7558" spans="1:11">
      <c r="A7558" s="3" t="s">
        <v>7619</v>
      </c>
      <c r="B7558" s="3">
        <v>27</v>
      </c>
      <c r="C7558" s="3" t="s">
        <v>7633</v>
      </c>
      <c r="D7558" s="27" t="s">
        <v>880</v>
      </c>
      <c r="E7558" s="3" t="s">
        <v>7620</v>
      </c>
      <c r="F7558" s="3" t="s">
        <v>6511</v>
      </c>
      <c r="G7558" s="3" t="s">
        <v>271</v>
      </c>
      <c r="H7558" s="3"/>
      <c r="I7558" s="3">
        <v>4</v>
      </c>
      <c r="J7558" s="3">
        <v>3</v>
      </c>
      <c r="K7558" s="3">
        <f t="shared" si="108"/>
        <v>7</v>
      </c>
    </row>
    <row r="7559" spans="1:11">
      <c r="A7559" s="3" t="s">
        <v>7619</v>
      </c>
      <c r="B7559" s="3">
        <v>28</v>
      </c>
      <c r="C7559" s="3" t="s">
        <v>1454</v>
      </c>
      <c r="D7559" s="27" t="s">
        <v>880</v>
      </c>
      <c r="E7559" s="3" t="s">
        <v>7620</v>
      </c>
      <c r="F7559" s="3" t="s">
        <v>6511</v>
      </c>
      <c r="G7559" s="3" t="s">
        <v>271</v>
      </c>
      <c r="H7559" s="3"/>
      <c r="I7559" s="3">
        <v>5</v>
      </c>
      <c r="J7559" s="3">
        <v>2</v>
      </c>
      <c r="K7559" s="3">
        <f t="shared" si="108"/>
        <v>7</v>
      </c>
    </row>
    <row r="7560" spans="1:11">
      <c r="A7560" s="3" t="s">
        <v>7619</v>
      </c>
      <c r="B7560" s="3">
        <v>29</v>
      </c>
      <c r="C7560" s="3" t="s">
        <v>1939</v>
      </c>
      <c r="D7560" s="27" t="s">
        <v>880</v>
      </c>
      <c r="E7560" s="3" t="s">
        <v>7620</v>
      </c>
      <c r="F7560" s="3" t="s">
        <v>6511</v>
      </c>
      <c r="G7560" s="3" t="s">
        <v>271</v>
      </c>
      <c r="H7560" s="3"/>
      <c r="I7560" s="3">
        <v>2</v>
      </c>
      <c r="J7560" s="3">
        <v>4</v>
      </c>
      <c r="K7560" s="3">
        <f t="shared" si="108"/>
        <v>6</v>
      </c>
    </row>
    <row r="7561" spans="1:11">
      <c r="A7561" s="3" t="s">
        <v>7619</v>
      </c>
      <c r="B7561" s="3">
        <v>22</v>
      </c>
      <c r="C7561" s="3" t="s">
        <v>7634</v>
      </c>
      <c r="D7561" s="27" t="s">
        <v>880</v>
      </c>
      <c r="E7561" s="3" t="s">
        <v>7620</v>
      </c>
      <c r="F7561" s="3" t="s">
        <v>6511</v>
      </c>
      <c r="G7561" s="3" t="s">
        <v>271</v>
      </c>
      <c r="H7561" s="3"/>
      <c r="I7561" s="3">
        <v>2</v>
      </c>
      <c r="J7561" s="3">
        <v>3</v>
      </c>
      <c r="K7561" s="3">
        <f t="shared" si="108"/>
        <v>5</v>
      </c>
    </row>
    <row r="7562" spans="1:11">
      <c r="A7562" s="3" t="s">
        <v>7619</v>
      </c>
      <c r="B7562" s="3">
        <v>22</v>
      </c>
      <c r="C7562" s="3" t="s">
        <v>3031</v>
      </c>
      <c r="D7562" s="27" t="s">
        <v>880</v>
      </c>
      <c r="E7562" s="3" t="s">
        <v>7620</v>
      </c>
      <c r="F7562" s="3" t="s">
        <v>6511</v>
      </c>
      <c r="G7562" s="3" t="s">
        <v>271</v>
      </c>
      <c r="H7562" s="3"/>
      <c r="I7562" s="3">
        <v>4</v>
      </c>
      <c r="J7562" s="3">
        <v>3</v>
      </c>
      <c r="K7562" s="3">
        <f t="shared" si="108"/>
        <v>7</v>
      </c>
    </row>
    <row r="7563" spans="1:11">
      <c r="A7563" s="3" t="s">
        <v>7619</v>
      </c>
      <c r="B7563" s="3">
        <v>22</v>
      </c>
      <c r="C7563" s="3" t="s">
        <v>7635</v>
      </c>
      <c r="D7563" s="27" t="s">
        <v>1293</v>
      </c>
      <c r="E7563" s="3" t="s">
        <v>7620</v>
      </c>
      <c r="F7563" s="3" t="s">
        <v>6511</v>
      </c>
      <c r="G7563" s="3" t="s">
        <v>271</v>
      </c>
      <c r="H7563" s="3"/>
      <c r="I7563" s="3">
        <v>3</v>
      </c>
      <c r="J7563" s="3">
        <v>4</v>
      </c>
      <c r="K7563" s="3">
        <f t="shared" si="108"/>
        <v>7</v>
      </c>
    </row>
    <row r="7564" spans="1:11">
      <c r="A7564" s="3" t="s">
        <v>7619</v>
      </c>
      <c r="B7564" s="3">
        <v>23</v>
      </c>
      <c r="C7564" s="3" t="s">
        <v>1803</v>
      </c>
      <c r="D7564" s="27" t="s">
        <v>880</v>
      </c>
      <c r="E7564" s="3" t="s">
        <v>7620</v>
      </c>
      <c r="F7564" s="3" t="s">
        <v>6511</v>
      </c>
      <c r="G7564" s="3" t="s">
        <v>271</v>
      </c>
      <c r="H7564" s="3"/>
      <c r="I7564" s="3">
        <v>3</v>
      </c>
      <c r="J7564" s="3">
        <v>2</v>
      </c>
      <c r="K7564" s="3">
        <f t="shared" si="108"/>
        <v>5</v>
      </c>
    </row>
    <row r="7565" spans="1:11">
      <c r="A7565" s="3" t="s">
        <v>7619</v>
      </c>
      <c r="B7565" s="3">
        <v>24</v>
      </c>
      <c r="C7565" s="3" t="s">
        <v>7636</v>
      </c>
      <c r="D7565" s="27" t="s">
        <v>880</v>
      </c>
      <c r="E7565" s="3" t="s">
        <v>7620</v>
      </c>
      <c r="F7565" s="3" t="s">
        <v>6511</v>
      </c>
      <c r="G7565" s="3" t="s">
        <v>271</v>
      </c>
      <c r="H7565" s="3"/>
      <c r="I7565" s="3">
        <v>3</v>
      </c>
      <c r="J7565" s="3">
        <v>4</v>
      </c>
      <c r="K7565" s="3">
        <f t="shared" si="108"/>
        <v>7</v>
      </c>
    </row>
    <row r="7566" spans="1:11">
      <c r="A7566" s="3" t="s">
        <v>7619</v>
      </c>
      <c r="B7566" s="3">
        <v>25</v>
      </c>
      <c r="C7566" s="3" t="s">
        <v>7637</v>
      </c>
      <c r="D7566" s="27" t="s">
        <v>880</v>
      </c>
      <c r="E7566" s="3" t="s">
        <v>7620</v>
      </c>
      <c r="F7566" s="3" t="s">
        <v>6511</v>
      </c>
      <c r="G7566" s="3" t="s">
        <v>271</v>
      </c>
      <c r="H7566" s="3"/>
      <c r="I7566" s="3">
        <v>2</v>
      </c>
      <c r="J7566" s="3">
        <v>2</v>
      </c>
      <c r="K7566" s="3">
        <f t="shared" si="108"/>
        <v>4</v>
      </c>
    </row>
    <row r="7567" spans="1:11">
      <c r="A7567" s="3" t="s">
        <v>7619</v>
      </c>
      <c r="B7567" s="3">
        <v>26</v>
      </c>
      <c r="C7567" s="3" t="s">
        <v>7284</v>
      </c>
      <c r="D7567" s="27" t="s">
        <v>880</v>
      </c>
      <c r="E7567" s="3" t="s">
        <v>7620</v>
      </c>
      <c r="F7567" s="3" t="s">
        <v>6511</v>
      </c>
      <c r="G7567" s="3" t="s">
        <v>271</v>
      </c>
      <c r="H7567" s="3"/>
      <c r="I7567" s="3">
        <v>2</v>
      </c>
      <c r="J7567" s="3">
        <v>2</v>
      </c>
      <c r="K7567" s="3">
        <f t="shared" si="108"/>
        <v>4</v>
      </c>
    </row>
    <row r="7568" spans="1:11">
      <c r="A7568" s="3" t="s">
        <v>7619</v>
      </c>
      <c r="B7568" s="3">
        <v>27</v>
      </c>
      <c r="C7568" s="3" t="s">
        <v>7638</v>
      </c>
      <c r="D7568" s="27" t="s">
        <v>880</v>
      </c>
      <c r="E7568" s="3" t="s">
        <v>7620</v>
      </c>
      <c r="F7568" s="3" t="s">
        <v>6511</v>
      </c>
      <c r="G7568" s="3" t="s">
        <v>271</v>
      </c>
      <c r="H7568" s="3"/>
      <c r="I7568" s="3">
        <v>2</v>
      </c>
      <c r="J7568" s="3">
        <v>3</v>
      </c>
      <c r="K7568" s="3">
        <f t="shared" si="108"/>
        <v>5</v>
      </c>
    </row>
    <row r="7569" spans="1:11">
      <c r="A7569" s="3" t="s">
        <v>7619</v>
      </c>
      <c r="B7569" s="3">
        <v>28</v>
      </c>
      <c r="C7569" s="3" t="s">
        <v>7639</v>
      </c>
      <c r="D7569" s="27" t="s">
        <v>880</v>
      </c>
      <c r="E7569" s="3" t="s">
        <v>7620</v>
      </c>
      <c r="F7569" s="3" t="s">
        <v>6511</v>
      </c>
      <c r="G7569" s="3" t="s">
        <v>271</v>
      </c>
      <c r="H7569" s="3"/>
      <c r="I7569" s="3">
        <v>2</v>
      </c>
      <c r="J7569" s="3">
        <v>2</v>
      </c>
      <c r="K7569" s="3">
        <f t="shared" si="108"/>
        <v>4</v>
      </c>
    </row>
    <row r="7570" spans="1:11">
      <c r="A7570" s="3" t="s">
        <v>7619</v>
      </c>
      <c r="B7570" s="3">
        <v>29</v>
      </c>
      <c r="C7570" s="3" t="s">
        <v>7640</v>
      </c>
      <c r="D7570" s="27" t="s">
        <v>880</v>
      </c>
      <c r="E7570" s="3" t="s">
        <v>7620</v>
      </c>
      <c r="F7570" s="3" t="s">
        <v>6511</v>
      </c>
      <c r="G7570" s="3" t="s">
        <v>271</v>
      </c>
      <c r="H7570" s="3"/>
      <c r="I7570" s="3">
        <v>2</v>
      </c>
      <c r="J7570" s="3">
        <v>3</v>
      </c>
      <c r="K7570" s="3">
        <f t="shared" si="108"/>
        <v>5</v>
      </c>
    </row>
    <row r="7571" spans="1:11">
      <c r="A7571" s="3" t="s">
        <v>7619</v>
      </c>
      <c r="B7571" s="3">
        <v>32</v>
      </c>
      <c r="C7571" s="3" t="s">
        <v>2651</v>
      </c>
      <c r="D7571" s="27" t="s">
        <v>880</v>
      </c>
      <c r="E7571" s="3" t="s">
        <v>7620</v>
      </c>
      <c r="F7571" s="3" t="s">
        <v>6511</v>
      </c>
      <c r="G7571" s="3" t="s">
        <v>271</v>
      </c>
      <c r="H7571" s="3"/>
      <c r="I7571" s="3">
        <v>2</v>
      </c>
      <c r="J7571" s="3">
        <v>4</v>
      </c>
      <c r="K7571" s="3">
        <f t="shared" si="108"/>
        <v>6</v>
      </c>
    </row>
    <row r="7572" spans="1:11">
      <c r="A7572" s="3" t="s">
        <v>7619</v>
      </c>
      <c r="B7572" s="3">
        <v>32</v>
      </c>
      <c r="C7572" s="3" t="s">
        <v>7641</v>
      </c>
      <c r="D7572" s="27" t="s">
        <v>880</v>
      </c>
      <c r="E7572" s="3" t="s">
        <v>7620</v>
      </c>
      <c r="F7572" s="3" t="s">
        <v>6511</v>
      </c>
      <c r="G7572" s="3" t="s">
        <v>271</v>
      </c>
      <c r="H7572" s="3"/>
      <c r="I7572" s="3">
        <v>4</v>
      </c>
      <c r="J7572" s="3">
        <v>5</v>
      </c>
      <c r="K7572" s="3">
        <f t="shared" si="108"/>
        <v>9</v>
      </c>
    </row>
    <row r="7573" spans="1:11">
      <c r="A7573" s="3" t="s">
        <v>7619</v>
      </c>
      <c r="B7573" s="3">
        <v>32</v>
      </c>
      <c r="C7573" s="3" t="s">
        <v>3501</v>
      </c>
      <c r="D7573" s="27" t="s">
        <v>880</v>
      </c>
      <c r="E7573" s="3" t="s">
        <v>7620</v>
      </c>
      <c r="F7573" s="3" t="s">
        <v>6511</v>
      </c>
      <c r="G7573" s="3" t="s">
        <v>271</v>
      </c>
      <c r="H7573" s="3"/>
      <c r="I7573" s="3">
        <v>4</v>
      </c>
      <c r="J7573" s="3">
        <v>5</v>
      </c>
      <c r="K7573" s="3">
        <f t="shared" si="108"/>
        <v>9</v>
      </c>
    </row>
    <row r="7574" spans="1:11">
      <c r="A7574" s="3" t="s">
        <v>7619</v>
      </c>
      <c r="B7574" s="3">
        <v>33</v>
      </c>
      <c r="C7574" s="3" t="s">
        <v>1008</v>
      </c>
      <c r="D7574" s="27" t="s">
        <v>880</v>
      </c>
      <c r="E7574" s="3" t="s">
        <v>7620</v>
      </c>
      <c r="F7574" s="3" t="s">
        <v>6511</v>
      </c>
      <c r="G7574" s="3" t="s">
        <v>271</v>
      </c>
      <c r="H7574" s="3"/>
      <c r="I7574" s="3">
        <v>3</v>
      </c>
      <c r="J7574" s="3">
        <v>2</v>
      </c>
      <c r="K7574" s="3">
        <f t="shared" si="108"/>
        <v>5</v>
      </c>
    </row>
    <row r="7575" spans="1:11">
      <c r="A7575" s="3" t="s">
        <v>7619</v>
      </c>
      <c r="B7575" s="3">
        <v>34</v>
      </c>
      <c r="C7575" s="3" t="s">
        <v>7642</v>
      </c>
      <c r="D7575" s="27" t="s">
        <v>880</v>
      </c>
      <c r="E7575" s="3" t="s">
        <v>7620</v>
      </c>
      <c r="F7575" s="3" t="s">
        <v>6511</v>
      </c>
      <c r="G7575" s="3" t="s">
        <v>271</v>
      </c>
      <c r="H7575" s="3"/>
      <c r="I7575" s="3">
        <v>2</v>
      </c>
      <c r="J7575" s="3">
        <v>2</v>
      </c>
      <c r="K7575" s="3">
        <f t="shared" si="108"/>
        <v>4</v>
      </c>
    </row>
    <row r="7576" spans="1:11">
      <c r="A7576" s="3" t="s">
        <v>7619</v>
      </c>
      <c r="B7576" s="3">
        <v>35</v>
      </c>
      <c r="C7576" s="3" t="s">
        <v>7643</v>
      </c>
      <c r="D7576" s="27" t="s">
        <v>880</v>
      </c>
      <c r="E7576" s="3" t="s">
        <v>7620</v>
      </c>
      <c r="F7576" s="3" t="s">
        <v>6511</v>
      </c>
      <c r="G7576" s="3" t="s">
        <v>271</v>
      </c>
      <c r="H7576" s="3"/>
      <c r="I7576" s="3">
        <v>2</v>
      </c>
      <c r="J7576" s="3">
        <v>2</v>
      </c>
      <c r="K7576" s="3">
        <f t="shared" si="108"/>
        <v>4</v>
      </c>
    </row>
    <row r="7577" spans="1:11">
      <c r="A7577" s="3" t="s">
        <v>7619</v>
      </c>
      <c r="B7577" s="3">
        <v>36</v>
      </c>
      <c r="C7577" s="3" t="s">
        <v>1372</v>
      </c>
      <c r="D7577" s="27" t="s">
        <v>880</v>
      </c>
      <c r="E7577" s="3" t="s">
        <v>7620</v>
      </c>
      <c r="F7577" s="3" t="s">
        <v>6511</v>
      </c>
      <c r="G7577" s="3" t="s">
        <v>271</v>
      </c>
      <c r="H7577" s="3"/>
      <c r="I7577" s="3">
        <v>3</v>
      </c>
      <c r="J7577" s="3">
        <v>3</v>
      </c>
      <c r="K7577" s="3">
        <f t="shared" si="108"/>
        <v>6</v>
      </c>
    </row>
    <row r="7578" spans="1:11">
      <c r="A7578" s="3" t="s">
        <v>7619</v>
      </c>
      <c r="B7578" s="3">
        <v>37</v>
      </c>
      <c r="C7578" s="3" t="s">
        <v>7644</v>
      </c>
      <c r="D7578" s="27" t="s">
        <v>880</v>
      </c>
      <c r="E7578" s="3" t="s">
        <v>7620</v>
      </c>
      <c r="F7578" s="3" t="s">
        <v>6511</v>
      </c>
      <c r="G7578" s="3" t="s">
        <v>271</v>
      </c>
      <c r="H7578" s="3"/>
      <c r="I7578" s="3">
        <v>3</v>
      </c>
      <c r="J7578" s="3">
        <v>2</v>
      </c>
      <c r="K7578" s="3">
        <f t="shared" si="108"/>
        <v>5</v>
      </c>
    </row>
    <row r="7579" spans="1:11">
      <c r="A7579" s="3" t="s">
        <v>7619</v>
      </c>
      <c r="B7579" s="3">
        <v>38</v>
      </c>
      <c r="C7579" s="3" t="s">
        <v>7645</v>
      </c>
      <c r="D7579" s="27" t="s">
        <v>880</v>
      </c>
      <c r="E7579" s="3" t="s">
        <v>7620</v>
      </c>
      <c r="F7579" s="3" t="s">
        <v>6511</v>
      </c>
      <c r="G7579" s="3" t="s">
        <v>271</v>
      </c>
      <c r="H7579" s="3"/>
      <c r="I7579" s="3">
        <v>2</v>
      </c>
      <c r="J7579" s="3">
        <v>3</v>
      </c>
      <c r="K7579" s="3">
        <f t="shared" si="108"/>
        <v>5</v>
      </c>
    </row>
    <row r="7580" spans="1:11">
      <c r="A7580" s="3" t="s">
        <v>7619</v>
      </c>
      <c r="B7580" s="3">
        <v>39</v>
      </c>
      <c r="C7580" s="3" t="s">
        <v>7646</v>
      </c>
      <c r="D7580" s="27" t="s">
        <v>7647</v>
      </c>
      <c r="E7580" s="3" t="s">
        <v>7620</v>
      </c>
      <c r="F7580" s="3" t="s">
        <v>6511</v>
      </c>
      <c r="G7580" s="3" t="s">
        <v>271</v>
      </c>
      <c r="H7580" s="3"/>
      <c r="I7580" s="3">
        <v>2</v>
      </c>
      <c r="J7580" s="3">
        <v>4</v>
      </c>
      <c r="K7580" s="3">
        <f t="shared" si="108"/>
        <v>6</v>
      </c>
    </row>
    <row r="7581" spans="1:11">
      <c r="A7581" s="3" t="s">
        <v>7619</v>
      </c>
      <c r="B7581" s="3">
        <v>42</v>
      </c>
      <c r="C7581" s="3" t="s">
        <v>2586</v>
      </c>
      <c r="D7581" s="27" t="s">
        <v>880</v>
      </c>
      <c r="E7581" s="3" t="s">
        <v>7620</v>
      </c>
      <c r="F7581" s="3" t="s">
        <v>6511</v>
      </c>
      <c r="G7581" s="3" t="s">
        <v>271</v>
      </c>
      <c r="H7581" s="3"/>
      <c r="I7581" s="3">
        <v>3</v>
      </c>
      <c r="J7581" s="3">
        <v>4</v>
      </c>
      <c r="K7581" s="3">
        <f t="shared" si="108"/>
        <v>7</v>
      </c>
    </row>
    <row r="7582" spans="1:11">
      <c r="A7582" s="3" t="s">
        <v>7619</v>
      </c>
      <c r="B7582" s="3">
        <v>42</v>
      </c>
      <c r="C7582" s="3" t="s">
        <v>7648</v>
      </c>
      <c r="D7582" s="27" t="s">
        <v>880</v>
      </c>
      <c r="E7582" s="3" t="s">
        <v>7620</v>
      </c>
      <c r="F7582" s="3" t="s">
        <v>6511</v>
      </c>
      <c r="G7582" s="3" t="s">
        <v>271</v>
      </c>
      <c r="H7582" s="3"/>
      <c r="I7582" s="3">
        <v>2</v>
      </c>
      <c r="J7582" s="3">
        <v>7</v>
      </c>
      <c r="K7582" s="3">
        <f t="shared" si="108"/>
        <v>9</v>
      </c>
    </row>
    <row r="7583" spans="1:11">
      <c r="A7583" s="3" t="s">
        <v>7619</v>
      </c>
      <c r="B7583" s="3">
        <v>42</v>
      </c>
      <c r="C7583" s="3" t="s">
        <v>7649</v>
      </c>
      <c r="D7583" s="27" t="s">
        <v>7647</v>
      </c>
      <c r="E7583" s="3" t="s">
        <v>7620</v>
      </c>
      <c r="F7583" s="3" t="s">
        <v>6511</v>
      </c>
      <c r="G7583" s="3" t="s">
        <v>271</v>
      </c>
      <c r="H7583" s="3"/>
      <c r="I7583" s="3">
        <v>2</v>
      </c>
      <c r="J7583" s="3">
        <v>4</v>
      </c>
      <c r="K7583" s="3">
        <f t="shared" si="108"/>
        <v>6</v>
      </c>
    </row>
    <row r="7584" spans="1:11">
      <c r="A7584" s="3" t="s">
        <v>7619</v>
      </c>
      <c r="B7584" s="3">
        <v>43</v>
      </c>
      <c r="C7584" s="3" t="s">
        <v>7650</v>
      </c>
      <c r="D7584" s="27" t="s">
        <v>7647</v>
      </c>
      <c r="E7584" s="3" t="s">
        <v>7620</v>
      </c>
      <c r="F7584" s="3" t="s">
        <v>6511</v>
      </c>
      <c r="G7584" s="3" t="s">
        <v>271</v>
      </c>
      <c r="H7584" s="3"/>
      <c r="I7584" s="3">
        <v>3</v>
      </c>
      <c r="J7584" s="3">
        <v>2</v>
      </c>
      <c r="K7584" s="3">
        <f t="shared" si="108"/>
        <v>5</v>
      </c>
    </row>
    <row r="7585" spans="1:11">
      <c r="A7585" s="3" t="s">
        <v>7619</v>
      </c>
      <c r="B7585" s="3">
        <v>44</v>
      </c>
      <c r="C7585" s="3" t="s">
        <v>7651</v>
      </c>
      <c r="D7585" s="27" t="s">
        <v>880</v>
      </c>
      <c r="E7585" s="3" t="s">
        <v>7620</v>
      </c>
      <c r="F7585" s="3" t="s">
        <v>6511</v>
      </c>
      <c r="G7585" s="3" t="s">
        <v>271</v>
      </c>
      <c r="H7585" s="3"/>
      <c r="I7585" s="3">
        <v>2</v>
      </c>
      <c r="J7585" s="3">
        <v>2</v>
      </c>
      <c r="K7585" s="3">
        <f t="shared" si="108"/>
        <v>4</v>
      </c>
    </row>
    <row r="7586" spans="1:11">
      <c r="A7586" s="3" t="s">
        <v>7619</v>
      </c>
      <c r="B7586" s="3">
        <v>45</v>
      </c>
      <c r="C7586" s="3" t="s">
        <v>7652</v>
      </c>
      <c r="D7586" s="27" t="s">
        <v>880</v>
      </c>
      <c r="E7586" s="3" t="s">
        <v>7620</v>
      </c>
      <c r="F7586" s="3" t="s">
        <v>6511</v>
      </c>
      <c r="G7586" s="3" t="s">
        <v>271</v>
      </c>
      <c r="H7586" s="3"/>
      <c r="I7586" s="3">
        <v>3</v>
      </c>
      <c r="J7586" s="3">
        <v>3</v>
      </c>
      <c r="K7586" s="3">
        <f t="shared" si="108"/>
        <v>6</v>
      </c>
    </row>
    <row r="7587" spans="1:11">
      <c r="A7587" s="3" t="s">
        <v>7619</v>
      </c>
      <c r="B7587" s="3">
        <v>46</v>
      </c>
      <c r="C7587" s="3" t="s">
        <v>7653</v>
      </c>
      <c r="D7587" s="27" t="s">
        <v>1293</v>
      </c>
      <c r="E7587" s="3" t="s">
        <v>7620</v>
      </c>
      <c r="F7587" s="3" t="s">
        <v>6511</v>
      </c>
      <c r="G7587" s="3" t="s">
        <v>271</v>
      </c>
      <c r="H7587" s="3"/>
      <c r="I7587" s="3">
        <v>2</v>
      </c>
      <c r="J7587" s="3">
        <v>2</v>
      </c>
      <c r="K7587" s="3">
        <f t="shared" si="108"/>
        <v>4</v>
      </c>
    </row>
    <row r="7588" spans="1:11">
      <c r="A7588" s="3" t="s">
        <v>7619</v>
      </c>
      <c r="B7588" s="3">
        <v>47</v>
      </c>
      <c r="C7588" s="3" t="s">
        <v>7654</v>
      </c>
      <c r="D7588" s="27" t="s">
        <v>1293</v>
      </c>
      <c r="E7588" s="3" t="s">
        <v>7620</v>
      </c>
      <c r="F7588" s="3" t="s">
        <v>6511</v>
      </c>
      <c r="G7588" s="3" t="s">
        <v>271</v>
      </c>
      <c r="H7588" s="3"/>
      <c r="I7588" s="3">
        <v>2</v>
      </c>
      <c r="J7588" s="3">
        <v>2</v>
      </c>
      <c r="K7588" s="3">
        <f t="shared" si="108"/>
        <v>4</v>
      </c>
    </row>
    <row r="7589" spans="1:11">
      <c r="A7589" s="3" t="s">
        <v>7619</v>
      </c>
      <c r="B7589" s="3">
        <v>48</v>
      </c>
      <c r="C7589" s="3" t="s">
        <v>7655</v>
      </c>
      <c r="D7589" s="27" t="s">
        <v>880</v>
      </c>
      <c r="E7589" s="3" t="s">
        <v>7620</v>
      </c>
      <c r="F7589" s="3" t="s">
        <v>6511</v>
      </c>
      <c r="G7589" s="3" t="s">
        <v>271</v>
      </c>
      <c r="H7589" s="3"/>
      <c r="I7589" s="3">
        <v>2</v>
      </c>
      <c r="J7589" s="3">
        <v>3</v>
      </c>
      <c r="K7589" s="3">
        <f t="shared" si="108"/>
        <v>5</v>
      </c>
    </row>
    <row r="7590" spans="1:11">
      <c r="A7590" s="3" t="s">
        <v>7619</v>
      </c>
      <c r="B7590" s="3">
        <v>49</v>
      </c>
      <c r="C7590" s="3" t="s">
        <v>7643</v>
      </c>
      <c r="D7590" s="27" t="s">
        <v>880</v>
      </c>
      <c r="E7590" s="3" t="s">
        <v>7620</v>
      </c>
      <c r="F7590" s="3" t="s">
        <v>6511</v>
      </c>
      <c r="G7590" s="3" t="s">
        <v>271</v>
      </c>
      <c r="H7590" s="3"/>
      <c r="I7590" s="3">
        <v>2</v>
      </c>
      <c r="J7590" s="3">
        <v>2</v>
      </c>
      <c r="K7590" s="3">
        <f t="shared" si="108"/>
        <v>4</v>
      </c>
    </row>
    <row r="7591" spans="1:11">
      <c r="A7591" s="3" t="s">
        <v>7619</v>
      </c>
      <c r="B7591" s="3">
        <v>52</v>
      </c>
      <c r="C7591" s="3" t="s">
        <v>5454</v>
      </c>
      <c r="D7591" s="27" t="s">
        <v>880</v>
      </c>
      <c r="E7591" s="3" t="s">
        <v>7620</v>
      </c>
      <c r="F7591" s="3" t="s">
        <v>6511</v>
      </c>
      <c r="G7591" s="3" t="s">
        <v>271</v>
      </c>
      <c r="H7591" s="3"/>
      <c r="I7591" s="3">
        <v>3</v>
      </c>
      <c r="J7591" s="3">
        <v>4</v>
      </c>
      <c r="K7591" s="3">
        <f t="shared" si="108"/>
        <v>7</v>
      </c>
    </row>
    <row r="7592" spans="1:11">
      <c r="A7592" s="3" t="s">
        <v>7619</v>
      </c>
      <c r="B7592" s="3">
        <v>52</v>
      </c>
      <c r="C7592" s="3" t="s">
        <v>7656</v>
      </c>
      <c r="D7592" s="27" t="s">
        <v>880</v>
      </c>
      <c r="E7592" s="3" t="s">
        <v>7620</v>
      </c>
      <c r="F7592" s="3" t="s">
        <v>6511</v>
      </c>
      <c r="G7592" s="3" t="s">
        <v>271</v>
      </c>
      <c r="H7592" s="3"/>
      <c r="I7592" s="3">
        <v>4</v>
      </c>
      <c r="J7592" s="3">
        <v>4</v>
      </c>
      <c r="K7592" s="3">
        <f t="shared" si="108"/>
        <v>8</v>
      </c>
    </row>
    <row r="7593" spans="1:11">
      <c r="A7593" s="3" t="s">
        <v>7619</v>
      </c>
      <c r="B7593" s="3">
        <v>52</v>
      </c>
      <c r="C7593" s="3" t="s">
        <v>7657</v>
      </c>
      <c r="D7593" s="27" t="s">
        <v>880</v>
      </c>
      <c r="E7593" s="3" t="s">
        <v>7620</v>
      </c>
      <c r="F7593" s="3" t="s">
        <v>6511</v>
      </c>
      <c r="G7593" s="3" t="s">
        <v>271</v>
      </c>
      <c r="H7593" s="3"/>
      <c r="I7593" s="3">
        <v>5</v>
      </c>
      <c r="J7593" s="3">
        <v>3</v>
      </c>
      <c r="K7593" s="3">
        <f t="shared" si="108"/>
        <v>8</v>
      </c>
    </row>
    <row r="7594" spans="1:11">
      <c r="A7594" s="3" t="s">
        <v>7619</v>
      </c>
      <c r="B7594" s="3">
        <v>53</v>
      </c>
      <c r="C7594" s="3" t="s">
        <v>3060</v>
      </c>
      <c r="D7594" s="27" t="s">
        <v>880</v>
      </c>
      <c r="E7594" s="3" t="s">
        <v>7620</v>
      </c>
      <c r="F7594" s="3" t="s">
        <v>6511</v>
      </c>
      <c r="G7594" s="3" t="s">
        <v>271</v>
      </c>
      <c r="H7594" s="3"/>
      <c r="I7594" s="3">
        <v>2</v>
      </c>
      <c r="J7594" s="3">
        <v>2</v>
      </c>
      <c r="K7594" s="3">
        <f t="shared" si="108"/>
        <v>4</v>
      </c>
    </row>
    <row r="7595" spans="1:11">
      <c r="A7595" s="3" t="s">
        <v>7619</v>
      </c>
      <c r="B7595" s="3">
        <v>54</v>
      </c>
      <c r="C7595" s="3" t="s">
        <v>7658</v>
      </c>
      <c r="D7595" s="27" t="s">
        <v>1293</v>
      </c>
      <c r="E7595" s="3" t="s">
        <v>7620</v>
      </c>
      <c r="F7595" s="3" t="s">
        <v>6511</v>
      </c>
      <c r="G7595" s="3" t="s">
        <v>271</v>
      </c>
      <c r="H7595" s="3"/>
      <c r="I7595" s="3">
        <v>2</v>
      </c>
      <c r="J7595" s="3">
        <v>3</v>
      </c>
      <c r="K7595" s="3">
        <f t="shared" si="108"/>
        <v>5</v>
      </c>
    </row>
    <row r="7596" spans="1:11">
      <c r="A7596" s="3" t="s">
        <v>7619</v>
      </c>
      <c r="B7596" s="3">
        <v>55</v>
      </c>
      <c r="C7596" s="3" t="s">
        <v>7659</v>
      </c>
      <c r="D7596" s="27" t="s">
        <v>880</v>
      </c>
      <c r="E7596" s="3" t="s">
        <v>7620</v>
      </c>
      <c r="F7596" s="3" t="s">
        <v>6511</v>
      </c>
      <c r="G7596" s="3" t="s">
        <v>271</v>
      </c>
      <c r="H7596" s="3"/>
      <c r="I7596" s="3">
        <v>2</v>
      </c>
      <c r="J7596" s="3">
        <v>2</v>
      </c>
      <c r="K7596" s="3">
        <f t="shared" si="108"/>
        <v>4</v>
      </c>
    </row>
    <row r="7597" spans="1:11">
      <c r="A7597" s="3" t="s">
        <v>7619</v>
      </c>
      <c r="B7597" s="3">
        <v>56</v>
      </c>
      <c r="C7597" s="3" t="s">
        <v>7660</v>
      </c>
      <c r="D7597" s="27" t="s">
        <v>880</v>
      </c>
      <c r="E7597" s="3" t="s">
        <v>7620</v>
      </c>
      <c r="F7597" s="3" t="s">
        <v>6511</v>
      </c>
      <c r="G7597" s="3" t="s">
        <v>271</v>
      </c>
      <c r="H7597" s="3"/>
      <c r="I7597" s="3">
        <v>2</v>
      </c>
      <c r="J7597" s="3">
        <v>5</v>
      </c>
      <c r="K7597" s="3">
        <f t="shared" si="108"/>
        <v>7</v>
      </c>
    </row>
    <row r="7598" spans="1:11">
      <c r="A7598" s="3" t="s">
        <v>7619</v>
      </c>
      <c r="B7598" s="3">
        <v>57</v>
      </c>
      <c r="C7598" s="3" t="s">
        <v>1892</v>
      </c>
      <c r="D7598" s="27" t="s">
        <v>880</v>
      </c>
      <c r="E7598" s="3" t="s">
        <v>7620</v>
      </c>
      <c r="F7598" s="3" t="s">
        <v>6511</v>
      </c>
      <c r="G7598" s="3" t="s">
        <v>271</v>
      </c>
      <c r="H7598" s="3"/>
      <c r="I7598" s="3">
        <v>2</v>
      </c>
      <c r="J7598" s="3">
        <v>3</v>
      </c>
      <c r="K7598" s="3">
        <f t="shared" si="108"/>
        <v>5</v>
      </c>
    </row>
    <row r="7599" spans="1:11">
      <c r="A7599" s="3" t="s">
        <v>7619</v>
      </c>
      <c r="B7599" s="3">
        <v>58</v>
      </c>
      <c r="C7599" s="3" t="s">
        <v>6849</v>
      </c>
      <c r="D7599" s="27" t="s">
        <v>880</v>
      </c>
      <c r="E7599" s="3" t="s">
        <v>7620</v>
      </c>
      <c r="F7599" s="3" t="s">
        <v>6511</v>
      </c>
      <c r="G7599" s="3" t="s">
        <v>271</v>
      </c>
      <c r="H7599" s="3"/>
      <c r="I7599" s="3">
        <v>4</v>
      </c>
      <c r="J7599" s="3">
        <v>3</v>
      </c>
      <c r="K7599" s="3">
        <f t="shared" si="108"/>
        <v>7</v>
      </c>
    </row>
    <row r="7600" spans="1:11">
      <c r="A7600" s="3" t="s">
        <v>7619</v>
      </c>
      <c r="B7600" s="3">
        <v>59</v>
      </c>
      <c r="C7600" s="3" t="s">
        <v>1873</v>
      </c>
      <c r="D7600" s="27" t="s">
        <v>880</v>
      </c>
      <c r="E7600" s="3" t="s">
        <v>7620</v>
      </c>
      <c r="F7600" s="3" t="s">
        <v>6511</v>
      </c>
      <c r="G7600" s="3" t="s">
        <v>271</v>
      </c>
      <c r="H7600" s="3"/>
      <c r="I7600" s="3">
        <v>3</v>
      </c>
      <c r="J7600" s="3">
        <v>3</v>
      </c>
      <c r="K7600" s="3">
        <f t="shared" si="108"/>
        <v>6</v>
      </c>
    </row>
    <row r="7601" spans="1:11">
      <c r="A7601" s="3" t="s">
        <v>7619</v>
      </c>
      <c r="B7601" s="3">
        <v>62</v>
      </c>
      <c r="C7601" s="3" t="s">
        <v>7661</v>
      </c>
      <c r="D7601" s="27" t="s">
        <v>880</v>
      </c>
      <c r="E7601" s="3" t="s">
        <v>7620</v>
      </c>
      <c r="F7601" s="3" t="s">
        <v>6511</v>
      </c>
      <c r="G7601" s="3" t="s">
        <v>271</v>
      </c>
      <c r="H7601" s="3"/>
      <c r="I7601" s="3">
        <v>2</v>
      </c>
      <c r="J7601" s="3">
        <v>6</v>
      </c>
      <c r="K7601" s="3">
        <f t="shared" si="108"/>
        <v>8</v>
      </c>
    </row>
    <row r="7602" spans="1:11">
      <c r="A7602" s="3" t="s">
        <v>7619</v>
      </c>
      <c r="B7602" s="3">
        <v>62</v>
      </c>
      <c r="C7602" s="3" t="s">
        <v>7662</v>
      </c>
      <c r="D7602" s="27" t="s">
        <v>880</v>
      </c>
      <c r="E7602" s="3" t="s">
        <v>7620</v>
      </c>
      <c r="F7602" s="3" t="s">
        <v>6511</v>
      </c>
      <c r="G7602" s="3" t="s">
        <v>271</v>
      </c>
      <c r="H7602" s="3"/>
      <c r="I7602" s="3">
        <v>2</v>
      </c>
      <c r="J7602" s="3">
        <v>4</v>
      </c>
      <c r="K7602" s="3">
        <f t="shared" si="108"/>
        <v>6</v>
      </c>
    </row>
    <row r="7603" spans="1:11">
      <c r="A7603" s="3" t="s">
        <v>7619</v>
      </c>
      <c r="B7603" s="3">
        <v>62</v>
      </c>
      <c r="C7603" s="3" t="s">
        <v>7663</v>
      </c>
      <c r="D7603" s="27" t="s">
        <v>880</v>
      </c>
      <c r="E7603" s="3" t="s">
        <v>7620</v>
      </c>
      <c r="F7603" s="3" t="s">
        <v>6511</v>
      </c>
      <c r="G7603" s="3" t="s">
        <v>271</v>
      </c>
      <c r="H7603" s="3"/>
      <c r="I7603" s="3">
        <v>2</v>
      </c>
      <c r="J7603" s="3">
        <v>2</v>
      </c>
      <c r="K7603" s="3">
        <f t="shared" si="108"/>
        <v>4</v>
      </c>
    </row>
    <row r="7604" spans="1:11">
      <c r="A7604" s="3" t="s">
        <v>7619</v>
      </c>
      <c r="B7604" s="3">
        <v>63</v>
      </c>
      <c r="C7604" s="3" t="s">
        <v>7664</v>
      </c>
      <c r="D7604" s="27" t="s">
        <v>1293</v>
      </c>
      <c r="E7604" s="3" t="s">
        <v>7620</v>
      </c>
      <c r="F7604" s="3" t="s">
        <v>6511</v>
      </c>
      <c r="G7604" s="3" t="s">
        <v>271</v>
      </c>
      <c r="H7604" s="3"/>
      <c r="I7604" s="3">
        <v>2</v>
      </c>
      <c r="J7604" s="3">
        <v>2</v>
      </c>
      <c r="K7604" s="3">
        <f t="shared" si="108"/>
        <v>4</v>
      </c>
    </row>
    <row r="7605" spans="1:11">
      <c r="A7605" s="3" t="s">
        <v>7619</v>
      </c>
      <c r="B7605" s="3">
        <v>64</v>
      </c>
      <c r="C7605" s="3" t="s">
        <v>7665</v>
      </c>
      <c r="D7605" s="27" t="s">
        <v>1293</v>
      </c>
      <c r="E7605" s="3" t="s">
        <v>7620</v>
      </c>
      <c r="F7605" s="3" t="s">
        <v>6511</v>
      </c>
      <c r="G7605" s="3" t="s">
        <v>271</v>
      </c>
      <c r="H7605" s="3"/>
      <c r="I7605" s="3">
        <v>2</v>
      </c>
      <c r="J7605" s="3">
        <v>2</v>
      </c>
      <c r="K7605" s="3">
        <f t="shared" si="108"/>
        <v>4</v>
      </c>
    </row>
    <row r="7606" spans="1:11">
      <c r="A7606" s="3" t="s">
        <v>7619</v>
      </c>
      <c r="B7606" s="3">
        <v>65</v>
      </c>
      <c r="C7606" s="3" t="s">
        <v>7666</v>
      </c>
      <c r="D7606" s="27" t="s">
        <v>880</v>
      </c>
      <c r="E7606" s="3" t="s">
        <v>7620</v>
      </c>
      <c r="F7606" s="3" t="s">
        <v>6511</v>
      </c>
      <c r="G7606" s="3" t="s">
        <v>271</v>
      </c>
      <c r="H7606" s="3"/>
      <c r="I7606" s="3">
        <v>2</v>
      </c>
      <c r="J7606" s="3">
        <v>2</v>
      </c>
      <c r="K7606" s="3">
        <f t="shared" si="108"/>
        <v>4</v>
      </c>
    </row>
    <row r="7607" spans="1:11">
      <c r="A7607" s="3" t="s">
        <v>7619</v>
      </c>
      <c r="B7607" s="3">
        <v>66</v>
      </c>
      <c r="C7607" s="3" t="s">
        <v>7667</v>
      </c>
      <c r="D7607" s="27" t="s">
        <v>7647</v>
      </c>
      <c r="E7607" s="3" t="s">
        <v>7620</v>
      </c>
      <c r="F7607" s="3" t="s">
        <v>6511</v>
      </c>
      <c r="G7607" s="3" t="s">
        <v>271</v>
      </c>
      <c r="H7607" s="3"/>
      <c r="I7607" s="3">
        <v>2</v>
      </c>
      <c r="J7607" s="3">
        <v>2</v>
      </c>
      <c r="K7607" s="3">
        <f t="shared" ref="K7607:K7619" si="109">I7607+J7607</f>
        <v>4</v>
      </c>
    </row>
    <row r="7608" spans="1:11">
      <c r="A7608" s="3" t="s">
        <v>7619</v>
      </c>
      <c r="B7608" s="3">
        <v>67</v>
      </c>
      <c r="C7608" s="3" t="s">
        <v>7668</v>
      </c>
      <c r="D7608" s="27" t="s">
        <v>7647</v>
      </c>
      <c r="E7608" s="3" t="s">
        <v>7620</v>
      </c>
      <c r="F7608" s="3" t="s">
        <v>6511</v>
      </c>
      <c r="G7608" s="3" t="s">
        <v>271</v>
      </c>
      <c r="H7608" s="3"/>
      <c r="I7608" s="3">
        <v>2</v>
      </c>
      <c r="J7608" s="3">
        <v>2</v>
      </c>
      <c r="K7608" s="3">
        <f t="shared" si="109"/>
        <v>4</v>
      </c>
    </row>
    <row r="7609" spans="1:11">
      <c r="A7609" s="3" t="s">
        <v>7619</v>
      </c>
      <c r="B7609" s="3">
        <v>68</v>
      </c>
      <c r="C7609" s="3" t="s">
        <v>1008</v>
      </c>
      <c r="D7609" s="27" t="s">
        <v>880</v>
      </c>
      <c r="E7609" s="3" t="s">
        <v>7620</v>
      </c>
      <c r="F7609" s="3" t="s">
        <v>6511</v>
      </c>
      <c r="G7609" s="3" t="s">
        <v>271</v>
      </c>
      <c r="H7609" s="3"/>
      <c r="I7609" s="3">
        <v>4</v>
      </c>
      <c r="J7609" s="3">
        <v>3</v>
      </c>
      <c r="K7609" s="3">
        <f t="shared" si="109"/>
        <v>7</v>
      </c>
    </row>
    <row r="7610" spans="1:11">
      <c r="A7610" s="3" t="s">
        <v>7619</v>
      </c>
      <c r="B7610" s="3">
        <v>69</v>
      </c>
      <c r="C7610" s="3" t="s">
        <v>7669</v>
      </c>
      <c r="D7610" s="27" t="s">
        <v>880</v>
      </c>
      <c r="E7610" s="3" t="s">
        <v>7620</v>
      </c>
      <c r="F7610" s="3" t="s">
        <v>6511</v>
      </c>
      <c r="G7610" s="3" t="s">
        <v>271</v>
      </c>
      <c r="H7610" s="3"/>
      <c r="I7610" s="3">
        <v>2</v>
      </c>
      <c r="J7610" s="3">
        <v>2</v>
      </c>
      <c r="K7610" s="3">
        <f t="shared" si="109"/>
        <v>4</v>
      </c>
    </row>
    <row r="7611" spans="1:11">
      <c r="A7611" s="3" t="s">
        <v>7619</v>
      </c>
      <c r="B7611" s="3">
        <v>72</v>
      </c>
      <c r="C7611" s="3" t="s">
        <v>7670</v>
      </c>
      <c r="D7611" s="27" t="s">
        <v>880</v>
      </c>
      <c r="E7611" s="3" t="s">
        <v>7620</v>
      </c>
      <c r="F7611" s="3" t="s">
        <v>6511</v>
      </c>
      <c r="G7611" s="3" t="s">
        <v>271</v>
      </c>
      <c r="H7611" s="3"/>
      <c r="I7611" s="3">
        <v>2</v>
      </c>
      <c r="J7611" s="3">
        <v>3</v>
      </c>
      <c r="K7611" s="3">
        <f t="shared" si="109"/>
        <v>5</v>
      </c>
    </row>
    <row r="7612" spans="1:11">
      <c r="A7612" s="3" t="s">
        <v>7619</v>
      </c>
      <c r="B7612" s="3">
        <v>72</v>
      </c>
      <c r="C7612" s="3" t="s">
        <v>1815</v>
      </c>
      <c r="D7612" s="27" t="s">
        <v>880</v>
      </c>
      <c r="E7612" s="3" t="s">
        <v>7620</v>
      </c>
      <c r="F7612" s="3" t="s">
        <v>6511</v>
      </c>
      <c r="G7612" s="3" t="s">
        <v>271</v>
      </c>
      <c r="H7612" s="3"/>
      <c r="I7612" s="3">
        <v>4</v>
      </c>
      <c r="J7612" s="3">
        <v>2</v>
      </c>
      <c r="K7612" s="3">
        <f t="shared" si="109"/>
        <v>6</v>
      </c>
    </row>
    <row r="7613" spans="1:11">
      <c r="A7613" s="3" t="s">
        <v>7619</v>
      </c>
      <c r="B7613" s="3">
        <v>72</v>
      </c>
      <c r="C7613" s="3" t="s">
        <v>7671</v>
      </c>
      <c r="D7613" s="27" t="s">
        <v>880</v>
      </c>
      <c r="E7613" s="3" t="s">
        <v>7620</v>
      </c>
      <c r="F7613" s="3" t="s">
        <v>6511</v>
      </c>
      <c r="G7613" s="3" t="s">
        <v>271</v>
      </c>
      <c r="H7613" s="3"/>
      <c r="I7613" s="3">
        <v>2</v>
      </c>
      <c r="J7613" s="3">
        <v>2</v>
      </c>
      <c r="K7613" s="3">
        <f t="shared" si="109"/>
        <v>4</v>
      </c>
    </row>
    <row r="7614" spans="1:11">
      <c r="A7614" s="3" t="s">
        <v>7619</v>
      </c>
      <c r="B7614" s="3">
        <v>73</v>
      </c>
      <c r="C7614" s="3" t="s">
        <v>1326</v>
      </c>
      <c r="D7614" s="27" t="s">
        <v>880</v>
      </c>
      <c r="E7614" s="3" t="s">
        <v>7620</v>
      </c>
      <c r="F7614" s="3" t="s">
        <v>6511</v>
      </c>
      <c r="G7614" s="3" t="s">
        <v>271</v>
      </c>
      <c r="H7614" s="3"/>
      <c r="I7614" s="3">
        <v>3</v>
      </c>
      <c r="J7614" s="3">
        <v>3</v>
      </c>
      <c r="K7614" s="3">
        <f t="shared" si="109"/>
        <v>6</v>
      </c>
    </row>
    <row r="7615" spans="1:11">
      <c r="A7615" s="3" t="s">
        <v>7619</v>
      </c>
      <c r="B7615" s="3">
        <v>74</v>
      </c>
      <c r="C7615" s="3" t="s">
        <v>7672</v>
      </c>
      <c r="D7615" s="27" t="s">
        <v>880</v>
      </c>
      <c r="E7615" s="3" t="s">
        <v>7620</v>
      </c>
      <c r="F7615" s="3" t="s">
        <v>6511</v>
      </c>
      <c r="G7615" s="3" t="s">
        <v>271</v>
      </c>
      <c r="H7615" s="3"/>
      <c r="I7615" s="3">
        <v>2</v>
      </c>
      <c r="J7615" s="3">
        <v>4</v>
      </c>
      <c r="K7615" s="3">
        <f t="shared" si="109"/>
        <v>6</v>
      </c>
    </row>
    <row r="7616" spans="1:11">
      <c r="A7616" s="3" t="s">
        <v>7619</v>
      </c>
      <c r="B7616" s="3">
        <v>75</v>
      </c>
      <c r="C7616" s="3" t="s">
        <v>7673</v>
      </c>
      <c r="D7616" s="27" t="s">
        <v>7647</v>
      </c>
      <c r="E7616" s="3" t="s">
        <v>7620</v>
      </c>
      <c r="F7616" s="3" t="s">
        <v>6511</v>
      </c>
      <c r="G7616" s="3" t="s">
        <v>271</v>
      </c>
      <c r="H7616" s="3"/>
      <c r="I7616" s="3">
        <v>2</v>
      </c>
      <c r="J7616" s="3">
        <v>2</v>
      </c>
      <c r="K7616" s="3">
        <f t="shared" si="109"/>
        <v>4</v>
      </c>
    </row>
    <row r="7617" spans="1:12">
      <c r="A7617" s="3" t="s">
        <v>7619</v>
      </c>
      <c r="B7617" s="3">
        <v>76</v>
      </c>
      <c r="C7617" s="3" t="s">
        <v>7674</v>
      </c>
      <c r="D7617" s="27" t="s">
        <v>1293</v>
      </c>
      <c r="E7617" s="3" t="s">
        <v>7620</v>
      </c>
      <c r="F7617" s="3" t="s">
        <v>6511</v>
      </c>
      <c r="G7617" s="3" t="s">
        <v>271</v>
      </c>
      <c r="H7617" s="3"/>
      <c r="I7617" s="3">
        <v>2</v>
      </c>
      <c r="J7617" s="3">
        <v>2</v>
      </c>
      <c r="K7617" s="3">
        <f t="shared" si="109"/>
        <v>4</v>
      </c>
    </row>
    <row r="7618" spans="1:12">
      <c r="A7618" s="3" t="s">
        <v>7619</v>
      </c>
      <c r="B7618" s="3">
        <v>77</v>
      </c>
      <c r="C7618" s="3" t="s">
        <v>7675</v>
      </c>
      <c r="D7618" s="27" t="s">
        <v>880</v>
      </c>
      <c r="E7618" s="3" t="s">
        <v>7620</v>
      </c>
      <c r="F7618" s="3" t="s">
        <v>6511</v>
      </c>
      <c r="G7618" s="3" t="s">
        <v>271</v>
      </c>
      <c r="H7618" s="3"/>
      <c r="I7618" s="3">
        <v>2</v>
      </c>
      <c r="J7618" s="3">
        <v>3</v>
      </c>
      <c r="K7618" s="3">
        <f t="shared" si="109"/>
        <v>5</v>
      </c>
    </row>
    <row r="7619" spans="1:12">
      <c r="A7619" s="3" t="s">
        <v>7619</v>
      </c>
      <c r="B7619" s="3">
        <v>78</v>
      </c>
      <c r="C7619" s="3" t="s">
        <v>7676</v>
      </c>
      <c r="D7619" s="27" t="s">
        <v>880</v>
      </c>
      <c r="E7619" s="3" t="s">
        <v>7620</v>
      </c>
      <c r="F7619" s="3" t="s">
        <v>6511</v>
      </c>
      <c r="G7619" s="3" t="s">
        <v>271</v>
      </c>
      <c r="H7619" s="3"/>
      <c r="I7619" s="3">
        <v>5</v>
      </c>
      <c r="J7619" s="3">
        <v>6</v>
      </c>
      <c r="K7619" s="3">
        <f t="shared" si="109"/>
        <v>11</v>
      </c>
    </row>
    <row r="7620" spans="1:12" ht="15.75">
      <c r="A7620" s="217"/>
      <c r="B7620" s="218"/>
      <c r="C7620" s="219">
        <f>SUBTOTAL(3,C7542:C7619)</f>
        <v>78</v>
      </c>
      <c r="D7620" s="220"/>
      <c r="E7620" s="221"/>
      <c r="F7620" s="222"/>
      <c r="G7620" s="223"/>
      <c r="H7620" s="223"/>
      <c r="I7620" s="223"/>
      <c r="J7620" s="224"/>
      <c r="K7620" s="219">
        <f>SUM(K7542:K7619)</f>
        <v>457</v>
      </c>
      <c r="L7620" s="225"/>
    </row>
    <row r="7621" spans="1:12">
      <c r="A7621" s="3" t="s">
        <v>352</v>
      </c>
      <c r="B7621" s="3">
        <v>2</v>
      </c>
      <c r="C7621" s="3" t="s">
        <v>3387</v>
      </c>
      <c r="D7621" s="27" t="s">
        <v>880</v>
      </c>
      <c r="E7621" s="3" t="s">
        <v>352</v>
      </c>
      <c r="F7621" s="3" t="s">
        <v>7677</v>
      </c>
      <c r="G7621" s="3" t="s">
        <v>1503</v>
      </c>
      <c r="H7621" s="3"/>
      <c r="I7621" s="3">
        <v>5</v>
      </c>
      <c r="J7621" s="3">
        <v>3</v>
      </c>
      <c r="K7621" s="3">
        <f>I7621+J7621</f>
        <v>8</v>
      </c>
    </row>
    <row r="7622" spans="1:12">
      <c r="A7622" s="3" t="s">
        <v>352</v>
      </c>
      <c r="B7622" s="3">
        <v>2</v>
      </c>
      <c r="C7622" s="3" t="s">
        <v>7678</v>
      </c>
      <c r="D7622" s="27" t="s">
        <v>880</v>
      </c>
      <c r="E7622" s="3" t="s">
        <v>352</v>
      </c>
      <c r="F7622" s="3" t="s">
        <v>7677</v>
      </c>
      <c r="G7622" s="3" t="s">
        <v>1503</v>
      </c>
      <c r="H7622" s="3"/>
      <c r="I7622" s="3">
        <v>4</v>
      </c>
      <c r="J7622" s="3">
        <v>2</v>
      </c>
      <c r="K7622" s="3">
        <f t="shared" ref="K7622:K7685" si="110">I7622+J7622</f>
        <v>6</v>
      </c>
    </row>
    <row r="7623" spans="1:12">
      <c r="A7623" s="3" t="s">
        <v>352</v>
      </c>
      <c r="B7623" s="3">
        <v>3</v>
      </c>
      <c r="C7623" s="3" t="s">
        <v>7679</v>
      </c>
      <c r="D7623" s="27" t="s">
        <v>880</v>
      </c>
      <c r="E7623" s="3" t="s">
        <v>352</v>
      </c>
      <c r="F7623" s="3" t="s">
        <v>7677</v>
      </c>
      <c r="G7623" s="3" t="s">
        <v>1503</v>
      </c>
      <c r="H7623" s="3"/>
      <c r="I7623" s="3">
        <v>3</v>
      </c>
      <c r="J7623" s="3">
        <v>2</v>
      </c>
      <c r="K7623" s="3">
        <f t="shared" si="110"/>
        <v>5</v>
      </c>
    </row>
    <row r="7624" spans="1:12">
      <c r="A7624" s="3" t="s">
        <v>352</v>
      </c>
      <c r="B7624" s="3">
        <v>4</v>
      </c>
      <c r="C7624" s="3" t="s">
        <v>7680</v>
      </c>
      <c r="D7624" s="27" t="s">
        <v>880</v>
      </c>
      <c r="E7624" s="3" t="s">
        <v>352</v>
      </c>
      <c r="F7624" s="3" t="s">
        <v>7677</v>
      </c>
      <c r="G7624" s="3" t="s">
        <v>1503</v>
      </c>
      <c r="H7624" s="3"/>
      <c r="I7624" s="3">
        <v>2</v>
      </c>
      <c r="J7624" s="3">
        <v>2</v>
      </c>
      <c r="K7624" s="3">
        <f t="shared" si="110"/>
        <v>4</v>
      </c>
    </row>
    <row r="7625" spans="1:12">
      <c r="A7625" s="3" t="s">
        <v>352</v>
      </c>
      <c r="B7625" s="3">
        <v>5</v>
      </c>
      <c r="C7625" s="3" t="s">
        <v>7681</v>
      </c>
      <c r="D7625" s="27" t="s">
        <v>880</v>
      </c>
      <c r="E7625" s="3" t="s">
        <v>352</v>
      </c>
      <c r="F7625" s="3" t="s">
        <v>7677</v>
      </c>
      <c r="G7625" s="3" t="s">
        <v>1503</v>
      </c>
      <c r="H7625" s="3"/>
      <c r="I7625" s="3">
        <v>3</v>
      </c>
      <c r="J7625" s="3">
        <v>2</v>
      </c>
      <c r="K7625" s="3">
        <f t="shared" si="110"/>
        <v>5</v>
      </c>
    </row>
    <row r="7626" spans="1:12">
      <c r="A7626" s="3" t="s">
        <v>352</v>
      </c>
      <c r="B7626" s="3">
        <v>6</v>
      </c>
      <c r="C7626" s="3" t="s">
        <v>2806</v>
      </c>
      <c r="D7626" s="27" t="s">
        <v>880</v>
      </c>
      <c r="E7626" s="3" t="s">
        <v>352</v>
      </c>
      <c r="F7626" s="3" t="s">
        <v>7677</v>
      </c>
      <c r="G7626" s="3" t="s">
        <v>1503</v>
      </c>
      <c r="H7626" s="3"/>
      <c r="I7626" s="3">
        <v>2</v>
      </c>
      <c r="J7626" s="3">
        <v>2</v>
      </c>
      <c r="K7626" s="3">
        <f t="shared" si="110"/>
        <v>4</v>
      </c>
    </row>
    <row r="7627" spans="1:12">
      <c r="A7627" s="3" t="s">
        <v>352</v>
      </c>
      <c r="B7627" s="3">
        <v>7</v>
      </c>
      <c r="C7627" s="3" t="s">
        <v>7682</v>
      </c>
      <c r="D7627" s="27" t="s">
        <v>880</v>
      </c>
      <c r="E7627" s="3" t="s">
        <v>352</v>
      </c>
      <c r="F7627" s="3" t="s">
        <v>7677</v>
      </c>
      <c r="G7627" s="3" t="s">
        <v>1503</v>
      </c>
      <c r="H7627" s="3"/>
      <c r="I7627" s="3">
        <v>4</v>
      </c>
      <c r="J7627" s="3">
        <v>5</v>
      </c>
      <c r="K7627" s="3">
        <f t="shared" si="110"/>
        <v>9</v>
      </c>
    </row>
    <row r="7628" spans="1:12">
      <c r="A7628" s="3" t="s">
        <v>352</v>
      </c>
      <c r="B7628" s="3">
        <v>8</v>
      </c>
      <c r="C7628" s="3" t="s">
        <v>1273</v>
      </c>
      <c r="D7628" s="27" t="s">
        <v>880</v>
      </c>
      <c r="E7628" s="3" t="s">
        <v>352</v>
      </c>
      <c r="F7628" s="3" t="s">
        <v>7677</v>
      </c>
      <c r="G7628" s="3" t="s">
        <v>1503</v>
      </c>
      <c r="H7628" s="3"/>
      <c r="I7628" s="3">
        <v>3</v>
      </c>
      <c r="J7628" s="3">
        <v>2</v>
      </c>
      <c r="K7628" s="3">
        <f t="shared" si="110"/>
        <v>5</v>
      </c>
    </row>
    <row r="7629" spans="1:12">
      <c r="A7629" s="3" t="s">
        <v>352</v>
      </c>
      <c r="B7629" s="3">
        <v>9</v>
      </c>
      <c r="C7629" s="3" t="s">
        <v>7683</v>
      </c>
      <c r="D7629" s="27" t="s">
        <v>880</v>
      </c>
      <c r="E7629" s="3" t="s">
        <v>352</v>
      </c>
      <c r="F7629" s="3" t="s">
        <v>7677</v>
      </c>
      <c r="G7629" s="3" t="s">
        <v>1503</v>
      </c>
      <c r="H7629" s="3"/>
      <c r="I7629" s="3">
        <v>2</v>
      </c>
      <c r="J7629" s="3">
        <v>2</v>
      </c>
      <c r="K7629" s="3">
        <f t="shared" si="110"/>
        <v>4</v>
      </c>
    </row>
    <row r="7630" spans="1:12">
      <c r="A7630" s="3" t="s">
        <v>352</v>
      </c>
      <c r="B7630" s="3">
        <v>22</v>
      </c>
      <c r="C7630" s="3" t="s">
        <v>1325</v>
      </c>
      <c r="D7630" s="27" t="s">
        <v>880</v>
      </c>
      <c r="E7630" s="3" t="s">
        <v>352</v>
      </c>
      <c r="F7630" s="3" t="s">
        <v>7677</v>
      </c>
      <c r="G7630" s="3" t="s">
        <v>1503</v>
      </c>
      <c r="H7630" s="3"/>
      <c r="I7630" s="11">
        <v>3</v>
      </c>
      <c r="J7630" s="11">
        <v>4</v>
      </c>
      <c r="K7630" s="3">
        <f t="shared" si="110"/>
        <v>7</v>
      </c>
    </row>
    <row r="7631" spans="1:12">
      <c r="A7631" s="3" t="s">
        <v>352</v>
      </c>
      <c r="B7631" s="3">
        <v>22</v>
      </c>
      <c r="C7631" s="3" t="s">
        <v>7684</v>
      </c>
      <c r="D7631" s="27" t="s">
        <v>880</v>
      </c>
      <c r="E7631" s="3" t="s">
        <v>352</v>
      </c>
      <c r="F7631" s="3" t="s">
        <v>7677</v>
      </c>
      <c r="G7631" s="3" t="s">
        <v>1503</v>
      </c>
      <c r="H7631" s="3"/>
      <c r="I7631" s="3">
        <v>2</v>
      </c>
      <c r="J7631" s="3">
        <v>5</v>
      </c>
      <c r="K7631" s="3">
        <f t="shared" si="110"/>
        <v>7</v>
      </c>
    </row>
    <row r="7632" spans="1:12">
      <c r="A7632" s="3" t="s">
        <v>352</v>
      </c>
      <c r="B7632" s="3">
        <v>22</v>
      </c>
      <c r="C7632" s="3" t="s">
        <v>6849</v>
      </c>
      <c r="D7632" s="27" t="s">
        <v>880</v>
      </c>
      <c r="E7632" s="3" t="s">
        <v>352</v>
      </c>
      <c r="F7632" s="3" t="s">
        <v>7677</v>
      </c>
      <c r="G7632" s="3" t="s">
        <v>1503</v>
      </c>
      <c r="H7632" s="3"/>
      <c r="I7632" s="3">
        <v>2</v>
      </c>
      <c r="J7632" s="3">
        <v>2</v>
      </c>
      <c r="K7632" s="3">
        <f t="shared" si="110"/>
        <v>4</v>
      </c>
    </row>
    <row r="7633" spans="1:11">
      <c r="A7633" s="3" t="s">
        <v>352</v>
      </c>
      <c r="B7633" s="3">
        <v>23</v>
      </c>
      <c r="C7633" s="3" t="s">
        <v>2231</v>
      </c>
      <c r="D7633" s="27" t="s">
        <v>880</v>
      </c>
      <c r="E7633" s="3" t="s">
        <v>352</v>
      </c>
      <c r="F7633" s="3" t="s">
        <v>7677</v>
      </c>
      <c r="G7633" s="3" t="s">
        <v>1503</v>
      </c>
      <c r="H7633" s="3"/>
      <c r="I7633" s="3">
        <v>5</v>
      </c>
      <c r="J7633" s="3">
        <v>3</v>
      </c>
      <c r="K7633" s="3">
        <f t="shared" si="110"/>
        <v>8</v>
      </c>
    </row>
    <row r="7634" spans="1:11">
      <c r="A7634" s="3" t="s">
        <v>352</v>
      </c>
      <c r="B7634" s="3">
        <v>24</v>
      </c>
      <c r="C7634" s="3" t="s">
        <v>7685</v>
      </c>
      <c r="D7634" s="27" t="s">
        <v>880</v>
      </c>
      <c r="E7634" s="3" t="s">
        <v>352</v>
      </c>
      <c r="F7634" s="3" t="s">
        <v>7677</v>
      </c>
      <c r="G7634" s="3" t="s">
        <v>1503</v>
      </c>
      <c r="H7634" s="3"/>
      <c r="I7634" s="3">
        <v>3</v>
      </c>
      <c r="J7634" s="3">
        <v>5</v>
      </c>
      <c r="K7634" s="3">
        <f t="shared" si="110"/>
        <v>8</v>
      </c>
    </row>
    <row r="7635" spans="1:11">
      <c r="A7635" s="3" t="s">
        <v>352</v>
      </c>
      <c r="B7635" s="3">
        <v>25</v>
      </c>
      <c r="C7635" s="3" t="s">
        <v>7686</v>
      </c>
      <c r="D7635" s="27" t="s">
        <v>880</v>
      </c>
      <c r="E7635" s="3" t="s">
        <v>352</v>
      </c>
      <c r="F7635" s="3" t="s">
        <v>7677</v>
      </c>
      <c r="G7635" s="3" t="s">
        <v>1503</v>
      </c>
      <c r="H7635" s="3"/>
      <c r="I7635" s="3">
        <v>2</v>
      </c>
      <c r="J7635" s="3">
        <v>4</v>
      </c>
      <c r="K7635" s="3">
        <f t="shared" si="110"/>
        <v>6</v>
      </c>
    </row>
    <row r="7636" spans="1:11">
      <c r="A7636" s="3" t="s">
        <v>352</v>
      </c>
      <c r="B7636" s="3">
        <v>26</v>
      </c>
      <c r="C7636" s="3" t="s">
        <v>7687</v>
      </c>
      <c r="D7636" s="27" t="s">
        <v>880</v>
      </c>
      <c r="E7636" s="3" t="s">
        <v>352</v>
      </c>
      <c r="F7636" s="3" t="s">
        <v>7677</v>
      </c>
      <c r="G7636" s="3" t="s">
        <v>1503</v>
      </c>
      <c r="H7636" s="3"/>
      <c r="I7636" s="3">
        <v>2</v>
      </c>
      <c r="J7636" s="3">
        <v>2</v>
      </c>
      <c r="K7636" s="3">
        <f t="shared" si="110"/>
        <v>4</v>
      </c>
    </row>
    <row r="7637" spans="1:11">
      <c r="A7637" s="3" t="s">
        <v>352</v>
      </c>
      <c r="B7637" s="3">
        <v>27</v>
      </c>
      <c r="C7637" s="3" t="s">
        <v>1797</v>
      </c>
      <c r="D7637" s="27" t="s">
        <v>880</v>
      </c>
      <c r="E7637" s="3" t="s">
        <v>352</v>
      </c>
      <c r="F7637" s="3" t="s">
        <v>7677</v>
      </c>
      <c r="G7637" s="3" t="s">
        <v>1503</v>
      </c>
      <c r="H7637" s="3"/>
      <c r="I7637" s="3">
        <v>4</v>
      </c>
      <c r="J7637" s="3">
        <v>6</v>
      </c>
      <c r="K7637" s="3">
        <f t="shared" si="110"/>
        <v>10</v>
      </c>
    </row>
    <row r="7638" spans="1:11">
      <c r="A7638" s="3" t="s">
        <v>352</v>
      </c>
      <c r="B7638" s="3">
        <v>28</v>
      </c>
      <c r="C7638" s="3" t="s">
        <v>7688</v>
      </c>
      <c r="D7638" s="27" t="s">
        <v>880</v>
      </c>
      <c r="E7638" s="3" t="s">
        <v>352</v>
      </c>
      <c r="F7638" s="3" t="s">
        <v>7677</v>
      </c>
      <c r="G7638" s="3" t="s">
        <v>1503</v>
      </c>
      <c r="H7638" s="3"/>
      <c r="I7638" s="3">
        <v>3</v>
      </c>
      <c r="J7638" s="3">
        <v>3</v>
      </c>
      <c r="K7638" s="3">
        <f t="shared" si="110"/>
        <v>6</v>
      </c>
    </row>
    <row r="7639" spans="1:11">
      <c r="A7639" s="3" t="s">
        <v>352</v>
      </c>
      <c r="B7639" s="3">
        <v>29</v>
      </c>
      <c r="C7639" s="3" t="s">
        <v>1854</v>
      </c>
      <c r="D7639" s="27" t="s">
        <v>880</v>
      </c>
      <c r="E7639" s="3" t="s">
        <v>352</v>
      </c>
      <c r="F7639" s="3" t="s">
        <v>7677</v>
      </c>
      <c r="G7639" s="3" t="s">
        <v>1503</v>
      </c>
      <c r="H7639" s="3"/>
      <c r="I7639" s="3">
        <v>2</v>
      </c>
      <c r="J7639" s="3">
        <v>3</v>
      </c>
      <c r="K7639" s="3">
        <f t="shared" si="110"/>
        <v>5</v>
      </c>
    </row>
    <row r="7640" spans="1:11">
      <c r="A7640" s="3" t="s">
        <v>352</v>
      </c>
      <c r="B7640" s="3">
        <v>22</v>
      </c>
      <c r="C7640" s="3" t="s">
        <v>7689</v>
      </c>
      <c r="D7640" s="27" t="s">
        <v>880</v>
      </c>
      <c r="E7640" s="3" t="s">
        <v>352</v>
      </c>
      <c r="F7640" s="3" t="s">
        <v>7677</v>
      </c>
      <c r="G7640" s="3" t="s">
        <v>1503</v>
      </c>
      <c r="H7640" s="3"/>
      <c r="I7640" s="3">
        <v>2</v>
      </c>
      <c r="J7640" s="3">
        <v>2</v>
      </c>
      <c r="K7640" s="3">
        <f t="shared" si="110"/>
        <v>4</v>
      </c>
    </row>
    <row r="7641" spans="1:11">
      <c r="A7641" s="3" t="s">
        <v>352</v>
      </c>
      <c r="B7641" s="3">
        <v>22</v>
      </c>
      <c r="C7641" s="3" t="s">
        <v>7690</v>
      </c>
      <c r="D7641" s="27" t="s">
        <v>958</v>
      </c>
      <c r="E7641" s="3" t="s">
        <v>352</v>
      </c>
      <c r="F7641" s="3" t="s">
        <v>7677</v>
      </c>
      <c r="G7641" s="3" t="s">
        <v>1503</v>
      </c>
      <c r="H7641" s="3"/>
      <c r="I7641" s="3">
        <v>2</v>
      </c>
      <c r="J7641" s="3">
        <v>2</v>
      </c>
      <c r="K7641" s="3">
        <f t="shared" si="110"/>
        <v>4</v>
      </c>
    </row>
    <row r="7642" spans="1:11">
      <c r="A7642" s="3" t="s">
        <v>352</v>
      </c>
      <c r="B7642" s="3">
        <v>22</v>
      </c>
      <c r="C7642" s="3" t="s">
        <v>7691</v>
      </c>
      <c r="D7642" s="27" t="s">
        <v>880</v>
      </c>
      <c r="E7642" s="3" t="s">
        <v>352</v>
      </c>
      <c r="F7642" s="3" t="s">
        <v>7677</v>
      </c>
      <c r="G7642" s="3" t="s">
        <v>1503</v>
      </c>
      <c r="H7642" s="3"/>
      <c r="I7642" s="3">
        <v>2</v>
      </c>
      <c r="J7642" s="3">
        <v>3</v>
      </c>
      <c r="K7642" s="3">
        <f t="shared" si="110"/>
        <v>5</v>
      </c>
    </row>
    <row r="7643" spans="1:11">
      <c r="A7643" s="3" t="s">
        <v>352</v>
      </c>
      <c r="B7643" s="3">
        <v>23</v>
      </c>
      <c r="C7643" s="3" t="s">
        <v>7692</v>
      </c>
      <c r="D7643" s="27" t="s">
        <v>880</v>
      </c>
      <c r="E7643" s="3" t="s">
        <v>352</v>
      </c>
      <c r="F7643" s="3" t="s">
        <v>7677</v>
      </c>
      <c r="G7643" s="3" t="s">
        <v>1503</v>
      </c>
      <c r="H7643" s="3"/>
      <c r="I7643" s="3">
        <v>2</v>
      </c>
      <c r="J7643" s="3">
        <v>2</v>
      </c>
      <c r="K7643" s="3">
        <f t="shared" si="110"/>
        <v>4</v>
      </c>
    </row>
    <row r="7644" spans="1:11">
      <c r="A7644" s="3" t="s">
        <v>352</v>
      </c>
      <c r="B7644" s="3">
        <v>24</v>
      </c>
      <c r="C7644" s="3" t="s">
        <v>7693</v>
      </c>
      <c r="D7644" s="27" t="s">
        <v>880</v>
      </c>
      <c r="E7644" s="3" t="s">
        <v>352</v>
      </c>
      <c r="F7644" s="3" t="s">
        <v>7677</v>
      </c>
      <c r="G7644" s="3" t="s">
        <v>1503</v>
      </c>
      <c r="H7644" s="3"/>
      <c r="I7644" s="3">
        <v>2</v>
      </c>
      <c r="J7644" s="3">
        <v>2</v>
      </c>
      <c r="K7644" s="3">
        <f t="shared" si="110"/>
        <v>4</v>
      </c>
    </row>
    <row r="7645" spans="1:11">
      <c r="A7645" s="3" t="s">
        <v>352</v>
      </c>
      <c r="B7645" s="3">
        <v>25</v>
      </c>
      <c r="C7645" s="3" t="s">
        <v>7694</v>
      </c>
      <c r="D7645" s="27" t="s">
        <v>880</v>
      </c>
      <c r="E7645" s="3" t="s">
        <v>352</v>
      </c>
      <c r="F7645" s="3" t="s">
        <v>7677</v>
      </c>
      <c r="G7645" s="3" t="s">
        <v>1503</v>
      </c>
      <c r="H7645" s="3"/>
      <c r="I7645" s="3">
        <v>2</v>
      </c>
      <c r="J7645" s="3">
        <v>2</v>
      </c>
      <c r="K7645" s="3">
        <f t="shared" si="110"/>
        <v>4</v>
      </c>
    </row>
    <row r="7646" spans="1:11">
      <c r="A7646" s="3" t="s">
        <v>352</v>
      </c>
      <c r="B7646" s="3">
        <v>26</v>
      </c>
      <c r="C7646" s="3" t="s">
        <v>7695</v>
      </c>
      <c r="D7646" s="27" t="s">
        <v>880</v>
      </c>
      <c r="E7646" s="3" t="s">
        <v>352</v>
      </c>
      <c r="F7646" s="3" t="s">
        <v>7677</v>
      </c>
      <c r="G7646" s="3" t="s">
        <v>1503</v>
      </c>
      <c r="H7646" s="3"/>
      <c r="I7646" s="3">
        <v>2</v>
      </c>
      <c r="J7646" s="3">
        <v>4</v>
      </c>
      <c r="K7646" s="3">
        <f t="shared" si="110"/>
        <v>6</v>
      </c>
    </row>
    <row r="7647" spans="1:11">
      <c r="A7647" s="3" t="s">
        <v>352</v>
      </c>
      <c r="B7647" s="3">
        <v>27</v>
      </c>
      <c r="C7647" s="3" t="s">
        <v>7696</v>
      </c>
      <c r="D7647" s="27" t="s">
        <v>880</v>
      </c>
      <c r="E7647" s="3" t="s">
        <v>352</v>
      </c>
      <c r="F7647" s="3" t="s">
        <v>7677</v>
      </c>
      <c r="G7647" s="3" t="s">
        <v>1503</v>
      </c>
      <c r="H7647" s="3"/>
      <c r="I7647" s="3">
        <v>3</v>
      </c>
      <c r="J7647" s="3">
        <v>2</v>
      </c>
      <c r="K7647" s="3">
        <f t="shared" si="110"/>
        <v>5</v>
      </c>
    </row>
    <row r="7648" spans="1:11">
      <c r="A7648" s="3" t="s">
        <v>352</v>
      </c>
      <c r="B7648" s="3">
        <v>28</v>
      </c>
      <c r="C7648" s="3" t="s">
        <v>7249</v>
      </c>
      <c r="D7648" s="27" t="s">
        <v>880</v>
      </c>
      <c r="E7648" s="3" t="s">
        <v>352</v>
      </c>
      <c r="F7648" s="3" t="s">
        <v>7677</v>
      </c>
      <c r="G7648" s="3" t="s">
        <v>1503</v>
      </c>
      <c r="H7648" s="3"/>
      <c r="I7648" s="3">
        <v>2</v>
      </c>
      <c r="J7648" s="3">
        <v>4</v>
      </c>
      <c r="K7648" s="3">
        <f t="shared" si="110"/>
        <v>6</v>
      </c>
    </row>
    <row r="7649" spans="1:11">
      <c r="A7649" s="3" t="s">
        <v>352</v>
      </c>
      <c r="B7649" s="3">
        <v>29</v>
      </c>
      <c r="C7649" s="3" t="s">
        <v>1133</v>
      </c>
      <c r="D7649" s="27" t="s">
        <v>880</v>
      </c>
      <c r="E7649" s="3" t="s">
        <v>352</v>
      </c>
      <c r="F7649" s="3" t="s">
        <v>7677</v>
      </c>
      <c r="G7649" s="3" t="s">
        <v>1503</v>
      </c>
      <c r="H7649" s="3"/>
      <c r="I7649" s="3">
        <v>2</v>
      </c>
      <c r="J7649" s="3">
        <v>2</v>
      </c>
      <c r="K7649" s="3">
        <f t="shared" si="110"/>
        <v>4</v>
      </c>
    </row>
    <row r="7650" spans="1:11">
      <c r="A7650" s="3" t="s">
        <v>352</v>
      </c>
      <c r="B7650" s="3">
        <v>32</v>
      </c>
      <c r="C7650" s="3" t="s">
        <v>7697</v>
      </c>
      <c r="D7650" s="27" t="s">
        <v>958</v>
      </c>
      <c r="E7650" s="3" t="s">
        <v>352</v>
      </c>
      <c r="F7650" s="3" t="s">
        <v>7677</v>
      </c>
      <c r="G7650" s="3" t="s">
        <v>1503</v>
      </c>
      <c r="H7650" s="3"/>
      <c r="I7650" s="3">
        <v>4</v>
      </c>
      <c r="J7650" s="3">
        <v>2</v>
      </c>
      <c r="K7650" s="3">
        <f t="shared" si="110"/>
        <v>6</v>
      </c>
    </row>
    <row r="7651" spans="1:11">
      <c r="A7651" s="3" t="s">
        <v>352</v>
      </c>
      <c r="B7651" s="3">
        <v>32</v>
      </c>
      <c r="C7651" s="3" t="s">
        <v>7698</v>
      </c>
      <c r="D7651" s="27" t="s">
        <v>880</v>
      </c>
      <c r="E7651" s="3" t="s">
        <v>352</v>
      </c>
      <c r="F7651" s="3" t="s">
        <v>7677</v>
      </c>
      <c r="G7651" s="3" t="s">
        <v>1503</v>
      </c>
      <c r="H7651" s="3"/>
      <c r="I7651" s="3">
        <v>4</v>
      </c>
      <c r="J7651" s="3">
        <v>2</v>
      </c>
      <c r="K7651" s="3">
        <f t="shared" si="110"/>
        <v>6</v>
      </c>
    </row>
    <row r="7652" spans="1:11">
      <c r="A7652" s="3" t="s">
        <v>352</v>
      </c>
      <c r="B7652" s="3">
        <v>32</v>
      </c>
      <c r="C7652" s="3" t="s">
        <v>3159</v>
      </c>
      <c r="D7652" s="27" t="s">
        <v>880</v>
      </c>
      <c r="E7652" s="3" t="s">
        <v>352</v>
      </c>
      <c r="F7652" s="3" t="s">
        <v>7677</v>
      </c>
      <c r="G7652" s="3" t="s">
        <v>1503</v>
      </c>
      <c r="H7652" s="3"/>
      <c r="I7652" s="3">
        <v>3</v>
      </c>
      <c r="J7652" s="3">
        <v>2</v>
      </c>
      <c r="K7652" s="3">
        <f t="shared" si="110"/>
        <v>5</v>
      </c>
    </row>
    <row r="7653" spans="1:11">
      <c r="A7653" s="3" t="s">
        <v>352</v>
      </c>
      <c r="B7653" s="3">
        <v>33</v>
      </c>
      <c r="C7653" s="3" t="s">
        <v>7699</v>
      </c>
      <c r="D7653" s="27" t="s">
        <v>880</v>
      </c>
      <c r="E7653" s="3" t="s">
        <v>352</v>
      </c>
      <c r="F7653" s="3" t="s">
        <v>7677</v>
      </c>
      <c r="G7653" s="3" t="s">
        <v>1503</v>
      </c>
      <c r="H7653" s="3"/>
      <c r="I7653" s="3">
        <v>3</v>
      </c>
      <c r="J7653" s="3">
        <v>5</v>
      </c>
      <c r="K7653" s="3">
        <f t="shared" si="110"/>
        <v>8</v>
      </c>
    </row>
    <row r="7654" spans="1:11">
      <c r="A7654" s="3" t="s">
        <v>352</v>
      </c>
      <c r="B7654" s="3">
        <v>34</v>
      </c>
      <c r="C7654" s="3" t="s">
        <v>7700</v>
      </c>
      <c r="D7654" s="27" t="s">
        <v>880</v>
      </c>
      <c r="E7654" s="3" t="s">
        <v>352</v>
      </c>
      <c r="F7654" s="3" t="s">
        <v>7677</v>
      </c>
      <c r="G7654" s="3" t="s">
        <v>1503</v>
      </c>
      <c r="H7654" s="3"/>
      <c r="I7654" s="3">
        <v>2</v>
      </c>
      <c r="J7654" s="3">
        <v>5</v>
      </c>
      <c r="K7654" s="3">
        <f t="shared" si="110"/>
        <v>7</v>
      </c>
    </row>
    <row r="7655" spans="1:11">
      <c r="A7655" s="3" t="s">
        <v>352</v>
      </c>
      <c r="B7655" s="3">
        <v>35</v>
      </c>
      <c r="C7655" s="3" t="s">
        <v>7701</v>
      </c>
      <c r="D7655" s="27" t="s">
        <v>880</v>
      </c>
      <c r="E7655" s="3" t="s">
        <v>352</v>
      </c>
      <c r="F7655" s="3" t="s">
        <v>7677</v>
      </c>
      <c r="G7655" s="3" t="s">
        <v>1503</v>
      </c>
      <c r="H7655" s="3"/>
      <c r="I7655" s="3">
        <v>3</v>
      </c>
      <c r="J7655" s="3">
        <v>4</v>
      </c>
      <c r="K7655" s="3">
        <f t="shared" si="110"/>
        <v>7</v>
      </c>
    </row>
    <row r="7656" spans="1:11">
      <c r="A7656" s="3" t="s">
        <v>352</v>
      </c>
      <c r="B7656" s="3">
        <v>36</v>
      </c>
      <c r="C7656" s="3" t="s">
        <v>7702</v>
      </c>
      <c r="D7656" s="27" t="s">
        <v>880</v>
      </c>
      <c r="E7656" s="3" t="s">
        <v>352</v>
      </c>
      <c r="F7656" s="3" t="s">
        <v>7677</v>
      </c>
      <c r="G7656" s="3" t="s">
        <v>1503</v>
      </c>
      <c r="H7656" s="3"/>
      <c r="I7656" s="3">
        <v>4</v>
      </c>
      <c r="J7656" s="3">
        <v>2</v>
      </c>
      <c r="K7656" s="3">
        <f t="shared" si="110"/>
        <v>6</v>
      </c>
    </row>
    <row r="7657" spans="1:11">
      <c r="A7657" s="3" t="s">
        <v>352</v>
      </c>
      <c r="B7657" s="3">
        <v>37</v>
      </c>
      <c r="C7657" s="3" t="s">
        <v>7703</v>
      </c>
      <c r="D7657" s="27" t="s">
        <v>880</v>
      </c>
      <c r="E7657" s="3" t="s">
        <v>352</v>
      </c>
      <c r="F7657" s="3" t="s">
        <v>7677</v>
      </c>
      <c r="G7657" s="3" t="s">
        <v>1503</v>
      </c>
      <c r="H7657" s="3"/>
      <c r="I7657" s="3">
        <v>3</v>
      </c>
      <c r="J7657" s="3">
        <v>2</v>
      </c>
      <c r="K7657" s="3">
        <f t="shared" si="110"/>
        <v>5</v>
      </c>
    </row>
    <row r="7658" spans="1:11">
      <c r="A7658" s="3" t="s">
        <v>352</v>
      </c>
      <c r="B7658" s="3">
        <v>38</v>
      </c>
      <c r="C7658" s="3" t="s">
        <v>7704</v>
      </c>
      <c r="D7658" s="27" t="s">
        <v>880</v>
      </c>
      <c r="E7658" s="3" t="s">
        <v>352</v>
      </c>
      <c r="F7658" s="3" t="s">
        <v>7677</v>
      </c>
      <c r="G7658" s="3" t="s">
        <v>1503</v>
      </c>
      <c r="H7658" s="3"/>
      <c r="I7658" s="3">
        <v>4</v>
      </c>
      <c r="J7658" s="3">
        <v>3</v>
      </c>
      <c r="K7658" s="3">
        <f t="shared" si="110"/>
        <v>7</v>
      </c>
    </row>
    <row r="7659" spans="1:11">
      <c r="A7659" s="3" t="s">
        <v>352</v>
      </c>
      <c r="B7659" s="3">
        <v>39</v>
      </c>
      <c r="C7659" s="3" t="s">
        <v>7705</v>
      </c>
      <c r="D7659" s="27" t="s">
        <v>880</v>
      </c>
      <c r="E7659" s="3" t="s">
        <v>352</v>
      </c>
      <c r="F7659" s="3" t="s">
        <v>7677</v>
      </c>
      <c r="G7659" s="3" t="s">
        <v>1503</v>
      </c>
      <c r="H7659" s="3"/>
      <c r="I7659" s="3">
        <v>4</v>
      </c>
      <c r="J7659" s="3">
        <v>2</v>
      </c>
      <c r="K7659" s="3">
        <f t="shared" si="110"/>
        <v>6</v>
      </c>
    </row>
    <row r="7660" spans="1:11">
      <c r="A7660" s="3" t="s">
        <v>352</v>
      </c>
      <c r="B7660" s="3">
        <v>42</v>
      </c>
      <c r="C7660" s="3" t="s">
        <v>7706</v>
      </c>
      <c r="D7660" s="27" t="s">
        <v>880</v>
      </c>
      <c r="E7660" s="3" t="s">
        <v>352</v>
      </c>
      <c r="F7660" s="3" t="s">
        <v>7677</v>
      </c>
      <c r="G7660" s="3" t="s">
        <v>1503</v>
      </c>
      <c r="H7660" s="3"/>
      <c r="I7660" s="3">
        <v>2</v>
      </c>
      <c r="J7660" s="3">
        <v>2</v>
      </c>
      <c r="K7660" s="3">
        <f t="shared" si="110"/>
        <v>4</v>
      </c>
    </row>
    <row r="7661" spans="1:11">
      <c r="A7661" s="3" t="s">
        <v>352</v>
      </c>
      <c r="B7661" s="3">
        <v>42</v>
      </c>
      <c r="C7661" s="3" t="s">
        <v>7707</v>
      </c>
      <c r="D7661" s="27" t="s">
        <v>880</v>
      </c>
      <c r="E7661" s="3" t="s">
        <v>352</v>
      </c>
      <c r="F7661" s="3" t="s">
        <v>7677</v>
      </c>
      <c r="G7661" s="3" t="s">
        <v>1503</v>
      </c>
      <c r="H7661" s="3"/>
      <c r="I7661" s="3">
        <v>5</v>
      </c>
      <c r="J7661" s="3">
        <v>4</v>
      </c>
      <c r="K7661" s="3">
        <f t="shared" si="110"/>
        <v>9</v>
      </c>
    </row>
    <row r="7662" spans="1:11">
      <c r="A7662" s="3" t="s">
        <v>352</v>
      </c>
      <c r="B7662" s="3">
        <v>42</v>
      </c>
      <c r="C7662" s="3" t="s">
        <v>7708</v>
      </c>
      <c r="D7662" s="27" t="s">
        <v>880</v>
      </c>
      <c r="E7662" s="3" t="s">
        <v>352</v>
      </c>
      <c r="F7662" s="3" t="s">
        <v>7677</v>
      </c>
      <c r="G7662" s="3" t="s">
        <v>1503</v>
      </c>
      <c r="H7662" s="3"/>
      <c r="I7662" s="3">
        <v>4</v>
      </c>
      <c r="J7662" s="3">
        <v>4</v>
      </c>
      <c r="K7662" s="3">
        <f t="shared" si="110"/>
        <v>8</v>
      </c>
    </row>
    <row r="7663" spans="1:11">
      <c r="A7663" s="3" t="s">
        <v>352</v>
      </c>
      <c r="B7663" s="3">
        <v>43</v>
      </c>
      <c r="C7663" s="3" t="s">
        <v>7709</v>
      </c>
      <c r="D7663" s="27" t="s">
        <v>880</v>
      </c>
      <c r="E7663" s="3" t="s">
        <v>352</v>
      </c>
      <c r="F7663" s="3" t="s">
        <v>7677</v>
      </c>
      <c r="G7663" s="3" t="s">
        <v>1503</v>
      </c>
      <c r="H7663" s="3"/>
      <c r="I7663" s="3">
        <v>4</v>
      </c>
      <c r="J7663" s="3">
        <v>5</v>
      </c>
      <c r="K7663" s="3">
        <f t="shared" si="110"/>
        <v>9</v>
      </c>
    </row>
    <row r="7664" spans="1:11">
      <c r="A7664" s="3" t="s">
        <v>352</v>
      </c>
      <c r="B7664" s="3">
        <v>44</v>
      </c>
      <c r="C7664" s="3" t="s">
        <v>1140</v>
      </c>
      <c r="D7664" s="27" t="s">
        <v>880</v>
      </c>
      <c r="E7664" s="3" t="s">
        <v>352</v>
      </c>
      <c r="F7664" s="3" t="s">
        <v>7677</v>
      </c>
      <c r="G7664" s="3" t="s">
        <v>1503</v>
      </c>
      <c r="H7664" s="3"/>
      <c r="I7664" s="3">
        <v>3</v>
      </c>
      <c r="J7664" s="3">
        <v>2</v>
      </c>
      <c r="K7664" s="3">
        <f t="shared" si="110"/>
        <v>5</v>
      </c>
    </row>
    <row r="7665" spans="1:11">
      <c r="A7665" s="3" t="s">
        <v>352</v>
      </c>
      <c r="B7665" s="3">
        <v>45</v>
      </c>
      <c r="C7665" s="3" t="s">
        <v>7710</v>
      </c>
      <c r="D7665" s="27" t="s">
        <v>880</v>
      </c>
      <c r="E7665" s="3" t="s">
        <v>352</v>
      </c>
      <c r="F7665" s="3" t="s">
        <v>7677</v>
      </c>
      <c r="G7665" s="3" t="s">
        <v>1503</v>
      </c>
      <c r="H7665" s="3"/>
      <c r="I7665" s="3">
        <v>3</v>
      </c>
      <c r="J7665" s="3">
        <v>2</v>
      </c>
      <c r="K7665" s="3">
        <f t="shared" si="110"/>
        <v>5</v>
      </c>
    </row>
    <row r="7666" spans="1:11">
      <c r="A7666" s="3" t="s">
        <v>352</v>
      </c>
      <c r="B7666" s="3">
        <v>46</v>
      </c>
      <c r="C7666" s="3" t="s">
        <v>1686</v>
      </c>
      <c r="D7666" s="27" t="s">
        <v>880</v>
      </c>
      <c r="E7666" s="3" t="s">
        <v>352</v>
      </c>
      <c r="F7666" s="3" t="s">
        <v>7677</v>
      </c>
      <c r="G7666" s="3" t="s">
        <v>1503</v>
      </c>
      <c r="H7666" s="3"/>
      <c r="I7666" s="3">
        <v>4</v>
      </c>
      <c r="J7666" s="3">
        <v>3</v>
      </c>
      <c r="K7666" s="3">
        <f t="shared" si="110"/>
        <v>7</v>
      </c>
    </row>
    <row r="7667" spans="1:11">
      <c r="A7667" s="3" t="s">
        <v>352</v>
      </c>
      <c r="B7667" s="3">
        <v>47</v>
      </c>
      <c r="C7667" s="3" t="s">
        <v>7711</v>
      </c>
      <c r="D7667" s="27" t="s">
        <v>880</v>
      </c>
      <c r="E7667" s="3" t="s">
        <v>352</v>
      </c>
      <c r="F7667" s="3" t="s">
        <v>7677</v>
      </c>
      <c r="G7667" s="3" t="s">
        <v>1503</v>
      </c>
      <c r="H7667" s="3"/>
      <c r="I7667" s="3">
        <v>2</v>
      </c>
      <c r="J7667" s="3">
        <v>2</v>
      </c>
      <c r="K7667" s="3">
        <f t="shared" si="110"/>
        <v>4</v>
      </c>
    </row>
    <row r="7668" spans="1:11">
      <c r="A7668" s="3" t="s">
        <v>352</v>
      </c>
      <c r="B7668" s="3">
        <v>48</v>
      </c>
      <c r="C7668" s="3" t="s">
        <v>7712</v>
      </c>
      <c r="D7668" s="27" t="s">
        <v>880</v>
      </c>
      <c r="E7668" s="3" t="s">
        <v>352</v>
      </c>
      <c r="F7668" s="3" t="s">
        <v>7677</v>
      </c>
      <c r="G7668" s="3" t="s">
        <v>1503</v>
      </c>
      <c r="H7668" s="3"/>
      <c r="I7668" s="3">
        <v>2</v>
      </c>
      <c r="J7668" s="3">
        <v>3</v>
      </c>
      <c r="K7668" s="3">
        <f t="shared" si="110"/>
        <v>5</v>
      </c>
    </row>
    <row r="7669" spans="1:11">
      <c r="A7669" s="3" t="s">
        <v>352</v>
      </c>
      <c r="B7669" s="3">
        <v>49</v>
      </c>
      <c r="C7669" s="3" t="s">
        <v>990</v>
      </c>
      <c r="D7669" s="27" t="s">
        <v>880</v>
      </c>
      <c r="E7669" s="3" t="s">
        <v>352</v>
      </c>
      <c r="F7669" s="3" t="s">
        <v>7677</v>
      </c>
      <c r="G7669" s="3" t="s">
        <v>1503</v>
      </c>
      <c r="H7669" s="3"/>
      <c r="I7669" s="3">
        <v>2</v>
      </c>
      <c r="J7669" s="3">
        <v>2</v>
      </c>
      <c r="K7669" s="3">
        <f t="shared" si="110"/>
        <v>4</v>
      </c>
    </row>
    <row r="7670" spans="1:11">
      <c r="A7670" s="3" t="s">
        <v>352</v>
      </c>
      <c r="B7670" s="3">
        <v>52</v>
      </c>
      <c r="C7670" s="3" t="s">
        <v>7713</v>
      </c>
      <c r="D7670" s="27" t="s">
        <v>880</v>
      </c>
      <c r="E7670" s="3" t="s">
        <v>352</v>
      </c>
      <c r="F7670" s="3" t="s">
        <v>7677</v>
      </c>
      <c r="G7670" s="3" t="s">
        <v>1503</v>
      </c>
      <c r="H7670" s="3"/>
      <c r="I7670" s="3">
        <v>2</v>
      </c>
      <c r="J7670" s="3">
        <v>3</v>
      </c>
      <c r="K7670" s="3">
        <f t="shared" si="110"/>
        <v>5</v>
      </c>
    </row>
    <row r="7671" spans="1:11">
      <c r="A7671" s="3" t="s">
        <v>352</v>
      </c>
      <c r="B7671" s="3">
        <v>52</v>
      </c>
      <c r="C7671" s="3" t="s">
        <v>7714</v>
      </c>
      <c r="D7671" s="27" t="s">
        <v>880</v>
      </c>
      <c r="E7671" s="3" t="s">
        <v>352</v>
      </c>
      <c r="F7671" s="3" t="s">
        <v>7677</v>
      </c>
      <c r="G7671" s="3" t="s">
        <v>1503</v>
      </c>
      <c r="H7671" s="3"/>
      <c r="I7671" s="3">
        <v>3</v>
      </c>
      <c r="J7671" s="3">
        <v>4</v>
      </c>
      <c r="K7671" s="3">
        <f t="shared" si="110"/>
        <v>7</v>
      </c>
    </row>
    <row r="7672" spans="1:11">
      <c r="A7672" s="3" t="s">
        <v>352</v>
      </c>
      <c r="B7672" s="3">
        <v>52</v>
      </c>
      <c r="C7672" s="3" t="s">
        <v>7715</v>
      </c>
      <c r="D7672" s="27" t="s">
        <v>880</v>
      </c>
      <c r="E7672" s="3" t="s">
        <v>352</v>
      </c>
      <c r="F7672" s="3" t="s">
        <v>7677</v>
      </c>
      <c r="G7672" s="3" t="s">
        <v>1503</v>
      </c>
      <c r="H7672" s="3"/>
      <c r="I7672" s="3">
        <v>3</v>
      </c>
      <c r="J7672" s="3">
        <v>4</v>
      </c>
      <c r="K7672" s="3">
        <f t="shared" si="110"/>
        <v>7</v>
      </c>
    </row>
    <row r="7673" spans="1:11">
      <c r="A7673" s="3" t="s">
        <v>352</v>
      </c>
      <c r="B7673" s="3">
        <v>53</v>
      </c>
      <c r="C7673" s="3" t="s">
        <v>7716</v>
      </c>
      <c r="D7673" s="27" t="s">
        <v>880</v>
      </c>
      <c r="E7673" s="3" t="s">
        <v>352</v>
      </c>
      <c r="F7673" s="3" t="s">
        <v>7677</v>
      </c>
      <c r="G7673" s="3" t="s">
        <v>1503</v>
      </c>
      <c r="H7673" s="3"/>
      <c r="I7673" s="3">
        <v>3</v>
      </c>
      <c r="J7673" s="3">
        <v>5</v>
      </c>
      <c r="K7673" s="3">
        <f t="shared" si="110"/>
        <v>8</v>
      </c>
    </row>
    <row r="7674" spans="1:11">
      <c r="A7674" s="3" t="s">
        <v>352</v>
      </c>
      <c r="B7674" s="3">
        <v>54</v>
      </c>
      <c r="C7674" s="3" t="s">
        <v>7717</v>
      </c>
      <c r="D7674" s="27" t="s">
        <v>880</v>
      </c>
      <c r="E7674" s="3" t="s">
        <v>352</v>
      </c>
      <c r="F7674" s="3" t="s">
        <v>7677</v>
      </c>
      <c r="G7674" s="3" t="s">
        <v>1503</v>
      </c>
      <c r="H7674" s="3"/>
      <c r="I7674" s="3">
        <v>2</v>
      </c>
      <c r="J7674" s="3">
        <v>2</v>
      </c>
      <c r="K7674" s="3">
        <f t="shared" si="110"/>
        <v>4</v>
      </c>
    </row>
    <row r="7675" spans="1:11">
      <c r="A7675" s="3" t="s">
        <v>352</v>
      </c>
      <c r="B7675" s="3">
        <v>55</v>
      </c>
      <c r="C7675" s="3" t="s">
        <v>7718</v>
      </c>
      <c r="D7675" s="27" t="s">
        <v>880</v>
      </c>
      <c r="E7675" s="3" t="s">
        <v>352</v>
      </c>
      <c r="F7675" s="3" t="s">
        <v>7677</v>
      </c>
      <c r="G7675" s="3" t="s">
        <v>1503</v>
      </c>
      <c r="H7675" s="3"/>
      <c r="I7675" s="3">
        <v>3</v>
      </c>
      <c r="J7675" s="3">
        <v>2</v>
      </c>
      <c r="K7675" s="3">
        <f t="shared" si="110"/>
        <v>5</v>
      </c>
    </row>
    <row r="7676" spans="1:11">
      <c r="A7676" s="3" t="s">
        <v>352</v>
      </c>
      <c r="B7676" s="3">
        <v>56</v>
      </c>
      <c r="C7676" s="3" t="s">
        <v>7719</v>
      </c>
      <c r="D7676" s="27" t="s">
        <v>880</v>
      </c>
      <c r="E7676" s="3" t="s">
        <v>352</v>
      </c>
      <c r="F7676" s="3" t="s">
        <v>7677</v>
      </c>
      <c r="G7676" s="3" t="s">
        <v>1503</v>
      </c>
      <c r="H7676" s="3"/>
      <c r="I7676" s="3">
        <v>2</v>
      </c>
      <c r="J7676" s="3">
        <v>2</v>
      </c>
      <c r="K7676" s="3">
        <f t="shared" si="110"/>
        <v>4</v>
      </c>
    </row>
    <row r="7677" spans="1:11">
      <c r="A7677" s="3" t="s">
        <v>352</v>
      </c>
      <c r="B7677" s="3">
        <v>57</v>
      </c>
      <c r="C7677" s="3" t="s">
        <v>7720</v>
      </c>
      <c r="D7677" s="27" t="s">
        <v>880</v>
      </c>
      <c r="E7677" s="3" t="s">
        <v>352</v>
      </c>
      <c r="F7677" s="3" t="s">
        <v>7677</v>
      </c>
      <c r="G7677" s="3" t="s">
        <v>1503</v>
      </c>
      <c r="H7677" s="3"/>
      <c r="I7677" s="3">
        <v>3</v>
      </c>
      <c r="J7677" s="3">
        <v>2</v>
      </c>
      <c r="K7677" s="3">
        <f t="shared" si="110"/>
        <v>5</v>
      </c>
    </row>
    <row r="7678" spans="1:11">
      <c r="A7678" s="3" t="s">
        <v>352</v>
      </c>
      <c r="B7678" s="3">
        <v>58</v>
      </c>
      <c r="C7678" s="3" t="s">
        <v>7721</v>
      </c>
      <c r="D7678" s="27" t="s">
        <v>880</v>
      </c>
      <c r="E7678" s="3" t="s">
        <v>352</v>
      </c>
      <c r="F7678" s="3" t="s">
        <v>7677</v>
      </c>
      <c r="G7678" s="3" t="s">
        <v>1503</v>
      </c>
      <c r="H7678" s="3"/>
      <c r="I7678" s="3">
        <v>2</v>
      </c>
      <c r="J7678" s="3">
        <v>2</v>
      </c>
      <c r="K7678" s="3">
        <f t="shared" si="110"/>
        <v>4</v>
      </c>
    </row>
    <row r="7679" spans="1:11">
      <c r="A7679" s="3" t="s">
        <v>352</v>
      </c>
      <c r="B7679" s="3">
        <v>59</v>
      </c>
      <c r="C7679" s="3" t="s">
        <v>7722</v>
      </c>
      <c r="D7679" s="27" t="s">
        <v>880</v>
      </c>
      <c r="E7679" s="3" t="s">
        <v>352</v>
      </c>
      <c r="F7679" s="3" t="s">
        <v>7677</v>
      </c>
      <c r="G7679" s="3" t="s">
        <v>1503</v>
      </c>
      <c r="H7679" s="3"/>
      <c r="I7679" s="3">
        <v>2</v>
      </c>
      <c r="J7679" s="3">
        <v>2</v>
      </c>
      <c r="K7679" s="3">
        <f t="shared" si="110"/>
        <v>4</v>
      </c>
    </row>
    <row r="7680" spans="1:11">
      <c r="A7680" s="3" t="s">
        <v>352</v>
      </c>
      <c r="B7680" s="3">
        <v>62</v>
      </c>
      <c r="C7680" s="3" t="s">
        <v>7723</v>
      </c>
      <c r="D7680" s="27" t="s">
        <v>880</v>
      </c>
      <c r="E7680" s="3" t="s">
        <v>352</v>
      </c>
      <c r="F7680" s="3" t="s">
        <v>7677</v>
      </c>
      <c r="G7680" s="3" t="s">
        <v>1503</v>
      </c>
      <c r="H7680" s="3"/>
      <c r="I7680" s="3">
        <v>2</v>
      </c>
      <c r="J7680" s="3">
        <v>2</v>
      </c>
      <c r="K7680" s="3">
        <f t="shared" si="110"/>
        <v>4</v>
      </c>
    </row>
    <row r="7681" spans="1:12">
      <c r="A7681" s="3" t="s">
        <v>352</v>
      </c>
      <c r="B7681" s="3">
        <v>62</v>
      </c>
      <c r="C7681" s="3" t="s">
        <v>7724</v>
      </c>
      <c r="D7681" s="27" t="s">
        <v>880</v>
      </c>
      <c r="E7681" s="3" t="s">
        <v>352</v>
      </c>
      <c r="F7681" s="3" t="s">
        <v>7677</v>
      </c>
      <c r="G7681" s="3" t="s">
        <v>1503</v>
      </c>
      <c r="H7681" s="3"/>
      <c r="I7681" s="3">
        <v>2</v>
      </c>
      <c r="J7681" s="3">
        <v>2</v>
      </c>
      <c r="K7681" s="3">
        <f t="shared" si="110"/>
        <v>4</v>
      </c>
    </row>
    <row r="7682" spans="1:12">
      <c r="A7682" s="3" t="s">
        <v>352</v>
      </c>
      <c r="B7682" s="3">
        <v>62</v>
      </c>
      <c r="C7682" s="3" t="s">
        <v>7725</v>
      </c>
      <c r="D7682" s="27" t="s">
        <v>880</v>
      </c>
      <c r="E7682" s="3" t="s">
        <v>352</v>
      </c>
      <c r="F7682" s="3" t="s">
        <v>7677</v>
      </c>
      <c r="G7682" s="3" t="s">
        <v>1503</v>
      </c>
      <c r="H7682" s="3"/>
      <c r="I7682" s="3">
        <v>3</v>
      </c>
      <c r="J7682" s="3">
        <v>3</v>
      </c>
      <c r="K7682" s="3">
        <f t="shared" si="110"/>
        <v>6</v>
      </c>
    </row>
    <row r="7683" spans="1:12">
      <c r="A7683" s="3" t="s">
        <v>352</v>
      </c>
      <c r="B7683" s="3">
        <v>63</v>
      </c>
      <c r="C7683" s="3" t="s">
        <v>1024</v>
      </c>
      <c r="D7683" s="27" t="s">
        <v>880</v>
      </c>
      <c r="E7683" s="3" t="s">
        <v>352</v>
      </c>
      <c r="F7683" s="3" t="s">
        <v>7677</v>
      </c>
      <c r="G7683" s="3" t="s">
        <v>1503</v>
      </c>
      <c r="H7683" s="3"/>
      <c r="I7683" s="3">
        <v>4</v>
      </c>
      <c r="J7683" s="3">
        <v>6</v>
      </c>
      <c r="K7683" s="3">
        <f t="shared" si="110"/>
        <v>10</v>
      </c>
    </row>
    <row r="7684" spans="1:12">
      <c r="A7684" s="3" t="s">
        <v>352</v>
      </c>
      <c r="B7684" s="3">
        <v>64</v>
      </c>
      <c r="C7684" s="3" t="s">
        <v>990</v>
      </c>
      <c r="D7684" s="27" t="s">
        <v>880</v>
      </c>
      <c r="E7684" s="3" t="s">
        <v>352</v>
      </c>
      <c r="F7684" s="3" t="s">
        <v>7677</v>
      </c>
      <c r="G7684" s="3" t="s">
        <v>1503</v>
      </c>
      <c r="H7684" s="3"/>
      <c r="I7684" s="3">
        <v>3</v>
      </c>
      <c r="J7684" s="3">
        <v>4</v>
      </c>
      <c r="K7684" s="3">
        <f t="shared" si="110"/>
        <v>7</v>
      </c>
    </row>
    <row r="7685" spans="1:12">
      <c r="A7685" s="3" t="s">
        <v>352</v>
      </c>
      <c r="B7685" s="3">
        <v>65</v>
      </c>
      <c r="C7685" s="3" t="s">
        <v>7726</v>
      </c>
      <c r="D7685" s="27" t="s">
        <v>880</v>
      </c>
      <c r="E7685" s="3" t="s">
        <v>352</v>
      </c>
      <c r="F7685" s="3" t="s">
        <v>7677</v>
      </c>
      <c r="G7685" s="3" t="s">
        <v>1503</v>
      </c>
      <c r="H7685" s="3"/>
      <c r="I7685" s="3">
        <v>2</v>
      </c>
      <c r="J7685" s="3">
        <v>3</v>
      </c>
      <c r="K7685" s="3">
        <f t="shared" si="110"/>
        <v>5</v>
      </c>
    </row>
    <row r="7686" spans="1:12">
      <c r="A7686" s="3" t="s">
        <v>352</v>
      </c>
      <c r="B7686" s="3">
        <v>66</v>
      </c>
      <c r="C7686" s="3" t="s">
        <v>7727</v>
      </c>
      <c r="D7686" s="27" t="s">
        <v>880</v>
      </c>
      <c r="E7686" s="3" t="s">
        <v>352</v>
      </c>
      <c r="F7686" s="3" t="s">
        <v>7677</v>
      </c>
      <c r="G7686" s="3" t="s">
        <v>1503</v>
      </c>
      <c r="H7686" s="3"/>
      <c r="I7686" s="3">
        <v>2</v>
      </c>
      <c r="J7686" s="3">
        <v>4</v>
      </c>
      <c r="K7686" s="3">
        <f t="shared" ref="K7686:K7690" si="111">I7686+J7686</f>
        <v>6</v>
      </c>
    </row>
    <row r="7687" spans="1:12">
      <c r="A7687" s="3" t="s">
        <v>352</v>
      </c>
      <c r="B7687" s="3">
        <v>67</v>
      </c>
      <c r="C7687" s="3" t="s">
        <v>7728</v>
      </c>
      <c r="D7687" s="27" t="s">
        <v>880</v>
      </c>
      <c r="E7687" s="3" t="s">
        <v>352</v>
      </c>
      <c r="F7687" s="3" t="s">
        <v>7677</v>
      </c>
      <c r="G7687" s="3" t="s">
        <v>1503</v>
      </c>
      <c r="H7687" s="3"/>
      <c r="I7687" s="3">
        <v>3</v>
      </c>
      <c r="J7687" s="3">
        <v>2</v>
      </c>
      <c r="K7687" s="3">
        <f t="shared" si="111"/>
        <v>5</v>
      </c>
    </row>
    <row r="7688" spans="1:12">
      <c r="A7688" s="3" t="s">
        <v>352</v>
      </c>
      <c r="B7688" s="3">
        <v>68</v>
      </c>
      <c r="C7688" s="3" t="s">
        <v>1821</v>
      </c>
      <c r="D7688" s="27" t="s">
        <v>880</v>
      </c>
      <c r="E7688" s="3" t="s">
        <v>352</v>
      </c>
      <c r="F7688" s="3" t="s">
        <v>7677</v>
      </c>
      <c r="G7688" s="3" t="s">
        <v>1503</v>
      </c>
      <c r="H7688" s="3"/>
      <c r="I7688" s="3">
        <v>2</v>
      </c>
      <c r="J7688" s="3">
        <v>2</v>
      </c>
      <c r="K7688" s="3">
        <f t="shared" si="111"/>
        <v>4</v>
      </c>
    </row>
    <row r="7689" spans="1:12">
      <c r="A7689" s="3" t="s">
        <v>352</v>
      </c>
      <c r="B7689" s="3">
        <v>69</v>
      </c>
      <c r="C7689" s="3" t="s">
        <v>906</v>
      </c>
      <c r="D7689" s="27" t="s">
        <v>880</v>
      </c>
      <c r="E7689" s="3" t="s">
        <v>352</v>
      </c>
      <c r="F7689" s="3" t="s">
        <v>7677</v>
      </c>
      <c r="G7689" s="3" t="s">
        <v>1503</v>
      </c>
      <c r="H7689" s="3"/>
      <c r="I7689" s="3">
        <v>2</v>
      </c>
      <c r="J7689" s="3">
        <v>2</v>
      </c>
      <c r="K7689" s="3">
        <f t="shared" si="111"/>
        <v>4</v>
      </c>
    </row>
    <row r="7690" spans="1:12">
      <c r="A7690" s="3" t="s">
        <v>352</v>
      </c>
      <c r="B7690" s="3">
        <v>72</v>
      </c>
      <c r="C7690" s="3" t="s">
        <v>7729</v>
      </c>
      <c r="D7690" s="27" t="s">
        <v>880</v>
      </c>
      <c r="E7690" s="3" t="s">
        <v>352</v>
      </c>
      <c r="F7690" s="3" t="s">
        <v>7677</v>
      </c>
      <c r="G7690" s="3" t="s">
        <v>1503</v>
      </c>
      <c r="H7690" s="3"/>
      <c r="I7690" s="3">
        <v>2</v>
      </c>
      <c r="J7690" s="3">
        <v>2</v>
      </c>
      <c r="K7690" s="3">
        <f t="shared" si="111"/>
        <v>4</v>
      </c>
    </row>
    <row r="7691" spans="1:12" ht="15.75">
      <c r="A7691" s="217"/>
      <c r="B7691" s="218"/>
      <c r="C7691" s="219">
        <f>SUBTOTAL(3,C7621:C7690)</f>
        <v>70</v>
      </c>
      <c r="D7691" s="220"/>
      <c r="E7691" s="221"/>
      <c r="F7691" s="222"/>
      <c r="G7691" s="223"/>
      <c r="H7691" s="223"/>
      <c r="I7691" s="223"/>
      <c r="J7691" s="224"/>
      <c r="K7691" s="219">
        <f>SUM(K7621:K7690)</f>
        <v>396</v>
      </c>
      <c r="L7691" s="225"/>
    </row>
    <row r="7692" spans="1:12">
      <c r="A7692" s="3" t="s">
        <v>355</v>
      </c>
      <c r="B7692" s="3">
        <v>2</v>
      </c>
      <c r="C7692" s="3" t="s">
        <v>7730</v>
      </c>
      <c r="D7692" s="27" t="s">
        <v>880</v>
      </c>
      <c r="E7692" s="3" t="s">
        <v>355</v>
      </c>
      <c r="F7692" s="3" t="s">
        <v>7731</v>
      </c>
      <c r="G7692" s="3" t="s">
        <v>7732</v>
      </c>
      <c r="H7692" s="3"/>
      <c r="I7692" s="3">
        <v>4</v>
      </c>
      <c r="J7692" s="3">
        <v>5</v>
      </c>
      <c r="K7692" s="3">
        <f>I7692+J7692</f>
        <v>9</v>
      </c>
    </row>
    <row r="7693" spans="1:12">
      <c r="A7693" s="3" t="s">
        <v>355</v>
      </c>
      <c r="B7693" s="3">
        <v>2</v>
      </c>
      <c r="C7693" s="3" t="s">
        <v>7733</v>
      </c>
      <c r="D7693" s="27" t="s">
        <v>958</v>
      </c>
      <c r="E7693" s="3" t="s">
        <v>355</v>
      </c>
      <c r="F7693" s="3" t="s">
        <v>7731</v>
      </c>
      <c r="G7693" s="3" t="s">
        <v>7732</v>
      </c>
      <c r="H7693" s="3"/>
      <c r="I7693" s="3">
        <v>2</v>
      </c>
      <c r="J7693" s="3">
        <v>3</v>
      </c>
      <c r="K7693" s="3">
        <f t="shared" ref="K7693:K7756" si="112">I7693+J7693</f>
        <v>5</v>
      </c>
    </row>
    <row r="7694" spans="1:12">
      <c r="A7694" s="3" t="s">
        <v>355</v>
      </c>
      <c r="B7694" s="3">
        <v>3</v>
      </c>
      <c r="C7694" s="3" t="s">
        <v>1157</v>
      </c>
      <c r="D7694" s="27" t="s">
        <v>880</v>
      </c>
      <c r="E7694" s="3" t="s">
        <v>355</v>
      </c>
      <c r="F7694" s="3" t="s">
        <v>7731</v>
      </c>
      <c r="G7694" s="3" t="s">
        <v>7732</v>
      </c>
      <c r="H7694" s="3"/>
      <c r="I7694" s="3">
        <v>4</v>
      </c>
      <c r="J7694" s="3">
        <v>5</v>
      </c>
      <c r="K7694" s="3">
        <f t="shared" si="112"/>
        <v>9</v>
      </c>
    </row>
    <row r="7695" spans="1:12">
      <c r="A7695" s="3" t="s">
        <v>355</v>
      </c>
      <c r="B7695" s="3">
        <v>4</v>
      </c>
      <c r="C7695" s="3" t="s">
        <v>2737</v>
      </c>
      <c r="D7695" s="27" t="s">
        <v>880</v>
      </c>
      <c r="E7695" s="3" t="s">
        <v>355</v>
      </c>
      <c r="F7695" s="3" t="s">
        <v>7731</v>
      </c>
      <c r="G7695" s="3" t="s">
        <v>7732</v>
      </c>
      <c r="H7695" s="3"/>
      <c r="I7695" s="3">
        <v>3</v>
      </c>
      <c r="J7695" s="3">
        <v>2</v>
      </c>
      <c r="K7695" s="3">
        <f t="shared" si="112"/>
        <v>5</v>
      </c>
    </row>
    <row r="7696" spans="1:12">
      <c r="A7696" s="3" t="s">
        <v>355</v>
      </c>
      <c r="B7696" s="3">
        <v>5</v>
      </c>
      <c r="C7696" s="3" t="s">
        <v>7734</v>
      </c>
      <c r="D7696" s="27" t="s">
        <v>880</v>
      </c>
      <c r="E7696" s="3" t="s">
        <v>355</v>
      </c>
      <c r="F7696" s="3" t="s">
        <v>7731</v>
      </c>
      <c r="G7696" s="3" t="s">
        <v>7732</v>
      </c>
      <c r="H7696" s="3"/>
      <c r="I7696" s="3">
        <v>2</v>
      </c>
      <c r="J7696" s="3">
        <v>2</v>
      </c>
      <c r="K7696" s="3">
        <f t="shared" si="112"/>
        <v>4</v>
      </c>
    </row>
    <row r="7697" spans="1:11">
      <c r="A7697" s="3" t="s">
        <v>355</v>
      </c>
      <c r="B7697" s="3">
        <v>6</v>
      </c>
      <c r="C7697" s="3" t="s">
        <v>6853</v>
      </c>
      <c r="D7697" s="27" t="s">
        <v>880</v>
      </c>
      <c r="E7697" s="3" t="s">
        <v>355</v>
      </c>
      <c r="F7697" s="3" t="s">
        <v>7731</v>
      </c>
      <c r="G7697" s="3" t="s">
        <v>7732</v>
      </c>
      <c r="H7697" s="3"/>
      <c r="I7697" s="3">
        <v>4</v>
      </c>
      <c r="J7697" s="3">
        <v>2</v>
      </c>
      <c r="K7697" s="3">
        <f t="shared" si="112"/>
        <v>6</v>
      </c>
    </row>
    <row r="7698" spans="1:11">
      <c r="A7698" s="3" t="s">
        <v>355</v>
      </c>
      <c r="B7698" s="3">
        <v>7</v>
      </c>
      <c r="C7698" s="3" t="s">
        <v>7735</v>
      </c>
      <c r="D7698" s="27" t="s">
        <v>880</v>
      </c>
      <c r="E7698" s="3" t="s">
        <v>355</v>
      </c>
      <c r="F7698" s="3" t="s">
        <v>7731</v>
      </c>
      <c r="G7698" s="3" t="s">
        <v>7732</v>
      </c>
      <c r="H7698" s="3"/>
      <c r="I7698" s="3">
        <v>3</v>
      </c>
      <c r="J7698" s="3">
        <v>2</v>
      </c>
      <c r="K7698" s="3">
        <f t="shared" si="112"/>
        <v>5</v>
      </c>
    </row>
    <row r="7699" spans="1:11">
      <c r="A7699" s="3" t="s">
        <v>355</v>
      </c>
      <c r="B7699" s="3">
        <v>8</v>
      </c>
      <c r="C7699" s="3" t="s">
        <v>7736</v>
      </c>
      <c r="D7699" s="27" t="s">
        <v>880</v>
      </c>
      <c r="E7699" s="3" t="s">
        <v>355</v>
      </c>
      <c r="F7699" s="3" t="s">
        <v>7731</v>
      </c>
      <c r="G7699" s="3" t="s">
        <v>7732</v>
      </c>
      <c r="H7699" s="3"/>
      <c r="I7699" s="3">
        <v>2</v>
      </c>
      <c r="J7699" s="3">
        <v>2</v>
      </c>
      <c r="K7699" s="3">
        <f t="shared" si="112"/>
        <v>4</v>
      </c>
    </row>
    <row r="7700" spans="1:11">
      <c r="A7700" s="3" t="s">
        <v>355</v>
      </c>
      <c r="B7700" s="3">
        <v>9</v>
      </c>
      <c r="C7700" s="3" t="s">
        <v>7737</v>
      </c>
      <c r="D7700" s="27" t="s">
        <v>880</v>
      </c>
      <c r="E7700" s="3" t="s">
        <v>355</v>
      </c>
      <c r="F7700" s="3" t="s">
        <v>7731</v>
      </c>
      <c r="G7700" s="3" t="s">
        <v>7732</v>
      </c>
      <c r="H7700" s="3"/>
      <c r="I7700" s="3">
        <v>2</v>
      </c>
      <c r="J7700" s="3">
        <v>2</v>
      </c>
      <c r="K7700" s="3">
        <f t="shared" si="112"/>
        <v>4</v>
      </c>
    </row>
    <row r="7701" spans="1:11">
      <c r="A7701" s="3" t="s">
        <v>355</v>
      </c>
      <c r="B7701" s="3">
        <v>22</v>
      </c>
      <c r="C7701" s="3" t="s">
        <v>7738</v>
      </c>
      <c r="D7701" s="27" t="s">
        <v>880</v>
      </c>
      <c r="E7701" s="3" t="s">
        <v>355</v>
      </c>
      <c r="F7701" s="3" t="s">
        <v>7731</v>
      </c>
      <c r="G7701" s="3" t="s">
        <v>7732</v>
      </c>
      <c r="H7701" s="3"/>
      <c r="I7701" s="3">
        <v>2</v>
      </c>
      <c r="J7701" s="3">
        <v>3</v>
      </c>
      <c r="K7701" s="3">
        <f t="shared" si="112"/>
        <v>5</v>
      </c>
    </row>
    <row r="7702" spans="1:11">
      <c r="A7702" s="3" t="s">
        <v>355</v>
      </c>
      <c r="B7702" s="3">
        <v>22</v>
      </c>
      <c r="C7702" s="3" t="s">
        <v>7739</v>
      </c>
      <c r="D7702" s="27" t="s">
        <v>880</v>
      </c>
      <c r="E7702" s="3" t="s">
        <v>355</v>
      </c>
      <c r="F7702" s="3" t="s">
        <v>7731</v>
      </c>
      <c r="G7702" s="3" t="s">
        <v>7732</v>
      </c>
      <c r="H7702" s="3"/>
      <c r="I7702" s="3">
        <v>3</v>
      </c>
      <c r="J7702" s="3">
        <v>4</v>
      </c>
      <c r="K7702" s="3">
        <f t="shared" si="112"/>
        <v>7</v>
      </c>
    </row>
    <row r="7703" spans="1:11">
      <c r="A7703" s="3" t="s">
        <v>355</v>
      </c>
      <c r="B7703" s="3">
        <v>22</v>
      </c>
      <c r="C7703" s="3" t="s">
        <v>7740</v>
      </c>
      <c r="D7703" s="27" t="s">
        <v>880</v>
      </c>
      <c r="E7703" s="3" t="s">
        <v>355</v>
      </c>
      <c r="F7703" s="3" t="s">
        <v>7731</v>
      </c>
      <c r="G7703" s="3" t="s">
        <v>7732</v>
      </c>
      <c r="H7703" s="3"/>
      <c r="I7703" s="3">
        <v>2</v>
      </c>
      <c r="J7703" s="3">
        <v>3</v>
      </c>
      <c r="K7703" s="3">
        <f t="shared" si="112"/>
        <v>5</v>
      </c>
    </row>
    <row r="7704" spans="1:11">
      <c r="A7704" s="3" t="s">
        <v>355</v>
      </c>
      <c r="B7704" s="3">
        <v>23</v>
      </c>
      <c r="C7704" s="3" t="s">
        <v>7741</v>
      </c>
      <c r="D7704" s="27" t="s">
        <v>880</v>
      </c>
      <c r="E7704" s="3" t="s">
        <v>355</v>
      </c>
      <c r="F7704" s="3" t="s">
        <v>7731</v>
      </c>
      <c r="G7704" s="3" t="s">
        <v>7732</v>
      </c>
      <c r="H7704" s="3"/>
      <c r="I7704" s="3">
        <v>3</v>
      </c>
      <c r="J7704" s="3">
        <v>2</v>
      </c>
      <c r="K7704" s="3">
        <f t="shared" si="112"/>
        <v>5</v>
      </c>
    </row>
    <row r="7705" spans="1:11">
      <c r="A7705" s="3" t="s">
        <v>355</v>
      </c>
      <c r="B7705" s="3">
        <v>24</v>
      </c>
      <c r="C7705" s="3" t="s">
        <v>7742</v>
      </c>
      <c r="D7705" s="27" t="s">
        <v>958</v>
      </c>
      <c r="E7705" s="3" t="s">
        <v>355</v>
      </c>
      <c r="F7705" s="3" t="s">
        <v>7731</v>
      </c>
      <c r="G7705" s="3" t="s">
        <v>7732</v>
      </c>
      <c r="H7705" s="3"/>
      <c r="I7705" s="3">
        <v>3</v>
      </c>
      <c r="J7705" s="3">
        <v>3</v>
      </c>
      <c r="K7705" s="3">
        <f t="shared" si="112"/>
        <v>6</v>
      </c>
    </row>
    <row r="7706" spans="1:11">
      <c r="A7706" s="3" t="s">
        <v>355</v>
      </c>
      <c r="B7706" s="3">
        <v>25</v>
      </c>
      <c r="C7706" s="3" t="s">
        <v>7743</v>
      </c>
      <c r="D7706" s="27" t="s">
        <v>880</v>
      </c>
      <c r="E7706" s="3" t="s">
        <v>355</v>
      </c>
      <c r="F7706" s="3" t="s">
        <v>7731</v>
      </c>
      <c r="G7706" s="3" t="s">
        <v>7732</v>
      </c>
      <c r="H7706" s="3"/>
      <c r="I7706" s="3">
        <v>2</v>
      </c>
      <c r="J7706" s="3">
        <v>2</v>
      </c>
      <c r="K7706" s="3">
        <f t="shared" si="112"/>
        <v>4</v>
      </c>
    </row>
    <row r="7707" spans="1:11">
      <c r="A7707" s="3" t="s">
        <v>355</v>
      </c>
      <c r="B7707" s="3">
        <v>26</v>
      </c>
      <c r="C7707" s="3" t="s">
        <v>7744</v>
      </c>
      <c r="D7707" s="27" t="s">
        <v>880</v>
      </c>
      <c r="E7707" s="3" t="s">
        <v>355</v>
      </c>
      <c r="F7707" s="3" t="s">
        <v>7731</v>
      </c>
      <c r="G7707" s="3" t="s">
        <v>7732</v>
      </c>
      <c r="H7707" s="3"/>
      <c r="I7707" s="3">
        <v>2</v>
      </c>
      <c r="J7707" s="3">
        <v>2</v>
      </c>
      <c r="K7707" s="3">
        <f t="shared" si="112"/>
        <v>4</v>
      </c>
    </row>
    <row r="7708" spans="1:11">
      <c r="A7708" s="3" t="s">
        <v>355</v>
      </c>
      <c r="B7708" s="3">
        <v>27</v>
      </c>
      <c r="C7708" s="3" t="s">
        <v>7745</v>
      </c>
      <c r="D7708" s="27" t="s">
        <v>880</v>
      </c>
      <c r="E7708" s="3" t="s">
        <v>355</v>
      </c>
      <c r="F7708" s="3" t="s">
        <v>7731</v>
      </c>
      <c r="G7708" s="3" t="s">
        <v>7732</v>
      </c>
      <c r="H7708" s="3"/>
      <c r="I7708" s="3">
        <v>2</v>
      </c>
      <c r="J7708" s="3">
        <v>2</v>
      </c>
      <c r="K7708" s="3">
        <f t="shared" si="112"/>
        <v>4</v>
      </c>
    </row>
    <row r="7709" spans="1:11">
      <c r="A7709" s="3" t="s">
        <v>355</v>
      </c>
      <c r="B7709" s="3">
        <v>28</v>
      </c>
      <c r="C7709" s="3" t="s">
        <v>7746</v>
      </c>
      <c r="D7709" s="27" t="s">
        <v>880</v>
      </c>
      <c r="E7709" s="3" t="s">
        <v>355</v>
      </c>
      <c r="F7709" s="3" t="s">
        <v>7731</v>
      </c>
      <c r="G7709" s="3" t="s">
        <v>7732</v>
      </c>
      <c r="H7709" s="3"/>
      <c r="I7709" s="3">
        <v>3</v>
      </c>
      <c r="J7709" s="3">
        <v>4</v>
      </c>
      <c r="K7709" s="3">
        <f t="shared" si="112"/>
        <v>7</v>
      </c>
    </row>
    <row r="7710" spans="1:11">
      <c r="A7710" s="3" t="s">
        <v>355</v>
      </c>
      <c r="B7710" s="3">
        <v>29</v>
      </c>
      <c r="C7710" s="3" t="s">
        <v>7747</v>
      </c>
      <c r="D7710" s="27" t="s">
        <v>880</v>
      </c>
      <c r="E7710" s="3" t="s">
        <v>355</v>
      </c>
      <c r="F7710" s="3" t="s">
        <v>7731</v>
      </c>
      <c r="G7710" s="3" t="s">
        <v>7732</v>
      </c>
      <c r="H7710" s="3"/>
      <c r="I7710" s="3">
        <v>2</v>
      </c>
      <c r="J7710" s="3">
        <v>3</v>
      </c>
      <c r="K7710" s="3">
        <f t="shared" si="112"/>
        <v>5</v>
      </c>
    </row>
    <row r="7711" spans="1:11">
      <c r="A7711" s="3" t="s">
        <v>355</v>
      </c>
      <c r="B7711" s="3">
        <v>22</v>
      </c>
      <c r="C7711" s="3" t="s">
        <v>7748</v>
      </c>
      <c r="D7711" s="27" t="s">
        <v>880</v>
      </c>
      <c r="E7711" s="3" t="s">
        <v>355</v>
      </c>
      <c r="F7711" s="3" t="s">
        <v>7731</v>
      </c>
      <c r="G7711" s="3" t="s">
        <v>7732</v>
      </c>
      <c r="H7711" s="3"/>
      <c r="I7711" s="3">
        <v>4</v>
      </c>
      <c r="J7711" s="3">
        <v>3</v>
      </c>
      <c r="K7711" s="3">
        <f t="shared" si="112"/>
        <v>7</v>
      </c>
    </row>
    <row r="7712" spans="1:11">
      <c r="A7712" s="3" t="s">
        <v>355</v>
      </c>
      <c r="B7712" s="3">
        <v>22</v>
      </c>
      <c r="C7712" s="3" t="s">
        <v>7749</v>
      </c>
      <c r="D7712" s="27" t="s">
        <v>880</v>
      </c>
      <c r="E7712" s="3" t="s">
        <v>355</v>
      </c>
      <c r="F7712" s="3" t="s">
        <v>7731</v>
      </c>
      <c r="G7712" s="3" t="s">
        <v>7732</v>
      </c>
      <c r="H7712" s="3"/>
      <c r="I7712" s="3">
        <v>3</v>
      </c>
      <c r="J7712" s="3">
        <v>3</v>
      </c>
      <c r="K7712" s="3">
        <f t="shared" si="112"/>
        <v>6</v>
      </c>
    </row>
    <row r="7713" spans="1:11">
      <c r="A7713" s="3" t="s">
        <v>355</v>
      </c>
      <c r="B7713" s="3">
        <v>22</v>
      </c>
      <c r="C7713" s="3" t="s">
        <v>7750</v>
      </c>
      <c r="D7713" s="27" t="s">
        <v>880</v>
      </c>
      <c r="E7713" s="3" t="s">
        <v>355</v>
      </c>
      <c r="F7713" s="3" t="s">
        <v>7731</v>
      </c>
      <c r="G7713" s="3" t="s">
        <v>7732</v>
      </c>
      <c r="H7713" s="3"/>
      <c r="I7713" s="3">
        <v>2</v>
      </c>
      <c r="J7713" s="3">
        <v>2</v>
      </c>
      <c r="K7713" s="3">
        <f t="shared" si="112"/>
        <v>4</v>
      </c>
    </row>
    <row r="7714" spans="1:11">
      <c r="A7714" s="3" t="s">
        <v>355</v>
      </c>
      <c r="B7714" s="3">
        <v>23</v>
      </c>
      <c r="C7714" s="3" t="s">
        <v>7751</v>
      </c>
      <c r="D7714" s="27" t="s">
        <v>880</v>
      </c>
      <c r="E7714" s="3" t="s">
        <v>355</v>
      </c>
      <c r="F7714" s="3" t="s">
        <v>7731</v>
      </c>
      <c r="G7714" s="3" t="s">
        <v>7732</v>
      </c>
      <c r="H7714" s="3"/>
      <c r="I7714" s="3">
        <v>2</v>
      </c>
      <c r="J7714" s="3">
        <v>2</v>
      </c>
      <c r="K7714" s="3">
        <f t="shared" si="112"/>
        <v>4</v>
      </c>
    </row>
    <row r="7715" spans="1:11">
      <c r="A7715" s="3" t="s">
        <v>355</v>
      </c>
      <c r="B7715" s="3">
        <v>24</v>
      </c>
      <c r="C7715" s="3" t="s">
        <v>7752</v>
      </c>
      <c r="D7715" s="27" t="s">
        <v>880</v>
      </c>
      <c r="E7715" s="3" t="s">
        <v>355</v>
      </c>
      <c r="F7715" s="3" t="s">
        <v>7731</v>
      </c>
      <c r="G7715" s="3" t="s">
        <v>7732</v>
      </c>
      <c r="H7715" s="3"/>
      <c r="I7715" s="3">
        <v>3</v>
      </c>
      <c r="J7715" s="3">
        <v>2</v>
      </c>
      <c r="K7715" s="3">
        <f t="shared" si="112"/>
        <v>5</v>
      </c>
    </row>
    <row r="7716" spans="1:11">
      <c r="A7716" s="3" t="s">
        <v>355</v>
      </c>
      <c r="B7716" s="3">
        <v>25</v>
      </c>
      <c r="C7716" s="3" t="s">
        <v>7753</v>
      </c>
      <c r="D7716" s="27" t="s">
        <v>880</v>
      </c>
      <c r="E7716" s="3" t="s">
        <v>355</v>
      </c>
      <c r="F7716" s="3" t="s">
        <v>7731</v>
      </c>
      <c r="G7716" s="3" t="s">
        <v>7732</v>
      </c>
      <c r="H7716" s="3"/>
      <c r="I7716" s="3">
        <v>5</v>
      </c>
      <c r="J7716" s="3">
        <v>2</v>
      </c>
      <c r="K7716" s="3">
        <f t="shared" si="112"/>
        <v>7</v>
      </c>
    </row>
    <row r="7717" spans="1:11">
      <c r="A7717" s="3" t="s">
        <v>355</v>
      </c>
      <c r="B7717" s="3">
        <v>26</v>
      </c>
      <c r="C7717" s="3" t="s">
        <v>7754</v>
      </c>
      <c r="D7717" s="27" t="s">
        <v>880</v>
      </c>
      <c r="E7717" s="3" t="s">
        <v>355</v>
      </c>
      <c r="F7717" s="3" t="s">
        <v>7731</v>
      </c>
      <c r="G7717" s="3" t="s">
        <v>7732</v>
      </c>
      <c r="H7717" s="3"/>
      <c r="I7717" s="3">
        <v>2</v>
      </c>
      <c r="J7717" s="3">
        <v>2</v>
      </c>
      <c r="K7717" s="3">
        <f t="shared" si="112"/>
        <v>4</v>
      </c>
    </row>
    <row r="7718" spans="1:11">
      <c r="A7718" s="3" t="s">
        <v>355</v>
      </c>
      <c r="B7718" s="3">
        <v>27</v>
      </c>
      <c r="C7718" s="3" t="s">
        <v>1184</v>
      </c>
      <c r="D7718" s="27" t="s">
        <v>880</v>
      </c>
      <c r="E7718" s="3" t="s">
        <v>355</v>
      </c>
      <c r="F7718" s="3" t="s">
        <v>7731</v>
      </c>
      <c r="G7718" s="3" t="s">
        <v>7732</v>
      </c>
      <c r="H7718" s="3"/>
      <c r="I7718" s="3">
        <v>2</v>
      </c>
      <c r="J7718" s="3">
        <v>2</v>
      </c>
      <c r="K7718" s="3">
        <f t="shared" si="112"/>
        <v>4</v>
      </c>
    </row>
    <row r="7719" spans="1:11">
      <c r="A7719" s="3" t="s">
        <v>355</v>
      </c>
      <c r="B7719" s="3">
        <v>28</v>
      </c>
      <c r="C7719" s="3" t="s">
        <v>931</v>
      </c>
      <c r="D7719" s="27" t="s">
        <v>880</v>
      </c>
      <c r="E7719" s="3" t="s">
        <v>355</v>
      </c>
      <c r="F7719" s="3" t="s">
        <v>7731</v>
      </c>
      <c r="G7719" s="3" t="s">
        <v>7732</v>
      </c>
      <c r="H7719" s="3"/>
      <c r="I7719" s="3">
        <v>4</v>
      </c>
      <c r="J7719" s="3">
        <v>3</v>
      </c>
      <c r="K7719" s="3">
        <f t="shared" si="112"/>
        <v>7</v>
      </c>
    </row>
    <row r="7720" spans="1:11">
      <c r="A7720" s="3" t="s">
        <v>355</v>
      </c>
      <c r="B7720" s="3">
        <v>29</v>
      </c>
      <c r="C7720" s="3" t="s">
        <v>913</v>
      </c>
      <c r="D7720" s="27" t="s">
        <v>880</v>
      </c>
      <c r="E7720" s="3" t="s">
        <v>355</v>
      </c>
      <c r="F7720" s="3" t="s">
        <v>7731</v>
      </c>
      <c r="G7720" s="3" t="s">
        <v>7732</v>
      </c>
      <c r="H7720" s="3"/>
      <c r="I7720" s="3">
        <v>5</v>
      </c>
      <c r="J7720" s="3">
        <v>3</v>
      </c>
      <c r="K7720" s="3">
        <f t="shared" si="112"/>
        <v>8</v>
      </c>
    </row>
    <row r="7721" spans="1:11">
      <c r="A7721" s="3" t="s">
        <v>355</v>
      </c>
      <c r="B7721" s="3">
        <v>32</v>
      </c>
      <c r="C7721" s="3" t="s">
        <v>7755</v>
      </c>
      <c r="D7721" s="27" t="s">
        <v>958</v>
      </c>
      <c r="E7721" s="3" t="s">
        <v>355</v>
      </c>
      <c r="F7721" s="3" t="s">
        <v>7731</v>
      </c>
      <c r="G7721" s="3" t="s">
        <v>7732</v>
      </c>
      <c r="H7721" s="3"/>
      <c r="I7721" s="3">
        <v>2</v>
      </c>
      <c r="J7721" s="3">
        <v>4</v>
      </c>
      <c r="K7721" s="3">
        <f t="shared" si="112"/>
        <v>6</v>
      </c>
    </row>
    <row r="7722" spans="1:11">
      <c r="A7722" s="3" t="s">
        <v>355</v>
      </c>
      <c r="B7722" s="3">
        <v>32</v>
      </c>
      <c r="C7722" s="3" t="s">
        <v>7756</v>
      </c>
      <c r="D7722" s="27" t="s">
        <v>880</v>
      </c>
      <c r="E7722" s="3" t="s">
        <v>355</v>
      </c>
      <c r="F7722" s="3" t="s">
        <v>7731</v>
      </c>
      <c r="G7722" s="3" t="s">
        <v>7732</v>
      </c>
      <c r="H7722" s="3"/>
      <c r="I7722" s="3">
        <v>2</v>
      </c>
      <c r="J7722" s="3">
        <v>4</v>
      </c>
      <c r="K7722" s="3">
        <f t="shared" si="112"/>
        <v>6</v>
      </c>
    </row>
    <row r="7723" spans="1:11">
      <c r="A7723" s="3" t="s">
        <v>355</v>
      </c>
      <c r="B7723" s="3">
        <v>32</v>
      </c>
      <c r="C7723" s="3" t="s">
        <v>7757</v>
      </c>
      <c r="D7723" s="27" t="s">
        <v>880</v>
      </c>
      <c r="E7723" s="3" t="s">
        <v>355</v>
      </c>
      <c r="F7723" s="3" t="s">
        <v>7731</v>
      </c>
      <c r="G7723" s="3" t="s">
        <v>7732</v>
      </c>
      <c r="H7723" s="3"/>
      <c r="I7723" s="3">
        <v>5</v>
      </c>
      <c r="J7723" s="3">
        <v>2</v>
      </c>
      <c r="K7723" s="3">
        <f t="shared" si="112"/>
        <v>7</v>
      </c>
    </row>
    <row r="7724" spans="1:11">
      <c r="A7724" s="3" t="s">
        <v>355</v>
      </c>
      <c r="B7724" s="3">
        <v>33</v>
      </c>
      <c r="C7724" s="3" t="s">
        <v>7758</v>
      </c>
      <c r="D7724" s="27" t="s">
        <v>880</v>
      </c>
      <c r="E7724" s="3" t="s">
        <v>355</v>
      </c>
      <c r="F7724" s="3" t="s">
        <v>7731</v>
      </c>
      <c r="G7724" s="3" t="s">
        <v>7732</v>
      </c>
      <c r="H7724" s="3"/>
      <c r="I7724" s="3">
        <v>2</v>
      </c>
      <c r="J7724" s="3">
        <v>2</v>
      </c>
      <c r="K7724" s="3">
        <f t="shared" si="112"/>
        <v>4</v>
      </c>
    </row>
    <row r="7725" spans="1:11">
      <c r="A7725" s="3" t="s">
        <v>355</v>
      </c>
      <c r="B7725" s="3">
        <v>34</v>
      </c>
      <c r="C7725" s="3" t="s">
        <v>7759</v>
      </c>
      <c r="D7725" s="27" t="s">
        <v>880</v>
      </c>
      <c r="E7725" s="3" t="s">
        <v>355</v>
      </c>
      <c r="F7725" s="3" t="s">
        <v>7731</v>
      </c>
      <c r="G7725" s="3" t="s">
        <v>7732</v>
      </c>
      <c r="H7725" s="3"/>
      <c r="I7725" s="3">
        <v>3</v>
      </c>
      <c r="J7725" s="3">
        <v>2</v>
      </c>
      <c r="K7725" s="3">
        <f t="shared" si="112"/>
        <v>5</v>
      </c>
    </row>
    <row r="7726" spans="1:11">
      <c r="A7726" s="3" t="s">
        <v>355</v>
      </c>
      <c r="B7726" s="3">
        <v>35</v>
      </c>
      <c r="C7726" s="3" t="s">
        <v>7760</v>
      </c>
      <c r="D7726" s="27" t="s">
        <v>880</v>
      </c>
      <c r="E7726" s="3" t="s">
        <v>355</v>
      </c>
      <c r="F7726" s="3" t="s">
        <v>7731</v>
      </c>
      <c r="G7726" s="3" t="s">
        <v>7732</v>
      </c>
      <c r="H7726" s="3"/>
      <c r="I7726" s="3">
        <v>3</v>
      </c>
      <c r="J7726" s="3">
        <v>2</v>
      </c>
      <c r="K7726" s="3">
        <f t="shared" si="112"/>
        <v>5</v>
      </c>
    </row>
    <row r="7727" spans="1:11">
      <c r="A7727" s="3" t="s">
        <v>355</v>
      </c>
      <c r="B7727" s="3">
        <v>36</v>
      </c>
      <c r="C7727" s="3" t="s">
        <v>7744</v>
      </c>
      <c r="D7727" s="27" t="s">
        <v>880</v>
      </c>
      <c r="E7727" s="3" t="s">
        <v>355</v>
      </c>
      <c r="F7727" s="3" t="s">
        <v>7731</v>
      </c>
      <c r="G7727" s="3" t="s">
        <v>7732</v>
      </c>
      <c r="H7727" s="3"/>
      <c r="I7727" s="3">
        <v>4</v>
      </c>
      <c r="J7727" s="3">
        <v>2</v>
      </c>
      <c r="K7727" s="3">
        <f t="shared" si="112"/>
        <v>6</v>
      </c>
    </row>
    <row r="7728" spans="1:11">
      <c r="A7728" s="3" t="s">
        <v>355</v>
      </c>
      <c r="B7728" s="3">
        <v>37</v>
      </c>
      <c r="C7728" s="3" t="s">
        <v>7761</v>
      </c>
      <c r="D7728" s="27" t="s">
        <v>880</v>
      </c>
      <c r="E7728" s="3" t="s">
        <v>355</v>
      </c>
      <c r="F7728" s="3" t="s">
        <v>7731</v>
      </c>
      <c r="G7728" s="3" t="s">
        <v>7732</v>
      </c>
      <c r="H7728" s="3"/>
      <c r="I7728" s="3">
        <v>3</v>
      </c>
      <c r="J7728" s="3">
        <v>2</v>
      </c>
      <c r="K7728" s="3">
        <f t="shared" si="112"/>
        <v>5</v>
      </c>
    </row>
    <row r="7729" spans="1:11">
      <c r="A7729" s="3" t="s">
        <v>355</v>
      </c>
      <c r="B7729" s="3">
        <v>38</v>
      </c>
      <c r="C7729" s="3" t="s">
        <v>7762</v>
      </c>
      <c r="D7729" s="27" t="s">
        <v>880</v>
      </c>
      <c r="E7729" s="3" t="s">
        <v>355</v>
      </c>
      <c r="F7729" s="3" t="s">
        <v>7731</v>
      </c>
      <c r="G7729" s="3" t="s">
        <v>7732</v>
      </c>
      <c r="H7729" s="3"/>
      <c r="I7729" s="3">
        <v>5</v>
      </c>
      <c r="J7729" s="3">
        <v>3</v>
      </c>
      <c r="K7729" s="3">
        <f t="shared" si="112"/>
        <v>8</v>
      </c>
    </row>
    <row r="7730" spans="1:11">
      <c r="A7730" s="3" t="s">
        <v>355</v>
      </c>
      <c r="B7730" s="3">
        <v>39</v>
      </c>
      <c r="C7730" s="3" t="s">
        <v>7763</v>
      </c>
      <c r="D7730" s="27" t="s">
        <v>880</v>
      </c>
      <c r="E7730" s="3" t="s">
        <v>355</v>
      </c>
      <c r="F7730" s="3" t="s">
        <v>7731</v>
      </c>
      <c r="G7730" s="3" t="s">
        <v>7732</v>
      </c>
      <c r="H7730" s="3"/>
      <c r="I7730" s="3">
        <v>2</v>
      </c>
      <c r="J7730" s="3">
        <v>2</v>
      </c>
      <c r="K7730" s="3">
        <f t="shared" si="112"/>
        <v>4</v>
      </c>
    </row>
    <row r="7731" spans="1:11">
      <c r="A7731" s="3" t="s">
        <v>355</v>
      </c>
      <c r="B7731" s="3">
        <v>42</v>
      </c>
      <c r="C7731" s="3" t="s">
        <v>7764</v>
      </c>
      <c r="D7731" s="27" t="s">
        <v>880</v>
      </c>
      <c r="E7731" s="3" t="s">
        <v>355</v>
      </c>
      <c r="F7731" s="3" t="s">
        <v>7731</v>
      </c>
      <c r="G7731" s="3" t="s">
        <v>7732</v>
      </c>
      <c r="H7731" s="3"/>
      <c r="I7731" s="3">
        <v>2</v>
      </c>
      <c r="J7731" s="3">
        <v>4</v>
      </c>
      <c r="K7731" s="3">
        <f t="shared" si="112"/>
        <v>6</v>
      </c>
    </row>
    <row r="7732" spans="1:11">
      <c r="A7732" s="3" t="s">
        <v>355</v>
      </c>
      <c r="B7732" s="3">
        <v>42</v>
      </c>
      <c r="C7732" s="3" t="s">
        <v>7765</v>
      </c>
      <c r="D7732" s="27" t="s">
        <v>880</v>
      </c>
      <c r="E7732" s="3" t="s">
        <v>355</v>
      </c>
      <c r="F7732" s="3" t="s">
        <v>7731</v>
      </c>
      <c r="G7732" s="3" t="s">
        <v>7732</v>
      </c>
      <c r="H7732" s="3"/>
      <c r="I7732" s="3">
        <v>4</v>
      </c>
      <c r="J7732" s="3">
        <v>3</v>
      </c>
      <c r="K7732" s="3">
        <f t="shared" si="112"/>
        <v>7</v>
      </c>
    </row>
    <row r="7733" spans="1:11">
      <c r="A7733" s="3" t="s">
        <v>355</v>
      </c>
      <c r="B7733" s="3">
        <v>42</v>
      </c>
      <c r="C7733" s="3" t="s">
        <v>7766</v>
      </c>
      <c r="D7733" s="27" t="s">
        <v>880</v>
      </c>
      <c r="E7733" s="3" t="s">
        <v>355</v>
      </c>
      <c r="F7733" s="3" t="s">
        <v>7731</v>
      </c>
      <c r="G7733" s="3" t="s">
        <v>7732</v>
      </c>
      <c r="H7733" s="3"/>
      <c r="I7733" s="3">
        <v>5</v>
      </c>
      <c r="J7733" s="3">
        <v>2</v>
      </c>
      <c r="K7733" s="3">
        <f t="shared" si="112"/>
        <v>7</v>
      </c>
    </row>
    <row r="7734" spans="1:11">
      <c r="A7734" s="3" t="s">
        <v>355</v>
      </c>
      <c r="B7734" s="3">
        <v>43</v>
      </c>
      <c r="C7734" s="3" t="s">
        <v>7767</v>
      </c>
      <c r="D7734" s="27" t="s">
        <v>880</v>
      </c>
      <c r="E7734" s="3" t="s">
        <v>355</v>
      </c>
      <c r="F7734" s="3" t="s">
        <v>7731</v>
      </c>
      <c r="G7734" s="3" t="s">
        <v>7732</v>
      </c>
      <c r="H7734" s="3"/>
      <c r="I7734" s="3">
        <v>4</v>
      </c>
      <c r="J7734" s="3">
        <v>2</v>
      </c>
      <c r="K7734" s="3">
        <f t="shared" si="112"/>
        <v>6</v>
      </c>
    </row>
    <row r="7735" spans="1:11">
      <c r="A7735" s="3" t="s">
        <v>355</v>
      </c>
      <c r="B7735" s="3">
        <v>44</v>
      </c>
      <c r="C7735" s="3" t="s">
        <v>7768</v>
      </c>
      <c r="D7735" s="27" t="s">
        <v>880</v>
      </c>
      <c r="E7735" s="3" t="s">
        <v>355</v>
      </c>
      <c r="F7735" s="3" t="s">
        <v>7731</v>
      </c>
      <c r="G7735" s="3" t="s">
        <v>7732</v>
      </c>
      <c r="H7735" s="3"/>
      <c r="I7735" s="3">
        <v>5</v>
      </c>
      <c r="J7735" s="3">
        <v>3</v>
      </c>
      <c r="K7735" s="3">
        <f t="shared" si="112"/>
        <v>8</v>
      </c>
    </row>
    <row r="7736" spans="1:11">
      <c r="A7736" s="3" t="s">
        <v>355</v>
      </c>
      <c r="B7736" s="3">
        <v>45</v>
      </c>
      <c r="C7736" s="3" t="s">
        <v>7769</v>
      </c>
      <c r="D7736" s="27" t="s">
        <v>880</v>
      </c>
      <c r="E7736" s="3" t="s">
        <v>355</v>
      </c>
      <c r="F7736" s="3" t="s">
        <v>7731</v>
      </c>
      <c r="G7736" s="3" t="s">
        <v>7732</v>
      </c>
      <c r="H7736" s="3"/>
      <c r="I7736" s="3">
        <v>2</v>
      </c>
      <c r="J7736" s="3">
        <v>2</v>
      </c>
      <c r="K7736" s="3">
        <f t="shared" si="112"/>
        <v>4</v>
      </c>
    </row>
    <row r="7737" spans="1:11">
      <c r="A7737" s="3" t="s">
        <v>355</v>
      </c>
      <c r="B7737" s="3">
        <v>46</v>
      </c>
      <c r="C7737" s="3" t="s">
        <v>7770</v>
      </c>
      <c r="D7737" s="27" t="s">
        <v>880</v>
      </c>
      <c r="E7737" s="3" t="s">
        <v>355</v>
      </c>
      <c r="F7737" s="3" t="s">
        <v>7731</v>
      </c>
      <c r="G7737" s="3" t="s">
        <v>7732</v>
      </c>
      <c r="H7737" s="3"/>
      <c r="I7737" s="3">
        <v>2</v>
      </c>
      <c r="J7737" s="3">
        <v>2</v>
      </c>
      <c r="K7737" s="3">
        <f t="shared" si="112"/>
        <v>4</v>
      </c>
    </row>
    <row r="7738" spans="1:11">
      <c r="A7738" s="3" t="s">
        <v>355</v>
      </c>
      <c r="B7738" s="3">
        <v>47</v>
      </c>
      <c r="C7738" s="3" t="s">
        <v>7771</v>
      </c>
      <c r="D7738" s="27" t="s">
        <v>880</v>
      </c>
      <c r="E7738" s="3" t="s">
        <v>355</v>
      </c>
      <c r="F7738" s="3" t="s">
        <v>7731</v>
      </c>
      <c r="G7738" s="3" t="s">
        <v>7732</v>
      </c>
      <c r="H7738" s="3"/>
      <c r="I7738" s="3">
        <v>2</v>
      </c>
      <c r="J7738" s="3">
        <v>2</v>
      </c>
      <c r="K7738" s="3">
        <f t="shared" si="112"/>
        <v>4</v>
      </c>
    </row>
    <row r="7739" spans="1:11">
      <c r="A7739" s="3" t="s">
        <v>355</v>
      </c>
      <c r="B7739" s="3">
        <v>48</v>
      </c>
      <c r="C7739" s="3" t="s">
        <v>7772</v>
      </c>
      <c r="D7739" s="27" t="s">
        <v>880</v>
      </c>
      <c r="E7739" s="3" t="s">
        <v>355</v>
      </c>
      <c r="F7739" s="3" t="s">
        <v>7731</v>
      </c>
      <c r="G7739" s="3" t="s">
        <v>7732</v>
      </c>
      <c r="H7739" s="3"/>
      <c r="I7739" s="3">
        <v>2</v>
      </c>
      <c r="J7739" s="3">
        <v>4</v>
      </c>
      <c r="K7739" s="3">
        <f t="shared" si="112"/>
        <v>6</v>
      </c>
    </row>
    <row r="7740" spans="1:11">
      <c r="A7740" s="3" t="s">
        <v>355</v>
      </c>
      <c r="B7740" s="3">
        <v>49</v>
      </c>
      <c r="C7740" s="3" t="s">
        <v>7773</v>
      </c>
      <c r="D7740" s="27" t="s">
        <v>880</v>
      </c>
      <c r="E7740" s="3" t="s">
        <v>355</v>
      </c>
      <c r="F7740" s="3" t="s">
        <v>7731</v>
      </c>
      <c r="G7740" s="3" t="s">
        <v>7732</v>
      </c>
      <c r="H7740" s="3"/>
      <c r="I7740" s="3">
        <v>2</v>
      </c>
      <c r="J7740" s="3">
        <v>3</v>
      </c>
      <c r="K7740" s="3">
        <f t="shared" si="112"/>
        <v>5</v>
      </c>
    </row>
    <row r="7741" spans="1:11">
      <c r="A7741" s="3" t="s">
        <v>355</v>
      </c>
      <c r="B7741" s="3">
        <v>52</v>
      </c>
      <c r="C7741" s="3" t="s">
        <v>7705</v>
      </c>
      <c r="D7741" s="27" t="s">
        <v>880</v>
      </c>
      <c r="E7741" s="3" t="s">
        <v>355</v>
      </c>
      <c r="F7741" s="3" t="s">
        <v>7731</v>
      </c>
      <c r="G7741" s="3" t="s">
        <v>7732</v>
      </c>
      <c r="H7741" s="3"/>
      <c r="I7741" s="3">
        <v>2</v>
      </c>
      <c r="J7741" s="3">
        <v>2</v>
      </c>
      <c r="K7741" s="3">
        <f t="shared" si="112"/>
        <v>4</v>
      </c>
    </row>
    <row r="7742" spans="1:11">
      <c r="A7742" s="3" t="s">
        <v>355</v>
      </c>
      <c r="B7742" s="3">
        <v>52</v>
      </c>
      <c r="C7742" s="3" t="s">
        <v>2375</v>
      </c>
      <c r="D7742" s="27" t="s">
        <v>880</v>
      </c>
      <c r="E7742" s="3" t="s">
        <v>355</v>
      </c>
      <c r="F7742" s="3" t="s">
        <v>7731</v>
      </c>
      <c r="G7742" s="3" t="s">
        <v>7732</v>
      </c>
      <c r="H7742" s="3"/>
      <c r="I7742" s="3">
        <v>5</v>
      </c>
      <c r="J7742" s="3">
        <v>2</v>
      </c>
      <c r="K7742" s="3">
        <f t="shared" si="112"/>
        <v>7</v>
      </c>
    </row>
    <row r="7743" spans="1:11">
      <c r="A7743" s="3" t="s">
        <v>355</v>
      </c>
      <c r="B7743" s="3">
        <v>52</v>
      </c>
      <c r="C7743" s="3" t="s">
        <v>7774</v>
      </c>
      <c r="D7743" s="27" t="s">
        <v>880</v>
      </c>
      <c r="E7743" s="3" t="s">
        <v>7775</v>
      </c>
      <c r="F7743" s="3" t="s">
        <v>7731</v>
      </c>
      <c r="G7743" s="3" t="s">
        <v>7732</v>
      </c>
      <c r="H7743" s="3"/>
      <c r="I7743" s="3">
        <v>2</v>
      </c>
      <c r="J7743" s="3">
        <v>3</v>
      </c>
      <c r="K7743" s="3">
        <f t="shared" si="112"/>
        <v>5</v>
      </c>
    </row>
    <row r="7744" spans="1:11">
      <c r="A7744" s="3" t="s">
        <v>355</v>
      </c>
      <c r="B7744" s="3">
        <v>53</v>
      </c>
      <c r="C7744" s="3" t="s">
        <v>7776</v>
      </c>
      <c r="D7744" s="27" t="s">
        <v>880</v>
      </c>
      <c r="E7744" s="3" t="s">
        <v>7777</v>
      </c>
      <c r="F7744" s="3" t="s">
        <v>7731</v>
      </c>
      <c r="G7744" s="3" t="s">
        <v>7732</v>
      </c>
      <c r="H7744" s="3"/>
      <c r="I7744" s="3">
        <v>5</v>
      </c>
      <c r="J7744" s="3">
        <v>2</v>
      </c>
      <c r="K7744" s="3">
        <f t="shared" si="112"/>
        <v>7</v>
      </c>
    </row>
    <row r="7745" spans="1:11">
      <c r="A7745" s="3" t="s">
        <v>355</v>
      </c>
      <c r="B7745" s="3">
        <v>54</v>
      </c>
      <c r="C7745" s="3" t="s">
        <v>7778</v>
      </c>
      <c r="D7745" s="27" t="s">
        <v>880</v>
      </c>
      <c r="E7745" s="3" t="s">
        <v>7777</v>
      </c>
      <c r="F7745" s="3" t="s">
        <v>7731</v>
      </c>
      <c r="G7745" s="3" t="s">
        <v>7732</v>
      </c>
      <c r="H7745" s="3"/>
      <c r="I7745" s="3">
        <v>3</v>
      </c>
      <c r="J7745" s="3">
        <v>4</v>
      </c>
      <c r="K7745" s="3">
        <f t="shared" si="112"/>
        <v>7</v>
      </c>
    </row>
    <row r="7746" spans="1:11">
      <c r="A7746" s="3" t="s">
        <v>355</v>
      </c>
      <c r="B7746" s="3">
        <v>55</v>
      </c>
      <c r="C7746" s="3" t="s">
        <v>7779</v>
      </c>
      <c r="D7746" s="27" t="s">
        <v>880</v>
      </c>
      <c r="E7746" s="3" t="s">
        <v>7775</v>
      </c>
      <c r="F7746" s="3" t="s">
        <v>7731</v>
      </c>
      <c r="G7746" s="3" t="s">
        <v>7732</v>
      </c>
      <c r="H7746" s="3"/>
      <c r="I7746" s="3">
        <v>3</v>
      </c>
      <c r="J7746" s="3">
        <v>3</v>
      </c>
      <c r="K7746" s="3">
        <f t="shared" si="112"/>
        <v>6</v>
      </c>
    </row>
    <row r="7747" spans="1:11">
      <c r="A7747" s="3" t="s">
        <v>355</v>
      </c>
      <c r="B7747" s="3">
        <v>56</v>
      </c>
      <c r="C7747" s="3" t="s">
        <v>7780</v>
      </c>
      <c r="D7747" s="27" t="s">
        <v>880</v>
      </c>
      <c r="E7747" s="3" t="s">
        <v>7781</v>
      </c>
      <c r="F7747" s="3" t="s">
        <v>7731</v>
      </c>
      <c r="G7747" s="3" t="s">
        <v>7732</v>
      </c>
      <c r="H7747" s="3"/>
      <c r="I7747" s="3">
        <v>4</v>
      </c>
      <c r="J7747" s="3">
        <v>3</v>
      </c>
      <c r="K7747" s="3">
        <f t="shared" si="112"/>
        <v>7</v>
      </c>
    </row>
    <row r="7748" spans="1:11">
      <c r="A7748" s="3" t="s">
        <v>355</v>
      </c>
      <c r="B7748" s="3">
        <v>57</v>
      </c>
      <c r="C7748" s="3" t="s">
        <v>971</v>
      </c>
      <c r="D7748" s="27" t="s">
        <v>880</v>
      </c>
      <c r="E7748" s="3" t="s">
        <v>7781</v>
      </c>
      <c r="F7748" s="3" t="s">
        <v>7731</v>
      </c>
      <c r="G7748" s="3" t="s">
        <v>7732</v>
      </c>
      <c r="H7748" s="3"/>
      <c r="I7748" s="3">
        <v>2</v>
      </c>
      <c r="J7748" s="3">
        <v>2</v>
      </c>
      <c r="K7748" s="3">
        <f t="shared" si="112"/>
        <v>4</v>
      </c>
    </row>
    <row r="7749" spans="1:11">
      <c r="A7749" s="3" t="s">
        <v>355</v>
      </c>
      <c r="B7749" s="3">
        <v>58</v>
      </c>
      <c r="C7749" s="3" t="s">
        <v>7782</v>
      </c>
      <c r="D7749" s="27" t="s">
        <v>880</v>
      </c>
      <c r="E7749" s="3" t="s">
        <v>7781</v>
      </c>
      <c r="F7749" s="3" t="s">
        <v>7731</v>
      </c>
      <c r="G7749" s="3" t="s">
        <v>7732</v>
      </c>
      <c r="H7749" s="3"/>
      <c r="I7749" s="3">
        <v>2</v>
      </c>
      <c r="J7749" s="3">
        <v>3</v>
      </c>
      <c r="K7749" s="3">
        <f t="shared" si="112"/>
        <v>5</v>
      </c>
    </row>
    <row r="7750" spans="1:11">
      <c r="A7750" s="3" t="s">
        <v>355</v>
      </c>
      <c r="B7750" s="3">
        <v>59</v>
      </c>
      <c r="C7750" s="3" t="s">
        <v>7783</v>
      </c>
      <c r="D7750" s="27" t="s">
        <v>880</v>
      </c>
      <c r="E7750" s="3" t="s">
        <v>7781</v>
      </c>
      <c r="F7750" s="3" t="s">
        <v>7731</v>
      </c>
      <c r="G7750" s="3" t="s">
        <v>7732</v>
      </c>
      <c r="H7750" s="3"/>
      <c r="I7750" s="3">
        <v>2</v>
      </c>
      <c r="J7750" s="3">
        <v>2</v>
      </c>
      <c r="K7750" s="3">
        <f t="shared" si="112"/>
        <v>4</v>
      </c>
    </row>
    <row r="7751" spans="1:11">
      <c r="A7751" s="3" t="s">
        <v>355</v>
      </c>
      <c r="B7751" s="3">
        <v>62</v>
      </c>
      <c r="C7751" s="3" t="s">
        <v>7784</v>
      </c>
      <c r="D7751" s="27" t="s">
        <v>880</v>
      </c>
      <c r="E7751" s="3" t="s">
        <v>7781</v>
      </c>
      <c r="F7751" s="3" t="s">
        <v>7731</v>
      </c>
      <c r="G7751" s="3" t="s">
        <v>7732</v>
      </c>
      <c r="H7751" s="3"/>
      <c r="I7751" s="3">
        <v>2</v>
      </c>
      <c r="J7751" s="3">
        <v>3</v>
      </c>
      <c r="K7751" s="3">
        <f t="shared" si="112"/>
        <v>5</v>
      </c>
    </row>
    <row r="7752" spans="1:11">
      <c r="A7752" s="3" t="s">
        <v>355</v>
      </c>
      <c r="B7752" s="3">
        <v>62</v>
      </c>
      <c r="C7752" s="3" t="s">
        <v>2231</v>
      </c>
      <c r="D7752" s="27" t="s">
        <v>880</v>
      </c>
      <c r="E7752" s="3" t="s">
        <v>7781</v>
      </c>
      <c r="F7752" s="3" t="s">
        <v>7731</v>
      </c>
      <c r="G7752" s="3" t="s">
        <v>7732</v>
      </c>
      <c r="H7752" s="3"/>
      <c r="I7752" s="3">
        <v>3</v>
      </c>
      <c r="J7752" s="3">
        <v>5</v>
      </c>
      <c r="K7752" s="3">
        <f t="shared" si="112"/>
        <v>8</v>
      </c>
    </row>
    <row r="7753" spans="1:11">
      <c r="A7753" s="3" t="s">
        <v>355</v>
      </c>
      <c r="B7753" s="3">
        <v>62</v>
      </c>
      <c r="C7753" s="3" t="s">
        <v>7785</v>
      </c>
      <c r="D7753" s="27" t="s">
        <v>880</v>
      </c>
      <c r="E7753" s="3" t="s">
        <v>355</v>
      </c>
      <c r="F7753" s="3" t="s">
        <v>7731</v>
      </c>
      <c r="G7753" s="3" t="s">
        <v>7732</v>
      </c>
      <c r="H7753" s="3"/>
      <c r="I7753" s="3">
        <v>2</v>
      </c>
      <c r="J7753" s="3">
        <v>3</v>
      </c>
      <c r="K7753" s="3">
        <f t="shared" si="112"/>
        <v>5</v>
      </c>
    </row>
    <row r="7754" spans="1:11">
      <c r="A7754" s="3" t="s">
        <v>355</v>
      </c>
      <c r="B7754" s="3">
        <v>63</v>
      </c>
      <c r="C7754" s="3" t="s">
        <v>7786</v>
      </c>
      <c r="D7754" s="27" t="s">
        <v>880</v>
      </c>
      <c r="E7754" s="3" t="s">
        <v>7781</v>
      </c>
      <c r="F7754" s="3" t="s">
        <v>7731</v>
      </c>
      <c r="G7754" s="3" t="s">
        <v>7732</v>
      </c>
      <c r="H7754" s="3"/>
      <c r="I7754" s="3">
        <v>6</v>
      </c>
      <c r="J7754" s="3">
        <v>2</v>
      </c>
      <c r="K7754" s="3">
        <f t="shared" si="112"/>
        <v>8</v>
      </c>
    </row>
    <row r="7755" spans="1:11">
      <c r="A7755" s="3" t="s">
        <v>355</v>
      </c>
      <c r="B7755" s="3">
        <v>64</v>
      </c>
      <c r="C7755" s="3" t="s">
        <v>2951</v>
      </c>
      <c r="D7755" s="27" t="s">
        <v>880</v>
      </c>
      <c r="E7755" s="3" t="s">
        <v>7731</v>
      </c>
      <c r="F7755" s="3" t="s">
        <v>7731</v>
      </c>
      <c r="G7755" s="3" t="s">
        <v>7732</v>
      </c>
      <c r="H7755" s="3"/>
      <c r="I7755" s="3">
        <v>2</v>
      </c>
      <c r="J7755" s="3">
        <v>2</v>
      </c>
      <c r="K7755" s="3">
        <f t="shared" si="112"/>
        <v>4</v>
      </c>
    </row>
    <row r="7756" spans="1:11">
      <c r="A7756" s="3" t="s">
        <v>355</v>
      </c>
      <c r="B7756" s="3">
        <v>65</v>
      </c>
      <c r="C7756" s="3" t="s">
        <v>7787</v>
      </c>
      <c r="D7756" s="27" t="s">
        <v>880</v>
      </c>
      <c r="E7756" s="3" t="s">
        <v>7731</v>
      </c>
      <c r="F7756" s="3" t="s">
        <v>7731</v>
      </c>
      <c r="G7756" s="3" t="s">
        <v>7732</v>
      </c>
      <c r="H7756" s="3"/>
      <c r="I7756" s="3">
        <v>3</v>
      </c>
      <c r="J7756" s="3">
        <v>7</v>
      </c>
      <c r="K7756" s="3">
        <f t="shared" si="112"/>
        <v>10</v>
      </c>
    </row>
    <row r="7757" spans="1:11">
      <c r="A7757" s="3" t="s">
        <v>355</v>
      </c>
      <c r="B7757" s="3">
        <v>66</v>
      </c>
      <c r="C7757" s="3" t="s">
        <v>7788</v>
      </c>
      <c r="D7757" s="27" t="s">
        <v>880</v>
      </c>
      <c r="E7757" s="3" t="s">
        <v>7775</v>
      </c>
      <c r="F7757" s="3" t="s">
        <v>7731</v>
      </c>
      <c r="G7757" s="3" t="s">
        <v>7732</v>
      </c>
      <c r="H7757" s="3"/>
      <c r="I7757" s="3">
        <v>2</v>
      </c>
      <c r="J7757" s="3">
        <v>6</v>
      </c>
      <c r="K7757" s="3">
        <f t="shared" ref="K7757:K7767" si="113">I7757+J7757</f>
        <v>8</v>
      </c>
    </row>
    <row r="7758" spans="1:11">
      <c r="A7758" s="3" t="s">
        <v>355</v>
      </c>
      <c r="B7758" s="3">
        <v>67</v>
      </c>
      <c r="C7758" s="3" t="s">
        <v>7789</v>
      </c>
      <c r="D7758" s="27" t="s">
        <v>880</v>
      </c>
      <c r="E7758" s="3" t="s">
        <v>7775</v>
      </c>
      <c r="F7758" s="3" t="s">
        <v>7731</v>
      </c>
      <c r="G7758" s="3" t="s">
        <v>7732</v>
      </c>
      <c r="H7758" s="3"/>
      <c r="I7758" s="3">
        <v>4</v>
      </c>
      <c r="J7758" s="3">
        <v>2</v>
      </c>
      <c r="K7758" s="3">
        <f t="shared" si="113"/>
        <v>6</v>
      </c>
    </row>
    <row r="7759" spans="1:11">
      <c r="A7759" s="3" t="s">
        <v>355</v>
      </c>
      <c r="B7759" s="3">
        <v>68</v>
      </c>
      <c r="C7759" s="3" t="s">
        <v>7790</v>
      </c>
      <c r="D7759" s="27" t="s">
        <v>880</v>
      </c>
      <c r="E7759" s="3" t="s">
        <v>355</v>
      </c>
      <c r="F7759" s="3" t="s">
        <v>7731</v>
      </c>
      <c r="G7759" s="3" t="s">
        <v>7732</v>
      </c>
      <c r="H7759" s="3"/>
      <c r="I7759" s="3">
        <v>2</v>
      </c>
      <c r="J7759" s="3">
        <v>4</v>
      </c>
      <c r="K7759" s="3">
        <f t="shared" si="113"/>
        <v>6</v>
      </c>
    </row>
    <row r="7760" spans="1:11">
      <c r="A7760" s="3" t="s">
        <v>355</v>
      </c>
      <c r="B7760" s="3">
        <v>69</v>
      </c>
      <c r="C7760" s="3" t="s">
        <v>7791</v>
      </c>
      <c r="D7760" s="27" t="s">
        <v>880</v>
      </c>
      <c r="E7760" s="3" t="s">
        <v>7731</v>
      </c>
      <c r="F7760" s="3" t="s">
        <v>7731</v>
      </c>
      <c r="G7760" s="3" t="s">
        <v>7732</v>
      </c>
      <c r="H7760" s="3"/>
      <c r="I7760" s="3">
        <v>3</v>
      </c>
      <c r="J7760" s="3">
        <v>3</v>
      </c>
      <c r="K7760" s="3">
        <f t="shared" si="113"/>
        <v>6</v>
      </c>
    </row>
    <row r="7761" spans="1:12">
      <c r="A7761" s="3" t="s">
        <v>355</v>
      </c>
      <c r="B7761" s="3">
        <v>72</v>
      </c>
      <c r="C7761" s="3" t="s">
        <v>7792</v>
      </c>
      <c r="D7761" s="27" t="s">
        <v>880</v>
      </c>
      <c r="E7761" s="3" t="s">
        <v>7731</v>
      </c>
      <c r="F7761" s="3" t="s">
        <v>7731</v>
      </c>
      <c r="G7761" s="3" t="s">
        <v>7732</v>
      </c>
      <c r="H7761" s="3"/>
      <c r="I7761" s="3">
        <v>2</v>
      </c>
      <c r="J7761" s="3">
        <v>4</v>
      </c>
      <c r="K7761" s="3">
        <f t="shared" si="113"/>
        <v>6</v>
      </c>
    </row>
    <row r="7762" spans="1:12">
      <c r="A7762" s="3" t="s">
        <v>355</v>
      </c>
      <c r="B7762" s="3">
        <v>72</v>
      </c>
      <c r="C7762" s="3" t="s">
        <v>7793</v>
      </c>
      <c r="D7762" s="27" t="s">
        <v>880</v>
      </c>
      <c r="E7762" s="3" t="s">
        <v>7731</v>
      </c>
      <c r="F7762" s="3" t="s">
        <v>7731</v>
      </c>
      <c r="G7762" s="3" t="s">
        <v>7732</v>
      </c>
      <c r="H7762" s="3"/>
      <c r="I7762" s="3">
        <v>2</v>
      </c>
      <c r="J7762" s="3">
        <v>5</v>
      </c>
      <c r="K7762" s="3">
        <f t="shared" si="113"/>
        <v>7</v>
      </c>
    </row>
    <row r="7763" spans="1:12">
      <c r="A7763" s="3" t="s">
        <v>355</v>
      </c>
      <c r="B7763" s="3">
        <v>72</v>
      </c>
      <c r="C7763" s="3" t="s">
        <v>7794</v>
      </c>
      <c r="D7763" s="27" t="s">
        <v>880</v>
      </c>
      <c r="E7763" s="3" t="s">
        <v>7777</v>
      </c>
      <c r="F7763" s="3" t="s">
        <v>7731</v>
      </c>
      <c r="G7763" s="3" t="s">
        <v>7732</v>
      </c>
      <c r="H7763" s="3"/>
      <c r="I7763" s="3">
        <v>3</v>
      </c>
      <c r="J7763" s="3">
        <v>4</v>
      </c>
      <c r="K7763" s="3">
        <f t="shared" si="113"/>
        <v>7</v>
      </c>
    </row>
    <row r="7764" spans="1:12">
      <c r="A7764" s="3" t="s">
        <v>355</v>
      </c>
      <c r="B7764" s="3">
        <v>73</v>
      </c>
      <c r="C7764" s="3" t="s">
        <v>7795</v>
      </c>
      <c r="D7764" s="27" t="s">
        <v>880</v>
      </c>
      <c r="E7764" s="3" t="s">
        <v>7777</v>
      </c>
      <c r="F7764" s="3" t="s">
        <v>7731</v>
      </c>
      <c r="G7764" s="3" t="s">
        <v>7732</v>
      </c>
      <c r="H7764" s="3"/>
      <c r="I7764" s="3">
        <v>2</v>
      </c>
      <c r="J7764" s="3">
        <v>5</v>
      </c>
      <c r="K7764" s="3">
        <f t="shared" si="113"/>
        <v>7</v>
      </c>
    </row>
    <row r="7765" spans="1:12">
      <c r="A7765" s="3" t="s">
        <v>355</v>
      </c>
      <c r="B7765" s="3">
        <v>74</v>
      </c>
      <c r="C7765" s="3" t="s">
        <v>7796</v>
      </c>
      <c r="D7765" s="27" t="s">
        <v>880</v>
      </c>
      <c r="E7765" s="3" t="s">
        <v>7777</v>
      </c>
      <c r="F7765" s="3" t="s">
        <v>7731</v>
      </c>
      <c r="G7765" s="3" t="s">
        <v>7732</v>
      </c>
      <c r="H7765" s="3"/>
      <c r="I7765" s="3">
        <v>3</v>
      </c>
      <c r="J7765" s="3">
        <v>2</v>
      </c>
      <c r="K7765" s="3">
        <f t="shared" si="113"/>
        <v>5</v>
      </c>
    </row>
    <row r="7766" spans="1:12">
      <c r="A7766" s="3" t="s">
        <v>355</v>
      </c>
      <c r="B7766" s="3">
        <v>75</v>
      </c>
      <c r="C7766" s="3" t="s">
        <v>7797</v>
      </c>
      <c r="D7766" s="27" t="s">
        <v>880</v>
      </c>
      <c r="E7766" s="3" t="s">
        <v>7781</v>
      </c>
      <c r="F7766" s="3" t="s">
        <v>7731</v>
      </c>
      <c r="G7766" s="3" t="s">
        <v>7732</v>
      </c>
      <c r="H7766" s="3"/>
      <c r="I7766" s="3">
        <v>3</v>
      </c>
      <c r="J7766" s="3">
        <v>2</v>
      </c>
      <c r="K7766" s="3">
        <f t="shared" si="113"/>
        <v>5</v>
      </c>
    </row>
    <row r="7767" spans="1:12">
      <c r="A7767" s="3" t="s">
        <v>355</v>
      </c>
      <c r="B7767" s="3">
        <v>76</v>
      </c>
      <c r="C7767" s="3" t="s">
        <v>7798</v>
      </c>
      <c r="D7767" s="27" t="s">
        <v>880</v>
      </c>
      <c r="E7767" s="3" t="s">
        <v>7781</v>
      </c>
      <c r="F7767" s="3" t="s">
        <v>7731</v>
      </c>
      <c r="G7767" s="3" t="s">
        <v>7732</v>
      </c>
      <c r="H7767" s="3"/>
      <c r="I7767" s="3">
        <v>6</v>
      </c>
      <c r="J7767" s="3">
        <v>2</v>
      </c>
      <c r="K7767" s="3">
        <f t="shared" si="113"/>
        <v>8</v>
      </c>
    </row>
    <row r="7768" spans="1:12" ht="15.75">
      <c r="A7768" s="217"/>
      <c r="B7768" s="218"/>
      <c r="C7768" s="219">
        <f>SUBTOTAL(3,C7692:C7767)</f>
        <v>76</v>
      </c>
      <c r="D7768" s="220"/>
      <c r="E7768" s="221"/>
      <c r="F7768" s="222"/>
      <c r="G7768" s="223"/>
      <c r="H7768" s="223"/>
      <c r="I7768" s="223"/>
      <c r="J7768" s="224"/>
      <c r="K7768" s="219">
        <f>SUM(K7692:K7767)</f>
        <v>439</v>
      </c>
      <c r="L7768" s="225"/>
    </row>
    <row r="7769" spans="1:12">
      <c r="A7769" s="3" t="s">
        <v>358</v>
      </c>
      <c r="B7769" s="3">
        <v>2</v>
      </c>
      <c r="C7769" s="3" t="s">
        <v>7799</v>
      </c>
      <c r="D7769" s="27" t="s">
        <v>880</v>
      </c>
      <c r="E7769" s="3" t="s">
        <v>7800</v>
      </c>
      <c r="F7769" s="3" t="s">
        <v>297</v>
      </c>
      <c r="G7769" s="3" t="s">
        <v>2045</v>
      </c>
      <c r="H7769" s="3"/>
      <c r="I7769" s="3">
        <v>6</v>
      </c>
      <c r="J7769" s="3">
        <v>2</v>
      </c>
      <c r="K7769" s="3">
        <f>I7769+J7769</f>
        <v>8</v>
      </c>
    </row>
    <row r="7770" spans="1:12">
      <c r="A7770" s="3" t="s">
        <v>358</v>
      </c>
      <c r="B7770" s="3">
        <v>2</v>
      </c>
      <c r="C7770" s="3" t="s">
        <v>7801</v>
      </c>
      <c r="D7770" s="27" t="s">
        <v>880</v>
      </c>
      <c r="E7770" s="3" t="s">
        <v>7800</v>
      </c>
      <c r="F7770" s="3" t="s">
        <v>297</v>
      </c>
      <c r="G7770" s="3" t="s">
        <v>2045</v>
      </c>
      <c r="H7770" s="3"/>
      <c r="I7770" s="3">
        <v>6</v>
      </c>
      <c r="J7770" s="3">
        <v>2</v>
      </c>
      <c r="K7770" s="3">
        <f t="shared" ref="K7770:K7833" si="114">I7770+J7770</f>
        <v>8</v>
      </c>
    </row>
    <row r="7771" spans="1:12">
      <c r="A7771" s="3" t="s">
        <v>358</v>
      </c>
      <c r="B7771" s="3">
        <v>3</v>
      </c>
      <c r="C7771" s="3" t="s">
        <v>7802</v>
      </c>
      <c r="D7771" s="27" t="s">
        <v>880</v>
      </c>
      <c r="E7771" s="3" t="s">
        <v>7800</v>
      </c>
      <c r="F7771" s="3" t="s">
        <v>297</v>
      </c>
      <c r="G7771" s="3" t="s">
        <v>2045</v>
      </c>
      <c r="H7771" s="3"/>
      <c r="I7771" s="3">
        <v>7</v>
      </c>
      <c r="J7771" s="3">
        <v>2</v>
      </c>
      <c r="K7771" s="3">
        <f t="shared" si="114"/>
        <v>9</v>
      </c>
    </row>
    <row r="7772" spans="1:12">
      <c r="A7772" s="3" t="s">
        <v>358</v>
      </c>
      <c r="B7772" s="3">
        <v>4</v>
      </c>
      <c r="C7772" s="3" t="s">
        <v>7803</v>
      </c>
      <c r="D7772" s="27" t="s">
        <v>880</v>
      </c>
      <c r="E7772" s="3" t="s">
        <v>7800</v>
      </c>
      <c r="F7772" s="3" t="s">
        <v>297</v>
      </c>
      <c r="G7772" s="3" t="s">
        <v>2045</v>
      </c>
      <c r="H7772" s="3"/>
      <c r="I7772" s="3">
        <v>6</v>
      </c>
      <c r="J7772" s="3">
        <v>2</v>
      </c>
      <c r="K7772" s="3">
        <f t="shared" si="114"/>
        <v>8</v>
      </c>
    </row>
    <row r="7773" spans="1:12">
      <c r="A7773" s="3" t="s">
        <v>358</v>
      </c>
      <c r="B7773" s="3">
        <v>5</v>
      </c>
      <c r="C7773" s="3" t="s">
        <v>970</v>
      </c>
      <c r="D7773" s="27" t="s">
        <v>880</v>
      </c>
      <c r="E7773" s="3" t="s">
        <v>7800</v>
      </c>
      <c r="F7773" s="3" t="s">
        <v>297</v>
      </c>
      <c r="G7773" s="3" t="s">
        <v>2045</v>
      </c>
      <c r="H7773" s="3"/>
      <c r="I7773" s="3">
        <v>2</v>
      </c>
      <c r="J7773" s="3">
        <v>2</v>
      </c>
      <c r="K7773" s="3">
        <f t="shared" si="114"/>
        <v>4</v>
      </c>
    </row>
    <row r="7774" spans="1:12">
      <c r="A7774" s="3" t="s">
        <v>358</v>
      </c>
      <c r="B7774" s="3">
        <v>6</v>
      </c>
      <c r="C7774" s="3" t="s">
        <v>7804</v>
      </c>
      <c r="D7774" s="27" t="s">
        <v>880</v>
      </c>
      <c r="E7774" s="3" t="s">
        <v>7800</v>
      </c>
      <c r="F7774" s="3" t="s">
        <v>297</v>
      </c>
      <c r="G7774" s="3" t="s">
        <v>2045</v>
      </c>
      <c r="H7774" s="3"/>
      <c r="I7774" s="3">
        <v>3</v>
      </c>
      <c r="J7774" s="3">
        <v>2</v>
      </c>
      <c r="K7774" s="3">
        <f t="shared" si="114"/>
        <v>5</v>
      </c>
    </row>
    <row r="7775" spans="1:12">
      <c r="A7775" s="3" t="s">
        <v>358</v>
      </c>
      <c r="B7775" s="3">
        <v>7</v>
      </c>
      <c r="C7775" s="3" t="s">
        <v>7805</v>
      </c>
      <c r="D7775" s="27" t="s">
        <v>880</v>
      </c>
      <c r="E7775" s="3" t="s">
        <v>7800</v>
      </c>
      <c r="F7775" s="3" t="s">
        <v>297</v>
      </c>
      <c r="G7775" s="3" t="s">
        <v>2045</v>
      </c>
      <c r="H7775" s="3"/>
      <c r="I7775" s="3">
        <v>4</v>
      </c>
      <c r="J7775" s="3">
        <v>2</v>
      </c>
      <c r="K7775" s="3">
        <f t="shared" si="114"/>
        <v>6</v>
      </c>
    </row>
    <row r="7776" spans="1:12">
      <c r="A7776" s="3" t="s">
        <v>358</v>
      </c>
      <c r="B7776" s="3">
        <v>8</v>
      </c>
      <c r="C7776" s="3" t="s">
        <v>7806</v>
      </c>
      <c r="D7776" s="27" t="s">
        <v>880</v>
      </c>
      <c r="E7776" s="3" t="s">
        <v>7800</v>
      </c>
      <c r="F7776" s="3" t="s">
        <v>297</v>
      </c>
      <c r="G7776" s="3" t="s">
        <v>2045</v>
      </c>
      <c r="H7776" s="3"/>
      <c r="I7776" s="3">
        <v>5</v>
      </c>
      <c r="J7776" s="3">
        <v>2</v>
      </c>
      <c r="K7776" s="3">
        <f t="shared" si="114"/>
        <v>7</v>
      </c>
    </row>
    <row r="7777" spans="1:11">
      <c r="A7777" s="3" t="s">
        <v>358</v>
      </c>
      <c r="B7777" s="3">
        <v>9</v>
      </c>
      <c r="C7777" s="3" t="s">
        <v>7807</v>
      </c>
      <c r="D7777" s="27" t="s">
        <v>880</v>
      </c>
      <c r="E7777" s="3" t="s">
        <v>7800</v>
      </c>
      <c r="F7777" s="3" t="s">
        <v>297</v>
      </c>
      <c r="G7777" s="3" t="s">
        <v>2045</v>
      </c>
      <c r="H7777" s="3"/>
      <c r="I7777" s="3">
        <v>2</v>
      </c>
      <c r="J7777" s="3">
        <v>2</v>
      </c>
      <c r="K7777" s="3">
        <f t="shared" si="114"/>
        <v>4</v>
      </c>
    </row>
    <row r="7778" spans="1:11">
      <c r="A7778" s="3" t="s">
        <v>358</v>
      </c>
      <c r="B7778" s="3">
        <v>22</v>
      </c>
      <c r="C7778" s="3" t="s">
        <v>7808</v>
      </c>
      <c r="D7778" s="27" t="s">
        <v>880</v>
      </c>
      <c r="E7778" s="3" t="s">
        <v>7800</v>
      </c>
      <c r="F7778" s="3" t="s">
        <v>297</v>
      </c>
      <c r="G7778" s="3" t="s">
        <v>2045</v>
      </c>
      <c r="H7778" s="3"/>
      <c r="I7778" s="3">
        <v>3</v>
      </c>
      <c r="J7778" s="3">
        <v>2</v>
      </c>
      <c r="K7778" s="3">
        <f t="shared" si="114"/>
        <v>5</v>
      </c>
    </row>
    <row r="7779" spans="1:11">
      <c r="A7779" s="3" t="s">
        <v>358</v>
      </c>
      <c r="B7779" s="3">
        <v>22</v>
      </c>
      <c r="C7779" s="3" t="s">
        <v>1020</v>
      </c>
      <c r="D7779" s="27" t="s">
        <v>880</v>
      </c>
      <c r="E7779" s="3" t="s">
        <v>7800</v>
      </c>
      <c r="F7779" s="3" t="s">
        <v>297</v>
      </c>
      <c r="G7779" s="3" t="s">
        <v>2045</v>
      </c>
      <c r="H7779" s="3"/>
      <c r="I7779" s="3">
        <v>2</v>
      </c>
      <c r="J7779" s="3">
        <v>2</v>
      </c>
      <c r="K7779" s="3">
        <f t="shared" si="114"/>
        <v>4</v>
      </c>
    </row>
    <row r="7780" spans="1:11">
      <c r="A7780" s="3" t="s">
        <v>358</v>
      </c>
      <c r="B7780" s="3">
        <v>22</v>
      </c>
      <c r="C7780" s="3" t="s">
        <v>7809</v>
      </c>
      <c r="D7780" s="27" t="s">
        <v>880</v>
      </c>
      <c r="E7780" s="3" t="s">
        <v>7800</v>
      </c>
      <c r="F7780" s="3" t="s">
        <v>297</v>
      </c>
      <c r="G7780" s="3" t="s">
        <v>2045</v>
      </c>
      <c r="H7780" s="3"/>
      <c r="I7780" s="3">
        <v>2</v>
      </c>
      <c r="J7780" s="3">
        <v>5</v>
      </c>
      <c r="K7780" s="3">
        <f t="shared" si="114"/>
        <v>7</v>
      </c>
    </row>
    <row r="7781" spans="1:11">
      <c r="A7781" s="3" t="s">
        <v>358</v>
      </c>
      <c r="B7781" s="3">
        <v>23</v>
      </c>
      <c r="C7781" s="3" t="s">
        <v>7810</v>
      </c>
      <c r="D7781" s="27" t="s">
        <v>880</v>
      </c>
      <c r="E7781" s="3" t="s">
        <v>7800</v>
      </c>
      <c r="F7781" s="3" t="s">
        <v>297</v>
      </c>
      <c r="G7781" s="3" t="s">
        <v>2045</v>
      </c>
      <c r="H7781" s="3"/>
      <c r="I7781" s="3">
        <v>6</v>
      </c>
      <c r="J7781" s="3">
        <v>2</v>
      </c>
      <c r="K7781" s="3">
        <f t="shared" si="114"/>
        <v>8</v>
      </c>
    </row>
    <row r="7782" spans="1:11">
      <c r="A7782" s="3" t="s">
        <v>358</v>
      </c>
      <c r="B7782" s="3">
        <v>24</v>
      </c>
      <c r="C7782" s="3" t="s">
        <v>7811</v>
      </c>
      <c r="D7782" s="27" t="s">
        <v>880</v>
      </c>
      <c r="E7782" s="3" t="s">
        <v>7800</v>
      </c>
      <c r="F7782" s="3" t="s">
        <v>297</v>
      </c>
      <c r="G7782" s="3" t="s">
        <v>2045</v>
      </c>
      <c r="H7782" s="3"/>
      <c r="I7782" s="3">
        <v>6</v>
      </c>
      <c r="J7782" s="3">
        <v>2</v>
      </c>
      <c r="K7782" s="3">
        <f t="shared" si="114"/>
        <v>8</v>
      </c>
    </row>
    <row r="7783" spans="1:11">
      <c r="A7783" s="3" t="s">
        <v>358</v>
      </c>
      <c r="B7783" s="3">
        <v>25</v>
      </c>
      <c r="C7783" s="3" t="s">
        <v>1547</v>
      </c>
      <c r="D7783" s="27" t="s">
        <v>880</v>
      </c>
      <c r="E7783" s="3" t="s">
        <v>7800</v>
      </c>
      <c r="F7783" s="3" t="s">
        <v>297</v>
      </c>
      <c r="G7783" s="3" t="s">
        <v>2045</v>
      </c>
      <c r="H7783" s="3"/>
      <c r="I7783" s="3">
        <v>3</v>
      </c>
      <c r="J7783" s="3">
        <v>2</v>
      </c>
      <c r="K7783" s="3">
        <f t="shared" si="114"/>
        <v>5</v>
      </c>
    </row>
    <row r="7784" spans="1:11">
      <c r="A7784" s="3" t="s">
        <v>358</v>
      </c>
      <c r="B7784" s="3">
        <v>26</v>
      </c>
      <c r="C7784" s="3" t="s">
        <v>7812</v>
      </c>
      <c r="D7784" s="27" t="s">
        <v>880</v>
      </c>
      <c r="E7784" s="3" t="s">
        <v>7800</v>
      </c>
      <c r="F7784" s="3" t="s">
        <v>297</v>
      </c>
      <c r="G7784" s="3" t="s">
        <v>2045</v>
      </c>
      <c r="H7784" s="3"/>
      <c r="I7784" s="3">
        <v>4</v>
      </c>
      <c r="J7784" s="3">
        <v>2</v>
      </c>
      <c r="K7784" s="3">
        <f t="shared" si="114"/>
        <v>6</v>
      </c>
    </row>
    <row r="7785" spans="1:11">
      <c r="A7785" s="3" t="s">
        <v>358</v>
      </c>
      <c r="B7785" s="3">
        <v>27</v>
      </c>
      <c r="C7785" s="3" t="s">
        <v>3386</v>
      </c>
      <c r="D7785" s="27" t="s">
        <v>880</v>
      </c>
      <c r="E7785" s="3" t="s">
        <v>7800</v>
      </c>
      <c r="F7785" s="3" t="s">
        <v>297</v>
      </c>
      <c r="G7785" s="3" t="s">
        <v>2045</v>
      </c>
      <c r="H7785" s="3"/>
      <c r="I7785" s="3">
        <v>6</v>
      </c>
      <c r="J7785" s="3">
        <v>2</v>
      </c>
      <c r="K7785" s="3">
        <f t="shared" si="114"/>
        <v>8</v>
      </c>
    </row>
    <row r="7786" spans="1:11">
      <c r="A7786" s="3" t="s">
        <v>358</v>
      </c>
      <c r="B7786" s="3">
        <v>28</v>
      </c>
      <c r="C7786" s="3" t="s">
        <v>7813</v>
      </c>
      <c r="D7786" s="27" t="s">
        <v>880</v>
      </c>
      <c r="E7786" s="3" t="s">
        <v>7800</v>
      </c>
      <c r="F7786" s="3" t="s">
        <v>297</v>
      </c>
      <c r="G7786" s="3" t="s">
        <v>2045</v>
      </c>
      <c r="H7786" s="3"/>
      <c r="I7786" s="3">
        <v>5</v>
      </c>
      <c r="J7786" s="3">
        <v>2</v>
      </c>
      <c r="K7786" s="3">
        <f t="shared" si="114"/>
        <v>7</v>
      </c>
    </row>
    <row r="7787" spans="1:11">
      <c r="A7787" s="3" t="s">
        <v>358</v>
      </c>
      <c r="B7787" s="3">
        <v>29</v>
      </c>
      <c r="C7787" s="3" t="s">
        <v>7814</v>
      </c>
      <c r="D7787" s="27" t="s">
        <v>880</v>
      </c>
      <c r="E7787" s="3" t="s">
        <v>7800</v>
      </c>
      <c r="F7787" s="3" t="s">
        <v>297</v>
      </c>
      <c r="G7787" s="3" t="s">
        <v>2045</v>
      </c>
      <c r="H7787" s="3"/>
      <c r="I7787" s="3">
        <v>2</v>
      </c>
      <c r="J7787" s="3">
        <v>5</v>
      </c>
      <c r="K7787" s="3">
        <f t="shared" si="114"/>
        <v>7</v>
      </c>
    </row>
    <row r="7788" spans="1:11">
      <c r="A7788" s="3" t="s">
        <v>358</v>
      </c>
      <c r="B7788" s="3">
        <v>22</v>
      </c>
      <c r="C7788" s="3" t="s">
        <v>1869</v>
      </c>
      <c r="D7788" s="27" t="s">
        <v>880</v>
      </c>
      <c r="E7788" s="3" t="s">
        <v>7800</v>
      </c>
      <c r="F7788" s="3" t="s">
        <v>297</v>
      </c>
      <c r="G7788" s="3" t="s">
        <v>2045</v>
      </c>
      <c r="H7788" s="3"/>
      <c r="I7788" s="3">
        <v>2</v>
      </c>
      <c r="J7788" s="3">
        <v>2</v>
      </c>
      <c r="K7788" s="3">
        <f t="shared" si="114"/>
        <v>4</v>
      </c>
    </row>
    <row r="7789" spans="1:11">
      <c r="A7789" s="3" t="s">
        <v>358</v>
      </c>
      <c r="B7789" s="3">
        <v>22</v>
      </c>
      <c r="C7789" s="3" t="s">
        <v>3055</v>
      </c>
      <c r="D7789" s="27" t="s">
        <v>880</v>
      </c>
      <c r="E7789" s="3" t="s">
        <v>7800</v>
      </c>
      <c r="F7789" s="3" t="s">
        <v>297</v>
      </c>
      <c r="G7789" s="3" t="s">
        <v>2045</v>
      </c>
      <c r="H7789" s="3"/>
      <c r="I7789" s="3">
        <v>4</v>
      </c>
      <c r="J7789" s="3">
        <v>6</v>
      </c>
      <c r="K7789" s="3">
        <f t="shared" si="114"/>
        <v>10</v>
      </c>
    </row>
    <row r="7790" spans="1:11">
      <c r="A7790" s="3" t="s">
        <v>358</v>
      </c>
      <c r="B7790" s="3">
        <v>22</v>
      </c>
      <c r="C7790" s="3" t="s">
        <v>3293</v>
      </c>
      <c r="D7790" s="27" t="s">
        <v>880</v>
      </c>
      <c r="E7790" s="3" t="s">
        <v>7800</v>
      </c>
      <c r="F7790" s="3" t="s">
        <v>297</v>
      </c>
      <c r="G7790" s="3" t="s">
        <v>2045</v>
      </c>
      <c r="H7790" s="3"/>
      <c r="I7790" s="3">
        <v>4</v>
      </c>
      <c r="J7790" s="3">
        <v>2</v>
      </c>
      <c r="K7790" s="3">
        <f t="shared" si="114"/>
        <v>6</v>
      </c>
    </row>
    <row r="7791" spans="1:11">
      <c r="A7791" s="3" t="s">
        <v>358</v>
      </c>
      <c r="B7791" s="3">
        <v>23</v>
      </c>
      <c r="C7791" s="3" t="s">
        <v>7815</v>
      </c>
      <c r="D7791" s="27" t="s">
        <v>880</v>
      </c>
      <c r="E7791" s="3" t="s">
        <v>7800</v>
      </c>
      <c r="F7791" s="3" t="s">
        <v>297</v>
      </c>
      <c r="G7791" s="3" t="s">
        <v>2045</v>
      </c>
      <c r="H7791" s="3"/>
      <c r="I7791" s="3">
        <v>4</v>
      </c>
      <c r="J7791" s="3">
        <v>2</v>
      </c>
      <c r="K7791" s="3">
        <f t="shared" si="114"/>
        <v>6</v>
      </c>
    </row>
    <row r="7792" spans="1:11">
      <c r="A7792" s="3" t="s">
        <v>358</v>
      </c>
      <c r="B7792" s="3">
        <v>24</v>
      </c>
      <c r="C7792" s="3" t="s">
        <v>7816</v>
      </c>
      <c r="D7792" s="27" t="s">
        <v>880</v>
      </c>
      <c r="E7792" s="3" t="s">
        <v>7800</v>
      </c>
      <c r="F7792" s="3" t="s">
        <v>297</v>
      </c>
      <c r="G7792" s="3" t="s">
        <v>2045</v>
      </c>
      <c r="H7792" s="3"/>
      <c r="I7792" s="3">
        <v>6</v>
      </c>
      <c r="J7792" s="3">
        <v>2</v>
      </c>
      <c r="K7792" s="3">
        <f t="shared" si="114"/>
        <v>8</v>
      </c>
    </row>
    <row r="7793" spans="1:11">
      <c r="A7793" s="3" t="s">
        <v>358</v>
      </c>
      <c r="B7793" s="3">
        <v>25</v>
      </c>
      <c r="C7793" s="3" t="s">
        <v>7817</v>
      </c>
      <c r="D7793" s="27" t="s">
        <v>880</v>
      </c>
      <c r="E7793" s="3" t="s">
        <v>7800</v>
      </c>
      <c r="F7793" s="3" t="s">
        <v>297</v>
      </c>
      <c r="G7793" s="3" t="s">
        <v>2045</v>
      </c>
      <c r="H7793" s="3"/>
      <c r="I7793" s="3">
        <v>5</v>
      </c>
      <c r="J7793" s="3">
        <v>2</v>
      </c>
      <c r="K7793" s="3">
        <f t="shared" si="114"/>
        <v>7</v>
      </c>
    </row>
    <row r="7794" spans="1:11">
      <c r="A7794" s="3" t="s">
        <v>358</v>
      </c>
      <c r="B7794" s="3">
        <v>26</v>
      </c>
      <c r="C7794" s="3" t="s">
        <v>7818</v>
      </c>
      <c r="D7794" s="27" t="s">
        <v>880</v>
      </c>
      <c r="E7794" s="3" t="s">
        <v>7800</v>
      </c>
      <c r="F7794" s="3" t="s">
        <v>297</v>
      </c>
      <c r="G7794" s="3" t="s">
        <v>2045</v>
      </c>
      <c r="H7794" s="3"/>
      <c r="I7794" s="3">
        <v>4</v>
      </c>
      <c r="J7794" s="3">
        <v>2</v>
      </c>
      <c r="K7794" s="3">
        <f t="shared" si="114"/>
        <v>6</v>
      </c>
    </row>
    <row r="7795" spans="1:11">
      <c r="A7795" s="3" t="s">
        <v>358</v>
      </c>
      <c r="B7795" s="3">
        <v>27</v>
      </c>
      <c r="C7795" s="3" t="s">
        <v>3176</v>
      </c>
      <c r="D7795" s="27" t="s">
        <v>880</v>
      </c>
      <c r="E7795" s="3" t="s">
        <v>7800</v>
      </c>
      <c r="F7795" s="3" t="s">
        <v>297</v>
      </c>
      <c r="G7795" s="3" t="s">
        <v>2045</v>
      </c>
      <c r="H7795" s="3"/>
      <c r="I7795" s="3">
        <v>7</v>
      </c>
      <c r="J7795" s="3">
        <v>2</v>
      </c>
      <c r="K7795" s="3">
        <f t="shared" si="114"/>
        <v>9</v>
      </c>
    </row>
    <row r="7796" spans="1:11">
      <c r="A7796" s="3" t="s">
        <v>358</v>
      </c>
      <c r="B7796" s="3">
        <v>28</v>
      </c>
      <c r="C7796" s="3" t="s">
        <v>1478</v>
      </c>
      <c r="D7796" s="27" t="s">
        <v>880</v>
      </c>
      <c r="E7796" s="3" t="s">
        <v>7800</v>
      </c>
      <c r="F7796" s="3" t="s">
        <v>297</v>
      </c>
      <c r="G7796" s="3" t="s">
        <v>2045</v>
      </c>
      <c r="H7796" s="3"/>
      <c r="I7796" s="3">
        <v>4</v>
      </c>
      <c r="J7796" s="3">
        <v>2</v>
      </c>
      <c r="K7796" s="3">
        <f t="shared" si="114"/>
        <v>6</v>
      </c>
    </row>
    <row r="7797" spans="1:11">
      <c r="A7797" s="3" t="s">
        <v>358</v>
      </c>
      <c r="B7797" s="3">
        <v>29</v>
      </c>
      <c r="C7797" s="3" t="s">
        <v>7819</v>
      </c>
      <c r="D7797" s="27" t="s">
        <v>880</v>
      </c>
      <c r="E7797" s="3" t="s">
        <v>7800</v>
      </c>
      <c r="F7797" s="3" t="s">
        <v>297</v>
      </c>
      <c r="G7797" s="3" t="s">
        <v>2045</v>
      </c>
      <c r="H7797" s="3"/>
      <c r="I7797" s="3">
        <v>5</v>
      </c>
      <c r="J7797" s="3">
        <v>2</v>
      </c>
      <c r="K7797" s="3">
        <f t="shared" si="114"/>
        <v>7</v>
      </c>
    </row>
    <row r="7798" spans="1:11">
      <c r="A7798" s="3" t="s">
        <v>358</v>
      </c>
      <c r="B7798" s="3">
        <v>32</v>
      </c>
      <c r="C7798" s="3" t="s">
        <v>7820</v>
      </c>
      <c r="D7798" s="27" t="s">
        <v>880</v>
      </c>
      <c r="E7798" s="3" t="s">
        <v>7800</v>
      </c>
      <c r="F7798" s="3" t="s">
        <v>297</v>
      </c>
      <c r="G7798" s="3" t="s">
        <v>2045</v>
      </c>
      <c r="H7798" s="3"/>
      <c r="I7798" s="3">
        <v>4</v>
      </c>
      <c r="J7798" s="3">
        <v>2</v>
      </c>
      <c r="K7798" s="3">
        <f t="shared" si="114"/>
        <v>6</v>
      </c>
    </row>
    <row r="7799" spans="1:11">
      <c r="A7799" s="3" t="s">
        <v>358</v>
      </c>
      <c r="B7799" s="3">
        <v>32</v>
      </c>
      <c r="C7799" s="3" t="s">
        <v>7821</v>
      </c>
      <c r="D7799" s="27" t="s">
        <v>880</v>
      </c>
      <c r="E7799" s="3" t="s">
        <v>7800</v>
      </c>
      <c r="F7799" s="3" t="s">
        <v>297</v>
      </c>
      <c r="G7799" s="3" t="s">
        <v>2045</v>
      </c>
      <c r="H7799" s="3"/>
      <c r="I7799" s="3">
        <v>5</v>
      </c>
      <c r="J7799" s="3">
        <v>2</v>
      </c>
      <c r="K7799" s="3">
        <f t="shared" si="114"/>
        <v>7</v>
      </c>
    </row>
    <row r="7800" spans="1:11">
      <c r="A7800" s="3" t="s">
        <v>358</v>
      </c>
      <c r="B7800" s="3">
        <v>32</v>
      </c>
      <c r="C7800" s="3" t="s">
        <v>7822</v>
      </c>
      <c r="D7800" s="27" t="s">
        <v>880</v>
      </c>
      <c r="E7800" s="3" t="s">
        <v>7800</v>
      </c>
      <c r="F7800" s="3" t="s">
        <v>297</v>
      </c>
      <c r="G7800" s="3" t="s">
        <v>2045</v>
      </c>
      <c r="H7800" s="3"/>
      <c r="I7800" s="3">
        <v>6</v>
      </c>
      <c r="J7800" s="3">
        <v>2</v>
      </c>
      <c r="K7800" s="3">
        <f t="shared" si="114"/>
        <v>8</v>
      </c>
    </row>
    <row r="7801" spans="1:11">
      <c r="A7801" s="3" t="s">
        <v>358</v>
      </c>
      <c r="B7801" s="3">
        <v>33</v>
      </c>
      <c r="C7801" s="3" t="s">
        <v>7823</v>
      </c>
      <c r="D7801" s="27" t="s">
        <v>880</v>
      </c>
      <c r="E7801" s="3" t="s">
        <v>7800</v>
      </c>
      <c r="F7801" s="3" t="s">
        <v>297</v>
      </c>
      <c r="G7801" s="3" t="s">
        <v>2045</v>
      </c>
      <c r="H7801" s="3"/>
      <c r="I7801" s="3">
        <v>6</v>
      </c>
      <c r="J7801" s="3">
        <v>2</v>
      </c>
      <c r="K7801" s="3">
        <f t="shared" si="114"/>
        <v>8</v>
      </c>
    </row>
    <row r="7802" spans="1:11">
      <c r="A7802" s="3" t="s">
        <v>358</v>
      </c>
      <c r="B7802" s="3">
        <v>34</v>
      </c>
      <c r="C7802" s="3" t="s">
        <v>7824</v>
      </c>
      <c r="D7802" s="27" t="s">
        <v>880</v>
      </c>
      <c r="E7802" s="3" t="s">
        <v>7800</v>
      </c>
      <c r="F7802" s="3" t="s">
        <v>297</v>
      </c>
      <c r="G7802" s="3" t="s">
        <v>2045</v>
      </c>
      <c r="H7802" s="3"/>
      <c r="I7802" s="3">
        <v>5</v>
      </c>
      <c r="J7802" s="3">
        <v>2</v>
      </c>
      <c r="K7802" s="3">
        <f t="shared" si="114"/>
        <v>7</v>
      </c>
    </row>
    <row r="7803" spans="1:11">
      <c r="A7803" s="3" t="s">
        <v>358</v>
      </c>
      <c r="B7803" s="3">
        <v>35</v>
      </c>
      <c r="C7803" s="3" t="s">
        <v>7825</v>
      </c>
      <c r="D7803" s="27" t="s">
        <v>880</v>
      </c>
      <c r="E7803" s="3" t="s">
        <v>7800</v>
      </c>
      <c r="F7803" s="3" t="s">
        <v>297</v>
      </c>
      <c r="G7803" s="3" t="s">
        <v>2045</v>
      </c>
      <c r="H7803" s="3"/>
      <c r="I7803" s="3">
        <v>4</v>
      </c>
      <c r="J7803" s="3">
        <v>2</v>
      </c>
      <c r="K7803" s="3">
        <f t="shared" si="114"/>
        <v>6</v>
      </c>
    </row>
    <row r="7804" spans="1:11">
      <c r="A7804" s="3" t="s">
        <v>358</v>
      </c>
      <c r="B7804" s="3">
        <v>36</v>
      </c>
      <c r="C7804" s="3" t="s">
        <v>7393</v>
      </c>
      <c r="D7804" s="27" t="s">
        <v>880</v>
      </c>
      <c r="E7804" s="3" t="s">
        <v>7800</v>
      </c>
      <c r="F7804" s="3" t="s">
        <v>297</v>
      </c>
      <c r="G7804" s="3" t="s">
        <v>2045</v>
      </c>
      <c r="H7804" s="3"/>
      <c r="I7804" s="3">
        <v>6</v>
      </c>
      <c r="J7804" s="3">
        <v>2</v>
      </c>
      <c r="K7804" s="3">
        <f t="shared" si="114"/>
        <v>8</v>
      </c>
    </row>
    <row r="7805" spans="1:11">
      <c r="A7805" s="3" t="s">
        <v>358</v>
      </c>
      <c r="B7805" s="3">
        <v>37</v>
      </c>
      <c r="C7805" s="3" t="s">
        <v>7826</v>
      </c>
      <c r="D7805" s="27" t="s">
        <v>880</v>
      </c>
      <c r="E7805" s="3" t="s">
        <v>7800</v>
      </c>
      <c r="F7805" s="3" t="s">
        <v>297</v>
      </c>
      <c r="G7805" s="3" t="s">
        <v>2045</v>
      </c>
      <c r="H7805" s="3"/>
      <c r="I7805" s="3">
        <v>6</v>
      </c>
      <c r="J7805" s="3">
        <v>2</v>
      </c>
      <c r="K7805" s="3">
        <f t="shared" si="114"/>
        <v>8</v>
      </c>
    </row>
    <row r="7806" spans="1:11">
      <c r="A7806" s="3" t="s">
        <v>358</v>
      </c>
      <c r="B7806" s="3">
        <v>38</v>
      </c>
      <c r="C7806" s="3" t="s">
        <v>7827</v>
      </c>
      <c r="D7806" s="27" t="s">
        <v>880</v>
      </c>
      <c r="E7806" s="3" t="s">
        <v>7800</v>
      </c>
      <c r="F7806" s="3" t="s">
        <v>297</v>
      </c>
      <c r="G7806" s="3" t="s">
        <v>2045</v>
      </c>
      <c r="H7806" s="3"/>
      <c r="I7806" s="3">
        <v>5</v>
      </c>
      <c r="J7806" s="3">
        <v>2</v>
      </c>
      <c r="K7806" s="3">
        <f t="shared" si="114"/>
        <v>7</v>
      </c>
    </row>
    <row r="7807" spans="1:11">
      <c r="A7807" s="3" t="s">
        <v>358</v>
      </c>
      <c r="B7807" s="3">
        <v>39</v>
      </c>
      <c r="C7807" s="3" t="s">
        <v>7828</v>
      </c>
      <c r="D7807" s="27" t="s">
        <v>880</v>
      </c>
      <c r="E7807" s="3" t="s">
        <v>7800</v>
      </c>
      <c r="F7807" s="3" t="s">
        <v>297</v>
      </c>
      <c r="G7807" s="3" t="s">
        <v>2045</v>
      </c>
      <c r="H7807" s="3"/>
      <c r="I7807" s="3">
        <v>4</v>
      </c>
      <c r="J7807" s="3">
        <v>2</v>
      </c>
      <c r="K7807" s="3">
        <f t="shared" si="114"/>
        <v>6</v>
      </c>
    </row>
    <row r="7808" spans="1:11">
      <c r="A7808" s="3" t="s">
        <v>358</v>
      </c>
      <c r="B7808" s="3">
        <v>42</v>
      </c>
      <c r="C7808" s="3" t="s">
        <v>7829</v>
      </c>
      <c r="D7808" s="27" t="s">
        <v>880</v>
      </c>
      <c r="E7808" s="3" t="s">
        <v>7800</v>
      </c>
      <c r="F7808" s="3" t="s">
        <v>297</v>
      </c>
      <c r="G7808" s="3" t="s">
        <v>2045</v>
      </c>
      <c r="H7808" s="3"/>
      <c r="I7808" s="3">
        <v>6</v>
      </c>
      <c r="J7808" s="3">
        <v>2</v>
      </c>
      <c r="K7808" s="3">
        <f t="shared" si="114"/>
        <v>8</v>
      </c>
    </row>
    <row r="7809" spans="1:11">
      <c r="A7809" s="3" t="s">
        <v>358</v>
      </c>
      <c r="B7809" s="3">
        <v>42</v>
      </c>
      <c r="C7809" s="3" t="s">
        <v>7830</v>
      </c>
      <c r="D7809" s="27" t="s">
        <v>880</v>
      </c>
      <c r="E7809" s="3" t="s">
        <v>7800</v>
      </c>
      <c r="F7809" s="3" t="s">
        <v>297</v>
      </c>
      <c r="G7809" s="3" t="s">
        <v>2045</v>
      </c>
      <c r="H7809" s="3"/>
      <c r="I7809" s="3">
        <v>2</v>
      </c>
      <c r="J7809" s="3">
        <v>2</v>
      </c>
      <c r="K7809" s="3">
        <f t="shared" si="114"/>
        <v>4</v>
      </c>
    </row>
    <row r="7810" spans="1:11">
      <c r="A7810" s="3" t="s">
        <v>358</v>
      </c>
      <c r="B7810" s="3">
        <v>42</v>
      </c>
      <c r="C7810" s="3" t="s">
        <v>3134</v>
      </c>
      <c r="D7810" s="27" t="s">
        <v>880</v>
      </c>
      <c r="E7810" s="3" t="s">
        <v>7800</v>
      </c>
      <c r="F7810" s="3" t="s">
        <v>297</v>
      </c>
      <c r="G7810" s="3" t="s">
        <v>2045</v>
      </c>
      <c r="H7810" s="3"/>
      <c r="I7810" s="3">
        <v>6</v>
      </c>
      <c r="J7810" s="3">
        <v>2</v>
      </c>
      <c r="K7810" s="3">
        <f t="shared" si="114"/>
        <v>8</v>
      </c>
    </row>
    <row r="7811" spans="1:11">
      <c r="A7811" s="3" t="s">
        <v>358</v>
      </c>
      <c r="B7811" s="3">
        <v>43</v>
      </c>
      <c r="C7811" s="3" t="s">
        <v>1797</v>
      </c>
      <c r="D7811" s="27" t="s">
        <v>880</v>
      </c>
      <c r="E7811" s="3" t="s">
        <v>7800</v>
      </c>
      <c r="F7811" s="3" t="s">
        <v>297</v>
      </c>
      <c r="G7811" s="3" t="s">
        <v>2045</v>
      </c>
      <c r="H7811" s="3"/>
      <c r="I7811" s="3">
        <v>5</v>
      </c>
      <c r="J7811" s="3">
        <v>2</v>
      </c>
      <c r="K7811" s="3">
        <f t="shared" si="114"/>
        <v>7</v>
      </c>
    </row>
    <row r="7812" spans="1:11">
      <c r="A7812" s="3" t="s">
        <v>358</v>
      </c>
      <c r="B7812" s="3">
        <v>44</v>
      </c>
      <c r="C7812" s="3" t="s">
        <v>7831</v>
      </c>
      <c r="D7812" s="27" t="s">
        <v>880</v>
      </c>
      <c r="E7812" s="3" t="s">
        <v>7800</v>
      </c>
      <c r="F7812" s="3" t="s">
        <v>297</v>
      </c>
      <c r="G7812" s="3" t="s">
        <v>2045</v>
      </c>
      <c r="H7812" s="3"/>
      <c r="I7812" s="3">
        <v>6</v>
      </c>
      <c r="J7812" s="3">
        <v>2</v>
      </c>
      <c r="K7812" s="3">
        <f t="shared" si="114"/>
        <v>8</v>
      </c>
    </row>
    <row r="7813" spans="1:11">
      <c r="A7813" s="3" t="s">
        <v>358</v>
      </c>
      <c r="B7813" s="3">
        <v>45</v>
      </c>
      <c r="C7813" s="3" t="s">
        <v>7832</v>
      </c>
      <c r="D7813" s="27" t="s">
        <v>880</v>
      </c>
      <c r="E7813" s="3" t="s">
        <v>7800</v>
      </c>
      <c r="F7813" s="3" t="s">
        <v>297</v>
      </c>
      <c r="G7813" s="3" t="s">
        <v>2045</v>
      </c>
      <c r="H7813" s="3"/>
      <c r="I7813" s="3">
        <v>3</v>
      </c>
      <c r="J7813" s="3">
        <v>2</v>
      </c>
      <c r="K7813" s="3">
        <f t="shared" si="114"/>
        <v>5</v>
      </c>
    </row>
    <row r="7814" spans="1:11">
      <c r="A7814" s="3" t="s">
        <v>358</v>
      </c>
      <c r="B7814" s="3">
        <v>46</v>
      </c>
      <c r="C7814" s="3" t="s">
        <v>970</v>
      </c>
      <c r="D7814" s="27" t="s">
        <v>880</v>
      </c>
      <c r="E7814" s="3" t="s">
        <v>7800</v>
      </c>
      <c r="F7814" s="3" t="s">
        <v>297</v>
      </c>
      <c r="G7814" s="3" t="s">
        <v>2045</v>
      </c>
      <c r="H7814" s="3"/>
      <c r="I7814" s="3">
        <v>2</v>
      </c>
      <c r="J7814" s="3">
        <v>2</v>
      </c>
      <c r="K7814" s="3">
        <f t="shared" si="114"/>
        <v>4</v>
      </c>
    </row>
    <row r="7815" spans="1:11">
      <c r="A7815" s="3" t="s">
        <v>358</v>
      </c>
      <c r="B7815" s="3">
        <v>47</v>
      </c>
      <c r="C7815" s="3" t="s">
        <v>7833</v>
      </c>
      <c r="D7815" s="27" t="s">
        <v>880</v>
      </c>
      <c r="E7815" s="3" t="s">
        <v>7800</v>
      </c>
      <c r="F7815" s="3" t="s">
        <v>297</v>
      </c>
      <c r="G7815" s="3" t="s">
        <v>2045</v>
      </c>
      <c r="H7815" s="3"/>
      <c r="I7815" s="3">
        <v>2</v>
      </c>
      <c r="J7815" s="3">
        <v>7</v>
      </c>
      <c r="K7815" s="3">
        <f t="shared" si="114"/>
        <v>9</v>
      </c>
    </row>
    <row r="7816" spans="1:11">
      <c r="A7816" s="3" t="s">
        <v>358</v>
      </c>
      <c r="B7816" s="3">
        <v>48</v>
      </c>
      <c r="C7816" s="3" t="s">
        <v>6864</v>
      </c>
      <c r="D7816" s="27" t="s">
        <v>880</v>
      </c>
      <c r="E7816" s="3" t="s">
        <v>7800</v>
      </c>
      <c r="F7816" s="3" t="s">
        <v>297</v>
      </c>
      <c r="G7816" s="3" t="s">
        <v>2045</v>
      </c>
      <c r="H7816" s="3"/>
      <c r="I7816" s="3">
        <v>5</v>
      </c>
      <c r="J7816" s="3">
        <v>2</v>
      </c>
      <c r="K7816" s="3">
        <f t="shared" si="114"/>
        <v>7</v>
      </c>
    </row>
    <row r="7817" spans="1:11">
      <c r="A7817" s="3" t="s">
        <v>358</v>
      </c>
      <c r="B7817" s="3">
        <v>49</v>
      </c>
      <c r="C7817" s="3" t="s">
        <v>7834</v>
      </c>
      <c r="D7817" s="27" t="s">
        <v>880</v>
      </c>
      <c r="E7817" s="3" t="s">
        <v>7800</v>
      </c>
      <c r="F7817" s="3" t="s">
        <v>297</v>
      </c>
      <c r="G7817" s="3" t="s">
        <v>2045</v>
      </c>
      <c r="H7817" s="3"/>
      <c r="I7817" s="3">
        <v>5</v>
      </c>
      <c r="J7817" s="3">
        <v>2</v>
      </c>
      <c r="K7817" s="3">
        <f t="shared" si="114"/>
        <v>7</v>
      </c>
    </row>
    <row r="7818" spans="1:11">
      <c r="A7818" s="3" t="s">
        <v>358</v>
      </c>
      <c r="B7818" s="3">
        <v>52</v>
      </c>
      <c r="C7818" s="3" t="s">
        <v>1416</v>
      </c>
      <c r="D7818" s="27" t="s">
        <v>880</v>
      </c>
      <c r="E7818" s="3" t="s">
        <v>7800</v>
      </c>
      <c r="F7818" s="3" t="s">
        <v>297</v>
      </c>
      <c r="G7818" s="3" t="s">
        <v>2045</v>
      </c>
      <c r="H7818" s="3"/>
      <c r="I7818" s="3">
        <v>5</v>
      </c>
      <c r="J7818" s="3">
        <v>2</v>
      </c>
      <c r="K7818" s="3">
        <f t="shared" si="114"/>
        <v>7</v>
      </c>
    </row>
    <row r="7819" spans="1:11">
      <c r="A7819" s="3" t="s">
        <v>358</v>
      </c>
      <c r="B7819" s="3">
        <v>52</v>
      </c>
      <c r="C7819" s="3" t="s">
        <v>7835</v>
      </c>
      <c r="D7819" s="27" t="s">
        <v>880</v>
      </c>
      <c r="E7819" s="3" t="s">
        <v>7800</v>
      </c>
      <c r="F7819" s="3" t="s">
        <v>297</v>
      </c>
      <c r="G7819" s="3" t="s">
        <v>2045</v>
      </c>
      <c r="H7819" s="3"/>
      <c r="I7819" s="3">
        <v>6</v>
      </c>
      <c r="J7819" s="3">
        <v>2</v>
      </c>
      <c r="K7819" s="3">
        <f t="shared" si="114"/>
        <v>8</v>
      </c>
    </row>
    <row r="7820" spans="1:11">
      <c r="A7820" s="3" t="s">
        <v>358</v>
      </c>
      <c r="B7820" s="3">
        <v>52</v>
      </c>
      <c r="C7820" s="3" t="s">
        <v>7836</v>
      </c>
      <c r="D7820" s="27" t="s">
        <v>880</v>
      </c>
      <c r="E7820" s="3" t="s">
        <v>7800</v>
      </c>
      <c r="F7820" s="3" t="s">
        <v>297</v>
      </c>
      <c r="G7820" s="3" t="s">
        <v>2045</v>
      </c>
      <c r="H7820" s="3"/>
      <c r="I7820" s="3">
        <v>2</v>
      </c>
      <c r="J7820" s="3">
        <v>2</v>
      </c>
      <c r="K7820" s="3">
        <f t="shared" si="114"/>
        <v>4</v>
      </c>
    </row>
    <row r="7821" spans="1:11">
      <c r="A7821" s="3" t="s">
        <v>358</v>
      </c>
      <c r="B7821" s="3">
        <v>53</v>
      </c>
      <c r="C7821" s="3" t="s">
        <v>7837</v>
      </c>
      <c r="D7821" s="27" t="s">
        <v>880</v>
      </c>
      <c r="E7821" s="3" t="s">
        <v>7800</v>
      </c>
      <c r="F7821" s="3" t="s">
        <v>297</v>
      </c>
      <c r="G7821" s="3" t="s">
        <v>2045</v>
      </c>
      <c r="H7821" s="3"/>
      <c r="I7821" s="3">
        <v>6</v>
      </c>
      <c r="J7821" s="3">
        <v>2</v>
      </c>
      <c r="K7821" s="3">
        <f t="shared" si="114"/>
        <v>8</v>
      </c>
    </row>
    <row r="7822" spans="1:11">
      <c r="A7822" s="3" t="s">
        <v>358</v>
      </c>
      <c r="B7822" s="3">
        <v>54</v>
      </c>
      <c r="C7822" s="3" t="s">
        <v>7838</v>
      </c>
      <c r="D7822" s="27" t="s">
        <v>880</v>
      </c>
      <c r="E7822" s="3" t="s">
        <v>7800</v>
      </c>
      <c r="F7822" s="3" t="s">
        <v>297</v>
      </c>
      <c r="G7822" s="3" t="s">
        <v>2045</v>
      </c>
      <c r="H7822" s="3"/>
      <c r="I7822" s="3">
        <v>6</v>
      </c>
      <c r="J7822" s="3">
        <v>2</v>
      </c>
      <c r="K7822" s="3">
        <f t="shared" si="114"/>
        <v>8</v>
      </c>
    </row>
    <row r="7823" spans="1:11">
      <c r="A7823" s="3" t="s">
        <v>358</v>
      </c>
      <c r="B7823" s="3">
        <v>55</v>
      </c>
      <c r="C7823" s="3" t="s">
        <v>7839</v>
      </c>
      <c r="D7823" s="27" t="s">
        <v>880</v>
      </c>
      <c r="E7823" s="3" t="s">
        <v>7800</v>
      </c>
      <c r="F7823" s="3" t="s">
        <v>297</v>
      </c>
      <c r="G7823" s="3" t="s">
        <v>2045</v>
      </c>
      <c r="H7823" s="3"/>
      <c r="I7823" s="3">
        <v>5</v>
      </c>
      <c r="J7823" s="3">
        <v>2</v>
      </c>
      <c r="K7823" s="3">
        <f t="shared" si="114"/>
        <v>7</v>
      </c>
    </row>
    <row r="7824" spans="1:11">
      <c r="A7824" s="3" t="s">
        <v>358</v>
      </c>
      <c r="B7824" s="3">
        <v>56</v>
      </c>
      <c r="C7824" s="3" t="s">
        <v>7840</v>
      </c>
      <c r="D7824" s="27" t="s">
        <v>880</v>
      </c>
      <c r="E7824" s="3" t="s">
        <v>7800</v>
      </c>
      <c r="F7824" s="3" t="s">
        <v>297</v>
      </c>
      <c r="G7824" s="3" t="s">
        <v>2045</v>
      </c>
      <c r="H7824" s="3"/>
      <c r="I7824" s="3">
        <v>2</v>
      </c>
      <c r="J7824" s="3">
        <v>5</v>
      </c>
      <c r="K7824" s="3">
        <f t="shared" si="114"/>
        <v>7</v>
      </c>
    </row>
    <row r="7825" spans="1:11">
      <c r="A7825" s="3" t="s">
        <v>358</v>
      </c>
      <c r="B7825" s="3">
        <v>57</v>
      </c>
      <c r="C7825" s="3" t="s">
        <v>7841</v>
      </c>
      <c r="D7825" s="27" t="s">
        <v>880</v>
      </c>
      <c r="E7825" s="3" t="s">
        <v>7800</v>
      </c>
      <c r="F7825" s="3" t="s">
        <v>297</v>
      </c>
      <c r="G7825" s="3" t="s">
        <v>2045</v>
      </c>
      <c r="H7825" s="3"/>
      <c r="I7825" s="3">
        <v>2</v>
      </c>
      <c r="J7825" s="3">
        <v>2</v>
      </c>
      <c r="K7825" s="3">
        <f t="shared" si="114"/>
        <v>4</v>
      </c>
    </row>
    <row r="7826" spans="1:11">
      <c r="A7826" s="3" t="s">
        <v>358</v>
      </c>
      <c r="B7826" s="3">
        <v>58</v>
      </c>
      <c r="C7826" s="3" t="s">
        <v>7842</v>
      </c>
      <c r="D7826" s="27" t="s">
        <v>880</v>
      </c>
      <c r="E7826" s="3" t="s">
        <v>7800</v>
      </c>
      <c r="F7826" s="3" t="s">
        <v>297</v>
      </c>
      <c r="G7826" s="3" t="s">
        <v>2045</v>
      </c>
      <c r="H7826" s="3"/>
      <c r="I7826" s="3">
        <v>2</v>
      </c>
      <c r="J7826" s="3">
        <v>3</v>
      </c>
      <c r="K7826" s="3">
        <f t="shared" si="114"/>
        <v>5</v>
      </c>
    </row>
    <row r="7827" spans="1:11">
      <c r="A7827" s="3" t="s">
        <v>358</v>
      </c>
      <c r="B7827" s="3">
        <v>59</v>
      </c>
      <c r="C7827" s="3" t="s">
        <v>7843</v>
      </c>
      <c r="D7827" s="27" t="s">
        <v>880</v>
      </c>
      <c r="E7827" s="3" t="s">
        <v>7800</v>
      </c>
      <c r="F7827" s="3" t="s">
        <v>297</v>
      </c>
      <c r="G7827" s="3" t="s">
        <v>2045</v>
      </c>
      <c r="H7827" s="3"/>
      <c r="I7827" s="3">
        <v>2</v>
      </c>
      <c r="J7827" s="3">
        <v>2</v>
      </c>
      <c r="K7827" s="3">
        <f t="shared" si="114"/>
        <v>4</v>
      </c>
    </row>
    <row r="7828" spans="1:11">
      <c r="A7828" s="3" t="s">
        <v>358</v>
      </c>
      <c r="B7828" s="3">
        <v>62</v>
      </c>
      <c r="C7828" s="3" t="s">
        <v>7844</v>
      </c>
      <c r="D7828" s="27" t="s">
        <v>880</v>
      </c>
      <c r="E7828" s="3" t="s">
        <v>7800</v>
      </c>
      <c r="F7828" s="3" t="s">
        <v>297</v>
      </c>
      <c r="G7828" s="3" t="s">
        <v>2045</v>
      </c>
      <c r="H7828" s="3"/>
      <c r="I7828" s="3">
        <v>4</v>
      </c>
      <c r="J7828" s="3">
        <v>2</v>
      </c>
      <c r="K7828" s="3">
        <f t="shared" si="114"/>
        <v>6</v>
      </c>
    </row>
    <row r="7829" spans="1:11">
      <c r="A7829" s="3" t="s">
        <v>358</v>
      </c>
      <c r="B7829" s="3">
        <v>62</v>
      </c>
      <c r="C7829" s="3" t="s">
        <v>7845</v>
      </c>
      <c r="D7829" s="27" t="s">
        <v>880</v>
      </c>
      <c r="E7829" s="3" t="s">
        <v>7800</v>
      </c>
      <c r="F7829" s="3" t="s">
        <v>297</v>
      </c>
      <c r="G7829" s="3" t="s">
        <v>2045</v>
      </c>
      <c r="H7829" s="3"/>
      <c r="I7829" s="3">
        <v>4</v>
      </c>
      <c r="J7829" s="3">
        <v>2</v>
      </c>
      <c r="K7829" s="3">
        <f t="shared" si="114"/>
        <v>6</v>
      </c>
    </row>
    <row r="7830" spans="1:11">
      <c r="A7830" s="3" t="s">
        <v>358</v>
      </c>
      <c r="B7830" s="3">
        <v>62</v>
      </c>
      <c r="C7830" s="3" t="s">
        <v>1470</v>
      </c>
      <c r="D7830" s="27" t="s">
        <v>880</v>
      </c>
      <c r="E7830" s="3" t="s">
        <v>7800</v>
      </c>
      <c r="F7830" s="3" t="s">
        <v>297</v>
      </c>
      <c r="G7830" s="3" t="s">
        <v>2045</v>
      </c>
      <c r="H7830" s="3"/>
      <c r="I7830" s="3">
        <v>4</v>
      </c>
      <c r="J7830" s="3">
        <v>2</v>
      </c>
      <c r="K7830" s="3">
        <f t="shared" si="114"/>
        <v>6</v>
      </c>
    </row>
    <row r="7831" spans="1:11">
      <c r="A7831" s="3" t="s">
        <v>358</v>
      </c>
      <c r="B7831" s="3">
        <v>63</v>
      </c>
      <c r="C7831" s="3" t="s">
        <v>2108</v>
      </c>
      <c r="D7831" s="27" t="s">
        <v>880</v>
      </c>
      <c r="E7831" s="3" t="s">
        <v>7800</v>
      </c>
      <c r="F7831" s="3" t="s">
        <v>297</v>
      </c>
      <c r="G7831" s="3" t="s">
        <v>2045</v>
      </c>
      <c r="H7831" s="3"/>
      <c r="I7831" s="3">
        <v>4</v>
      </c>
      <c r="J7831" s="3">
        <v>2</v>
      </c>
      <c r="K7831" s="3">
        <f t="shared" si="114"/>
        <v>6</v>
      </c>
    </row>
    <row r="7832" spans="1:11">
      <c r="A7832" s="3" t="s">
        <v>358</v>
      </c>
      <c r="B7832" s="3">
        <v>64</v>
      </c>
      <c r="C7832" s="3" t="s">
        <v>7846</v>
      </c>
      <c r="D7832" s="27" t="s">
        <v>880</v>
      </c>
      <c r="E7832" s="3" t="s">
        <v>7800</v>
      </c>
      <c r="F7832" s="3" t="s">
        <v>297</v>
      </c>
      <c r="G7832" s="3" t="s">
        <v>2045</v>
      </c>
      <c r="H7832" s="3"/>
      <c r="I7832" s="3">
        <v>4</v>
      </c>
      <c r="J7832" s="3">
        <v>2</v>
      </c>
      <c r="K7832" s="3">
        <f t="shared" si="114"/>
        <v>6</v>
      </c>
    </row>
    <row r="7833" spans="1:11">
      <c r="A7833" s="3" t="s">
        <v>358</v>
      </c>
      <c r="B7833" s="3">
        <v>65</v>
      </c>
      <c r="C7833" s="3" t="s">
        <v>3017</v>
      </c>
      <c r="D7833" s="27" t="s">
        <v>880</v>
      </c>
      <c r="E7833" s="3" t="s">
        <v>7800</v>
      </c>
      <c r="F7833" s="3" t="s">
        <v>297</v>
      </c>
      <c r="G7833" s="3" t="s">
        <v>2045</v>
      </c>
      <c r="H7833" s="3"/>
      <c r="I7833" s="3">
        <v>6</v>
      </c>
      <c r="J7833" s="3">
        <v>2</v>
      </c>
      <c r="K7833" s="3">
        <f t="shared" si="114"/>
        <v>8</v>
      </c>
    </row>
    <row r="7834" spans="1:11">
      <c r="A7834" s="3" t="s">
        <v>358</v>
      </c>
      <c r="B7834" s="3">
        <v>66</v>
      </c>
      <c r="C7834" s="3" t="s">
        <v>7847</v>
      </c>
      <c r="D7834" s="27" t="s">
        <v>880</v>
      </c>
      <c r="E7834" s="3" t="s">
        <v>7800</v>
      </c>
      <c r="F7834" s="3" t="s">
        <v>297</v>
      </c>
      <c r="G7834" s="3" t="s">
        <v>2045</v>
      </c>
      <c r="H7834" s="3"/>
      <c r="I7834" s="3">
        <v>6</v>
      </c>
      <c r="J7834" s="3">
        <v>2</v>
      </c>
      <c r="K7834" s="3">
        <f t="shared" ref="K7834:K7897" si="115">I7834+J7834</f>
        <v>8</v>
      </c>
    </row>
    <row r="7835" spans="1:11">
      <c r="A7835" s="3" t="s">
        <v>358</v>
      </c>
      <c r="B7835" s="3">
        <v>67</v>
      </c>
      <c r="C7835" s="3" t="s">
        <v>7848</v>
      </c>
      <c r="D7835" s="27" t="s">
        <v>880</v>
      </c>
      <c r="E7835" s="3" t="s">
        <v>7800</v>
      </c>
      <c r="F7835" s="3" t="s">
        <v>297</v>
      </c>
      <c r="G7835" s="3" t="s">
        <v>2045</v>
      </c>
      <c r="H7835" s="3"/>
      <c r="I7835" s="3">
        <v>6</v>
      </c>
      <c r="J7835" s="3">
        <v>2</v>
      </c>
      <c r="K7835" s="3">
        <f t="shared" si="115"/>
        <v>8</v>
      </c>
    </row>
    <row r="7836" spans="1:11">
      <c r="A7836" s="3" t="s">
        <v>358</v>
      </c>
      <c r="B7836" s="3">
        <v>68</v>
      </c>
      <c r="C7836" s="3" t="s">
        <v>7849</v>
      </c>
      <c r="D7836" s="27" t="s">
        <v>880</v>
      </c>
      <c r="E7836" s="3" t="s">
        <v>7800</v>
      </c>
      <c r="F7836" s="3" t="s">
        <v>297</v>
      </c>
      <c r="G7836" s="3" t="s">
        <v>2045</v>
      </c>
      <c r="H7836" s="3"/>
      <c r="I7836" s="3">
        <v>3</v>
      </c>
      <c r="J7836" s="3">
        <v>2</v>
      </c>
      <c r="K7836" s="3">
        <f t="shared" si="115"/>
        <v>5</v>
      </c>
    </row>
    <row r="7837" spans="1:11">
      <c r="A7837" s="3" t="s">
        <v>358</v>
      </c>
      <c r="B7837" s="3">
        <v>69</v>
      </c>
      <c r="C7837" s="3" t="s">
        <v>7850</v>
      </c>
      <c r="D7837" s="27" t="s">
        <v>880</v>
      </c>
      <c r="E7837" s="3" t="s">
        <v>7800</v>
      </c>
      <c r="F7837" s="3" t="s">
        <v>297</v>
      </c>
      <c r="G7837" s="3" t="s">
        <v>2045</v>
      </c>
      <c r="H7837" s="3"/>
      <c r="I7837" s="3">
        <v>4</v>
      </c>
      <c r="J7837" s="3">
        <v>2</v>
      </c>
      <c r="K7837" s="3">
        <f t="shared" si="115"/>
        <v>6</v>
      </c>
    </row>
    <row r="7838" spans="1:11">
      <c r="A7838" s="3" t="s">
        <v>358</v>
      </c>
      <c r="B7838" s="3">
        <v>72</v>
      </c>
      <c r="C7838" s="3" t="s">
        <v>7851</v>
      </c>
      <c r="D7838" s="27" t="s">
        <v>880</v>
      </c>
      <c r="E7838" s="3" t="s">
        <v>7800</v>
      </c>
      <c r="F7838" s="3" t="s">
        <v>297</v>
      </c>
      <c r="G7838" s="3" t="s">
        <v>2045</v>
      </c>
      <c r="H7838" s="3"/>
      <c r="I7838" s="3">
        <v>2</v>
      </c>
      <c r="J7838" s="3">
        <v>2</v>
      </c>
      <c r="K7838" s="3">
        <f t="shared" si="115"/>
        <v>4</v>
      </c>
    </row>
    <row r="7839" spans="1:11">
      <c r="A7839" s="3" t="s">
        <v>358</v>
      </c>
      <c r="B7839" s="3">
        <v>72</v>
      </c>
      <c r="C7839" s="3" t="s">
        <v>7852</v>
      </c>
      <c r="D7839" s="27" t="s">
        <v>880</v>
      </c>
      <c r="E7839" s="3" t="s">
        <v>7800</v>
      </c>
      <c r="F7839" s="3" t="s">
        <v>297</v>
      </c>
      <c r="G7839" s="3" t="s">
        <v>2045</v>
      </c>
      <c r="H7839" s="3"/>
      <c r="I7839" s="3">
        <v>2</v>
      </c>
      <c r="J7839" s="3">
        <v>2</v>
      </c>
      <c r="K7839" s="3">
        <f t="shared" si="115"/>
        <v>4</v>
      </c>
    </row>
    <row r="7840" spans="1:11">
      <c r="A7840" s="3" t="s">
        <v>358</v>
      </c>
      <c r="B7840" s="3">
        <v>72</v>
      </c>
      <c r="C7840" s="3" t="s">
        <v>2099</v>
      </c>
      <c r="D7840" s="27" t="s">
        <v>880</v>
      </c>
      <c r="E7840" s="3" t="s">
        <v>7800</v>
      </c>
      <c r="F7840" s="3" t="s">
        <v>297</v>
      </c>
      <c r="G7840" s="3" t="s">
        <v>2045</v>
      </c>
      <c r="H7840" s="3"/>
      <c r="I7840" s="3">
        <v>2</v>
      </c>
      <c r="J7840" s="3">
        <v>4</v>
      </c>
      <c r="K7840" s="3">
        <f t="shared" si="115"/>
        <v>6</v>
      </c>
    </row>
    <row r="7841" spans="1:12">
      <c r="A7841" s="3" t="s">
        <v>358</v>
      </c>
      <c r="B7841" s="3">
        <v>73</v>
      </c>
      <c r="C7841" s="3" t="s">
        <v>7853</v>
      </c>
      <c r="D7841" s="27" t="s">
        <v>880</v>
      </c>
      <c r="E7841" s="3" t="s">
        <v>7800</v>
      </c>
      <c r="F7841" s="3" t="s">
        <v>297</v>
      </c>
      <c r="G7841" s="3" t="s">
        <v>2045</v>
      </c>
      <c r="H7841" s="3"/>
      <c r="I7841" s="3">
        <v>2</v>
      </c>
      <c r="J7841" s="3">
        <v>3</v>
      </c>
      <c r="K7841" s="3">
        <f t="shared" si="115"/>
        <v>5</v>
      </c>
    </row>
    <row r="7842" spans="1:12">
      <c r="A7842" s="3" t="s">
        <v>358</v>
      </c>
      <c r="B7842" s="3">
        <v>74</v>
      </c>
      <c r="C7842" s="3" t="s">
        <v>7854</v>
      </c>
      <c r="D7842" s="27" t="s">
        <v>880</v>
      </c>
      <c r="E7842" s="3" t="s">
        <v>7800</v>
      </c>
      <c r="F7842" s="3" t="s">
        <v>297</v>
      </c>
      <c r="G7842" s="3" t="s">
        <v>2045</v>
      </c>
      <c r="H7842" s="3"/>
      <c r="I7842" s="3">
        <v>2</v>
      </c>
      <c r="J7842" s="3">
        <v>2</v>
      </c>
      <c r="K7842" s="3">
        <f t="shared" si="115"/>
        <v>4</v>
      </c>
    </row>
    <row r="7843" spans="1:12">
      <c r="A7843" s="3" t="s">
        <v>358</v>
      </c>
      <c r="B7843" s="3">
        <v>75</v>
      </c>
      <c r="C7843" s="3" t="s">
        <v>7855</v>
      </c>
      <c r="D7843" s="27" t="s">
        <v>880</v>
      </c>
      <c r="E7843" s="3" t="s">
        <v>7800</v>
      </c>
      <c r="F7843" s="3" t="s">
        <v>297</v>
      </c>
      <c r="G7843" s="3" t="s">
        <v>2045</v>
      </c>
      <c r="H7843" s="3"/>
      <c r="I7843" s="3">
        <v>5</v>
      </c>
      <c r="J7843" s="3">
        <v>2</v>
      </c>
      <c r="K7843" s="3">
        <f t="shared" si="115"/>
        <v>7</v>
      </c>
    </row>
    <row r="7844" spans="1:12">
      <c r="A7844" s="3" t="s">
        <v>358</v>
      </c>
      <c r="B7844" s="3">
        <v>76</v>
      </c>
      <c r="C7844" s="3" t="s">
        <v>7856</v>
      </c>
      <c r="D7844" s="27" t="s">
        <v>880</v>
      </c>
      <c r="E7844" s="3" t="s">
        <v>7800</v>
      </c>
      <c r="F7844" s="3" t="s">
        <v>297</v>
      </c>
      <c r="G7844" s="3" t="s">
        <v>2045</v>
      </c>
      <c r="H7844" s="3"/>
      <c r="I7844" s="3">
        <v>2</v>
      </c>
      <c r="J7844" s="3">
        <v>2</v>
      </c>
      <c r="K7844" s="3">
        <f t="shared" si="115"/>
        <v>4</v>
      </c>
    </row>
    <row r="7845" spans="1:12">
      <c r="A7845" s="3" t="s">
        <v>358</v>
      </c>
      <c r="B7845" s="3">
        <v>77</v>
      </c>
      <c r="C7845" s="3" t="s">
        <v>7857</v>
      </c>
      <c r="D7845" s="27" t="s">
        <v>880</v>
      </c>
      <c r="E7845" s="3" t="s">
        <v>7800</v>
      </c>
      <c r="F7845" s="3" t="s">
        <v>297</v>
      </c>
      <c r="G7845" s="3" t="s">
        <v>2045</v>
      </c>
      <c r="H7845" s="3"/>
      <c r="I7845" s="3">
        <v>3</v>
      </c>
      <c r="J7845" s="3">
        <v>2</v>
      </c>
      <c r="K7845" s="3">
        <f t="shared" si="115"/>
        <v>5</v>
      </c>
    </row>
    <row r="7846" spans="1:12">
      <c r="A7846" s="3" t="s">
        <v>358</v>
      </c>
      <c r="B7846" s="3">
        <v>78</v>
      </c>
      <c r="C7846" s="3" t="s">
        <v>7858</v>
      </c>
      <c r="D7846" s="27" t="s">
        <v>880</v>
      </c>
      <c r="E7846" s="3" t="s">
        <v>7800</v>
      </c>
      <c r="F7846" s="3" t="s">
        <v>297</v>
      </c>
      <c r="G7846" s="3" t="s">
        <v>2045</v>
      </c>
      <c r="H7846" s="3"/>
      <c r="I7846" s="3">
        <v>4</v>
      </c>
      <c r="J7846" s="3">
        <v>2</v>
      </c>
      <c r="K7846" s="3">
        <f t="shared" si="115"/>
        <v>6</v>
      </c>
    </row>
    <row r="7847" spans="1:12">
      <c r="A7847" s="3" t="s">
        <v>358</v>
      </c>
      <c r="B7847" s="3">
        <v>79</v>
      </c>
      <c r="C7847" s="3" t="s">
        <v>6874</v>
      </c>
      <c r="D7847" s="27" t="s">
        <v>880</v>
      </c>
      <c r="E7847" s="3" t="s">
        <v>7800</v>
      </c>
      <c r="F7847" s="3" t="s">
        <v>297</v>
      </c>
      <c r="G7847" s="3" t="s">
        <v>2045</v>
      </c>
      <c r="H7847" s="3"/>
      <c r="I7847" s="3">
        <v>4</v>
      </c>
      <c r="J7847" s="3">
        <v>2</v>
      </c>
      <c r="K7847" s="3">
        <f t="shared" si="115"/>
        <v>6</v>
      </c>
    </row>
    <row r="7848" spans="1:12">
      <c r="A7848" s="3" t="s">
        <v>358</v>
      </c>
      <c r="B7848" s="3">
        <v>82</v>
      </c>
      <c r="C7848" s="3" t="s">
        <v>6860</v>
      </c>
      <c r="D7848" s="27" t="s">
        <v>880</v>
      </c>
      <c r="E7848" s="3" t="s">
        <v>7800</v>
      </c>
      <c r="F7848" s="3" t="s">
        <v>297</v>
      </c>
      <c r="G7848" s="3" t="s">
        <v>2045</v>
      </c>
      <c r="H7848" s="3"/>
      <c r="I7848" s="3">
        <v>4</v>
      </c>
      <c r="J7848" s="3">
        <v>2</v>
      </c>
      <c r="K7848" s="3">
        <f t="shared" si="115"/>
        <v>6</v>
      </c>
    </row>
    <row r="7849" spans="1:12">
      <c r="A7849" s="3" t="s">
        <v>358</v>
      </c>
      <c r="B7849" s="3">
        <v>82</v>
      </c>
      <c r="C7849" s="3" t="s">
        <v>7859</v>
      </c>
      <c r="D7849" s="27" t="s">
        <v>880</v>
      </c>
      <c r="E7849" s="3" t="s">
        <v>7800</v>
      </c>
      <c r="F7849" s="3" t="s">
        <v>297</v>
      </c>
      <c r="G7849" s="3" t="s">
        <v>2045</v>
      </c>
      <c r="H7849" s="3"/>
      <c r="I7849" s="3">
        <v>2</v>
      </c>
      <c r="J7849" s="3">
        <v>6</v>
      </c>
      <c r="K7849" s="3">
        <f t="shared" si="115"/>
        <v>8</v>
      </c>
    </row>
    <row r="7850" spans="1:12">
      <c r="A7850" s="3" t="s">
        <v>358</v>
      </c>
      <c r="B7850" s="3">
        <v>82</v>
      </c>
      <c r="C7850" s="3" t="s">
        <v>7860</v>
      </c>
      <c r="D7850" s="27" t="s">
        <v>880</v>
      </c>
      <c r="E7850" s="3" t="s">
        <v>7800</v>
      </c>
      <c r="F7850" s="3" t="s">
        <v>297</v>
      </c>
      <c r="G7850" s="3" t="s">
        <v>2045</v>
      </c>
      <c r="H7850" s="3"/>
      <c r="I7850" s="3">
        <v>6</v>
      </c>
      <c r="J7850" s="3">
        <v>6</v>
      </c>
      <c r="K7850" s="3">
        <f t="shared" si="115"/>
        <v>12</v>
      </c>
    </row>
    <row r="7851" spans="1:12" ht="15.75">
      <c r="A7851" s="217"/>
      <c r="B7851" s="218"/>
      <c r="C7851" s="219">
        <f>SUBTOTAL(3,C7769:C7850)</f>
        <v>82</v>
      </c>
      <c r="D7851" s="220"/>
      <c r="E7851" s="221"/>
      <c r="F7851" s="222"/>
      <c r="G7851" s="223"/>
      <c r="H7851" s="223"/>
      <c r="I7851" s="223"/>
      <c r="J7851" s="224"/>
      <c r="K7851" s="219">
        <f>SUM(K7769:K7850)</f>
        <v>535</v>
      </c>
      <c r="L7851" s="225"/>
    </row>
    <row r="7852" spans="1:12">
      <c r="A7852" s="3" t="s">
        <v>361</v>
      </c>
      <c r="B7852" s="3">
        <v>2</v>
      </c>
      <c r="C7852" s="3" t="s">
        <v>7861</v>
      </c>
      <c r="D7852" s="27" t="s">
        <v>880</v>
      </c>
      <c r="E7852" s="3" t="s">
        <v>7862</v>
      </c>
      <c r="F7852" s="3" t="s">
        <v>1955</v>
      </c>
      <c r="G7852" s="3" t="s">
        <v>1503</v>
      </c>
      <c r="H7852" s="3"/>
      <c r="I7852" s="3">
        <v>3</v>
      </c>
      <c r="J7852" s="3">
        <v>5</v>
      </c>
      <c r="K7852" s="3">
        <f t="shared" si="115"/>
        <v>8</v>
      </c>
    </row>
    <row r="7853" spans="1:12">
      <c r="A7853" s="3" t="s">
        <v>361</v>
      </c>
      <c r="B7853" s="3">
        <v>2</v>
      </c>
      <c r="C7853" s="3" t="s">
        <v>7863</v>
      </c>
      <c r="D7853" s="27" t="s">
        <v>880</v>
      </c>
      <c r="E7853" s="3" t="s">
        <v>7862</v>
      </c>
      <c r="F7853" s="3" t="s">
        <v>1955</v>
      </c>
      <c r="G7853" s="3" t="s">
        <v>1503</v>
      </c>
      <c r="H7853" s="3"/>
      <c r="I7853" s="3">
        <v>4</v>
      </c>
      <c r="J7853" s="3">
        <v>3</v>
      </c>
      <c r="K7853" s="3">
        <f t="shared" si="115"/>
        <v>7</v>
      </c>
    </row>
    <row r="7854" spans="1:12">
      <c r="A7854" s="3" t="s">
        <v>361</v>
      </c>
      <c r="B7854" s="3">
        <v>3</v>
      </c>
      <c r="C7854" s="3" t="s">
        <v>7864</v>
      </c>
      <c r="D7854" s="27" t="s">
        <v>880</v>
      </c>
      <c r="E7854" s="3" t="s">
        <v>7862</v>
      </c>
      <c r="F7854" s="3" t="s">
        <v>1955</v>
      </c>
      <c r="G7854" s="3" t="s">
        <v>1503</v>
      </c>
      <c r="H7854" s="3"/>
      <c r="I7854" s="3">
        <v>3</v>
      </c>
      <c r="J7854" s="3">
        <v>2</v>
      </c>
      <c r="K7854" s="3">
        <f t="shared" si="115"/>
        <v>5</v>
      </c>
    </row>
    <row r="7855" spans="1:12">
      <c r="A7855" s="3" t="s">
        <v>361</v>
      </c>
      <c r="B7855" s="3">
        <v>4</v>
      </c>
      <c r="C7855" s="3" t="s">
        <v>1093</v>
      </c>
      <c r="D7855" s="27" t="s">
        <v>880</v>
      </c>
      <c r="E7855" s="3" t="s">
        <v>7862</v>
      </c>
      <c r="F7855" s="3" t="s">
        <v>1955</v>
      </c>
      <c r="G7855" s="3" t="s">
        <v>1503</v>
      </c>
      <c r="H7855" s="3"/>
      <c r="I7855" s="3">
        <v>2</v>
      </c>
      <c r="J7855" s="3">
        <v>2</v>
      </c>
      <c r="K7855" s="3">
        <f t="shared" si="115"/>
        <v>4</v>
      </c>
    </row>
    <row r="7856" spans="1:12">
      <c r="A7856" s="3" t="s">
        <v>361</v>
      </c>
      <c r="B7856" s="3">
        <v>5</v>
      </c>
      <c r="C7856" s="3" t="s">
        <v>7865</v>
      </c>
      <c r="D7856" s="27" t="s">
        <v>880</v>
      </c>
      <c r="E7856" s="3" t="s">
        <v>7862</v>
      </c>
      <c r="F7856" s="3" t="s">
        <v>1955</v>
      </c>
      <c r="G7856" s="3" t="s">
        <v>1503</v>
      </c>
      <c r="H7856" s="3"/>
      <c r="I7856" s="3">
        <v>2</v>
      </c>
      <c r="J7856" s="3">
        <v>2</v>
      </c>
      <c r="K7856" s="3">
        <f t="shared" si="115"/>
        <v>4</v>
      </c>
    </row>
    <row r="7857" spans="1:11">
      <c r="A7857" s="3" t="s">
        <v>361</v>
      </c>
      <c r="B7857" s="3">
        <v>6</v>
      </c>
      <c r="C7857" s="3" t="s">
        <v>7866</v>
      </c>
      <c r="D7857" s="27" t="s">
        <v>880</v>
      </c>
      <c r="E7857" s="3" t="s">
        <v>7867</v>
      </c>
      <c r="F7857" s="3" t="s">
        <v>1955</v>
      </c>
      <c r="G7857" s="3" t="s">
        <v>1503</v>
      </c>
      <c r="H7857" s="3"/>
      <c r="I7857" s="3">
        <v>2</v>
      </c>
      <c r="J7857" s="3">
        <v>3</v>
      </c>
      <c r="K7857" s="3">
        <f t="shared" si="115"/>
        <v>5</v>
      </c>
    </row>
    <row r="7858" spans="1:11">
      <c r="A7858" s="3" t="s">
        <v>361</v>
      </c>
      <c r="B7858" s="3">
        <v>7</v>
      </c>
      <c r="C7858" s="3" t="s">
        <v>7868</v>
      </c>
      <c r="D7858" s="27" t="s">
        <v>880</v>
      </c>
      <c r="E7858" s="3" t="s">
        <v>7867</v>
      </c>
      <c r="F7858" s="3" t="s">
        <v>1955</v>
      </c>
      <c r="G7858" s="3" t="s">
        <v>1503</v>
      </c>
      <c r="H7858" s="3"/>
      <c r="I7858" s="3">
        <v>4</v>
      </c>
      <c r="J7858" s="3">
        <v>2</v>
      </c>
      <c r="K7858" s="3">
        <f t="shared" si="115"/>
        <v>6</v>
      </c>
    </row>
    <row r="7859" spans="1:11">
      <c r="A7859" s="3" t="s">
        <v>361</v>
      </c>
      <c r="B7859" s="3">
        <v>8</v>
      </c>
      <c r="C7859" s="3" t="s">
        <v>3198</v>
      </c>
      <c r="D7859" s="27" t="s">
        <v>880</v>
      </c>
      <c r="E7859" s="3" t="s">
        <v>7862</v>
      </c>
      <c r="F7859" s="3" t="s">
        <v>1955</v>
      </c>
      <c r="G7859" s="3" t="s">
        <v>1503</v>
      </c>
      <c r="H7859" s="3"/>
      <c r="I7859" s="3">
        <v>4</v>
      </c>
      <c r="J7859" s="3">
        <v>6</v>
      </c>
      <c r="K7859" s="3">
        <f t="shared" si="115"/>
        <v>10</v>
      </c>
    </row>
    <row r="7860" spans="1:11">
      <c r="A7860" s="3" t="s">
        <v>361</v>
      </c>
      <c r="B7860" s="3">
        <v>9</v>
      </c>
      <c r="C7860" s="3" t="s">
        <v>2651</v>
      </c>
      <c r="D7860" s="27" t="s">
        <v>880</v>
      </c>
      <c r="E7860" s="3" t="s">
        <v>7867</v>
      </c>
      <c r="F7860" s="3" t="s">
        <v>1955</v>
      </c>
      <c r="G7860" s="3" t="s">
        <v>1503</v>
      </c>
      <c r="H7860" s="3"/>
      <c r="I7860" s="3">
        <v>3</v>
      </c>
      <c r="J7860" s="3">
        <v>2</v>
      </c>
      <c r="K7860" s="3">
        <f t="shared" si="115"/>
        <v>5</v>
      </c>
    </row>
    <row r="7861" spans="1:11">
      <c r="A7861" s="3" t="s">
        <v>361</v>
      </c>
      <c r="B7861" s="3">
        <v>22</v>
      </c>
      <c r="C7861" s="3" t="s">
        <v>7869</v>
      </c>
      <c r="D7861" s="27" t="s">
        <v>880</v>
      </c>
      <c r="E7861" s="3" t="s">
        <v>7867</v>
      </c>
      <c r="F7861" s="3" t="s">
        <v>1955</v>
      </c>
      <c r="G7861" s="3" t="s">
        <v>1503</v>
      </c>
      <c r="H7861" s="3"/>
      <c r="I7861" s="3">
        <v>4</v>
      </c>
      <c r="J7861" s="3">
        <v>3</v>
      </c>
      <c r="K7861" s="3">
        <f t="shared" si="115"/>
        <v>7</v>
      </c>
    </row>
    <row r="7862" spans="1:11">
      <c r="A7862" s="3" t="s">
        <v>361</v>
      </c>
      <c r="B7862" s="3">
        <v>22</v>
      </c>
      <c r="C7862" s="3" t="s">
        <v>7870</v>
      </c>
      <c r="D7862" s="27" t="s">
        <v>880</v>
      </c>
      <c r="E7862" s="3" t="s">
        <v>7867</v>
      </c>
      <c r="F7862" s="3" t="s">
        <v>1955</v>
      </c>
      <c r="G7862" s="3" t="s">
        <v>1503</v>
      </c>
      <c r="H7862" s="3"/>
      <c r="I7862" s="3">
        <v>5</v>
      </c>
      <c r="J7862" s="3">
        <v>4</v>
      </c>
      <c r="K7862" s="3">
        <f t="shared" si="115"/>
        <v>9</v>
      </c>
    </row>
    <row r="7863" spans="1:11">
      <c r="A7863" s="3" t="s">
        <v>361</v>
      </c>
      <c r="B7863" s="3">
        <v>22</v>
      </c>
      <c r="C7863" s="3" t="s">
        <v>7871</v>
      </c>
      <c r="D7863" s="27" t="s">
        <v>880</v>
      </c>
      <c r="E7863" s="3" t="s">
        <v>7867</v>
      </c>
      <c r="F7863" s="3" t="s">
        <v>1955</v>
      </c>
      <c r="G7863" s="3" t="s">
        <v>1503</v>
      </c>
      <c r="H7863" s="3"/>
      <c r="I7863" s="3">
        <v>3</v>
      </c>
      <c r="J7863" s="3">
        <v>2</v>
      </c>
      <c r="K7863" s="3">
        <f t="shared" si="115"/>
        <v>5</v>
      </c>
    </row>
    <row r="7864" spans="1:11">
      <c r="A7864" s="3" t="s">
        <v>361</v>
      </c>
      <c r="B7864" s="3">
        <v>23</v>
      </c>
      <c r="C7864" s="3" t="s">
        <v>970</v>
      </c>
      <c r="D7864" s="27" t="s">
        <v>880</v>
      </c>
      <c r="E7864" s="3" t="s">
        <v>7867</v>
      </c>
      <c r="F7864" s="3" t="s">
        <v>1955</v>
      </c>
      <c r="G7864" s="3" t="s">
        <v>1503</v>
      </c>
      <c r="H7864" s="3"/>
      <c r="I7864" s="3">
        <v>2</v>
      </c>
      <c r="J7864" s="3">
        <v>2</v>
      </c>
      <c r="K7864" s="3">
        <f t="shared" si="115"/>
        <v>4</v>
      </c>
    </row>
    <row r="7865" spans="1:11">
      <c r="A7865" s="3" t="s">
        <v>361</v>
      </c>
      <c r="B7865" s="3">
        <v>24</v>
      </c>
      <c r="C7865" s="3" t="s">
        <v>7872</v>
      </c>
      <c r="D7865" s="27" t="s">
        <v>880</v>
      </c>
      <c r="E7865" s="3" t="s">
        <v>7867</v>
      </c>
      <c r="F7865" s="3" t="s">
        <v>1955</v>
      </c>
      <c r="G7865" s="3" t="s">
        <v>1503</v>
      </c>
      <c r="H7865" s="3"/>
      <c r="I7865" s="3">
        <v>4</v>
      </c>
      <c r="J7865" s="3">
        <v>3</v>
      </c>
      <c r="K7865" s="3">
        <f t="shared" si="115"/>
        <v>7</v>
      </c>
    </row>
    <row r="7866" spans="1:11">
      <c r="A7866" s="3" t="s">
        <v>361</v>
      </c>
      <c r="B7866" s="3">
        <v>25</v>
      </c>
      <c r="C7866" s="3" t="s">
        <v>7873</v>
      </c>
      <c r="D7866" s="27" t="s">
        <v>880</v>
      </c>
      <c r="E7866" s="3" t="s">
        <v>7867</v>
      </c>
      <c r="F7866" s="3" t="s">
        <v>1955</v>
      </c>
      <c r="G7866" s="3" t="s">
        <v>1503</v>
      </c>
      <c r="H7866" s="3"/>
      <c r="I7866" s="3">
        <v>5</v>
      </c>
      <c r="J7866" s="3">
        <v>2</v>
      </c>
      <c r="K7866" s="3">
        <f t="shared" si="115"/>
        <v>7</v>
      </c>
    </row>
    <row r="7867" spans="1:11">
      <c r="A7867" s="3" t="s">
        <v>361</v>
      </c>
      <c r="B7867" s="3">
        <v>26</v>
      </c>
      <c r="C7867" s="3" t="s">
        <v>7874</v>
      </c>
      <c r="D7867" s="27" t="s">
        <v>880</v>
      </c>
      <c r="E7867" s="3" t="s">
        <v>7862</v>
      </c>
      <c r="F7867" s="3" t="s">
        <v>1955</v>
      </c>
      <c r="G7867" s="3" t="s">
        <v>1503</v>
      </c>
      <c r="H7867" s="3"/>
      <c r="I7867" s="3">
        <v>2</v>
      </c>
      <c r="J7867" s="3">
        <v>3</v>
      </c>
      <c r="K7867" s="3">
        <f t="shared" si="115"/>
        <v>5</v>
      </c>
    </row>
    <row r="7868" spans="1:11">
      <c r="A7868" s="3" t="s">
        <v>361</v>
      </c>
      <c r="B7868" s="3">
        <v>27</v>
      </c>
      <c r="C7868" s="3" t="s">
        <v>7875</v>
      </c>
      <c r="D7868" s="27" t="s">
        <v>880</v>
      </c>
      <c r="E7868" s="3" t="s">
        <v>7862</v>
      </c>
      <c r="F7868" s="3" t="s">
        <v>1955</v>
      </c>
      <c r="G7868" s="3" t="s">
        <v>1503</v>
      </c>
      <c r="H7868" s="3"/>
      <c r="I7868" s="3">
        <v>2</v>
      </c>
      <c r="J7868" s="3">
        <v>6</v>
      </c>
      <c r="K7868" s="3">
        <f t="shared" si="115"/>
        <v>8</v>
      </c>
    </row>
    <row r="7869" spans="1:11">
      <c r="A7869" s="3" t="s">
        <v>361</v>
      </c>
      <c r="B7869" s="3">
        <v>28</v>
      </c>
      <c r="C7869" s="3" t="s">
        <v>7876</v>
      </c>
      <c r="D7869" s="27" t="s">
        <v>880</v>
      </c>
      <c r="E7869" s="3" t="s">
        <v>7862</v>
      </c>
      <c r="F7869" s="3" t="s">
        <v>1955</v>
      </c>
      <c r="G7869" s="3" t="s">
        <v>1503</v>
      </c>
      <c r="H7869" s="3"/>
      <c r="I7869" s="3">
        <v>2</v>
      </c>
      <c r="J7869" s="3">
        <v>3</v>
      </c>
      <c r="K7869" s="3">
        <f t="shared" si="115"/>
        <v>5</v>
      </c>
    </row>
    <row r="7870" spans="1:11">
      <c r="A7870" s="3" t="s">
        <v>361</v>
      </c>
      <c r="B7870" s="3">
        <v>29</v>
      </c>
      <c r="C7870" s="3" t="s">
        <v>2165</v>
      </c>
      <c r="D7870" s="27" t="s">
        <v>880</v>
      </c>
      <c r="E7870" s="3" t="s">
        <v>7862</v>
      </c>
      <c r="F7870" s="3" t="s">
        <v>1955</v>
      </c>
      <c r="G7870" s="3" t="s">
        <v>1503</v>
      </c>
      <c r="H7870" s="3"/>
      <c r="I7870" s="3">
        <v>2</v>
      </c>
      <c r="J7870" s="3">
        <v>5</v>
      </c>
      <c r="K7870" s="3">
        <f t="shared" si="115"/>
        <v>7</v>
      </c>
    </row>
    <row r="7871" spans="1:11">
      <c r="A7871" s="3" t="s">
        <v>361</v>
      </c>
      <c r="B7871" s="3">
        <v>22</v>
      </c>
      <c r="C7871" s="3" t="s">
        <v>7877</v>
      </c>
      <c r="D7871" s="27" t="s">
        <v>880</v>
      </c>
      <c r="E7871" s="3" t="s">
        <v>7862</v>
      </c>
      <c r="F7871" s="3" t="s">
        <v>1955</v>
      </c>
      <c r="G7871" s="3" t="s">
        <v>1503</v>
      </c>
      <c r="H7871" s="3"/>
      <c r="I7871" s="3">
        <v>3</v>
      </c>
      <c r="J7871" s="3">
        <v>4</v>
      </c>
      <c r="K7871" s="3">
        <f t="shared" si="115"/>
        <v>7</v>
      </c>
    </row>
    <row r="7872" spans="1:11">
      <c r="A7872" s="3" t="s">
        <v>361</v>
      </c>
      <c r="B7872" s="3">
        <v>22</v>
      </c>
      <c r="C7872" s="3" t="s">
        <v>7878</v>
      </c>
      <c r="D7872" s="27" t="s">
        <v>880</v>
      </c>
      <c r="E7872" s="3" t="s">
        <v>7862</v>
      </c>
      <c r="F7872" s="3" t="s">
        <v>1955</v>
      </c>
      <c r="G7872" s="3" t="s">
        <v>1503</v>
      </c>
      <c r="H7872" s="3"/>
      <c r="I7872" s="3">
        <v>2</v>
      </c>
      <c r="J7872" s="3">
        <v>2</v>
      </c>
      <c r="K7872" s="3">
        <f t="shared" si="115"/>
        <v>4</v>
      </c>
    </row>
    <row r="7873" spans="1:11">
      <c r="A7873" s="3" t="s">
        <v>361</v>
      </c>
      <c r="B7873" s="3">
        <v>22</v>
      </c>
      <c r="C7873" s="3" t="s">
        <v>7879</v>
      </c>
      <c r="D7873" s="27" t="s">
        <v>880</v>
      </c>
      <c r="E7873" s="3" t="s">
        <v>7862</v>
      </c>
      <c r="F7873" s="3" t="s">
        <v>1955</v>
      </c>
      <c r="G7873" s="3" t="s">
        <v>1503</v>
      </c>
      <c r="H7873" s="3"/>
      <c r="I7873" s="3">
        <v>2</v>
      </c>
      <c r="J7873" s="3">
        <v>3</v>
      </c>
      <c r="K7873" s="3">
        <f t="shared" si="115"/>
        <v>5</v>
      </c>
    </row>
    <row r="7874" spans="1:11">
      <c r="A7874" s="3" t="s">
        <v>361</v>
      </c>
      <c r="B7874" s="3">
        <v>23</v>
      </c>
      <c r="C7874" s="3" t="s">
        <v>7880</v>
      </c>
      <c r="D7874" s="27" t="s">
        <v>880</v>
      </c>
      <c r="E7874" s="3" t="s">
        <v>7862</v>
      </c>
      <c r="F7874" s="3" t="s">
        <v>1955</v>
      </c>
      <c r="G7874" s="3" t="s">
        <v>1503</v>
      </c>
      <c r="H7874" s="3"/>
      <c r="I7874" s="3">
        <v>6</v>
      </c>
      <c r="J7874" s="3">
        <v>4</v>
      </c>
      <c r="K7874" s="3">
        <f t="shared" si="115"/>
        <v>10</v>
      </c>
    </row>
    <row r="7875" spans="1:11">
      <c r="A7875" s="3" t="s">
        <v>361</v>
      </c>
      <c r="B7875" s="3">
        <v>24</v>
      </c>
      <c r="C7875" s="3" t="s">
        <v>7881</v>
      </c>
      <c r="D7875" s="27" t="s">
        <v>880</v>
      </c>
      <c r="E7875" s="3" t="s">
        <v>7862</v>
      </c>
      <c r="F7875" s="3" t="s">
        <v>1955</v>
      </c>
      <c r="G7875" s="3" t="s">
        <v>1503</v>
      </c>
      <c r="H7875" s="3"/>
      <c r="I7875" s="3">
        <v>4</v>
      </c>
      <c r="J7875" s="3">
        <v>2</v>
      </c>
      <c r="K7875" s="3">
        <f t="shared" si="115"/>
        <v>6</v>
      </c>
    </row>
    <row r="7876" spans="1:11">
      <c r="A7876" s="3" t="s">
        <v>361</v>
      </c>
      <c r="B7876" s="3">
        <v>25</v>
      </c>
      <c r="C7876" s="3" t="s">
        <v>7882</v>
      </c>
      <c r="D7876" s="27" t="s">
        <v>880</v>
      </c>
      <c r="E7876" s="3" t="s">
        <v>7862</v>
      </c>
      <c r="F7876" s="3" t="s">
        <v>1955</v>
      </c>
      <c r="G7876" s="3" t="s">
        <v>1503</v>
      </c>
      <c r="H7876" s="3"/>
      <c r="I7876" s="3">
        <v>2</v>
      </c>
      <c r="J7876" s="3">
        <v>4</v>
      </c>
      <c r="K7876" s="3">
        <f t="shared" si="115"/>
        <v>6</v>
      </c>
    </row>
    <row r="7877" spans="1:11">
      <c r="A7877" s="3" t="s">
        <v>361</v>
      </c>
      <c r="B7877" s="3">
        <v>26</v>
      </c>
      <c r="C7877" s="3" t="s">
        <v>7883</v>
      </c>
      <c r="D7877" s="27" t="s">
        <v>880</v>
      </c>
      <c r="E7877" s="3" t="s">
        <v>7862</v>
      </c>
      <c r="F7877" s="3" t="s">
        <v>1955</v>
      </c>
      <c r="G7877" s="3" t="s">
        <v>1503</v>
      </c>
      <c r="H7877" s="3"/>
      <c r="I7877" s="3">
        <v>2</v>
      </c>
      <c r="J7877" s="3">
        <v>2</v>
      </c>
      <c r="K7877" s="3">
        <f t="shared" si="115"/>
        <v>4</v>
      </c>
    </row>
    <row r="7878" spans="1:11">
      <c r="A7878" s="3" t="s">
        <v>361</v>
      </c>
      <c r="B7878" s="3">
        <v>27</v>
      </c>
      <c r="C7878" s="3" t="s">
        <v>7884</v>
      </c>
      <c r="D7878" s="27" t="s">
        <v>880</v>
      </c>
      <c r="E7878" s="3" t="s">
        <v>7862</v>
      </c>
      <c r="F7878" s="3" t="s">
        <v>1955</v>
      </c>
      <c r="G7878" s="3" t="s">
        <v>1503</v>
      </c>
      <c r="H7878" s="3"/>
      <c r="I7878" s="3">
        <v>3</v>
      </c>
      <c r="J7878" s="3">
        <v>6</v>
      </c>
      <c r="K7878" s="3">
        <f t="shared" si="115"/>
        <v>9</v>
      </c>
    </row>
    <row r="7879" spans="1:11">
      <c r="A7879" s="3" t="s">
        <v>361</v>
      </c>
      <c r="B7879" s="3">
        <v>28</v>
      </c>
      <c r="C7879" s="3" t="s">
        <v>7885</v>
      </c>
      <c r="D7879" s="27" t="s">
        <v>880</v>
      </c>
      <c r="E7879" s="3" t="s">
        <v>7862</v>
      </c>
      <c r="F7879" s="3" t="s">
        <v>1955</v>
      </c>
      <c r="G7879" s="3" t="s">
        <v>1503</v>
      </c>
      <c r="H7879" s="3"/>
      <c r="I7879" s="3">
        <v>6</v>
      </c>
      <c r="J7879" s="3">
        <v>3</v>
      </c>
      <c r="K7879" s="3">
        <f t="shared" si="115"/>
        <v>9</v>
      </c>
    </row>
    <row r="7880" spans="1:11">
      <c r="A7880" s="3" t="s">
        <v>361</v>
      </c>
      <c r="B7880" s="3">
        <v>29</v>
      </c>
      <c r="C7880" s="3" t="s">
        <v>7886</v>
      </c>
      <c r="D7880" s="27" t="s">
        <v>880</v>
      </c>
      <c r="E7880" s="3" t="s">
        <v>7862</v>
      </c>
      <c r="F7880" s="3" t="s">
        <v>1955</v>
      </c>
      <c r="G7880" s="3" t="s">
        <v>1503</v>
      </c>
      <c r="H7880" s="3"/>
      <c r="I7880" s="3">
        <v>5</v>
      </c>
      <c r="J7880" s="3">
        <v>3</v>
      </c>
      <c r="K7880" s="3">
        <f t="shared" si="115"/>
        <v>8</v>
      </c>
    </row>
    <row r="7881" spans="1:11">
      <c r="A7881" s="3" t="s">
        <v>361</v>
      </c>
      <c r="B7881" s="3">
        <v>32</v>
      </c>
      <c r="C7881" s="3" t="s">
        <v>7887</v>
      </c>
      <c r="D7881" s="27" t="s">
        <v>880</v>
      </c>
      <c r="E7881" s="3" t="s">
        <v>7862</v>
      </c>
      <c r="F7881" s="3" t="s">
        <v>1955</v>
      </c>
      <c r="G7881" s="3" t="s">
        <v>1503</v>
      </c>
      <c r="H7881" s="3"/>
      <c r="I7881" s="3">
        <v>2</v>
      </c>
      <c r="J7881" s="3">
        <v>4</v>
      </c>
      <c r="K7881" s="3">
        <f t="shared" si="115"/>
        <v>6</v>
      </c>
    </row>
    <row r="7882" spans="1:11">
      <c r="A7882" s="3" t="s">
        <v>361</v>
      </c>
      <c r="B7882" s="3">
        <v>32</v>
      </c>
      <c r="C7882" s="3" t="s">
        <v>1388</v>
      </c>
      <c r="D7882" s="27" t="s">
        <v>880</v>
      </c>
      <c r="E7882" s="3" t="s">
        <v>7862</v>
      </c>
      <c r="F7882" s="3" t="s">
        <v>1955</v>
      </c>
      <c r="G7882" s="3" t="s">
        <v>1503</v>
      </c>
      <c r="H7882" s="3"/>
      <c r="I7882" s="3">
        <v>2</v>
      </c>
      <c r="J7882" s="3">
        <v>3</v>
      </c>
      <c r="K7882" s="3">
        <f t="shared" si="115"/>
        <v>5</v>
      </c>
    </row>
    <row r="7883" spans="1:11">
      <c r="A7883" s="3" t="s">
        <v>361</v>
      </c>
      <c r="B7883" s="3">
        <v>32</v>
      </c>
      <c r="C7883" s="3" t="s">
        <v>7888</v>
      </c>
      <c r="D7883" s="27" t="s">
        <v>880</v>
      </c>
      <c r="E7883" s="3" t="s">
        <v>7862</v>
      </c>
      <c r="F7883" s="3" t="s">
        <v>1955</v>
      </c>
      <c r="G7883" s="3" t="s">
        <v>1503</v>
      </c>
      <c r="H7883" s="3"/>
      <c r="I7883" s="3">
        <v>2</v>
      </c>
      <c r="J7883" s="3">
        <v>5</v>
      </c>
      <c r="K7883" s="3">
        <f t="shared" si="115"/>
        <v>7</v>
      </c>
    </row>
    <row r="7884" spans="1:11">
      <c r="A7884" s="3" t="s">
        <v>361</v>
      </c>
      <c r="B7884" s="3">
        <v>33</v>
      </c>
      <c r="C7884" s="3" t="s">
        <v>7889</v>
      </c>
      <c r="D7884" s="27" t="s">
        <v>880</v>
      </c>
      <c r="E7884" s="3" t="s">
        <v>7862</v>
      </c>
      <c r="F7884" s="3" t="s">
        <v>1955</v>
      </c>
      <c r="G7884" s="3" t="s">
        <v>1503</v>
      </c>
      <c r="H7884" s="3"/>
      <c r="I7884" s="3">
        <v>2</v>
      </c>
      <c r="J7884" s="3">
        <v>3</v>
      </c>
      <c r="K7884" s="3">
        <f t="shared" si="115"/>
        <v>5</v>
      </c>
    </row>
    <row r="7885" spans="1:11">
      <c r="A7885" s="3" t="s">
        <v>361</v>
      </c>
      <c r="B7885" s="3">
        <v>34</v>
      </c>
      <c r="C7885" s="3" t="s">
        <v>7890</v>
      </c>
      <c r="D7885" s="27" t="s">
        <v>880</v>
      </c>
      <c r="E7885" s="3" t="s">
        <v>7862</v>
      </c>
      <c r="F7885" s="3" t="s">
        <v>1955</v>
      </c>
      <c r="G7885" s="3" t="s">
        <v>1503</v>
      </c>
      <c r="H7885" s="3"/>
      <c r="I7885" s="3">
        <v>2</v>
      </c>
      <c r="J7885" s="3">
        <v>5</v>
      </c>
      <c r="K7885" s="3">
        <f t="shared" si="115"/>
        <v>7</v>
      </c>
    </row>
    <row r="7886" spans="1:11">
      <c r="A7886" s="3" t="s">
        <v>361</v>
      </c>
      <c r="B7886" s="3">
        <v>35</v>
      </c>
      <c r="C7886" s="3" t="s">
        <v>7891</v>
      </c>
      <c r="D7886" s="27" t="s">
        <v>880</v>
      </c>
      <c r="E7886" s="3" t="s">
        <v>7862</v>
      </c>
      <c r="F7886" s="3" t="s">
        <v>1955</v>
      </c>
      <c r="G7886" s="3" t="s">
        <v>1503</v>
      </c>
      <c r="H7886" s="3"/>
      <c r="I7886" s="3">
        <v>4</v>
      </c>
      <c r="J7886" s="3">
        <v>4</v>
      </c>
      <c r="K7886" s="3">
        <f t="shared" si="115"/>
        <v>8</v>
      </c>
    </row>
    <row r="7887" spans="1:11">
      <c r="A7887" s="3" t="s">
        <v>361</v>
      </c>
      <c r="B7887" s="3">
        <v>36</v>
      </c>
      <c r="C7887" s="3" t="s">
        <v>7892</v>
      </c>
      <c r="D7887" s="27" t="s">
        <v>880</v>
      </c>
      <c r="E7887" s="3" t="s">
        <v>7862</v>
      </c>
      <c r="F7887" s="3" t="s">
        <v>1955</v>
      </c>
      <c r="G7887" s="3" t="s">
        <v>1503</v>
      </c>
      <c r="H7887" s="3"/>
      <c r="I7887" s="3">
        <v>2</v>
      </c>
      <c r="J7887" s="3">
        <v>2</v>
      </c>
      <c r="K7887" s="3">
        <f t="shared" si="115"/>
        <v>4</v>
      </c>
    </row>
    <row r="7888" spans="1:11">
      <c r="A7888" s="3" t="s">
        <v>361</v>
      </c>
      <c r="B7888" s="3">
        <v>37</v>
      </c>
      <c r="C7888" s="3" t="s">
        <v>7893</v>
      </c>
      <c r="D7888" s="27" t="s">
        <v>880</v>
      </c>
      <c r="E7888" s="3" t="s">
        <v>7862</v>
      </c>
      <c r="F7888" s="3" t="s">
        <v>1955</v>
      </c>
      <c r="G7888" s="3" t="s">
        <v>1503</v>
      </c>
      <c r="H7888" s="3"/>
      <c r="I7888" s="3">
        <v>2</v>
      </c>
      <c r="J7888" s="3">
        <v>2</v>
      </c>
      <c r="K7888" s="3">
        <f t="shared" si="115"/>
        <v>4</v>
      </c>
    </row>
    <row r="7889" spans="1:11">
      <c r="A7889" s="3" t="s">
        <v>361</v>
      </c>
      <c r="B7889" s="3">
        <v>38</v>
      </c>
      <c r="C7889" s="3" t="s">
        <v>1662</v>
      </c>
      <c r="D7889" s="27" t="s">
        <v>880</v>
      </c>
      <c r="E7889" s="3" t="s">
        <v>7862</v>
      </c>
      <c r="F7889" s="3" t="s">
        <v>1955</v>
      </c>
      <c r="G7889" s="3" t="s">
        <v>1503</v>
      </c>
      <c r="H7889" s="3"/>
      <c r="I7889" s="3">
        <v>2</v>
      </c>
      <c r="J7889" s="3">
        <v>2</v>
      </c>
      <c r="K7889" s="3">
        <f t="shared" si="115"/>
        <v>4</v>
      </c>
    </row>
    <row r="7890" spans="1:11">
      <c r="A7890" s="3" t="s">
        <v>361</v>
      </c>
      <c r="B7890" s="3">
        <v>39</v>
      </c>
      <c r="C7890" s="3" t="s">
        <v>7894</v>
      </c>
      <c r="D7890" s="27" t="s">
        <v>880</v>
      </c>
      <c r="E7890" s="3" t="s">
        <v>7862</v>
      </c>
      <c r="F7890" s="3" t="s">
        <v>1955</v>
      </c>
      <c r="G7890" s="3" t="s">
        <v>1503</v>
      </c>
      <c r="H7890" s="3"/>
      <c r="I7890" s="3">
        <v>2</v>
      </c>
      <c r="J7890" s="3">
        <v>2</v>
      </c>
      <c r="K7890" s="3">
        <f t="shared" si="115"/>
        <v>4</v>
      </c>
    </row>
    <row r="7891" spans="1:11">
      <c r="A7891" s="3" t="s">
        <v>361</v>
      </c>
      <c r="B7891" s="3">
        <v>42</v>
      </c>
      <c r="C7891" s="3" t="s">
        <v>7895</v>
      </c>
      <c r="D7891" s="27" t="s">
        <v>880</v>
      </c>
      <c r="E7891" s="3" t="s">
        <v>7862</v>
      </c>
      <c r="F7891" s="3" t="s">
        <v>1955</v>
      </c>
      <c r="G7891" s="3" t="s">
        <v>1503</v>
      </c>
      <c r="H7891" s="3"/>
      <c r="I7891" s="3">
        <v>2</v>
      </c>
      <c r="J7891" s="3">
        <v>2</v>
      </c>
      <c r="K7891" s="3">
        <f t="shared" si="115"/>
        <v>4</v>
      </c>
    </row>
    <row r="7892" spans="1:11">
      <c r="A7892" s="3" t="s">
        <v>361</v>
      </c>
      <c r="B7892" s="3">
        <v>42</v>
      </c>
      <c r="C7892" s="3" t="s">
        <v>7896</v>
      </c>
      <c r="D7892" s="27" t="s">
        <v>880</v>
      </c>
      <c r="E7892" s="3" t="s">
        <v>7862</v>
      </c>
      <c r="F7892" s="3" t="s">
        <v>1955</v>
      </c>
      <c r="G7892" s="3" t="s">
        <v>1503</v>
      </c>
      <c r="H7892" s="3"/>
      <c r="I7892" s="3">
        <v>5</v>
      </c>
      <c r="J7892" s="3">
        <v>3</v>
      </c>
      <c r="K7892" s="3">
        <f t="shared" si="115"/>
        <v>8</v>
      </c>
    </row>
    <row r="7893" spans="1:11">
      <c r="A7893" s="3" t="s">
        <v>361</v>
      </c>
      <c r="B7893" s="3">
        <v>42</v>
      </c>
      <c r="C7893" s="3" t="s">
        <v>7897</v>
      </c>
      <c r="D7893" s="27" t="s">
        <v>880</v>
      </c>
      <c r="E7893" s="3" t="s">
        <v>7862</v>
      </c>
      <c r="F7893" s="3" t="s">
        <v>1955</v>
      </c>
      <c r="G7893" s="3" t="s">
        <v>1503</v>
      </c>
      <c r="H7893" s="3"/>
      <c r="I7893" s="3">
        <v>2</v>
      </c>
      <c r="J7893" s="3">
        <v>3</v>
      </c>
      <c r="K7893" s="3">
        <f t="shared" si="115"/>
        <v>5</v>
      </c>
    </row>
    <row r="7894" spans="1:11">
      <c r="A7894" s="3" t="s">
        <v>361</v>
      </c>
      <c r="B7894" s="3">
        <v>43</v>
      </c>
      <c r="C7894" s="3" t="s">
        <v>7898</v>
      </c>
      <c r="D7894" s="27" t="s">
        <v>880</v>
      </c>
      <c r="E7894" s="3" t="s">
        <v>7862</v>
      </c>
      <c r="F7894" s="3" t="s">
        <v>1955</v>
      </c>
      <c r="G7894" s="3" t="s">
        <v>1503</v>
      </c>
      <c r="H7894" s="3"/>
      <c r="I7894" s="3">
        <v>2</v>
      </c>
      <c r="J7894" s="3">
        <v>2</v>
      </c>
      <c r="K7894" s="3">
        <f t="shared" si="115"/>
        <v>4</v>
      </c>
    </row>
    <row r="7895" spans="1:11">
      <c r="A7895" s="3" t="s">
        <v>361</v>
      </c>
      <c r="B7895" s="3">
        <v>44</v>
      </c>
      <c r="C7895" s="3" t="s">
        <v>7899</v>
      </c>
      <c r="D7895" s="27" t="s">
        <v>880</v>
      </c>
      <c r="E7895" s="3" t="s">
        <v>7862</v>
      </c>
      <c r="F7895" s="3" t="s">
        <v>1955</v>
      </c>
      <c r="G7895" s="3" t="s">
        <v>1503</v>
      </c>
      <c r="H7895" s="3"/>
      <c r="I7895" s="3">
        <v>2</v>
      </c>
      <c r="J7895" s="3">
        <v>2</v>
      </c>
      <c r="K7895" s="3">
        <f t="shared" si="115"/>
        <v>4</v>
      </c>
    </row>
    <row r="7896" spans="1:11">
      <c r="A7896" s="3" t="s">
        <v>361</v>
      </c>
      <c r="B7896" s="3">
        <v>45</v>
      </c>
      <c r="C7896" s="3" t="s">
        <v>7900</v>
      </c>
      <c r="D7896" s="27" t="s">
        <v>880</v>
      </c>
      <c r="E7896" s="3" t="s">
        <v>7901</v>
      </c>
      <c r="F7896" s="3" t="s">
        <v>1955</v>
      </c>
      <c r="G7896" s="3" t="s">
        <v>1503</v>
      </c>
      <c r="H7896" s="3"/>
      <c r="I7896" s="3">
        <v>3</v>
      </c>
      <c r="J7896" s="3">
        <v>2</v>
      </c>
      <c r="K7896" s="3">
        <f t="shared" si="115"/>
        <v>5</v>
      </c>
    </row>
    <row r="7897" spans="1:11">
      <c r="A7897" s="3" t="s">
        <v>361</v>
      </c>
      <c r="B7897" s="3">
        <v>46</v>
      </c>
      <c r="C7897" s="3" t="s">
        <v>7902</v>
      </c>
      <c r="D7897" s="27" t="s">
        <v>880</v>
      </c>
      <c r="E7897" s="3" t="s">
        <v>7862</v>
      </c>
      <c r="F7897" s="3" t="s">
        <v>1955</v>
      </c>
      <c r="G7897" s="3" t="s">
        <v>1503</v>
      </c>
      <c r="H7897" s="3"/>
      <c r="I7897" s="3">
        <v>2</v>
      </c>
      <c r="J7897" s="3">
        <v>2</v>
      </c>
      <c r="K7897" s="3">
        <f t="shared" si="115"/>
        <v>4</v>
      </c>
    </row>
    <row r="7898" spans="1:11">
      <c r="A7898" s="3" t="s">
        <v>361</v>
      </c>
      <c r="B7898" s="3">
        <v>47</v>
      </c>
      <c r="C7898" s="3" t="s">
        <v>7903</v>
      </c>
      <c r="D7898" s="27" t="s">
        <v>880</v>
      </c>
      <c r="E7898" s="3" t="s">
        <v>7901</v>
      </c>
      <c r="F7898" s="3" t="s">
        <v>1955</v>
      </c>
      <c r="G7898" s="3" t="s">
        <v>1503</v>
      </c>
      <c r="H7898" s="3"/>
      <c r="I7898" s="3">
        <v>2</v>
      </c>
      <c r="J7898" s="3">
        <v>2</v>
      </c>
      <c r="K7898" s="3">
        <f t="shared" ref="K7898:K7935" si="116">I7898+J7898</f>
        <v>4</v>
      </c>
    </row>
    <row r="7899" spans="1:11">
      <c r="A7899" s="3" t="s">
        <v>361</v>
      </c>
      <c r="B7899" s="3">
        <v>48</v>
      </c>
      <c r="C7899" s="3" t="s">
        <v>7904</v>
      </c>
      <c r="D7899" s="27" t="s">
        <v>880</v>
      </c>
      <c r="E7899" s="3" t="s">
        <v>7901</v>
      </c>
      <c r="F7899" s="3" t="s">
        <v>1955</v>
      </c>
      <c r="G7899" s="3" t="s">
        <v>1503</v>
      </c>
      <c r="H7899" s="3"/>
      <c r="I7899" s="3">
        <v>2</v>
      </c>
      <c r="J7899" s="3">
        <v>2</v>
      </c>
      <c r="K7899" s="3">
        <f t="shared" si="116"/>
        <v>4</v>
      </c>
    </row>
    <row r="7900" spans="1:11">
      <c r="A7900" s="3" t="s">
        <v>361</v>
      </c>
      <c r="B7900" s="3">
        <v>49</v>
      </c>
      <c r="C7900" s="3" t="s">
        <v>2231</v>
      </c>
      <c r="D7900" s="27" t="s">
        <v>880</v>
      </c>
      <c r="E7900" s="3" t="s">
        <v>7901</v>
      </c>
      <c r="F7900" s="3" t="s">
        <v>1955</v>
      </c>
      <c r="G7900" s="3" t="s">
        <v>1503</v>
      </c>
      <c r="H7900" s="3"/>
      <c r="I7900" s="3">
        <v>4</v>
      </c>
      <c r="J7900" s="3">
        <v>3</v>
      </c>
      <c r="K7900" s="3">
        <f t="shared" si="116"/>
        <v>7</v>
      </c>
    </row>
    <row r="7901" spans="1:11">
      <c r="A7901" s="3" t="s">
        <v>361</v>
      </c>
      <c r="B7901" s="3">
        <v>52</v>
      </c>
      <c r="C7901" s="3" t="s">
        <v>7905</v>
      </c>
      <c r="D7901" s="27" t="s">
        <v>880</v>
      </c>
      <c r="E7901" s="3" t="s">
        <v>7862</v>
      </c>
      <c r="F7901" s="3" t="s">
        <v>1955</v>
      </c>
      <c r="G7901" s="3" t="s">
        <v>1503</v>
      </c>
      <c r="H7901" s="3"/>
      <c r="I7901" s="3">
        <v>2</v>
      </c>
      <c r="J7901" s="3">
        <v>2</v>
      </c>
      <c r="K7901" s="3">
        <f t="shared" si="116"/>
        <v>4</v>
      </c>
    </row>
    <row r="7902" spans="1:11">
      <c r="A7902" s="3" t="s">
        <v>361</v>
      </c>
      <c r="B7902" s="3">
        <v>52</v>
      </c>
      <c r="C7902" s="3" t="s">
        <v>7906</v>
      </c>
      <c r="D7902" s="27" t="s">
        <v>880</v>
      </c>
      <c r="E7902" s="3" t="s">
        <v>7862</v>
      </c>
      <c r="F7902" s="3" t="s">
        <v>1955</v>
      </c>
      <c r="G7902" s="3" t="s">
        <v>1503</v>
      </c>
      <c r="H7902" s="3"/>
      <c r="I7902" s="3">
        <v>5</v>
      </c>
      <c r="J7902" s="3">
        <v>2</v>
      </c>
      <c r="K7902" s="3">
        <f t="shared" si="116"/>
        <v>7</v>
      </c>
    </row>
    <row r="7903" spans="1:11">
      <c r="A7903" s="3" t="s">
        <v>361</v>
      </c>
      <c r="B7903" s="3">
        <v>52</v>
      </c>
      <c r="C7903" s="3" t="s">
        <v>7907</v>
      </c>
      <c r="D7903" s="27" t="s">
        <v>880</v>
      </c>
      <c r="E7903" s="3" t="s">
        <v>7862</v>
      </c>
      <c r="F7903" s="3" t="s">
        <v>1955</v>
      </c>
      <c r="G7903" s="3" t="s">
        <v>1503</v>
      </c>
      <c r="H7903" s="3"/>
      <c r="I7903" s="3">
        <v>3</v>
      </c>
      <c r="J7903" s="3">
        <v>2</v>
      </c>
      <c r="K7903" s="3">
        <f t="shared" si="116"/>
        <v>5</v>
      </c>
    </row>
    <row r="7904" spans="1:11">
      <c r="A7904" s="3" t="s">
        <v>361</v>
      </c>
      <c r="B7904" s="3">
        <v>53</v>
      </c>
      <c r="C7904" s="3" t="s">
        <v>7908</v>
      </c>
      <c r="D7904" s="27" t="s">
        <v>880</v>
      </c>
      <c r="E7904" s="3" t="s">
        <v>7862</v>
      </c>
      <c r="F7904" s="3" t="s">
        <v>1955</v>
      </c>
      <c r="G7904" s="3" t="s">
        <v>1503</v>
      </c>
      <c r="H7904" s="3"/>
      <c r="I7904" s="3">
        <v>2</v>
      </c>
      <c r="J7904" s="3">
        <v>4</v>
      </c>
      <c r="K7904" s="3">
        <f t="shared" si="116"/>
        <v>6</v>
      </c>
    </row>
    <row r="7905" spans="1:11">
      <c r="A7905" s="3" t="s">
        <v>361</v>
      </c>
      <c r="B7905" s="3">
        <v>54</v>
      </c>
      <c r="C7905" s="3" t="s">
        <v>7909</v>
      </c>
      <c r="D7905" s="27" t="s">
        <v>880</v>
      </c>
      <c r="E7905" s="3" t="s">
        <v>7867</v>
      </c>
      <c r="F7905" s="3" t="s">
        <v>1955</v>
      </c>
      <c r="G7905" s="3" t="s">
        <v>1503</v>
      </c>
      <c r="H7905" s="3"/>
      <c r="I7905" s="3">
        <v>2</v>
      </c>
      <c r="J7905" s="3">
        <v>4</v>
      </c>
      <c r="K7905" s="3">
        <f t="shared" si="116"/>
        <v>6</v>
      </c>
    </row>
    <row r="7906" spans="1:11">
      <c r="A7906" s="3" t="s">
        <v>361</v>
      </c>
      <c r="B7906" s="3">
        <v>55</v>
      </c>
      <c r="C7906" s="3" t="s">
        <v>7910</v>
      </c>
      <c r="D7906" s="27" t="s">
        <v>880</v>
      </c>
      <c r="E7906" s="3" t="s">
        <v>7867</v>
      </c>
      <c r="F7906" s="3" t="s">
        <v>1955</v>
      </c>
      <c r="G7906" s="3" t="s">
        <v>1503</v>
      </c>
      <c r="H7906" s="3"/>
      <c r="I7906" s="3">
        <v>6</v>
      </c>
      <c r="J7906" s="3">
        <v>2</v>
      </c>
      <c r="K7906" s="3">
        <f t="shared" si="116"/>
        <v>8</v>
      </c>
    </row>
    <row r="7907" spans="1:11">
      <c r="A7907" s="3" t="s">
        <v>361</v>
      </c>
      <c r="B7907" s="3">
        <v>56</v>
      </c>
      <c r="C7907" s="3" t="s">
        <v>7911</v>
      </c>
      <c r="D7907" s="27" t="s">
        <v>880</v>
      </c>
      <c r="E7907" s="3" t="s">
        <v>7867</v>
      </c>
      <c r="F7907" s="3" t="s">
        <v>1955</v>
      </c>
      <c r="G7907" s="3" t="s">
        <v>1503</v>
      </c>
      <c r="H7907" s="3"/>
      <c r="I7907" s="3">
        <v>2</v>
      </c>
      <c r="J7907" s="3">
        <v>4</v>
      </c>
      <c r="K7907" s="3">
        <f t="shared" si="116"/>
        <v>6</v>
      </c>
    </row>
    <row r="7908" spans="1:11">
      <c r="A7908" s="3" t="s">
        <v>361</v>
      </c>
      <c r="B7908" s="3">
        <v>57</v>
      </c>
      <c r="C7908" s="3" t="s">
        <v>7912</v>
      </c>
      <c r="D7908" s="27" t="s">
        <v>880</v>
      </c>
      <c r="E7908" s="3" t="s">
        <v>7862</v>
      </c>
      <c r="F7908" s="3" t="s">
        <v>1955</v>
      </c>
      <c r="G7908" s="3" t="s">
        <v>1503</v>
      </c>
      <c r="H7908" s="3"/>
      <c r="I7908" s="3">
        <v>2</v>
      </c>
      <c r="J7908" s="3">
        <v>2</v>
      </c>
      <c r="K7908" s="3">
        <f t="shared" si="116"/>
        <v>4</v>
      </c>
    </row>
    <row r="7909" spans="1:11">
      <c r="A7909" s="3" t="s">
        <v>361</v>
      </c>
      <c r="B7909" s="3">
        <v>58</v>
      </c>
      <c r="C7909" s="3" t="s">
        <v>7890</v>
      </c>
      <c r="D7909" s="27" t="s">
        <v>880</v>
      </c>
      <c r="E7909" s="3" t="s">
        <v>7862</v>
      </c>
      <c r="F7909" s="3" t="s">
        <v>1955</v>
      </c>
      <c r="G7909" s="3" t="s">
        <v>1503</v>
      </c>
      <c r="H7909" s="3"/>
      <c r="I7909" s="3">
        <v>2</v>
      </c>
      <c r="J7909" s="3">
        <v>2</v>
      </c>
      <c r="K7909" s="3">
        <f t="shared" si="116"/>
        <v>4</v>
      </c>
    </row>
    <row r="7910" spans="1:11">
      <c r="A7910" s="3" t="s">
        <v>361</v>
      </c>
      <c r="B7910" s="3">
        <v>59</v>
      </c>
      <c r="C7910" s="3" t="s">
        <v>7913</v>
      </c>
      <c r="D7910" s="27" t="s">
        <v>880</v>
      </c>
      <c r="E7910" s="3" t="s">
        <v>7862</v>
      </c>
      <c r="F7910" s="3" t="s">
        <v>1955</v>
      </c>
      <c r="G7910" s="3" t="s">
        <v>1503</v>
      </c>
      <c r="H7910" s="3"/>
      <c r="I7910" s="3">
        <v>4</v>
      </c>
      <c r="J7910" s="3">
        <v>2</v>
      </c>
      <c r="K7910" s="3">
        <f t="shared" si="116"/>
        <v>6</v>
      </c>
    </row>
    <row r="7911" spans="1:11">
      <c r="A7911" s="3" t="s">
        <v>361</v>
      </c>
      <c r="B7911" s="3">
        <v>62</v>
      </c>
      <c r="C7911" s="3" t="s">
        <v>7914</v>
      </c>
      <c r="D7911" s="27" t="s">
        <v>880</v>
      </c>
      <c r="E7911" s="3" t="s">
        <v>7862</v>
      </c>
      <c r="F7911" s="3" t="s">
        <v>1955</v>
      </c>
      <c r="G7911" s="3" t="s">
        <v>1503</v>
      </c>
      <c r="H7911" s="3"/>
      <c r="I7911" s="3">
        <v>2</v>
      </c>
      <c r="J7911" s="3">
        <v>3</v>
      </c>
      <c r="K7911" s="3">
        <f t="shared" si="116"/>
        <v>5</v>
      </c>
    </row>
    <row r="7912" spans="1:11">
      <c r="A7912" s="3" t="s">
        <v>361</v>
      </c>
      <c r="B7912" s="3">
        <v>62</v>
      </c>
      <c r="C7912" s="3" t="s">
        <v>7305</v>
      </c>
      <c r="D7912" s="27" t="s">
        <v>880</v>
      </c>
      <c r="E7912" s="3" t="s">
        <v>7862</v>
      </c>
      <c r="F7912" s="3" t="s">
        <v>1955</v>
      </c>
      <c r="G7912" s="3" t="s">
        <v>1503</v>
      </c>
      <c r="H7912" s="3"/>
      <c r="I7912" s="3">
        <v>2</v>
      </c>
      <c r="J7912" s="3">
        <v>2</v>
      </c>
      <c r="K7912" s="3">
        <f t="shared" si="116"/>
        <v>4</v>
      </c>
    </row>
    <row r="7913" spans="1:11">
      <c r="A7913" s="3" t="s">
        <v>361</v>
      </c>
      <c r="B7913" s="3">
        <v>62</v>
      </c>
      <c r="C7913" s="3" t="s">
        <v>7915</v>
      </c>
      <c r="D7913" s="27" t="s">
        <v>880</v>
      </c>
      <c r="E7913" s="3" t="s">
        <v>7867</v>
      </c>
      <c r="F7913" s="3" t="s">
        <v>1955</v>
      </c>
      <c r="G7913" s="3" t="s">
        <v>1503</v>
      </c>
      <c r="H7913" s="3"/>
      <c r="I7913" s="3">
        <v>3</v>
      </c>
      <c r="J7913" s="3">
        <v>2</v>
      </c>
      <c r="K7913" s="3">
        <f t="shared" si="116"/>
        <v>5</v>
      </c>
    </row>
    <row r="7914" spans="1:11">
      <c r="A7914" s="3" t="s">
        <v>361</v>
      </c>
      <c r="B7914" s="3">
        <v>63</v>
      </c>
      <c r="C7914" s="3" t="s">
        <v>7916</v>
      </c>
      <c r="D7914" s="27" t="s">
        <v>880</v>
      </c>
      <c r="E7914" s="3" t="s">
        <v>7867</v>
      </c>
      <c r="F7914" s="3" t="s">
        <v>1955</v>
      </c>
      <c r="G7914" s="3" t="s">
        <v>1503</v>
      </c>
      <c r="H7914" s="3"/>
      <c r="I7914" s="3">
        <v>2</v>
      </c>
      <c r="J7914" s="3">
        <v>4</v>
      </c>
      <c r="K7914" s="3">
        <f t="shared" si="116"/>
        <v>6</v>
      </c>
    </row>
    <row r="7915" spans="1:11">
      <c r="A7915" s="3" t="s">
        <v>361</v>
      </c>
      <c r="B7915" s="3">
        <v>64</v>
      </c>
      <c r="C7915" s="3" t="s">
        <v>7917</v>
      </c>
      <c r="D7915" s="27" t="s">
        <v>880</v>
      </c>
      <c r="E7915" s="3" t="s">
        <v>7862</v>
      </c>
      <c r="F7915" s="3" t="s">
        <v>1955</v>
      </c>
      <c r="G7915" s="3" t="s">
        <v>1503</v>
      </c>
      <c r="H7915" s="3"/>
      <c r="I7915" s="3">
        <v>2</v>
      </c>
      <c r="J7915" s="3">
        <v>3</v>
      </c>
      <c r="K7915" s="3">
        <f t="shared" si="116"/>
        <v>5</v>
      </c>
    </row>
    <row r="7916" spans="1:11">
      <c r="A7916" s="3" t="s">
        <v>361</v>
      </c>
      <c r="B7916" s="3">
        <v>65</v>
      </c>
      <c r="C7916" s="3" t="s">
        <v>7918</v>
      </c>
      <c r="D7916" s="27" t="s">
        <v>880</v>
      </c>
      <c r="E7916" s="3" t="s">
        <v>7867</v>
      </c>
      <c r="F7916" s="3" t="s">
        <v>1955</v>
      </c>
      <c r="G7916" s="3" t="s">
        <v>1503</v>
      </c>
      <c r="H7916" s="3"/>
      <c r="I7916" s="3">
        <v>2</v>
      </c>
      <c r="J7916" s="3">
        <v>2</v>
      </c>
      <c r="K7916" s="3">
        <f t="shared" si="116"/>
        <v>4</v>
      </c>
    </row>
    <row r="7917" spans="1:11">
      <c r="A7917" s="3" t="s">
        <v>361</v>
      </c>
      <c r="B7917" s="3">
        <v>666</v>
      </c>
      <c r="C7917" s="3" t="s">
        <v>7919</v>
      </c>
      <c r="D7917" s="27" t="s">
        <v>880</v>
      </c>
      <c r="E7917" s="3" t="s">
        <v>7862</v>
      </c>
      <c r="F7917" s="3" t="s">
        <v>1955</v>
      </c>
      <c r="G7917" s="3" t="s">
        <v>1503</v>
      </c>
      <c r="H7917" s="3"/>
      <c r="I7917" s="3">
        <v>3</v>
      </c>
      <c r="J7917" s="3">
        <v>2</v>
      </c>
      <c r="K7917" s="3">
        <f t="shared" si="116"/>
        <v>5</v>
      </c>
    </row>
    <row r="7918" spans="1:11">
      <c r="A7918" s="3" t="s">
        <v>361</v>
      </c>
      <c r="B7918" s="3">
        <v>67</v>
      </c>
      <c r="C7918" s="3" t="s">
        <v>7920</v>
      </c>
      <c r="D7918" s="27" t="s">
        <v>880</v>
      </c>
      <c r="E7918" s="3" t="s">
        <v>7862</v>
      </c>
      <c r="F7918" s="3" t="s">
        <v>1955</v>
      </c>
      <c r="G7918" s="3" t="s">
        <v>1503</v>
      </c>
      <c r="H7918" s="3"/>
      <c r="I7918" s="3">
        <v>2</v>
      </c>
      <c r="J7918" s="3">
        <v>2</v>
      </c>
      <c r="K7918" s="3">
        <f t="shared" si="116"/>
        <v>4</v>
      </c>
    </row>
    <row r="7919" spans="1:11">
      <c r="A7919" s="3" t="s">
        <v>361</v>
      </c>
      <c r="B7919" s="3">
        <v>68</v>
      </c>
      <c r="C7919" s="3" t="s">
        <v>7921</v>
      </c>
      <c r="D7919" s="27" t="s">
        <v>880</v>
      </c>
      <c r="E7919" s="3" t="s">
        <v>7862</v>
      </c>
      <c r="F7919" s="3" t="s">
        <v>1955</v>
      </c>
      <c r="G7919" s="3" t="s">
        <v>1503</v>
      </c>
      <c r="H7919" s="3"/>
      <c r="I7919" s="3">
        <v>2</v>
      </c>
      <c r="J7919" s="3">
        <v>2</v>
      </c>
      <c r="K7919" s="3">
        <f t="shared" si="116"/>
        <v>4</v>
      </c>
    </row>
    <row r="7920" spans="1:11">
      <c r="A7920" s="3" t="s">
        <v>361</v>
      </c>
      <c r="B7920" s="3">
        <v>69</v>
      </c>
      <c r="C7920" s="3" t="s">
        <v>7922</v>
      </c>
      <c r="D7920" s="27" t="s">
        <v>880</v>
      </c>
      <c r="E7920" s="3" t="s">
        <v>7867</v>
      </c>
      <c r="F7920" s="3" t="s">
        <v>1955</v>
      </c>
      <c r="G7920" s="3" t="s">
        <v>1503</v>
      </c>
      <c r="H7920" s="3"/>
      <c r="I7920" s="3">
        <v>4</v>
      </c>
      <c r="J7920" s="3">
        <v>2</v>
      </c>
      <c r="K7920" s="3">
        <f t="shared" si="116"/>
        <v>6</v>
      </c>
    </row>
    <row r="7921" spans="1:12">
      <c r="A7921" s="3" t="s">
        <v>361</v>
      </c>
      <c r="B7921" s="3">
        <v>72</v>
      </c>
      <c r="C7921" s="3" t="s">
        <v>1388</v>
      </c>
      <c r="D7921" s="27" t="s">
        <v>880</v>
      </c>
      <c r="E7921" s="3" t="s">
        <v>7862</v>
      </c>
      <c r="F7921" s="3" t="s">
        <v>1955</v>
      </c>
      <c r="G7921" s="3" t="s">
        <v>1503</v>
      </c>
      <c r="H7921" s="3"/>
      <c r="I7921" s="3">
        <v>2</v>
      </c>
      <c r="J7921" s="3">
        <v>2</v>
      </c>
      <c r="K7921" s="3">
        <f t="shared" si="116"/>
        <v>4</v>
      </c>
    </row>
    <row r="7922" spans="1:12">
      <c r="A7922" s="3" t="s">
        <v>361</v>
      </c>
      <c r="B7922" s="3">
        <v>72</v>
      </c>
      <c r="C7922" s="3" t="s">
        <v>3107</v>
      </c>
      <c r="D7922" s="27" t="s">
        <v>880</v>
      </c>
      <c r="E7922" s="3" t="s">
        <v>7901</v>
      </c>
      <c r="F7922" s="3" t="s">
        <v>1955</v>
      </c>
      <c r="G7922" s="3" t="s">
        <v>1503</v>
      </c>
      <c r="H7922" s="3"/>
      <c r="I7922" s="3">
        <v>3</v>
      </c>
      <c r="J7922" s="3">
        <v>2</v>
      </c>
      <c r="K7922" s="3">
        <f t="shared" si="116"/>
        <v>5</v>
      </c>
    </row>
    <row r="7923" spans="1:12">
      <c r="A7923" s="3" t="s">
        <v>361</v>
      </c>
      <c r="B7923" s="3">
        <v>72</v>
      </c>
      <c r="C7923" s="3" t="s">
        <v>3319</v>
      </c>
      <c r="D7923" s="27" t="s">
        <v>880</v>
      </c>
      <c r="E7923" s="3" t="s">
        <v>7901</v>
      </c>
      <c r="F7923" s="3" t="s">
        <v>1955</v>
      </c>
      <c r="G7923" s="3" t="s">
        <v>1503</v>
      </c>
      <c r="H7923" s="3"/>
      <c r="I7923" s="3">
        <v>5</v>
      </c>
      <c r="J7923" s="3">
        <v>2</v>
      </c>
      <c r="K7923" s="3">
        <f t="shared" si="116"/>
        <v>7</v>
      </c>
    </row>
    <row r="7924" spans="1:12">
      <c r="A7924" s="3" t="s">
        <v>361</v>
      </c>
      <c r="B7924" s="3">
        <v>73</v>
      </c>
      <c r="C7924" s="3" t="s">
        <v>7923</v>
      </c>
      <c r="D7924" s="27" t="s">
        <v>880</v>
      </c>
      <c r="E7924" s="3" t="s">
        <v>7901</v>
      </c>
      <c r="F7924" s="3" t="s">
        <v>1955</v>
      </c>
      <c r="G7924" s="3" t="s">
        <v>1503</v>
      </c>
      <c r="H7924" s="3"/>
      <c r="I7924" s="3">
        <v>2</v>
      </c>
      <c r="J7924" s="3">
        <v>2</v>
      </c>
      <c r="K7924" s="3">
        <f t="shared" si="116"/>
        <v>4</v>
      </c>
    </row>
    <row r="7925" spans="1:12">
      <c r="A7925" s="3" t="s">
        <v>361</v>
      </c>
      <c r="B7925" s="3">
        <v>74</v>
      </c>
      <c r="C7925" s="3" t="s">
        <v>7924</v>
      </c>
      <c r="D7925" s="27" t="s">
        <v>880</v>
      </c>
      <c r="E7925" s="3" t="s">
        <v>1959</v>
      </c>
      <c r="F7925" s="3" t="s">
        <v>1955</v>
      </c>
      <c r="G7925" s="3" t="s">
        <v>1503</v>
      </c>
      <c r="H7925" s="3"/>
      <c r="I7925" s="3">
        <v>2</v>
      </c>
      <c r="J7925" s="3">
        <v>2</v>
      </c>
      <c r="K7925" s="3">
        <f t="shared" si="116"/>
        <v>4</v>
      </c>
    </row>
    <row r="7926" spans="1:12">
      <c r="A7926" s="3" t="s">
        <v>361</v>
      </c>
      <c r="B7926" s="3">
        <v>75</v>
      </c>
      <c r="C7926" s="3" t="s">
        <v>7925</v>
      </c>
      <c r="D7926" s="27" t="s">
        <v>880</v>
      </c>
      <c r="E7926" s="3" t="s">
        <v>1959</v>
      </c>
      <c r="F7926" s="3" t="s">
        <v>1955</v>
      </c>
      <c r="G7926" s="3" t="s">
        <v>1503</v>
      </c>
      <c r="H7926" s="3"/>
      <c r="I7926" s="3">
        <v>2</v>
      </c>
      <c r="J7926" s="3">
        <v>2</v>
      </c>
      <c r="K7926" s="3">
        <f t="shared" si="116"/>
        <v>4</v>
      </c>
    </row>
    <row r="7927" spans="1:12">
      <c r="A7927" s="3" t="s">
        <v>361</v>
      </c>
      <c r="B7927" s="3">
        <v>76</v>
      </c>
      <c r="C7927" s="3" t="s">
        <v>7926</v>
      </c>
      <c r="D7927" s="27" t="s">
        <v>880</v>
      </c>
      <c r="E7927" s="3" t="s">
        <v>1959</v>
      </c>
      <c r="F7927" s="3" t="s">
        <v>1955</v>
      </c>
      <c r="G7927" s="3" t="s">
        <v>1503</v>
      </c>
      <c r="H7927" s="3"/>
      <c r="I7927" s="3">
        <v>2</v>
      </c>
      <c r="J7927" s="3">
        <v>3</v>
      </c>
      <c r="K7927" s="3">
        <f t="shared" si="116"/>
        <v>5</v>
      </c>
    </row>
    <row r="7928" spans="1:12">
      <c r="A7928" s="3" t="s">
        <v>361</v>
      </c>
      <c r="B7928" s="3">
        <v>77</v>
      </c>
      <c r="C7928" s="3" t="s">
        <v>7927</v>
      </c>
      <c r="D7928" s="27" t="s">
        <v>880</v>
      </c>
      <c r="E7928" s="3" t="s">
        <v>1959</v>
      </c>
      <c r="F7928" s="3" t="s">
        <v>1955</v>
      </c>
      <c r="G7928" s="3" t="s">
        <v>1503</v>
      </c>
      <c r="H7928" s="3"/>
      <c r="I7928" s="3">
        <v>2</v>
      </c>
      <c r="J7928" s="3">
        <v>2</v>
      </c>
      <c r="K7928" s="3">
        <f t="shared" si="116"/>
        <v>4</v>
      </c>
    </row>
    <row r="7929" spans="1:12">
      <c r="A7929" s="3" t="s">
        <v>361</v>
      </c>
      <c r="B7929" s="3">
        <v>78</v>
      </c>
      <c r="C7929" s="3" t="s">
        <v>7928</v>
      </c>
      <c r="D7929" s="27" t="s">
        <v>880</v>
      </c>
      <c r="E7929" s="3" t="s">
        <v>1959</v>
      </c>
      <c r="F7929" s="3" t="s">
        <v>1955</v>
      </c>
      <c r="G7929" s="3" t="s">
        <v>1503</v>
      </c>
      <c r="H7929" s="3"/>
      <c r="I7929" s="3">
        <v>2</v>
      </c>
      <c r="J7929" s="3">
        <v>2</v>
      </c>
      <c r="K7929" s="3">
        <f t="shared" si="116"/>
        <v>4</v>
      </c>
    </row>
    <row r="7930" spans="1:12">
      <c r="A7930" s="3" t="s">
        <v>361</v>
      </c>
      <c r="B7930" s="3">
        <v>79</v>
      </c>
      <c r="C7930" s="3" t="s">
        <v>7929</v>
      </c>
      <c r="D7930" s="27" t="s">
        <v>880</v>
      </c>
      <c r="E7930" s="3" t="s">
        <v>7862</v>
      </c>
      <c r="F7930" s="3" t="s">
        <v>1955</v>
      </c>
      <c r="G7930" s="3" t="s">
        <v>1503</v>
      </c>
      <c r="H7930" s="3"/>
      <c r="I7930" s="3">
        <v>2</v>
      </c>
      <c r="J7930" s="3">
        <v>2</v>
      </c>
      <c r="K7930" s="3">
        <f t="shared" si="116"/>
        <v>4</v>
      </c>
    </row>
    <row r="7931" spans="1:12">
      <c r="A7931" s="3" t="s">
        <v>361</v>
      </c>
      <c r="B7931" s="3">
        <v>82</v>
      </c>
      <c r="C7931" s="3" t="s">
        <v>7930</v>
      </c>
      <c r="D7931" s="27" t="s">
        <v>880</v>
      </c>
      <c r="E7931" s="3" t="s">
        <v>7862</v>
      </c>
      <c r="F7931" s="3" t="s">
        <v>1955</v>
      </c>
      <c r="G7931" s="3" t="s">
        <v>1503</v>
      </c>
      <c r="H7931" s="3"/>
      <c r="I7931" s="3">
        <v>2</v>
      </c>
      <c r="J7931" s="3">
        <v>2</v>
      </c>
      <c r="K7931" s="3">
        <f t="shared" si="116"/>
        <v>4</v>
      </c>
    </row>
    <row r="7932" spans="1:12">
      <c r="A7932" s="3" t="s">
        <v>361</v>
      </c>
      <c r="B7932" s="3">
        <v>82</v>
      </c>
      <c r="C7932" s="3" t="s">
        <v>7931</v>
      </c>
      <c r="D7932" s="27" t="s">
        <v>880</v>
      </c>
      <c r="E7932" s="3" t="s">
        <v>7862</v>
      </c>
      <c r="F7932" s="3" t="s">
        <v>1955</v>
      </c>
      <c r="G7932" s="3" t="s">
        <v>1503</v>
      </c>
      <c r="H7932" s="3"/>
      <c r="I7932" s="3">
        <v>2</v>
      </c>
      <c r="J7932" s="3">
        <v>2</v>
      </c>
      <c r="K7932" s="3">
        <f t="shared" si="116"/>
        <v>4</v>
      </c>
    </row>
    <row r="7933" spans="1:12">
      <c r="A7933" s="3" t="s">
        <v>361</v>
      </c>
      <c r="B7933" s="3">
        <v>82</v>
      </c>
      <c r="C7933" s="3" t="s">
        <v>3330</v>
      </c>
      <c r="D7933" s="27" t="s">
        <v>880</v>
      </c>
      <c r="E7933" s="3" t="s">
        <v>7901</v>
      </c>
      <c r="F7933" s="3" t="s">
        <v>1955</v>
      </c>
      <c r="G7933" s="3" t="s">
        <v>1503</v>
      </c>
      <c r="H7933" s="3"/>
      <c r="I7933" s="3">
        <v>2</v>
      </c>
      <c r="J7933" s="3">
        <v>2</v>
      </c>
      <c r="K7933" s="3">
        <f t="shared" si="116"/>
        <v>4</v>
      </c>
    </row>
    <row r="7934" spans="1:12">
      <c r="A7934" s="3" t="s">
        <v>361</v>
      </c>
      <c r="B7934" s="3">
        <v>83</v>
      </c>
      <c r="C7934" s="3" t="s">
        <v>7932</v>
      </c>
      <c r="D7934" s="27" t="s">
        <v>880</v>
      </c>
      <c r="E7934" s="3" t="s">
        <v>7901</v>
      </c>
      <c r="F7934" s="3" t="s">
        <v>1955</v>
      </c>
      <c r="G7934" s="3" t="s">
        <v>1503</v>
      </c>
      <c r="H7934" s="3"/>
      <c r="I7934" s="3">
        <v>2</v>
      </c>
      <c r="J7934" s="3">
        <v>2</v>
      </c>
      <c r="K7934" s="3">
        <f t="shared" si="116"/>
        <v>4</v>
      </c>
    </row>
    <row r="7935" spans="1:12">
      <c r="A7935" s="3" t="s">
        <v>361</v>
      </c>
      <c r="B7935" s="3">
        <v>84</v>
      </c>
      <c r="C7935" s="3" t="s">
        <v>1766</v>
      </c>
      <c r="D7935" s="27" t="s">
        <v>880</v>
      </c>
      <c r="E7935" s="3" t="s">
        <v>7862</v>
      </c>
      <c r="F7935" s="3" t="s">
        <v>1955</v>
      </c>
      <c r="G7935" s="3" t="s">
        <v>1503</v>
      </c>
      <c r="H7935" s="3"/>
      <c r="I7935" s="3">
        <v>2</v>
      </c>
      <c r="J7935" s="3">
        <v>2</v>
      </c>
      <c r="K7935" s="3">
        <f t="shared" si="116"/>
        <v>4</v>
      </c>
    </row>
    <row r="7936" spans="1:12" ht="15.75">
      <c r="A7936" s="219">
        <v>82</v>
      </c>
      <c r="B7936" s="219" t="s">
        <v>19</v>
      </c>
      <c r="C7936" s="219">
        <f>SUBTOTAL(3,C7852:C7935)</f>
        <v>84</v>
      </c>
      <c r="D7936" s="220"/>
      <c r="E7936" s="221"/>
      <c r="F7936" s="222"/>
      <c r="G7936" s="223"/>
      <c r="H7936" s="223"/>
      <c r="I7936" s="223"/>
      <c r="J7936" s="224"/>
      <c r="K7936" s="219">
        <f>SUM(K7852:K7935)</f>
        <v>458</v>
      </c>
      <c r="L7936" s="225"/>
    </row>
    <row r="7937" spans="1:11">
      <c r="A7937" s="3" t="s">
        <v>283</v>
      </c>
      <c r="B7937" s="3">
        <v>1</v>
      </c>
      <c r="C7937" s="3" t="s">
        <v>7933</v>
      </c>
      <c r="D7937" s="27" t="s">
        <v>880</v>
      </c>
      <c r="E7937" s="3" t="s">
        <v>283</v>
      </c>
      <c r="F7937" s="3" t="s">
        <v>6617</v>
      </c>
      <c r="G7937" s="3" t="s">
        <v>271</v>
      </c>
      <c r="H7937" s="3"/>
      <c r="I7937" s="3">
        <v>5</v>
      </c>
      <c r="J7937" s="3">
        <v>2</v>
      </c>
      <c r="K7937" s="3">
        <f t="shared" ref="K7937:K7987" si="117">I7937+J7937</f>
        <v>7</v>
      </c>
    </row>
    <row r="7938" spans="1:11">
      <c r="A7938" s="3" t="s">
        <v>283</v>
      </c>
      <c r="B7938" s="3">
        <v>2</v>
      </c>
      <c r="C7938" s="3" t="s">
        <v>7934</v>
      </c>
      <c r="D7938" s="27" t="s">
        <v>880</v>
      </c>
      <c r="E7938" s="3" t="s">
        <v>7935</v>
      </c>
      <c r="F7938" s="3" t="s">
        <v>6617</v>
      </c>
      <c r="G7938" s="3" t="s">
        <v>271</v>
      </c>
      <c r="H7938" s="3"/>
      <c r="I7938" s="3">
        <v>3</v>
      </c>
      <c r="J7938" s="3">
        <v>3</v>
      </c>
      <c r="K7938" s="3">
        <f t="shared" si="117"/>
        <v>6</v>
      </c>
    </row>
    <row r="7939" spans="1:11">
      <c r="A7939" s="3" t="s">
        <v>283</v>
      </c>
      <c r="B7939" s="3">
        <v>3</v>
      </c>
      <c r="C7939" s="3" t="s">
        <v>1140</v>
      </c>
      <c r="D7939" s="27" t="s">
        <v>880</v>
      </c>
      <c r="E7939" s="3" t="s">
        <v>283</v>
      </c>
      <c r="F7939" s="3" t="s">
        <v>6617</v>
      </c>
      <c r="G7939" s="3" t="s">
        <v>271</v>
      </c>
      <c r="H7939" s="3"/>
      <c r="I7939" s="3">
        <v>3</v>
      </c>
      <c r="J7939" s="3">
        <v>2</v>
      </c>
      <c r="K7939" s="3">
        <f t="shared" si="117"/>
        <v>5</v>
      </c>
    </row>
    <row r="7940" spans="1:11">
      <c r="A7940" s="3" t="s">
        <v>283</v>
      </c>
      <c r="B7940" s="3">
        <v>4</v>
      </c>
      <c r="C7940" s="3" t="s">
        <v>7936</v>
      </c>
      <c r="D7940" s="27" t="s">
        <v>880</v>
      </c>
      <c r="E7940" s="3" t="s">
        <v>283</v>
      </c>
      <c r="F7940" s="3" t="s">
        <v>6617</v>
      </c>
      <c r="G7940" s="3" t="s">
        <v>271</v>
      </c>
      <c r="H7940" s="3"/>
      <c r="I7940" s="3">
        <v>2</v>
      </c>
      <c r="J7940" s="3">
        <v>5</v>
      </c>
      <c r="K7940" s="3">
        <f t="shared" si="117"/>
        <v>7</v>
      </c>
    </row>
    <row r="7941" spans="1:11">
      <c r="A7941" s="3" t="s">
        <v>283</v>
      </c>
      <c r="B7941" s="3">
        <v>5</v>
      </c>
      <c r="C7941" s="3" t="s">
        <v>7937</v>
      </c>
      <c r="D7941" s="27" t="s">
        <v>880</v>
      </c>
      <c r="E7941" s="3" t="s">
        <v>283</v>
      </c>
      <c r="F7941" s="3" t="s">
        <v>6617</v>
      </c>
      <c r="G7941" s="3" t="s">
        <v>271</v>
      </c>
      <c r="H7941" s="3"/>
      <c r="I7941" s="3">
        <v>2</v>
      </c>
      <c r="J7941" s="3">
        <v>2</v>
      </c>
      <c r="K7941" s="3">
        <f t="shared" si="117"/>
        <v>4</v>
      </c>
    </row>
    <row r="7942" spans="1:11">
      <c r="A7942" s="3" t="s">
        <v>283</v>
      </c>
      <c r="B7942" s="3">
        <v>6</v>
      </c>
      <c r="C7942" s="3" t="s">
        <v>883</v>
      </c>
      <c r="D7942" s="27" t="s">
        <v>880</v>
      </c>
      <c r="E7942" s="3" t="s">
        <v>283</v>
      </c>
      <c r="F7942" s="3" t="s">
        <v>6617</v>
      </c>
      <c r="G7942" s="3" t="s">
        <v>271</v>
      </c>
      <c r="H7942" s="3"/>
      <c r="I7942" s="3">
        <v>2</v>
      </c>
      <c r="J7942" s="3">
        <v>2</v>
      </c>
      <c r="K7942" s="3">
        <f t="shared" si="117"/>
        <v>4</v>
      </c>
    </row>
    <row r="7943" spans="1:11">
      <c r="A7943" s="3" t="s">
        <v>283</v>
      </c>
      <c r="B7943" s="3">
        <v>7</v>
      </c>
      <c r="C7943" s="3" t="s">
        <v>7938</v>
      </c>
      <c r="D7943" s="27" t="s">
        <v>880</v>
      </c>
      <c r="E7943" s="3" t="s">
        <v>283</v>
      </c>
      <c r="F7943" s="3" t="s">
        <v>6617</v>
      </c>
      <c r="G7943" s="3" t="s">
        <v>271</v>
      </c>
      <c r="H7943" s="3"/>
      <c r="I7943" s="3">
        <v>3</v>
      </c>
      <c r="J7943" s="3">
        <v>2</v>
      </c>
      <c r="K7943" s="3">
        <f t="shared" si="117"/>
        <v>5</v>
      </c>
    </row>
    <row r="7944" spans="1:11">
      <c r="A7944" s="3" t="s">
        <v>283</v>
      </c>
      <c r="B7944" s="3">
        <v>8</v>
      </c>
      <c r="C7944" s="3" t="s">
        <v>7939</v>
      </c>
      <c r="D7944" s="27" t="s">
        <v>958</v>
      </c>
      <c r="E7944" s="3" t="s">
        <v>283</v>
      </c>
      <c r="F7944" s="3" t="s">
        <v>6617</v>
      </c>
      <c r="G7944" s="3" t="s">
        <v>271</v>
      </c>
      <c r="H7944" s="3"/>
      <c r="I7944" s="3">
        <v>3</v>
      </c>
      <c r="J7944" s="3">
        <v>2</v>
      </c>
      <c r="K7944" s="3">
        <f t="shared" si="117"/>
        <v>5</v>
      </c>
    </row>
    <row r="7945" spans="1:11">
      <c r="A7945" s="3" t="s">
        <v>283</v>
      </c>
      <c r="B7945" s="3">
        <v>9</v>
      </c>
      <c r="C7945" s="3" t="s">
        <v>7940</v>
      </c>
      <c r="D7945" s="27" t="s">
        <v>880</v>
      </c>
      <c r="E7945" s="3" t="s">
        <v>283</v>
      </c>
      <c r="F7945" s="3" t="s">
        <v>6617</v>
      </c>
      <c r="G7945" s="3" t="s">
        <v>271</v>
      </c>
      <c r="H7945" s="3"/>
      <c r="I7945" s="3">
        <v>4</v>
      </c>
      <c r="J7945" s="3">
        <v>4</v>
      </c>
      <c r="K7945" s="3">
        <f t="shared" si="117"/>
        <v>8</v>
      </c>
    </row>
    <row r="7946" spans="1:11">
      <c r="A7946" s="3" t="s">
        <v>283</v>
      </c>
      <c r="B7946" s="3">
        <v>22</v>
      </c>
      <c r="C7946" s="3" t="s">
        <v>7941</v>
      </c>
      <c r="D7946" s="27" t="s">
        <v>880</v>
      </c>
      <c r="E7946" s="3" t="s">
        <v>283</v>
      </c>
      <c r="F7946" s="3" t="s">
        <v>6617</v>
      </c>
      <c r="G7946" s="3" t="s">
        <v>271</v>
      </c>
      <c r="H7946" s="3"/>
      <c r="I7946" s="3">
        <v>2</v>
      </c>
      <c r="J7946" s="3">
        <v>2</v>
      </c>
      <c r="K7946" s="3">
        <f t="shared" si="117"/>
        <v>4</v>
      </c>
    </row>
    <row r="7947" spans="1:11">
      <c r="A7947" s="3" t="s">
        <v>283</v>
      </c>
      <c r="B7947" s="3">
        <v>22</v>
      </c>
      <c r="C7947" s="3" t="s">
        <v>7942</v>
      </c>
      <c r="D7947" s="27" t="s">
        <v>880</v>
      </c>
      <c r="E7947" s="3" t="s">
        <v>283</v>
      </c>
      <c r="F7947" s="3" t="s">
        <v>6617</v>
      </c>
      <c r="G7947" s="3" t="s">
        <v>271</v>
      </c>
      <c r="H7947" s="3"/>
      <c r="I7947" s="3">
        <v>2</v>
      </c>
      <c r="J7947" s="3">
        <v>5</v>
      </c>
      <c r="K7947" s="3">
        <f t="shared" si="117"/>
        <v>7</v>
      </c>
    </row>
    <row r="7948" spans="1:11">
      <c r="A7948" s="3" t="s">
        <v>283</v>
      </c>
      <c r="B7948" s="3">
        <v>22</v>
      </c>
      <c r="C7948" s="3" t="s">
        <v>7943</v>
      </c>
      <c r="D7948" s="27" t="s">
        <v>880</v>
      </c>
      <c r="E7948" s="3" t="s">
        <v>283</v>
      </c>
      <c r="F7948" s="3" t="s">
        <v>6617</v>
      </c>
      <c r="G7948" s="3" t="s">
        <v>271</v>
      </c>
      <c r="H7948" s="3"/>
      <c r="I7948" s="3">
        <v>2</v>
      </c>
      <c r="J7948" s="3">
        <v>5</v>
      </c>
      <c r="K7948" s="3">
        <f t="shared" si="117"/>
        <v>7</v>
      </c>
    </row>
    <row r="7949" spans="1:11">
      <c r="A7949" s="3" t="s">
        <v>283</v>
      </c>
      <c r="B7949" s="3">
        <v>23</v>
      </c>
      <c r="C7949" s="3" t="s">
        <v>7944</v>
      </c>
      <c r="D7949" s="27" t="s">
        <v>958</v>
      </c>
      <c r="E7949" s="3" t="s">
        <v>283</v>
      </c>
      <c r="F7949" s="3" t="s">
        <v>6617</v>
      </c>
      <c r="G7949" s="3" t="s">
        <v>271</v>
      </c>
      <c r="H7949" s="3"/>
      <c r="I7949" s="3">
        <v>2</v>
      </c>
      <c r="J7949" s="3">
        <v>2</v>
      </c>
      <c r="K7949" s="3">
        <f t="shared" si="117"/>
        <v>4</v>
      </c>
    </row>
    <row r="7950" spans="1:11">
      <c r="A7950" s="3" t="s">
        <v>283</v>
      </c>
      <c r="B7950" s="3">
        <v>24</v>
      </c>
      <c r="C7950" s="3" t="s">
        <v>7945</v>
      </c>
      <c r="D7950" s="27" t="s">
        <v>880</v>
      </c>
      <c r="E7950" s="3" t="s">
        <v>283</v>
      </c>
      <c r="F7950" s="3" t="s">
        <v>6617</v>
      </c>
      <c r="G7950" s="3" t="s">
        <v>271</v>
      </c>
      <c r="H7950" s="3"/>
      <c r="I7950" s="3">
        <v>2</v>
      </c>
      <c r="J7950" s="3">
        <v>2</v>
      </c>
      <c r="K7950" s="3">
        <f t="shared" si="117"/>
        <v>4</v>
      </c>
    </row>
    <row r="7951" spans="1:11">
      <c r="A7951" s="3" t="s">
        <v>283</v>
      </c>
      <c r="B7951" s="3">
        <v>25</v>
      </c>
      <c r="C7951" s="3" t="s">
        <v>1667</v>
      </c>
      <c r="D7951" s="27" t="s">
        <v>880</v>
      </c>
      <c r="E7951" s="3" t="s">
        <v>283</v>
      </c>
      <c r="F7951" s="3" t="s">
        <v>6617</v>
      </c>
      <c r="G7951" s="3" t="s">
        <v>271</v>
      </c>
      <c r="H7951" s="3"/>
      <c r="I7951" s="3">
        <v>2</v>
      </c>
      <c r="J7951" s="3">
        <v>2</v>
      </c>
      <c r="K7951" s="3">
        <f t="shared" si="117"/>
        <v>4</v>
      </c>
    </row>
    <row r="7952" spans="1:11">
      <c r="A7952" s="3" t="s">
        <v>283</v>
      </c>
      <c r="B7952" s="3">
        <v>26</v>
      </c>
      <c r="C7952" s="3" t="s">
        <v>7946</v>
      </c>
      <c r="D7952" s="27" t="s">
        <v>880</v>
      </c>
      <c r="E7952" s="3" t="s">
        <v>283</v>
      </c>
      <c r="F7952" s="3" t="s">
        <v>6617</v>
      </c>
      <c r="G7952" s="3" t="s">
        <v>271</v>
      </c>
      <c r="H7952" s="3"/>
      <c r="I7952" s="3">
        <v>2</v>
      </c>
      <c r="J7952" s="3">
        <v>4</v>
      </c>
      <c r="K7952" s="3">
        <f t="shared" si="117"/>
        <v>6</v>
      </c>
    </row>
    <row r="7953" spans="1:11">
      <c r="A7953" s="3" t="s">
        <v>283</v>
      </c>
      <c r="B7953" s="3">
        <v>27</v>
      </c>
      <c r="C7953" s="3" t="s">
        <v>2165</v>
      </c>
      <c r="D7953" s="27" t="s">
        <v>958</v>
      </c>
      <c r="E7953" s="3" t="s">
        <v>283</v>
      </c>
      <c r="F7953" s="3" t="s">
        <v>6617</v>
      </c>
      <c r="G7953" s="3" t="s">
        <v>271</v>
      </c>
      <c r="H7953" s="3"/>
      <c r="I7953" s="3">
        <v>2</v>
      </c>
      <c r="J7953" s="3">
        <v>2</v>
      </c>
      <c r="K7953" s="3">
        <f t="shared" si="117"/>
        <v>4</v>
      </c>
    </row>
    <row r="7954" spans="1:11">
      <c r="A7954" s="3" t="s">
        <v>283</v>
      </c>
      <c r="B7954" s="3">
        <v>28</v>
      </c>
      <c r="C7954" s="3" t="s">
        <v>1373</v>
      </c>
      <c r="D7954" s="27" t="s">
        <v>880</v>
      </c>
      <c r="E7954" s="3" t="s">
        <v>283</v>
      </c>
      <c r="F7954" s="3" t="s">
        <v>6617</v>
      </c>
      <c r="G7954" s="3" t="s">
        <v>271</v>
      </c>
      <c r="H7954" s="3"/>
      <c r="I7954" s="3">
        <v>2</v>
      </c>
      <c r="J7954" s="3">
        <v>2</v>
      </c>
      <c r="K7954" s="3">
        <f t="shared" si="117"/>
        <v>4</v>
      </c>
    </row>
    <row r="7955" spans="1:11">
      <c r="A7955" s="3" t="s">
        <v>283</v>
      </c>
      <c r="B7955" s="3">
        <v>29</v>
      </c>
      <c r="C7955" s="3" t="s">
        <v>7946</v>
      </c>
      <c r="D7955" s="27" t="s">
        <v>880</v>
      </c>
      <c r="E7955" s="3" t="s">
        <v>283</v>
      </c>
      <c r="F7955" s="3" t="s">
        <v>6617</v>
      </c>
      <c r="G7955" s="3" t="s">
        <v>271</v>
      </c>
      <c r="H7955" s="3"/>
      <c r="I7955" s="3">
        <v>4</v>
      </c>
      <c r="J7955" s="3">
        <v>2</v>
      </c>
      <c r="K7955" s="3">
        <f t="shared" si="117"/>
        <v>6</v>
      </c>
    </row>
    <row r="7956" spans="1:11">
      <c r="A7956" s="3" t="s">
        <v>283</v>
      </c>
      <c r="B7956" s="3">
        <v>22</v>
      </c>
      <c r="C7956" s="3" t="s">
        <v>7947</v>
      </c>
      <c r="D7956" s="27" t="s">
        <v>958</v>
      </c>
      <c r="E7956" s="3" t="s">
        <v>283</v>
      </c>
      <c r="F7956" s="3" t="s">
        <v>6617</v>
      </c>
      <c r="G7956" s="3" t="s">
        <v>271</v>
      </c>
      <c r="H7956" s="3"/>
      <c r="I7956" s="3">
        <v>3</v>
      </c>
      <c r="J7956" s="3">
        <v>2</v>
      </c>
      <c r="K7956" s="3">
        <f t="shared" si="117"/>
        <v>5</v>
      </c>
    </row>
    <row r="7957" spans="1:11">
      <c r="A7957" s="3" t="s">
        <v>283</v>
      </c>
      <c r="B7957" s="3">
        <v>22</v>
      </c>
      <c r="C7957" s="3" t="s">
        <v>7948</v>
      </c>
      <c r="D7957" s="27" t="s">
        <v>880</v>
      </c>
      <c r="E7957" s="3" t="s">
        <v>283</v>
      </c>
      <c r="F7957" s="3" t="s">
        <v>6617</v>
      </c>
      <c r="G7957" s="3" t="s">
        <v>271</v>
      </c>
      <c r="H7957" s="3"/>
      <c r="I7957" s="3">
        <v>3</v>
      </c>
      <c r="J7957" s="3">
        <v>6</v>
      </c>
      <c r="K7957" s="3">
        <f t="shared" si="117"/>
        <v>9</v>
      </c>
    </row>
    <row r="7958" spans="1:11">
      <c r="A7958" s="3" t="s">
        <v>283</v>
      </c>
      <c r="B7958" s="3">
        <v>22</v>
      </c>
      <c r="C7958" s="3" t="s">
        <v>7949</v>
      </c>
      <c r="D7958" s="27" t="s">
        <v>958</v>
      </c>
      <c r="E7958" s="3" t="s">
        <v>283</v>
      </c>
      <c r="F7958" s="3" t="s">
        <v>6617</v>
      </c>
      <c r="G7958" s="3" t="s">
        <v>271</v>
      </c>
      <c r="H7958" s="3"/>
      <c r="I7958" s="3">
        <v>4</v>
      </c>
      <c r="J7958" s="3">
        <v>7</v>
      </c>
      <c r="K7958" s="3">
        <f t="shared" si="117"/>
        <v>11</v>
      </c>
    </row>
    <row r="7959" spans="1:11">
      <c r="A7959" s="3" t="s">
        <v>283</v>
      </c>
      <c r="B7959" s="3">
        <v>23</v>
      </c>
      <c r="C7959" s="3" t="s">
        <v>7950</v>
      </c>
      <c r="D7959" s="27" t="s">
        <v>880</v>
      </c>
      <c r="E7959" s="3" t="s">
        <v>283</v>
      </c>
      <c r="F7959" s="3" t="s">
        <v>6617</v>
      </c>
      <c r="G7959" s="3" t="s">
        <v>271</v>
      </c>
      <c r="H7959" s="3"/>
      <c r="I7959" s="3">
        <v>3</v>
      </c>
      <c r="J7959" s="3">
        <v>2</v>
      </c>
      <c r="K7959" s="3">
        <f t="shared" si="117"/>
        <v>5</v>
      </c>
    </row>
    <row r="7960" spans="1:11">
      <c r="A7960" s="3" t="s">
        <v>283</v>
      </c>
      <c r="B7960" s="3">
        <v>24</v>
      </c>
      <c r="C7960" s="3" t="s">
        <v>7951</v>
      </c>
      <c r="D7960" s="27" t="s">
        <v>880</v>
      </c>
      <c r="E7960" s="3" t="s">
        <v>283</v>
      </c>
      <c r="F7960" s="3" t="s">
        <v>6617</v>
      </c>
      <c r="G7960" s="3" t="s">
        <v>271</v>
      </c>
      <c r="H7960" s="3"/>
      <c r="I7960" s="3">
        <v>6</v>
      </c>
      <c r="J7960" s="3">
        <v>7</v>
      </c>
      <c r="K7960" s="3">
        <f t="shared" si="117"/>
        <v>13</v>
      </c>
    </row>
    <row r="7961" spans="1:11">
      <c r="A7961" s="3" t="s">
        <v>283</v>
      </c>
      <c r="B7961" s="3">
        <v>25</v>
      </c>
      <c r="C7961" s="3" t="s">
        <v>7952</v>
      </c>
      <c r="D7961" s="27" t="s">
        <v>880</v>
      </c>
      <c r="E7961" s="3" t="s">
        <v>283</v>
      </c>
      <c r="F7961" s="3" t="s">
        <v>6617</v>
      </c>
      <c r="G7961" s="3" t="s">
        <v>271</v>
      </c>
      <c r="H7961" s="3"/>
      <c r="I7961" s="3">
        <v>2</v>
      </c>
      <c r="J7961" s="3">
        <v>2</v>
      </c>
      <c r="K7961" s="3">
        <f t="shared" si="117"/>
        <v>4</v>
      </c>
    </row>
    <row r="7962" spans="1:11">
      <c r="A7962" s="3" t="s">
        <v>283</v>
      </c>
      <c r="B7962" s="3">
        <v>26</v>
      </c>
      <c r="C7962" s="3" t="s">
        <v>7953</v>
      </c>
      <c r="D7962" s="27" t="s">
        <v>7647</v>
      </c>
      <c r="E7962" s="3" t="s">
        <v>283</v>
      </c>
      <c r="F7962" s="3" t="s">
        <v>6617</v>
      </c>
      <c r="G7962" s="3" t="s">
        <v>271</v>
      </c>
      <c r="H7962" s="3"/>
      <c r="I7962" s="3">
        <v>4</v>
      </c>
      <c r="J7962" s="3">
        <v>4</v>
      </c>
      <c r="K7962" s="3">
        <f t="shared" si="117"/>
        <v>8</v>
      </c>
    </row>
    <row r="7963" spans="1:11">
      <c r="A7963" s="3" t="s">
        <v>283</v>
      </c>
      <c r="B7963" s="3">
        <v>27</v>
      </c>
      <c r="C7963" s="3" t="s">
        <v>7954</v>
      </c>
      <c r="D7963" s="27" t="s">
        <v>958</v>
      </c>
      <c r="E7963" s="3" t="s">
        <v>283</v>
      </c>
      <c r="F7963" s="3" t="s">
        <v>6617</v>
      </c>
      <c r="G7963" s="3" t="s">
        <v>271</v>
      </c>
      <c r="H7963" s="3"/>
      <c r="I7963" s="3">
        <v>3</v>
      </c>
      <c r="J7963" s="3">
        <v>2</v>
      </c>
      <c r="K7963" s="3">
        <f t="shared" si="117"/>
        <v>5</v>
      </c>
    </row>
    <row r="7964" spans="1:11">
      <c r="A7964" s="3" t="s">
        <v>283</v>
      </c>
      <c r="B7964" s="3">
        <v>28</v>
      </c>
      <c r="C7964" s="3" t="s">
        <v>7350</v>
      </c>
      <c r="D7964" s="27" t="s">
        <v>880</v>
      </c>
      <c r="E7964" s="3" t="s">
        <v>283</v>
      </c>
      <c r="F7964" s="3" t="s">
        <v>6617</v>
      </c>
      <c r="G7964" s="3" t="s">
        <v>271</v>
      </c>
      <c r="H7964" s="3"/>
      <c r="I7964" s="3">
        <v>3</v>
      </c>
      <c r="J7964" s="3">
        <v>2</v>
      </c>
      <c r="K7964" s="3">
        <f t="shared" si="117"/>
        <v>5</v>
      </c>
    </row>
    <row r="7965" spans="1:11">
      <c r="A7965" s="3" t="s">
        <v>283</v>
      </c>
      <c r="B7965" s="3">
        <v>29</v>
      </c>
      <c r="C7965" s="3" t="s">
        <v>1815</v>
      </c>
      <c r="D7965" s="27" t="s">
        <v>958</v>
      </c>
      <c r="E7965" s="3" t="s">
        <v>283</v>
      </c>
      <c r="F7965" s="3" t="s">
        <v>6617</v>
      </c>
      <c r="G7965" s="3" t="s">
        <v>271</v>
      </c>
      <c r="H7965" s="3"/>
      <c r="I7965" s="3">
        <v>4</v>
      </c>
      <c r="J7965" s="3">
        <v>5</v>
      </c>
      <c r="K7965" s="3">
        <f t="shared" si="117"/>
        <v>9</v>
      </c>
    </row>
    <row r="7966" spans="1:11">
      <c r="A7966" s="3" t="s">
        <v>283</v>
      </c>
      <c r="B7966" s="3">
        <v>32</v>
      </c>
      <c r="C7966" s="3" t="s">
        <v>6707</v>
      </c>
      <c r="D7966" s="27" t="s">
        <v>958</v>
      </c>
      <c r="E7966" s="3" t="s">
        <v>7935</v>
      </c>
      <c r="F7966" s="3" t="s">
        <v>6617</v>
      </c>
      <c r="G7966" s="3" t="s">
        <v>271</v>
      </c>
      <c r="H7966" s="3"/>
      <c r="I7966" s="3">
        <v>2</v>
      </c>
      <c r="J7966" s="3">
        <v>5</v>
      </c>
      <c r="K7966" s="3">
        <f t="shared" si="117"/>
        <v>7</v>
      </c>
    </row>
    <row r="7967" spans="1:11">
      <c r="A7967" s="3" t="s">
        <v>283</v>
      </c>
      <c r="B7967" s="3">
        <v>32</v>
      </c>
      <c r="C7967" s="3" t="s">
        <v>7955</v>
      </c>
      <c r="D7967" s="27" t="s">
        <v>880</v>
      </c>
      <c r="E7967" s="3" t="s">
        <v>7935</v>
      </c>
      <c r="F7967" s="3" t="s">
        <v>6617</v>
      </c>
      <c r="G7967" s="3" t="s">
        <v>271</v>
      </c>
      <c r="H7967" s="3"/>
      <c r="I7967" s="3">
        <v>2</v>
      </c>
      <c r="J7967" s="3">
        <v>2</v>
      </c>
      <c r="K7967" s="3">
        <f t="shared" si="117"/>
        <v>4</v>
      </c>
    </row>
    <row r="7968" spans="1:11">
      <c r="A7968" s="3" t="s">
        <v>283</v>
      </c>
      <c r="B7968" s="3">
        <v>32</v>
      </c>
      <c r="C7968" s="3" t="s">
        <v>7956</v>
      </c>
      <c r="D7968" s="27" t="s">
        <v>880</v>
      </c>
      <c r="E7968" s="3" t="s">
        <v>7935</v>
      </c>
      <c r="F7968" s="3" t="s">
        <v>6617</v>
      </c>
      <c r="G7968" s="3" t="s">
        <v>271</v>
      </c>
      <c r="H7968" s="3"/>
      <c r="I7968" s="3">
        <v>4</v>
      </c>
      <c r="J7968" s="3">
        <v>5</v>
      </c>
      <c r="K7968" s="3">
        <f t="shared" si="117"/>
        <v>9</v>
      </c>
    </row>
    <row r="7969" spans="1:11">
      <c r="A7969" s="3" t="s">
        <v>283</v>
      </c>
      <c r="B7969" s="3">
        <v>33</v>
      </c>
      <c r="C7969" s="3" t="s">
        <v>7957</v>
      </c>
      <c r="D7969" s="27" t="s">
        <v>880</v>
      </c>
      <c r="E7969" s="3" t="s">
        <v>283</v>
      </c>
      <c r="F7969" s="3" t="s">
        <v>6617</v>
      </c>
      <c r="G7969" s="3" t="s">
        <v>271</v>
      </c>
      <c r="H7969" s="3"/>
      <c r="I7969" s="3">
        <v>2</v>
      </c>
      <c r="J7969" s="3">
        <v>2</v>
      </c>
      <c r="K7969" s="3">
        <f t="shared" si="117"/>
        <v>4</v>
      </c>
    </row>
    <row r="7970" spans="1:11">
      <c r="A7970" s="3" t="s">
        <v>283</v>
      </c>
      <c r="B7970" s="3">
        <v>34</v>
      </c>
      <c r="C7970" s="3" t="s">
        <v>7958</v>
      </c>
      <c r="D7970" s="27" t="s">
        <v>958</v>
      </c>
      <c r="E7970" s="3" t="s">
        <v>7935</v>
      </c>
      <c r="F7970" s="3" t="s">
        <v>6617</v>
      </c>
      <c r="G7970" s="3" t="s">
        <v>271</v>
      </c>
      <c r="H7970" s="3"/>
      <c r="I7970" s="3">
        <v>2</v>
      </c>
      <c r="J7970" s="3">
        <v>5</v>
      </c>
      <c r="K7970" s="3">
        <f t="shared" si="117"/>
        <v>7</v>
      </c>
    </row>
    <row r="7971" spans="1:11">
      <c r="A7971" s="3" t="s">
        <v>283</v>
      </c>
      <c r="B7971" s="3">
        <v>35</v>
      </c>
      <c r="C7971" s="3" t="s">
        <v>7959</v>
      </c>
      <c r="D7971" s="27" t="s">
        <v>880</v>
      </c>
      <c r="E7971" s="3" t="s">
        <v>7935</v>
      </c>
      <c r="F7971" s="3" t="s">
        <v>6617</v>
      </c>
      <c r="G7971" s="3" t="s">
        <v>271</v>
      </c>
      <c r="H7971" s="3"/>
      <c r="I7971" s="3">
        <v>3</v>
      </c>
      <c r="J7971" s="3">
        <v>3</v>
      </c>
      <c r="K7971" s="3">
        <f t="shared" si="117"/>
        <v>6</v>
      </c>
    </row>
    <row r="7972" spans="1:11">
      <c r="A7972" s="3" t="s">
        <v>283</v>
      </c>
      <c r="B7972" s="3">
        <v>36</v>
      </c>
      <c r="C7972" s="3" t="s">
        <v>7960</v>
      </c>
      <c r="D7972" s="27" t="s">
        <v>958</v>
      </c>
      <c r="E7972" s="3" t="s">
        <v>7935</v>
      </c>
      <c r="F7972" s="3" t="s">
        <v>6617</v>
      </c>
      <c r="G7972" s="3" t="s">
        <v>271</v>
      </c>
      <c r="H7972" s="3"/>
      <c r="I7972" s="3">
        <v>2</v>
      </c>
      <c r="J7972" s="3">
        <v>4</v>
      </c>
      <c r="K7972" s="3">
        <f t="shared" si="117"/>
        <v>6</v>
      </c>
    </row>
    <row r="7973" spans="1:11">
      <c r="A7973" s="3" t="s">
        <v>283</v>
      </c>
      <c r="B7973" s="3">
        <v>37</v>
      </c>
      <c r="C7973" s="3" t="s">
        <v>7961</v>
      </c>
      <c r="D7973" s="27" t="s">
        <v>880</v>
      </c>
      <c r="E7973" s="3" t="s">
        <v>7935</v>
      </c>
      <c r="F7973" s="3" t="s">
        <v>6617</v>
      </c>
      <c r="G7973" s="3" t="s">
        <v>271</v>
      </c>
      <c r="H7973" s="3"/>
      <c r="I7973" s="3">
        <v>2</v>
      </c>
      <c r="J7973" s="3">
        <v>4</v>
      </c>
      <c r="K7973" s="3">
        <f t="shared" si="117"/>
        <v>6</v>
      </c>
    </row>
    <row r="7974" spans="1:11">
      <c r="A7974" s="3" t="s">
        <v>283</v>
      </c>
      <c r="B7974" s="3">
        <v>38</v>
      </c>
      <c r="C7974" s="3" t="s">
        <v>7962</v>
      </c>
      <c r="D7974" s="27" t="s">
        <v>880</v>
      </c>
      <c r="E7974" s="3" t="s">
        <v>7935</v>
      </c>
      <c r="F7974" s="3" t="s">
        <v>6617</v>
      </c>
      <c r="G7974" s="3" t="s">
        <v>271</v>
      </c>
      <c r="H7974" s="3"/>
      <c r="I7974" s="3">
        <v>2</v>
      </c>
      <c r="J7974" s="3">
        <v>2</v>
      </c>
      <c r="K7974" s="3">
        <f t="shared" si="117"/>
        <v>4</v>
      </c>
    </row>
    <row r="7975" spans="1:11">
      <c r="A7975" s="3" t="s">
        <v>283</v>
      </c>
      <c r="B7975" s="3">
        <v>39</v>
      </c>
      <c r="C7975" s="3" t="s">
        <v>7963</v>
      </c>
      <c r="D7975" s="27" t="s">
        <v>880</v>
      </c>
      <c r="E7975" s="3" t="s">
        <v>7935</v>
      </c>
      <c r="F7975" s="3" t="s">
        <v>6617</v>
      </c>
      <c r="G7975" s="3" t="s">
        <v>271</v>
      </c>
      <c r="H7975" s="3"/>
      <c r="I7975" s="3">
        <v>2</v>
      </c>
      <c r="J7975" s="3">
        <v>5</v>
      </c>
      <c r="K7975" s="3">
        <f t="shared" si="117"/>
        <v>7</v>
      </c>
    </row>
    <row r="7976" spans="1:11">
      <c r="A7976" s="3" t="s">
        <v>283</v>
      </c>
      <c r="B7976" s="3">
        <v>42</v>
      </c>
      <c r="C7976" s="3" t="s">
        <v>1853</v>
      </c>
      <c r="D7976" s="27" t="s">
        <v>880</v>
      </c>
      <c r="E7976" s="3" t="s">
        <v>7935</v>
      </c>
      <c r="F7976" s="3" t="s">
        <v>6617</v>
      </c>
      <c r="G7976" s="3" t="s">
        <v>271</v>
      </c>
      <c r="H7976" s="3"/>
      <c r="I7976" s="3">
        <v>5</v>
      </c>
      <c r="J7976" s="3">
        <v>3</v>
      </c>
      <c r="K7976" s="3">
        <f t="shared" si="117"/>
        <v>8</v>
      </c>
    </row>
    <row r="7977" spans="1:11">
      <c r="A7977" s="3" t="s">
        <v>283</v>
      </c>
      <c r="B7977" s="3">
        <v>42</v>
      </c>
      <c r="C7977" s="3" t="s">
        <v>7964</v>
      </c>
      <c r="D7977" s="27" t="s">
        <v>958</v>
      </c>
      <c r="E7977" s="3" t="s">
        <v>7935</v>
      </c>
      <c r="F7977" s="3" t="s">
        <v>6617</v>
      </c>
      <c r="G7977" s="3" t="s">
        <v>271</v>
      </c>
      <c r="H7977" s="3"/>
      <c r="I7977" s="3">
        <v>2</v>
      </c>
      <c r="J7977" s="3">
        <v>7</v>
      </c>
      <c r="K7977" s="3">
        <f t="shared" si="117"/>
        <v>9</v>
      </c>
    </row>
    <row r="7978" spans="1:11">
      <c r="A7978" s="3" t="s">
        <v>283</v>
      </c>
      <c r="B7978" s="3">
        <v>42</v>
      </c>
      <c r="C7978" s="3" t="s">
        <v>3107</v>
      </c>
      <c r="D7978" s="27" t="s">
        <v>880</v>
      </c>
      <c r="E7978" s="3" t="s">
        <v>7935</v>
      </c>
      <c r="F7978" s="3" t="s">
        <v>6617</v>
      </c>
      <c r="G7978" s="3" t="s">
        <v>271</v>
      </c>
      <c r="H7978" s="3"/>
      <c r="I7978" s="3">
        <v>2</v>
      </c>
      <c r="J7978" s="3">
        <v>2</v>
      </c>
      <c r="K7978" s="3">
        <f t="shared" si="117"/>
        <v>4</v>
      </c>
    </row>
    <row r="7979" spans="1:11">
      <c r="A7979" s="3" t="s">
        <v>283</v>
      </c>
      <c r="B7979" s="3">
        <v>43</v>
      </c>
      <c r="C7979" s="3" t="s">
        <v>3071</v>
      </c>
      <c r="D7979" s="27" t="s">
        <v>880</v>
      </c>
      <c r="E7979" s="3" t="s">
        <v>7935</v>
      </c>
      <c r="F7979" s="3" t="s">
        <v>6617</v>
      </c>
      <c r="G7979" s="3" t="s">
        <v>271</v>
      </c>
      <c r="H7979" s="3"/>
      <c r="I7979" s="3">
        <v>3</v>
      </c>
      <c r="J7979" s="3">
        <v>2</v>
      </c>
      <c r="K7979" s="3">
        <f t="shared" si="117"/>
        <v>5</v>
      </c>
    </row>
    <row r="7980" spans="1:11">
      <c r="A7980" s="3" t="s">
        <v>283</v>
      </c>
      <c r="B7980" s="3">
        <v>44</v>
      </c>
      <c r="C7980" s="3" t="s">
        <v>7965</v>
      </c>
      <c r="D7980" s="27" t="s">
        <v>880</v>
      </c>
      <c r="E7980" s="3" t="s">
        <v>7935</v>
      </c>
      <c r="F7980" s="3" t="s">
        <v>6617</v>
      </c>
      <c r="G7980" s="3" t="s">
        <v>271</v>
      </c>
      <c r="H7980" s="3"/>
      <c r="I7980" s="3">
        <v>3</v>
      </c>
      <c r="J7980" s="3">
        <v>2</v>
      </c>
      <c r="K7980" s="3">
        <f t="shared" si="117"/>
        <v>5</v>
      </c>
    </row>
    <row r="7981" spans="1:11">
      <c r="A7981" s="3" t="s">
        <v>283</v>
      </c>
      <c r="B7981" s="3">
        <v>45</v>
      </c>
      <c r="C7981" s="3" t="s">
        <v>7966</v>
      </c>
      <c r="D7981" s="27" t="s">
        <v>880</v>
      </c>
      <c r="E7981" s="3" t="s">
        <v>7935</v>
      </c>
      <c r="F7981" s="3" t="s">
        <v>6617</v>
      </c>
      <c r="G7981" s="3" t="s">
        <v>271</v>
      </c>
      <c r="H7981" s="3"/>
      <c r="I7981" s="3">
        <v>6</v>
      </c>
      <c r="J7981" s="3">
        <v>3</v>
      </c>
      <c r="K7981" s="3">
        <f t="shared" si="117"/>
        <v>9</v>
      </c>
    </row>
    <row r="7982" spans="1:11">
      <c r="A7982" s="3" t="s">
        <v>283</v>
      </c>
      <c r="B7982" s="3">
        <v>46</v>
      </c>
      <c r="C7982" s="3" t="s">
        <v>7967</v>
      </c>
      <c r="D7982" s="27" t="s">
        <v>7647</v>
      </c>
      <c r="E7982" s="3" t="s">
        <v>283</v>
      </c>
      <c r="F7982" s="3" t="s">
        <v>6617</v>
      </c>
      <c r="G7982" s="3" t="s">
        <v>271</v>
      </c>
      <c r="H7982" s="3"/>
      <c r="I7982" s="3">
        <v>3</v>
      </c>
      <c r="J7982" s="3">
        <v>2</v>
      </c>
      <c r="K7982" s="3">
        <f t="shared" si="117"/>
        <v>5</v>
      </c>
    </row>
    <row r="7983" spans="1:11">
      <c r="A7983" s="3" t="s">
        <v>283</v>
      </c>
      <c r="B7983" s="3">
        <v>47</v>
      </c>
      <c r="C7983" s="3" t="s">
        <v>7968</v>
      </c>
      <c r="D7983" s="27" t="s">
        <v>880</v>
      </c>
      <c r="E7983" s="3" t="s">
        <v>283</v>
      </c>
      <c r="F7983" s="3" t="s">
        <v>6617</v>
      </c>
      <c r="G7983" s="3" t="s">
        <v>271</v>
      </c>
      <c r="H7983" s="3"/>
      <c r="I7983" s="3">
        <v>2</v>
      </c>
      <c r="J7983" s="3">
        <v>3</v>
      </c>
      <c r="K7983" s="3">
        <f t="shared" si="117"/>
        <v>5</v>
      </c>
    </row>
    <row r="7984" spans="1:11">
      <c r="A7984" s="3" t="s">
        <v>283</v>
      </c>
      <c r="B7984" s="3">
        <v>48</v>
      </c>
      <c r="C7984" s="3" t="s">
        <v>6648</v>
      </c>
      <c r="D7984" s="27" t="s">
        <v>880</v>
      </c>
      <c r="E7984" s="3" t="s">
        <v>7969</v>
      </c>
      <c r="F7984" s="3" t="s">
        <v>6617</v>
      </c>
      <c r="G7984" s="3" t="s">
        <v>271</v>
      </c>
      <c r="H7984" s="3"/>
      <c r="I7984" s="3">
        <v>5</v>
      </c>
      <c r="J7984" s="3">
        <v>3</v>
      </c>
      <c r="K7984" s="3">
        <f t="shared" si="117"/>
        <v>8</v>
      </c>
    </row>
    <row r="7985" spans="1:12">
      <c r="A7985" s="3" t="s">
        <v>283</v>
      </c>
      <c r="B7985" s="3">
        <v>49</v>
      </c>
      <c r="C7985" s="3" t="s">
        <v>2824</v>
      </c>
      <c r="D7985" s="27" t="s">
        <v>880</v>
      </c>
      <c r="E7985" s="3" t="s">
        <v>7969</v>
      </c>
      <c r="F7985" s="3" t="s">
        <v>6617</v>
      </c>
      <c r="G7985" s="3" t="s">
        <v>271</v>
      </c>
      <c r="H7985" s="3"/>
      <c r="I7985" s="3">
        <v>5</v>
      </c>
      <c r="J7985" s="3">
        <v>2</v>
      </c>
      <c r="K7985" s="3">
        <f t="shared" si="117"/>
        <v>7</v>
      </c>
    </row>
    <row r="7986" spans="1:12">
      <c r="A7986" s="3" t="s">
        <v>283</v>
      </c>
      <c r="B7986" s="3">
        <v>52</v>
      </c>
      <c r="C7986" s="3" t="s">
        <v>6711</v>
      </c>
      <c r="D7986" s="27" t="s">
        <v>880</v>
      </c>
      <c r="E7986" s="3" t="s">
        <v>6682</v>
      </c>
      <c r="F7986" s="3" t="s">
        <v>6617</v>
      </c>
      <c r="G7986" s="3" t="s">
        <v>271</v>
      </c>
      <c r="H7986" s="3"/>
      <c r="I7986" s="3">
        <v>3</v>
      </c>
      <c r="J7986" s="3">
        <v>2</v>
      </c>
      <c r="K7986" s="3">
        <f t="shared" si="117"/>
        <v>5</v>
      </c>
    </row>
    <row r="7987" spans="1:12">
      <c r="A7987" s="3" t="s">
        <v>283</v>
      </c>
      <c r="B7987" s="3">
        <v>52</v>
      </c>
      <c r="C7987" s="3" t="s">
        <v>7970</v>
      </c>
      <c r="D7987" s="27" t="s">
        <v>880</v>
      </c>
      <c r="E7987" s="3" t="s">
        <v>7935</v>
      </c>
      <c r="F7987" s="3" t="s">
        <v>6617</v>
      </c>
      <c r="G7987" s="3" t="s">
        <v>271</v>
      </c>
      <c r="H7987" s="3"/>
      <c r="I7987" s="3">
        <v>2</v>
      </c>
      <c r="J7987" s="3">
        <v>2</v>
      </c>
      <c r="K7987" s="3">
        <f t="shared" si="117"/>
        <v>4</v>
      </c>
    </row>
    <row r="7988" spans="1:12" ht="15.75">
      <c r="A7988" s="226"/>
      <c r="B7988" s="226"/>
      <c r="C7988" s="226">
        <f>SUBTOTAL(3,C7937:C7987)</f>
        <v>51</v>
      </c>
      <c r="D7988" s="227"/>
      <c r="E7988" s="228"/>
      <c r="F7988" s="229"/>
      <c r="G7988" s="230"/>
      <c r="H7988" s="230"/>
      <c r="I7988" s="230"/>
      <c r="J7988" s="231"/>
      <c r="K7988" s="226">
        <f>SUM(K7937:K7987)</f>
        <v>309</v>
      </c>
      <c r="L7988" s="232"/>
    </row>
    <row r="7989" spans="1:12">
      <c r="A7989" s="3" t="s">
        <v>368</v>
      </c>
      <c r="B7989" s="3">
        <v>1</v>
      </c>
      <c r="C7989" s="3" t="s">
        <v>7971</v>
      </c>
      <c r="D7989" s="27" t="s">
        <v>3531</v>
      </c>
      <c r="E7989" s="3" t="s">
        <v>368</v>
      </c>
      <c r="F7989" s="3" t="s">
        <v>1502</v>
      </c>
      <c r="G7989" s="3" t="s">
        <v>1503</v>
      </c>
      <c r="H7989" s="3"/>
      <c r="I7989" s="3">
        <v>1</v>
      </c>
      <c r="J7989" s="3">
        <v>4</v>
      </c>
      <c r="K7989" s="3">
        <f t="shared" ref="K7989:K8052" si="118">I7989+J7989</f>
        <v>5</v>
      </c>
    </row>
    <row r="7990" spans="1:12">
      <c r="A7990" s="3" t="s">
        <v>368</v>
      </c>
      <c r="B7990" s="3">
        <v>2</v>
      </c>
      <c r="C7990" s="3" t="s">
        <v>1020</v>
      </c>
      <c r="D7990" s="27" t="s">
        <v>3531</v>
      </c>
      <c r="E7990" s="3" t="s">
        <v>368</v>
      </c>
      <c r="F7990" s="3" t="s">
        <v>1502</v>
      </c>
      <c r="G7990" s="3" t="s">
        <v>1503</v>
      </c>
      <c r="H7990" s="3"/>
      <c r="I7990" s="3">
        <v>2</v>
      </c>
      <c r="J7990" s="3">
        <v>6</v>
      </c>
      <c r="K7990" s="3">
        <f t="shared" si="118"/>
        <v>8</v>
      </c>
    </row>
    <row r="7991" spans="1:12">
      <c r="A7991" s="3" t="s">
        <v>368</v>
      </c>
      <c r="B7991" s="3">
        <v>3</v>
      </c>
      <c r="C7991" s="3" t="s">
        <v>1140</v>
      </c>
      <c r="D7991" s="27" t="s">
        <v>3531</v>
      </c>
      <c r="E7991" s="3" t="s">
        <v>368</v>
      </c>
      <c r="F7991" s="3" t="s">
        <v>1502</v>
      </c>
      <c r="G7991" s="3" t="s">
        <v>1503</v>
      </c>
      <c r="H7991" s="3"/>
      <c r="I7991" s="3">
        <v>2</v>
      </c>
      <c r="J7991" s="3">
        <v>3</v>
      </c>
      <c r="K7991" s="3">
        <f t="shared" si="118"/>
        <v>5</v>
      </c>
    </row>
    <row r="7992" spans="1:12">
      <c r="A7992" s="3" t="s">
        <v>368</v>
      </c>
      <c r="B7992" s="3">
        <v>4</v>
      </c>
      <c r="C7992" s="3" t="s">
        <v>7972</v>
      </c>
      <c r="D7992" s="27" t="s">
        <v>3531</v>
      </c>
      <c r="E7992" s="3" t="s">
        <v>368</v>
      </c>
      <c r="F7992" s="3" t="s">
        <v>1502</v>
      </c>
      <c r="G7992" s="3" t="s">
        <v>1503</v>
      </c>
      <c r="H7992" s="3"/>
      <c r="I7992" s="3">
        <v>1</v>
      </c>
      <c r="J7992" s="3">
        <v>2</v>
      </c>
      <c r="K7992" s="3">
        <f t="shared" si="118"/>
        <v>3</v>
      </c>
    </row>
    <row r="7993" spans="1:12">
      <c r="A7993" s="3" t="s">
        <v>368</v>
      </c>
      <c r="B7993" s="3">
        <v>5</v>
      </c>
      <c r="C7993" s="3" t="s">
        <v>1373</v>
      </c>
      <c r="D7993" s="27" t="s">
        <v>3531</v>
      </c>
      <c r="E7993" s="3" t="s">
        <v>368</v>
      </c>
      <c r="F7993" s="3" t="s">
        <v>1502</v>
      </c>
      <c r="G7993" s="3" t="s">
        <v>1503</v>
      </c>
      <c r="H7993" s="3"/>
      <c r="I7993" s="3">
        <v>4</v>
      </c>
      <c r="J7993" s="3">
        <v>3</v>
      </c>
      <c r="K7993" s="3">
        <f t="shared" si="118"/>
        <v>7</v>
      </c>
    </row>
    <row r="7994" spans="1:12">
      <c r="A7994" s="3" t="s">
        <v>368</v>
      </c>
      <c r="B7994" s="3">
        <v>6</v>
      </c>
      <c r="C7994" s="3" t="s">
        <v>7973</v>
      </c>
      <c r="D7994" s="27" t="s">
        <v>3531</v>
      </c>
      <c r="E7994" s="3" t="s">
        <v>368</v>
      </c>
      <c r="F7994" s="3" t="s">
        <v>1502</v>
      </c>
      <c r="G7994" s="3" t="s">
        <v>1503</v>
      </c>
      <c r="H7994" s="3"/>
      <c r="I7994" s="3">
        <v>2</v>
      </c>
      <c r="J7994" s="3">
        <v>4</v>
      </c>
      <c r="K7994" s="3">
        <f t="shared" si="118"/>
        <v>6</v>
      </c>
    </row>
    <row r="7995" spans="1:12">
      <c r="A7995" s="3" t="s">
        <v>368</v>
      </c>
      <c r="B7995" s="3">
        <v>7</v>
      </c>
      <c r="C7995" s="3" t="s">
        <v>7974</v>
      </c>
      <c r="D7995" s="27" t="s">
        <v>3531</v>
      </c>
      <c r="E7995" s="3" t="s">
        <v>368</v>
      </c>
      <c r="F7995" s="3" t="s">
        <v>1502</v>
      </c>
      <c r="G7995" s="3" t="s">
        <v>1503</v>
      </c>
      <c r="H7995" s="3"/>
      <c r="I7995" s="3">
        <v>4</v>
      </c>
      <c r="J7995" s="3">
        <v>4</v>
      </c>
      <c r="K7995" s="3">
        <f t="shared" si="118"/>
        <v>8</v>
      </c>
    </row>
    <row r="7996" spans="1:12">
      <c r="A7996" s="3" t="s">
        <v>368</v>
      </c>
      <c r="B7996" s="3">
        <v>8</v>
      </c>
      <c r="C7996" s="3" t="s">
        <v>7975</v>
      </c>
      <c r="D7996" s="27" t="s">
        <v>3531</v>
      </c>
      <c r="E7996" s="3" t="s">
        <v>368</v>
      </c>
      <c r="F7996" s="3" t="s">
        <v>1502</v>
      </c>
      <c r="G7996" s="3" t="s">
        <v>1503</v>
      </c>
      <c r="H7996" s="3"/>
      <c r="I7996" s="3">
        <v>2</v>
      </c>
      <c r="J7996" s="3">
        <v>5</v>
      </c>
      <c r="K7996" s="3">
        <f t="shared" si="118"/>
        <v>7</v>
      </c>
    </row>
    <row r="7997" spans="1:12">
      <c r="A7997" s="3" t="s">
        <v>368</v>
      </c>
      <c r="B7997" s="3">
        <v>9</v>
      </c>
      <c r="C7997" s="3" t="s">
        <v>7976</v>
      </c>
      <c r="D7997" s="27" t="s">
        <v>3531</v>
      </c>
      <c r="E7997" s="3" t="s">
        <v>368</v>
      </c>
      <c r="F7997" s="3" t="s">
        <v>1502</v>
      </c>
      <c r="G7997" s="3" t="s">
        <v>1503</v>
      </c>
      <c r="H7997" s="3"/>
      <c r="I7997" s="3">
        <v>4</v>
      </c>
      <c r="J7997" s="3">
        <v>5</v>
      </c>
      <c r="K7997" s="3">
        <f t="shared" si="118"/>
        <v>9</v>
      </c>
    </row>
    <row r="7998" spans="1:12">
      <c r="A7998" s="3" t="s">
        <v>368</v>
      </c>
      <c r="B7998" s="3">
        <v>11</v>
      </c>
      <c r="C7998" s="3" t="s">
        <v>7977</v>
      </c>
      <c r="D7998" s="27" t="s">
        <v>3531</v>
      </c>
      <c r="E7998" s="3" t="s">
        <v>368</v>
      </c>
      <c r="F7998" s="3" t="s">
        <v>1502</v>
      </c>
      <c r="G7998" s="3" t="s">
        <v>1503</v>
      </c>
      <c r="H7998" s="3"/>
      <c r="I7998" s="3">
        <v>1</v>
      </c>
      <c r="J7998" s="3">
        <v>2</v>
      </c>
      <c r="K7998" s="3">
        <f t="shared" si="118"/>
        <v>3</v>
      </c>
    </row>
    <row r="7999" spans="1:12">
      <c r="A7999" s="3" t="s">
        <v>368</v>
      </c>
      <c r="B7999" s="3">
        <v>11</v>
      </c>
      <c r="C7999" s="3" t="s">
        <v>7978</v>
      </c>
      <c r="D7999" s="27" t="s">
        <v>3531</v>
      </c>
      <c r="E7999" s="3" t="s">
        <v>368</v>
      </c>
      <c r="F7999" s="3" t="s">
        <v>1502</v>
      </c>
      <c r="G7999" s="3" t="s">
        <v>1503</v>
      </c>
      <c r="H7999" s="3"/>
      <c r="I7999" s="3">
        <v>5</v>
      </c>
      <c r="J7999" s="3">
        <v>2</v>
      </c>
      <c r="K7999" s="3">
        <f t="shared" si="118"/>
        <v>7</v>
      </c>
    </row>
    <row r="8000" spans="1:12">
      <c r="A8000" s="3" t="s">
        <v>368</v>
      </c>
      <c r="B8000" s="3">
        <v>12</v>
      </c>
      <c r="C8000" s="3" t="s">
        <v>7979</v>
      </c>
      <c r="D8000" s="27" t="s">
        <v>3531</v>
      </c>
      <c r="E8000" s="3" t="s">
        <v>368</v>
      </c>
      <c r="F8000" s="3" t="s">
        <v>1502</v>
      </c>
      <c r="G8000" s="3" t="s">
        <v>1503</v>
      </c>
      <c r="H8000" s="3"/>
      <c r="I8000" s="3">
        <v>1</v>
      </c>
      <c r="J8000" s="3">
        <v>5</v>
      </c>
      <c r="K8000" s="3">
        <f t="shared" si="118"/>
        <v>6</v>
      </c>
    </row>
    <row r="8001" spans="1:11">
      <c r="A8001" s="3" t="s">
        <v>368</v>
      </c>
      <c r="B8001" s="3">
        <v>13</v>
      </c>
      <c r="C8001" s="3" t="s">
        <v>3330</v>
      </c>
      <c r="D8001" s="27" t="s">
        <v>3531</v>
      </c>
      <c r="E8001" s="3" t="s">
        <v>368</v>
      </c>
      <c r="F8001" s="3" t="s">
        <v>1502</v>
      </c>
      <c r="G8001" s="3" t="s">
        <v>1503</v>
      </c>
      <c r="H8001" s="3"/>
      <c r="I8001" s="3">
        <v>3</v>
      </c>
      <c r="J8001" s="3">
        <v>5</v>
      </c>
      <c r="K8001" s="3">
        <f t="shared" si="118"/>
        <v>8</v>
      </c>
    </row>
    <row r="8002" spans="1:11">
      <c r="A8002" s="3" t="s">
        <v>368</v>
      </c>
      <c r="B8002" s="3">
        <v>14</v>
      </c>
      <c r="C8002" s="3" t="s">
        <v>7980</v>
      </c>
      <c r="D8002" s="27" t="s">
        <v>3531</v>
      </c>
      <c r="E8002" s="3" t="s">
        <v>368</v>
      </c>
      <c r="F8002" s="3" t="s">
        <v>1502</v>
      </c>
      <c r="G8002" s="3" t="s">
        <v>1503</v>
      </c>
      <c r="H8002" s="3"/>
      <c r="I8002" s="3">
        <v>2</v>
      </c>
      <c r="J8002" s="3">
        <v>3</v>
      </c>
      <c r="K8002" s="3">
        <f t="shared" si="118"/>
        <v>5</v>
      </c>
    </row>
    <row r="8003" spans="1:11">
      <c r="A8003" s="3" t="s">
        <v>368</v>
      </c>
      <c r="B8003" s="3">
        <v>15</v>
      </c>
      <c r="C8003" s="3" t="s">
        <v>7981</v>
      </c>
      <c r="D8003" s="27" t="s">
        <v>3531</v>
      </c>
      <c r="E8003" s="3" t="s">
        <v>368</v>
      </c>
      <c r="F8003" s="3" t="s">
        <v>1502</v>
      </c>
      <c r="G8003" s="3" t="s">
        <v>1503</v>
      </c>
      <c r="H8003" s="3"/>
      <c r="I8003" s="3">
        <v>5</v>
      </c>
      <c r="J8003" s="3">
        <v>5</v>
      </c>
      <c r="K8003" s="3">
        <f t="shared" si="118"/>
        <v>10</v>
      </c>
    </row>
    <row r="8004" spans="1:11">
      <c r="A8004" s="3" t="s">
        <v>368</v>
      </c>
      <c r="B8004" s="3">
        <v>16</v>
      </c>
      <c r="C8004" s="3" t="s">
        <v>1468</v>
      </c>
      <c r="D8004" s="27" t="s">
        <v>3531</v>
      </c>
      <c r="E8004" s="3" t="s">
        <v>368</v>
      </c>
      <c r="F8004" s="3" t="s">
        <v>1502</v>
      </c>
      <c r="G8004" s="3" t="s">
        <v>1503</v>
      </c>
      <c r="H8004" s="3"/>
      <c r="I8004" s="3">
        <v>2</v>
      </c>
      <c r="J8004" s="3">
        <v>2</v>
      </c>
      <c r="K8004" s="3">
        <f t="shared" si="118"/>
        <v>4</v>
      </c>
    </row>
    <row r="8005" spans="1:11">
      <c r="A8005" s="3" t="s">
        <v>368</v>
      </c>
      <c r="B8005" s="3">
        <v>17</v>
      </c>
      <c r="C8005" s="3" t="s">
        <v>1854</v>
      </c>
      <c r="D8005" s="27" t="s">
        <v>3531</v>
      </c>
      <c r="E8005" s="3" t="s">
        <v>368</v>
      </c>
      <c r="F8005" s="3" t="s">
        <v>1502</v>
      </c>
      <c r="G8005" s="3" t="s">
        <v>1503</v>
      </c>
      <c r="H8005" s="3"/>
      <c r="I8005" s="3">
        <v>3</v>
      </c>
      <c r="J8005" s="3">
        <v>5</v>
      </c>
      <c r="K8005" s="3">
        <f t="shared" si="118"/>
        <v>8</v>
      </c>
    </row>
    <row r="8006" spans="1:11">
      <c r="A8006" s="3" t="s">
        <v>368</v>
      </c>
      <c r="B8006" s="3">
        <v>18</v>
      </c>
      <c r="C8006" s="3" t="s">
        <v>7982</v>
      </c>
      <c r="D8006" s="27" t="s">
        <v>3531</v>
      </c>
      <c r="E8006" s="3" t="s">
        <v>368</v>
      </c>
      <c r="F8006" s="3" t="s">
        <v>1502</v>
      </c>
      <c r="G8006" s="3" t="s">
        <v>1503</v>
      </c>
      <c r="H8006" s="3"/>
      <c r="I8006" s="3">
        <v>4</v>
      </c>
      <c r="J8006" s="3">
        <v>2</v>
      </c>
      <c r="K8006" s="3">
        <f t="shared" si="118"/>
        <v>6</v>
      </c>
    </row>
    <row r="8007" spans="1:11">
      <c r="A8007" s="3" t="s">
        <v>368</v>
      </c>
      <c r="B8007" s="3">
        <v>19</v>
      </c>
      <c r="C8007" s="3" t="s">
        <v>7983</v>
      </c>
      <c r="D8007" s="27" t="s">
        <v>3531</v>
      </c>
      <c r="E8007" s="3" t="s">
        <v>368</v>
      </c>
      <c r="F8007" s="3" t="s">
        <v>1502</v>
      </c>
      <c r="G8007" s="3" t="s">
        <v>1503</v>
      </c>
      <c r="H8007" s="3"/>
      <c r="I8007" s="3">
        <v>5</v>
      </c>
      <c r="J8007" s="3">
        <v>1</v>
      </c>
      <c r="K8007" s="3">
        <f t="shared" si="118"/>
        <v>6</v>
      </c>
    </row>
    <row r="8008" spans="1:11">
      <c r="A8008" s="3" t="s">
        <v>368</v>
      </c>
      <c r="B8008" s="3">
        <v>21</v>
      </c>
      <c r="C8008" s="3" t="s">
        <v>1326</v>
      </c>
      <c r="D8008" s="27" t="s">
        <v>3531</v>
      </c>
      <c r="E8008" s="3" t="s">
        <v>368</v>
      </c>
      <c r="F8008" s="3" t="s">
        <v>1502</v>
      </c>
      <c r="G8008" s="3" t="s">
        <v>1503</v>
      </c>
      <c r="H8008" s="3"/>
      <c r="I8008" s="3">
        <v>4</v>
      </c>
      <c r="J8008" s="3">
        <v>3</v>
      </c>
      <c r="K8008" s="3">
        <f t="shared" si="118"/>
        <v>7</v>
      </c>
    </row>
    <row r="8009" spans="1:11">
      <c r="A8009" s="3" t="s">
        <v>368</v>
      </c>
      <c r="B8009" s="3">
        <v>21</v>
      </c>
      <c r="C8009" s="3" t="s">
        <v>7863</v>
      </c>
      <c r="D8009" s="27" t="s">
        <v>3531</v>
      </c>
      <c r="E8009" s="3" t="s">
        <v>368</v>
      </c>
      <c r="F8009" s="3" t="s">
        <v>1502</v>
      </c>
      <c r="G8009" s="3" t="s">
        <v>1503</v>
      </c>
      <c r="H8009" s="3"/>
      <c r="I8009" s="3">
        <v>7</v>
      </c>
      <c r="J8009" s="3">
        <v>3</v>
      </c>
      <c r="K8009" s="3">
        <f t="shared" si="118"/>
        <v>10</v>
      </c>
    </row>
    <row r="8010" spans="1:11">
      <c r="A8010" s="3" t="s">
        <v>368</v>
      </c>
      <c r="B8010" s="3">
        <v>22</v>
      </c>
      <c r="C8010" s="3" t="s">
        <v>7984</v>
      </c>
      <c r="D8010" s="27" t="s">
        <v>3531</v>
      </c>
      <c r="E8010" s="3" t="s">
        <v>368</v>
      </c>
      <c r="F8010" s="3" t="s">
        <v>1502</v>
      </c>
      <c r="G8010" s="3" t="s">
        <v>1503</v>
      </c>
      <c r="H8010" s="3"/>
      <c r="I8010" s="3">
        <v>5</v>
      </c>
      <c r="J8010" s="3">
        <v>3</v>
      </c>
      <c r="K8010" s="3">
        <f t="shared" si="118"/>
        <v>8</v>
      </c>
    </row>
    <row r="8011" spans="1:11">
      <c r="A8011" s="3" t="s">
        <v>368</v>
      </c>
      <c r="B8011" s="3">
        <v>23</v>
      </c>
      <c r="C8011" s="3" t="s">
        <v>7985</v>
      </c>
      <c r="D8011" s="27" t="s">
        <v>3531</v>
      </c>
      <c r="E8011" s="3" t="s">
        <v>368</v>
      </c>
      <c r="F8011" s="3" t="s">
        <v>1502</v>
      </c>
      <c r="G8011" s="3" t="s">
        <v>1503</v>
      </c>
      <c r="H8011" s="3"/>
      <c r="I8011" s="3">
        <v>2</v>
      </c>
      <c r="J8011" s="3">
        <v>3</v>
      </c>
      <c r="K8011" s="3">
        <f t="shared" si="118"/>
        <v>5</v>
      </c>
    </row>
    <row r="8012" spans="1:11">
      <c r="A8012" s="3" t="s">
        <v>368</v>
      </c>
      <c r="B8012" s="3">
        <v>24</v>
      </c>
      <c r="C8012" s="3" t="s">
        <v>7986</v>
      </c>
      <c r="D8012" s="27" t="s">
        <v>3531</v>
      </c>
      <c r="E8012" s="3" t="s">
        <v>368</v>
      </c>
      <c r="F8012" s="3" t="s">
        <v>1502</v>
      </c>
      <c r="G8012" s="3" t="s">
        <v>1503</v>
      </c>
      <c r="H8012" s="3"/>
      <c r="I8012" s="3">
        <v>3</v>
      </c>
      <c r="J8012" s="3">
        <v>2</v>
      </c>
      <c r="K8012" s="3">
        <f t="shared" si="118"/>
        <v>5</v>
      </c>
    </row>
    <row r="8013" spans="1:11">
      <c r="A8013" s="3" t="s">
        <v>368</v>
      </c>
      <c r="B8013" s="3">
        <v>25</v>
      </c>
      <c r="C8013" s="3" t="s">
        <v>7987</v>
      </c>
      <c r="D8013" s="27" t="s">
        <v>3531</v>
      </c>
      <c r="E8013" s="3" t="s">
        <v>368</v>
      </c>
      <c r="F8013" s="3" t="s">
        <v>1502</v>
      </c>
      <c r="G8013" s="3" t="s">
        <v>1503</v>
      </c>
      <c r="H8013" s="3"/>
      <c r="I8013" s="3">
        <v>4</v>
      </c>
      <c r="J8013" s="3">
        <v>2</v>
      </c>
      <c r="K8013" s="3">
        <f t="shared" si="118"/>
        <v>6</v>
      </c>
    </row>
    <row r="8014" spans="1:11">
      <c r="A8014" s="3" t="s">
        <v>368</v>
      </c>
      <c r="B8014" s="3">
        <v>26</v>
      </c>
      <c r="C8014" s="3" t="s">
        <v>7988</v>
      </c>
      <c r="D8014" s="27" t="s">
        <v>3531</v>
      </c>
      <c r="E8014" s="3" t="s">
        <v>368</v>
      </c>
      <c r="F8014" s="3" t="s">
        <v>1502</v>
      </c>
      <c r="G8014" s="3" t="s">
        <v>1503</v>
      </c>
      <c r="H8014" s="3"/>
      <c r="I8014" s="3">
        <v>1</v>
      </c>
      <c r="J8014" s="3">
        <v>2</v>
      </c>
      <c r="K8014" s="3">
        <f t="shared" si="118"/>
        <v>3</v>
      </c>
    </row>
    <row r="8015" spans="1:11">
      <c r="A8015" s="3" t="s">
        <v>368</v>
      </c>
      <c r="B8015" s="3">
        <v>27</v>
      </c>
      <c r="C8015" s="3" t="s">
        <v>7989</v>
      </c>
      <c r="D8015" s="27" t="s">
        <v>3531</v>
      </c>
      <c r="E8015" s="3" t="s">
        <v>368</v>
      </c>
      <c r="F8015" s="3" t="s">
        <v>1502</v>
      </c>
      <c r="G8015" s="3" t="s">
        <v>1503</v>
      </c>
      <c r="H8015" s="3"/>
      <c r="I8015" s="3">
        <v>3</v>
      </c>
      <c r="J8015" s="3">
        <v>5</v>
      </c>
      <c r="K8015" s="3">
        <f t="shared" si="118"/>
        <v>8</v>
      </c>
    </row>
    <row r="8016" spans="1:11">
      <c r="A8016" s="3" t="s">
        <v>368</v>
      </c>
      <c r="B8016" s="3">
        <v>28</v>
      </c>
      <c r="C8016" s="3" t="s">
        <v>7990</v>
      </c>
      <c r="D8016" s="27" t="s">
        <v>3531</v>
      </c>
      <c r="E8016" s="3" t="s">
        <v>368</v>
      </c>
      <c r="F8016" s="3" t="s">
        <v>1502</v>
      </c>
      <c r="G8016" s="3" t="s">
        <v>1503</v>
      </c>
      <c r="H8016" s="3"/>
      <c r="I8016" s="3">
        <v>2</v>
      </c>
      <c r="J8016" s="3">
        <v>4</v>
      </c>
      <c r="K8016" s="3">
        <f t="shared" si="118"/>
        <v>6</v>
      </c>
    </row>
    <row r="8017" spans="1:11">
      <c r="A8017" s="3" t="s">
        <v>368</v>
      </c>
      <c r="B8017" s="3">
        <v>29</v>
      </c>
      <c r="C8017" s="3" t="s">
        <v>7991</v>
      </c>
      <c r="D8017" s="27" t="s">
        <v>3531</v>
      </c>
      <c r="E8017" s="3" t="s">
        <v>368</v>
      </c>
      <c r="F8017" s="3" t="s">
        <v>1502</v>
      </c>
      <c r="G8017" s="3" t="s">
        <v>1503</v>
      </c>
      <c r="H8017" s="3"/>
      <c r="I8017" s="3">
        <v>1</v>
      </c>
      <c r="J8017" s="3">
        <v>3</v>
      </c>
      <c r="K8017" s="3">
        <f t="shared" si="118"/>
        <v>4</v>
      </c>
    </row>
    <row r="8018" spans="1:11">
      <c r="A8018" s="3" t="s">
        <v>368</v>
      </c>
      <c r="B8018" s="3">
        <v>31</v>
      </c>
      <c r="C8018" s="3" t="s">
        <v>7992</v>
      </c>
      <c r="D8018" s="27" t="s">
        <v>3531</v>
      </c>
      <c r="E8018" s="3" t="s">
        <v>368</v>
      </c>
      <c r="F8018" s="3" t="s">
        <v>1502</v>
      </c>
      <c r="G8018" s="3" t="s">
        <v>1503</v>
      </c>
      <c r="H8018" s="3"/>
      <c r="I8018" s="3">
        <v>1</v>
      </c>
      <c r="J8018" s="3">
        <v>3</v>
      </c>
      <c r="K8018" s="3">
        <f t="shared" si="118"/>
        <v>4</v>
      </c>
    </row>
    <row r="8019" spans="1:11">
      <c r="A8019" s="3" t="s">
        <v>368</v>
      </c>
      <c r="B8019" s="3">
        <v>31</v>
      </c>
      <c r="C8019" s="3" t="s">
        <v>3046</v>
      </c>
      <c r="D8019" s="27" t="s">
        <v>3531</v>
      </c>
      <c r="E8019" s="3" t="s">
        <v>368</v>
      </c>
      <c r="F8019" s="3" t="s">
        <v>1502</v>
      </c>
      <c r="G8019" s="3" t="s">
        <v>1503</v>
      </c>
      <c r="H8019" s="3"/>
      <c r="I8019" s="3">
        <v>3</v>
      </c>
      <c r="J8019" s="3">
        <v>1</v>
      </c>
      <c r="K8019" s="3">
        <f t="shared" si="118"/>
        <v>4</v>
      </c>
    </row>
    <row r="8020" spans="1:11">
      <c r="A8020" s="3" t="s">
        <v>368</v>
      </c>
      <c r="B8020" s="3">
        <v>32</v>
      </c>
      <c r="C8020" s="3" t="s">
        <v>7993</v>
      </c>
      <c r="D8020" s="27" t="s">
        <v>3531</v>
      </c>
      <c r="E8020" s="3" t="s">
        <v>368</v>
      </c>
      <c r="F8020" s="3" t="s">
        <v>1502</v>
      </c>
      <c r="G8020" s="3" t="s">
        <v>1503</v>
      </c>
      <c r="H8020" s="3"/>
      <c r="I8020" s="3">
        <v>4</v>
      </c>
      <c r="J8020" s="3">
        <v>6</v>
      </c>
      <c r="K8020" s="3">
        <f t="shared" si="118"/>
        <v>10</v>
      </c>
    </row>
    <row r="8021" spans="1:11">
      <c r="A8021" s="3" t="s">
        <v>368</v>
      </c>
      <c r="B8021" s="3">
        <v>33</v>
      </c>
      <c r="C8021" s="3" t="s">
        <v>7994</v>
      </c>
      <c r="D8021" s="27" t="s">
        <v>3531</v>
      </c>
      <c r="E8021" s="3" t="s">
        <v>368</v>
      </c>
      <c r="F8021" s="3" t="s">
        <v>1502</v>
      </c>
      <c r="G8021" s="3" t="s">
        <v>1503</v>
      </c>
      <c r="H8021" s="3"/>
      <c r="I8021" s="3">
        <v>2</v>
      </c>
      <c r="J8021" s="3">
        <v>1</v>
      </c>
      <c r="K8021" s="3">
        <f t="shared" si="118"/>
        <v>3</v>
      </c>
    </row>
    <row r="8022" spans="1:11">
      <c r="A8022" s="3" t="s">
        <v>368</v>
      </c>
      <c r="B8022" s="3">
        <v>34</v>
      </c>
      <c r="C8022" s="3" t="s">
        <v>7990</v>
      </c>
      <c r="D8022" s="27" t="s">
        <v>3531</v>
      </c>
      <c r="E8022" s="3" t="s">
        <v>368</v>
      </c>
      <c r="F8022" s="3" t="s">
        <v>1502</v>
      </c>
      <c r="G8022" s="3" t="s">
        <v>1503</v>
      </c>
      <c r="H8022" s="3"/>
      <c r="I8022" s="3">
        <v>3</v>
      </c>
      <c r="J8022" s="3">
        <v>3</v>
      </c>
      <c r="K8022" s="3">
        <f t="shared" si="118"/>
        <v>6</v>
      </c>
    </row>
    <row r="8023" spans="1:11">
      <c r="A8023" s="3" t="s">
        <v>368</v>
      </c>
      <c r="B8023" s="3">
        <v>35</v>
      </c>
      <c r="C8023" s="3" t="s">
        <v>7995</v>
      </c>
      <c r="D8023" s="27" t="s">
        <v>3531</v>
      </c>
      <c r="E8023" s="3" t="s">
        <v>368</v>
      </c>
      <c r="F8023" s="3" t="s">
        <v>1502</v>
      </c>
      <c r="G8023" s="3" t="s">
        <v>1503</v>
      </c>
      <c r="H8023" s="3"/>
      <c r="I8023" s="3">
        <v>4</v>
      </c>
      <c r="J8023" s="3">
        <v>4</v>
      </c>
      <c r="K8023" s="3">
        <f t="shared" si="118"/>
        <v>8</v>
      </c>
    </row>
    <row r="8024" spans="1:11">
      <c r="A8024" s="3" t="s">
        <v>368</v>
      </c>
      <c r="B8024" s="3">
        <v>36</v>
      </c>
      <c r="C8024" s="3" t="s">
        <v>3330</v>
      </c>
      <c r="D8024" s="27" t="s">
        <v>3531</v>
      </c>
      <c r="E8024" s="3" t="s">
        <v>368</v>
      </c>
      <c r="F8024" s="3" t="s">
        <v>1502</v>
      </c>
      <c r="G8024" s="3" t="s">
        <v>1503</v>
      </c>
      <c r="H8024" s="3"/>
      <c r="I8024" s="3">
        <v>4</v>
      </c>
      <c r="J8024" s="3">
        <v>2</v>
      </c>
      <c r="K8024" s="3">
        <f t="shared" si="118"/>
        <v>6</v>
      </c>
    </row>
    <row r="8025" spans="1:11">
      <c r="A8025" s="3" t="s">
        <v>368</v>
      </c>
      <c r="B8025" s="3">
        <v>37</v>
      </c>
      <c r="C8025" s="3" t="s">
        <v>7996</v>
      </c>
      <c r="D8025" s="27" t="s">
        <v>3531</v>
      </c>
      <c r="E8025" s="3" t="s">
        <v>368</v>
      </c>
      <c r="F8025" s="3" t="s">
        <v>1502</v>
      </c>
      <c r="G8025" s="3" t="s">
        <v>1503</v>
      </c>
      <c r="H8025" s="3"/>
      <c r="I8025" s="3">
        <v>2</v>
      </c>
      <c r="J8025" s="3">
        <v>4</v>
      </c>
      <c r="K8025" s="3">
        <f t="shared" si="118"/>
        <v>6</v>
      </c>
    </row>
    <row r="8026" spans="1:11">
      <c r="A8026" s="3" t="s">
        <v>368</v>
      </c>
      <c r="B8026" s="3">
        <v>38</v>
      </c>
      <c r="C8026" s="3" t="s">
        <v>7997</v>
      </c>
      <c r="D8026" s="27" t="s">
        <v>3531</v>
      </c>
      <c r="E8026" s="3" t="s">
        <v>368</v>
      </c>
      <c r="F8026" s="3" t="s">
        <v>1502</v>
      </c>
      <c r="G8026" s="3" t="s">
        <v>1503</v>
      </c>
      <c r="H8026" s="3"/>
      <c r="I8026" s="3">
        <v>4</v>
      </c>
      <c r="J8026" s="3">
        <v>2</v>
      </c>
      <c r="K8026" s="3">
        <f t="shared" si="118"/>
        <v>6</v>
      </c>
    </row>
    <row r="8027" spans="1:11">
      <c r="A8027" s="3" t="s">
        <v>368</v>
      </c>
      <c r="B8027" s="3">
        <v>39</v>
      </c>
      <c r="C8027" s="3" t="s">
        <v>7998</v>
      </c>
      <c r="D8027" s="27" t="s">
        <v>3531</v>
      </c>
      <c r="E8027" s="3" t="s">
        <v>368</v>
      </c>
      <c r="F8027" s="3" t="s">
        <v>1502</v>
      </c>
      <c r="G8027" s="3" t="s">
        <v>1503</v>
      </c>
      <c r="H8027" s="3"/>
      <c r="I8027" s="3">
        <v>1</v>
      </c>
      <c r="J8027" s="3">
        <v>1</v>
      </c>
      <c r="K8027" s="3">
        <f t="shared" si="118"/>
        <v>2</v>
      </c>
    </row>
    <row r="8028" spans="1:11">
      <c r="A8028" s="3" t="s">
        <v>368</v>
      </c>
      <c r="B8028" s="3">
        <v>41</v>
      </c>
      <c r="C8028" s="3" t="s">
        <v>7999</v>
      </c>
      <c r="D8028" s="27" t="s">
        <v>3531</v>
      </c>
      <c r="E8028" s="3" t="s">
        <v>368</v>
      </c>
      <c r="F8028" s="3" t="s">
        <v>1502</v>
      </c>
      <c r="G8028" s="3" t="s">
        <v>1503</v>
      </c>
      <c r="H8028" s="3"/>
      <c r="I8028" s="3">
        <v>3</v>
      </c>
      <c r="J8028" s="3">
        <v>2</v>
      </c>
      <c r="K8028" s="3">
        <f t="shared" si="118"/>
        <v>5</v>
      </c>
    </row>
    <row r="8029" spans="1:11">
      <c r="A8029" s="3" t="s">
        <v>368</v>
      </c>
      <c r="B8029" s="3">
        <v>41</v>
      </c>
      <c r="C8029" s="3" t="s">
        <v>6679</v>
      </c>
      <c r="D8029" s="27" t="s">
        <v>3529</v>
      </c>
      <c r="E8029" s="3" t="s">
        <v>368</v>
      </c>
      <c r="F8029" s="3" t="s">
        <v>1502</v>
      </c>
      <c r="G8029" s="3" t="s">
        <v>1503</v>
      </c>
      <c r="H8029" s="3"/>
      <c r="I8029" s="3">
        <v>1</v>
      </c>
      <c r="J8029" s="3">
        <v>5</v>
      </c>
      <c r="K8029" s="3">
        <f t="shared" si="118"/>
        <v>6</v>
      </c>
    </row>
    <row r="8030" spans="1:11">
      <c r="A8030" s="3" t="s">
        <v>368</v>
      </c>
      <c r="B8030" s="3">
        <v>42</v>
      </c>
      <c r="C8030" s="3" t="s">
        <v>8000</v>
      </c>
      <c r="D8030" s="27" t="s">
        <v>3531</v>
      </c>
      <c r="E8030" s="3" t="s">
        <v>368</v>
      </c>
      <c r="F8030" s="3" t="s">
        <v>1502</v>
      </c>
      <c r="G8030" s="3" t="s">
        <v>1503</v>
      </c>
      <c r="H8030" s="3"/>
      <c r="I8030" s="3">
        <v>2</v>
      </c>
      <c r="J8030" s="3">
        <v>4</v>
      </c>
      <c r="K8030" s="3">
        <f t="shared" si="118"/>
        <v>6</v>
      </c>
    </row>
    <row r="8031" spans="1:11">
      <c r="A8031" s="3" t="s">
        <v>368</v>
      </c>
      <c r="B8031" s="3">
        <v>43</v>
      </c>
      <c r="C8031" s="3" t="s">
        <v>8001</v>
      </c>
      <c r="D8031" s="27" t="s">
        <v>1293</v>
      </c>
      <c r="E8031" s="3" t="s">
        <v>368</v>
      </c>
      <c r="F8031" s="3" t="s">
        <v>1502</v>
      </c>
      <c r="G8031" s="3" t="s">
        <v>1503</v>
      </c>
      <c r="H8031" s="3"/>
      <c r="I8031" s="3">
        <v>1</v>
      </c>
      <c r="J8031" s="3">
        <v>7</v>
      </c>
      <c r="K8031" s="3">
        <f t="shared" si="118"/>
        <v>8</v>
      </c>
    </row>
    <row r="8032" spans="1:11">
      <c r="A8032" s="3" t="s">
        <v>368</v>
      </c>
      <c r="B8032" s="3">
        <v>44</v>
      </c>
      <c r="C8032" s="3" t="s">
        <v>8002</v>
      </c>
      <c r="D8032" s="27" t="s">
        <v>3531</v>
      </c>
      <c r="E8032" s="3" t="s">
        <v>368</v>
      </c>
      <c r="F8032" s="3" t="s">
        <v>1502</v>
      </c>
      <c r="G8032" s="3" t="s">
        <v>1503</v>
      </c>
      <c r="H8032" s="3"/>
      <c r="I8032" s="3">
        <v>4</v>
      </c>
      <c r="J8032" s="3">
        <v>2</v>
      </c>
      <c r="K8032" s="3">
        <f t="shared" si="118"/>
        <v>6</v>
      </c>
    </row>
    <row r="8033" spans="1:11">
      <c r="A8033" s="3" t="s">
        <v>368</v>
      </c>
      <c r="B8033" s="3">
        <v>45</v>
      </c>
      <c r="C8033" s="3" t="s">
        <v>8003</v>
      </c>
      <c r="D8033" s="27" t="s">
        <v>3531</v>
      </c>
      <c r="E8033" s="3" t="s">
        <v>368</v>
      </c>
      <c r="F8033" s="3" t="s">
        <v>1502</v>
      </c>
      <c r="G8033" s="3" t="s">
        <v>1503</v>
      </c>
      <c r="H8033" s="3"/>
      <c r="I8033" s="3">
        <v>2</v>
      </c>
      <c r="J8033" s="3">
        <v>3</v>
      </c>
      <c r="K8033" s="3">
        <f t="shared" si="118"/>
        <v>5</v>
      </c>
    </row>
    <row r="8034" spans="1:11">
      <c r="A8034" s="3" t="s">
        <v>368</v>
      </c>
      <c r="B8034" s="3">
        <v>46</v>
      </c>
      <c r="C8034" s="3" t="s">
        <v>1547</v>
      </c>
      <c r="D8034" s="27" t="s">
        <v>3531</v>
      </c>
      <c r="E8034" s="3" t="s">
        <v>368</v>
      </c>
      <c r="F8034" s="3" t="s">
        <v>1502</v>
      </c>
      <c r="G8034" s="3" t="s">
        <v>1503</v>
      </c>
      <c r="H8034" s="3"/>
      <c r="I8034" s="3">
        <v>3</v>
      </c>
      <c r="J8034" s="3">
        <v>1</v>
      </c>
      <c r="K8034" s="3">
        <f t="shared" si="118"/>
        <v>4</v>
      </c>
    </row>
    <row r="8035" spans="1:11">
      <c r="A8035" s="3" t="s">
        <v>368</v>
      </c>
      <c r="B8035" s="3">
        <v>47</v>
      </c>
      <c r="C8035" s="3" t="s">
        <v>8004</v>
      </c>
      <c r="D8035" s="27" t="s">
        <v>3531</v>
      </c>
      <c r="E8035" s="3" t="s">
        <v>368</v>
      </c>
      <c r="F8035" s="3" t="s">
        <v>1502</v>
      </c>
      <c r="G8035" s="3" t="s">
        <v>1503</v>
      </c>
      <c r="H8035" s="3"/>
      <c r="I8035" s="3">
        <v>2</v>
      </c>
      <c r="J8035" s="3">
        <v>4</v>
      </c>
      <c r="K8035" s="3">
        <f t="shared" si="118"/>
        <v>6</v>
      </c>
    </row>
    <row r="8036" spans="1:11">
      <c r="A8036" s="3" t="s">
        <v>368</v>
      </c>
      <c r="B8036" s="3">
        <v>48</v>
      </c>
      <c r="C8036" s="3" t="s">
        <v>8005</v>
      </c>
      <c r="D8036" s="27" t="s">
        <v>3531</v>
      </c>
      <c r="E8036" s="3" t="s">
        <v>368</v>
      </c>
      <c r="F8036" s="3" t="s">
        <v>1502</v>
      </c>
      <c r="G8036" s="3" t="s">
        <v>1503</v>
      </c>
      <c r="H8036" s="3"/>
      <c r="I8036" s="3">
        <v>1</v>
      </c>
      <c r="J8036" s="3">
        <v>3</v>
      </c>
      <c r="K8036" s="3">
        <f t="shared" si="118"/>
        <v>4</v>
      </c>
    </row>
    <row r="8037" spans="1:11">
      <c r="A8037" s="3" t="s">
        <v>368</v>
      </c>
      <c r="B8037" s="3">
        <v>49</v>
      </c>
      <c r="C8037" s="3" t="s">
        <v>8006</v>
      </c>
      <c r="D8037" s="27" t="s">
        <v>3531</v>
      </c>
      <c r="E8037" s="3" t="s">
        <v>368</v>
      </c>
      <c r="F8037" s="3" t="s">
        <v>1502</v>
      </c>
      <c r="G8037" s="3" t="s">
        <v>1503</v>
      </c>
      <c r="H8037" s="3"/>
      <c r="I8037" s="3">
        <v>2</v>
      </c>
      <c r="J8037" s="3">
        <v>1</v>
      </c>
      <c r="K8037" s="3">
        <f t="shared" si="118"/>
        <v>3</v>
      </c>
    </row>
    <row r="8038" spans="1:11">
      <c r="A8038" s="3" t="s">
        <v>368</v>
      </c>
      <c r="B8038" s="3">
        <v>51</v>
      </c>
      <c r="C8038" s="3" t="s">
        <v>8007</v>
      </c>
      <c r="D8038" s="27" t="s">
        <v>3531</v>
      </c>
      <c r="E8038" s="3" t="s">
        <v>368</v>
      </c>
      <c r="F8038" s="3" t="s">
        <v>1502</v>
      </c>
      <c r="G8038" s="3" t="s">
        <v>1503</v>
      </c>
      <c r="H8038" s="3"/>
      <c r="I8038" s="3">
        <v>1</v>
      </c>
      <c r="J8038" s="3">
        <v>1</v>
      </c>
      <c r="K8038" s="3">
        <f t="shared" si="118"/>
        <v>2</v>
      </c>
    </row>
    <row r="8039" spans="1:11">
      <c r="A8039" s="3" t="s">
        <v>368</v>
      </c>
      <c r="B8039" s="3">
        <v>51</v>
      </c>
      <c r="C8039" s="3" t="s">
        <v>8008</v>
      </c>
      <c r="D8039" s="27" t="s">
        <v>3531</v>
      </c>
      <c r="E8039" s="3" t="s">
        <v>368</v>
      </c>
      <c r="F8039" s="3" t="s">
        <v>1502</v>
      </c>
      <c r="G8039" s="3" t="s">
        <v>1503</v>
      </c>
      <c r="H8039" s="3"/>
      <c r="I8039" s="3">
        <v>3</v>
      </c>
      <c r="J8039" s="3">
        <v>2</v>
      </c>
      <c r="K8039" s="3">
        <f t="shared" si="118"/>
        <v>5</v>
      </c>
    </row>
    <row r="8040" spans="1:11">
      <c r="A8040" s="3" t="s">
        <v>368</v>
      </c>
      <c r="B8040" s="3">
        <v>52</v>
      </c>
      <c r="C8040" s="3" t="s">
        <v>8009</v>
      </c>
      <c r="D8040" s="27" t="s">
        <v>3531</v>
      </c>
      <c r="E8040" s="3" t="s">
        <v>368</v>
      </c>
      <c r="F8040" s="3" t="s">
        <v>1502</v>
      </c>
      <c r="G8040" s="3" t="s">
        <v>1503</v>
      </c>
      <c r="H8040" s="3"/>
      <c r="I8040" s="3">
        <v>1</v>
      </c>
      <c r="J8040" s="3">
        <v>2</v>
      </c>
      <c r="K8040" s="3">
        <f t="shared" si="118"/>
        <v>3</v>
      </c>
    </row>
    <row r="8041" spans="1:11">
      <c r="A8041" s="3" t="s">
        <v>368</v>
      </c>
      <c r="B8041" s="3">
        <v>53</v>
      </c>
      <c r="C8041" s="3" t="s">
        <v>8010</v>
      </c>
      <c r="D8041" s="27" t="s">
        <v>3531</v>
      </c>
      <c r="E8041" s="3" t="s">
        <v>368</v>
      </c>
      <c r="F8041" s="3" t="s">
        <v>1502</v>
      </c>
      <c r="G8041" s="3" t="s">
        <v>1503</v>
      </c>
      <c r="H8041" s="3"/>
      <c r="I8041" s="3">
        <v>1</v>
      </c>
      <c r="J8041" s="3">
        <v>2</v>
      </c>
      <c r="K8041" s="3">
        <f t="shared" si="118"/>
        <v>3</v>
      </c>
    </row>
    <row r="8042" spans="1:11">
      <c r="A8042" s="3" t="s">
        <v>368</v>
      </c>
      <c r="B8042" s="3">
        <v>54</v>
      </c>
      <c r="C8042" s="3" t="s">
        <v>8011</v>
      </c>
      <c r="D8042" s="27" t="s">
        <v>3531</v>
      </c>
      <c r="E8042" s="3" t="s">
        <v>368</v>
      </c>
      <c r="F8042" s="3" t="s">
        <v>1502</v>
      </c>
      <c r="G8042" s="3" t="s">
        <v>1503</v>
      </c>
      <c r="H8042" s="3"/>
      <c r="I8042" s="3">
        <v>3</v>
      </c>
      <c r="J8042" s="3">
        <v>1</v>
      </c>
      <c r="K8042" s="3">
        <f t="shared" si="118"/>
        <v>4</v>
      </c>
    </row>
    <row r="8043" spans="1:11">
      <c r="A8043" s="3" t="s">
        <v>368</v>
      </c>
      <c r="B8043" s="3">
        <v>55</v>
      </c>
      <c r="C8043" s="3" t="s">
        <v>1572</v>
      </c>
      <c r="D8043" s="27" t="s">
        <v>3531</v>
      </c>
      <c r="E8043" s="3" t="s">
        <v>368</v>
      </c>
      <c r="F8043" s="3" t="s">
        <v>1502</v>
      </c>
      <c r="G8043" s="3" t="s">
        <v>1503</v>
      </c>
      <c r="H8043" s="3"/>
      <c r="I8043" s="3">
        <v>4</v>
      </c>
      <c r="J8043" s="3">
        <v>2</v>
      </c>
      <c r="K8043" s="3">
        <f t="shared" si="118"/>
        <v>6</v>
      </c>
    </row>
    <row r="8044" spans="1:11">
      <c r="A8044" s="3" t="s">
        <v>368</v>
      </c>
      <c r="B8044" s="3">
        <v>56</v>
      </c>
      <c r="C8044" s="3" t="s">
        <v>8012</v>
      </c>
      <c r="D8044" s="27" t="s">
        <v>3531</v>
      </c>
      <c r="E8044" s="3" t="s">
        <v>368</v>
      </c>
      <c r="F8044" s="3" t="s">
        <v>1502</v>
      </c>
      <c r="G8044" s="3" t="s">
        <v>1503</v>
      </c>
      <c r="H8044" s="3"/>
      <c r="I8044" s="3">
        <v>3</v>
      </c>
      <c r="J8044" s="3">
        <v>4</v>
      </c>
      <c r="K8044" s="3">
        <f t="shared" si="118"/>
        <v>7</v>
      </c>
    </row>
    <row r="8045" spans="1:11">
      <c r="A8045" s="3" t="s">
        <v>368</v>
      </c>
      <c r="B8045" s="3">
        <v>57</v>
      </c>
      <c r="C8045" s="3" t="s">
        <v>8013</v>
      </c>
      <c r="D8045" s="27" t="s">
        <v>3531</v>
      </c>
      <c r="E8045" s="3" t="s">
        <v>368</v>
      </c>
      <c r="F8045" s="3" t="s">
        <v>1502</v>
      </c>
      <c r="G8045" s="3" t="s">
        <v>1503</v>
      </c>
      <c r="H8045" s="3"/>
      <c r="I8045" s="3">
        <v>5</v>
      </c>
      <c r="J8045" s="3">
        <v>1</v>
      </c>
      <c r="K8045" s="3">
        <f t="shared" si="118"/>
        <v>6</v>
      </c>
    </row>
    <row r="8046" spans="1:11">
      <c r="A8046" s="3" t="s">
        <v>368</v>
      </c>
      <c r="B8046" s="3">
        <v>58</v>
      </c>
      <c r="C8046" s="3" t="s">
        <v>8014</v>
      </c>
      <c r="D8046" s="27" t="s">
        <v>3531</v>
      </c>
      <c r="E8046" s="3" t="s">
        <v>368</v>
      </c>
      <c r="F8046" s="3" t="s">
        <v>1502</v>
      </c>
      <c r="G8046" s="3" t="s">
        <v>1503</v>
      </c>
      <c r="H8046" s="3"/>
      <c r="I8046" s="3">
        <v>1</v>
      </c>
      <c r="J8046" s="3">
        <v>2</v>
      </c>
      <c r="K8046" s="3">
        <f t="shared" si="118"/>
        <v>3</v>
      </c>
    </row>
    <row r="8047" spans="1:11">
      <c r="A8047" s="3" t="s">
        <v>368</v>
      </c>
      <c r="B8047" s="3">
        <v>59</v>
      </c>
      <c r="C8047" s="3" t="s">
        <v>1673</v>
      </c>
      <c r="D8047" s="27" t="s">
        <v>3531</v>
      </c>
      <c r="E8047" s="3" t="s">
        <v>368</v>
      </c>
      <c r="F8047" s="3" t="s">
        <v>1502</v>
      </c>
      <c r="G8047" s="3" t="s">
        <v>1503</v>
      </c>
      <c r="H8047" s="3"/>
      <c r="I8047" s="3">
        <v>4</v>
      </c>
      <c r="J8047" s="3">
        <v>3</v>
      </c>
      <c r="K8047" s="3">
        <f t="shared" si="118"/>
        <v>7</v>
      </c>
    </row>
    <row r="8048" spans="1:11">
      <c r="A8048" s="3" t="s">
        <v>368</v>
      </c>
      <c r="B8048" s="3">
        <v>61</v>
      </c>
      <c r="C8048" s="3" t="s">
        <v>8015</v>
      </c>
      <c r="D8048" s="27" t="s">
        <v>3531</v>
      </c>
      <c r="E8048" s="3" t="s">
        <v>368</v>
      </c>
      <c r="F8048" s="3" t="s">
        <v>1502</v>
      </c>
      <c r="G8048" s="3" t="s">
        <v>1503</v>
      </c>
      <c r="H8048" s="3"/>
      <c r="I8048" s="3">
        <v>4</v>
      </c>
      <c r="J8048" s="3">
        <v>2</v>
      </c>
      <c r="K8048" s="3">
        <f t="shared" si="118"/>
        <v>6</v>
      </c>
    </row>
    <row r="8049" spans="1:11">
      <c r="A8049" s="3" t="s">
        <v>368</v>
      </c>
      <c r="B8049" s="3">
        <v>61</v>
      </c>
      <c r="C8049" s="3" t="s">
        <v>8016</v>
      </c>
      <c r="D8049" s="27" t="s">
        <v>3531</v>
      </c>
      <c r="E8049" s="3" t="s">
        <v>368</v>
      </c>
      <c r="F8049" s="3" t="s">
        <v>1502</v>
      </c>
      <c r="G8049" s="3" t="s">
        <v>1503</v>
      </c>
      <c r="H8049" s="3"/>
      <c r="I8049" s="3">
        <v>2</v>
      </c>
      <c r="J8049" s="3">
        <v>1</v>
      </c>
      <c r="K8049" s="3">
        <f t="shared" si="118"/>
        <v>3</v>
      </c>
    </row>
    <row r="8050" spans="1:11">
      <c r="A8050" s="3" t="s">
        <v>368</v>
      </c>
      <c r="B8050" s="3">
        <v>62</v>
      </c>
      <c r="C8050" s="3" t="s">
        <v>1510</v>
      </c>
      <c r="D8050" s="27" t="s">
        <v>3531</v>
      </c>
      <c r="E8050" s="3" t="s">
        <v>368</v>
      </c>
      <c r="F8050" s="3" t="s">
        <v>1502</v>
      </c>
      <c r="G8050" s="3" t="s">
        <v>1503</v>
      </c>
      <c r="H8050" s="3"/>
      <c r="I8050" s="3">
        <v>4</v>
      </c>
      <c r="J8050" s="3">
        <v>3</v>
      </c>
      <c r="K8050" s="3">
        <f t="shared" si="118"/>
        <v>7</v>
      </c>
    </row>
    <row r="8051" spans="1:11">
      <c r="A8051" s="3" t="s">
        <v>368</v>
      </c>
      <c r="B8051" s="3">
        <v>63</v>
      </c>
      <c r="C8051" s="3" t="s">
        <v>8017</v>
      </c>
      <c r="D8051" s="27" t="s">
        <v>3531</v>
      </c>
      <c r="E8051" s="3" t="s">
        <v>368</v>
      </c>
      <c r="F8051" s="3" t="s">
        <v>1502</v>
      </c>
      <c r="G8051" s="3" t="s">
        <v>1503</v>
      </c>
      <c r="H8051" s="3"/>
      <c r="I8051" s="3">
        <v>2</v>
      </c>
      <c r="J8051" s="3">
        <v>2</v>
      </c>
      <c r="K8051" s="3">
        <f t="shared" si="118"/>
        <v>4</v>
      </c>
    </row>
    <row r="8052" spans="1:11">
      <c r="A8052" s="3" t="s">
        <v>368</v>
      </c>
      <c r="B8052" s="3">
        <v>64</v>
      </c>
      <c r="C8052" s="144" t="s">
        <v>7699</v>
      </c>
      <c r="D8052" s="27" t="s">
        <v>3531</v>
      </c>
      <c r="E8052" s="3" t="s">
        <v>368</v>
      </c>
      <c r="F8052" s="3" t="s">
        <v>1502</v>
      </c>
      <c r="G8052" s="3" t="s">
        <v>1503</v>
      </c>
      <c r="H8052" s="3"/>
      <c r="I8052" s="144">
        <v>2</v>
      </c>
      <c r="J8052" s="144">
        <v>5</v>
      </c>
      <c r="K8052" s="3">
        <f t="shared" si="118"/>
        <v>7</v>
      </c>
    </row>
    <row r="8053" spans="1:11">
      <c r="A8053" s="3" t="s">
        <v>368</v>
      </c>
      <c r="B8053" s="3">
        <v>65</v>
      </c>
      <c r="C8053" s="144" t="s">
        <v>1468</v>
      </c>
      <c r="D8053" s="27" t="s">
        <v>3709</v>
      </c>
      <c r="E8053" s="3" t="s">
        <v>368</v>
      </c>
      <c r="F8053" s="3" t="s">
        <v>1502</v>
      </c>
      <c r="G8053" s="3" t="s">
        <v>1503</v>
      </c>
      <c r="H8053" s="3"/>
      <c r="I8053" s="144">
        <v>1</v>
      </c>
      <c r="J8053" s="144">
        <v>1</v>
      </c>
      <c r="K8053" s="3">
        <f t="shared" ref="K8053:K8116" si="119">I8053+J8053</f>
        <v>2</v>
      </c>
    </row>
    <row r="8054" spans="1:11">
      <c r="A8054" s="3" t="s">
        <v>368</v>
      </c>
      <c r="B8054" s="3">
        <v>66</v>
      </c>
      <c r="C8054" s="144" t="s">
        <v>8018</v>
      </c>
      <c r="D8054" s="27" t="s">
        <v>3531</v>
      </c>
      <c r="E8054" s="3" t="s">
        <v>368</v>
      </c>
      <c r="F8054" s="3" t="s">
        <v>1502</v>
      </c>
      <c r="G8054" s="3" t="s">
        <v>1503</v>
      </c>
      <c r="H8054" s="3"/>
      <c r="I8054" s="144">
        <v>2</v>
      </c>
      <c r="J8054" s="144">
        <v>4</v>
      </c>
      <c r="K8054" s="3">
        <f t="shared" si="119"/>
        <v>6</v>
      </c>
    </row>
    <row r="8055" spans="1:11">
      <c r="A8055" s="3" t="s">
        <v>368</v>
      </c>
      <c r="B8055" s="3">
        <v>67</v>
      </c>
      <c r="C8055" s="144" t="s">
        <v>8019</v>
      </c>
      <c r="D8055" s="27" t="s">
        <v>3531</v>
      </c>
      <c r="E8055" s="3" t="s">
        <v>368</v>
      </c>
      <c r="F8055" s="3" t="s">
        <v>1502</v>
      </c>
      <c r="G8055" s="3" t="s">
        <v>1503</v>
      </c>
      <c r="H8055" s="3"/>
      <c r="I8055" s="144">
        <v>2</v>
      </c>
      <c r="J8055" s="144">
        <v>2</v>
      </c>
      <c r="K8055" s="3">
        <f t="shared" si="119"/>
        <v>4</v>
      </c>
    </row>
    <row r="8056" spans="1:11">
      <c r="A8056" s="3" t="s">
        <v>368</v>
      </c>
      <c r="B8056" s="3">
        <v>68</v>
      </c>
      <c r="C8056" s="3" t="s">
        <v>8020</v>
      </c>
      <c r="D8056" s="27" t="s">
        <v>3531</v>
      </c>
      <c r="E8056" s="3" t="s">
        <v>368</v>
      </c>
      <c r="F8056" s="3" t="s">
        <v>1502</v>
      </c>
      <c r="G8056" s="3" t="s">
        <v>1503</v>
      </c>
      <c r="H8056" s="3"/>
      <c r="I8056" s="3">
        <v>2</v>
      </c>
      <c r="J8056" s="3">
        <v>1</v>
      </c>
      <c r="K8056" s="3">
        <f t="shared" si="119"/>
        <v>3</v>
      </c>
    </row>
    <row r="8057" spans="1:11">
      <c r="A8057" s="3" t="s">
        <v>368</v>
      </c>
      <c r="B8057" s="3">
        <v>69</v>
      </c>
      <c r="C8057" s="3" t="s">
        <v>8021</v>
      </c>
      <c r="D8057" s="27" t="s">
        <v>3531</v>
      </c>
      <c r="E8057" s="3" t="s">
        <v>368</v>
      </c>
      <c r="F8057" s="3" t="s">
        <v>1502</v>
      </c>
      <c r="G8057" s="3" t="s">
        <v>1503</v>
      </c>
      <c r="H8057" s="3"/>
      <c r="I8057" s="3">
        <v>1</v>
      </c>
      <c r="J8057" s="3">
        <v>2</v>
      </c>
      <c r="K8057" s="3">
        <f t="shared" si="119"/>
        <v>3</v>
      </c>
    </row>
    <row r="8058" spans="1:11">
      <c r="A8058" s="3" t="s">
        <v>368</v>
      </c>
      <c r="B8058" s="3">
        <v>71</v>
      </c>
      <c r="C8058" s="3" t="s">
        <v>8022</v>
      </c>
      <c r="D8058" s="27" t="s">
        <v>3531</v>
      </c>
      <c r="E8058" s="3" t="s">
        <v>368</v>
      </c>
      <c r="F8058" s="3" t="s">
        <v>1502</v>
      </c>
      <c r="G8058" s="3" t="s">
        <v>1503</v>
      </c>
      <c r="H8058" s="3"/>
      <c r="I8058" s="3">
        <v>2</v>
      </c>
      <c r="J8058" s="3">
        <v>2</v>
      </c>
      <c r="K8058" s="3">
        <f t="shared" si="119"/>
        <v>4</v>
      </c>
    </row>
    <row r="8059" spans="1:11">
      <c r="A8059" s="3" t="s">
        <v>368</v>
      </c>
      <c r="B8059" s="3">
        <v>71</v>
      </c>
      <c r="C8059" s="3" t="s">
        <v>8023</v>
      </c>
      <c r="D8059" s="27" t="s">
        <v>3531</v>
      </c>
      <c r="E8059" s="3" t="s">
        <v>368</v>
      </c>
      <c r="F8059" s="3" t="s">
        <v>1502</v>
      </c>
      <c r="G8059" s="3" t="s">
        <v>1503</v>
      </c>
      <c r="H8059" s="3"/>
      <c r="I8059" s="3">
        <v>6</v>
      </c>
      <c r="J8059" s="3">
        <v>7</v>
      </c>
      <c r="K8059" s="3">
        <f t="shared" si="119"/>
        <v>13</v>
      </c>
    </row>
    <row r="8060" spans="1:11">
      <c r="A8060" s="3" t="s">
        <v>368</v>
      </c>
      <c r="B8060" s="3">
        <v>72</v>
      </c>
      <c r="C8060" s="3" t="s">
        <v>8024</v>
      </c>
      <c r="D8060" s="27" t="s">
        <v>3531</v>
      </c>
      <c r="E8060" s="3" t="s">
        <v>368</v>
      </c>
      <c r="F8060" s="3" t="s">
        <v>1502</v>
      </c>
      <c r="G8060" s="3" t="s">
        <v>1503</v>
      </c>
      <c r="H8060" s="3"/>
      <c r="I8060" s="3">
        <v>3</v>
      </c>
      <c r="J8060" s="3">
        <v>4</v>
      </c>
      <c r="K8060" s="3">
        <f t="shared" si="119"/>
        <v>7</v>
      </c>
    </row>
    <row r="8061" spans="1:11">
      <c r="A8061" s="3" t="s">
        <v>368</v>
      </c>
      <c r="B8061" s="3">
        <v>73</v>
      </c>
      <c r="C8061" s="3" t="s">
        <v>8025</v>
      </c>
      <c r="D8061" s="27" t="s">
        <v>3531</v>
      </c>
      <c r="E8061" s="3" t="s">
        <v>368</v>
      </c>
      <c r="F8061" s="3" t="s">
        <v>1502</v>
      </c>
      <c r="G8061" s="3" t="s">
        <v>1503</v>
      </c>
      <c r="H8061" s="3"/>
      <c r="I8061" s="3">
        <v>2</v>
      </c>
      <c r="J8061" s="3">
        <v>2</v>
      </c>
      <c r="K8061" s="3">
        <f t="shared" si="119"/>
        <v>4</v>
      </c>
    </row>
    <row r="8062" spans="1:11">
      <c r="A8062" s="3" t="s">
        <v>368</v>
      </c>
      <c r="B8062" s="3">
        <v>74</v>
      </c>
      <c r="C8062" s="3" t="s">
        <v>8026</v>
      </c>
      <c r="D8062" s="27" t="s">
        <v>3531</v>
      </c>
      <c r="E8062" s="3" t="s">
        <v>368</v>
      </c>
      <c r="F8062" s="3" t="s">
        <v>1502</v>
      </c>
      <c r="G8062" s="3" t="s">
        <v>1503</v>
      </c>
      <c r="H8062" s="3"/>
      <c r="I8062" s="3">
        <v>1</v>
      </c>
      <c r="J8062" s="3">
        <v>1</v>
      </c>
      <c r="K8062" s="3">
        <f t="shared" si="119"/>
        <v>2</v>
      </c>
    </row>
    <row r="8063" spans="1:11">
      <c r="A8063" s="3" t="s">
        <v>368</v>
      </c>
      <c r="B8063" s="3">
        <v>75</v>
      </c>
      <c r="C8063" s="3" t="s">
        <v>990</v>
      </c>
      <c r="D8063" s="27" t="s">
        <v>3531</v>
      </c>
      <c r="E8063" s="3" t="s">
        <v>368</v>
      </c>
      <c r="F8063" s="3" t="s">
        <v>1502</v>
      </c>
      <c r="G8063" s="3" t="s">
        <v>1503</v>
      </c>
      <c r="H8063" s="3"/>
      <c r="I8063" s="3">
        <v>5</v>
      </c>
      <c r="J8063" s="3">
        <v>1</v>
      </c>
      <c r="K8063" s="3">
        <f t="shared" si="119"/>
        <v>6</v>
      </c>
    </row>
    <row r="8064" spans="1:11">
      <c r="A8064" s="3" t="s">
        <v>368</v>
      </c>
      <c r="B8064" s="3">
        <v>76</v>
      </c>
      <c r="C8064" s="3" t="s">
        <v>8027</v>
      </c>
      <c r="D8064" s="27" t="s">
        <v>3531</v>
      </c>
      <c r="E8064" s="3" t="s">
        <v>368</v>
      </c>
      <c r="F8064" s="3" t="s">
        <v>1502</v>
      </c>
      <c r="G8064" s="3" t="s">
        <v>1503</v>
      </c>
      <c r="H8064" s="3"/>
      <c r="I8064" s="3">
        <v>2</v>
      </c>
      <c r="J8064" s="3">
        <v>1</v>
      </c>
      <c r="K8064" s="3">
        <f t="shared" si="119"/>
        <v>3</v>
      </c>
    </row>
    <row r="8065" spans="1:12">
      <c r="A8065" s="3" t="s">
        <v>368</v>
      </c>
      <c r="B8065" s="3">
        <v>77</v>
      </c>
      <c r="C8065" s="3" t="s">
        <v>8028</v>
      </c>
      <c r="D8065" s="27" t="s">
        <v>3531</v>
      </c>
      <c r="E8065" s="3" t="s">
        <v>368</v>
      </c>
      <c r="F8065" s="3" t="s">
        <v>1502</v>
      </c>
      <c r="G8065" s="3" t="s">
        <v>1503</v>
      </c>
      <c r="H8065" s="3"/>
      <c r="I8065" s="3">
        <v>2</v>
      </c>
      <c r="J8065" s="3">
        <v>3</v>
      </c>
      <c r="K8065" s="3">
        <f t="shared" si="119"/>
        <v>5</v>
      </c>
    </row>
    <row r="8066" spans="1:12">
      <c r="A8066" s="3" t="s">
        <v>368</v>
      </c>
      <c r="B8066" s="3">
        <v>78</v>
      </c>
      <c r="C8066" s="3" t="s">
        <v>8029</v>
      </c>
      <c r="D8066" s="27" t="s">
        <v>3529</v>
      </c>
      <c r="E8066" s="3" t="s">
        <v>368</v>
      </c>
      <c r="F8066" s="3" t="s">
        <v>1502</v>
      </c>
      <c r="G8066" s="3" t="s">
        <v>1503</v>
      </c>
      <c r="H8066" s="3"/>
      <c r="I8066" s="3">
        <v>2</v>
      </c>
      <c r="J8066" s="3">
        <v>1</v>
      </c>
      <c r="K8066" s="3">
        <f t="shared" si="119"/>
        <v>3</v>
      </c>
    </row>
    <row r="8067" spans="1:12">
      <c r="A8067" s="3" t="s">
        <v>368</v>
      </c>
      <c r="B8067" s="3">
        <v>79</v>
      </c>
      <c r="C8067" s="3" t="s">
        <v>8030</v>
      </c>
      <c r="D8067" s="27" t="s">
        <v>3531</v>
      </c>
      <c r="E8067" s="3" t="s">
        <v>368</v>
      </c>
      <c r="F8067" s="3" t="s">
        <v>1502</v>
      </c>
      <c r="G8067" s="3" t="s">
        <v>1503</v>
      </c>
      <c r="H8067" s="3"/>
      <c r="I8067" s="3">
        <v>4</v>
      </c>
      <c r="J8067" s="3">
        <v>3</v>
      </c>
      <c r="K8067" s="3">
        <f t="shared" si="119"/>
        <v>7</v>
      </c>
    </row>
    <row r="8068" spans="1:12">
      <c r="A8068" s="3" t="s">
        <v>368</v>
      </c>
      <c r="B8068" s="3">
        <v>81</v>
      </c>
      <c r="C8068" s="3" t="s">
        <v>8031</v>
      </c>
      <c r="D8068" s="27" t="s">
        <v>3531</v>
      </c>
      <c r="E8068" s="3" t="s">
        <v>368</v>
      </c>
      <c r="F8068" s="3" t="s">
        <v>1502</v>
      </c>
      <c r="G8068" s="3" t="s">
        <v>1503</v>
      </c>
      <c r="H8068" s="3"/>
      <c r="I8068" s="3">
        <v>2</v>
      </c>
      <c r="J8068" s="3">
        <v>1</v>
      </c>
      <c r="K8068" s="3">
        <f t="shared" si="119"/>
        <v>3</v>
      </c>
    </row>
    <row r="8069" spans="1:12" ht="15.75">
      <c r="A8069" s="226"/>
      <c r="B8069" s="226"/>
      <c r="C8069" s="226">
        <f>SUBTOTAL(3,C7989:C8068)</f>
        <v>80</v>
      </c>
      <c r="D8069" s="227"/>
      <c r="E8069" s="228"/>
      <c r="F8069" s="229"/>
      <c r="G8069" s="230"/>
      <c r="H8069" s="230"/>
      <c r="I8069" s="230"/>
      <c r="J8069" s="231"/>
      <c r="K8069" s="226">
        <f>SUM(K7989:K8068)</f>
        <v>439</v>
      </c>
      <c r="L8069" s="232"/>
    </row>
    <row r="8070" spans="1:12">
      <c r="A8070" s="3" t="s">
        <v>8032</v>
      </c>
      <c r="B8070" s="3">
        <v>1</v>
      </c>
      <c r="C8070" s="3" t="s">
        <v>1148</v>
      </c>
      <c r="D8070" s="27" t="s">
        <v>880</v>
      </c>
      <c r="E8070" s="3" t="s">
        <v>596</v>
      </c>
      <c r="F8070" s="3" t="s">
        <v>7286</v>
      </c>
      <c r="G8070" s="3" t="s">
        <v>2045</v>
      </c>
      <c r="H8070" s="3"/>
      <c r="I8070" s="3">
        <v>5</v>
      </c>
      <c r="J8070" s="3">
        <v>2</v>
      </c>
      <c r="K8070" s="3">
        <f t="shared" si="119"/>
        <v>7</v>
      </c>
    </row>
    <row r="8071" spans="1:12">
      <c r="A8071" s="3" t="s">
        <v>8032</v>
      </c>
      <c r="B8071" s="3">
        <v>2</v>
      </c>
      <c r="C8071" s="3" t="s">
        <v>8033</v>
      </c>
      <c r="D8071" s="27" t="s">
        <v>880</v>
      </c>
      <c r="E8071" s="3" t="s">
        <v>596</v>
      </c>
      <c r="F8071" s="3" t="s">
        <v>7286</v>
      </c>
      <c r="G8071" s="3" t="s">
        <v>2045</v>
      </c>
      <c r="H8071" s="3"/>
      <c r="I8071" s="3">
        <v>8</v>
      </c>
      <c r="J8071" s="3">
        <v>2</v>
      </c>
      <c r="K8071" s="3">
        <f t="shared" si="119"/>
        <v>10</v>
      </c>
    </row>
    <row r="8072" spans="1:12">
      <c r="A8072" s="3" t="s">
        <v>8032</v>
      </c>
      <c r="B8072" s="3">
        <v>3</v>
      </c>
      <c r="C8072" s="3" t="s">
        <v>8034</v>
      </c>
      <c r="D8072" s="27" t="s">
        <v>880</v>
      </c>
      <c r="E8072" s="3" t="s">
        <v>596</v>
      </c>
      <c r="F8072" s="3" t="s">
        <v>7286</v>
      </c>
      <c r="G8072" s="3" t="s">
        <v>2045</v>
      </c>
      <c r="H8072" s="3"/>
      <c r="I8072" s="3">
        <v>2</v>
      </c>
      <c r="J8072" s="3">
        <v>3</v>
      </c>
      <c r="K8072" s="3">
        <f t="shared" si="119"/>
        <v>5</v>
      </c>
    </row>
    <row r="8073" spans="1:12">
      <c r="A8073" s="3" t="s">
        <v>8032</v>
      </c>
      <c r="B8073" s="3">
        <v>4</v>
      </c>
      <c r="C8073" s="3" t="s">
        <v>8035</v>
      </c>
      <c r="D8073" s="27" t="s">
        <v>880</v>
      </c>
      <c r="E8073" s="3" t="s">
        <v>596</v>
      </c>
      <c r="F8073" s="3" t="s">
        <v>7286</v>
      </c>
      <c r="G8073" s="3" t="s">
        <v>2045</v>
      </c>
      <c r="H8073" s="3"/>
      <c r="I8073" s="3">
        <v>2</v>
      </c>
      <c r="J8073" s="3">
        <v>2</v>
      </c>
      <c r="K8073" s="3">
        <f t="shared" si="119"/>
        <v>4</v>
      </c>
    </row>
    <row r="8074" spans="1:12">
      <c r="A8074" s="3" t="s">
        <v>8032</v>
      </c>
      <c r="B8074" s="3">
        <v>5</v>
      </c>
      <c r="C8074" s="3" t="s">
        <v>8036</v>
      </c>
      <c r="D8074" s="27" t="s">
        <v>880</v>
      </c>
      <c r="E8074" s="3" t="s">
        <v>596</v>
      </c>
      <c r="F8074" s="3" t="s">
        <v>7286</v>
      </c>
      <c r="G8074" s="3" t="s">
        <v>2045</v>
      </c>
      <c r="H8074" s="3"/>
      <c r="I8074" s="3">
        <v>8</v>
      </c>
      <c r="J8074" s="3">
        <v>2</v>
      </c>
      <c r="K8074" s="3">
        <f t="shared" si="119"/>
        <v>10</v>
      </c>
    </row>
    <row r="8075" spans="1:12">
      <c r="A8075" s="3" t="s">
        <v>8032</v>
      </c>
      <c r="B8075" s="3">
        <v>6</v>
      </c>
      <c r="C8075" s="3" t="s">
        <v>8037</v>
      </c>
      <c r="D8075" s="27" t="s">
        <v>880</v>
      </c>
      <c r="E8075" s="3" t="s">
        <v>596</v>
      </c>
      <c r="F8075" s="3" t="s">
        <v>7286</v>
      </c>
      <c r="G8075" s="3" t="s">
        <v>2045</v>
      </c>
      <c r="H8075" s="3"/>
      <c r="I8075" s="3">
        <v>2</v>
      </c>
      <c r="J8075" s="3">
        <v>4</v>
      </c>
      <c r="K8075" s="3">
        <f t="shared" si="119"/>
        <v>6</v>
      </c>
    </row>
    <row r="8076" spans="1:12">
      <c r="A8076" s="3" t="s">
        <v>8032</v>
      </c>
      <c r="B8076" s="3">
        <v>7</v>
      </c>
      <c r="C8076" s="3" t="s">
        <v>8038</v>
      </c>
      <c r="D8076" s="27" t="s">
        <v>880</v>
      </c>
      <c r="E8076" s="3" t="s">
        <v>596</v>
      </c>
      <c r="F8076" s="3" t="s">
        <v>7286</v>
      </c>
      <c r="G8076" s="3" t="s">
        <v>2045</v>
      </c>
      <c r="H8076" s="3"/>
      <c r="I8076" s="3">
        <v>7</v>
      </c>
      <c r="J8076" s="3">
        <v>2</v>
      </c>
      <c r="K8076" s="3">
        <f t="shared" si="119"/>
        <v>9</v>
      </c>
    </row>
    <row r="8077" spans="1:12">
      <c r="A8077" s="3" t="s">
        <v>8032</v>
      </c>
      <c r="B8077" s="3">
        <v>8</v>
      </c>
      <c r="C8077" s="3" t="s">
        <v>8039</v>
      </c>
      <c r="D8077" s="27" t="s">
        <v>880</v>
      </c>
      <c r="E8077" s="3" t="s">
        <v>596</v>
      </c>
      <c r="F8077" s="3" t="s">
        <v>7286</v>
      </c>
      <c r="G8077" s="3" t="s">
        <v>2045</v>
      </c>
      <c r="H8077" s="3"/>
      <c r="I8077" s="3">
        <v>2</v>
      </c>
      <c r="J8077" s="3">
        <v>5</v>
      </c>
      <c r="K8077" s="3">
        <f t="shared" si="119"/>
        <v>7</v>
      </c>
    </row>
    <row r="8078" spans="1:12">
      <c r="A8078" s="3" t="s">
        <v>8032</v>
      </c>
      <c r="B8078" s="3">
        <v>9</v>
      </c>
      <c r="C8078" s="3" t="s">
        <v>8040</v>
      </c>
      <c r="D8078" s="27" t="s">
        <v>880</v>
      </c>
      <c r="E8078" s="3" t="s">
        <v>596</v>
      </c>
      <c r="F8078" s="3" t="s">
        <v>7286</v>
      </c>
      <c r="G8078" s="3" t="s">
        <v>2045</v>
      </c>
      <c r="H8078" s="3"/>
      <c r="I8078" s="3">
        <v>6</v>
      </c>
      <c r="J8078" s="3">
        <v>2</v>
      </c>
      <c r="K8078" s="3">
        <f t="shared" si="119"/>
        <v>8</v>
      </c>
    </row>
    <row r="8079" spans="1:12">
      <c r="A8079" s="3" t="s">
        <v>8032</v>
      </c>
      <c r="B8079" s="3">
        <v>10</v>
      </c>
      <c r="C8079" s="3" t="s">
        <v>3433</v>
      </c>
      <c r="D8079" s="27" t="s">
        <v>880</v>
      </c>
      <c r="E8079" s="3" t="s">
        <v>596</v>
      </c>
      <c r="F8079" s="3" t="s">
        <v>7286</v>
      </c>
      <c r="G8079" s="3" t="s">
        <v>2045</v>
      </c>
      <c r="H8079" s="3"/>
      <c r="I8079" s="3">
        <v>7</v>
      </c>
      <c r="J8079" s="3">
        <v>2</v>
      </c>
      <c r="K8079" s="3">
        <f t="shared" si="119"/>
        <v>9</v>
      </c>
    </row>
    <row r="8080" spans="1:12">
      <c r="A8080" s="3" t="s">
        <v>8032</v>
      </c>
      <c r="B8080" s="3">
        <v>11</v>
      </c>
      <c r="C8080" s="3" t="s">
        <v>1017</v>
      </c>
      <c r="D8080" s="27" t="s">
        <v>880</v>
      </c>
      <c r="E8080" s="3" t="s">
        <v>596</v>
      </c>
      <c r="F8080" s="3" t="s">
        <v>7286</v>
      </c>
      <c r="G8080" s="3" t="s">
        <v>2045</v>
      </c>
      <c r="H8080" s="3"/>
      <c r="I8080" s="3">
        <v>3</v>
      </c>
      <c r="J8080" s="3">
        <v>2</v>
      </c>
      <c r="K8080" s="3">
        <f t="shared" si="119"/>
        <v>5</v>
      </c>
    </row>
    <row r="8081" spans="1:11">
      <c r="A8081" s="3" t="s">
        <v>8032</v>
      </c>
      <c r="B8081" s="3">
        <v>12</v>
      </c>
      <c r="C8081" s="3" t="s">
        <v>8041</v>
      </c>
      <c r="D8081" s="27" t="s">
        <v>880</v>
      </c>
      <c r="E8081" s="3" t="s">
        <v>596</v>
      </c>
      <c r="F8081" s="3" t="s">
        <v>7286</v>
      </c>
      <c r="G8081" s="3" t="s">
        <v>2045</v>
      </c>
      <c r="H8081" s="3"/>
      <c r="I8081" s="3">
        <v>2</v>
      </c>
      <c r="J8081" s="3">
        <v>2</v>
      </c>
      <c r="K8081" s="3">
        <f t="shared" si="119"/>
        <v>4</v>
      </c>
    </row>
    <row r="8082" spans="1:11">
      <c r="A8082" s="3" t="s">
        <v>8032</v>
      </c>
      <c r="B8082" s="3">
        <v>13</v>
      </c>
      <c r="C8082" s="3" t="s">
        <v>8042</v>
      </c>
      <c r="D8082" s="27" t="s">
        <v>880</v>
      </c>
      <c r="E8082" s="3" t="s">
        <v>596</v>
      </c>
      <c r="F8082" s="3" t="s">
        <v>7286</v>
      </c>
      <c r="G8082" s="3" t="s">
        <v>2045</v>
      </c>
      <c r="H8082" s="3"/>
      <c r="I8082" s="3">
        <v>7</v>
      </c>
      <c r="J8082" s="3">
        <v>2</v>
      </c>
      <c r="K8082" s="3">
        <f t="shared" si="119"/>
        <v>9</v>
      </c>
    </row>
    <row r="8083" spans="1:11">
      <c r="A8083" s="3" t="s">
        <v>8032</v>
      </c>
      <c r="B8083" s="3">
        <v>14</v>
      </c>
      <c r="C8083" s="3" t="s">
        <v>8043</v>
      </c>
      <c r="D8083" s="27" t="s">
        <v>880</v>
      </c>
      <c r="E8083" s="3" t="s">
        <v>596</v>
      </c>
      <c r="F8083" s="3" t="s">
        <v>7286</v>
      </c>
      <c r="G8083" s="3" t="s">
        <v>2045</v>
      </c>
      <c r="H8083" s="3"/>
      <c r="I8083" s="3">
        <v>9</v>
      </c>
      <c r="J8083" s="3">
        <v>2</v>
      </c>
      <c r="K8083" s="3">
        <f t="shared" si="119"/>
        <v>11</v>
      </c>
    </row>
    <row r="8084" spans="1:11">
      <c r="A8084" s="3" t="s">
        <v>8032</v>
      </c>
      <c r="B8084" s="3">
        <v>15</v>
      </c>
      <c r="C8084" s="3" t="s">
        <v>1720</v>
      </c>
      <c r="D8084" s="27" t="s">
        <v>880</v>
      </c>
      <c r="E8084" s="3" t="s">
        <v>596</v>
      </c>
      <c r="F8084" s="3" t="s">
        <v>7286</v>
      </c>
      <c r="G8084" s="3" t="s">
        <v>2045</v>
      </c>
      <c r="H8084" s="3"/>
      <c r="I8084" s="3">
        <v>5</v>
      </c>
      <c r="J8084" s="3">
        <v>2</v>
      </c>
      <c r="K8084" s="3">
        <f t="shared" si="119"/>
        <v>7</v>
      </c>
    </row>
    <row r="8085" spans="1:11">
      <c r="A8085" s="3" t="s">
        <v>8032</v>
      </c>
      <c r="B8085" s="3">
        <v>16</v>
      </c>
      <c r="C8085" s="3" t="s">
        <v>8044</v>
      </c>
      <c r="D8085" s="27" t="s">
        <v>880</v>
      </c>
      <c r="E8085" s="3" t="s">
        <v>596</v>
      </c>
      <c r="F8085" s="3" t="s">
        <v>7286</v>
      </c>
      <c r="G8085" s="3" t="s">
        <v>2045</v>
      </c>
      <c r="H8085" s="3"/>
      <c r="I8085" s="3">
        <v>6</v>
      </c>
      <c r="J8085" s="3">
        <v>2</v>
      </c>
      <c r="K8085" s="3">
        <f t="shared" si="119"/>
        <v>8</v>
      </c>
    </row>
    <row r="8086" spans="1:11">
      <c r="A8086" s="3" t="s">
        <v>8032</v>
      </c>
      <c r="B8086" s="3">
        <v>17</v>
      </c>
      <c r="C8086" s="3" t="s">
        <v>1373</v>
      </c>
      <c r="D8086" s="27" t="s">
        <v>880</v>
      </c>
      <c r="E8086" s="3" t="s">
        <v>596</v>
      </c>
      <c r="F8086" s="3" t="s">
        <v>7286</v>
      </c>
      <c r="G8086" s="3" t="s">
        <v>2045</v>
      </c>
      <c r="H8086" s="3"/>
      <c r="I8086" s="3">
        <v>4</v>
      </c>
      <c r="J8086" s="3">
        <v>2</v>
      </c>
      <c r="K8086" s="3">
        <f t="shared" si="119"/>
        <v>6</v>
      </c>
    </row>
    <row r="8087" spans="1:11">
      <c r="A8087" s="3" t="s">
        <v>8032</v>
      </c>
      <c r="B8087" s="3">
        <v>18</v>
      </c>
      <c r="C8087" s="3" t="s">
        <v>8045</v>
      </c>
      <c r="D8087" s="27" t="s">
        <v>880</v>
      </c>
      <c r="E8087" s="3" t="s">
        <v>596</v>
      </c>
      <c r="F8087" s="3" t="s">
        <v>7286</v>
      </c>
      <c r="G8087" s="3" t="s">
        <v>2045</v>
      </c>
      <c r="H8087" s="3"/>
      <c r="I8087" s="3">
        <v>4</v>
      </c>
      <c r="J8087" s="3">
        <v>2</v>
      </c>
      <c r="K8087" s="3">
        <f t="shared" si="119"/>
        <v>6</v>
      </c>
    </row>
    <row r="8088" spans="1:11">
      <c r="A8088" s="3" t="s">
        <v>8032</v>
      </c>
      <c r="B8088" s="3">
        <v>19</v>
      </c>
      <c r="C8088" s="3" t="s">
        <v>8046</v>
      </c>
      <c r="D8088" s="27" t="s">
        <v>880</v>
      </c>
      <c r="E8088" s="3" t="s">
        <v>596</v>
      </c>
      <c r="F8088" s="3" t="s">
        <v>7286</v>
      </c>
      <c r="G8088" s="3" t="s">
        <v>2045</v>
      </c>
      <c r="H8088" s="3"/>
      <c r="I8088" s="3">
        <v>4</v>
      </c>
      <c r="J8088" s="3">
        <v>2</v>
      </c>
      <c r="K8088" s="3">
        <f t="shared" si="119"/>
        <v>6</v>
      </c>
    </row>
    <row r="8089" spans="1:11">
      <c r="A8089" s="3" t="s">
        <v>8032</v>
      </c>
      <c r="B8089" s="3">
        <v>20</v>
      </c>
      <c r="C8089" s="3" t="s">
        <v>8047</v>
      </c>
      <c r="D8089" s="27" t="s">
        <v>880</v>
      </c>
      <c r="E8089" s="3" t="s">
        <v>596</v>
      </c>
      <c r="F8089" s="3" t="s">
        <v>7286</v>
      </c>
      <c r="G8089" s="3" t="s">
        <v>2045</v>
      </c>
      <c r="H8089" s="3"/>
      <c r="I8089" s="3">
        <v>2</v>
      </c>
      <c r="J8089" s="3">
        <v>4</v>
      </c>
      <c r="K8089" s="3">
        <f t="shared" si="119"/>
        <v>6</v>
      </c>
    </row>
    <row r="8090" spans="1:11">
      <c r="A8090" s="3" t="s">
        <v>8032</v>
      </c>
      <c r="B8090" s="3">
        <v>21</v>
      </c>
      <c r="C8090" s="3" t="s">
        <v>8048</v>
      </c>
      <c r="D8090" s="27" t="s">
        <v>880</v>
      </c>
      <c r="E8090" s="3" t="s">
        <v>596</v>
      </c>
      <c r="F8090" s="3" t="s">
        <v>7286</v>
      </c>
      <c r="G8090" s="3" t="s">
        <v>2045</v>
      </c>
      <c r="H8090" s="3"/>
      <c r="I8090" s="3">
        <v>2</v>
      </c>
      <c r="J8090" s="3">
        <v>3</v>
      </c>
      <c r="K8090" s="3">
        <f t="shared" si="119"/>
        <v>5</v>
      </c>
    </row>
    <row r="8091" spans="1:11">
      <c r="A8091" s="3" t="s">
        <v>8032</v>
      </c>
      <c r="B8091" s="3">
        <v>22</v>
      </c>
      <c r="C8091" s="3" t="s">
        <v>8049</v>
      </c>
      <c r="D8091" s="27" t="s">
        <v>880</v>
      </c>
      <c r="E8091" s="3" t="s">
        <v>596</v>
      </c>
      <c r="F8091" s="3" t="s">
        <v>7286</v>
      </c>
      <c r="G8091" s="3" t="s">
        <v>2045</v>
      </c>
      <c r="H8091" s="3"/>
      <c r="I8091" s="3">
        <v>4</v>
      </c>
      <c r="J8091" s="3">
        <v>2</v>
      </c>
      <c r="K8091" s="3">
        <f t="shared" si="119"/>
        <v>6</v>
      </c>
    </row>
    <row r="8092" spans="1:11">
      <c r="A8092" s="3" t="s">
        <v>8032</v>
      </c>
      <c r="B8092" s="3">
        <v>23</v>
      </c>
      <c r="C8092" s="3" t="s">
        <v>8050</v>
      </c>
      <c r="D8092" s="27" t="s">
        <v>880</v>
      </c>
      <c r="E8092" s="3" t="s">
        <v>596</v>
      </c>
      <c r="F8092" s="3" t="s">
        <v>7286</v>
      </c>
      <c r="G8092" s="3" t="s">
        <v>2045</v>
      </c>
      <c r="H8092" s="3"/>
      <c r="I8092" s="3">
        <v>6</v>
      </c>
      <c r="J8092" s="3">
        <v>2</v>
      </c>
      <c r="K8092" s="3">
        <f t="shared" si="119"/>
        <v>8</v>
      </c>
    </row>
    <row r="8093" spans="1:11">
      <c r="A8093" s="3" t="s">
        <v>8032</v>
      </c>
      <c r="B8093" s="3">
        <v>24</v>
      </c>
      <c r="C8093" s="3" t="s">
        <v>1892</v>
      </c>
      <c r="D8093" s="27" t="s">
        <v>880</v>
      </c>
      <c r="E8093" s="3" t="s">
        <v>596</v>
      </c>
      <c r="F8093" s="3" t="s">
        <v>7286</v>
      </c>
      <c r="G8093" s="3" t="s">
        <v>2045</v>
      </c>
      <c r="H8093" s="3"/>
      <c r="I8093" s="3">
        <v>7</v>
      </c>
      <c r="J8093" s="3">
        <v>2</v>
      </c>
      <c r="K8093" s="3">
        <f t="shared" si="119"/>
        <v>9</v>
      </c>
    </row>
    <row r="8094" spans="1:11">
      <c r="A8094" s="3" t="s">
        <v>8032</v>
      </c>
      <c r="B8094" s="3">
        <v>25</v>
      </c>
      <c r="C8094" s="3" t="s">
        <v>8051</v>
      </c>
      <c r="D8094" s="27" t="s">
        <v>880</v>
      </c>
      <c r="E8094" s="3" t="s">
        <v>596</v>
      </c>
      <c r="F8094" s="3" t="s">
        <v>7286</v>
      </c>
      <c r="G8094" s="3" t="s">
        <v>2045</v>
      </c>
      <c r="H8094" s="3"/>
      <c r="I8094" s="3">
        <v>2</v>
      </c>
      <c r="J8094" s="3">
        <v>2</v>
      </c>
      <c r="K8094" s="3">
        <f t="shared" si="119"/>
        <v>4</v>
      </c>
    </row>
    <row r="8095" spans="1:11">
      <c r="A8095" s="3" t="s">
        <v>8032</v>
      </c>
      <c r="B8095" s="3">
        <v>26</v>
      </c>
      <c r="C8095" s="3" t="s">
        <v>3128</v>
      </c>
      <c r="D8095" s="27" t="s">
        <v>880</v>
      </c>
      <c r="E8095" s="3" t="s">
        <v>596</v>
      </c>
      <c r="F8095" s="3" t="s">
        <v>7286</v>
      </c>
      <c r="G8095" s="3" t="s">
        <v>2045</v>
      </c>
      <c r="H8095" s="3"/>
      <c r="I8095" s="3">
        <v>2</v>
      </c>
      <c r="J8095" s="3">
        <v>7</v>
      </c>
      <c r="K8095" s="3">
        <f t="shared" si="119"/>
        <v>9</v>
      </c>
    </row>
    <row r="8096" spans="1:11">
      <c r="A8096" s="3" t="s">
        <v>8032</v>
      </c>
      <c r="B8096" s="3">
        <v>27</v>
      </c>
      <c r="C8096" s="3" t="s">
        <v>1460</v>
      </c>
      <c r="D8096" s="27" t="s">
        <v>880</v>
      </c>
      <c r="E8096" s="3" t="s">
        <v>596</v>
      </c>
      <c r="F8096" s="3" t="s">
        <v>7286</v>
      </c>
      <c r="G8096" s="3" t="s">
        <v>2045</v>
      </c>
      <c r="H8096" s="3"/>
      <c r="I8096" s="3">
        <v>5</v>
      </c>
      <c r="J8096" s="3">
        <v>2</v>
      </c>
      <c r="K8096" s="3">
        <f t="shared" si="119"/>
        <v>7</v>
      </c>
    </row>
    <row r="8097" spans="1:11">
      <c r="A8097" s="3" t="s">
        <v>8032</v>
      </c>
      <c r="B8097" s="3">
        <v>28</v>
      </c>
      <c r="C8097" s="3" t="s">
        <v>8052</v>
      </c>
      <c r="D8097" s="27" t="s">
        <v>880</v>
      </c>
      <c r="E8097" s="3" t="s">
        <v>596</v>
      </c>
      <c r="F8097" s="3" t="s">
        <v>7286</v>
      </c>
      <c r="G8097" s="3" t="s">
        <v>2045</v>
      </c>
      <c r="H8097" s="3"/>
      <c r="I8097" s="3">
        <v>9</v>
      </c>
      <c r="J8097" s="3">
        <v>2</v>
      </c>
      <c r="K8097" s="3">
        <f t="shared" si="119"/>
        <v>11</v>
      </c>
    </row>
    <row r="8098" spans="1:11">
      <c r="A8098" s="3" t="s">
        <v>8032</v>
      </c>
      <c r="B8098" s="3">
        <v>29</v>
      </c>
      <c r="C8098" s="3" t="s">
        <v>8053</v>
      </c>
      <c r="D8098" s="27" t="s">
        <v>880</v>
      </c>
      <c r="E8098" s="3" t="s">
        <v>596</v>
      </c>
      <c r="F8098" s="3" t="s">
        <v>7286</v>
      </c>
      <c r="G8098" s="3" t="s">
        <v>2045</v>
      </c>
      <c r="H8098" s="3"/>
      <c r="I8098" s="3">
        <v>2</v>
      </c>
      <c r="J8098" s="3">
        <v>2</v>
      </c>
      <c r="K8098" s="3">
        <f t="shared" si="119"/>
        <v>4</v>
      </c>
    </row>
    <row r="8099" spans="1:11">
      <c r="A8099" s="3" t="s">
        <v>8032</v>
      </c>
      <c r="B8099" s="3">
        <v>30</v>
      </c>
      <c r="C8099" s="3" t="s">
        <v>8054</v>
      </c>
      <c r="D8099" s="27" t="s">
        <v>880</v>
      </c>
      <c r="E8099" s="3" t="s">
        <v>596</v>
      </c>
      <c r="F8099" s="3" t="s">
        <v>7286</v>
      </c>
      <c r="G8099" s="3" t="s">
        <v>2045</v>
      </c>
      <c r="H8099" s="3"/>
      <c r="I8099" s="3">
        <v>7</v>
      </c>
      <c r="J8099" s="3">
        <v>2</v>
      </c>
      <c r="K8099" s="3">
        <f t="shared" si="119"/>
        <v>9</v>
      </c>
    </row>
    <row r="8100" spans="1:11">
      <c r="A8100" s="3" t="s">
        <v>8032</v>
      </c>
      <c r="B8100" s="3">
        <v>31</v>
      </c>
      <c r="C8100" s="3" t="s">
        <v>8055</v>
      </c>
      <c r="D8100" s="27" t="s">
        <v>880</v>
      </c>
      <c r="E8100" s="3" t="s">
        <v>596</v>
      </c>
      <c r="F8100" s="3" t="s">
        <v>7286</v>
      </c>
      <c r="G8100" s="3" t="s">
        <v>2045</v>
      </c>
      <c r="H8100" s="3"/>
      <c r="I8100" s="3">
        <v>3</v>
      </c>
      <c r="J8100" s="3">
        <v>2</v>
      </c>
      <c r="K8100" s="3">
        <f t="shared" si="119"/>
        <v>5</v>
      </c>
    </row>
    <row r="8101" spans="1:11">
      <c r="A8101" s="3" t="s">
        <v>8032</v>
      </c>
      <c r="B8101" s="3">
        <v>32</v>
      </c>
      <c r="C8101" s="3" t="s">
        <v>3024</v>
      </c>
      <c r="D8101" s="27" t="s">
        <v>880</v>
      </c>
      <c r="E8101" s="3" t="s">
        <v>596</v>
      </c>
      <c r="F8101" s="3" t="s">
        <v>7286</v>
      </c>
      <c r="G8101" s="3" t="s">
        <v>2045</v>
      </c>
      <c r="H8101" s="3"/>
      <c r="I8101" s="3">
        <v>2</v>
      </c>
      <c r="J8101" s="3">
        <v>7</v>
      </c>
      <c r="K8101" s="3">
        <f t="shared" si="119"/>
        <v>9</v>
      </c>
    </row>
    <row r="8102" spans="1:11">
      <c r="A8102" s="3" t="s">
        <v>8032</v>
      </c>
      <c r="B8102" s="3">
        <v>33</v>
      </c>
      <c r="C8102" s="3" t="s">
        <v>8056</v>
      </c>
      <c r="D8102" s="27" t="s">
        <v>880</v>
      </c>
      <c r="E8102" s="3" t="s">
        <v>596</v>
      </c>
      <c r="F8102" s="3" t="s">
        <v>7286</v>
      </c>
      <c r="G8102" s="3" t="s">
        <v>2045</v>
      </c>
      <c r="H8102" s="3"/>
      <c r="I8102" s="3">
        <v>8</v>
      </c>
      <c r="J8102" s="3">
        <v>2</v>
      </c>
      <c r="K8102" s="3">
        <f t="shared" si="119"/>
        <v>10</v>
      </c>
    </row>
    <row r="8103" spans="1:11">
      <c r="A8103" s="3" t="s">
        <v>8032</v>
      </c>
      <c r="B8103" s="3">
        <v>34</v>
      </c>
      <c r="C8103" s="3" t="s">
        <v>8057</v>
      </c>
      <c r="D8103" s="27" t="s">
        <v>880</v>
      </c>
      <c r="E8103" s="3" t="s">
        <v>596</v>
      </c>
      <c r="F8103" s="3" t="s">
        <v>7286</v>
      </c>
      <c r="G8103" s="3" t="s">
        <v>2045</v>
      </c>
      <c r="H8103" s="3"/>
      <c r="I8103" s="3">
        <v>2</v>
      </c>
      <c r="J8103" s="3">
        <v>8</v>
      </c>
      <c r="K8103" s="3">
        <f t="shared" si="119"/>
        <v>10</v>
      </c>
    </row>
    <row r="8104" spans="1:11">
      <c r="A8104" s="3" t="s">
        <v>8032</v>
      </c>
      <c r="B8104" s="3">
        <v>35</v>
      </c>
      <c r="C8104" s="3" t="s">
        <v>8058</v>
      </c>
      <c r="D8104" s="27" t="s">
        <v>880</v>
      </c>
      <c r="E8104" s="3" t="s">
        <v>596</v>
      </c>
      <c r="F8104" s="3" t="s">
        <v>7286</v>
      </c>
      <c r="G8104" s="3" t="s">
        <v>2045</v>
      </c>
      <c r="H8104" s="3"/>
      <c r="I8104" s="3">
        <v>2</v>
      </c>
      <c r="J8104" s="3">
        <v>3</v>
      </c>
      <c r="K8104" s="3">
        <f t="shared" si="119"/>
        <v>5</v>
      </c>
    </row>
    <row r="8105" spans="1:11">
      <c r="A8105" s="3" t="s">
        <v>8032</v>
      </c>
      <c r="B8105" s="3">
        <v>36</v>
      </c>
      <c r="C8105" s="3" t="s">
        <v>8059</v>
      </c>
      <c r="D8105" s="27" t="s">
        <v>880</v>
      </c>
      <c r="E8105" s="3" t="s">
        <v>596</v>
      </c>
      <c r="F8105" s="3" t="s">
        <v>7286</v>
      </c>
      <c r="G8105" s="3" t="s">
        <v>2045</v>
      </c>
      <c r="H8105" s="3"/>
      <c r="I8105" s="3">
        <v>2</v>
      </c>
      <c r="J8105" s="3">
        <v>2</v>
      </c>
      <c r="K8105" s="3">
        <f t="shared" si="119"/>
        <v>4</v>
      </c>
    </row>
    <row r="8106" spans="1:11">
      <c r="A8106" s="3" t="s">
        <v>8032</v>
      </c>
      <c r="B8106" s="3">
        <v>37</v>
      </c>
      <c r="C8106" s="3" t="s">
        <v>8060</v>
      </c>
      <c r="D8106" s="27" t="s">
        <v>880</v>
      </c>
      <c r="E8106" s="3" t="s">
        <v>596</v>
      </c>
      <c r="F8106" s="3" t="s">
        <v>7286</v>
      </c>
      <c r="G8106" s="3" t="s">
        <v>2045</v>
      </c>
      <c r="H8106" s="3"/>
      <c r="I8106" s="3">
        <v>2</v>
      </c>
      <c r="J8106" s="3">
        <v>5</v>
      </c>
      <c r="K8106" s="3">
        <f t="shared" si="119"/>
        <v>7</v>
      </c>
    </row>
    <row r="8107" spans="1:11">
      <c r="A8107" s="3" t="s">
        <v>8032</v>
      </c>
      <c r="B8107" s="3">
        <v>38</v>
      </c>
      <c r="C8107" s="3" t="s">
        <v>8061</v>
      </c>
      <c r="D8107" s="27" t="s">
        <v>880</v>
      </c>
      <c r="E8107" s="3" t="s">
        <v>596</v>
      </c>
      <c r="F8107" s="3" t="s">
        <v>7286</v>
      </c>
      <c r="G8107" s="3" t="s">
        <v>2045</v>
      </c>
      <c r="H8107" s="3"/>
      <c r="I8107" s="3">
        <v>2</v>
      </c>
      <c r="J8107" s="3">
        <v>8</v>
      </c>
      <c r="K8107" s="3">
        <f t="shared" si="119"/>
        <v>10</v>
      </c>
    </row>
    <row r="8108" spans="1:11">
      <c r="A8108" s="3" t="s">
        <v>8032</v>
      </c>
      <c r="B8108" s="3">
        <v>39</v>
      </c>
      <c r="C8108" s="3" t="s">
        <v>8062</v>
      </c>
      <c r="D8108" s="27" t="s">
        <v>880</v>
      </c>
      <c r="E8108" s="3" t="s">
        <v>596</v>
      </c>
      <c r="F8108" s="3" t="s">
        <v>7286</v>
      </c>
      <c r="G8108" s="3" t="s">
        <v>2045</v>
      </c>
      <c r="H8108" s="3"/>
      <c r="I8108" s="3">
        <v>6</v>
      </c>
      <c r="J8108" s="3">
        <v>2</v>
      </c>
      <c r="K8108" s="3">
        <f t="shared" si="119"/>
        <v>8</v>
      </c>
    </row>
    <row r="8109" spans="1:11">
      <c r="A8109" s="3" t="s">
        <v>8032</v>
      </c>
      <c r="B8109" s="3">
        <v>40</v>
      </c>
      <c r="C8109" s="3" t="s">
        <v>1478</v>
      </c>
      <c r="D8109" s="27" t="s">
        <v>880</v>
      </c>
      <c r="E8109" s="3" t="s">
        <v>596</v>
      </c>
      <c r="F8109" s="3" t="s">
        <v>7286</v>
      </c>
      <c r="G8109" s="3" t="s">
        <v>2045</v>
      </c>
      <c r="H8109" s="3"/>
      <c r="I8109" s="3">
        <v>4</v>
      </c>
      <c r="J8109" s="3">
        <v>2</v>
      </c>
      <c r="K8109" s="3">
        <f t="shared" si="119"/>
        <v>6</v>
      </c>
    </row>
    <row r="8110" spans="1:11">
      <c r="A8110" s="3" t="s">
        <v>8032</v>
      </c>
      <c r="B8110" s="3">
        <v>41</v>
      </c>
      <c r="C8110" s="3" t="s">
        <v>5881</v>
      </c>
      <c r="D8110" s="27" t="s">
        <v>880</v>
      </c>
      <c r="E8110" s="3" t="s">
        <v>596</v>
      </c>
      <c r="F8110" s="3" t="s">
        <v>7286</v>
      </c>
      <c r="G8110" s="3" t="s">
        <v>2045</v>
      </c>
      <c r="H8110" s="3"/>
      <c r="I8110" s="3">
        <v>4</v>
      </c>
      <c r="J8110" s="3">
        <v>2</v>
      </c>
      <c r="K8110" s="3">
        <f t="shared" si="119"/>
        <v>6</v>
      </c>
    </row>
    <row r="8111" spans="1:11">
      <c r="A8111" s="3" t="s">
        <v>8032</v>
      </c>
      <c r="B8111" s="3">
        <v>42</v>
      </c>
      <c r="C8111" s="3" t="s">
        <v>8063</v>
      </c>
      <c r="D8111" s="27" t="s">
        <v>880</v>
      </c>
      <c r="E8111" s="3" t="s">
        <v>596</v>
      </c>
      <c r="F8111" s="3" t="s">
        <v>7286</v>
      </c>
      <c r="G8111" s="3" t="s">
        <v>2045</v>
      </c>
      <c r="H8111" s="3"/>
      <c r="I8111" s="3">
        <v>6</v>
      </c>
      <c r="J8111" s="3">
        <v>2</v>
      </c>
      <c r="K8111" s="3">
        <f t="shared" si="119"/>
        <v>8</v>
      </c>
    </row>
    <row r="8112" spans="1:11">
      <c r="A8112" s="3" t="s">
        <v>8032</v>
      </c>
      <c r="B8112" s="3">
        <v>43</v>
      </c>
      <c r="C8112" s="3" t="s">
        <v>8064</v>
      </c>
      <c r="D8112" s="27" t="s">
        <v>880</v>
      </c>
      <c r="E8112" s="3" t="s">
        <v>596</v>
      </c>
      <c r="F8112" s="3" t="s">
        <v>7286</v>
      </c>
      <c r="G8112" s="3" t="s">
        <v>2045</v>
      </c>
      <c r="H8112" s="3"/>
      <c r="I8112" s="3">
        <v>5</v>
      </c>
      <c r="J8112" s="3">
        <v>2</v>
      </c>
      <c r="K8112" s="3">
        <f t="shared" si="119"/>
        <v>7</v>
      </c>
    </row>
    <row r="8113" spans="1:11">
      <c r="A8113" s="3" t="s">
        <v>8032</v>
      </c>
      <c r="B8113" s="3">
        <v>44</v>
      </c>
      <c r="C8113" s="3" t="s">
        <v>8065</v>
      </c>
      <c r="D8113" s="27" t="s">
        <v>880</v>
      </c>
      <c r="E8113" s="3" t="s">
        <v>596</v>
      </c>
      <c r="F8113" s="3" t="s">
        <v>7286</v>
      </c>
      <c r="G8113" s="3" t="s">
        <v>2045</v>
      </c>
      <c r="H8113" s="3"/>
      <c r="I8113" s="3">
        <v>2</v>
      </c>
      <c r="J8113" s="3">
        <v>4</v>
      </c>
      <c r="K8113" s="3">
        <f t="shared" si="119"/>
        <v>6</v>
      </c>
    </row>
    <row r="8114" spans="1:11">
      <c r="A8114" s="3" t="s">
        <v>8032</v>
      </c>
      <c r="B8114" s="3">
        <v>45</v>
      </c>
      <c r="C8114" s="3" t="s">
        <v>5942</v>
      </c>
      <c r="D8114" s="27" t="s">
        <v>880</v>
      </c>
      <c r="E8114" s="3" t="s">
        <v>596</v>
      </c>
      <c r="F8114" s="3" t="s">
        <v>7286</v>
      </c>
      <c r="G8114" s="3" t="s">
        <v>2045</v>
      </c>
      <c r="H8114" s="3"/>
      <c r="I8114" s="3">
        <v>3</v>
      </c>
      <c r="J8114" s="3">
        <v>2</v>
      </c>
      <c r="K8114" s="3">
        <f t="shared" si="119"/>
        <v>5</v>
      </c>
    </row>
    <row r="8115" spans="1:11">
      <c r="A8115" s="3" t="s">
        <v>8032</v>
      </c>
      <c r="B8115" s="3">
        <v>46</v>
      </c>
      <c r="C8115" s="3" t="s">
        <v>8066</v>
      </c>
      <c r="D8115" s="27" t="s">
        <v>880</v>
      </c>
      <c r="E8115" s="3" t="s">
        <v>596</v>
      </c>
      <c r="F8115" s="3" t="s">
        <v>7286</v>
      </c>
      <c r="G8115" s="3" t="s">
        <v>2045</v>
      </c>
      <c r="H8115" s="3"/>
      <c r="I8115" s="3">
        <v>2</v>
      </c>
      <c r="J8115" s="3">
        <v>2</v>
      </c>
      <c r="K8115" s="3">
        <f t="shared" si="119"/>
        <v>4</v>
      </c>
    </row>
    <row r="8116" spans="1:11">
      <c r="A8116" s="3" t="s">
        <v>8032</v>
      </c>
      <c r="B8116" s="3">
        <v>47</v>
      </c>
      <c r="C8116" s="3" t="s">
        <v>8067</v>
      </c>
      <c r="D8116" s="27" t="s">
        <v>880</v>
      </c>
      <c r="E8116" s="3" t="s">
        <v>596</v>
      </c>
      <c r="F8116" s="3" t="s">
        <v>7286</v>
      </c>
      <c r="G8116" s="3" t="s">
        <v>2045</v>
      </c>
      <c r="H8116" s="3"/>
      <c r="I8116" s="3">
        <v>2</v>
      </c>
      <c r="J8116" s="3">
        <v>2</v>
      </c>
      <c r="K8116" s="3">
        <f t="shared" si="119"/>
        <v>4</v>
      </c>
    </row>
    <row r="8117" spans="1:11">
      <c r="A8117" s="3" t="s">
        <v>8032</v>
      </c>
      <c r="B8117" s="3">
        <v>48</v>
      </c>
      <c r="C8117" s="3" t="s">
        <v>8068</v>
      </c>
      <c r="D8117" s="27" t="s">
        <v>880</v>
      </c>
      <c r="E8117" s="3" t="s">
        <v>596</v>
      </c>
      <c r="F8117" s="3" t="s">
        <v>7286</v>
      </c>
      <c r="G8117" s="3" t="s">
        <v>2045</v>
      </c>
      <c r="H8117" s="3"/>
      <c r="I8117" s="3">
        <v>2</v>
      </c>
      <c r="J8117" s="3">
        <v>7</v>
      </c>
      <c r="K8117" s="3">
        <f t="shared" ref="K8117:K8150" si="120">I8117+J8117</f>
        <v>9</v>
      </c>
    </row>
    <row r="8118" spans="1:11">
      <c r="A8118" s="3" t="s">
        <v>8032</v>
      </c>
      <c r="B8118" s="3">
        <v>49</v>
      </c>
      <c r="C8118" s="3" t="s">
        <v>1654</v>
      </c>
      <c r="D8118" s="27" t="s">
        <v>880</v>
      </c>
      <c r="E8118" s="3" t="s">
        <v>596</v>
      </c>
      <c r="F8118" s="3" t="s">
        <v>7286</v>
      </c>
      <c r="G8118" s="3" t="s">
        <v>2045</v>
      </c>
      <c r="H8118" s="3"/>
      <c r="I8118" s="3">
        <v>7</v>
      </c>
      <c r="J8118" s="3">
        <v>2</v>
      </c>
      <c r="K8118" s="3">
        <f t="shared" si="120"/>
        <v>9</v>
      </c>
    </row>
    <row r="8119" spans="1:11">
      <c r="A8119" s="3" t="s">
        <v>8032</v>
      </c>
      <c r="B8119" s="3">
        <v>50</v>
      </c>
      <c r="C8119" s="3" t="s">
        <v>8069</v>
      </c>
      <c r="D8119" s="27" t="s">
        <v>880</v>
      </c>
      <c r="E8119" s="3" t="s">
        <v>596</v>
      </c>
      <c r="F8119" s="3" t="s">
        <v>7286</v>
      </c>
      <c r="G8119" s="3" t="s">
        <v>2045</v>
      </c>
      <c r="H8119" s="3"/>
      <c r="I8119" s="3">
        <v>2</v>
      </c>
      <c r="J8119" s="3">
        <v>5</v>
      </c>
      <c r="K8119" s="3">
        <f t="shared" si="120"/>
        <v>7</v>
      </c>
    </row>
    <row r="8120" spans="1:11">
      <c r="A8120" s="3" t="s">
        <v>8032</v>
      </c>
      <c r="B8120" s="3">
        <v>51</v>
      </c>
      <c r="C8120" s="3" t="s">
        <v>1941</v>
      </c>
      <c r="D8120" s="27" t="s">
        <v>880</v>
      </c>
      <c r="E8120" s="3" t="s">
        <v>596</v>
      </c>
      <c r="F8120" s="3" t="s">
        <v>7286</v>
      </c>
      <c r="G8120" s="3" t="s">
        <v>2045</v>
      </c>
      <c r="H8120" s="3"/>
      <c r="I8120" s="3">
        <v>2</v>
      </c>
      <c r="J8120" s="3">
        <v>2</v>
      </c>
      <c r="K8120" s="3">
        <f t="shared" si="120"/>
        <v>4</v>
      </c>
    </row>
    <row r="8121" spans="1:11">
      <c r="A8121" s="3" t="s">
        <v>8032</v>
      </c>
      <c r="B8121" s="3">
        <v>52</v>
      </c>
      <c r="C8121" s="3" t="s">
        <v>8070</v>
      </c>
      <c r="D8121" s="27" t="s">
        <v>880</v>
      </c>
      <c r="E8121" s="3" t="s">
        <v>596</v>
      </c>
      <c r="F8121" s="3" t="s">
        <v>7286</v>
      </c>
      <c r="G8121" s="3" t="s">
        <v>2045</v>
      </c>
      <c r="H8121" s="3"/>
      <c r="I8121" s="3">
        <v>2</v>
      </c>
      <c r="J8121" s="3">
        <v>2</v>
      </c>
      <c r="K8121" s="3">
        <f t="shared" si="120"/>
        <v>4</v>
      </c>
    </row>
    <row r="8122" spans="1:11">
      <c r="A8122" s="3" t="s">
        <v>8032</v>
      </c>
      <c r="B8122" s="3">
        <v>53</v>
      </c>
      <c r="C8122" s="3" t="s">
        <v>5942</v>
      </c>
      <c r="D8122" s="27" t="s">
        <v>880</v>
      </c>
      <c r="E8122" s="3" t="s">
        <v>596</v>
      </c>
      <c r="F8122" s="3" t="s">
        <v>7286</v>
      </c>
      <c r="G8122" s="3" t="s">
        <v>2045</v>
      </c>
      <c r="H8122" s="3"/>
      <c r="I8122" s="3">
        <v>4</v>
      </c>
      <c r="J8122" s="3">
        <v>2</v>
      </c>
      <c r="K8122" s="3">
        <f t="shared" si="120"/>
        <v>6</v>
      </c>
    </row>
    <row r="8123" spans="1:11">
      <c r="A8123" s="3" t="s">
        <v>8032</v>
      </c>
      <c r="B8123" s="3">
        <v>54</v>
      </c>
      <c r="C8123" s="3" t="s">
        <v>8071</v>
      </c>
      <c r="D8123" s="27" t="s">
        <v>880</v>
      </c>
      <c r="E8123" s="3" t="s">
        <v>596</v>
      </c>
      <c r="F8123" s="3" t="s">
        <v>7286</v>
      </c>
      <c r="G8123" s="3" t="s">
        <v>2045</v>
      </c>
      <c r="H8123" s="3"/>
      <c r="I8123" s="3">
        <v>2</v>
      </c>
      <c r="J8123" s="3">
        <v>3</v>
      </c>
      <c r="K8123" s="3">
        <f t="shared" si="120"/>
        <v>5</v>
      </c>
    </row>
    <row r="8124" spans="1:11">
      <c r="A8124" s="3" t="s">
        <v>8032</v>
      </c>
      <c r="B8124" s="3">
        <v>55</v>
      </c>
      <c r="C8124" s="3" t="s">
        <v>8072</v>
      </c>
      <c r="D8124" s="27" t="s">
        <v>880</v>
      </c>
      <c r="E8124" s="3" t="s">
        <v>596</v>
      </c>
      <c r="F8124" s="3" t="s">
        <v>7286</v>
      </c>
      <c r="G8124" s="3" t="s">
        <v>2045</v>
      </c>
      <c r="H8124" s="3"/>
      <c r="I8124" s="3">
        <v>6</v>
      </c>
      <c r="J8124" s="3">
        <v>2</v>
      </c>
      <c r="K8124" s="3">
        <f t="shared" si="120"/>
        <v>8</v>
      </c>
    </row>
    <row r="8125" spans="1:11">
      <c r="A8125" s="3" t="s">
        <v>8032</v>
      </c>
      <c r="B8125" s="3">
        <v>56</v>
      </c>
      <c r="C8125" s="3" t="s">
        <v>2301</v>
      </c>
      <c r="D8125" s="27" t="s">
        <v>880</v>
      </c>
      <c r="E8125" s="3" t="s">
        <v>596</v>
      </c>
      <c r="F8125" s="3" t="s">
        <v>7286</v>
      </c>
      <c r="G8125" s="3" t="s">
        <v>2045</v>
      </c>
      <c r="H8125" s="3"/>
      <c r="I8125" s="3">
        <v>7</v>
      </c>
      <c r="J8125" s="3">
        <v>2</v>
      </c>
      <c r="K8125" s="3">
        <f t="shared" si="120"/>
        <v>9</v>
      </c>
    </row>
    <row r="8126" spans="1:11">
      <c r="A8126" s="3" t="s">
        <v>8032</v>
      </c>
      <c r="B8126" s="3">
        <v>57</v>
      </c>
      <c r="C8126" s="3" t="s">
        <v>1283</v>
      </c>
      <c r="D8126" s="27" t="s">
        <v>880</v>
      </c>
      <c r="E8126" s="3" t="s">
        <v>596</v>
      </c>
      <c r="F8126" s="3" t="s">
        <v>7286</v>
      </c>
      <c r="G8126" s="3" t="s">
        <v>2045</v>
      </c>
      <c r="H8126" s="3"/>
      <c r="I8126" s="3">
        <v>6</v>
      </c>
      <c r="J8126" s="3">
        <v>2</v>
      </c>
      <c r="K8126" s="3">
        <f t="shared" si="120"/>
        <v>8</v>
      </c>
    </row>
    <row r="8127" spans="1:11">
      <c r="A8127" s="3" t="s">
        <v>8032</v>
      </c>
      <c r="B8127" s="3">
        <v>58</v>
      </c>
      <c r="C8127" s="3" t="s">
        <v>8073</v>
      </c>
      <c r="D8127" s="27" t="s">
        <v>880</v>
      </c>
      <c r="E8127" s="3" t="s">
        <v>596</v>
      </c>
      <c r="F8127" s="3" t="s">
        <v>7286</v>
      </c>
      <c r="G8127" s="3" t="s">
        <v>2045</v>
      </c>
      <c r="H8127" s="3"/>
      <c r="I8127" s="3">
        <v>6</v>
      </c>
      <c r="J8127" s="3">
        <v>2</v>
      </c>
      <c r="K8127" s="3">
        <f t="shared" si="120"/>
        <v>8</v>
      </c>
    </row>
    <row r="8128" spans="1:11">
      <c r="A8128" s="3" t="s">
        <v>8032</v>
      </c>
      <c r="B8128" s="3">
        <v>59</v>
      </c>
      <c r="C8128" s="3" t="s">
        <v>7240</v>
      </c>
      <c r="D8128" s="27" t="s">
        <v>880</v>
      </c>
      <c r="E8128" s="3" t="s">
        <v>596</v>
      </c>
      <c r="F8128" s="3" t="s">
        <v>7286</v>
      </c>
      <c r="G8128" s="3" t="s">
        <v>2045</v>
      </c>
      <c r="H8128" s="3"/>
      <c r="I8128" s="3">
        <v>4</v>
      </c>
      <c r="J8128" s="3">
        <v>2</v>
      </c>
      <c r="K8128" s="3">
        <f t="shared" si="120"/>
        <v>6</v>
      </c>
    </row>
    <row r="8129" spans="1:11">
      <c r="A8129" s="3" t="s">
        <v>8032</v>
      </c>
      <c r="B8129" s="3">
        <v>60</v>
      </c>
      <c r="C8129" s="3" t="s">
        <v>1525</v>
      </c>
      <c r="D8129" s="27" t="s">
        <v>880</v>
      </c>
      <c r="E8129" s="3" t="s">
        <v>596</v>
      </c>
      <c r="F8129" s="3" t="s">
        <v>7286</v>
      </c>
      <c r="G8129" s="3" t="s">
        <v>2045</v>
      </c>
      <c r="H8129" s="3"/>
      <c r="I8129" s="3">
        <v>5</v>
      </c>
      <c r="J8129" s="3">
        <v>2</v>
      </c>
      <c r="K8129" s="3">
        <f t="shared" si="120"/>
        <v>7</v>
      </c>
    </row>
    <row r="8130" spans="1:11">
      <c r="A8130" s="3" t="s">
        <v>8032</v>
      </c>
      <c r="B8130" s="3">
        <v>61</v>
      </c>
      <c r="C8130" s="3" t="s">
        <v>1478</v>
      </c>
      <c r="D8130" s="27" t="s">
        <v>880</v>
      </c>
      <c r="E8130" s="3" t="s">
        <v>596</v>
      </c>
      <c r="F8130" s="3" t="s">
        <v>7286</v>
      </c>
      <c r="G8130" s="3" t="s">
        <v>2045</v>
      </c>
      <c r="H8130" s="3"/>
      <c r="I8130" s="3">
        <v>7</v>
      </c>
      <c r="J8130" s="3">
        <v>2</v>
      </c>
      <c r="K8130" s="3">
        <f t="shared" si="120"/>
        <v>9</v>
      </c>
    </row>
    <row r="8131" spans="1:11">
      <c r="A8131" s="3" t="s">
        <v>8032</v>
      </c>
      <c r="B8131" s="3">
        <v>62</v>
      </c>
      <c r="C8131" s="3" t="s">
        <v>8074</v>
      </c>
      <c r="D8131" s="27" t="s">
        <v>880</v>
      </c>
      <c r="E8131" s="3" t="s">
        <v>596</v>
      </c>
      <c r="F8131" s="3" t="s">
        <v>7286</v>
      </c>
      <c r="G8131" s="3" t="s">
        <v>2045</v>
      </c>
      <c r="H8131" s="3"/>
      <c r="I8131" s="3">
        <v>6</v>
      </c>
      <c r="J8131" s="3">
        <v>2</v>
      </c>
      <c r="K8131" s="3">
        <f t="shared" si="120"/>
        <v>8</v>
      </c>
    </row>
    <row r="8132" spans="1:11">
      <c r="A8132" s="3" t="s">
        <v>8032</v>
      </c>
      <c r="B8132" s="3">
        <v>63</v>
      </c>
      <c r="C8132" s="3" t="s">
        <v>1067</v>
      </c>
      <c r="D8132" s="27" t="s">
        <v>880</v>
      </c>
      <c r="E8132" s="3" t="s">
        <v>596</v>
      </c>
      <c r="F8132" s="3" t="s">
        <v>7286</v>
      </c>
      <c r="G8132" s="3" t="s">
        <v>2045</v>
      </c>
      <c r="H8132" s="3"/>
      <c r="I8132" s="3">
        <v>4</v>
      </c>
      <c r="J8132" s="3">
        <v>2</v>
      </c>
      <c r="K8132" s="3">
        <f t="shared" si="120"/>
        <v>6</v>
      </c>
    </row>
    <row r="8133" spans="1:11">
      <c r="A8133" s="3" t="s">
        <v>8032</v>
      </c>
      <c r="B8133" s="3">
        <v>64</v>
      </c>
      <c r="C8133" s="3" t="s">
        <v>7874</v>
      </c>
      <c r="D8133" s="27" t="s">
        <v>880</v>
      </c>
      <c r="E8133" s="3" t="s">
        <v>596</v>
      </c>
      <c r="F8133" s="3" t="s">
        <v>7286</v>
      </c>
      <c r="G8133" s="3" t="s">
        <v>2045</v>
      </c>
      <c r="H8133" s="3"/>
      <c r="I8133" s="3">
        <v>3</v>
      </c>
      <c r="J8133" s="3">
        <v>2</v>
      </c>
      <c r="K8133" s="3">
        <f t="shared" si="120"/>
        <v>5</v>
      </c>
    </row>
    <row r="8134" spans="1:11">
      <c r="A8134" s="3" t="s">
        <v>8032</v>
      </c>
      <c r="B8134" s="3">
        <v>65</v>
      </c>
      <c r="C8134" s="3" t="s">
        <v>3087</v>
      </c>
      <c r="D8134" s="27" t="s">
        <v>880</v>
      </c>
      <c r="E8134" s="3" t="s">
        <v>596</v>
      </c>
      <c r="F8134" s="3" t="s">
        <v>7286</v>
      </c>
      <c r="G8134" s="3" t="s">
        <v>2045</v>
      </c>
      <c r="H8134" s="3"/>
      <c r="I8134" s="3">
        <v>2</v>
      </c>
      <c r="J8134" s="3">
        <v>4</v>
      </c>
      <c r="K8134" s="3">
        <f t="shared" si="120"/>
        <v>6</v>
      </c>
    </row>
    <row r="8135" spans="1:11">
      <c r="A8135" s="3" t="s">
        <v>8032</v>
      </c>
      <c r="B8135" s="3">
        <v>66</v>
      </c>
      <c r="C8135" s="3" t="s">
        <v>8075</v>
      </c>
      <c r="D8135" s="27" t="s">
        <v>880</v>
      </c>
      <c r="E8135" s="3" t="s">
        <v>596</v>
      </c>
      <c r="F8135" s="3" t="s">
        <v>7286</v>
      </c>
      <c r="G8135" s="3" t="s">
        <v>2045</v>
      </c>
      <c r="H8135" s="3"/>
      <c r="I8135" s="3">
        <v>2</v>
      </c>
      <c r="J8135" s="3">
        <v>6</v>
      </c>
      <c r="K8135" s="3">
        <f t="shared" si="120"/>
        <v>8</v>
      </c>
    </row>
    <row r="8136" spans="1:11">
      <c r="A8136" s="3" t="s">
        <v>8032</v>
      </c>
      <c r="B8136" s="3">
        <v>67</v>
      </c>
      <c r="C8136" s="3" t="s">
        <v>8076</v>
      </c>
      <c r="D8136" s="27" t="s">
        <v>880</v>
      </c>
      <c r="E8136" s="3" t="s">
        <v>596</v>
      </c>
      <c r="F8136" s="3" t="s">
        <v>7286</v>
      </c>
      <c r="G8136" s="3" t="s">
        <v>2045</v>
      </c>
      <c r="H8136" s="3"/>
      <c r="I8136" s="3">
        <v>2</v>
      </c>
      <c r="J8136" s="3">
        <v>2</v>
      </c>
      <c r="K8136" s="3">
        <f t="shared" si="120"/>
        <v>4</v>
      </c>
    </row>
    <row r="8137" spans="1:11">
      <c r="A8137" s="3" t="s">
        <v>8032</v>
      </c>
      <c r="B8137" s="3">
        <v>68</v>
      </c>
      <c r="C8137" s="3" t="s">
        <v>1936</v>
      </c>
      <c r="D8137" s="27" t="s">
        <v>880</v>
      </c>
      <c r="E8137" s="3" t="s">
        <v>596</v>
      </c>
      <c r="F8137" s="3" t="s">
        <v>7286</v>
      </c>
      <c r="G8137" s="3" t="s">
        <v>2045</v>
      </c>
      <c r="H8137" s="3"/>
      <c r="I8137" s="3">
        <v>7</v>
      </c>
      <c r="J8137" s="3">
        <v>2</v>
      </c>
      <c r="K8137" s="3">
        <f t="shared" si="120"/>
        <v>9</v>
      </c>
    </row>
    <row r="8138" spans="1:11">
      <c r="A8138" s="3" t="s">
        <v>8032</v>
      </c>
      <c r="B8138" s="3">
        <v>69</v>
      </c>
      <c r="C8138" s="3" t="s">
        <v>8077</v>
      </c>
      <c r="D8138" s="27" t="s">
        <v>880</v>
      </c>
      <c r="E8138" s="3" t="s">
        <v>596</v>
      </c>
      <c r="F8138" s="3" t="s">
        <v>7286</v>
      </c>
      <c r="G8138" s="3" t="s">
        <v>2045</v>
      </c>
      <c r="H8138" s="3"/>
      <c r="I8138" s="3">
        <v>3</v>
      </c>
      <c r="J8138" s="3">
        <v>2</v>
      </c>
      <c r="K8138" s="3">
        <f t="shared" si="120"/>
        <v>5</v>
      </c>
    </row>
    <row r="8139" spans="1:11">
      <c r="A8139" s="3" t="s">
        <v>8032</v>
      </c>
      <c r="B8139" s="3">
        <v>70</v>
      </c>
      <c r="C8139" s="3" t="s">
        <v>8078</v>
      </c>
      <c r="D8139" s="27" t="s">
        <v>880</v>
      </c>
      <c r="E8139" s="3" t="s">
        <v>596</v>
      </c>
      <c r="F8139" s="3" t="s">
        <v>7286</v>
      </c>
      <c r="G8139" s="3" t="s">
        <v>2045</v>
      </c>
      <c r="H8139" s="3"/>
      <c r="I8139" s="3">
        <v>2</v>
      </c>
      <c r="J8139" s="3">
        <v>4</v>
      </c>
      <c r="K8139" s="3">
        <f t="shared" si="120"/>
        <v>6</v>
      </c>
    </row>
    <row r="8140" spans="1:11">
      <c r="A8140" s="3" t="s">
        <v>8032</v>
      </c>
      <c r="B8140" s="3">
        <v>71</v>
      </c>
      <c r="C8140" s="3" t="s">
        <v>1008</v>
      </c>
      <c r="D8140" s="27" t="s">
        <v>880</v>
      </c>
      <c r="E8140" s="3" t="s">
        <v>596</v>
      </c>
      <c r="F8140" s="3" t="s">
        <v>7286</v>
      </c>
      <c r="G8140" s="3" t="s">
        <v>2045</v>
      </c>
      <c r="H8140" s="3"/>
      <c r="I8140" s="3">
        <v>5</v>
      </c>
      <c r="J8140" s="3">
        <v>2</v>
      </c>
      <c r="K8140" s="3">
        <f t="shared" si="120"/>
        <v>7</v>
      </c>
    </row>
    <row r="8141" spans="1:11">
      <c r="A8141" s="3" t="s">
        <v>8032</v>
      </c>
      <c r="B8141" s="3">
        <v>72</v>
      </c>
      <c r="C8141" s="3" t="s">
        <v>8079</v>
      </c>
      <c r="D8141" s="27" t="s">
        <v>880</v>
      </c>
      <c r="E8141" s="3" t="s">
        <v>596</v>
      </c>
      <c r="F8141" s="3" t="s">
        <v>7286</v>
      </c>
      <c r="G8141" s="3" t="s">
        <v>2045</v>
      </c>
      <c r="H8141" s="3"/>
      <c r="I8141" s="3">
        <v>4</v>
      </c>
      <c r="J8141" s="3">
        <v>2</v>
      </c>
      <c r="K8141" s="3">
        <f t="shared" si="120"/>
        <v>6</v>
      </c>
    </row>
    <row r="8142" spans="1:11">
      <c r="A8142" s="3" t="s">
        <v>8032</v>
      </c>
      <c r="B8142" s="3">
        <v>73</v>
      </c>
      <c r="C8142" s="3" t="s">
        <v>8080</v>
      </c>
      <c r="D8142" s="27" t="s">
        <v>880</v>
      </c>
      <c r="E8142" s="3" t="s">
        <v>596</v>
      </c>
      <c r="F8142" s="3" t="s">
        <v>7286</v>
      </c>
      <c r="G8142" s="3" t="s">
        <v>2045</v>
      </c>
      <c r="H8142" s="3"/>
      <c r="I8142" s="3">
        <v>8</v>
      </c>
      <c r="J8142" s="3">
        <v>2</v>
      </c>
      <c r="K8142" s="3">
        <f t="shared" si="120"/>
        <v>10</v>
      </c>
    </row>
    <row r="8143" spans="1:11">
      <c r="A8143" s="3" t="s">
        <v>8032</v>
      </c>
      <c r="B8143" s="3">
        <v>74</v>
      </c>
      <c r="C8143" s="3" t="s">
        <v>8081</v>
      </c>
      <c r="D8143" s="27" t="s">
        <v>880</v>
      </c>
      <c r="E8143" s="3" t="s">
        <v>596</v>
      </c>
      <c r="F8143" s="3" t="s">
        <v>7286</v>
      </c>
      <c r="G8143" s="3" t="s">
        <v>2045</v>
      </c>
      <c r="H8143" s="3"/>
      <c r="I8143" s="3">
        <v>6</v>
      </c>
      <c r="J8143" s="3">
        <v>2</v>
      </c>
      <c r="K8143" s="3">
        <f t="shared" si="120"/>
        <v>8</v>
      </c>
    </row>
    <row r="8144" spans="1:11">
      <c r="A8144" s="3" t="s">
        <v>8032</v>
      </c>
      <c r="B8144" s="3">
        <v>75</v>
      </c>
      <c r="C8144" s="3" t="s">
        <v>8082</v>
      </c>
      <c r="D8144" s="27" t="s">
        <v>880</v>
      </c>
      <c r="E8144" s="3" t="s">
        <v>596</v>
      </c>
      <c r="F8144" s="3" t="s">
        <v>7286</v>
      </c>
      <c r="G8144" s="3" t="s">
        <v>2045</v>
      </c>
      <c r="H8144" s="3"/>
      <c r="I8144" s="3">
        <v>7</v>
      </c>
      <c r="J8144" s="3">
        <v>2</v>
      </c>
      <c r="K8144" s="3">
        <f t="shared" si="120"/>
        <v>9</v>
      </c>
    </row>
    <row r="8145" spans="1:12">
      <c r="A8145" s="3" t="s">
        <v>8032</v>
      </c>
      <c r="B8145" s="3">
        <v>76</v>
      </c>
      <c r="C8145" s="3" t="s">
        <v>8083</v>
      </c>
      <c r="D8145" s="27" t="s">
        <v>880</v>
      </c>
      <c r="E8145" s="3" t="s">
        <v>596</v>
      </c>
      <c r="F8145" s="3" t="s">
        <v>7286</v>
      </c>
      <c r="G8145" s="3" t="s">
        <v>2045</v>
      </c>
      <c r="H8145" s="3"/>
      <c r="I8145" s="3">
        <v>2</v>
      </c>
      <c r="J8145" s="3">
        <v>4</v>
      </c>
      <c r="K8145" s="3">
        <f t="shared" si="120"/>
        <v>6</v>
      </c>
    </row>
    <row r="8146" spans="1:12">
      <c r="A8146" s="3" t="s">
        <v>8032</v>
      </c>
      <c r="B8146" s="3">
        <v>77</v>
      </c>
      <c r="C8146" s="3" t="s">
        <v>7885</v>
      </c>
      <c r="D8146" s="27" t="s">
        <v>880</v>
      </c>
      <c r="E8146" s="3" t="s">
        <v>596</v>
      </c>
      <c r="F8146" s="3" t="s">
        <v>7286</v>
      </c>
      <c r="G8146" s="3" t="s">
        <v>2045</v>
      </c>
      <c r="H8146" s="3"/>
      <c r="I8146" s="3">
        <v>2</v>
      </c>
      <c r="J8146" s="3">
        <v>3</v>
      </c>
      <c r="K8146" s="3">
        <f t="shared" si="120"/>
        <v>5</v>
      </c>
    </row>
    <row r="8147" spans="1:12">
      <c r="A8147" s="3" t="s">
        <v>8032</v>
      </c>
      <c r="B8147" s="3">
        <v>78</v>
      </c>
      <c r="C8147" s="3" t="s">
        <v>8084</v>
      </c>
      <c r="D8147" s="27" t="s">
        <v>880</v>
      </c>
      <c r="E8147" s="3" t="s">
        <v>596</v>
      </c>
      <c r="F8147" s="3" t="s">
        <v>7286</v>
      </c>
      <c r="G8147" s="3" t="s">
        <v>2045</v>
      </c>
      <c r="H8147" s="3"/>
      <c r="I8147" s="3">
        <v>3</v>
      </c>
      <c r="J8147" s="3">
        <v>2</v>
      </c>
      <c r="K8147" s="3">
        <f t="shared" si="120"/>
        <v>5</v>
      </c>
    </row>
    <row r="8148" spans="1:12">
      <c r="A8148" s="3" t="s">
        <v>8032</v>
      </c>
      <c r="B8148" s="3">
        <v>79</v>
      </c>
      <c r="C8148" s="3" t="s">
        <v>7803</v>
      </c>
      <c r="D8148" s="27" t="s">
        <v>880</v>
      </c>
      <c r="E8148" s="3" t="s">
        <v>596</v>
      </c>
      <c r="F8148" s="3" t="s">
        <v>7286</v>
      </c>
      <c r="G8148" s="3" t="s">
        <v>2045</v>
      </c>
      <c r="H8148" s="3"/>
      <c r="I8148" s="3">
        <v>2</v>
      </c>
      <c r="J8148" s="3">
        <v>2</v>
      </c>
      <c r="K8148" s="3">
        <f t="shared" si="120"/>
        <v>4</v>
      </c>
    </row>
    <row r="8149" spans="1:12">
      <c r="A8149" s="3" t="s">
        <v>8032</v>
      </c>
      <c r="B8149" s="3">
        <v>80</v>
      </c>
      <c r="C8149" s="3" t="s">
        <v>1849</v>
      </c>
      <c r="D8149" s="27" t="s">
        <v>880</v>
      </c>
      <c r="E8149" s="3" t="s">
        <v>596</v>
      </c>
      <c r="F8149" s="3" t="s">
        <v>7286</v>
      </c>
      <c r="G8149" s="3" t="s">
        <v>2045</v>
      </c>
      <c r="H8149" s="3"/>
      <c r="I8149" s="3">
        <v>2</v>
      </c>
      <c r="J8149" s="3">
        <v>2</v>
      </c>
      <c r="K8149" s="3">
        <f t="shared" si="120"/>
        <v>4</v>
      </c>
    </row>
    <row r="8150" spans="1:12">
      <c r="A8150" s="3" t="s">
        <v>8032</v>
      </c>
      <c r="B8150" s="3">
        <v>81</v>
      </c>
      <c r="C8150" s="3" t="s">
        <v>8085</v>
      </c>
      <c r="D8150" s="27" t="s">
        <v>880</v>
      </c>
      <c r="E8150" s="3" t="s">
        <v>596</v>
      </c>
      <c r="F8150" s="3" t="s">
        <v>7286</v>
      </c>
      <c r="G8150" s="3" t="s">
        <v>2045</v>
      </c>
      <c r="H8150" s="3"/>
      <c r="I8150" s="3">
        <v>3</v>
      </c>
      <c r="J8150" s="3">
        <v>2</v>
      </c>
      <c r="K8150" s="3">
        <f t="shared" si="120"/>
        <v>5</v>
      </c>
    </row>
    <row r="8151" spans="1:12" ht="15.75">
      <c r="A8151" s="226"/>
      <c r="B8151" s="226"/>
      <c r="C8151" s="226">
        <f>SUBTOTAL(3,C8070:C8150)</f>
        <v>81</v>
      </c>
      <c r="D8151" s="227"/>
      <c r="E8151" s="228"/>
      <c r="F8151" s="229"/>
      <c r="G8151" s="230"/>
      <c r="H8151" s="230"/>
      <c r="I8151" s="230"/>
      <c r="J8151" s="231"/>
      <c r="K8151" s="226">
        <f>SUM(K8070:K8150)</f>
        <v>554</v>
      </c>
      <c r="L8151" s="232"/>
    </row>
    <row r="8152" spans="1:12">
      <c r="A8152" s="3" t="s">
        <v>373</v>
      </c>
      <c r="B8152" s="3">
        <v>2</v>
      </c>
      <c r="C8152" s="3" t="s">
        <v>8086</v>
      </c>
      <c r="D8152" s="27" t="s">
        <v>880</v>
      </c>
      <c r="E8152" s="3" t="s">
        <v>8087</v>
      </c>
      <c r="F8152" s="3" t="s">
        <v>297</v>
      </c>
      <c r="G8152" s="3" t="s">
        <v>2045</v>
      </c>
      <c r="H8152" s="3"/>
      <c r="I8152" s="3">
        <v>5</v>
      </c>
      <c r="J8152" s="3">
        <v>2</v>
      </c>
      <c r="K8152" s="3">
        <f t="shared" ref="K8152:K8215" si="121">I8152+J8152</f>
        <v>7</v>
      </c>
    </row>
    <row r="8153" spans="1:12">
      <c r="A8153" s="3" t="s">
        <v>373</v>
      </c>
      <c r="B8153" s="3">
        <v>2</v>
      </c>
      <c r="C8153" s="144" t="s">
        <v>8088</v>
      </c>
      <c r="D8153" s="27" t="s">
        <v>880</v>
      </c>
      <c r="E8153" s="3" t="s">
        <v>8087</v>
      </c>
      <c r="F8153" s="3" t="s">
        <v>297</v>
      </c>
      <c r="G8153" s="3" t="s">
        <v>2045</v>
      </c>
      <c r="H8153" s="3"/>
      <c r="I8153" s="3">
        <v>5</v>
      </c>
      <c r="J8153" s="3">
        <v>2</v>
      </c>
      <c r="K8153" s="3">
        <f t="shared" si="121"/>
        <v>7</v>
      </c>
    </row>
    <row r="8154" spans="1:12">
      <c r="A8154" s="3" t="s">
        <v>373</v>
      </c>
      <c r="B8154" s="3">
        <v>3</v>
      </c>
      <c r="C8154" s="3" t="s">
        <v>8089</v>
      </c>
      <c r="D8154" s="27" t="s">
        <v>880</v>
      </c>
      <c r="E8154" s="3" t="s">
        <v>8087</v>
      </c>
      <c r="F8154" s="3" t="s">
        <v>297</v>
      </c>
      <c r="G8154" s="3" t="s">
        <v>2045</v>
      </c>
      <c r="H8154" s="3"/>
      <c r="I8154" s="3">
        <v>3</v>
      </c>
      <c r="J8154" s="3">
        <v>2</v>
      </c>
      <c r="K8154" s="3">
        <f t="shared" si="121"/>
        <v>5</v>
      </c>
    </row>
    <row r="8155" spans="1:12">
      <c r="A8155" s="3" t="s">
        <v>373</v>
      </c>
      <c r="B8155" s="3">
        <v>4</v>
      </c>
      <c r="C8155" s="3" t="s">
        <v>8090</v>
      </c>
      <c r="D8155" s="27" t="s">
        <v>880</v>
      </c>
      <c r="E8155" s="3" t="s">
        <v>8087</v>
      </c>
      <c r="F8155" s="3" t="s">
        <v>297</v>
      </c>
      <c r="G8155" s="3" t="s">
        <v>2045</v>
      </c>
      <c r="H8155" s="3"/>
      <c r="I8155" s="3">
        <v>2</v>
      </c>
      <c r="J8155" s="3">
        <v>2</v>
      </c>
      <c r="K8155" s="3">
        <f t="shared" si="121"/>
        <v>4</v>
      </c>
    </row>
    <row r="8156" spans="1:12">
      <c r="A8156" s="3" t="s">
        <v>373</v>
      </c>
      <c r="B8156" s="3">
        <v>5</v>
      </c>
      <c r="C8156" s="3" t="s">
        <v>8091</v>
      </c>
      <c r="D8156" s="27" t="s">
        <v>880</v>
      </c>
      <c r="E8156" s="3" t="s">
        <v>8087</v>
      </c>
      <c r="F8156" s="3" t="s">
        <v>297</v>
      </c>
      <c r="G8156" s="3" t="s">
        <v>2045</v>
      </c>
      <c r="H8156" s="3"/>
      <c r="I8156" s="3">
        <v>2</v>
      </c>
      <c r="J8156" s="3">
        <v>2</v>
      </c>
      <c r="K8156" s="3">
        <f t="shared" si="121"/>
        <v>4</v>
      </c>
    </row>
    <row r="8157" spans="1:12">
      <c r="A8157" s="3" t="s">
        <v>373</v>
      </c>
      <c r="B8157" s="3">
        <v>6</v>
      </c>
      <c r="C8157" s="3" t="s">
        <v>1456</v>
      </c>
      <c r="D8157" s="27" t="s">
        <v>880</v>
      </c>
      <c r="E8157" s="3" t="s">
        <v>8087</v>
      </c>
      <c r="F8157" s="3" t="s">
        <v>297</v>
      </c>
      <c r="G8157" s="3" t="s">
        <v>2045</v>
      </c>
      <c r="H8157" s="3"/>
      <c r="I8157" s="3">
        <v>4</v>
      </c>
      <c r="J8157" s="3">
        <v>2</v>
      </c>
      <c r="K8157" s="3">
        <f t="shared" si="121"/>
        <v>6</v>
      </c>
    </row>
    <row r="8158" spans="1:12">
      <c r="A8158" s="3" t="s">
        <v>373</v>
      </c>
      <c r="B8158" s="3">
        <v>7</v>
      </c>
      <c r="C8158" s="3" t="s">
        <v>967</v>
      </c>
      <c r="D8158" s="27" t="s">
        <v>880</v>
      </c>
      <c r="E8158" s="3" t="s">
        <v>8087</v>
      </c>
      <c r="F8158" s="3" t="s">
        <v>297</v>
      </c>
      <c r="G8158" s="3" t="s">
        <v>2045</v>
      </c>
      <c r="H8158" s="3"/>
      <c r="I8158" s="3">
        <v>3</v>
      </c>
      <c r="J8158" s="3">
        <v>2</v>
      </c>
      <c r="K8158" s="3">
        <f t="shared" si="121"/>
        <v>5</v>
      </c>
    </row>
    <row r="8159" spans="1:12">
      <c r="A8159" s="3" t="s">
        <v>373</v>
      </c>
      <c r="B8159" s="3">
        <v>8</v>
      </c>
      <c r="C8159" s="3" t="s">
        <v>1680</v>
      </c>
      <c r="D8159" s="27" t="s">
        <v>880</v>
      </c>
      <c r="E8159" s="3" t="s">
        <v>8087</v>
      </c>
      <c r="F8159" s="3" t="s">
        <v>297</v>
      </c>
      <c r="G8159" s="3" t="s">
        <v>2045</v>
      </c>
      <c r="H8159" s="3"/>
      <c r="I8159" s="3">
        <v>2</v>
      </c>
      <c r="J8159" s="3">
        <v>4</v>
      </c>
      <c r="K8159" s="3">
        <f t="shared" si="121"/>
        <v>6</v>
      </c>
    </row>
    <row r="8160" spans="1:12">
      <c r="A8160" s="3" t="s">
        <v>373</v>
      </c>
      <c r="B8160" s="3">
        <v>9</v>
      </c>
      <c r="C8160" s="3" t="s">
        <v>1024</v>
      </c>
      <c r="D8160" s="27" t="s">
        <v>880</v>
      </c>
      <c r="E8160" s="3" t="s">
        <v>8087</v>
      </c>
      <c r="F8160" s="3" t="s">
        <v>297</v>
      </c>
      <c r="G8160" s="3" t="s">
        <v>2045</v>
      </c>
      <c r="H8160" s="3"/>
      <c r="I8160" s="3">
        <v>3</v>
      </c>
      <c r="J8160" s="3">
        <v>2</v>
      </c>
      <c r="K8160" s="3">
        <f t="shared" si="121"/>
        <v>5</v>
      </c>
    </row>
    <row r="8161" spans="1:11">
      <c r="A8161" s="3" t="s">
        <v>373</v>
      </c>
      <c r="B8161" s="3">
        <v>22</v>
      </c>
      <c r="C8161" s="3" t="s">
        <v>8092</v>
      </c>
      <c r="D8161" s="27" t="s">
        <v>880</v>
      </c>
      <c r="E8161" s="3" t="s">
        <v>8087</v>
      </c>
      <c r="F8161" s="3" t="s">
        <v>297</v>
      </c>
      <c r="G8161" s="3" t="s">
        <v>2045</v>
      </c>
      <c r="H8161" s="3"/>
      <c r="I8161" s="3">
        <v>4</v>
      </c>
      <c r="J8161" s="3">
        <v>2</v>
      </c>
      <c r="K8161" s="3">
        <f t="shared" si="121"/>
        <v>6</v>
      </c>
    </row>
    <row r="8162" spans="1:11">
      <c r="A8162" s="3" t="s">
        <v>373</v>
      </c>
      <c r="B8162" s="3">
        <v>22</v>
      </c>
      <c r="C8162" s="3" t="s">
        <v>8093</v>
      </c>
      <c r="D8162" s="27" t="s">
        <v>880</v>
      </c>
      <c r="E8162" s="3" t="s">
        <v>8087</v>
      </c>
      <c r="F8162" s="3" t="s">
        <v>297</v>
      </c>
      <c r="G8162" s="3" t="s">
        <v>2045</v>
      </c>
      <c r="H8162" s="3"/>
      <c r="I8162" s="3">
        <v>2</v>
      </c>
      <c r="J8162" s="3">
        <v>4</v>
      </c>
      <c r="K8162" s="3">
        <f t="shared" si="121"/>
        <v>6</v>
      </c>
    </row>
    <row r="8163" spans="1:11">
      <c r="A8163" s="3" t="s">
        <v>373</v>
      </c>
      <c r="B8163" s="3">
        <v>22</v>
      </c>
      <c r="C8163" s="3" t="s">
        <v>8094</v>
      </c>
      <c r="D8163" s="27" t="s">
        <v>880</v>
      </c>
      <c r="E8163" s="3" t="s">
        <v>8087</v>
      </c>
      <c r="F8163" s="3" t="s">
        <v>297</v>
      </c>
      <c r="G8163" s="3" t="s">
        <v>2045</v>
      </c>
      <c r="H8163" s="3"/>
      <c r="I8163" s="11">
        <v>5</v>
      </c>
      <c r="J8163" s="11">
        <v>2</v>
      </c>
      <c r="K8163" s="3">
        <f t="shared" si="121"/>
        <v>7</v>
      </c>
    </row>
    <row r="8164" spans="1:11">
      <c r="A8164" s="3" t="s">
        <v>373</v>
      </c>
      <c r="B8164" s="3">
        <v>23</v>
      </c>
      <c r="C8164" s="3" t="s">
        <v>8095</v>
      </c>
      <c r="D8164" s="27" t="s">
        <v>880</v>
      </c>
      <c r="E8164" s="3" t="s">
        <v>8087</v>
      </c>
      <c r="F8164" s="3" t="s">
        <v>297</v>
      </c>
      <c r="G8164" s="3" t="s">
        <v>2045</v>
      </c>
      <c r="H8164" s="3"/>
      <c r="I8164" s="3">
        <v>4</v>
      </c>
      <c r="J8164" s="3">
        <v>2</v>
      </c>
      <c r="K8164" s="3">
        <f t="shared" si="121"/>
        <v>6</v>
      </c>
    </row>
    <row r="8165" spans="1:11">
      <c r="A8165" s="3" t="s">
        <v>373</v>
      </c>
      <c r="B8165" s="3">
        <v>24</v>
      </c>
      <c r="C8165" s="3" t="s">
        <v>1373</v>
      </c>
      <c r="D8165" s="27" t="s">
        <v>880</v>
      </c>
      <c r="E8165" s="3" t="s">
        <v>8087</v>
      </c>
      <c r="F8165" s="3" t="s">
        <v>297</v>
      </c>
      <c r="G8165" s="3" t="s">
        <v>2045</v>
      </c>
      <c r="H8165" s="3"/>
      <c r="I8165" s="3">
        <v>5</v>
      </c>
      <c r="J8165" s="3">
        <v>2</v>
      </c>
      <c r="K8165" s="3">
        <f t="shared" si="121"/>
        <v>7</v>
      </c>
    </row>
    <row r="8166" spans="1:11">
      <c r="A8166" s="3" t="s">
        <v>373</v>
      </c>
      <c r="B8166" s="3">
        <v>25</v>
      </c>
      <c r="C8166" s="3" t="s">
        <v>4090</v>
      </c>
      <c r="D8166" s="27" t="s">
        <v>880</v>
      </c>
      <c r="E8166" s="3" t="s">
        <v>8087</v>
      </c>
      <c r="F8166" s="3" t="s">
        <v>297</v>
      </c>
      <c r="G8166" s="3" t="s">
        <v>2045</v>
      </c>
      <c r="H8166" s="3"/>
      <c r="I8166" s="3">
        <v>3</v>
      </c>
      <c r="J8166" s="3">
        <v>2</v>
      </c>
      <c r="K8166" s="3">
        <f t="shared" si="121"/>
        <v>5</v>
      </c>
    </row>
    <row r="8167" spans="1:11">
      <c r="A8167" s="3" t="s">
        <v>373</v>
      </c>
      <c r="B8167" s="3">
        <v>26</v>
      </c>
      <c r="C8167" s="3" t="s">
        <v>8096</v>
      </c>
      <c r="D8167" s="27" t="s">
        <v>880</v>
      </c>
      <c r="E8167" s="3" t="s">
        <v>8087</v>
      </c>
      <c r="F8167" s="3" t="s">
        <v>297</v>
      </c>
      <c r="G8167" s="3" t="s">
        <v>2045</v>
      </c>
      <c r="H8167" s="3"/>
      <c r="I8167" s="3">
        <v>3</v>
      </c>
      <c r="J8167" s="3">
        <v>2</v>
      </c>
      <c r="K8167" s="3">
        <f t="shared" si="121"/>
        <v>5</v>
      </c>
    </row>
    <row r="8168" spans="1:11">
      <c r="A8168" s="3" t="s">
        <v>373</v>
      </c>
      <c r="B8168" s="3">
        <v>27</v>
      </c>
      <c r="C8168" s="3" t="s">
        <v>1468</v>
      </c>
      <c r="D8168" s="27" t="s">
        <v>880</v>
      </c>
      <c r="E8168" s="3" t="s">
        <v>8087</v>
      </c>
      <c r="F8168" s="3" t="s">
        <v>297</v>
      </c>
      <c r="G8168" s="3" t="s">
        <v>2045</v>
      </c>
      <c r="H8168" s="3"/>
      <c r="I8168" s="3">
        <v>5</v>
      </c>
      <c r="J8168" s="3">
        <v>2</v>
      </c>
      <c r="K8168" s="3">
        <f t="shared" si="121"/>
        <v>7</v>
      </c>
    </row>
    <row r="8169" spans="1:11">
      <c r="A8169" s="3" t="s">
        <v>373</v>
      </c>
      <c r="B8169" s="3">
        <v>28</v>
      </c>
      <c r="C8169" s="3" t="s">
        <v>8097</v>
      </c>
      <c r="D8169" s="27" t="s">
        <v>880</v>
      </c>
      <c r="E8169" s="3" t="s">
        <v>8087</v>
      </c>
      <c r="F8169" s="3" t="s">
        <v>297</v>
      </c>
      <c r="G8169" s="3" t="s">
        <v>2045</v>
      </c>
      <c r="H8169" s="3"/>
      <c r="I8169" s="3">
        <v>4</v>
      </c>
      <c r="J8169" s="3">
        <v>2</v>
      </c>
      <c r="K8169" s="3">
        <f t="shared" si="121"/>
        <v>6</v>
      </c>
    </row>
    <row r="8170" spans="1:11">
      <c r="A8170" s="3" t="s">
        <v>373</v>
      </c>
      <c r="B8170" s="3">
        <v>29</v>
      </c>
      <c r="C8170" s="3" t="s">
        <v>8098</v>
      </c>
      <c r="D8170" s="27" t="s">
        <v>880</v>
      </c>
      <c r="E8170" s="3" t="s">
        <v>8087</v>
      </c>
      <c r="F8170" s="3" t="s">
        <v>297</v>
      </c>
      <c r="G8170" s="3" t="s">
        <v>2045</v>
      </c>
      <c r="H8170" s="3"/>
      <c r="I8170" s="3">
        <v>2</v>
      </c>
      <c r="J8170" s="3">
        <v>3</v>
      </c>
      <c r="K8170" s="3">
        <f t="shared" si="121"/>
        <v>5</v>
      </c>
    </row>
    <row r="8171" spans="1:11">
      <c r="A8171" s="3" t="s">
        <v>373</v>
      </c>
      <c r="B8171" s="3">
        <v>22</v>
      </c>
      <c r="C8171" s="3" t="s">
        <v>1525</v>
      </c>
      <c r="D8171" s="27" t="s">
        <v>880</v>
      </c>
      <c r="E8171" s="3" t="s">
        <v>8087</v>
      </c>
      <c r="F8171" s="3" t="s">
        <v>297</v>
      </c>
      <c r="G8171" s="3" t="s">
        <v>2045</v>
      </c>
      <c r="H8171" s="3"/>
      <c r="I8171" s="3">
        <v>3</v>
      </c>
      <c r="J8171" s="3">
        <v>2</v>
      </c>
      <c r="K8171" s="3">
        <f t="shared" si="121"/>
        <v>5</v>
      </c>
    </row>
    <row r="8172" spans="1:11">
      <c r="A8172" s="3" t="s">
        <v>373</v>
      </c>
      <c r="B8172" s="3">
        <v>22</v>
      </c>
      <c r="C8172" s="3" t="s">
        <v>8099</v>
      </c>
      <c r="D8172" s="27" t="s">
        <v>880</v>
      </c>
      <c r="E8172" s="3" t="s">
        <v>8087</v>
      </c>
      <c r="F8172" s="3" t="s">
        <v>297</v>
      </c>
      <c r="G8172" s="3" t="s">
        <v>2045</v>
      </c>
      <c r="H8172" s="3"/>
      <c r="I8172" s="3">
        <v>4</v>
      </c>
      <c r="J8172" s="3">
        <v>2</v>
      </c>
      <c r="K8172" s="3">
        <f t="shared" si="121"/>
        <v>6</v>
      </c>
    </row>
    <row r="8173" spans="1:11">
      <c r="A8173" s="3" t="s">
        <v>373</v>
      </c>
      <c r="B8173" s="3">
        <v>22</v>
      </c>
      <c r="C8173" s="3" t="s">
        <v>8100</v>
      </c>
      <c r="D8173" s="27" t="s">
        <v>880</v>
      </c>
      <c r="E8173" s="3" t="s">
        <v>8087</v>
      </c>
      <c r="F8173" s="3" t="s">
        <v>297</v>
      </c>
      <c r="G8173" s="3" t="s">
        <v>2045</v>
      </c>
      <c r="H8173" s="3"/>
      <c r="I8173" s="3">
        <v>7</v>
      </c>
      <c r="J8173" s="3">
        <v>2</v>
      </c>
      <c r="K8173" s="3">
        <f t="shared" si="121"/>
        <v>9</v>
      </c>
    </row>
    <row r="8174" spans="1:11">
      <c r="A8174" s="3" t="s">
        <v>373</v>
      </c>
      <c r="B8174" s="3">
        <v>23</v>
      </c>
      <c r="C8174" s="3" t="s">
        <v>1107</v>
      </c>
      <c r="D8174" s="27" t="s">
        <v>880</v>
      </c>
      <c r="E8174" s="3" t="s">
        <v>8087</v>
      </c>
      <c r="F8174" s="3" t="s">
        <v>297</v>
      </c>
      <c r="G8174" s="3" t="s">
        <v>2045</v>
      </c>
      <c r="H8174" s="3"/>
      <c r="I8174" s="3">
        <v>5</v>
      </c>
      <c r="J8174" s="3">
        <v>2</v>
      </c>
      <c r="K8174" s="3">
        <f t="shared" si="121"/>
        <v>7</v>
      </c>
    </row>
    <row r="8175" spans="1:11">
      <c r="A8175" s="3" t="s">
        <v>373</v>
      </c>
      <c r="B8175" s="3">
        <v>24</v>
      </c>
      <c r="C8175" s="3" t="s">
        <v>8101</v>
      </c>
      <c r="D8175" s="27" t="s">
        <v>880</v>
      </c>
      <c r="E8175" s="3" t="s">
        <v>8087</v>
      </c>
      <c r="F8175" s="3" t="s">
        <v>297</v>
      </c>
      <c r="G8175" s="3" t="s">
        <v>2045</v>
      </c>
      <c r="H8175" s="3"/>
      <c r="I8175" s="3">
        <v>4</v>
      </c>
      <c r="J8175" s="3">
        <v>2</v>
      </c>
      <c r="K8175" s="3">
        <f t="shared" si="121"/>
        <v>6</v>
      </c>
    </row>
    <row r="8176" spans="1:11">
      <c r="A8176" s="3" t="s">
        <v>373</v>
      </c>
      <c r="B8176" s="3">
        <v>25</v>
      </c>
      <c r="C8176" s="3" t="s">
        <v>8102</v>
      </c>
      <c r="D8176" s="27" t="s">
        <v>880</v>
      </c>
      <c r="E8176" s="3" t="s">
        <v>8087</v>
      </c>
      <c r="F8176" s="3" t="s">
        <v>297</v>
      </c>
      <c r="G8176" s="3" t="s">
        <v>2045</v>
      </c>
      <c r="H8176" s="3"/>
      <c r="I8176" s="3">
        <v>2</v>
      </c>
      <c r="J8176" s="3">
        <v>3</v>
      </c>
      <c r="K8176" s="3">
        <f t="shared" si="121"/>
        <v>5</v>
      </c>
    </row>
    <row r="8177" spans="1:11">
      <c r="A8177" s="3" t="s">
        <v>373</v>
      </c>
      <c r="B8177" s="3">
        <v>26</v>
      </c>
      <c r="C8177" s="3" t="s">
        <v>8103</v>
      </c>
      <c r="D8177" s="27" t="s">
        <v>880</v>
      </c>
      <c r="E8177" s="3" t="s">
        <v>8087</v>
      </c>
      <c r="F8177" s="3" t="s">
        <v>297</v>
      </c>
      <c r="G8177" s="3" t="s">
        <v>2045</v>
      </c>
      <c r="H8177" s="3"/>
      <c r="I8177" s="3">
        <v>7</v>
      </c>
      <c r="J8177" s="3">
        <v>2</v>
      </c>
      <c r="K8177" s="3">
        <f t="shared" si="121"/>
        <v>9</v>
      </c>
    </row>
    <row r="8178" spans="1:11">
      <c r="A8178" s="3" t="s">
        <v>373</v>
      </c>
      <c r="B8178" s="3">
        <v>27</v>
      </c>
      <c r="C8178" s="3" t="s">
        <v>8104</v>
      </c>
      <c r="D8178" s="27" t="s">
        <v>880</v>
      </c>
      <c r="E8178" s="3" t="s">
        <v>8087</v>
      </c>
      <c r="F8178" s="3" t="s">
        <v>297</v>
      </c>
      <c r="G8178" s="3" t="s">
        <v>2045</v>
      </c>
      <c r="H8178" s="3"/>
      <c r="I8178" s="3">
        <v>6</v>
      </c>
      <c r="J8178" s="3">
        <v>2</v>
      </c>
      <c r="K8178" s="3">
        <f t="shared" si="121"/>
        <v>8</v>
      </c>
    </row>
    <row r="8179" spans="1:11">
      <c r="A8179" s="3" t="s">
        <v>373</v>
      </c>
      <c r="B8179" s="3">
        <v>28</v>
      </c>
      <c r="C8179" s="3" t="s">
        <v>8105</v>
      </c>
      <c r="D8179" s="27" t="s">
        <v>880</v>
      </c>
      <c r="E8179" s="3" t="s">
        <v>8087</v>
      </c>
      <c r="F8179" s="3" t="s">
        <v>297</v>
      </c>
      <c r="G8179" s="3" t="s">
        <v>2045</v>
      </c>
      <c r="H8179" s="3"/>
      <c r="I8179" s="3">
        <v>2</v>
      </c>
      <c r="J8179" s="3">
        <v>2</v>
      </c>
      <c r="K8179" s="3">
        <f t="shared" si="121"/>
        <v>4</v>
      </c>
    </row>
    <row r="8180" spans="1:11">
      <c r="A8180" s="3" t="s">
        <v>373</v>
      </c>
      <c r="B8180" s="3">
        <v>29</v>
      </c>
      <c r="C8180" s="3" t="s">
        <v>8106</v>
      </c>
      <c r="D8180" s="27" t="s">
        <v>880</v>
      </c>
      <c r="E8180" s="3" t="s">
        <v>8087</v>
      </c>
      <c r="F8180" s="3" t="s">
        <v>297</v>
      </c>
      <c r="G8180" s="3" t="s">
        <v>2045</v>
      </c>
      <c r="H8180" s="3"/>
      <c r="I8180" s="3">
        <v>2</v>
      </c>
      <c r="J8180" s="3">
        <v>3</v>
      </c>
      <c r="K8180" s="3">
        <f t="shared" si="121"/>
        <v>5</v>
      </c>
    </row>
    <row r="8181" spans="1:11">
      <c r="A8181" s="3" t="s">
        <v>373</v>
      </c>
      <c r="B8181" s="3">
        <v>32</v>
      </c>
      <c r="C8181" s="3" t="s">
        <v>8107</v>
      </c>
      <c r="D8181" s="27" t="s">
        <v>880</v>
      </c>
      <c r="E8181" s="3" t="s">
        <v>8087</v>
      </c>
      <c r="F8181" s="3" t="s">
        <v>297</v>
      </c>
      <c r="G8181" s="3" t="s">
        <v>2045</v>
      </c>
      <c r="H8181" s="3"/>
      <c r="I8181" s="3">
        <v>2</v>
      </c>
      <c r="J8181" s="3">
        <v>2</v>
      </c>
      <c r="K8181" s="3">
        <f t="shared" si="121"/>
        <v>4</v>
      </c>
    </row>
    <row r="8182" spans="1:11">
      <c r="A8182" s="3" t="s">
        <v>373</v>
      </c>
      <c r="B8182" s="3">
        <v>32</v>
      </c>
      <c r="C8182" s="3" t="s">
        <v>8108</v>
      </c>
      <c r="D8182" s="27" t="s">
        <v>880</v>
      </c>
      <c r="E8182" s="3" t="s">
        <v>8087</v>
      </c>
      <c r="F8182" s="3" t="s">
        <v>297</v>
      </c>
      <c r="G8182" s="3" t="s">
        <v>2045</v>
      </c>
      <c r="H8182" s="3"/>
      <c r="I8182" s="3">
        <v>8</v>
      </c>
      <c r="J8182" s="3">
        <v>2</v>
      </c>
      <c r="K8182" s="3">
        <f t="shared" si="121"/>
        <v>10</v>
      </c>
    </row>
    <row r="8183" spans="1:11">
      <c r="A8183" s="3" t="s">
        <v>373</v>
      </c>
      <c r="B8183" s="3">
        <v>32</v>
      </c>
      <c r="C8183" s="3" t="s">
        <v>8109</v>
      </c>
      <c r="D8183" s="27" t="s">
        <v>880</v>
      </c>
      <c r="E8183" s="3" t="s">
        <v>8087</v>
      </c>
      <c r="F8183" s="3" t="s">
        <v>297</v>
      </c>
      <c r="G8183" s="3" t="s">
        <v>2045</v>
      </c>
      <c r="H8183" s="3"/>
      <c r="I8183" s="3">
        <v>4</v>
      </c>
      <c r="J8183" s="3">
        <v>2</v>
      </c>
      <c r="K8183" s="3">
        <f t="shared" si="121"/>
        <v>6</v>
      </c>
    </row>
    <row r="8184" spans="1:11">
      <c r="A8184" s="3" t="s">
        <v>373</v>
      </c>
      <c r="B8184" s="3">
        <v>33</v>
      </c>
      <c r="C8184" s="3" t="s">
        <v>8110</v>
      </c>
      <c r="D8184" s="27" t="s">
        <v>880</v>
      </c>
      <c r="E8184" s="3" t="s">
        <v>8087</v>
      </c>
      <c r="F8184" s="3" t="s">
        <v>297</v>
      </c>
      <c r="G8184" s="3" t="s">
        <v>2045</v>
      </c>
      <c r="H8184" s="3"/>
      <c r="I8184" s="3">
        <v>2</v>
      </c>
      <c r="J8184" s="3">
        <v>2</v>
      </c>
      <c r="K8184" s="3">
        <f t="shared" si="121"/>
        <v>4</v>
      </c>
    </row>
    <row r="8185" spans="1:11">
      <c r="A8185" s="3" t="s">
        <v>373</v>
      </c>
      <c r="B8185" s="3">
        <v>34</v>
      </c>
      <c r="C8185" s="3" t="s">
        <v>8111</v>
      </c>
      <c r="D8185" s="27" t="s">
        <v>880</v>
      </c>
      <c r="E8185" s="3" t="s">
        <v>8087</v>
      </c>
      <c r="F8185" s="3" t="s">
        <v>297</v>
      </c>
      <c r="G8185" s="3" t="s">
        <v>2045</v>
      </c>
      <c r="H8185" s="3"/>
      <c r="I8185" s="3">
        <v>2</v>
      </c>
      <c r="J8185" s="3">
        <v>2</v>
      </c>
      <c r="K8185" s="3">
        <f t="shared" si="121"/>
        <v>4</v>
      </c>
    </row>
    <row r="8186" spans="1:11">
      <c r="A8186" s="3" t="s">
        <v>373</v>
      </c>
      <c r="B8186" s="3">
        <v>35</v>
      </c>
      <c r="C8186" s="3" t="s">
        <v>7238</v>
      </c>
      <c r="D8186" s="27" t="s">
        <v>880</v>
      </c>
      <c r="E8186" s="3" t="s">
        <v>8087</v>
      </c>
      <c r="F8186" s="3" t="s">
        <v>297</v>
      </c>
      <c r="G8186" s="3" t="s">
        <v>2045</v>
      </c>
      <c r="H8186" s="3"/>
      <c r="I8186" s="3">
        <v>2</v>
      </c>
      <c r="J8186" s="3">
        <v>2</v>
      </c>
      <c r="K8186" s="3">
        <f t="shared" si="121"/>
        <v>4</v>
      </c>
    </row>
    <row r="8187" spans="1:11">
      <c r="A8187" s="3" t="s">
        <v>373</v>
      </c>
      <c r="B8187" s="3">
        <v>36</v>
      </c>
      <c r="C8187" s="3" t="s">
        <v>8112</v>
      </c>
      <c r="D8187" s="27" t="s">
        <v>880</v>
      </c>
      <c r="E8187" s="3" t="s">
        <v>8087</v>
      </c>
      <c r="F8187" s="3" t="s">
        <v>297</v>
      </c>
      <c r="G8187" s="3" t="s">
        <v>2045</v>
      </c>
      <c r="H8187" s="3"/>
      <c r="I8187" s="3">
        <v>4</v>
      </c>
      <c r="J8187" s="3">
        <v>2</v>
      </c>
      <c r="K8187" s="3">
        <f t="shared" si="121"/>
        <v>6</v>
      </c>
    </row>
    <row r="8188" spans="1:11">
      <c r="A8188" s="3" t="s">
        <v>373</v>
      </c>
      <c r="B8188" s="3">
        <v>37</v>
      </c>
      <c r="C8188" s="3" t="s">
        <v>8113</v>
      </c>
      <c r="D8188" s="27" t="s">
        <v>880</v>
      </c>
      <c r="E8188" s="3" t="s">
        <v>8087</v>
      </c>
      <c r="F8188" s="3" t="s">
        <v>297</v>
      </c>
      <c r="G8188" s="3" t="s">
        <v>2045</v>
      </c>
      <c r="H8188" s="3"/>
      <c r="I8188" s="3">
        <v>6</v>
      </c>
      <c r="J8188" s="3">
        <v>2</v>
      </c>
      <c r="K8188" s="3">
        <f t="shared" si="121"/>
        <v>8</v>
      </c>
    </row>
    <row r="8189" spans="1:11">
      <c r="A8189" s="3" t="s">
        <v>373</v>
      </c>
      <c r="B8189" s="3">
        <v>38</v>
      </c>
      <c r="C8189" s="3" t="s">
        <v>3107</v>
      </c>
      <c r="D8189" s="27" t="s">
        <v>880</v>
      </c>
      <c r="E8189" s="3" t="s">
        <v>8087</v>
      </c>
      <c r="F8189" s="3" t="s">
        <v>297</v>
      </c>
      <c r="G8189" s="3" t="s">
        <v>2045</v>
      </c>
      <c r="H8189" s="3"/>
      <c r="I8189" s="3">
        <v>2</v>
      </c>
      <c r="J8189" s="3">
        <v>5</v>
      </c>
      <c r="K8189" s="3">
        <f t="shared" si="121"/>
        <v>7</v>
      </c>
    </row>
    <row r="8190" spans="1:11">
      <c r="A8190" s="3" t="s">
        <v>373</v>
      </c>
      <c r="B8190" s="3">
        <v>39</v>
      </c>
      <c r="C8190" s="3" t="s">
        <v>7979</v>
      </c>
      <c r="D8190" s="27" t="s">
        <v>880</v>
      </c>
      <c r="E8190" s="3" t="s">
        <v>8087</v>
      </c>
      <c r="F8190" s="3" t="s">
        <v>297</v>
      </c>
      <c r="G8190" s="3" t="s">
        <v>2045</v>
      </c>
      <c r="H8190" s="3"/>
      <c r="I8190" s="3">
        <v>4</v>
      </c>
      <c r="J8190" s="3">
        <v>2</v>
      </c>
      <c r="K8190" s="3">
        <f t="shared" si="121"/>
        <v>6</v>
      </c>
    </row>
    <row r="8191" spans="1:11">
      <c r="A8191" s="3" t="s">
        <v>373</v>
      </c>
      <c r="B8191" s="3">
        <v>42</v>
      </c>
      <c r="C8191" s="3" t="s">
        <v>4090</v>
      </c>
      <c r="D8191" s="27" t="s">
        <v>880</v>
      </c>
      <c r="E8191" s="3" t="s">
        <v>8087</v>
      </c>
      <c r="F8191" s="3" t="s">
        <v>297</v>
      </c>
      <c r="G8191" s="3" t="s">
        <v>2045</v>
      </c>
      <c r="H8191" s="3"/>
      <c r="I8191" s="3">
        <v>6</v>
      </c>
      <c r="J8191" s="3">
        <v>2</v>
      </c>
      <c r="K8191" s="3">
        <f t="shared" si="121"/>
        <v>8</v>
      </c>
    </row>
    <row r="8192" spans="1:11">
      <c r="A8192" s="3" t="s">
        <v>373</v>
      </c>
      <c r="B8192" s="3">
        <v>42</v>
      </c>
      <c r="C8192" s="3" t="s">
        <v>8114</v>
      </c>
      <c r="D8192" s="27" t="s">
        <v>880</v>
      </c>
      <c r="E8192" s="3" t="s">
        <v>8087</v>
      </c>
      <c r="F8192" s="3" t="s">
        <v>297</v>
      </c>
      <c r="G8192" s="3" t="s">
        <v>2045</v>
      </c>
      <c r="H8192" s="3"/>
      <c r="I8192" s="3">
        <v>2</v>
      </c>
      <c r="J8192" s="3">
        <v>5</v>
      </c>
      <c r="K8192" s="3">
        <f t="shared" si="121"/>
        <v>7</v>
      </c>
    </row>
    <row r="8193" spans="1:11">
      <c r="A8193" s="3" t="s">
        <v>373</v>
      </c>
      <c r="B8193" s="3">
        <v>42</v>
      </c>
      <c r="C8193" s="3" t="s">
        <v>8115</v>
      </c>
      <c r="D8193" s="27" t="s">
        <v>880</v>
      </c>
      <c r="E8193" s="3" t="s">
        <v>8087</v>
      </c>
      <c r="F8193" s="3" t="s">
        <v>297</v>
      </c>
      <c r="G8193" s="3" t="s">
        <v>2045</v>
      </c>
      <c r="H8193" s="3"/>
      <c r="I8193" s="3">
        <v>5</v>
      </c>
      <c r="J8193" s="3">
        <v>2</v>
      </c>
      <c r="K8193" s="3">
        <f t="shared" si="121"/>
        <v>7</v>
      </c>
    </row>
    <row r="8194" spans="1:11">
      <c r="A8194" s="3" t="s">
        <v>373</v>
      </c>
      <c r="B8194" s="3">
        <v>43</v>
      </c>
      <c r="C8194" s="3" t="s">
        <v>8116</v>
      </c>
      <c r="D8194" s="27" t="s">
        <v>880</v>
      </c>
      <c r="E8194" s="3" t="s">
        <v>8087</v>
      </c>
      <c r="F8194" s="3" t="s">
        <v>297</v>
      </c>
      <c r="G8194" s="3" t="s">
        <v>2045</v>
      </c>
      <c r="H8194" s="3"/>
      <c r="I8194" s="3">
        <v>3</v>
      </c>
      <c r="J8194" s="3">
        <v>2</v>
      </c>
      <c r="K8194" s="3">
        <f t="shared" si="121"/>
        <v>5</v>
      </c>
    </row>
    <row r="8195" spans="1:11">
      <c r="A8195" s="3" t="s">
        <v>373</v>
      </c>
      <c r="B8195" s="3">
        <v>44</v>
      </c>
      <c r="C8195" s="3" t="s">
        <v>8117</v>
      </c>
      <c r="D8195" s="27" t="s">
        <v>880</v>
      </c>
      <c r="E8195" s="3" t="s">
        <v>8087</v>
      </c>
      <c r="F8195" s="3" t="s">
        <v>297</v>
      </c>
      <c r="G8195" s="3" t="s">
        <v>2045</v>
      </c>
      <c r="H8195" s="3"/>
      <c r="I8195" s="3">
        <v>2</v>
      </c>
      <c r="J8195" s="3">
        <v>4</v>
      </c>
      <c r="K8195" s="3">
        <f t="shared" si="121"/>
        <v>6</v>
      </c>
    </row>
    <row r="8196" spans="1:11">
      <c r="A8196" s="3" t="s">
        <v>373</v>
      </c>
      <c r="B8196" s="3">
        <v>45</v>
      </c>
      <c r="C8196" s="3" t="s">
        <v>8118</v>
      </c>
      <c r="D8196" s="27" t="s">
        <v>880</v>
      </c>
      <c r="E8196" s="3" t="s">
        <v>8087</v>
      </c>
      <c r="F8196" s="3" t="s">
        <v>297</v>
      </c>
      <c r="G8196" s="3" t="s">
        <v>2045</v>
      </c>
      <c r="H8196" s="3"/>
      <c r="I8196" s="3">
        <v>3</v>
      </c>
      <c r="J8196" s="3">
        <v>2</v>
      </c>
      <c r="K8196" s="3">
        <f t="shared" si="121"/>
        <v>5</v>
      </c>
    </row>
    <row r="8197" spans="1:11">
      <c r="A8197" s="3" t="s">
        <v>373</v>
      </c>
      <c r="B8197" s="3">
        <v>46</v>
      </c>
      <c r="C8197" s="3" t="s">
        <v>8119</v>
      </c>
      <c r="D8197" s="27" t="s">
        <v>880</v>
      </c>
      <c r="E8197" s="3" t="s">
        <v>8087</v>
      </c>
      <c r="F8197" s="3" t="s">
        <v>297</v>
      </c>
      <c r="G8197" s="3" t="s">
        <v>2045</v>
      </c>
      <c r="H8197" s="3"/>
      <c r="I8197" s="3">
        <v>2</v>
      </c>
      <c r="J8197" s="3">
        <v>4</v>
      </c>
      <c r="K8197" s="3">
        <f t="shared" si="121"/>
        <v>6</v>
      </c>
    </row>
    <row r="8198" spans="1:11">
      <c r="A8198" s="3" t="s">
        <v>373</v>
      </c>
      <c r="B8198" s="3">
        <v>47</v>
      </c>
      <c r="C8198" s="3" t="s">
        <v>1822</v>
      </c>
      <c r="D8198" s="27" t="s">
        <v>880</v>
      </c>
      <c r="E8198" s="3" t="s">
        <v>8087</v>
      </c>
      <c r="F8198" s="3" t="s">
        <v>297</v>
      </c>
      <c r="G8198" s="3" t="s">
        <v>2045</v>
      </c>
      <c r="H8198" s="3"/>
      <c r="I8198" s="3">
        <v>2</v>
      </c>
      <c r="J8198" s="3">
        <v>2</v>
      </c>
      <c r="K8198" s="3">
        <f t="shared" si="121"/>
        <v>4</v>
      </c>
    </row>
    <row r="8199" spans="1:11">
      <c r="A8199" s="3" t="s">
        <v>373</v>
      </c>
      <c r="B8199" s="3">
        <v>48</v>
      </c>
      <c r="C8199" s="3" t="s">
        <v>3482</v>
      </c>
      <c r="D8199" s="27" t="s">
        <v>880</v>
      </c>
      <c r="E8199" s="3" t="s">
        <v>8087</v>
      </c>
      <c r="F8199" s="3" t="s">
        <v>297</v>
      </c>
      <c r="G8199" s="3" t="s">
        <v>2045</v>
      </c>
      <c r="H8199" s="3"/>
      <c r="I8199" s="3">
        <v>2</v>
      </c>
      <c r="J8199" s="3">
        <v>2</v>
      </c>
      <c r="K8199" s="3">
        <f t="shared" si="121"/>
        <v>4</v>
      </c>
    </row>
    <row r="8200" spans="1:11">
      <c r="A8200" s="3" t="s">
        <v>373</v>
      </c>
      <c r="B8200" s="3">
        <v>49</v>
      </c>
      <c r="C8200" s="3" t="s">
        <v>7979</v>
      </c>
      <c r="D8200" s="27" t="s">
        <v>880</v>
      </c>
      <c r="E8200" s="3" t="s">
        <v>8087</v>
      </c>
      <c r="F8200" s="3" t="s">
        <v>297</v>
      </c>
      <c r="G8200" s="3" t="s">
        <v>2045</v>
      </c>
      <c r="H8200" s="3"/>
      <c r="I8200" s="3">
        <v>5</v>
      </c>
      <c r="J8200" s="3">
        <v>2</v>
      </c>
      <c r="K8200" s="3">
        <f t="shared" si="121"/>
        <v>7</v>
      </c>
    </row>
    <row r="8201" spans="1:11">
      <c r="A8201" s="3" t="s">
        <v>373</v>
      </c>
      <c r="B8201" s="3">
        <v>52</v>
      </c>
      <c r="C8201" s="3" t="s">
        <v>7890</v>
      </c>
      <c r="D8201" s="27" t="s">
        <v>880</v>
      </c>
      <c r="E8201" s="3" t="s">
        <v>8087</v>
      </c>
      <c r="F8201" s="3" t="s">
        <v>297</v>
      </c>
      <c r="G8201" s="3" t="s">
        <v>2045</v>
      </c>
      <c r="H8201" s="3"/>
      <c r="I8201" s="3">
        <v>2</v>
      </c>
      <c r="J8201" s="3">
        <v>2</v>
      </c>
      <c r="K8201" s="3">
        <f t="shared" si="121"/>
        <v>4</v>
      </c>
    </row>
    <row r="8202" spans="1:11">
      <c r="A8202" s="3" t="s">
        <v>373</v>
      </c>
      <c r="B8202" s="3">
        <v>52</v>
      </c>
      <c r="C8202" s="3" t="s">
        <v>8120</v>
      </c>
      <c r="D8202" s="27" t="s">
        <v>880</v>
      </c>
      <c r="E8202" s="3" t="s">
        <v>8087</v>
      </c>
      <c r="F8202" s="3" t="s">
        <v>297</v>
      </c>
      <c r="G8202" s="3" t="s">
        <v>2045</v>
      </c>
      <c r="H8202" s="3"/>
      <c r="I8202" s="3">
        <v>4</v>
      </c>
      <c r="J8202" s="3">
        <v>2</v>
      </c>
      <c r="K8202" s="3">
        <f t="shared" si="121"/>
        <v>6</v>
      </c>
    </row>
    <row r="8203" spans="1:11">
      <c r="A8203" s="3" t="s">
        <v>373</v>
      </c>
      <c r="B8203" s="3">
        <v>52</v>
      </c>
      <c r="C8203" s="3" t="s">
        <v>1460</v>
      </c>
      <c r="D8203" s="27" t="s">
        <v>880</v>
      </c>
      <c r="E8203" s="3" t="s">
        <v>8087</v>
      </c>
      <c r="F8203" s="3" t="s">
        <v>297</v>
      </c>
      <c r="G8203" s="3" t="s">
        <v>2045</v>
      </c>
      <c r="H8203" s="3"/>
      <c r="I8203" s="3"/>
      <c r="J8203" s="3">
        <v>2</v>
      </c>
      <c r="K8203" s="3">
        <f t="shared" si="121"/>
        <v>2</v>
      </c>
    </row>
    <row r="8204" spans="1:11">
      <c r="A8204" s="3" t="s">
        <v>373</v>
      </c>
      <c r="B8204" s="3">
        <v>53</v>
      </c>
      <c r="C8204" s="216" t="s">
        <v>8121</v>
      </c>
      <c r="D8204" s="27" t="s">
        <v>880</v>
      </c>
      <c r="E8204" s="3" t="s">
        <v>8087</v>
      </c>
      <c r="F8204" s="3" t="s">
        <v>297</v>
      </c>
      <c r="G8204" s="3" t="s">
        <v>2045</v>
      </c>
      <c r="H8204" s="3"/>
      <c r="I8204" s="3">
        <v>6</v>
      </c>
      <c r="J8204" s="3">
        <v>2</v>
      </c>
      <c r="K8204" s="3">
        <f t="shared" si="121"/>
        <v>8</v>
      </c>
    </row>
    <row r="8205" spans="1:11">
      <c r="A8205" s="3" t="s">
        <v>373</v>
      </c>
      <c r="B8205" s="3">
        <v>54</v>
      </c>
      <c r="C8205" s="3" t="s">
        <v>8122</v>
      </c>
      <c r="D8205" s="27" t="s">
        <v>880</v>
      </c>
      <c r="E8205" s="3" t="s">
        <v>8087</v>
      </c>
      <c r="F8205" s="3" t="s">
        <v>297</v>
      </c>
      <c r="G8205" s="3" t="s">
        <v>2045</v>
      </c>
      <c r="H8205" s="3"/>
      <c r="I8205" s="3">
        <v>6</v>
      </c>
      <c r="J8205" s="3">
        <v>2</v>
      </c>
      <c r="K8205" s="3">
        <f t="shared" si="121"/>
        <v>8</v>
      </c>
    </row>
    <row r="8206" spans="1:11">
      <c r="A8206" s="3" t="s">
        <v>373</v>
      </c>
      <c r="B8206" s="3">
        <v>55</v>
      </c>
      <c r="C8206" s="3" t="s">
        <v>1061</v>
      </c>
      <c r="D8206" s="27" t="s">
        <v>880</v>
      </c>
      <c r="E8206" s="3" t="s">
        <v>8087</v>
      </c>
      <c r="F8206" s="3" t="s">
        <v>297</v>
      </c>
      <c r="G8206" s="3" t="s">
        <v>2045</v>
      </c>
      <c r="H8206" s="3"/>
      <c r="I8206" s="3">
        <v>4</v>
      </c>
      <c r="J8206" s="3">
        <v>2</v>
      </c>
      <c r="K8206" s="3">
        <f t="shared" si="121"/>
        <v>6</v>
      </c>
    </row>
    <row r="8207" spans="1:11">
      <c r="A8207" s="3" t="s">
        <v>373</v>
      </c>
      <c r="B8207" s="3">
        <v>56</v>
      </c>
      <c r="C8207" s="3" t="s">
        <v>8123</v>
      </c>
      <c r="D8207" s="27" t="s">
        <v>880</v>
      </c>
      <c r="E8207" s="3" t="s">
        <v>8087</v>
      </c>
      <c r="F8207" s="3" t="s">
        <v>297</v>
      </c>
      <c r="G8207" s="3" t="s">
        <v>2045</v>
      </c>
      <c r="H8207" s="3"/>
      <c r="I8207" s="3">
        <v>7</v>
      </c>
      <c r="J8207" s="3">
        <v>2</v>
      </c>
      <c r="K8207" s="3">
        <f t="shared" si="121"/>
        <v>9</v>
      </c>
    </row>
    <row r="8208" spans="1:11">
      <c r="A8208" s="3" t="s">
        <v>373</v>
      </c>
      <c r="B8208" s="3">
        <v>57</v>
      </c>
      <c r="C8208" s="3" t="s">
        <v>2805</v>
      </c>
      <c r="D8208" s="27" t="s">
        <v>880</v>
      </c>
      <c r="E8208" s="3" t="s">
        <v>8087</v>
      </c>
      <c r="F8208" s="3" t="s">
        <v>297</v>
      </c>
      <c r="G8208" s="3" t="s">
        <v>2045</v>
      </c>
      <c r="H8208" s="3"/>
      <c r="I8208" s="3">
        <v>5</v>
      </c>
      <c r="J8208" s="3">
        <v>2</v>
      </c>
      <c r="K8208" s="3">
        <f t="shared" si="121"/>
        <v>7</v>
      </c>
    </row>
    <row r="8209" spans="1:11">
      <c r="A8209" s="3" t="s">
        <v>373</v>
      </c>
      <c r="B8209" s="3">
        <v>58</v>
      </c>
      <c r="C8209" s="3" t="s">
        <v>8124</v>
      </c>
      <c r="D8209" s="27" t="s">
        <v>880</v>
      </c>
      <c r="E8209" s="3" t="s">
        <v>8087</v>
      </c>
      <c r="F8209" s="3" t="s">
        <v>297</v>
      </c>
      <c r="G8209" s="3" t="s">
        <v>2045</v>
      </c>
      <c r="H8209" s="3"/>
      <c r="I8209" s="3">
        <v>7</v>
      </c>
      <c r="J8209" s="3">
        <v>2</v>
      </c>
      <c r="K8209" s="3">
        <f t="shared" si="121"/>
        <v>9</v>
      </c>
    </row>
    <row r="8210" spans="1:11">
      <c r="A8210" s="3" t="s">
        <v>373</v>
      </c>
      <c r="B8210" s="3">
        <v>59</v>
      </c>
      <c r="C8210" s="3" t="s">
        <v>8125</v>
      </c>
      <c r="D8210" s="27" t="s">
        <v>880</v>
      </c>
      <c r="E8210" s="3" t="s">
        <v>8087</v>
      </c>
      <c r="F8210" s="3" t="s">
        <v>297</v>
      </c>
      <c r="G8210" s="3" t="s">
        <v>2045</v>
      </c>
      <c r="H8210" s="3"/>
      <c r="I8210" s="3">
        <v>2</v>
      </c>
      <c r="J8210" s="3">
        <v>6</v>
      </c>
      <c r="K8210" s="3">
        <f t="shared" si="121"/>
        <v>8</v>
      </c>
    </row>
    <row r="8211" spans="1:11">
      <c r="A8211" s="3" t="s">
        <v>373</v>
      </c>
      <c r="B8211" s="3">
        <v>62</v>
      </c>
      <c r="C8211" s="3" t="s">
        <v>8126</v>
      </c>
      <c r="D8211" s="27" t="s">
        <v>880</v>
      </c>
      <c r="E8211" s="3" t="s">
        <v>8087</v>
      </c>
      <c r="F8211" s="3" t="s">
        <v>297</v>
      </c>
      <c r="G8211" s="3" t="s">
        <v>2045</v>
      </c>
      <c r="H8211" s="3"/>
      <c r="I8211" s="3">
        <v>9</v>
      </c>
      <c r="J8211" s="3">
        <v>2</v>
      </c>
      <c r="K8211" s="3">
        <f t="shared" si="121"/>
        <v>11</v>
      </c>
    </row>
    <row r="8212" spans="1:11">
      <c r="A8212" s="3" t="s">
        <v>373</v>
      </c>
      <c r="B8212" s="3">
        <v>62</v>
      </c>
      <c r="C8212" s="3" t="s">
        <v>8127</v>
      </c>
      <c r="D8212" s="27" t="s">
        <v>880</v>
      </c>
      <c r="E8212" s="3" t="s">
        <v>8087</v>
      </c>
      <c r="F8212" s="3" t="s">
        <v>297</v>
      </c>
      <c r="G8212" s="3" t="s">
        <v>2045</v>
      </c>
      <c r="H8212" s="3"/>
      <c r="I8212" s="3">
        <v>2</v>
      </c>
      <c r="J8212" s="3">
        <v>5</v>
      </c>
      <c r="K8212" s="3">
        <f t="shared" si="121"/>
        <v>7</v>
      </c>
    </row>
    <row r="8213" spans="1:11">
      <c r="A8213" s="3" t="s">
        <v>373</v>
      </c>
      <c r="B8213" s="3">
        <v>62</v>
      </c>
      <c r="C8213" s="3" t="s">
        <v>8128</v>
      </c>
      <c r="D8213" s="27" t="s">
        <v>880</v>
      </c>
      <c r="E8213" s="3" t="s">
        <v>8087</v>
      </c>
      <c r="F8213" s="3" t="s">
        <v>297</v>
      </c>
      <c r="G8213" s="3" t="s">
        <v>2045</v>
      </c>
      <c r="H8213" s="3"/>
      <c r="I8213" s="11">
        <v>6</v>
      </c>
      <c r="J8213" s="11">
        <v>2</v>
      </c>
      <c r="K8213" s="3">
        <f t="shared" si="121"/>
        <v>8</v>
      </c>
    </row>
    <row r="8214" spans="1:11">
      <c r="A8214" s="3" t="s">
        <v>373</v>
      </c>
      <c r="B8214" s="3">
        <v>63</v>
      </c>
      <c r="C8214" s="3" t="s">
        <v>8129</v>
      </c>
      <c r="D8214" s="27" t="s">
        <v>880</v>
      </c>
      <c r="E8214" s="3" t="s">
        <v>8087</v>
      </c>
      <c r="F8214" s="3" t="s">
        <v>297</v>
      </c>
      <c r="G8214" s="3" t="s">
        <v>2045</v>
      </c>
      <c r="H8214" s="3"/>
      <c r="I8214" s="3">
        <v>6</v>
      </c>
      <c r="J8214" s="3">
        <v>2</v>
      </c>
      <c r="K8214" s="3">
        <f t="shared" si="121"/>
        <v>8</v>
      </c>
    </row>
    <row r="8215" spans="1:11">
      <c r="A8215" s="3" t="s">
        <v>373</v>
      </c>
      <c r="B8215" s="3">
        <v>64</v>
      </c>
      <c r="C8215" s="3" t="s">
        <v>8130</v>
      </c>
      <c r="D8215" s="27" t="s">
        <v>880</v>
      </c>
      <c r="E8215" s="3" t="s">
        <v>8087</v>
      </c>
      <c r="F8215" s="3" t="s">
        <v>297</v>
      </c>
      <c r="G8215" s="3" t="s">
        <v>2045</v>
      </c>
      <c r="H8215" s="3"/>
      <c r="I8215" s="3">
        <v>5</v>
      </c>
      <c r="J8215" s="3">
        <v>2</v>
      </c>
      <c r="K8215" s="3">
        <f t="shared" si="121"/>
        <v>7</v>
      </c>
    </row>
    <row r="8216" spans="1:11">
      <c r="A8216" s="3" t="s">
        <v>373</v>
      </c>
      <c r="B8216" s="3">
        <v>65</v>
      </c>
      <c r="C8216" s="3" t="s">
        <v>8131</v>
      </c>
      <c r="D8216" s="27" t="s">
        <v>880</v>
      </c>
      <c r="E8216" s="3" t="s">
        <v>8087</v>
      </c>
      <c r="F8216" s="3" t="s">
        <v>297</v>
      </c>
      <c r="G8216" s="3" t="s">
        <v>2045</v>
      </c>
      <c r="H8216" s="3"/>
      <c r="I8216" s="3">
        <v>6</v>
      </c>
      <c r="J8216" s="3">
        <v>2</v>
      </c>
      <c r="K8216" s="3">
        <f t="shared" ref="K8216:K8279" si="122">I8216+J8216</f>
        <v>8</v>
      </c>
    </row>
    <row r="8217" spans="1:11">
      <c r="A8217" s="3" t="s">
        <v>373</v>
      </c>
      <c r="B8217" s="3">
        <v>66</v>
      </c>
      <c r="C8217" s="3" t="s">
        <v>8132</v>
      </c>
      <c r="D8217" s="27" t="s">
        <v>880</v>
      </c>
      <c r="E8217" s="3" t="s">
        <v>8087</v>
      </c>
      <c r="F8217" s="3" t="s">
        <v>297</v>
      </c>
      <c r="G8217" s="3" t="s">
        <v>2045</v>
      </c>
      <c r="H8217" s="3"/>
      <c r="I8217" s="3">
        <v>2</v>
      </c>
      <c r="J8217" s="3">
        <v>4</v>
      </c>
      <c r="K8217" s="3">
        <f t="shared" si="122"/>
        <v>6</v>
      </c>
    </row>
    <row r="8218" spans="1:11">
      <c r="A8218" s="3" t="s">
        <v>373</v>
      </c>
      <c r="B8218" s="3">
        <v>67</v>
      </c>
      <c r="C8218" s="3" t="s">
        <v>8133</v>
      </c>
      <c r="D8218" s="27" t="s">
        <v>880</v>
      </c>
      <c r="E8218" s="3" t="s">
        <v>8087</v>
      </c>
      <c r="F8218" s="3" t="s">
        <v>297</v>
      </c>
      <c r="G8218" s="3" t="s">
        <v>2045</v>
      </c>
      <c r="H8218" s="3"/>
      <c r="I8218" s="3">
        <v>8</v>
      </c>
      <c r="J8218" s="3">
        <v>2</v>
      </c>
      <c r="K8218" s="3">
        <f t="shared" si="122"/>
        <v>10</v>
      </c>
    </row>
    <row r="8219" spans="1:11">
      <c r="A8219" s="3" t="s">
        <v>373</v>
      </c>
      <c r="B8219" s="3">
        <v>68</v>
      </c>
      <c r="C8219" s="3" t="s">
        <v>2239</v>
      </c>
      <c r="D8219" s="27" t="s">
        <v>880</v>
      </c>
      <c r="E8219" s="3" t="s">
        <v>8087</v>
      </c>
      <c r="F8219" s="3" t="s">
        <v>297</v>
      </c>
      <c r="G8219" s="3" t="s">
        <v>2045</v>
      </c>
      <c r="H8219" s="3"/>
      <c r="I8219" s="3">
        <v>4</v>
      </c>
      <c r="J8219" s="3">
        <v>2</v>
      </c>
      <c r="K8219" s="3">
        <f t="shared" si="122"/>
        <v>6</v>
      </c>
    </row>
    <row r="8220" spans="1:11">
      <c r="A8220" s="3" t="s">
        <v>373</v>
      </c>
      <c r="B8220" s="3">
        <v>69</v>
      </c>
      <c r="C8220" s="3" t="s">
        <v>2936</v>
      </c>
      <c r="D8220" s="27" t="s">
        <v>880</v>
      </c>
      <c r="E8220" s="3" t="s">
        <v>8087</v>
      </c>
      <c r="F8220" s="3" t="s">
        <v>297</v>
      </c>
      <c r="G8220" s="3" t="s">
        <v>2045</v>
      </c>
      <c r="H8220" s="3"/>
      <c r="I8220" s="3">
        <v>6</v>
      </c>
      <c r="J8220" s="3">
        <v>2</v>
      </c>
      <c r="K8220" s="3">
        <f t="shared" si="122"/>
        <v>8</v>
      </c>
    </row>
    <row r="8221" spans="1:11">
      <c r="A8221" s="3" t="s">
        <v>373</v>
      </c>
      <c r="B8221" s="3">
        <v>72</v>
      </c>
      <c r="C8221" s="3" t="s">
        <v>8134</v>
      </c>
      <c r="D8221" s="27" t="s">
        <v>880</v>
      </c>
      <c r="E8221" s="3" t="s">
        <v>8087</v>
      </c>
      <c r="F8221" s="3" t="s">
        <v>297</v>
      </c>
      <c r="G8221" s="3" t="s">
        <v>2045</v>
      </c>
      <c r="H8221" s="3"/>
      <c r="I8221" s="3">
        <v>5</v>
      </c>
      <c r="J8221" s="3">
        <v>2</v>
      </c>
      <c r="K8221" s="3">
        <f t="shared" si="122"/>
        <v>7</v>
      </c>
    </row>
    <row r="8222" spans="1:11">
      <c r="A8222" s="3" t="s">
        <v>373</v>
      </c>
      <c r="B8222" s="3">
        <v>72</v>
      </c>
      <c r="C8222" s="3" t="s">
        <v>8135</v>
      </c>
      <c r="D8222" s="27" t="s">
        <v>880</v>
      </c>
      <c r="E8222" s="3" t="s">
        <v>8087</v>
      </c>
      <c r="F8222" s="3" t="s">
        <v>297</v>
      </c>
      <c r="G8222" s="3" t="s">
        <v>2045</v>
      </c>
      <c r="H8222" s="3"/>
      <c r="I8222" s="3">
        <v>2</v>
      </c>
      <c r="J8222" s="3">
        <v>4</v>
      </c>
      <c r="K8222" s="3">
        <f t="shared" si="122"/>
        <v>6</v>
      </c>
    </row>
    <row r="8223" spans="1:11">
      <c r="A8223" s="3" t="s">
        <v>373</v>
      </c>
      <c r="B8223" s="3">
        <v>72</v>
      </c>
      <c r="C8223" s="3" t="s">
        <v>8136</v>
      </c>
      <c r="D8223" s="27" t="s">
        <v>880</v>
      </c>
      <c r="E8223" s="3" t="s">
        <v>8087</v>
      </c>
      <c r="F8223" s="3" t="s">
        <v>297</v>
      </c>
      <c r="G8223" s="3" t="s">
        <v>2045</v>
      </c>
      <c r="H8223" s="3"/>
      <c r="I8223" s="3">
        <v>2</v>
      </c>
      <c r="J8223" s="3">
        <v>2</v>
      </c>
      <c r="K8223" s="3">
        <f t="shared" si="122"/>
        <v>4</v>
      </c>
    </row>
    <row r="8224" spans="1:11">
      <c r="A8224" s="3" t="s">
        <v>373</v>
      </c>
      <c r="B8224" s="3">
        <v>73</v>
      </c>
      <c r="C8224" s="216" t="s">
        <v>6910</v>
      </c>
      <c r="D8224" s="27" t="s">
        <v>880</v>
      </c>
      <c r="E8224" s="3" t="s">
        <v>8087</v>
      </c>
      <c r="F8224" s="3" t="s">
        <v>297</v>
      </c>
      <c r="G8224" s="3" t="s">
        <v>2045</v>
      </c>
      <c r="H8224" s="216"/>
      <c r="I8224" s="216">
        <v>2</v>
      </c>
      <c r="J8224" s="216">
        <v>6</v>
      </c>
      <c r="K8224" s="3">
        <f t="shared" si="122"/>
        <v>8</v>
      </c>
    </row>
    <row r="8225" spans="1:12">
      <c r="A8225" s="3" t="s">
        <v>373</v>
      </c>
      <c r="B8225" s="3">
        <v>74</v>
      </c>
      <c r="C8225" s="3" t="s">
        <v>8137</v>
      </c>
      <c r="D8225" s="27" t="s">
        <v>880</v>
      </c>
      <c r="E8225" s="3" t="s">
        <v>8087</v>
      </c>
      <c r="F8225" s="3" t="s">
        <v>297</v>
      </c>
      <c r="G8225" s="3" t="s">
        <v>2045</v>
      </c>
      <c r="H8225" s="3"/>
      <c r="I8225" s="3">
        <v>4</v>
      </c>
      <c r="J8225" s="3">
        <v>2</v>
      </c>
      <c r="K8225" s="3">
        <f t="shared" si="122"/>
        <v>6</v>
      </c>
    </row>
    <row r="8226" spans="1:12">
      <c r="A8226" s="3" t="s">
        <v>373</v>
      </c>
      <c r="B8226" s="3">
        <v>75</v>
      </c>
      <c r="C8226" s="3" t="s">
        <v>8138</v>
      </c>
      <c r="D8226" s="27" t="s">
        <v>880</v>
      </c>
      <c r="E8226" s="3" t="s">
        <v>8087</v>
      </c>
      <c r="F8226" s="3" t="s">
        <v>297</v>
      </c>
      <c r="G8226" s="3" t="s">
        <v>2045</v>
      </c>
      <c r="H8226" s="3"/>
      <c r="I8226" s="3">
        <v>5</v>
      </c>
      <c r="J8226" s="3">
        <v>2</v>
      </c>
      <c r="K8226" s="3">
        <f t="shared" si="122"/>
        <v>7</v>
      </c>
    </row>
    <row r="8227" spans="1:12" ht="15.75">
      <c r="A8227" s="226"/>
      <c r="B8227" s="226"/>
      <c r="C8227" s="226">
        <f>SUBTOTAL(3,C8152:C8226)</f>
        <v>75</v>
      </c>
      <c r="D8227" s="227"/>
      <c r="E8227" s="228"/>
      <c r="F8227" s="229"/>
      <c r="G8227" s="230"/>
      <c r="H8227" s="230"/>
      <c r="I8227" s="230"/>
      <c r="J8227" s="231"/>
      <c r="K8227" s="226">
        <f>SUM(K8152:K8226)</f>
        <v>475</v>
      </c>
      <c r="L8227" s="232"/>
    </row>
    <row r="8228" spans="1:12">
      <c r="A8228" s="3" t="s">
        <v>8139</v>
      </c>
      <c r="B8228" s="3">
        <v>2</v>
      </c>
      <c r="C8228" s="3" t="s">
        <v>8140</v>
      </c>
      <c r="D8228" s="27" t="s">
        <v>880</v>
      </c>
      <c r="E8228" s="3" t="s">
        <v>8141</v>
      </c>
      <c r="F8228" s="3" t="s">
        <v>8142</v>
      </c>
      <c r="G8228" s="3" t="s">
        <v>8143</v>
      </c>
      <c r="H8228" s="3"/>
      <c r="I8228" s="3">
        <v>3</v>
      </c>
      <c r="J8228" s="3">
        <v>2</v>
      </c>
      <c r="K8228" s="3">
        <f t="shared" si="122"/>
        <v>5</v>
      </c>
    </row>
    <row r="8229" spans="1:12">
      <c r="A8229" s="3" t="s">
        <v>8139</v>
      </c>
      <c r="B8229" s="3">
        <v>2</v>
      </c>
      <c r="C8229" s="3" t="s">
        <v>1745</v>
      </c>
      <c r="D8229" s="27" t="s">
        <v>880</v>
      </c>
      <c r="E8229" s="3" t="s">
        <v>8141</v>
      </c>
      <c r="F8229" s="3" t="s">
        <v>8142</v>
      </c>
      <c r="G8229" s="3" t="s">
        <v>8143</v>
      </c>
      <c r="H8229" s="3"/>
      <c r="I8229" s="3">
        <v>4</v>
      </c>
      <c r="J8229" s="3">
        <v>2</v>
      </c>
      <c r="K8229" s="3">
        <f t="shared" si="122"/>
        <v>6</v>
      </c>
    </row>
    <row r="8230" spans="1:12">
      <c r="A8230" s="3" t="s">
        <v>8139</v>
      </c>
      <c r="B8230" s="3">
        <v>3</v>
      </c>
      <c r="C8230" s="3" t="s">
        <v>8144</v>
      </c>
      <c r="D8230" s="27" t="s">
        <v>880</v>
      </c>
      <c r="E8230" s="3" t="s">
        <v>8141</v>
      </c>
      <c r="F8230" s="3" t="s">
        <v>8142</v>
      </c>
      <c r="G8230" s="3" t="s">
        <v>8143</v>
      </c>
      <c r="H8230" s="3"/>
      <c r="I8230" s="3">
        <v>6</v>
      </c>
      <c r="J8230" s="3">
        <v>2</v>
      </c>
      <c r="K8230" s="3">
        <f t="shared" si="122"/>
        <v>8</v>
      </c>
    </row>
    <row r="8231" spans="1:12">
      <c r="A8231" s="3" t="s">
        <v>8139</v>
      </c>
      <c r="B8231" s="3">
        <v>4</v>
      </c>
      <c r="C8231" s="3" t="s">
        <v>3342</v>
      </c>
      <c r="D8231" s="27" t="s">
        <v>958</v>
      </c>
      <c r="E8231" s="3" t="s">
        <v>8141</v>
      </c>
      <c r="F8231" s="3" t="s">
        <v>8142</v>
      </c>
      <c r="G8231" s="3" t="s">
        <v>8143</v>
      </c>
      <c r="H8231" s="3"/>
      <c r="I8231" s="3">
        <v>7</v>
      </c>
      <c r="J8231" s="3">
        <v>5</v>
      </c>
      <c r="K8231" s="3">
        <f t="shared" si="122"/>
        <v>12</v>
      </c>
    </row>
    <row r="8232" spans="1:12">
      <c r="A8232" s="3" t="s">
        <v>8139</v>
      </c>
      <c r="B8232" s="3">
        <v>5</v>
      </c>
      <c r="C8232" s="3" t="s">
        <v>8145</v>
      </c>
      <c r="D8232" s="27" t="s">
        <v>7647</v>
      </c>
      <c r="E8232" s="3" t="s">
        <v>8141</v>
      </c>
      <c r="F8232" s="3" t="s">
        <v>8142</v>
      </c>
      <c r="G8232" s="3" t="s">
        <v>8143</v>
      </c>
      <c r="H8232" s="3"/>
      <c r="I8232" s="3">
        <v>2</v>
      </c>
      <c r="J8232" s="3">
        <v>3</v>
      </c>
      <c r="K8232" s="3">
        <f t="shared" si="122"/>
        <v>5</v>
      </c>
    </row>
    <row r="8233" spans="1:12">
      <c r="A8233" s="3" t="s">
        <v>8139</v>
      </c>
      <c r="B8233" s="3">
        <v>6</v>
      </c>
      <c r="C8233" s="3" t="s">
        <v>8146</v>
      </c>
      <c r="D8233" s="27" t="s">
        <v>880</v>
      </c>
      <c r="E8233" s="3" t="s">
        <v>8141</v>
      </c>
      <c r="F8233" s="3" t="s">
        <v>8142</v>
      </c>
      <c r="G8233" s="3" t="s">
        <v>8143</v>
      </c>
      <c r="H8233" s="3"/>
      <c r="I8233" s="3">
        <v>4</v>
      </c>
      <c r="J8233" s="3">
        <v>2</v>
      </c>
      <c r="K8233" s="3">
        <f t="shared" si="122"/>
        <v>6</v>
      </c>
    </row>
    <row r="8234" spans="1:12">
      <c r="A8234" s="3" t="s">
        <v>8139</v>
      </c>
      <c r="B8234" s="3">
        <v>7</v>
      </c>
      <c r="C8234" s="3" t="s">
        <v>8147</v>
      </c>
      <c r="D8234" s="27" t="s">
        <v>958</v>
      </c>
      <c r="E8234" s="3" t="s">
        <v>8141</v>
      </c>
      <c r="F8234" s="3" t="s">
        <v>8142</v>
      </c>
      <c r="G8234" s="3" t="s">
        <v>8143</v>
      </c>
      <c r="H8234" s="3"/>
      <c r="I8234" s="3">
        <v>3</v>
      </c>
      <c r="J8234" s="3">
        <v>2</v>
      </c>
      <c r="K8234" s="3">
        <f t="shared" si="122"/>
        <v>5</v>
      </c>
    </row>
    <row r="8235" spans="1:12">
      <c r="A8235" s="3" t="s">
        <v>8139</v>
      </c>
      <c r="B8235" s="3">
        <v>8</v>
      </c>
      <c r="C8235" s="3" t="s">
        <v>1666</v>
      </c>
      <c r="D8235" s="27" t="s">
        <v>880</v>
      </c>
      <c r="E8235" s="3" t="s">
        <v>8141</v>
      </c>
      <c r="F8235" s="3" t="s">
        <v>8142</v>
      </c>
      <c r="G8235" s="3" t="s">
        <v>8143</v>
      </c>
      <c r="H8235" s="3"/>
      <c r="I8235" s="3">
        <v>2</v>
      </c>
      <c r="J8235" s="3">
        <v>7</v>
      </c>
      <c r="K8235" s="3">
        <f t="shared" si="122"/>
        <v>9</v>
      </c>
    </row>
    <row r="8236" spans="1:12">
      <c r="A8236" s="3" t="s">
        <v>8139</v>
      </c>
      <c r="B8236" s="3">
        <v>9</v>
      </c>
      <c r="C8236" s="3" t="s">
        <v>8148</v>
      </c>
      <c r="D8236" s="27" t="s">
        <v>880</v>
      </c>
      <c r="E8236" s="3" t="s">
        <v>8141</v>
      </c>
      <c r="F8236" s="3" t="s">
        <v>8142</v>
      </c>
      <c r="G8236" s="3" t="s">
        <v>8143</v>
      </c>
      <c r="H8236" s="3"/>
      <c r="I8236" s="3">
        <v>4</v>
      </c>
      <c r="J8236" s="3">
        <v>2</v>
      </c>
      <c r="K8236" s="3">
        <f t="shared" si="122"/>
        <v>6</v>
      </c>
    </row>
    <row r="8237" spans="1:12">
      <c r="A8237" s="3" t="s">
        <v>8139</v>
      </c>
      <c r="B8237" s="3">
        <v>22</v>
      </c>
      <c r="C8237" s="3" t="s">
        <v>8149</v>
      </c>
      <c r="D8237" s="27" t="s">
        <v>880</v>
      </c>
      <c r="E8237" s="3" t="s">
        <v>8141</v>
      </c>
      <c r="F8237" s="3" t="s">
        <v>8142</v>
      </c>
      <c r="G8237" s="3" t="s">
        <v>8143</v>
      </c>
      <c r="H8237" s="3"/>
      <c r="I8237" s="3">
        <v>4</v>
      </c>
      <c r="J8237" s="3">
        <v>2</v>
      </c>
      <c r="K8237" s="3">
        <f t="shared" si="122"/>
        <v>6</v>
      </c>
    </row>
    <row r="8238" spans="1:12">
      <c r="A8238" s="3" t="s">
        <v>8139</v>
      </c>
      <c r="B8238" s="3">
        <v>22</v>
      </c>
      <c r="C8238" s="3" t="s">
        <v>8150</v>
      </c>
      <c r="D8238" s="27" t="s">
        <v>880</v>
      </c>
      <c r="E8238" s="3" t="s">
        <v>8141</v>
      </c>
      <c r="F8238" s="3" t="s">
        <v>8142</v>
      </c>
      <c r="G8238" s="3" t="s">
        <v>8143</v>
      </c>
      <c r="H8238" s="3"/>
      <c r="I8238" s="3">
        <v>2</v>
      </c>
      <c r="J8238" s="3">
        <v>4</v>
      </c>
      <c r="K8238" s="3">
        <f t="shared" si="122"/>
        <v>6</v>
      </c>
    </row>
    <row r="8239" spans="1:12">
      <c r="A8239" s="3" t="s">
        <v>8139</v>
      </c>
      <c r="B8239" s="3">
        <v>22</v>
      </c>
      <c r="C8239" s="3" t="s">
        <v>8151</v>
      </c>
      <c r="D8239" s="27" t="s">
        <v>880</v>
      </c>
      <c r="E8239" s="3" t="s">
        <v>8141</v>
      </c>
      <c r="F8239" s="3" t="s">
        <v>8142</v>
      </c>
      <c r="G8239" s="3" t="s">
        <v>8143</v>
      </c>
      <c r="H8239" s="3"/>
      <c r="I8239" s="3">
        <v>3</v>
      </c>
      <c r="J8239" s="3">
        <v>4</v>
      </c>
      <c r="K8239" s="3">
        <f t="shared" si="122"/>
        <v>7</v>
      </c>
    </row>
    <row r="8240" spans="1:12">
      <c r="A8240" s="3" t="s">
        <v>8139</v>
      </c>
      <c r="B8240" s="3">
        <v>23</v>
      </c>
      <c r="C8240" s="3" t="s">
        <v>8152</v>
      </c>
      <c r="D8240" s="27" t="s">
        <v>880</v>
      </c>
      <c r="E8240" s="3" t="s">
        <v>8141</v>
      </c>
      <c r="F8240" s="3" t="s">
        <v>8142</v>
      </c>
      <c r="G8240" s="3" t="s">
        <v>8143</v>
      </c>
      <c r="H8240" s="3"/>
      <c r="I8240" s="3">
        <v>2</v>
      </c>
      <c r="J8240" s="3">
        <v>4</v>
      </c>
      <c r="K8240" s="3">
        <f t="shared" si="122"/>
        <v>6</v>
      </c>
    </row>
    <row r="8241" spans="1:11">
      <c r="A8241" s="3" t="s">
        <v>8139</v>
      </c>
      <c r="B8241" s="3">
        <v>24</v>
      </c>
      <c r="C8241" s="3" t="s">
        <v>931</v>
      </c>
      <c r="D8241" s="27" t="s">
        <v>958</v>
      </c>
      <c r="E8241" s="3" t="s">
        <v>8141</v>
      </c>
      <c r="F8241" s="3" t="s">
        <v>8142</v>
      </c>
      <c r="G8241" s="3" t="s">
        <v>8143</v>
      </c>
      <c r="H8241" s="3"/>
      <c r="I8241" s="3">
        <v>4</v>
      </c>
      <c r="J8241" s="3">
        <v>5</v>
      </c>
      <c r="K8241" s="3">
        <f t="shared" si="122"/>
        <v>9</v>
      </c>
    </row>
    <row r="8242" spans="1:11">
      <c r="A8242" s="3" t="s">
        <v>8139</v>
      </c>
      <c r="B8242" s="3">
        <v>25</v>
      </c>
      <c r="C8242" s="3" t="s">
        <v>3403</v>
      </c>
      <c r="D8242" s="27" t="s">
        <v>7647</v>
      </c>
      <c r="E8242" s="3" t="s">
        <v>8141</v>
      </c>
      <c r="F8242" s="3" t="s">
        <v>8142</v>
      </c>
      <c r="G8242" s="3" t="s">
        <v>8143</v>
      </c>
      <c r="H8242" s="3"/>
      <c r="I8242" s="3">
        <v>4</v>
      </c>
      <c r="J8242" s="3">
        <v>2</v>
      </c>
      <c r="K8242" s="3">
        <f t="shared" si="122"/>
        <v>6</v>
      </c>
    </row>
    <row r="8243" spans="1:11">
      <c r="A8243" s="3" t="s">
        <v>8139</v>
      </c>
      <c r="B8243" s="3">
        <v>26</v>
      </c>
      <c r="C8243" s="3" t="s">
        <v>8153</v>
      </c>
      <c r="D8243" s="27" t="s">
        <v>880</v>
      </c>
      <c r="E8243" s="3" t="s">
        <v>8141</v>
      </c>
      <c r="F8243" s="3" t="s">
        <v>8142</v>
      </c>
      <c r="G8243" s="3" t="s">
        <v>8143</v>
      </c>
      <c r="H8243" s="3"/>
      <c r="I8243" s="3">
        <v>3</v>
      </c>
      <c r="J8243" s="3">
        <v>4</v>
      </c>
      <c r="K8243" s="3">
        <f t="shared" si="122"/>
        <v>7</v>
      </c>
    </row>
    <row r="8244" spans="1:11">
      <c r="A8244" s="3" t="s">
        <v>8139</v>
      </c>
      <c r="B8244" s="3">
        <v>27</v>
      </c>
      <c r="C8244" s="3" t="s">
        <v>8154</v>
      </c>
      <c r="D8244" s="27" t="s">
        <v>880</v>
      </c>
      <c r="E8244" s="3" t="s">
        <v>8141</v>
      </c>
      <c r="F8244" s="3" t="s">
        <v>8142</v>
      </c>
      <c r="G8244" s="3" t="s">
        <v>8143</v>
      </c>
      <c r="H8244" s="3"/>
      <c r="I8244" s="3">
        <v>5</v>
      </c>
      <c r="J8244" s="3">
        <v>6</v>
      </c>
      <c r="K8244" s="3">
        <f t="shared" si="122"/>
        <v>11</v>
      </c>
    </row>
    <row r="8245" spans="1:11">
      <c r="A8245" s="3" t="s">
        <v>8139</v>
      </c>
      <c r="B8245" s="3">
        <v>28</v>
      </c>
      <c r="C8245" s="3" t="s">
        <v>8155</v>
      </c>
      <c r="D8245" s="27" t="s">
        <v>880</v>
      </c>
      <c r="E8245" s="3" t="s">
        <v>8141</v>
      </c>
      <c r="F8245" s="3" t="s">
        <v>8142</v>
      </c>
      <c r="G8245" s="3" t="s">
        <v>8143</v>
      </c>
      <c r="H8245" s="3"/>
      <c r="I8245" s="3">
        <v>4</v>
      </c>
      <c r="J8245" s="3">
        <v>5</v>
      </c>
      <c r="K8245" s="3">
        <f t="shared" si="122"/>
        <v>9</v>
      </c>
    </row>
    <row r="8246" spans="1:11">
      <c r="A8246" s="3" t="s">
        <v>8139</v>
      </c>
      <c r="B8246" s="3">
        <v>29</v>
      </c>
      <c r="C8246" s="3" t="s">
        <v>8156</v>
      </c>
      <c r="D8246" s="27" t="s">
        <v>880</v>
      </c>
      <c r="E8246" s="3" t="s">
        <v>8141</v>
      </c>
      <c r="F8246" s="3" t="s">
        <v>8142</v>
      </c>
      <c r="G8246" s="3" t="s">
        <v>8143</v>
      </c>
      <c r="H8246" s="3"/>
      <c r="I8246" s="3">
        <v>5</v>
      </c>
      <c r="J8246" s="3">
        <v>2</v>
      </c>
      <c r="K8246" s="3">
        <f t="shared" si="122"/>
        <v>7</v>
      </c>
    </row>
    <row r="8247" spans="1:11">
      <c r="A8247" s="3" t="s">
        <v>8139</v>
      </c>
      <c r="B8247" s="3">
        <v>22</v>
      </c>
      <c r="C8247" s="3" t="s">
        <v>8157</v>
      </c>
      <c r="D8247" s="27" t="s">
        <v>880</v>
      </c>
      <c r="E8247" s="3" t="s">
        <v>8141</v>
      </c>
      <c r="F8247" s="3" t="s">
        <v>8142</v>
      </c>
      <c r="G8247" s="3" t="s">
        <v>8143</v>
      </c>
      <c r="H8247" s="3"/>
      <c r="I8247" s="3">
        <v>4</v>
      </c>
      <c r="J8247" s="3">
        <v>4</v>
      </c>
      <c r="K8247" s="3">
        <f t="shared" si="122"/>
        <v>8</v>
      </c>
    </row>
    <row r="8248" spans="1:11">
      <c r="A8248" s="3" t="s">
        <v>8139</v>
      </c>
      <c r="B8248" s="3">
        <v>22</v>
      </c>
      <c r="C8248" s="3" t="s">
        <v>8158</v>
      </c>
      <c r="D8248" s="27" t="s">
        <v>880</v>
      </c>
      <c r="E8248" s="3" t="s">
        <v>8141</v>
      </c>
      <c r="F8248" s="3" t="s">
        <v>8142</v>
      </c>
      <c r="G8248" s="3" t="s">
        <v>8143</v>
      </c>
      <c r="H8248" s="3"/>
      <c r="I8248" s="3">
        <v>4</v>
      </c>
      <c r="J8248" s="3">
        <v>5</v>
      </c>
      <c r="K8248" s="3">
        <f t="shared" si="122"/>
        <v>9</v>
      </c>
    </row>
    <row r="8249" spans="1:11">
      <c r="A8249" s="3" t="s">
        <v>8139</v>
      </c>
      <c r="B8249" s="3">
        <v>22</v>
      </c>
      <c r="C8249" s="3" t="s">
        <v>8159</v>
      </c>
      <c r="D8249" s="27" t="s">
        <v>880</v>
      </c>
      <c r="E8249" s="3" t="s">
        <v>8141</v>
      </c>
      <c r="F8249" s="3" t="s">
        <v>8142</v>
      </c>
      <c r="G8249" s="3" t="s">
        <v>8143</v>
      </c>
      <c r="H8249" s="3"/>
      <c r="I8249" s="3">
        <v>4</v>
      </c>
      <c r="J8249" s="3">
        <v>2</v>
      </c>
      <c r="K8249" s="3">
        <f t="shared" si="122"/>
        <v>6</v>
      </c>
    </row>
    <row r="8250" spans="1:11">
      <c r="A8250" s="3" t="s">
        <v>8139</v>
      </c>
      <c r="B8250" s="3">
        <v>23</v>
      </c>
      <c r="C8250" s="3" t="s">
        <v>8160</v>
      </c>
      <c r="D8250" s="27" t="s">
        <v>880</v>
      </c>
      <c r="E8250" s="3" t="s">
        <v>8141</v>
      </c>
      <c r="F8250" s="3" t="s">
        <v>8142</v>
      </c>
      <c r="G8250" s="3" t="s">
        <v>8143</v>
      </c>
      <c r="H8250" s="3"/>
      <c r="I8250" s="3">
        <v>2</v>
      </c>
      <c r="J8250" s="3">
        <v>4</v>
      </c>
      <c r="K8250" s="3">
        <f t="shared" si="122"/>
        <v>6</v>
      </c>
    </row>
    <row r="8251" spans="1:11">
      <c r="A8251" s="3" t="s">
        <v>8139</v>
      </c>
      <c r="B8251" s="3">
        <v>24</v>
      </c>
      <c r="C8251" s="3" t="s">
        <v>8161</v>
      </c>
      <c r="D8251" s="27" t="s">
        <v>880</v>
      </c>
      <c r="E8251" s="3" t="s">
        <v>8141</v>
      </c>
      <c r="F8251" s="3" t="s">
        <v>8142</v>
      </c>
      <c r="G8251" s="3" t="s">
        <v>8143</v>
      </c>
      <c r="H8251" s="3"/>
      <c r="I8251" s="3">
        <v>3</v>
      </c>
      <c r="J8251" s="3">
        <v>2</v>
      </c>
      <c r="K8251" s="3">
        <f t="shared" si="122"/>
        <v>5</v>
      </c>
    </row>
    <row r="8252" spans="1:11">
      <c r="A8252" s="3" t="s">
        <v>8139</v>
      </c>
      <c r="B8252" s="3">
        <v>25</v>
      </c>
      <c r="C8252" s="3" t="s">
        <v>1126</v>
      </c>
      <c r="D8252" s="27" t="s">
        <v>880</v>
      </c>
      <c r="E8252" s="3" t="s">
        <v>8141</v>
      </c>
      <c r="F8252" s="3" t="s">
        <v>8142</v>
      </c>
      <c r="G8252" s="3" t="s">
        <v>8143</v>
      </c>
      <c r="H8252" s="3"/>
      <c r="I8252" s="3">
        <v>4</v>
      </c>
      <c r="J8252" s="3">
        <v>2</v>
      </c>
      <c r="K8252" s="3">
        <f t="shared" si="122"/>
        <v>6</v>
      </c>
    </row>
    <row r="8253" spans="1:11">
      <c r="A8253" s="3" t="s">
        <v>8139</v>
      </c>
      <c r="B8253" s="3">
        <v>26</v>
      </c>
      <c r="C8253" s="3" t="s">
        <v>8162</v>
      </c>
      <c r="D8253" s="27" t="s">
        <v>880</v>
      </c>
      <c r="E8253" s="3" t="s">
        <v>8141</v>
      </c>
      <c r="F8253" s="3" t="s">
        <v>8142</v>
      </c>
      <c r="G8253" s="3" t="s">
        <v>8143</v>
      </c>
      <c r="H8253" s="3"/>
      <c r="I8253" s="3">
        <v>6</v>
      </c>
      <c r="J8253" s="3">
        <v>3</v>
      </c>
      <c r="K8253" s="3">
        <f t="shared" si="122"/>
        <v>9</v>
      </c>
    </row>
    <row r="8254" spans="1:11">
      <c r="A8254" s="3" t="s">
        <v>8139</v>
      </c>
      <c r="B8254" s="3">
        <v>27</v>
      </c>
      <c r="C8254" s="3" t="s">
        <v>892</v>
      </c>
      <c r="D8254" s="27" t="s">
        <v>880</v>
      </c>
      <c r="E8254" s="3" t="s">
        <v>8141</v>
      </c>
      <c r="F8254" s="3" t="s">
        <v>8142</v>
      </c>
      <c r="G8254" s="3" t="s">
        <v>8143</v>
      </c>
      <c r="H8254" s="3"/>
      <c r="I8254" s="3">
        <v>3</v>
      </c>
      <c r="J8254" s="3">
        <v>2</v>
      </c>
      <c r="K8254" s="3">
        <f t="shared" si="122"/>
        <v>5</v>
      </c>
    </row>
    <row r="8255" spans="1:11">
      <c r="A8255" s="3" t="s">
        <v>8139</v>
      </c>
      <c r="B8255" s="3">
        <v>28</v>
      </c>
      <c r="C8255" s="3" t="s">
        <v>1197</v>
      </c>
      <c r="D8255" s="27" t="s">
        <v>880</v>
      </c>
      <c r="E8255" s="3" t="s">
        <v>8141</v>
      </c>
      <c r="F8255" s="3" t="s">
        <v>8142</v>
      </c>
      <c r="G8255" s="3" t="s">
        <v>8143</v>
      </c>
      <c r="H8255" s="3"/>
      <c r="I8255" s="3">
        <v>3</v>
      </c>
      <c r="J8255" s="3">
        <v>4</v>
      </c>
      <c r="K8255" s="3">
        <f t="shared" si="122"/>
        <v>7</v>
      </c>
    </row>
    <row r="8256" spans="1:11">
      <c r="A8256" s="3" t="s">
        <v>8139</v>
      </c>
      <c r="B8256" s="3">
        <v>29</v>
      </c>
      <c r="C8256" s="3" t="s">
        <v>3176</v>
      </c>
      <c r="D8256" s="27" t="s">
        <v>880</v>
      </c>
      <c r="E8256" s="3" t="s">
        <v>8141</v>
      </c>
      <c r="F8256" s="3" t="s">
        <v>8142</v>
      </c>
      <c r="G8256" s="3" t="s">
        <v>8143</v>
      </c>
      <c r="H8256" s="3"/>
      <c r="I8256" s="3">
        <v>4</v>
      </c>
      <c r="J8256" s="3">
        <v>2</v>
      </c>
      <c r="K8256" s="3">
        <f t="shared" si="122"/>
        <v>6</v>
      </c>
    </row>
    <row r="8257" spans="1:11">
      <c r="A8257" s="3" t="s">
        <v>8139</v>
      </c>
      <c r="B8257" s="3">
        <v>32</v>
      </c>
      <c r="C8257" s="3" t="s">
        <v>8163</v>
      </c>
      <c r="D8257" s="27" t="s">
        <v>880</v>
      </c>
      <c r="E8257" s="3" t="s">
        <v>8141</v>
      </c>
      <c r="F8257" s="3" t="s">
        <v>8142</v>
      </c>
      <c r="G8257" s="3" t="s">
        <v>8143</v>
      </c>
      <c r="H8257" s="3"/>
      <c r="I8257" s="3">
        <v>2</v>
      </c>
      <c r="J8257" s="3">
        <v>3</v>
      </c>
      <c r="K8257" s="3">
        <f t="shared" si="122"/>
        <v>5</v>
      </c>
    </row>
    <row r="8258" spans="1:11">
      <c r="A8258" s="3" t="s">
        <v>8139</v>
      </c>
      <c r="B8258" s="3">
        <v>32</v>
      </c>
      <c r="C8258" s="3" t="s">
        <v>8164</v>
      </c>
      <c r="D8258" s="27" t="s">
        <v>880</v>
      </c>
      <c r="E8258" s="3" t="s">
        <v>8141</v>
      </c>
      <c r="F8258" s="3" t="s">
        <v>8142</v>
      </c>
      <c r="G8258" s="3" t="s">
        <v>8143</v>
      </c>
      <c r="H8258" s="3"/>
      <c r="I8258" s="3">
        <v>3</v>
      </c>
      <c r="J8258" s="3">
        <v>4</v>
      </c>
      <c r="K8258" s="3">
        <f t="shared" si="122"/>
        <v>7</v>
      </c>
    </row>
    <row r="8259" spans="1:11">
      <c r="A8259" s="3" t="s">
        <v>8139</v>
      </c>
      <c r="B8259" s="3">
        <v>32</v>
      </c>
      <c r="C8259" s="3" t="s">
        <v>8165</v>
      </c>
      <c r="D8259" s="27" t="s">
        <v>880</v>
      </c>
      <c r="E8259" s="3" t="s">
        <v>8141</v>
      </c>
      <c r="F8259" s="3" t="s">
        <v>8142</v>
      </c>
      <c r="G8259" s="3" t="s">
        <v>8143</v>
      </c>
      <c r="H8259" s="3"/>
      <c r="I8259" s="3">
        <v>2</v>
      </c>
      <c r="J8259" s="3">
        <v>2</v>
      </c>
      <c r="K8259" s="3">
        <f t="shared" si="122"/>
        <v>4</v>
      </c>
    </row>
    <row r="8260" spans="1:11">
      <c r="A8260" s="3" t="s">
        <v>8139</v>
      </c>
      <c r="B8260" s="3">
        <v>33</v>
      </c>
      <c r="C8260" s="3" t="s">
        <v>2108</v>
      </c>
      <c r="D8260" s="27" t="s">
        <v>880</v>
      </c>
      <c r="E8260" s="3" t="s">
        <v>8141</v>
      </c>
      <c r="F8260" s="3" t="s">
        <v>8142</v>
      </c>
      <c r="G8260" s="3" t="s">
        <v>8143</v>
      </c>
      <c r="H8260" s="3"/>
      <c r="I8260" s="3">
        <v>4</v>
      </c>
      <c r="J8260" s="3">
        <v>4</v>
      </c>
      <c r="K8260" s="3">
        <f t="shared" si="122"/>
        <v>8</v>
      </c>
    </row>
    <row r="8261" spans="1:11">
      <c r="A8261" s="3" t="s">
        <v>8139</v>
      </c>
      <c r="B8261" s="3">
        <v>34</v>
      </c>
      <c r="C8261" s="3" t="s">
        <v>8166</v>
      </c>
      <c r="D8261" s="27" t="s">
        <v>880</v>
      </c>
      <c r="E8261" s="3" t="s">
        <v>8141</v>
      </c>
      <c r="F8261" s="3" t="s">
        <v>8142</v>
      </c>
      <c r="G8261" s="3" t="s">
        <v>8143</v>
      </c>
      <c r="H8261" s="3"/>
      <c r="I8261" s="3">
        <v>6</v>
      </c>
      <c r="J8261" s="3">
        <v>5</v>
      </c>
      <c r="K8261" s="3">
        <f t="shared" si="122"/>
        <v>11</v>
      </c>
    </row>
    <row r="8262" spans="1:11">
      <c r="A8262" s="3" t="s">
        <v>8139</v>
      </c>
      <c r="B8262" s="3">
        <v>35</v>
      </c>
      <c r="C8262" s="3" t="s">
        <v>8167</v>
      </c>
      <c r="D8262" s="27" t="s">
        <v>880</v>
      </c>
      <c r="E8262" s="3" t="s">
        <v>8141</v>
      </c>
      <c r="F8262" s="3" t="s">
        <v>8142</v>
      </c>
      <c r="G8262" s="3" t="s">
        <v>8143</v>
      </c>
      <c r="H8262" s="3"/>
      <c r="I8262" s="3">
        <v>4</v>
      </c>
      <c r="J8262" s="3">
        <v>2</v>
      </c>
      <c r="K8262" s="3">
        <f t="shared" si="122"/>
        <v>6</v>
      </c>
    </row>
    <row r="8263" spans="1:11">
      <c r="A8263" s="3" t="s">
        <v>8139</v>
      </c>
      <c r="B8263" s="3">
        <v>36</v>
      </c>
      <c r="C8263" s="3" t="s">
        <v>8168</v>
      </c>
      <c r="D8263" s="27" t="s">
        <v>880</v>
      </c>
      <c r="E8263" s="3" t="s">
        <v>8141</v>
      </c>
      <c r="F8263" s="3" t="s">
        <v>8142</v>
      </c>
      <c r="G8263" s="3" t="s">
        <v>8143</v>
      </c>
      <c r="H8263" s="3"/>
      <c r="I8263" s="3">
        <v>4</v>
      </c>
      <c r="J8263" s="3">
        <v>9</v>
      </c>
      <c r="K8263" s="3">
        <f t="shared" si="122"/>
        <v>13</v>
      </c>
    </row>
    <row r="8264" spans="1:11">
      <c r="A8264" s="3" t="s">
        <v>8139</v>
      </c>
      <c r="B8264" s="3">
        <v>37</v>
      </c>
      <c r="C8264" s="3" t="s">
        <v>8169</v>
      </c>
      <c r="D8264" s="27" t="s">
        <v>880</v>
      </c>
      <c r="E8264" s="3" t="s">
        <v>8141</v>
      </c>
      <c r="F8264" s="3" t="s">
        <v>8142</v>
      </c>
      <c r="G8264" s="3" t="s">
        <v>8143</v>
      </c>
      <c r="H8264" s="3"/>
      <c r="I8264" s="3">
        <v>2</v>
      </c>
      <c r="J8264" s="3">
        <v>8</v>
      </c>
      <c r="K8264" s="3">
        <f t="shared" si="122"/>
        <v>10</v>
      </c>
    </row>
    <row r="8265" spans="1:11">
      <c r="A8265" s="3" t="s">
        <v>8139</v>
      </c>
      <c r="B8265" s="3">
        <v>38</v>
      </c>
      <c r="C8265" s="3" t="s">
        <v>3035</v>
      </c>
      <c r="D8265" s="27" t="s">
        <v>880</v>
      </c>
      <c r="E8265" s="3" t="s">
        <v>8141</v>
      </c>
      <c r="F8265" s="3" t="s">
        <v>8142</v>
      </c>
      <c r="G8265" s="3" t="s">
        <v>8143</v>
      </c>
      <c r="H8265" s="3"/>
      <c r="I8265" s="3">
        <v>4</v>
      </c>
      <c r="J8265" s="3">
        <v>4</v>
      </c>
      <c r="K8265" s="3">
        <f t="shared" si="122"/>
        <v>8</v>
      </c>
    </row>
    <row r="8266" spans="1:11">
      <c r="A8266" s="3" t="s">
        <v>8139</v>
      </c>
      <c r="B8266" s="3">
        <v>39</v>
      </c>
      <c r="C8266" s="3" t="s">
        <v>983</v>
      </c>
      <c r="D8266" s="27" t="s">
        <v>880</v>
      </c>
      <c r="E8266" s="3" t="s">
        <v>8141</v>
      </c>
      <c r="F8266" s="3" t="s">
        <v>8142</v>
      </c>
      <c r="G8266" s="3" t="s">
        <v>8143</v>
      </c>
      <c r="H8266" s="3"/>
      <c r="I8266" s="3">
        <v>5</v>
      </c>
      <c r="J8266" s="3">
        <v>8</v>
      </c>
      <c r="K8266" s="3">
        <f t="shared" si="122"/>
        <v>13</v>
      </c>
    </row>
    <row r="8267" spans="1:11">
      <c r="A8267" s="3" t="s">
        <v>8139</v>
      </c>
      <c r="B8267" s="3">
        <v>42</v>
      </c>
      <c r="C8267" s="3" t="s">
        <v>8170</v>
      </c>
      <c r="D8267" s="27" t="s">
        <v>880</v>
      </c>
      <c r="E8267" s="3" t="s">
        <v>8141</v>
      </c>
      <c r="F8267" s="3" t="s">
        <v>8142</v>
      </c>
      <c r="G8267" s="3" t="s">
        <v>8143</v>
      </c>
      <c r="H8267" s="3"/>
      <c r="I8267" s="3">
        <v>4</v>
      </c>
      <c r="J8267" s="3">
        <v>2</v>
      </c>
      <c r="K8267" s="3">
        <f t="shared" si="122"/>
        <v>6</v>
      </c>
    </row>
    <row r="8268" spans="1:11">
      <c r="A8268" s="3" t="s">
        <v>8139</v>
      </c>
      <c r="B8268" s="3">
        <v>42</v>
      </c>
      <c r="C8268" s="3" t="s">
        <v>1821</v>
      </c>
      <c r="D8268" s="27" t="s">
        <v>880</v>
      </c>
      <c r="E8268" s="3" t="s">
        <v>8141</v>
      </c>
      <c r="F8268" s="3" t="s">
        <v>8142</v>
      </c>
      <c r="G8268" s="3" t="s">
        <v>8143</v>
      </c>
      <c r="H8268" s="3"/>
      <c r="I8268" s="3">
        <v>2</v>
      </c>
      <c r="J8268" s="3">
        <v>3</v>
      </c>
      <c r="K8268" s="3">
        <f t="shared" si="122"/>
        <v>5</v>
      </c>
    </row>
    <row r="8269" spans="1:11">
      <c r="A8269" s="3" t="s">
        <v>8139</v>
      </c>
      <c r="B8269" s="3">
        <v>42</v>
      </c>
      <c r="C8269" s="3" t="s">
        <v>8171</v>
      </c>
      <c r="D8269" s="27" t="s">
        <v>880</v>
      </c>
      <c r="E8269" s="3" t="s">
        <v>8141</v>
      </c>
      <c r="F8269" s="3" t="s">
        <v>8142</v>
      </c>
      <c r="G8269" s="3" t="s">
        <v>8143</v>
      </c>
      <c r="H8269" s="3"/>
      <c r="I8269" s="3">
        <v>4</v>
      </c>
      <c r="J8269" s="3">
        <v>2</v>
      </c>
      <c r="K8269" s="3">
        <f t="shared" si="122"/>
        <v>6</v>
      </c>
    </row>
    <row r="8270" spans="1:11">
      <c r="A8270" s="3" t="s">
        <v>8139</v>
      </c>
      <c r="B8270" s="3">
        <v>43</v>
      </c>
      <c r="C8270" s="3" t="s">
        <v>8172</v>
      </c>
      <c r="D8270" s="27" t="s">
        <v>880</v>
      </c>
      <c r="E8270" s="3" t="s">
        <v>8141</v>
      </c>
      <c r="F8270" s="3" t="s">
        <v>8142</v>
      </c>
      <c r="G8270" s="3" t="s">
        <v>8143</v>
      </c>
      <c r="H8270" s="3"/>
      <c r="I8270" s="3">
        <v>2</v>
      </c>
      <c r="J8270" s="3">
        <v>2</v>
      </c>
      <c r="K8270" s="3">
        <f t="shared" si="122"/>
        <v>4</v>
      </c>
    </row>
    <row r="8271" spans="1:11">
      <c r="A8271" s="3" t="s">
        <v>8139</v>
      </c>
      <c r="B8271" s="3">
        <v>44</v>
      </c>
      <c r="C8271" s="3" t="s">
        <v>8173</v>
      </c>
      <c r="D8271" s="27" t="s">
        <v>880</v>
      </c>
      <c r="E8271" s="3" t="s">
        <v>8141</v>
      </c>
      <c r="F8271" s="3" t="s">
        <v>8142</v>
      </c>
      <c r="G8271" s="3" t="s">
        <v>8143</v>
      </c>
      <c r="H8271" s="3"/>
      <c r="I8271" s="3">
        <v>2</v>
      </c>
      <c r="J8271" s="3">
        <v>5</v>
      </c>
      <c r="K8271" s="3">
        <f t="shared" si="122"/>
        <v>7</v>
      </c>
    </row>
    <row r="8272" spans="1:11">
      <c r="A8272" s="3" t="s">
        <v>8139</v>
      </c>
      <c r="B8272" s="3">
        <v>45</v>
      </c>
      <c r="C8272" s="3" t="s">
        <v>8174</v>
      </c>
      <c r="D8272" s="27" t="s">
        <v>880</v>
      </c>
      <c r="E8272" s="3" t="s">
        <v>8141</v>
      </c>
      <c r="F8272" s="3" t="s">
        <v>8142</v>
      </c>
      <c r="G8272" s="3" t="s">
        <v>8143</v>
      </c>
      <c r="H8272" s="3"/>
      <c r="I8272" s="3">
        <v>5</v>
      </c>
      <c r="J8272" s="3">
        <v>2</v>
      </c>
      <c r="K8272" s="3">
        <f t="shared" si="122"/>
        <v>7</v>
      </c>
    </row>
    <row r="8273" spans="1:11">
      <c r="A8273" s="3" t="s">
        <v>8139</v>
      </c>
      <c r="B8273" s="3">
        <v>46</v>
      </c>
      <c r="C8273" s="3" t="s">
        <v>1797</v>
      </c>
      <c r="D8273" s="27" t="s">
        <v>880</v>
      </c>
      <c r="E8273" s="3" t="s">
        <v>8141</v>
      </c>
      <c r="F8273" s="3" t="s">
        <v>8142</v>
      </c>
      <c r="G8273" s="3" t="s">
        <v>8143</v>
      </c>
      <c r="H8273" s="3"/>
      <c r="I8273" s="3">
        <v>2</v>
      </c>
      <c r="J8273" s="3">
        <v>4</v>
      </c>
      <c r="K8273" s="3">
        <f t="shared" si="122"/>
        <v>6</v>
      </c>
    </row>
    <row r="8274" spans="1:11">
      <c r="A8274" s="3" t="s">
        <v>8139</v>
      </c>
      <c r="B8274" s="3">
        <v>47</v>
      </c>
      <c r="C8274" s="3" t="s">
        <v>8175</v>
      </c>
      <c r="D8274" s="27" t="s">
        <v>880</v>
      </c>
      <c r="E8274" s="3" t="s">
        <v>8141</v>
      </c>
      <c r="F8274" s="3" t="s">
        <v>8142</v>
      </c>
      <c r="G8274" s="3" t="s">
        <v>8143</v>
      </c>
      <c r="H8274" s="3"/>
      <c r="I8274" s="3">
        <v>4</v>
      </c>
      <c r="J8274" s="3">
        <v>4</v>
      </c>
      <c r="K8274" s="3">
        <f t="shared" si="122"/>
        <v>8</v>
      </c>
    </row>
    <row r="8275" spans="1:11">
      <c r="A8275" s="3" t="s">
        <v>8139</v>
      </c>
      <c r="B8275" s="3">
        <v>48</v>
      </c>
      <c r="C8275" s="3" t="s">
        <v>8176</v>
      </c>
      <c r="D8275" s="27" t="s">
        <v>880</v>
      </c>
      <c r="E8275" s="3" t="s">
        <v>8141</v>
      </c>
      <c r="F8275" s="3" t="s">
        <v>8142</v>
      </c>
      <c r="G8275" s="3" t="s">
        <v>8143</v>
      </c>
      <c r="H8275" s="3"/>
      <c r="I8275" s="3">
        <v>2</v>
      </c>
      <c r="J8275" s="3">
        <v>6</v>
      </c>
      <c r="K8275" s="3">
        <f t="shared" si="122"/>
        <v>8</v>
      </c>
    </row>
    <row r="8276" spans="1:11">
      <c r="A8276" s="3" t="s">
        <v>8139</v>
      </c>
      <c r="B8276" s="3">
        <v>49</v>
      </c>
      <c r="C8276" s="3" t="s">
        <v>8177</v>
      </c>
      <c r="D8276" s="27" t="s">
        <v>880</v>
      </c>
      <c r="E8276" s="3" t="s">
        <v>8141</v>
      </c>
      <c r="F8276" s="3" t="s">
        <v>8142</v>
      </c>
      <c r="G8276" s="3" t="s">
        <v>8143</v>
      </c>
      <c r="H8276" s="3"/>
      <c r="I8276" s="3">
        <v>4</v>
      </c>
      <c r="J8276" s="3">
        <v>2</v>
      </c>
      <c r="K8276" s="3">
        <f t="shared" si="122"/>
        <v>6</v>
      </c>
    </row>
    <row r="8277" spans="1:11">
      <c r="A8277" s="3" t="s">
        <v>8139</v>
      </c>
      <c r="B8277" s="3">
        <v>52</v>
      </c>
      <c r="C8277" s="3" t="s">
        <v>8178</v>
      </c>
      <c r="D8277" s="27" t="s">
        <v>880</v>
      </c>
      <c r="E8277" s="3" t="s">
        <v>8141</v>
      </c>
      <c r="F8277" s="3" t="s">
        <v>8142</v>
      </c>
      <c r="G8277" s="3" t="s">
        <v>8143</v>
      </c>
      <c r="H8277" s="3"/>
      <c r="I8277" s="3">
        <v>6</v>
      </c>
      <c r="J8277" s="3">
        <v>2</v>
      </c>
      <c r="K8277" s="3">
        <f t="shared" si="122"/>
        <v>8</v>
      </c>
    </row>
    <row r="8278" spans="1:11">
      <c r="A8278" s="3" t="s">
        <v>8139</v>
      </c>
      <c r="B8278" s="3">
        <v>52</v>
      </c>
      <c r="C8278" s="3" t="s">
        <v>8179</v>
      </c>
      <c r="D8278" s="27" t="s">
        <v>880</v>
      </c>
      <c r="E8278" s="3" t="s">
        <v>8141</v>
      </c>
      <c r="F8278" s="3" t="s">
        <v>8142</v>
      </c>
      <c r="G8278" s="3" t="s">
        <v>8143</v>
      </c>
      <c r="H8278" s="3"/>
      <c r="I8278" s="3">
        <v>2</v>
      </c>
      <c r="J8278" s="3">
        <v>4</v>
      </c>
      <c r="K8278" s="3">
        <f t="shared" si="122"/>
        <v>6</v>
      </c>
    </row>
    <row r="8279" spans="1:11">
      <c r="A8279" s="3" t="s">
        <v>8139</v>
      </c>
      <c r="B8279" s="3">
        <v>52</v>
      </c>
      <c r="C8279" s="3" t="s">
        <v>3176</v>
      </c>
      <c r="D8279" s="27" t="s">
        <v>880</v>
      </c>
      <c r="E8279" s="3" t="s">
        <v>8141</v>
      </c>
      <c r="F8279" s="3" t="s">
        <v>8142</v>
      </c>
      <c r="G8279" s="3" t="s">
        <v>8143</v>
      </c>
      <c r="H8279" s="3"/>
      <c r="I8279" s="3">
        <v>2</v>
      </c>
      <c r="J8279" s="3">
        <v>5</v>
      </c>
      <c r="K8279" s="3">
        <f t="shared" si="122"/>
        <v>7</v>
      </c>
    </row>
    <row r="8280" spans="1:11">
      <c r="A8280" s="3" t="s">
        <v>8139</v>
      </c>
      <c r="B8280" s="3">
        <v>53</v>
      </c>
      <c r="C8280" s="3" t="s">
        <v>8180</v>
      </c>
      <c r="D8280" s="27" t="s">
        <v>880</v>
      </c>
      <c r="E8280" s="3" t="s">
        <v>8141</v>
      </c>
      <c r="F8280" s="3" t="s">
        <v>8142</v>
      </c>
      <c r="G8280" s="3" t="s">
        <v>8143</v>
      </c>
      <c r="H8280" s="3"/>
      <c r="I8280" s="3">
        <v>5</v>
      </c>
      <c r="J8280" s="3">
        <v>2</v>
      </c>
      <c r="K8280" s="3">
        <f t="shared" ref="K8280:K8343" si="123">I8280+J8280</f>
        <v>7</v>
      </c>
    </row>
    <row r="8281" spans="1:11">
      <c r="A8281" s="3" t="s">
        <v>8139</v>
      </c>
      <c r="B8281" s="3">
        <v>54</v>
      </c>
      <c r="C8281" s="3" t="s">
        <v>8181</v>
      </c>
      <c r="D8281" s="27" t="s">
        <v>880</v>
      </c>
      <c r="E8281" s="3" t="s">
        <v>8141</v>
      </c>
      <c r="F8281" s="3" t="s">
        <v>8142</v>
      </c>
      <c r="G8281" s="3" t="s">
        <v>8143</v>
      </c>
      <c r="H8281" s="3"/>
      <c r="I8281" s="3">
        <v>4</v>
      </c>
      <c r="J8281" s="3">
        <v>3</v>
      </c>
      <c r="K8281" s="3">
        <f t="shared" si="123"/>
        <v>7</v>
      </c>
    </row>
    <row r="8282" spans="1:11">
      <c r="A8282" s="3" t="s">
        <v>8139</v>
      </c>
      <c r="B8282" s="3">
        <v>55</v>
      </c>
      <c r="C8282" s="3" t="s">
        <v>8182</v>
      </c>
      <c r="D8282" s="27" t="s">
        <v>880</v>
      </c>
      <c r="E8282" s="3" t="s">
        <v>8141</v>
      </c>
      <c r="F8282" s="3" t="s">
        <v>8142</v>
      </c>
      <c r="G8282" s="3" t="s">
        <v>8143</v>
      </c>
      <c r="H8282" s="3"/>
      <c r="I8282" s="3">
        <v>4</v>
      </c>
      <c r="J8282" s="3">
        <v>4</v>
      </c>
      <c r="K8282" s="3">
        <f t="shared" si="123"/>
        <v>8</v>
      </c>
    </row>
    <row r="8283" spans="1:11">
      <c r="A8283" s="3" t="s">
        <v>8139</v>
      </c>
      <c r="B8283" s="3">
        <v>56</v>
      </c>
      <c r="C8283" s="3" t="s">
        <v>8183</v>
      </c>
      <c r="D8283" s="27" t="s">
        <v>880</v>
      </c>
      <c r="E8283" s="3" t="s">
        <v>8141</v>
      </c>
      <c r="F8283" s="3" t="s">
        <v>8142</v>
      </c>
      <c r="G8283" s="3" t="s">
        <v>8143</v>
      </c>
      <c r="H8283" s="3"/>
      <c r="I8283" s="3">
        <v>6</v>
      </c>
      <c r="J8283" s="3">
        <v>6</v>
      </c>
      <c r="K8283" s="3">
        <f t="shared" si="123"/>
        <v>12</v>
      </c>
    </row>
    <row r="8284" spans="1:11">
      <c r="A8284" s="3" t="s">
        <v>8139</v>
      </c>
      <c r="B8284" s="3">
        <v>57</v>
      </c>
      <c r="C8284" s="3" t="s">
        <v>3332</v>
      </c>
      <c r="D8284" s="27" t="s">
        <v>880</v>
      </c>
      <c r="E8284" s="3" t="s">
        <v>8141</v>
      </c>
      <c r="F8284" s="3" t="s">
        <v>8142</v>
      </c>
      <c r="G8284" s="3" t="s">
        <v>8143</v>
      </c>
      <c r="H8284" s="3"/>
      <c r="I8284" s="3">
        <v>2</v>
      </c>
      <c r="J8284" s="3">
        <v>2</v>
      </c>
      <c r="K8284" s="3">
        <f t="shared" si="123"/>
        <v>4</v>
      </c>
    </row>
    <row r="8285" spans="1:11">
      <c r="A8285" s="3" t="s">
        <v>8139</v>
      </c>
      <c r="B8285" s="3">
        <v>58</v>
      </c>
      <c r="C8285" s="3" t="s">
        <v>2712</v>
      </c>
      <c r="D8285" s="27" t="s">
        <v>880</v>
      </c>
      <c r="E8285" s="3" t="s">
        <v>8141</v>
      </c>
      <c r="F8285" s="3" t="s">
        <v>8142</v>
      </c>
      <c r="G8285" s="3" t="s">
        <v>8143</v>
      </c>
      <c r="H8285" s="3"/>
      <c r="I8285" s="3">
        <v>4</v>
      </c>
      <c r="J8285" s="3">
        <v>4</v>
      </c>
      <c r="K8285" s="3">
        <f t="shared" si="123"/>
        <v>8</v>
      </c>
    </row>
    <row r="8286" spans="1:11">
      <c r="A8286" s="3" t="s">
        <v>8139</v>
      </c>
      <c r="B8286" s="3">
        <v>59</v>
      </c>
      <c r="C8286" s="3" t="s">
        <v>8184</v>
      </c>
      <c r="D8286" s="27" t="s">
        <v>880</v>
      </c>
      <c r="E8286" s="3" t="s">
        <v>8141</v>
      </c>
      <c r="F8286" s="3" t="s">
        <v>8142</v>
      </c>
      <c r="G8286" s="3" t="s">
        <v>8143</v>
      </c>
      <c r="H8286" s="3"/>
      <c r="I8286" s="3">
        <v>4</v>
      </c>
      <c r="J8286" s="3">
        <v>8</v>
      </c>
      <c r="K8286" s="3">
        <f t="shared" si="123"/>
        <v>12</v>
      </c>
    </row>
    <row r="8287" spans="1:11">
      <c r="A8287" s="3" t="s">
        <v>8139</v>
      </c>
      <c r="B8287" s="3">
        <v>62</v>
      </c>
      <c r="C8287" s="3" t="s">
        <v>8185</v>
      </c>
      <c r="D8287" s="27" t="s">
        <v>880</v>
      </c>
      <c r="E8287" s="3" t="s">
        <v>8141</v>
      </c>
      <c r="F8287" s="3" t="s">
        <v>8142</v>
      </c>
      <c r="G8287" s="3" t="s">
        <v>8143</v>
      </c>
      <c r="H8287" s="3"/>
      <c r="I8287" s="3">
        <v>3</v>
      </c>
      <c r="J8287" s="3">
        <v>2</v>
      </c>
      <c r="K8287" s="3">
        <f t="shared" si="123"/>
        <v>5</v>
      </c>
    </row>
    <row r="8288" spans="1:11">
      <c r="A8288" s="3" t="s">
        <v>8139</v>
      </c>
      <c r="B8288" s="3">
        <v>62</v>
      </c>
      <c r="C8288" s="3" t="s">
        <v>8155</v>
      </c>
      <c r="D8288" s="27" t="s">
        <v>880</v>
      </c>
      <c r="E8288" s="3" t="s">
        <v>8141</v>
      </c>
      <c r="F8288" s="3" t="s">
        <v>8142</v>
      </c>
      <c r="G8288" s="3" t="s">
        <v>8143</v>
      </c>
      <c r="H8288" s="3"/>
      <c r="I8288" s="3">
        <v>2</v>
      </c>
      <c r="J8288" s="3">
        <v>3</v>
      </c>
      <c r="K8288" s="3">
        <f t="shared" si="123"/>
        <v>5</v>
      </c>
    </row>
    <row r="8289" spans="1:11">
      <c r="A8289" s="3" t="s">
        <v>8139</v>
      </c>
      <c r="B8289" s="3">
        <v>62</v>
      </c>
      <c r="C8289" s="3" t="s">
        <v>7461</v>
      </c>
      <c r="D8289" s="27" t="s">
        <v>880</v>
      </c>
      <c r="E8289" s="3" t="s">
        <v>8141</v>
      </c>
      <c r="F8289" s="3" t="s">
        <v>8142</v>
      </c>
      <c r="G8289" s="3" t="s">
        <v>8143</v>
      </c>
      <c r="H8289" s="3"/>
      <c r="I8289" s="3">
        <v>4</v>
      </c>
      <c r="J8289" s="3">
        <v>2</v>
      </c>
      <c r="K8289" s="3">
        <f t="shared" si="123"/>
        <v>6</v>
      </c>
    </row>
    <row r="8290" spans="1:11">
      <c r="A8290" s="3" t="s">
        <v>8139</v>
      </c>
      <c r="B8290" s="3">
        <v>63</v>
      </c>
      <c r="C8290" s="3" t="s">
        <v>8186</v>
      </c>
      <c r="D8290" s="27" t="s">
        <v>880</v>
      </c>
      <c r="E8290" s="3" t="s">
        <v>8141</v>
      </c>
      <c r="F8290" s="3" t="s">
        <v>8142</v>
      </c>
      <c r="G8290" s="3" t="s">
        <v>8143</v>
      </c>
      <c r="H8290" s="3"/>
      <c r="I8290" s="3">
        <v>2</v>
      </c>
      <c r="J8290" s="3">
        <v>4</v>
      </c>
      <c r="K8290" s="3">
        <f t="shared" si="123"/>
        <v>6</v>
      </c>
    </row>
    <row r="8291" spans="1:11">
      <c r="A8291" s="3" t="s">
        <v>8139</v>
      </c>
      <c r="B8291" s="3">
        <v>64</v>
      </c>
      <c r="C8291" s="3" t="s">
        <v>8187</v>
      </c>
      <c r="D8291" s="27" t="s">
        <v>880</v>
      </c>
      <c r="E8291" s="3" t="s">
        <v>8141</v>
      </c>
      <c r="F8291" s="3" t="s">
        <v>8142</v>
      </c>
      <c r="G8291" s="3" t="s">
        <v>8143</v>
      </c>
      <c r="H8291" s="3"/>
      <c r="I8291" s="3">
        <v>2</v>
      </c>
      <c r="J8291" s="3">
        <v>2</v>
      </c>
      <c r="K8291" s="3">
        <f t="shared" si="123"/>
        <v>4</v>
      </c>
    </row>
    <row r="8292" spans="1:11">
      <c r="A8292" s="3" t="s">
        <v>8139</v>
      </c>
      <c r="B8292" s="3">
        <v>65</v>
      </c>
      <c r="C8292" s="3" t="s">
        <v>8188</v>
      </c>
      <c r="D8292" s="27" t="s">
        <v>880</v>
      </c>
      <c r="E8292" s="3" t="s">
        <v>8141</v>
      </c>
      <c r="F8292" s="3" t="s">
        <v>8142</v>
      </c>
      <c r="G8292" s="3" t="s">
        <v>8143</v>
      </c>
      <c r="H8292" s="3"/>
      <c r="I8292" s="3">
        <v>2</v>
      </c>
      <c r="J8292" s="3">
        <v>2</v>
      </c>
      <c r="K8292" s="3">
        <f t="shared" si="123"/>
        <v>4</v>
      </c>
    </row>
    <row r="8293" spans="1:11">
      <c r="A8293" s="3" t="s">
        <v>8139</v>
      </c>
      <c r="B8293" s="3">
        <v>66</v>
      </c>
      <c r="C8293" s="3" t="s">
        <v>7863</v>
      </c>
      <c r="D8293" s="27" t="s">
        <v>880</v>
      </c>
      <c r="E8293" s="3" t="s">
        <v>8141</v>
      </c>
      <c r="F8293" s="3" t="s">
        <v>8142</v>
      </c>
      <c r="G8293" s="3" t="s">
        <v>8143</v>
      </c>
      <c r="H8293" s="3"/>
      <c r="I8293" s="3">
        <v>4</v>
      </c>
      <c r="J8293" s="3">
        <v>2</v>
      </c>
      <c r="K8293" s="3">
        <f t="shared" si="123"/>
        <v>6</v>
      </c>
    </row>
    <row r="8294" spans="1:11">
      <c r="A8294" s="3" t="s">
        <v>8139</v>
      </c>
      <c r="B8294" s="3">
        <v>67</v>
      </c>
      <c r="C8294" s="3" t="s">
        <v>8189</v>
      </c>
      <c r="D8294" s="27" t="s">
        <v>880</v>
      </c>
      <c r="E8294" s="3" t="s">
        <v>8141</v>
      </c>
      <c r="F8294" s="3" t="s">
        <v>8142</v>
      </c>
      <c r="G8294" s="3" t="s">
        <v>8143</v>
      </c>
      <c r="H8294" s="3"/>
      <c r="I8294" s="3">
        <v>5</v>
      </c>
      <c r="J8294" s="3">
        <v>2</v>
      </c>
      <c r="K8294" s="3">
        <f t="shared" si="123"/>
        <v>7</v>
      </c>
    </row>
    <row r="8295" spans="1:11">
      <c r="A8295" s="3" t="s">
        <v>8139</v>
      </c>
      <c r="B8295" s="3">
        <v>68</v>
      </c>
      <c r="C8295" s="3" t="s">
        <v>2802</v>
      </c>
      <c r="D8295" s="27" t="s">
        <v>880</v>
      </c>
      <c r="E8295" s="3" t="s">
        <v>8141</v>
      </c>
      <c r="F8295" s="3" t="s">
        <v>8142</v>
      </c>
      <c r="G8295" s="3" t="s">
        <v>8143</v>
      </c>
      <c r="H8295" s="3"/>
      <c r="I8295" s="3">
        <v>7</v>
      </c>
      <c r="J8295" s="3">
        <v>4</v>
      </c>
      <c r="K8295" s="3">
        <f t="shared" si="123"/>
        <v>11</v>
      </c>
    </row>
    <row r="8296" spans="1:11">
      <c r="A8296" s="3" t="s">
        <v>8139</v>
      </c>
      <c r="B8296" s="3">
        <v>69</v>
      </c>
      <c r="C8296" s="3" t="s">
        <v>8190</v>
      </c>
      <c r="D8296" s="27" t="s">
        <v>880</v>
      </c>
      <c r="E8296" s="3" t="s">
        <v>8141</v>
      </c>
      <c r="F8296" s="3" t="s">
        <v>8142</v>
      </c>
      <c r="G8296" s="3" t="s">
        <v>8143</v>
      </c>
      <c r="H8296" s="3"/>
      <c r="I8296" s="3">
        <v>4</v>
      </c>
      <c r="J8296" s="3">
        <v>7</v>
      </c>
      <c r="K8296" s="3">
        <f t="shared" si="123"/>
        <v>11</v>
      </c>
    </row>
    <row r="8297" spans="1:11">
      <c r="A8297" s="3" t="s">
        <v>8139</v>
      </c>
      <c r="B8297" s="3">
        <v>72</v>
      </c>
      <c r="C8297" s="3" t="s">
        <v>8191</v>
      </c>
      <c r="D8297" s="27" t="s">
        <v>880</v>
      </c>
      <c r="E8297" s="3" t="s">
        <v>8141</v>
      </c>
      <c r="F8297" s="3" t="s">
        <v>8142</v>
      </c>
      <c r="G8297" s="3" t="s">
        <v>8143</v>
      </c>
      <c r="H8297" s="3"/>
      <c r="I8297" s="3">
        <v>4</v>
      </c>
      <c r="J8297" s="3">
        <v>2</v>
      </c>
      <c r="K8297" s="3">
        <f t="shared" si="123"/>
        <v>6</v>
      </c>
    </row>
    <row r="8298" spans="1:11">
      <c r="A8298" s="3" t="s">
        <v>8139</v>
      </c>
      <c r="B8298" s="3">
        <v>72</v>
      </c>
      <c r="C8298" s="3" t="s">
        <v>8192</v>
      </c>
      <c r="D8298" s="27" t="s">
        <v>880</v>
      </c>
      <c r="E8298" s="3" t="s">
        <v>8141</v>
      </c>
      <c r="F8298" s="3" t="s">
        <v>8142</v>
      </c>
      <c r="G8298" s="3" t="s">
        <v>8143</v>
      </c>
      <c r="H8298" s="3"/>
      <c r="I8298" s="3">
        <v>5</v>
      </c>
      <c r="J8298" s="3">
        <v>2</v>
      </c>
      <c r="K8298" s="3">
        <f t="shared" si="123"/>
        <v>7</v>
      </c>
    </row>
    <row r="8299" spans="1:11">
      <c r="A8299" s="3" t="s">
        <v>8139</v>
      </c>
      <c r="B8299" s="3">
        <v>72</v>
      </c>
      <c r="C8299" s="3" t="s">
        <v>8193</v>
      </c>
      <c r="D8299" s="27" t="s">
        <v>880</v>
      </c>
      <c r="E8299" s="3" t="s">
        <v>8141</v>
      </c>
      <c r="F8299" s="3" t="s">
        <v>8142</v>
      </c>
      <c r="G8299" s="3" t="s">
        <v>8143</v>
      </c>
      <c r="H8299" s="3"/>
      <c r="I8299" s="3">
        <v>3</v>
      </c>
      <c r="J8299" s="3">
        <v>4</v>
      </c>
      <c r="K8299" s="3">
        <f t="shared" si="123"/>
        <v>7</v>
      </c>
    </row>
    <row r="8300" spans="1:11">
      <c r="A8300" s="3" t="s">
        <v>8139</v>
      </c>
      <c r="B8300" s="3">
        <v>73</v>
      </c>
      <c r="C8300" s="3" t="s">
        <v>8194</v>
      </c>
      <c r="D8300" s="27" t="s">
        <v>880</v>
      </c>
      <c r="E8300" s="3" t="s">
        <v>8141</v>
      </c>
      <c r="F8300" s="3" t="s">
        <v>8142</v>
      </c>
      <c r="G8300" s="3" t="s">
        <v>8143</v>
      </c>
      <c r="H8300" s="3"/>
      <c r="I8300" s="3">
        <v>2</v>
      </c>
      <c r="J8300" s="3">
        <v>5</v>
      </c>
      <c r="K8300" s="3">
        <f t="shared" si="123"/>
        <v>7</v>
      </c>
    </row>
    <row r="8301" spans="1:11">
      <c r="A8301" s="3" t="s">
        <v>8139</v>
      </c>
      <c r="B8301" s="3">
        <v>74</v>
      </c>
      <c r="C8301" s="3" t="s">
        <v>8195</v>
      </c>
      <c r="D8301" s="27" t="s">
        <v>880</v>
      </c>
      <c r="E8301" s="3" t="s">
        <v>8141</v>
      </c>
      <c r="F8301" s="3" t="s">
        <v>8142</v>
      </c>
      <c r="G8301" s="3" t="s">
        <v>8143</v>
      </c>
      <c r="H8301" s="3"/>
      <c r="I8301" s="3">
        <v>7</v>
      </c>
      <c r="J8301" s="3">
        <v>2</v>
      </c>
      <c r="K8301" s="3">
        <f t="shared" si="123"/>
        <v>9</v>
      </c>
    </row>
    <row r="8302" spans="1:11">
      <c r="A8302" s="3" t="s">
        <v>8139</v>
      </c>
      <c r="B8302" s="3">
        <v>75</v>
      </c>
      <c r="C8302" s="3" t="s">
        <v>8196</v>
      </c>
      <c r="D8302" s="27" t="s">
        <v>880</v>
      </c>
      <c r="E8302" s="3" t="s">
        <v>8141</v>
      </c>
      <c r="F8302" s="3" t="s">
        <v>8142</v>
      </c>
      <c r="G8302" s="3" t="s">
        <v>8143</v>
      </c>
      <c r="H8302" s="3"/>
      <c r="I8302" s="3">
        <v>4</v>
      </c>
      <c r="J8302" s="3">
        <v>2</v>
      </c>
      <c r="K8302" s="3">
        <f t="shared" si="123"/>
        <v>6</v>
      </c>
    </row>
    <row r="8303" spans="1:11">
      <c r="A8303" s="3" t="s">
        <v>8139</v>
      </c>
      <c r="B8303" s="3">
        <v>76</v>
      </c>
      <c r="C8303" s="3" t="s">
        <v>8197</v>
      </c>
      <c r="D8303" s="27" t="s">
        <v>880</v>
      </c>
      <c r="E8303" s="3" t="s">
        <v>8141</v>
      </c>
      <c r="F8303" s="3" t="s">
        <v>8142</v>
      </c>
      <c r="G8303" s="3" t="s">
        <v>8143</v>
      </c>
      <c r="H8303" s="3"/>
      <c r="I8303" s="3">
        <v>6</v>
      </c>
      <c r="J8303" s="3">
        <v>2</v>
      </c>
      <c r="K8303" s="3">
        <f t="shared" si="123"/>
        <v>8</v>
      </c>
    </row>
    <row r="8304" spans="1:11">
      <c r="A8304" s="3" t="s">
        <v>8139</v>
      </c>
      <c r="B8304" s="3">
        <v>77</v>
      </c>
      <c r="C8304" s="3" t="s">
        <v>967</v>
      </c>
      <c r="D8304" s="27" t="s">
        <v>880</v>
      </c>
      <c r="E8304" s="3" t="s">
        <v>8141</v>
      </c>
      <c r="F8304" s="3" t="s">
        <v>8142</v>
      </c>
      <c r="G8304" s="3" t="s">
        <v>8143</v>
      </c>
      <c r="H8304" s="3"/>
      <c r="I8304" s="3">
        <v>3</v>
      </c>
      <c r="J8304" s="3">
        <v>3</v>
      </c>
      <c r="K8304" s="3">
        <f t="shared" si="123"/>
        <v>6</v>
      </c>
    </row>
    <row r="8305" spans="1:12">
      <c r="A8305" s="3" t="s">
        <v>8139</v>
      </c>
      <c r="B8305" s="3">
        <v>78</v>
      </c>
      <c r="C8305" s="3" t="s">
        <v>8198</v>
      </c>
      <c r="D8305" s="27" t="s">
        <v>880</v>
      </c>
      <c r="E8305" s="3" t="s">
        <v>8141</v>
      </c>
      <c r="F8305" s="3" t="s">
        <v>8142</v>
      </c>
      <c r="G8305" s="3" t="s">
        <v>8143</v>
      </c>
      <c r="H8305" s="3"/>
      <c r="I8305" s="3">
        <v>4</v>
      </c>
      <c r="J8305" s="3">
        <v>5</v>
      </c>
      <c r="K8305" s="3">
        <f t="shared" si="123"/>
        <v>9</v>
      </c>
    </row>
    <row r="8306" spans="1:12">
      <c r="A8306" s="3" t="s">
        <v>8139</v>
      </c>
      <c r="B8306" s="3">
        <v>79</v>
      </c>
      <c r="C8306" s="3" t="s">
        <v>8199</v>
      </c>
      <c r="D8306" s="27" t="s">
        <v>880</v>
      </c>
      <c r="E8306" s="3" t="s">
        <v>8141</v>
      </c>
      <c r="F8306" s="3" t="s">
        <v>8142</v>
      </c>
      <c r="G8306" s="3" t="s">
        <v>8143</v>
      </c>
      <c r="H8306" s="3"/>
      <c r="I8306" s="3">
        <v>6</v>
      </c>
      <c r="J8306" s="3">
        <v>3</v>
      </c>
      <c r="K8306" s="3">
        <f t="shared" si="123"/>
        <v>9</v>
      </c>
    </row>
    <row r="8307" spans="1:12">
      <c r="A8307" s="3" t="s">
        <v>8139</v>
      </c>
      <c r="B8307" s="3">
        <v>82</v>
      </c>
      <c r="C8307" s="3" t="s">
        <v>8200</v>
      </c>
      <c r="D8307" s="27" t="s">
        <v>880</v>
      </c>
      <c r="E8307" s="3" t="s">
        <v>8141</v>
      </c>
      <c r="F8307" s="3" t="s">
        <v>8142</v>
      </c>
      <c r="G8307" s="3" t="s">
        <v>8143</v>
      </c>
      <c r="H8307" s="3"/>
      <c r="I8307" s="3">
        <v>2</v>
      </c>
      <c r="J8307" s="3">
        <v>5</v>
      </c>
      <c r="K8307" s="3">
        <f t="shared" si="123"/>
        <v>7</v>
      </c>
    </row>
    <row r="8308" spans="1:12" ht="15.75">
      <c r="A8308" s="226"/>
      <c r="B8308" s="226"/>
      <c r="C8308" s="226">
        <f>SUBTOTAL(3,C8228:C8307)</f>
        <v>80</v>
      </c>
      <c r="D8308" s="227"/>
      <c r="E8308" s="228"/>
      <c r="F8308" s="229"/>
      <c r="G8308" s="230"/>
      <c r="H8308" s="230"/>
      <c r="I8308" s="230"/>
      <c r="J8308" s="231"/>
      <c r="K8308" s="226">
        <f>SUM(K8228:K8307)</f>
        <v>576</v>
      </c>
      <c r="L8308" s="232"/>
    </row>
    <row r="8309" spans="1:12">
      <c r="A8309" s="3" t="s">
        <v>379</v>
      </c>
      <c r="B8309" s="3">
        <v>1</v>
      </c>
      <c r="C8309" s="3" t="s">
        <v>8201</v>
      </c>
      <c r="D8309" s="27" t="s">
        <v>880</v>
      </c>
      <c r="E8309" s="3" t="s">
        <v>379</v>
      </c>
      <c r="F8309" s="3" t="s">
        <v>7731</v>
      </c>
      <c r="G8309" s="3" t="s">
        <v>7732</v>
      </c>
      <c r="H8309" s="3"/>
      <c r="I8309" s="3">
        <v>7</v>
      </c>
      <c r="J8309" s="3">
        <v>6</v>
      </c>
      <c r="K8309" s="3">
        <f t="shared" si="123"/>
        <v>13</v>
      </c>
    </row>
    <row r="8310" spans="1:12">
      <c r="A8310" s="3" t="s">
        <v>379</v>
      </c>
      <c r="B8310" s="3">
        <v>2</v>
      </c>
      <c r="C8310" s="3" t="s">
        <v>8202</v>
      </c>
      <c r="D8310" s="27" t="s">
        <v>880</v>
      </c>
      <c r="E8310" s="3" t="s">
        <v>379</v>
      </c>
      <c r="F8310" s="3" t="s">
        <v>7731</v>
      </c>
      <c r="G8310" s="3" t="s">
        <v>7732</v>
      </c>
      <c r="H8310" s="3"/>
      <c r="I8310" s="3">
        <v>4</v>
      </c>
      <c r="J8310" s="3">
        <v>5</v>
      </c>
      <c r="K8310" s="3">
        <f t="shared" si="123"/>
        <v>9</v>
      </c>
    </row>
    <row r="8311" spans="1:12">
      <c r="A8311" s="3" t="s">
        <v>379</v>
      </c>
      <c r="B8311" s="3">
        <v>3</v>
      </c>
      <c r="C8311" s="3" t="s">
        <v>3165</v>
      </c>
      <c r="D8311" s="27" t="s">
        <v>880</v>
      </c>
      <c r="E8311" s="3" t="s">
        <v>379</v>
      </c>
      <c r="F8311" s="3" t="s">
        <v>7731</v>
      </c>
      <c r="G8311" s="3" t="s">
        <v>7732</v>
      </c>
      <c r="H8311" s="3"/>
      <c r="I8311" s="3">
        <v>3</v>
      </c>
      <c r="J8311" s="3">
        <v>7</v>
      </c>
      <c r="K8311" s="3">
        <f t="shared" si="123"/>
        <v>10</v>
      </c>
    </row>
    <row r="8312" spans="1:12">
      <c r="A8312" s="3" t="s">
        <v>379</v>
      </c>
      <c r="B8312" s="3">
        <v>4</v>
      </c>
      <c r="C8312" s="3" t="s">
        <v>8203</v>
      </c>
      <c r="D8312" s="27" t="s">
        <v>880</v>
      </c>
      <c r="E8312" s="3" t="s">
        <v>379</v>
      </c>
      <c r="F8312" s="3" t="s">
        <v>7731</v>
      </c>
      <c r="G8312" s="3" t="s">
        <v>7732</v>
      </c>
      <c r="H8312" s="3"/>
      <c r="I8312" s="3">
        <v>2</v>
      </c>
      <c r="J8312" s="3">
        <v>4</v>
      </c>
      <c r="K8312" s="3">
        <f t="shared" si="123"/>
        <v>6</v>
      </c>
    </row>
    <row r="8313" spans="1:12">
      <c r="A8313" s="3" t="s">
        <v>379</v>
      </c>
      <c r="B8313" s="3">
        <v>5</v>
      </c>
      <c r="C8313" s="3" t="s">
        <v>7697</v>
      </c>
      <c r="D8313" s="27" t="s">
        <v>880</v>
      </c>
      <c r="E8313" s="3" t="s">
        <v>379</v>
      </c>
      <c r="F8313" s="3" t="s">
        <v>7731</v>
      </c>
      <c r="G8313" s="3" t="s">
        <v>7732</v>
      </c>
      <c r="H8313" s="3"/>
      <c r="I8313" s="3">
        <v>3</v>
      </c>
      <c r="J8313" s="3">
        <v>3</v>
      </c>
      <c r="K8313" s="3">
        <f t="shared" si="123"/>
        <v>6</v>
      </c>
    </row>
    <row r="8314" spans="1:12">
      <c r="A8314" s="3" t="s">
        <v>379</v>
      </c>
      <c r="B8314" s="3">
        <v>6</v>
      </c>
      <c r="C8314" s="3" t="s">
        <v>8204</v>
      </c>
      <c r="D8314" s="27" t="s">
        <v>880</v>
      </c>
      <c r="E8314" s="3" t="s">
        <v>379</v>
      </c>
      <c r="F8314" s="3" t="s">
        <v>7731</v>
      </c>
      <c r="G8314" s="3" t="s">
        <v>7732</v>
      </c>
      <c r="H8314" s="3"/>
      <c r="I8314" s="3">
        <v>3</v>
      </c>
      <c r="J8314" s="3">
        <v>5</v>
      </c>
      <c r="K8314" s="3">
        <f t="shared" si="123"/>
        <v>8</v>
      </c>
    </row>
    <row r="8315" spans="1:12">
      <c r="A8315" s="3" t="s">
        <v>379</v>
      </c>
      <c r="B8315" s="3">
        <v>7</v>
      </c>
      <c r="C8315" s="3" t="s">
        <v>8205</v>
      </c>
      <c r="D8315" s="27" t="s">
        <v>880</v>
      </c>
      <c r="E8315" s="3" t="s">
        <v>379</v>
      </c>
      <c r="F8315" s="3" t="s">
        <v>7731</v>
      </c>
      <c r="G8315" s="3" t="s">
        <v>7732</v>
      </c>
      <c r="H8315" s="3"/>
      <c r="I8315" s="3">
        <v>4</v>
      </c>
      <c r="J8315" s="3">
        <v>4</v>
      </c>
      <c r="K8315" s="3">
        <f t="shared" si="123"/>
        <v>8</v>
      </c>
    </row>
    <row r="8316" spans="1:12">
      <c r="A8316" s="3" t="s">
        <v>379</v>
      </c>
      <c r="B8316" s="3">
        <v>8</v>
      </c>
      <c r="C8316" s="3" t="s">
        <v>8206</v>
      </c>
      <c r="D8316" s="27" t="s">
        <v>880</v>
      </c>
      <c r="E8316" s="3" t="s">
        <v>379</v>
      </c>
      <c r="F8316" s="3" t="s">
        <v>7731</v>
      </c>
      <c r="G8316" s="3" t="s">
        <v>7732</v>
      </c>
      <c r="H8316" s="3"/>
      <c r="I8316" s="3">
        <v>2</v>
      </c>
      <c r="J8316" s="3">
        <v>2</v>
      </c>
      <c r="K8316" s="3">
        <f t="shared" si="123"/>
        <v>4</v>
      </c>
    </row>
    <row r="8317" spans="1:12">
      <c r="A8317" s="3" t="s">
        <v>379</v>
      </c>
      <c r="B8317" s="3">
        <v>9</v>
      </c>
      <c r="C8317" s="3" t="s">
        <v>8207</v>
      </c>
      <c r="D8317" s="27" t="s">
        <v>880</v>
      </c>
      <c r="E8317" s="3" t="s">
        <v>379</v>
      </c>
      <c r="F8317" s="3" t="s">
        <v>7731</v>
      </c>
      <c r="G8317" s="3" t="s">
        <v>7732</v>
      </c>
      <c r="H8317" s="3"/>
      <c r="I8317" s="3">
        <v>2</v>
      </c>
      <c r="J8317" s="3">
        <v>5</v>
      </c>
      <c r="K8317" s="3">
        <f t="shared" si="123"/>
        <v>7</v>
      </c>
    </row>
    <row r="8318" spans="1:12">
      <c r="A8318" s="3" t="s">
        <v>379</v>
      </c>
      <c r="B8318" s="3">
        <v>22</v>
      </c>
      <c r="C8318" s="3" t="s">
        <v>8208</v>
      </c>
      <c r="D8318" s="27" t="s">
        <v>880</v>
      </c>
      <c r="E8318" s="3" t="s">
        <v>379</v>
      </c>
      <c r="F8318" s="3" t="s">
        <v>7731</v>
      </c>
      <c r="G8318" s="3" t="s">
        <v>7732</v>
      </c>
      <c r="H8318" s="3"/>
      <c r="I8318" s="3">
        <v>7</v>
      </c>
      <c r="J8318" s="3">
        <v>4</v>
      </c>
      <c r="K8318" s="3">
        <f t="shared" si="123"/>
        <v>11</v>
      </c>
    </row>
    <row r="8319" spans="1:12">
      <c r="A8319" s="3" t="s">
        <v>379</v>
      </c>
      <c r="B8319" s="3">
        <v>22</v>
      </c>
      <c r="C8319" s="3" t="s">
        <v>8209</v>
      </c>
      <c r="D8319" s="27" t="s">
        <v>880</v>
      </c>
      <c r="E8319" s="3" t="s">
        <v>379</v>
      </c>
      <c r="F8319" s="3" t="s">
        <v>7731</v>
      </c>
      <c r="G8319" s="3" t="s">
        <v>7732</v>
      </c>
      <c r="H8319" s="3"/>
      <c r="I8319" s="3">
        <v>4</v>
      </c>
      <c r="J8319" s="3">
        <v>2</v>
      </c>
      <c r="K8319" s="3">
        <f t="shared" si="123"/>
        <v>6</v>
      </c>
    </row>
    <row r="8320" spans="1:12">
      <c r="A8320" s="3" t="s">
        <v>379</v>
      </c>
      <c r="B8320" s="3">
        <v>22</v>
      </c>
      <c r="C8320" s="3" t="s">
        <v>8210</v>
      </c>
      <c r="D8320" s="27" t="s">
        <v>880</v>
      </c>
      <c r="E8320" s="3" t="s">
        <v>379</v>
      </c>
      <c r="F8320" s="3" t="s">
        <v>7731</v>
      </c>
      <c r="G8320" s="3" t="s">
        <v>7732</v>
      </c>
      <c r="H8320" s="3"/>
      <c r="I8320" s="3">
        <v>2</v>
      </c>
      <c r="J8320" s="3">
        <v>3</v>
      </c>
      <c r="K8320" s="3">
        <f t="shared" si="123"/>
        <v>5</v>
      </c>
    </row>
    <row r="8321" spans="1:11">
      <c r="A8321" s="3" t="s">
        <v>379</v>
      </c>
      <c r="B8321" s="3">
        <v>23</v>
      </c>
      <c r="C8321" s="3" t="s">
        <v>8211</v>
      </c>
      <c r="D8321" s="27" t="s">
        <v>880</v>
      </c>
      <c r="E8321" s="3" t="s">
        <v>379</v>
      </c>
      <c r="F8321" s="3" t="s">
        <v>7731</v>
      </c>
      <c r="G8321" s="3" t="s">
        <v>7732</v>
      </c>
      <c r="H8321" s="3"/>
      <c r="I8321" s="3">
        <v>3</v>
      </c>
      <c r="J8321" s="3">
        <v>3</v>
      </c>
      <c r="K8321" s="3">
        <f t="shared" si="123"/>
        <v>6</v>
      </c>
    </row>
    <row r="8322" spans="1:11">
      <c r="A8322" s="3" t="s">
        <v>379</v>
      </c>
      <c r="B8322" s="3">
        <v>24</v>
      </c>
      <c r="C8322" s="3" t="s">
        <v>8212</v>
      </c>
      <c r="D8322" s="27" t="s">
        <v>880</v>
      </c>
      <c r="E8322" s="3" t="s">
        <v>379</v>
      </c>
      <c r="F8322" s="3" t="s">
        <v>7731</v>
      </c>
      <c r="G8322" s="3" t="s">
        <v>7732</v>
      </c>
      <c r="H8322" s="3"/>
      <c r="I8322" s="3">
        <v>4</v>
      </c>
      <c r="J8322" s="3">
        <v>4</v>
      </c>
      <c r="K8322" s="3">
        <f t="shared" si="123"/>
        <v>8</v>
      </c>
    </row>
    <row r="8323" spans="1:11">
      <c r="A8323" s="3" t="s">
        <v>379</v>
      </c>
      <c r="B8323" s="3">
        <v>25</v>
      </c>
      <c r="C8323" s="3" t="s">
        <v>1140</v>
      </c>
      <c r="D8323" s="27" t="s">
        <v>880</v>
      </c>
      <c r="E8323" s="3" t="s">
        <v>379</v>
      </c>
      <c r="F8323" s="3" t="s">
        <v>7731</v>
      </c>
      <c r="G8323" s="3" t="s">
        <v>7732</v>
      </c>
      <c r="H8323" s="3"/>
      <c r="I8323" s="3">
        <v>2</v>
      </c>
      <c r="J8323" s="3">
        <v>3</v>
      </c>
      <c r="K8323" s="3">
        <f t="shared" si="123"/>
        <v>5</v>
      </c>
    </row>
    <row r="8324" spans="1:11">
      <c r="A8324" s="3" t="s">
        <v>379</v>
      </c>
      <c r="B8324" s="3">
        <v>26</v>
      </c>
      <c r="C8324" s="3" t="s">
        <v>8213</v>
      </c>
      <c r="D8324" s="27" t="s">
        <v>880</v>
      </c>
      <c r="E8324" s="3" t="s">
        <v>379</v>
      </c>
      <c r="F8324" s="3" t="s">
        <v>7731</v>
      </c>
      <c r="G8324" s="3" t="s">
        <v>7732</v>
      </c>
      <c r="H8324" s="3"/>
      <c r="I8324" s="3">
        <v>2</v>
      </c>
      <c r="J8324" s="3">
        <v>4</v>
      </c>
      <c r="K8324" s="3">
        <f t="shared" si="123"/>
        <v>6</v>
      </c>
    </row>
    <row r="8325" spans="1:11">
      <c r="A8325" s="3" t="s">
        <v>379</v>
      </c>
      <c r="B8325" s="3">
        <v>27</v>
      </c>
      <c r="C8325" s="3" t="s">
        <v>8214</v>
      </c>
      <c r="D8325" s="27" t="s">
        <v>880</v>
      </c>
      <c r="E8325" s="3" t="s">
        <v>379</v>
      </c>
      <c r="F8325" s="3" t="s">
        <v>7731</v>
      </c>
      <c r="G8325" s="3" t="s">
        <v>7732</v>
      </c>
      <c r="H8325" s="3"/>
      <c r="I8325" s="3">
        <v>2</v>
      </c>
      <c r="J8325" s="3">
        <v>2</v>
      </c>
      <c r="K8325" s="3">
        <f t="shared" si="123"/>
        <v>4</v>
      </c>
    </row>
    <row r="8326" spans="1:11">
      <c r="A8326" s="3" t="s">
        <v>379</v>
      </c>
      <c r="B8326" s="3">
        <v>28</v>
      </c>
      <c r="C8326" s="3" t="s">
        <v>8215</v>
      </c>
      <c r="D8326" s="27" t="s">
        <v>880</v>
      </c>
      <c r="E8326" s="3" t="s">
        <v>379</v>
      </c>
      <c r="F8326" s="3" t="s">
        <v>7731</v>
      </c>
      <c r="G8326" s="3" t="s">
        <v>7732</v>
      </c>
      <c r="H8326" s="3"/>
      <c r="I8326" s="3">
        <v>2</v>
      </c>
      <c r="J8326" s="3">
        <v>2</v>
      </c>
      <c r="K8326" s="3">
        <f t="shared" si="123"/>
        <v>4</v>
      </c>
    </row>
    <row r="8327" spans="1:11">
      <c r="A8327" s="3" t="s">
        <v>379</v>
      </c>
      <c r="B8327" s="3">
        <v>29</v>
      </c>
      <c r="C8327" s="3" t="s">
        <v>8216</v>
      </c>
      <c r="D8327" s="27" t="s">
        <v>880</v>
      </c>
      <c r="E8327" s="3" t="s">
        <v>379</v>
      </c>
      <c r="F8327" s="3" t="s">
        <v>7731</v>
      </c>
      <c r="G8327" s="3" t="s">
        <v>7732</v>
      </c>
      <c r="H8327" s="3"/>
      <c r="I8327" s="3">
        <v>2</v>
      </c>
      <c r="J8327" s="3">
        <v>8</v>
      </c>
      <c r="K8327" s="3">
        <f t="shared" si="123"/>
        <v>10</v>
      </c>
    </row>
    <row r="8328" spans="1:11">
      <c r="A8328" s="3" t="s">
        <v>379</v>
      </c>
      <c r="B8328" s="3">
        <v>22</v>
      </c>
      <c r="C8328" s="3" t="s">
        <v>5916</v>
      </c>
      <c r="D8328" s="27" t="s">
        <v>880</v>
      </c>
      <c r="E8328" s="3" t="s">
        <v>379</v>
      </c>
      <c r="F8328" s="3" t="s">
        <v>7731</v>
      </c>
      <c r="G8328" s="3" t="s">
        <v>7732</v>
      </c>
      <c r="H8328" s="3"/>
      <c r="I8328" s="3">
        <v>5</v>
      </c>
      <c r="J8328" s="3">
        <v>7</v>
      </c>
      <c r="K8328" s="3">
        <f t="shared" si="123"/>
        <v>12</v>
      </c>
    </row>
    <row r="8329" spans="1:11">
      <c r="A8329" s="3" t="s">
        <v>379</v>
      </c>
      <c r="B8329" s="3">
        <v>22</v>
      </c>
      <c r="C8329" s="3" t="s">
        <v>1326</v>
      </c>
      <c r="D8329" s="27" t="s">
        <v>880</v>
      </c>
      <c r="E8329" s="3" t="s">
        <v>379</v>
      </c>
      <c r="F8329" s="3" t="s">
        <v>7731</v>
      </c>
      <c r="G8329" s="3" t="s">
        <v>7732</v>
      </c>
      <c r="H8329" s="3"/>
      <c r="I8329" s="3">
        <v>5</v>
      </c>
      <c r="J8329" s="3">
        <v>6</v>
      </c>
      <c r="K8329" s="3">
        <f t="shared" si="123"/>
        <v>11</v>
      </c>
    </row>
    <row r="8330" spans="1:11">
      <c r="A8330" s="3" t="s">
        <v>379</v>
      </c>
      <c r="B8330" s="3">
        <v>22</v>
      </c>
      <c r="C8330" s="3" t="s">
        <v>8217</v>
      </c>
      <c r="D8330" s="27" t="s">
        <v>880</v>
      </c>
      <c r="E8330" s="3" t="s">
        <v>379</v>
      </c>
      <c r="F8330" s="3" t="s">
        <v>7731</v>
      </c>
      <c r="G8330" s="3" t="s">
        <v>7732</v>
      </c>
      <c r="H8330" s="3"/>
      <c r="I8330" s="3">
        <v>3</v>
      </c>
      <c r="J8330" s="3">
        <v>2</v>
      </c>
      <c r="K8330" s="3">
        <f t="shared" si="123"/>
        <v>5</v>
      </c>
    </row>
    <row r="8331" spans="1:11">
      <c r="A8331" s="3" t="s">
        <v>379</v>
      </c>
      <c r="B8331" s="3">
        <v>23</v>
      </c>
      <c r="C8331" s="3" t="s">
        <v>2165</v>
      </c>
      <c r="D8331" s="27" t="s">
        <v>880</v>
      </c>
      <c r="E8331" s="3" t="s">
        <v>379</v>
      </c>
      <c r="F8331" s="3" t="s">
        <v>7731</v>
      </c>
      <c r="G8331" s="3" t="s">
        <v>7732</v>
      </c>
      <c r="H8331" s="3"/>
      <c r="I8331" s="3">
        <v>2</v>
      </c>
      <c r="J8331" s="3">
        <v>2</v>
      </c>
      <c r="K8331" s="3">
        <f t="shared" si="123"/>
        <v>4</v>
      </c>
    </row>
    <row r="8332" spans="1:11">
      <c r="A8332" s="3" t="s">
        <v>379</v>
      </c>
      <c r="B8332" s="3">
        <v>24</v>
      </c>
      <c r="C8332" s="3" t="s">
        <v>8218</v>
      </c>
      <c r="D8332" s="27" t="s">
        <v>880</v>
      </c>
      <c r="E8332" s="3" t="s">
        <v>379</v>
      </c>
      <c r="F8332" s="3" t="s">
        <v>7731</v>
      </c>
      <c r="G8332" s="3" t="s">
        <v>7732</v>
      </c>
      <c r="H8332" s="3"/>
      <c r="I8332" s="3">
        <v>5</v>
      </c>
      <c r="J8332" s="3">
        <v>4</v>
      </c>
      <c r="K8332" s="3">
        <f t="shared" si="123"/>
        <v>9</v>
      </c>
    </row>
    <row r="8333" spans="1:11">
      <c r="A8333" s="3" t="s">
        <v>379</v>
      </c>
      <c r="B8333" s="3">
        <v>25</v>
      </c>
      <c r="C8333" s="3" t="s">
        <v>8219</v>
      </c>
      <c r="D8333" s="27" t="s">
        <v>880</v>
      </c>
      <c r="E8333" s="3" t="s">
        <v>379</v>
      </c>
      <c r="F8333" s="3" t="s">
        <v>7731</v>
      </c>
      <c r="G8333" s="3" t="s">
        <v>7732</v>
      </c>
      <c r="H8333" s="3"/>
      <c r="I8333" s="3">
        <v>2</v>
      </c>
      <c r="J8333" s="3">
        <v>3</v>
      </c>
      <c r="K8333" s="3">
        <f t="shared" si="123"/>
        <v>5</v>
      </c>
    </row>
    <row r="8334" spans="1:11">
      <c r="A8334" s="3" t="s">
        <v>379</v>
      </c>
      <c r="B8334" s="3">
        <v>26</v>
      </c>
      <c r="C8334" s="3" t="s">
        <v>8220</v>
      </c>
      <c r="D8334" s="27" t="s">
        <v>880</v>
      </c>
      <c r="E8334" s="3" t="s">
        <v>379</v>
      </c>
      <c r="F8334" s="3" t="s">
        <v>7731</v>
      </c>
      <c r="G8334" s="3" t="s">
        <v>7732</v>
      </c>
      <c r="H8334" s="3"/>
      <c r="I8334" s="3">
        <v>3</v>
      </c>
      <c r="J8334" s="3">
        <v>2</v>
      </c>
      <c r="K8334" s="3">
        <f t="shared" si="123"/>
        <v>5</v>
      </c>
    </row>
    <row r="8335" spans="1:11">
      <c r="A8335" s="3" t="s">
        <v>379</v>
      </c>
      <c r="B8335" s="3">
        <v>27</v>
      </c>
      <c r="C8335" s="3" t="s">
        <v>8221</v>
      </c>
      <c r="D8335" s="27" t="s">
        <v>880</v>
      </c>
      <c r="E8335" s="3" t="s">
        <v>379</v>
      </c>
      <c r="F8335" s="3" t="s">
        <v>7731</v>
      </c>
      <c r="G8335" s="3" t="s">
        <v>7732</v>
      </c>
      <c r="H8335" s="3"/>
      <c r="I8335" s="3">
        <v>2</v>
      </c>
      <c r="J8335" s="3">
        <v>2</v>
      </c>
      <c r="K8335" s="3">
        <f t="shared" si="123"/>
        <v>4</v>
      </c>
    </row>
    <row r="8336" spans="1:11">
      <c r="A8336" s="3" t="s">
        <v>379</v>
      </c>
      <c r="B8336" s="3">
        <v>28</v>
      </c>
      <c r="C8336" s="3" t="s">
        <v>8222</v>
      </c>
      <c r="D8336" s="27" t="s">
        <v>880</v>
      </c>
      <c r="E8336" s="3" t="s">
        <v>379</v>
      </c>
      <c r="F8336" s="3" t="s">
        <v>7731</v>
      </c>
      <c r="G8336" s="3" t="s">
        <v>7732</v>
      </c>
      <c r="H8336" s="3"/>
      <c r="I8336" s="3">
        <v>4</v>
      </c>
      <c r="J8336" s="3">
        <v>6</v>
      </c>
      <c r="K8336" s="3">
        <f t="shared" si="123"/>
        <v>10</v>
      </c>
    </row>
    <row r="8337" spans="1:11">
      <c r="A8337" s="3" t="s">
        <v>379</v>
      </c>
      <c r="B8337" s="3">
        <v>29</v>
      </c>
      <c r="C8337" s="3" t="s">
        <v>8223</v>
      </c>
      <c r="D8337" s="27" t="s">
        <v>880</v>
      </c>
      <c r="E8337" s="3" t="s">
        <v>379</v>
      </c>
      <c r="F8337" s="3" t="s">
        <v>7731</v>
      </c>
      <c r="G8337" s="3" t="s">
        <v>7732</v>
      </c>
      <c r="H8337" s="3"/>
      <c r="I8337" s="3">
        <v>2</v>
      </c>
      <c r="J8337" s="3">
        <v>2</v>
      </c>
      <c r="K8337" s="3">
        <f t="shared" si="123"/>
        <v>4</v>
      </c>
    </row>
    <row r="8338" spans="1:11">
      <c r="A8338" s="3" t="s">
        <v>379</v>
      </c>
      <c r="B8338" s="3">
        <v>32</v>
      </c>
      <c r="C8338" s="3" t="s">
        <v>1678</v>
      </c>
      <c r="D8338" s="27" t="s">
        <v>880</v>
      </c>
      <c r="E8338" s="3" t="s">
        <v>379</v>
      </c>
      <c r="F8338" s="3" t="s">
        <v>7731</v>
      </c>
      <c r="G8338" s="3" t="s">
        <v>7732</v>
      </c>
      <c r="H8338" s="3"/>
      <c r="I8338" s="3">
        <v>3</v>
      </c>
      <c r="J8338" s="3">
        <v>2</v>
      </c>
      <c r="K8338" s="3">
        <f t="shared" si="123"/>
        <v>5</v>
      </c>
    </row>
    <row r="8339" spans="1:11">
      <c r="A8339" s="3" t="s">
        <v>379</v>
      </c>
      <c r="B8339" s="3">
        <v>32</v>
      </c>
      <c r="C8339" s="3" t="s">
        <v>2817</v>
      </c>
      <c r="D8339" s="27" t="s">
        <v>880</v>
      </c>
      <c r="E8339" s="3" t="s">
        <v>379</v>
      </c>
      <c r="F8339" s="3" t="s">
        <v>7731</v>
      </c>
      <c r="G8339" s="3" t="s">
        <v>7732</v>
      </c>
      <c r="H8339" s="3"/>
      <c r="I8339" s="3">
        <v>4</v>
      </c>
      <c r="J8339" s="3">
        <v>3</v>
      </c>
      <c r="K8339" s="3">
        <f t="shared" si="123"/>
        <v>7</v>
      </c>
    </row>
    <row r="8340" spans="1:11">
      <c r="A8340" s="3" t="s">
        <v>379</v>
      </c>
      <c r="B8340" s="3">
        <v>32</v>
      </c>
      <c r="C8340" s="3" t="s">
        <v>8224</v>
      </c>
      <c r="D8340" s="27" t="s">
        <v>880</v>
      </c>
      <c r="E8340" s="3" t="s">
        <v>379</v>
      </c>
      <c r="F8340" s="3" t="s">
        <v>7731</v>
      </c>
      <c r="G8340" s="3" t="s">
        <v>7732</v>
      </c>
      <c r="H8340" s="3"/>
      <c r="I8340" s="3">
        <v>6</v>
      </c>
      <c r="J8340" s="3">
        <v>3</v>
      </c>
      <c r="K8340" s="3">
        <f t="shared" si="123"/>
        <v>9</v>
      </c>
    </row>
    <row r="8341" spans="1:11">
      <c r="A8341" s="3" t="s">
        <v>379</v>
      </c>
      <c r="B8341" s="3">
        <v>33</v>
      </c>
      <c r="C8341" s="3" t="s">
        <v>8225</v>
      </c>
      <c r="D8341" s="27" t="s">
        <v>880</v>
      </c>
      <c r="E8341" s="3" t="s">
        <v>379</v>
      </c>
      <c r="F8341" s="3" t="s">
        <v>7731</v>
      </c>
      <c r="G8341" s="3" t="s">
        <v>7732</v>
      </c>
      <c r="H8341" s="3"/>
      <c r="I8341" s="3">
        <v>6</v>
      </c>
      <c r="J8341" s="3">
        <v>4</v>
      </c>
      <c r="K8341" s="3">
        <f t="shared" si="123"/>
        <v>10</v>
      </c>
    </row>
    <row r="8342" spans="1:11">
      <c r="A8342" s="3" t="s">
        <v>379</v>
      </c>
      <c r="B8342" s="3">
        <v>34</v>
      </c>
      <c r="C8342" s="3" t="s">
        <v>8226</v>
      </c>
      <c r="D8342" s="27" t="s">
        <v>880</v>
      </c>
      <c r="E8342" s="3" t="s">
        <v>379</v>
      </c>
      <c r="F8342" s="3" t="s">
        <v>7731</v>
      </c>
      <c r="G8342" s="3" t="s">
        <v>7732</v>
      </c>
      <c r="H8342" s="3"/>
      <c r="I8342" s="3">
        <v>3</v>
      </c>
      <c r="J8342" s="3">
        <v>5</v>
      </c>
      <c r="K8342" s="3">
        <f t="shared" si="123"/>
        <v>8</v>
      </c>
    </row>
    <row r="8343" spans="1:11">
      <c r="A8343" s="3" t="s">
        <v>379</v>
      </c>
      <c r="B8343" s="3">
        <v>35</v>
      </c>
      <c r="C8343" s="3" t="s">
        <v>8227</v>
      </c>
      <c r="D8343" s="27" t="s">
        <v>880</v>
      </c>
      <c r="E8343" s="3" t="s">
        <v>379</v>
      </c>
      <c r="F8343" s="3" t="s">
        <v>7731</v>
      </c>
      <c r="G8343" s="3" t="s">
        <v>7732</v>
      </c>
      <c r="H8343" s="3"/>
      <c r="I8343" s="3">
        <v>5</v>
      </c>
      <c r="J8343" s="3">
        <v>7</v>
      </c>
      <c r="K8343" s="3">
        <f t="shared" si="123"/>
        <v>12</v>
      </c>
    </row>
    <row r="8344" spans="1:11">
      <c r="A8344" s="3" t="s">
        <v>379</v>
      </c>
      <c r="B8344" s="3">
        <v>36</v>
      </c>
      <c r="C8344" s="3" t="s">
        <v>8228</v>
      </c>
      <c r="D8344" s="27" t="s">
        <v>880</v>
      </c>
      <c r="E8344" s="3" t="s">
        <v>379</v>
      </c>
      <c r="F8344" s="3" t="s">
        <v>7731</v>
      </c>
      <c r="G8344" s="3" t="s">
        <v>7732</v>
      </c>
      <c r="H8344" s="3"/>
      <c r="I8344" s="3">
        <v>5</v>
      </c>
      <c r="J8344" s="3">
        <v>3</v>
      </c>
      <c r="K8344" s="3">
        <f t="shared" ref="K8344:K8407" si="124">I8344+J8344</f>
        <v>8</v>
      </c>
    </row>
    <row r="8345" spans="1:11">
      <c r="A8345" s="3" t="s">
        <v>379</v>
      </c>
      <c r="B8345" s="3">
        <v>37</v>
      </c>
      <c r="C8345" s="3" t="s">
        <v>8229</v>
      </c>
      <c r="D8345" s="27" t="s">
        <v>880</v>
      </c>
      <c r="E8345" s="3" t="s">
        <v>379</v>
      </c>
      <c r="F8345" s="3" t="s">
        <v>7731</v>
      </c>
      <c r="G8345" s="3" t="s">
        <v>7732</v>
      </c>
      <c r="H8345" s="3"/>
      <c r="I8345" s="3">
        <v>2</v>
      </c>
      <c r="J8345" s="3">
        <v>6</v>
      </c>
      <c r="K8345" s="3">
        <f t="shared" si="124"/>
        <v>8</v>
      </c>
    </row>
    <row r="8346" spans="1:11">
      <c r="A8346" s="3" t="s">
        <v>379</v>
      </c>
      <c r="B8346" s="3">
        <v>38</v>
      </c>
      <c r="C8346" s="3" t="s">
        <v>8230</v>
      </c>
      <c r="D8346" s="27" t="s">
        <v>880</v>
      </c>
      <c r="E8346" s="3" t="s">
        <v>379</v>
      </c>
      <c r="F8346" s="3" t="s">
        <v>7731</v>
      </c>
      <c r="G8346" s="3" t="s">
        <v>7732</v>
      </c>
      <c r="H8346" s="3"/>
      <c r="I8346" s="3">
        <v>2</v>
      </c>
      <c r="J8346" s="3">
        <v>2</v>
      </c>
      <c r="K8346" s="3">
        <f t="shared" si="124"/>
        <v>4</v>
      </c>
    </row>
    <row r="8347" spans="1:11">
      <c r="A8347" s="3" t="s">
        <v>379</v>
      </c>
      <c r="B8347" s="3">
        <v>39</v>
      </c>
      <c r="C8347" s="3" t="s">
        <v>7592</v>
      </c>
      <c r="D8347" s="27" t="s">
        <v>880</v>
      </c>
      <c r="E8347" s="3" t="s">
        <v>379</v>
      </c>
      <c r="F8347" s="3" t="s">
        <v>7731</v>
      </c>
      <c r="G8347" s="3" t="s">
        <v>7732</v>
      </c>
      <c r="H8347" s="3"/>
      <c r="I8347" s="3">
        <v>2</v>
      </c>
      <c r="J8347" s="3">
        <v>2</v>
      </c>
      <c r="K8347" s="3">
        <f t="shared" si="124"/>
        <v>4</v>
      </c>
    </row>
    <row r="8348" spans="1:11">
      <c r="A8348" s="3" t="s">
        <v>379</v>
      </c>
      <c r="B8348" s="3">
        <v>42</v>
      </c>
      <c r="C8348" s="3" t="s">
        <v>1693</v>
      </c>
      <c r="D8348" s="27" t="s">
        <v>880</v>
      </c>
      <c r="E8348" s="3" t="s">
        <v>379</v>
      </c>
      <c r="F8348" s="3" t="s">
        <v>7731</v>
      </c>
      <c r="G8348" s="3" t="s">
        <v>7732</v>
      </c>
      <c r="H8348" s="3"/>
      <c r="I8348" s="3">
        <v>5</v>
      </c>
      <c r="J8348" s="3">
        <v>7</v>
      </c>
      <c r="K8348" s="3">
        <f t="shared" si="124"/>
        <v>12</v>
      </c>
    </row>
    <row r="8349" spans="1:11">
      <c r="A8349" s="3" t="s">
        <v>379</v>
      </c>
      <c r="B8349" s="3">
        <v>42</v>
      </c>
      <c r="C8349" s="3" t="s">
        <v>1416</v>
      </c>
      <c r="D8349" s="27" t="s">
        <v>880</v>
      </c>
      <c r="E8349" s="3" t="s">
        <v>379</v>
      </c>
      <c r="F8349" s="3" t="s">
        <v>7731</v>
      </c>
      <c r="G8349" s="3" t="s">
        <v>7732</v>
      </c>
      <c r="H8349" s="3"/>
      <c r="I8349" s="3">
        <v>4</v>
      </c>
      <c r="J8349" s="3">
        <v>4</v>
      </c>
      <c r="K8349" s="3">
        <f t="shared" si="124"/>
        <v>8</v>
      </c>
    </row>
    <row r="8350" spans="1:11">
      <c r="A8350" s="3" t="s">
        <v>379</v>
      </c>
      <c r="B8350" s="3">
        <v>42</v>
      </c>
      <c r="C8350" s="3" t="s">
        <v>8231</v>
      </c>
      <c r="D8350" s="27" t="s">
        <v>880</v>
      </c>
      <c r="E8350" s="3" t="s">
        <v>379</v>
      </c>
      <c r="F8350" s="3" t="s">
        <v>7731</v>
      </c>
      <c r="G8350" s="3" t="s">
        <v>7732</v>
      </c>
      <c r="H8350" s="3"/>
      <c r="I8350" s="3">
        <v>5</v>
      </c>
      <c r="J8350" s="3">
        <v>4</v>
      </c>
      <c r="K8350" s="3">
        <f t="shared" si="124"/>
        <v>9</v>
      </c>
    </row>
    <row r="8351" spans="1:11">
      <c r="A8351" s="3" t="s">
        <v>379</v>
      </c>
      <c r="B8351" s="3">
        <v>43</v>
      </c>
      <c r="C8351" s="3" t="s">
        <v>8232</v>
      </c>
      <c r="D8351" s="27" t="s">
        <v>880</v>
      </c>
      <c r="E8351" s="3" t="s">
        <v>379</v>
      </c>
      <c r="F8351" s="3" t="s">
        <v>7731</v>
      </c>
      <c r="G8351" s="3" t="s">
        <v>7732</v>
      </c>
      <c r="H8351" s="3"/>
      <c r="I8351" s="3">
        <v>2</v>
      </c>
      <c r="J8351" s="3">
        <v>5</v>
      </c>
      <c r="K8351" s="3">
        <f t="shared" si="124"/>
        <v>7</v>
      </c>
    </row>
    <row r="8352" spans="1:11">
      <c r="A8352" s="3" t="s">
        <v>379</v>
      </c>
      <c r="B8352" s="3">
        <v>44</v>
      </c>
      <c r="C8352" s="3" t="s">
        <v>8233</v>
      </c>
      <c r="D8352" s="27" t="s">
        <v>880</v>
      </c>
      <c r="E8352" s="3" t="s">
        <v>379</v>
      </c>
      <c r="F8352" s="3" t="s">
        <v>7731</v>
      </c>
      <c r="G8352" s="3" t="s">
        <v>7732</v>
      </c>
      <c r="H8352" s="3"/>
      <c r="I8352" s="3">
        <v>7</v>
      </c>
      <c r="J8352" s="3">
        <v>7</v>
      </c>
      <c r="K8352" s="3">
        <f t="shared" si="124"/>
        <v>14</v>
      </c>
    </row>
    <row r="8353" spans="1:11">
      <c r="A8353" s="3" t="s">
        <v>379</v>
      </c>
      <c r="B8353" s="3">
        <v>45</v>
      </c>
      <c r="C8353" s="3" t="s">
        <v>8234</v>
      </c>
      <c r="D8353" s="27" t="s">
        <v>880</v>
      </c>
      <c r="E8353" s="3" t="s">
        <v>379</v>
      </c>
      <c r="F8353" s="3" t="s">
        <v>7731</v>
      </c>
      <c r="G8353" s="3" t="s">
        <v>7732</v>
      </c>
      <c r="H8353" s="3"/>
      <c r="I8353" s="3">
        <v>4</v>
      </c>
      <c r="J8353" s="3">
        <v>4</v>
      </c>
      <c r="K8353" s="3">
        <f t="shared" si="124"/>
        <v>8</v>
      </c>
    </row>
    <row r="8354" spans="1:11">
      <c r="A8354" s="3" t="s">
        <v>379</v>
      </c>
      <c r="B8354" s="3">
        <v>46</v>
      </c>
      <c r="C8354" s="3" t="s">
        <v>1459</v>
      </c>
      <c r="D8354" s="27" t="s">
        <v>880</v>
      </c>
      <c r="E8354" s="3" t="s">
        <v>379</v>
      </c>
      <c r="F8354" s="3" t="s">
        <v>7731</v>
      </c>
      <c r="G8354" s="3" t="s">
        <v>7732</v>
      </c>
      <c r="H8354" s="3"/>
      <c r="I8354" s="3">
        <v>2</v>
      </c>
      <c r="J8354" s="3">
        <v>3</v>
      </c>
      <c r="K8354" s="3">
        <f t="shared" si="124"/>
        <v>5</v>
      </c>
    </row>
    <row r="8355" spans="1:11">
      <c r="A8355" s="3" t="s">
        <v>379</v>
      </c>
      <c r="B8355" s="3">
        <v>47</v>
      </c>
      <c r="C8355" s="3" t="s">
        <v>1149</v>
      </c>
      <c r="D8355" s="27" t="s">
        <v>880</v>
      </c>
      <c r="E8355" s="3" t="s">
        <v>379</v>
      </c>
      <c r="F8355" s="3" t="s">
        <v>7731</v>
      </c>
      <c r="G8355" s="3" t="s">
        <v>7732</v>
      </c>
      <c r="H8355" s="3"/>
      <c r="I8355" s="3">
        <v>4</v>
      </c>
      <c r="J8355" s="3">
        <v>3</v>
      </c>
      <c r="K8355" s="3">
        <f t="shared" si="124"/>
        <v>7</v>
      </c>
    </row>
    <row r="8356" spans="1:11">
      <c r="A8356" s="3" t="s">
        <v>379</v>
      </c>
      <c r="B8356" s="3">
        <v>48</v>
      </c>
      <c r="C8356" s="3" t="s">
        <v>8235</v>
      </c>
      <c r="D8356" s="27" t="s">
        <v>880</v>
      </c>
      <c r="E8356" s="3" t="s">
        <v>379</v>
      </c>
      <c r="F8356" s="3" t="s">
        <v>7731</v>
      </c>
      <c r="G8356" s="3" t="s">
        <v>7732</v>
      </c>
      <c r="H8356" s="3"/>
      <c r="I8356" s="3">
        <v>2</v>
      </c>
      <c r="J8356" s="3">
        <v>4</v>
      </c>
      <c r="K8356" s="3">
        <f t="shared" si="124"/>
        <v>6</v>
      </c>
    </row>
    <row r="8357" spans="1:11">
      <c r="A8357" s="3" t="s">
        <v>379</v>
      </c>
      <c r="B8357" s="3">
        <v>49</v>
      </c>
      <c r="C8357" s="3" t="s">
        <v>8236</v>
      </c>
      <c r="D8357" s="27" t="s">
        <v>880</v>
      </c>
      <c r="E8357" s="3" t="s">
        <v>379</v>
      </c>
      <c r="F8357" s="3" t="s">
        <v>7731</v>
      </c>
      <c r="G8357" s="3" t="s">
        <v>7732</v>
      </c>
      <c r="H8357" s="3"/>
      <c r="I8357" s="3">
        <v>2</v>
      </c>
      <c r="J8357" s="3">
        <v>2</v>
      </c>
      <c r="K8357" s="3">
        <f t="shared" si="124"/>
        <v>4</v>
      </c>
    </row>
    <row r="8358" spans="1:11">
      <c r="A8358" s="3" t="s">
        <v>379</v>
      </c>
      <c r="B8358" s="3">
        <v>52</v>
      </c>
      <c r="C8358" s="3" t="s">
        <v>8237</v>
      </c>
      <c r="D8358" s="27" t="s">
        <v>880</v>
      </c>
      <c r="E8358" s="3" t="s">
        <v>379</v>
      </c>
      <c r="F8358" s="3" t="s">
        <v>7731</v>
      </c>
      <c r="G8358" s="3" t="s">
        <v>7732</v>
      </c>
      <c r="H8358" s="3"/>
      <c r="I8358" s="3">
        <v>4</v>
      </c>
      <c r="J8358" s="3">
        <v>2</v>
      </c>
      <c r="K8358" s="3">
        <f t="shared" si="124"/>
        <v>6</v>
      </c>
    </row>
    <row r="8359" spans="1:11">
      <c r="A8359" s="3" t="s">
        <v>379</v>
      </c>
      <c r="B8359" s="3">
        <v>52</v>
      </c>
      <c r="C8359" s="3" t="s">
        <v>8238</v>
      </c>
      <c r="D8359" s="27" t="s">
        <v>880</v>
      </c>
      <c r="E8359" s="3" t="s">
        <v>379</v>
      </c>
      <c r="F8359" s="3" t="s">
        <v>7731</v>
      </c>
      <c r="G8359" s="3" t="s">
        <v>7732</v>
      </c>
      <c r="H8359" s="3"/>
      <c r="I8359" s="3">
        <v>2</v>
      </c>
      <c r="J8359" s="3">
        <v>6</v>
      </c>
      <c r="K8359" s="3">
        <f t="shared" si="124"/>
        <v>8</v>
      </c>
    </row>
    <row r="8360" spans="1:11">
      <c r="A8360" s="3" t="s">
        <v>379</v>
      </c>
      <c r="B8360" s="3">
        <v>52</v>
      </c>
      <c r="C8360" s="3" t="s">
        <v>8239</v>
      </c>
      <c r="D8360" s="27" t="s">
        <v>880</v>
      </c>
      <c r="E8360" s="3" t="s">
        <v>379</v>
      </c>
      <c r="F8360" s="3" t="s">
        <v>7731</v>
      </c>
      <c r="G8360" s="3" t="s">
        <v>7732</v>
      </c>
      <c r="H8360" s="3"/>
      <c r="I8360" s="3">
        <v>4</v>
      </c>
      <c r="J8360" s="3">
        <v>3</v>
      </c>
      <c r="K8360" s="3">
        <f t="shared" si="124"/>
        <v>7</v>
      </c>
    </row>
    <row r="8361" spans="1:11">
      <c r="A8361" s="3" t="s">
        <v>379</v>
      </c>
      <c r="B8361" s="3">
        <v>53</v>
      </c>
      <c r="C8361" s="3" t="s">
        <v>8240</v>
      </c>
      <c r="D8361" s="27" t="s">
        <v>880</v>
      </c>
      <c r="E8361" s="3" t="s">
        <v>379</v>
      </c>
      <c r="F8361" s="3" t="s">
        <v>7731</v>
      </c>
      <c r="G8361" s="3" t="s">
        <v>7732</v>
      </c>
      <c r="H8361" s="3"/>
      <c r="I8361" s="3">
        <v>2</v>
      </c>
      <c r="J8361" s="3">
        <v>2</v>
      </c>
      <c r="K8361" s="3">
        <f t="shared" si="124"/>
        <v>4</v>
      </c>
    </row>
    <row r="8362" spans="1:11">
      <c r="A8362" s="3" t="s">
        <v>379</v>
      </c>
      <c r="B8362" s="3">
        <v>54</v>
      </c>
      <c r="C8362" s="3" t="s">
        <v>8241</v>
      </c>
      <c r="D8362" s="27" t="s">
        <v>880</v>
      </c>
      <c r="E8362" s="3" t="s">
        <v>379</v>
      </c>
      <c r="F8362" s="3" t="s">
        <v>7731</v>
      </c>
      <c r="G8362" s="3" t="s">
        <v>7732</v>
      </c>
      <c r="H8362" s="3"/>
      <c r="I8362" s="3">
        <v>4</v>
      </c>
      <c r="J8362" s="3">
        <v>4</v>
      </c>
      <c r="K8362" s="3">
        <f t="shared" si="124"/>
        <v>8</v>
      </c>
    </row>
    <row r="8363" spans="1:11">
      <c r="A8363" s="3" t="s">
        <v>379</v>
      </c>
      <c r="B8363" s="3">
        <v>55</v>
      </c>
      <c r="C8363" s="3" t="s">
        <v>1446</v>
      </c>
      <c r="D8363" s="27" t="s">
        <v>880</v>
      </c>
      <c r="E8363" s="3" t="s">
        <v>379</v>
      </c>
      <c r="F8363" s="3" t="s">
        <v>7731</v>
      </c>
      <c r="G8363" s="3" t="s">
        <v>7732</v>
      </c>
      <c r="H8363" s="3"/>
      <c r="I8363" s="3">
        <v>5</v>
      </c>
      <c r="J8363" s="3">
        <v>4</v>
      </c>
      <c r="K8363" s="3">
        <f t="shared" si="124"/>
        <v>9</v>
      </c>
    </row>
    <row r="8364" spans="1:11">
      <c r="A8364" s="3" t="s">
        <v>379</v>
      </c>
      <c r="B8364" s="3">
        <v>56</v>
      </c>
      <c r="C8364" s="3" t="s">
        <v>8242</v>
      </c>
      <c r="D8364" s="27" t="s">
        <v>880</v>
      </c>
      <c r="E8364" s="3" t="s">
        <v>379</v>
      </c>
      <c r="F8364" s="3" t="s">
        <v>7731</v>
      </c>
      <c r="G8364" s="3" t="s">
        <v>7732</v>
      </c>
      <c r="H8364" s="3"/>
      <c r="I8364" s="3">
        <v>3</v>
      </c>
      <c r="J8364" s="3">
        <v>5</v>
      </c>
      <c r="K8364" s="3">
        <f t="shared" si="124"/>
        <v>8</v>
      </c>
    </row>
    <row r="8365" spans="1:11">
      <c r="A8365" s="3" t="s">
        <v>379</v>
      </c>
      <c r="B8365" s="3">
        <v>57</v>
      </c>
      <c r="C8365" s="3" t="s">
        <v>8243</v>
      </c>
      <c r="D8365" s="27" t="s">
        <v>880</v>
      </c>
      <c r="E8365" s="3" t="s">
        <v>379</v>
      </c>
      <c r="F8365" s="3" t="s">
        <v>7731</v>
      </c>
      <c r="G8365" s="3" t="s">
        <v>7732</v>
      </c>
      <c r="H8365" s="3"/>
      <c r="I8365" s="3">
        <v>6</v>
      </c>
      <c r="J8365" s="3">
        <v>5</v>
      </c>
      <c r="K8365" s="3">
        <f t="shared" si="124"/>
        <v>11</v>
      </c>
    </row>
    <row r="8366" spans="1:11">
      <c r="A8366" s="3" t="s">
        <v>379</v>
      </c>
      <c r="B8366" s="3">
        <v>58</v>
      </c>
      <c r="C8366" s="3" t="s">
        <v>8244</v>
      </c>
      <c r="D8366" s="27" t="s">
        <v>880</v>
      </c>
      <c r="E8366" s="3" t="s">
        <v>379</v>
      </c>
      <c r="F8366" s="3" t="s">
        <v>7731</v>
      </c>
      <c r="G8366" s="3" t="s">
        <v>7732</v>
      </c>
      <c r="H8366" s="3"/>
      <c r="I8366" s="3">
        <v>4</v>
      </c>
      <c r="J8366" s="3">
        <v>3</v>
      </c>
      <c r="K8366" s="3">
        <f t="shared" si="124"/>
        <v>7</v>
      </c>
    </row>
    <row r="8367" spans="1:11">
      <c r="A8367" s="3" t="s">
        <v>379</v>
      </c>
      <c r="B8367" s="3">
        <v>59</v>
      </c>
      <c r="C8367" s="3" t="s">
        <v>3330</v>
      </c>
      <c r="D8367" s="27" t="s">
        <v>880</v>
      </c>
      <c r="E8367" s="3" t="s">
        <v>379</v>
      </c>
      <c r="F8367" s="3" t="s">
        <v>7731</v>
      </c>
      <c r="G8367" s="3" t="s">
        <v>7732</v>
      </c>
      <c r="H8367" s="3"/>
      <c r="I8367" s="3">
        <v>5</v>
      </c>
      <c r="J8367" s="3">
        <v>3</v>
      </c>
      <c r="K8367" s="3">
        <f t="shared" si="124"/>
        <v>8</v>
      </c>
    </row>
    <row r="8368" spans="1:11">
      <c r="A8368" s="3" t="s">
        <v>379</v>
      </c>
      <c r="B8368" s="3">
        <v>62</v>
      </c>
      <c r="C8368" s="3" t="s">
        <v>3386</v>
      </c>
      <c r="D8368" s="27" t="s">
        <v>880</v>
      </c>
      <c r="E8368" s="3" t="s">
        <v>379</v>
      </c>
      <c r="F8368" s="3" t="s">
        <v>7731</v>
      </c>
      <c r="G8368" s="3" t="s">
        <v>7732</v>
      </c>
      <c r="H8368" s="3"/>
      <c r="I8368" s="3">
        <v>2</v>
      </c>
      <c r="J8368" s="3">
        <v>2</v>
      </c>
      <c r="K8368" s="3">
        <f t="shared" si="124"/>
        <v>4</v>
      </c>
    </row>
    <row r="8369" spans="1:11">
      <c r="A8369" s="3" t="s">
        <v>379</v>
      </c>
      <c r="B8369" s="3">
        <v>62</v>
      </c>
      <c r="C8369" s="3" t="s">
        <v>8245</v>
      </c>
      <c r="D8369" s="27" t="s">
        <v>880</v>
      </c>
      <c r="E8369" s="3" t="s">
        <v>379</v>
      </c>
      <c r="F8369" s="3" t="s">
        <v>7731</v>
      </c>
      <c r="G8369" s="3" t="s">
        <v>7732</v>
      </c>
      <c r="H8369" s="3"/>
      <c r="I8369" s="3">
        <v>5</v>
      </c>
      <c r="J8369" s="3">
        <v>4</v>
      </c>
      <c r="K8369" s="3">
        <f t="shared" si="124"/>
        <v>9</v>
      </c>
    </row>
    <row r="8370" spans="1:11">
      <c r="A8370" s="3" t="s">
        <v>379</v>
      </c>
      <c r="B8370" s="3">
        <v>62</v>
      </c>
      <c r="C8370" s="3" t="s">
        <v>8246</v>
      </c>
      <c r="D8370" s="27" t="s">
        <v>880</v>
      </c>
      <c r="E8370" s="3" t="s">
        <v>379</v>
      </c>
      <c r="F8370" s="3" t="s">
        <v>7731</v>
      </c>
      <c r="G8370" s="3" t="s">
        <v>7732</v>
      </c>
      <c r="H8370" s="3"/>
      <c r="I8370" s="3">
        <v>5</v>
      </c>
      <c r="J8370" s="3">
        <v>3</v>
      </c>
      <c r="K8370" s="3">
        <f t="shared" si="124"/>
        <v>8</v>
      </c>
    </row>
    <row r="8371" spans="1:11">
      <c r="A8371" s="3" t="s">
        <v>379</v>
      </c>
      <c r="B8371" s="3">
        <v>63</v>
      </c>
      <c r="C8371" s="3" t="s">
        <v>8247</v>
      </c>
      <c r="D8371" s="27" t="s">
        <v>880</v>
      </c>
      <c r="E8371" s="3" t="s">
        <v>379</v>
      </c>
      <c r="F8371" s="3" t="s">
        <v>7731</v>
      </c>
      <c r="G8371" s="3" t="s">
        <v>7732</v>
      </c>
      <c r="H8371" s="3"/>
      <c r="I8371" s="3">
        <v>2</v>
      </c>
      <c r="J8371" s="3">
        <v>2</v>
      </c>
      <c r="K8371" s="3">
        <f t="shared" si="124"/>
        <v>4</v>
      </c>
    </row>
    <row r="8372" spans="1:11">
      <c r="A8372" s="3" t="s">
        <v>379</v>
      </c>
      <c r="B8372" s="3">
        <v>64</v>
      </c>
      <c r="C8372" s="3" t="s">
        <v>8248</v>
      </c>
      <c r="D8372" s="27" t="s">
        <v>880</v>
      </c>
      <c r="E8372" s="3" t="s">
        <v>379</v>
      </c>
      <c r="F8372" s="3" t="s">
        <v>7731</v>
      </c>
      <c r="G8372" s="3" t="s">
        <v>7732</v>
      </c>
      <c r="H8372" s="3"/>
      <c r="I8372" s="3">
        <v>3</v>
      </c>
      <c r="J8372" s="3">
        <v>4</v>
      </c>
      <c r="K8372" s="3">
        <f t="shared" si="124"/>
        <v>7</v>
      </c>
    </row>
    <row r="8373" spans="1:11">
      <c r="A8373" s="3" t="s">
        <v>379</v>
      </c>
      <c r="B8373" s="3">
        <v>65</v>
      </c>
      <c r="C8373" s="3" t="s">
        <v>8249</v>
      </c>
      <c r="D8373" s="27" t="s">
        <v>880</v>
      </c>
      <c r="E8373" s="3" t="s">
        <v>379</v>
      </c>
      <c r="F8373" s="3" t="s">
        <v>7731</v>
      </c>
      <c r="G8373" s="3" t="s">
        <v>7732</v>
      </c>
      <c r="H8373" s="3"/>
      <c r="I8373" s="3">
        <v>4</v>
      </c>
      <c r="J8373" s="3">
        <v>5</v>
      </c>
      <c r="K8373" s="3">
        <f t="shared" si="124"/>
        <v>9</v>
      </c>
    </row>
    <row r="8374" spans="1:11">
      <c r="A8374" s="3" t="s">
        <v>379</v>
      </c>
      <c r="B8374" s="3">
        <v>66</v>
      </c>
      <c r="C8374" s="3" t="s">
        <v>8250</v>
      </c>
      <c r="D8374" s="27" t="s">
        <v>880</v>
      </c>
      <c r="E8374" s="3" t="s">
        <v>379</v>
      </c>
      <c r="F8374" s="3" t="s">
        <v>7731</v>
      </c>
      <c r="G8374" s="3" t="s">
        <v>7732</v>
      </c>
      <c r="H8374" s="3"/>
      <c r="I8374" s="3">
        <v>4</v>
      </c>
      <c r="J8374" s="3">
        <v>4</v>
      </c>
      <c r="K8374" s="3">
        <f t="shared" si="124"/>
        <v>8</v>
      </c>
    </row>
    <row r="8375" spans="1:11">
      <c r="A8375" s="3" t="s">
        <v>379</v>
      </c>
      <c r="B8375" s="3">
        <v>67</v>
      </c>
      <c r="C8375" s="3" t="s">
        <v>8251</v>
      </c>
      <c r="D8375" s="27" t="s">
        <v>880</v>
      </c>
      <c r="E8375" s="3" t="s">
        <v>379</v>
      </c>
      <c r="F8375" s="3" t="s">
        <v>7731</v>
      </c>
      <c r="G8375" s="3" t="s">
        <v>7732</v>
      </c>
      <c r="H8375" s="3"/>
      <c r="I8375" s="3">
        <v>2</v>
      </c>
      <c r="J8375" s="3">
        <v>4</v>
      </c>
      <c r="K8375" s="3">
        <f t="shared" si="124"/>
        <v>6</v>
      </c>
    </row>
    <row r="8376" spans="1:11">
      <c r="A8376" s="3" t="s">
        <v>379</v>
      </c>
      <c r="B8376" s="3">
        <v>68</v>
      </c>
      <c r="C8376" s="3" t="s">
        <v>3344</v>
      </c>
      <c r="D8376" s="27" t="s">
        <v>880</v>
      </c>
      <c r="E8376" s="3" t="s">
        <v>379</v>
      </c>
      <c r="F8376" s="3" t="s">
        <v>7731</v>
      </c>
      <c r="G8376" s="3" t="s">
        <v>7732</v>
      </c>
      <c r="H8376" s="3"/>
      <c r="I8376" s="3">
        <v>3</v>
      </c>
      <c r="J8376" s="3">
        <v>3</v>
      </c>
      <c r="K8376" s="3">
        <f t="shared" si="124"/>
        <v>6</v>
      </c>
    </row>
    <row r="8377" spans="1:11">
      <c r="A8377" s="3" t="s">
        <v>379</v>
      </c>
      <c r="B8377" s="3">
        <v>69</v>
      </c>
      <c r="C8377" s="3" t="s">
        <v>8252</v>
      </c>
      <c r="D8377" s="27" t="s">
        <v>880</v>
      </c>
      <c r="E8377" s="3" t="s">
        <v>379</v>
      </c>
      <c r="F8377" s="3" t="s">
        <v>7731</v>
      </c>
      <c r="G8377" s="3" t="s">
        <v>7732</v>
      </c>
      <c r="H8377" s="3"/>
      <c r="I8377" s="3">
        <v>2</v>
      </c>
      <c r="J8377" s="3">
        <v>3</v>
      </c>
      <c r="K8377" s="3">
        <f t="shared" si="124"/>
        <v>5</v>
      </c>
    </row>
    <row r="8378" spans="1:11">
      <c r="A8378" s="3" t="s">
        <v>379</v>
      </c>
      <c r="B8378" s="3">
        <v>72</v>
      </c>
      <c r="C8378" s="3" t="s">
        <v>8253</v>
      </c>
      <c r="D8378" s="27" t="s">
        <v>880</v>
      </c>
      <c r="E8378" s="3" t="s">
        <v>379</v>
      </c>
      <c r="F8378" s="3" t="s">
        <v>7731</v>
      </c>
      <c r="G8378" s="3" t="s">
        <v>7732</v>
      </c>
      <c r="H8378" s="3"/>
      <c r="I8378" s="3">
        <v>3</v>
      </c>
      <c r="J8378" s="3">
        <v>4</v>
      </c>
      <c r="K8378" s="3">
        <f t="shared" si="124"/>
        <v>7</v>
      </c>
    </row>
    <row r="8379" spans="1:11">
      <c r="A8379" s="3" t="s">
        <v>379</v>
      </c>
      <c r="B8379" s="3">
        <v>72</v>
      </c>
      <c r="C8379" s="3" t="s">
        <v>8254</v>
      </c>
      <c r="D8379" s="27" t="s">
        <v>880</v>
      </c>
      <c r="E8379" s="3" t="s">
        <v>379</v>
      </c>
      <c r="F8379" s="3" t="s">
        <v>7731</v>
      </c>
      <c r="G8379" s="3" t="s">
        <v>7732</v>
      </c>
      <c r="H8379" s="3"/>
      <c r="I8379" s="3">
        <v>2</v>
      </c>
      <c r="J8379" s="3">
        <v>6</v>
      </c>
      <c r="K8379" s="3">
        <f t="shared" si="124"/>
        <v>8</v>
      </c>
    </row>
    <row r="8380" spans="1:11">
      <c r="A8380" s="3" t="s">
        <v>379</v>
      </c>
      <c r="B8380" s="3">
        <v>72</v>
      </c>
      <c r="C8380" s="3" t="s">
        <v>8255</v>
      </c>
      <c r="D8380" s="27" t="s">
        <v>880</v>
      </c>
      <c r="E8380" s="3" t="s">
        <v>379</v>
      </c>
      <c r="F8380" s="3" t="s">
        <v>7731</v>
      </c>
      <c r="G8380" s="3" t="s">
        <v>7732</v>
      </c>
      <c r="H8380" s="3"/>
      <c r="I8380" s="3">
        <v>3</v>
      </c>
      <c r="J8380" s="3">
        <v>4</v>
      </c>
      <c r="K8380" s="3">
        <f t="shared" si="124"/>
        <v>7</v>
      </c>
    </row>
    <row r="8381" spans="1:11">
      <c r="A8381" s="3" t="s">
        <v>379</v>
      </c>
      <c r="B8381" s="3">
        <v>73</v>
      </c>
      <c r="C8381" s="3" t="s">
        <v>8256</v>
      </c>
      <c r="D8381" s="27" t="s">
        <v>880</v>
      </c>
      <c r="E8381" s="3" t="s">
        <v>379</v>
      </c>
      <c r="F8381" s="3" t="s">
        <v>7731</v>
      </c>
      <c r="G8381" s="3" t="s">
        <v>7732</v>
      </c>
      <c r="H8381" s="3"/>
      <c r="I8381" s="3">
        <v>3</v>
      </c>
      <c r="J8381" s="3">
        <v>4</v>
      </c>
      <c r="K8381" s="3">
        <f t="shared" si="124"/>
        <v>7</v>
      </c>
    </row>
    <row r="8382" spans="1:11">
      <c r="A8382" s="3" t="s">
        <v>379</v>
      </c>
      <c r="B8382" s="3">
        <v>74</v>
      </c>
      <c r="C8382" s="3" t="s">
        <v>8257</v>
      </c>
      <c r="D8382" s="27" t="s">
        <v>880</v>
      </c>
      <c r="E8382" s="3" t="s">
        <v>379</v>
      </c>
      <c r="F8382" s="3" t="s">
        <v>7731</v>
      </c>
      <c r="G8382" s="3" t="s">
        <v>7732</v>
      </c>
      <c r="H8382" s="3"/>
      <c r="I8382" s="3">
        <v>3</v>
      </c>
      <c r="J8382" s="3">
        <v>3</v>
      </c>
      <c r="K8382" s="3">
        <f t="shared" si="124"/>
        <v>6</v>
      </c>
    </row>
    <row r="8383" spans="1:11">
      <c r="A8383" s="3" t="s">
        <v>379</v>
      </c>
      <c r="B8383" s="3">
        <v>75</v>
      </c>
      <c r="C8383" s="3" t="s">
        <v>8258</v>
      </c>
      <c r="D8383" s="27" t="s">
        <v>880</v>
      </c>
      <c r="E8383" s="3" t="s">
        <v>379</v>
      </c>
      <c r="F8383" s="3" t="s">
        <v>7731</v>
      </c>
      <c r="G8383" s="3" t="s">
        <v>7732</v>
      </c>
      <c r="H8383" s="3"/>
      <c r="I8383" s="3">
        <v>5</v>
      </c>
      <c r="J8383" s="3">
        <v>5</v>
      </c>
      <c r="K8383" s="3">
        <f t="shared" si="124"/>
        <v>10</v>
      </c>
    </row>
    <row r="8384" spans="1:11">
      <c r="A8384" s="3" t="s">
        <v>379</v>
      </c>
      <c r="B8384" s="3">
        <v>76</v>
      </c>
      <c r="C8384" s="3" t="s">
        <v>8259</v>
      </c>
      <c r="D8384" s="27" t="s">
        <v>880</v>
      </c>
      <c r="E8384" s="3" t="s">
        <v>379</v>
      </c>
      <c r="F8384" s="3" t="s">
        <v>7731</v>
      </c>
      <c r="G8384" s="3" t="s">
        <v>7732</v>
      </c>
      <c r="H8384" s="3"/>
      <c r="I8384" s="3">
        <v>2</v>
      </c>
      <c r="J8384" s="3">
        <v>2</v>
      </c>
      <c r="K8384" s="3">
        <f t="shared" si="124"/>
        <v>4</v>
      </c>
    </row>
    <row r="8385" spans="1:12">
      <c r="A8385" s="3" t="s">
        <v>379</v>
      </c>
      <c r="B8385" s="3">
        <v>77</v>
      </c>
      <c r="C8385" s="3" t="s">
        <v>8260</v>
      </c>
      <c r="D8385" s="27" t="s">
        <v>880</v>
      </c>
      <c r="E8385" s="3" t="s">
        <v>379</v>
      </c>
      <c r="F8385" s="3" t="s">
        <v>7731</v>
      </c>
      <c r="G8385" s="3" t="s">
        <v>7732</v>
      </c>
      <c r="H8385" s="3"/>
      <c r="I8385" s="3">
        <v>2</v>
      </c>
      <c r="J8385" s="3">
        <v>3</v>
      </c>
      <c r="K8385" s="3">
        <f t="shared" si="124"/>
        <v>5</v>
      </c>
    </row>
    <row r="8386" spans="1:12">
      <c r="A8386" s="3" t="s">
        <v>379</v>
      </c>
      <c r="B8386" s="3">
        <v>78</v>
      </c>
      <c r="C8386" s="3" t="s">
        <v>8261</v>
      </c>
      <c r="D8386" s="27" t="s">
        <v>880</v>
      </c>
      <c r="E8386" s="3" t="s">
        <v>379</v>
      </c>
      <c r="F8386" s="3" t="s">
        <v>7731</v>
      </c>
      <c r="G8386" s="3" t="s">
        <v>7732</v>
      </c>
      <c r="H8386" s="3"/>
      <c r="I8386" s="3">
        <v>5</v>
      </c>
      <c r="J8386" s="3">
        <v>4</v>
      </c>
      <c r="K8386" s="3">
        <f t="shared" si="124"/>
        <v>9</v>
      </c>
    </row>
    <row r="8387" spans="1:12">
      <c r="A8387" s="3" t="s">
        <v>379</v>
      </c>
      <c r="B8387" s="3">
        <v>79</v>
      </c>
      <c r="C8387" s="3" t="s">
        <v>8262</v>
      </c>
      <c r="D8387" s="27" t="s">
        <v>880</v>
      </c>
      <c r="E8387" s="3" t="s">
        <v>379</v>
      </c>
      <c r="F8387" s="3" t="s">
        <v>7731</v>
      </c>
      <c r="G8387" s="3" t="s">
        <v>7732</v>
      </c>
      <c r="H8387" s="3"/>
      <c r="I8387" s="3">
        <v>2</v>
      </c>
      <c r="J8387" s="3">
        <v>2</v>
      </c>
      <c r="K8387" s="3">
        <f t="shared" si="124"/>
        <v>4</v>
      </c>
    </row>
    <row r="8388" spans="1:12">
      <c r="A8388" s="3" t="s">
        <v>379</v>
      </c>
      <c r="B8388" s="3">
        <v>82</v>
      </c>
      <c r="C8388" s="3" t="s">
        <v>8263</v>
      </c>
      <c r="D8388" s="27" t="s">
        <v>880</v>
      </c>
      <c r="E8388" s="3" t="s">
        <v>379</v>
      </c>
      <c r="F8388" s="3" t="s">
        <v>7731</v>
      </c>
      <c r="G8388" s="3" t="s">
        <v>7732</v>
      </c>
      <c r="H8388" s="3"/>
      <c r="I8388" s="3">
        <v>2</v>
      </c>
      <c r="J8388" s="3">
        <v>2</v>
      </c>
      <c r="K8388" s="3">
        <f t="shared" si="124"/>
        <v>4</v>
      </c>
    </row>
    <row r="8389" spans="1:12">
      <c r="A8389" s="3" t="s">
        <v>379</v>
      </c>
      <c r="B8389" s="3">
        <v>82</v>
      </c>
      <c r="C8389" s="3" t="s">
        <v>8264</v>
      </c>
      <c r="D8389" s="27" t="s">
        <v>880</v>
      </c>
      <c r="E8389" s="3" t="s">
        <v>379</v>
      </c>
      <c r="F8389" s="3" t="s">
        <v>7731</v>
      </c>
      <c r="G8389" s="3" t="s">
        <v>7732</v>
      </c>
      <c r="H8389" s="3"/>
      <c r="I8389" s="3">
        <v>2</v>
      </c>
      <c r="J8389" s="3">
        <v>2</v>
      </c>
      <c r="K8389" s="3">
        <f t="shared" si="124"/>
        <v>4</v>
      </c>
    </row>
    <row r="8390" spans="1:12">
      <c r="A8390" s="3" t="s">
        <v>379</v>
      </c>
      <c r="B8390" s="3">
        <v>82</v>
      </c>
      <c r="C8390" s="3" t="s">
        <v>8265</v>
      </c>
      <c r="D8390" s="27" t="s">
        <v>880</v>
      </c>
      <c r="E8390" s="3" t="s">
        <v>379</v>
      </c>
      <c r="F8390" s="3" t="s">
        <v>7731</v>
      </c>
      <c r="G8390" s="3" t="s">
        <v>7732</v>
      </c>
      <c r="H8390" s="3"/>
      <c r="I8390" s="3">
        <v>2</v>
      </c>
      <c r="J8390" s="3">
        <v>6</v>
      </c>
      <c r="K8390" s="3">
        <f t="shared" si="124"/>
        <v>8</v>
      </c>
    </row>
    <row r="8391" spans="1:12">
      <c r="A8391" s="3" t="s">
        <v>379</v>
      </c>
      <c r="B8391" s="3">
        <v>83</v>
      </c>
      <c r="C8391" s="3" t="s">
        <v>8266</v>
      </c>
      <c r="D8391" s="27" t="s">
        <v>880</v>
      </c>
      <c r="E8391" s="3" t="s">
        <v>379</v>
      </c>
      <c r="F8391" s="3" t="s">
        <v>7731</v>
      </c>
      <c r="G8391" s="3" t="s">
        <v>7732</v>
      </c>
      <c r="H8391" s="3"/>
      <c r="I8391" s="3">
        <v>2</v>
      </c>
      <c r="J8391" s="3">
        <v>2</v>
      </c>
      <c r="K8391" s="3">
        <f t="shared" si="124"/>
        <v>4</v>
      </c>
    </row>
    <row r="8392" spans="1:12">
      <c r="A8392" s="3" t="s">
        <v>379</v>
      </c>
      <c r="B8392" s="3">
        <v>84</v>
      </c>
      <c r="C8392" s="3" t="s">
        <v>8267</v>
      </c>
      <c r="D8392" s="27" t="s">
        <v>880</v>
      </c>
      <c r="E8392" s="3" t="s">
        <v>379</v>
      </c>
      <c r="F8392" s="3" t="s">
        <v>7731</v>
      </c>
      <c r="G8392" s="3" t="s">
        <v>7732</v>
      </c>
      <c r="H8392" s="3"/>
      <c r="I8392" s="3">
        <v>2</v>
      </c>
      <c r="J8392" s="3">
        <v>2</v>
      </c>
      <c r="K8392" s="3">
        <f t="shared" si="124"/>
        <v>4</v>
      </c>
    </row>
    <row r="8393" spans="1:12">
      <c r="A8393" s="3" t="s">
        <v>379</v>
      </c>
      <c r="B8393" s="3">
        <v>85</v>
      </c>
      <c r="C8393" s="3" t="s">
        <v>8268</v>
      </c>
      <c r="D8393" s="27" t="s">
        <v>880</v>
      </c>
      <c r="E8393" s="3" t="s">
        <v>379</v>
      </c>
      <c r="F8393" s="3" t="s">
        <v>7731</v>
      </c>
      <c r="G8393" s="3" t="s">
        <v>7732</v>
      </c>
      <c r="H8393" s="3"/>
      <c r="I8393" s="3">
        <v>2</v>
      </c>
      <c r="J8393" s="3">
        <v>2</v>
      </c>
      <c r="K8393" s="3">
        <f t="shared" si="124"/>
        <v>4</v>
      </c>
    </row>
    <row r="8394" spans="1:12">
      <c r="A8394" s="3" t="s">
        <v>379</v>
      </c>
      <c r="B8394" s="3">
        <v>86</v>
      </c>
      <c r="C8394" s="3" t="s">
        <v>8269</v>
      </c>
      <c r="D8394" s="27" t="s">
        <v>880</v>
      </c>
      <c r="E8394" s="3" t="s">
        <v>379</v>
      </c>
      <c r="F8394" s="3" t="s">
        <v>7731</v>
      </c>
      <c r="G8394" s="3" t="s">
        <v>7732</v>
      </c>
      <c r="H8394" s="3"/>
      <c r="I8394" s="3">
        <v>3</v>
      </c>
      <c r="J8394" s="3">
        <v>5</v>
      </c>
      <c r="K8394" s="3">
        <f t="shared" si="124"/>
        <v>8</v>
      </c>
    </row>
    <row r="8395" spans="1:12">
      <c r="A8395" s="3" t="s">
        <v>379</v>
      </c>
      <c r="B8395" s="3">
        <v>87</v>
      </c>
      <c r="C8395" s="3" t="s">
        <v>8270</v>
      </c>
      <c r="D8395" s="27" t="s">
        <v>880</v>
      </c>
      <c r="E8395" s="3" t="s">
        <v>379</v>
      </c>
      <c r="F8395" s="3" t="s">
        <v>7731</v>
      </c>
      <c r="G8395" s="3" t="s">
        <v>7732</v>
      </c>
      <c r="H8395" s="3"/>
      <c r="I8395" s="3">
        <v>4</v>
      </c>
      <c r="J8395" s="3">
        <v>4</v>
      </c>
      <c r="K8395" s="3">
        <f t="shared" si="124"/>
        <v>8</v>
      </c>
    </row>
    <row r="8396" spans="1:12">
      <c r="A8396" s="3" t="s">
        <v>379</v>
      </c>
      <c r="B8396" s="3">
        <v>88</v>
      </c>
      <c r="C8396" s="3" t="s">
        <v>8271</v>
      </c>
      <c r="D8396" s="27" t="s">
        <v>880</v>
      </c>
      <c r="E8396" s="3" t="s">
        <v>379</v>
      </c>
      <c r="F8396" s="3" t="s">
        <v>7731</v>
      </c>
      <c r="G8396" s="3" t="s">
        <v>7732</v>
      </c>
      <c r="H8396" s="3"/>
      <c r="I8396" s="3">
        <v>3</v>
      </c>
      <c r="J8396" s="3">
        <v>4</v>
      </c>
      <c r="K8396" s="3">
        <f t="shared" si="124"/>
        <v>7</v>
      </c>
    </row>
    <row r="8397" spans="1:12">
      <c r="A8397" s="3" t="s">
        <v>379</v>
      </c>
      <c r="B8397" s="3">
        <v>89</v>
      </c>
      <c r="C8397" s="3" t="s">
        <v>8272</v>
      </c>
      <c r="D8397" s="27" t="s">
        <v>880</v>
      </c>
      <c r="E8397" s="3" t="s">
        <v>379</v>
      </c>
      <c r="F8397" s="3" t="s">
        <v>7731</v>
      </c>
      <c r="G8397" s="3" t="s">
        <v>7732</v>
      </c>
      <c r="H8397" s="3"/>
      <c r="I8397" s="3">
        <v>2</v>
      </c>
      <c r="J8397" s="3">
        <v>4</v>
      </c>
      <c r="K8397" s="3">
        <f t="shared" si="124"/>
        <v>6</v>
      </c>
    </row>
    <row r="8398" spans="1:12">
      <c r="A8398" s="3" t="s">
        <v>379</v>
      </c>
      <c r="B8398" s="3">
        <v>92</v>
      </c>
      <c r="C8398" s="3" t="s">
        <v>8273</v>
      </c>
      <c r="D8398" s="27" t="s">
        <v>880</v>
      </c>
      <c r="E8398" s="3" t="s">
        <v>379</v>
      </c>
      <c r="F8398" s="3" t="s">
        <v>7731</v>
      </c>
      <c r="G8398" s="3" t="s">
        <v>7732</v>
      </c>
      <c r="H8398" s="3"/>
      <c r="I8398" s="3">
        <v>2</v>
      </c>
      <c r="J8398" s="3">
        <v>4</v>
      </c>
      <c r="K8398" s="3">
        <f t="shared" si="124"/>
        <v>6</v>
      </c>
    </row>
    <row r="8399" spans="1:12">
      <c r="A8399" s="3" t="s">
        <v>379</v>
      </c>
      <c r="B8399" s="3">
        <v>92</v>
      </c>
      <c r="C8399" s="3" t="s">
        <v>8274</v>
      </c>
      <c r="D8399" s="27" t="s">
        <v>880</v>
      </c>
      <c r="E8399" s="3" t="s">
        <v>379</v>
      </c>
      <c r="F8399" s="3" t="s">
        <v>7731</v>
      </c>
      <c r="G8399" s="3" t="s">
        <v>7732</v>
      </c>
      <c r="H8399" s="3"/>
      <c r="I8399" s="3">
        <v>2</v>
      </c>
      <c r="J8399" s="3">
        <v>2</v>
      </c>
      <c r="K8399" s="3">
        <f t="shared" si="124"/>
        <v>4</v>
      </c>
    </row>
    <row r="8400" spans="1:12" ht="15.75">
      <c r="A8400" s="226"/>
      <c r="B8400" s="226"/>
      <c r="C8400" s="226">
        <f>SUBTOTAL(3,C8309:C8399)</f>
        <v>91</v>
      </c>
      <c r="D8400" s="227"/>
      <c r="E8400" s="228"/>
      <c r="F8400" s="229"/>
      <c r="G8400" s="230"/>
      <c r="H8400" s="230"/>
      <c r="I8400" s="230"/>
      <c r="J8400" s="231"/>
      <c r="K8400" s="226">
        <f>SUM(K8309:K8399)</f>
        <v>636</v>
      </c>
      <c r="L8400" s="232"/>
    </row>
    <row r="8401" spans="1:11">
      <c r="A8401" s="3" t="s">
        <v>382</v>
      </c>
      <c r="B8401" s="3">
        <v>1</v>
      </c>
      <c r="C8401" s="3" t="s">
        <v>3134</v>
      </c>
      <c r="D8401" s="27" t="s">
        <v>880</v>
      </c>
      <c r="E8401" s="3" t="s">
        <v>8275</v>
      </c>
      <c r="F8401" s="3" t="s">
        <v>1955</v>
      </c>
      <c r="G8401" s="3" t="s">
        <v>1503</v>
      </c>
      <c r="H8401" s="3"/>
      <c r="I8401" s="3">
        <v>2</v>
      </c>
      <c r="J8401" s="3">
        <v>3</v>
      </c>
      <c r="K8401" s="3">
        <f t="shared" si="124"/>
        <v>5</v>
      </c>
    </row>
    <row r="8402" spans="1:11">
      <c r="A8402" s="3" t="s">
        <v>382</v>
      </c>
      <c r="B8402" s="3">
        <v>2</v>
      </c>
      <c r="C8402" s="3" t="s">
        <v>8276</v>
      </c>
      <c r="D8402" s="27" t="s">
        <v>880</v>
      </c>
      <c r="E8402" s="3" t="s">
        <v>8275</v>
      </c>
      <c r="F8402" s="3" t="s">
        <v>1955</v>
      </c>
      <c r="G8402" s="3" t="s">
        <v>1503</v>
      </c>
      <c r="H8402" s="3"/>
      <c r="I8402" s="3">
        <v>3</v>
      </c>
      <c r="J8402" s="3">
        <v>4</v>
      </c>
      <c r="K8402" s="3">
        <f t="shared" si="124"/>
        <v>7</v>
      </c>
    </row>
    <row r="8403" spans="1:11">
      <c r="A8403" s="3" t="s">
        <v>382</v>
      </c>
      <c r="B8403" s="3">
        <v>3</v>
      </c>
      <c r="C8403" s="3" t="s">
        <v>8277</v>
      </c>
      <c r="D8403" s="27" t="s">
        <v>880</v>
      </c>
      <c r="E8403" s="3" t="s">
        <v>8275</v>
      </c>
      <c r="F8403" s="3" t="s">
        <v>1955</v>
      </c>
      <c r="G8403" s="3" t="s">
        <v>1503</v>
      </c>
      <c r="H8403" s="3"/>
      <c r="I8403" s="3">
        <v>2</v>
      </c>
      <c r="J8403" s="3">
        <v>4</v>
      </c>
      <c r="K8403" s="3">
        <f t="shared" si="124"/>
        <v>6</v>
      </c>
    </row>
    <row r="8404" spans="1:11">
      <c r="A8404" s="3" t="s">
        <v>382</v>
      </c>
      <c r="B8404" s="3">
        <v>4</v>
      </c>
      <c r="C8404" s="3" t="s">
        <v>8278</v>
      </c>
      <c r="D8404" s="27" t="s">
        <v>880</v>
      </c>
      <c r="E8404" s="3" t="s">
        <v>8275</v>
      </c>
      <c r="F8404" s="3" t="s">
        <v>1955</v>
      </c>
      <c r="G8404" s="3" t="s">
        <v>1503</v>
      </c>
      <c r="H8404" s="3"/>
      <c r="I8404" s="3">
        <v>2</v>
      </c>
      <c r="J8404" s="3">
        <v>2</v>
      </c>
      <c r="K8404" s="3">
        <f t="shared" si="124"/>
        <v>4</v>
      </c>
    </row>
    <row r="8405" spans="1:11">
      <c r="A8405" s="3" t="s">
        <v>382</v>
      </c>
      <c r="B8405" s="3">
        <v>5</v>
      </c>
      <c r="C8405" s="3" t="s">
        <v>1225</v>
      </c>
      <c r="D8405" s="27" t="s">
        <v>880</v>
      </c>
      <c r="E8405" s="3" t="s">
        <v>8275</v>
      </c>
      <c r="F8405" s="3" t="s">
        <v>1955</v>
      </c>
      <c r="G8405" s="3" t="s">
        <v>1503</v>
      </c>
      <c r="H8405" s="3"/>
      <c r="I8405" s="3">
        <v>4</v>
      </c>
      <c r="J8405" s="3">
        <v>5</v>
      </c>
      <c r="K8405" s="3">
        <f t="shared" si="124"/>
        <v>9</v>
      </c>
    </row>
    <row r="8406" spans="1:11">
      <c r="A8406" s="3" t="s">
        <v>382</v>
      </c>
      <c r="B8406" s="3">
        <v>6</v>
      </c>
      <c r="C8406" s="3" t="s">
        <v>8279</v>
      </c>
      <c r="D8406" s="27" t="s">
        <v>880</v>
      </c>
      <c r="E8406" s="3" t="s">
        <v>8275</v>
      </c>
      <c r="F8406" s="3" t="s">
        <v>1955</v>
      </c>
      <c r="G8406" s="3" t="s">
        <v>1503</v>
      </c>
      <c r="H8406" s="3"/>
      <c r="I8406" s="3">
        <v>3</v>
      </c>
      <c r="J8406" s="3">
        <v>3</v>
      </c>
      <c r="K8406" s="3">
        <f t="shared" si="124"/>
        <v>6</v>
      </c>
    </row>
    <row r="8407" spans="1:11">
      <c r="A8407" s="3" t="s">
        <v>382</v>
      </c>
      <c r="B8407" s="3">
        <v>7</v>
      </c>
      <c r="C8407" s="3" t="s">
        <v>8280</v>
      </c>
      <c r="D8407" s="27" t="s">
        <v>880</v>
      </c>
      <c r="E8407" s="3" t="s">
        <v>8275</v>
      </c>
      <c r="F8407" s="3" t="s">
        <v>1955</v>
      </c>
      <c r="G8407" s="3" t="s">
        <v>1503</v>
      </c>
      <c r="H8407" s="3"/>
      <c r="I8407" s="3">
        <v>3</v>
      </c>
      <c r="J8407" s="3">
        <v>4</v>
      </c>
      <c r="K8407" s="3">
        <f t="shared" si="124"/>
        <v>7</v>
      </c>
    </row>
    <row r="8408" spans="1:11">
      <c r="A8408" s="3" t="s">
        <v>382</v>
      </c>
      <c r="B8408" s="3">
        <v>8</v>
      </c>
      <c r="C8408" s="3" t="s">
        <v>8281</v>
      </c>
      <c r="D8408" s="27" t="s">
        <v>880</v>
      </c>
      <c r="E8408" s="3" t="s">
        <v>8275</v>
      </c>
      <c r="F8408" s="3" t="s">
        <v>1955</v>
      </c>
      <c r="G8408" s="3" t="s">
        <v>1503</v>
      </c>
      <c r="H8408" s="3"/>
      <c r="I8408" s="3">
        <v>2</v>
      </c>
      <c r="J8408" s="3">
        <v>2</v>
      </c>
      <c r="K8408" s="3">
        <f t="shared" ref="K8408:K8471" si="125">I8408+J8408</f>
        <v>4</v>
      </c>
    </row>
    <row r="8409" spans="1:11">
      <c r="A8409" s="3" t="s">
        <v>382</v>
      </c>
      <c r="B8409" s="3">
        <v>9</v>
      </c>
      <c r="C8409" s="3" t="s">
        <v>8282</v>
      </c>
      <c r="D8409" s="27" t="s">
        <v>880</v>
      </c>
      <c r="E8409" s="3" t="s">
        <v>8275</v>
      </c>
      <c r="F8409" s="3" t="s">
        <v>1955</v>
      </c>
      <c r="G8409" s="3" t="s">
        <v>1503</v>
      </c>
      <c r="H8409" s="3"/>
      <c r="I8409" s="3">
        <v>2</v>
      </c>
      <c r="J8409" s="3">
        <v>3</v>
      </c>
      <c r="K8409" s="3">
        <f t="shared" si="125"/>
        <v>5</v>
      </c>
    </row>
    <row r="8410" spans="1:11">
      <c r="A8410" s="3" t="s">
        <v>382</v>
      </c>
      <c r="B8410" s="3">
        <v>22</v>
      </c>
      <c r="C8410" s="3" t="s">
        <v>8283</v>
      </c>
      <c r="D8410" s="27" t="s">
        <v>880</v>
      </c>
      <c r="E8410" s="3" t="s">
        <v>8275</v>
      </c>
      <c r="F8410" s="3" t="s">
        <v>1955</v>
      </c>
      <c r="G8410" s="3" t="s">
        <v>1503</v>
      </c>
      <c r="H8410" s="3"/>
      <c r="I8410" s="3">
        <v>2</v>
      </c>
      <c r="J8410" s="3">
        <v>6</v>
      </c>
      <c r="K8410" s="3">
        <f t="shared" si="125"/>
        <v>8</v>
      </c>
    </row>
    <row r="8411" spans="1:11">
      <c r="A8411" s="3" t="s">
        <v>382</v>
      </c>
      <c r="B8411" s="3">
        <v>22</v>
      </c>
      <c r="C8411" s="3" t="s">
        <v>1905</v>
      </c>
      <c r="D8411" s="27" t="s">
        <v>880</v>
      </c>
      <c r="E8411" s="3" t="s">
        <v>8275</v>
      </c>
      <c r="F8411" s="3" t="s">
        <v>1955</v>
      </c>
      <c r="G8411" s="3" t="s">
        <v>1503</v>
      </c>
      <c r="H8411" s="3"/>
      <c r="I8411" s="3">
        <v>2</v>
      </c>
      <c r="J8411" s="3">
        <v>5</v>
      </c>
      <c r="K8411" s="3">
        <f t="shared" si="125"/>
        <v>7</v>
      </c>
    </row>
    <row r="8412" spans="1:11">
      <c r="A8412" s="3" t="s">
        <v>382</v>
      </c>
      <c r="B8412" s="3">
        <v>22</v>
      </c>
      <c r="C8412" s="3" t="s">
        <v>8284</v>
      </c>
      <c r="D8412" s="27" t="s">
        <v>880</v>
      </c>
      <c r="E8412" s="3" t="s">
        <v>8275</v>
      </c>
      <c r="F8412" s="3" t="s">
        <v>1955</v>
      </c>
      <c r="G8412" s="3" t="s">
        <v>1503</v>
      </c>
      <c r="H8412" s="3"/>
      <c r="I8412" s="3">
        <v>2</v>
      </c>
      <c r="J8412" s="3">
        <v>6</v>
      </c>
      <c r="K8412" s="3">
        <f t="shared" si="125"/>
        <v>8</v>
      </c>
    </row>
    <row r="8413" spans="1:11">
      <c r="A8413" s="3" t="s">
        <v>382</v>
      </c>
      <c r="B8413" s="3">
        <v>23</v>
      </c>
      <c r="C8413" s="3" t="s">
        <v>8285</v>
      </c>
      <c r="D8413" s="27" t="s">
        <v>880</v>
      </c>
      <c r="E8413" s="3" t="s">
        <v>8275</v>
      </c>
      <c r="F8413" s="3" t="s">
        <v>1955</v>
      </c>
      <c r="G8413" s="3" t="s">
        <v>1503</v>
      </c>
      <c r="H8413" s="3"/>
      <c r="I8413" s="3">
        <v>3</v>
      </c>
      <c r="J8413" s="3">
        <v>6</v>
      </c>
      <c r="K8413" s="3">
        <f t="shared" si="125"/>
        <v>9</v>
      </c>
    </row>
    <row r="8414" spans="1:11">
      <c r="A8414" s="3" t="s">
        <v>382</v>
      </c>
      <c r="B8414" s="3">
        <v>24</v>
      </c>
      <c r="C8414" s="3" t="s">
        <v>8286</v>
      </c>
      <c r="D8414" s="27" t="s">
        <v>880</v>
      </c>
      <c r="E8414" s="3" t="s">
        <v>8275</v>
      </c>
      <c r="F8414" s="3" t="s">
        <v>1955</v>
      </c>
      <c r="G8414" s="3" t="s">
        <v>1503</v>
      </c>
      <c r="H8414" s="3"/>
      <c r="I8414" s="3">
        <v>4</v>
      </c>
      <c r="J8414" s="3">
        <v>2</v>
      </c>
      <c r="K8414" s="3">
        <f t="shared" si="125"/>
        <v>6</v>
      </c>
    </row>
    <row r="8415" spans="1:11">
      <c r="A8415" s="3" t="s">
        <v>382</v>
      </c>
      <c r="B8415" s="3">
        <v>25</v>
      </c>
      <c r="C8415" s="3" t="s">
        <v>8287</v>
      </c>
      <c r="D8415" s="27" t="s">
        <v>880</v>
      </c>
      <c r="E8415" s="3" t="s">
        <v>8275</v>
      </c>
      <c r="F8415" s="3" t="s">
        <v>1955</v>
      </c>
      <c r="G8415" s="3" t="s">
        <v>1503</v>
      </c>
      <c r="H8415" s="3"/>
      <c r="I8415" s="3">
        <v>3</v>
      </c>
      <c r="J8415" s="3">
        <v>2</v>
      </c>
      <c r="K8415" s="3">
        <f t="shared" si="125"/>
        <v>5</v>
      </c>
    </row>
    <row r="8416" spans="1:11">
      <c r="A8416" s="3" t="s">
        <v>382</v>
      </c>
      <c r="B8416" s="3">
        <v>26</v>
      </c>
      <c r="C8416" s="3" t="s">
        <v>8288</v>
      </c>
      <c r="D8416" s="27" t="s">
        <v>880</v>
      </c>
      <c r="E8416" s="3" t="s">
        <v>8275</v>
      </c>
      <c r="F8416" s="3" t="s">
        <v>1955</v>
      </c>
      <c r="G8416" s="3" t="s">
        <v>1503</v>
      </c>
      <c r="H8416" s="3"/>
      <c r="I8416" s="3">
        <v>6</v>
      </c>
      <c r="J8416" s="3">
        <v>2</v>
      </c>
      <c r="K8416" s="3">
        <f t="shared" si="125"/>
        <v>8</v>
      </c>
    </row>
    <row r="8417" spans="1:11">
      <c r="A8417" s="3" t="s">
        <v>382</v>
      </c>
      <c r="B8417" s="3">
        <v>27</v>
      </c>
      <c r="C8417" s="3" t="s">
        <v>8289</v>
      </c>
      <c r="D8417" s="27" t="s">
        <v>880</v>
      </c>
      <c r="E8417" s="3" t="s">
        <v>8275</v>
      </c>
      <c r="F8417" s="3" t="s">
        <v>1955</v>
      </c>
      <c r="G8417" s="3" t="s">
        <v>1503</v>
      </c>
      <c r="H8417" s="3"/>
      <c r="I8417" s="3">
        <v>2</v>
      </c>
      <c r="J8417" s="3">
        <v>2</v>
      </c>
      <c r="K8417" s="3">
        <f t="shared" si="125"/>
        <v>4</v>
      </c>
    </row>
    <row r="8418" spans="1:11">
      <c r="A8418" s="3" t="s">
        <v>382</v>
      </c>
      <c r="B8418" s="3">
        <v>28</v>
      </c>
      <c r="C8418" s="3" t="s">
        <v>8290</v>
      </c>
      <c r="D8418" s="27" t="s">
        <v>880</v>
      </c>
      <c r="E8418" s="3" t="s">
        <v>8275</v>
      </c>
      <c r="F8418" s="3" t="s">
        <v>1955</v>
      </c>
      <c r="G8418" s="3" t="s">
        <v>1503</v>
      </c>
      <c r="H8418" s="3"/>
      <c r="I8418" s="3">
        <v>3</v>
      </c>
      <c r="J8418" s="3">
        <v>2</v>
      </c>
      <c r="K8418" s="3">
        <f t="shared" si="125"/>
        <v>5</v>
      </c>
    </row>
    <row r="8419" spans="1:11">
      <c r="A8419" s="3" t="s">
        <v>382</v>
      </c>
      <c r="B8419" s="3">
        <v>29</v>
      </c>
      <c r="C8419" s="3" t="s">
        <v>8291</v>
      </c>
      <c r="D8419" s="27" t="s">
        <v>880</v>
      </c>
      <c r="E8419" s="3" t="s">
        <v>8275</v>
      </c>
      <c r="F8419" s="3" t="s">
        <v>1955</v>
      </c>
      <c r="G8419" s="3" t="s">
        <v>1503</v>
      </c>
      <c r="H8419" s="3"/>
      <c r="I8419" s="3">
        <v>4</v>
      </c>
      <c r="J8419" s="3">
        <v>3</v>
      </c>
      <c r="K8419" s="3">
        <f t="shared" si="125"/>
        <v>7</v>
      </c>
    </row>
    <row r="8420" spans="1:11">
      <c r="A8420" s="3" t="s">
        <v>382</v>
      </c>
      <c r="B8420" s="3">
        <v>22</v>
      </c>
      <c r="C8420" s="3" t="s">
        <v>8292</v>
      </c>
      <c r="D8420" s="27" t="s">
        <v>880</v>
      </c>
      <c r="E8420" s="3" t="s">
        <v>8275</v>
      </c>
      <c r="F8420" s="3" t="s">
        <v>1955</v>
      </c>
      <c r="G8420" s="3" t="s">
        <v>1503</v>
      </c>
      <c r="H8420" s="3"/>
      <c r="I8420" s="3">
        <v>4</v>
      </c>
      <c r="J8420" s="3">
        <v>3</v>
      </c>
      <c r="K8420" s="3">
        <f t="shared" si="125"/>
        <v>7</v>
      </c>
    </row>
    <row r="8421" spans="1:11">
      <c r="A8421" s="3" t="s">
        <v>382</v>
      </c>
      <c r="B8421" s="3">
        <v>22</v>
      </c>
      <c r="C8421" s="3" t="s">
        <v>8293</v>
      </c>
      <c r="D8421" s="27" t="s">
        <v>880</v>
      </c>
      <c r="E8421" s="3" t="s">
        <v>8275</v>
      </c>
      <c r="F8421" s="3" t="s">
        <v>1955</v>
      </c>
      <c r="G8421" s="3" t="s">
        <v>1503</v>
      </c>
      <c r="H8421" s="3"/>
      <c r="I8421" s="3">
        <v>2</v>
      </c>
      <c r="J8421" s="3">
        <v>2</v>
      </c>
      <c r="K8421" s="3">
        <f t="shared" si="125"/>
        <v>4</v>
      </c>
    </row>
    <row r="8422" spans="1:11">
      <c r="A8422" s="3" t="s">
        <v>382</v>
      </c>
      <c r="B8422" s="3">
        <v>22</v>
      </c>
      <c r="C8422" s="3" t="s">
        <v>8294</v>
      </c>
      <c r="D8422" s="27" t="s">
        <v>880</v>
      </c>
      <c r="E8422" s="3" t="s">
        <v>8275</v>
      </c>
      <c r="F8422" s="3" t="s">
        <v>1955</v>
      </c>
      <c r="G8422" s="3" t="s">
        <v>1503</v>
      </c>
      <c r="H8422" s="3"/>
      <c r="I8422" s="3">
        <v>3</v>
      </c>
      <c r="J8422" s="3">
        <v>6</v>
      </c>
      <c r="K8422" s="3">
        <f t="shared" si="125"/>
        <v>9</v>
      </c>
    </row>
    <row r="8423" spans="1:11">
      <c r="A8423" s="3" t="s">
        <v>382</v>
      </c>
      <c r="B8423" s="3">
        <v>23</v>
      </c>
      <c r="C8423" s="3" t="s">
        <v>3400</v>
      </c>
      <c r="D8423" s="27" t="s">
        <v>880</v>
      </c>
      <c r="E8423" s="3" t="s">
        <v>8275</v>
      </c>
      <c r="F8423" s="3" t="s">
        <v>1955</v>
      </c>
      <c r="G8423" s="3" t="s">
        <v>1503</v>
      </c>
      <c r="H8423" s="3"/>
      <c r="I8423" s="3">
        <v>2</v>
      </c>
      <c r="J8423" s="3">
        <v>2</v>
      </c>
      <c r="K8423" s="3">
        <f t="shared" si="125"/>
        <v>4</v>
      </c>
    </row>
    <row r="8424" spans="1:11">
      <c r="A8424" s="3" t="s">
        <v>382</v>
      </c>
      <c r="B8424" s="3">
        <v>24</v>
      </c>
      <c r="C8424" s="3" t="s">
        <v>3009</v>
      </c>
      <c r="D8424" s="27" t="s">
        <v>880</v>
      </c>
      <c r="E8424" s="3" t="s">
        <v>8275</v>
      </c>
      <c r="F8424" s="3" t="s">
        <v>1955</v>
      </c>
      <c r="G8424" s="3" t="s">
        <v>1503</v>
      </c>
      <c r="H8424" s="3"/>
      <c r="I8424" s="3">
        <v>4</v>
      </c>
      <c r="J8424" s="3">
        <v>5</v>
      </c>
      <c r="K8424" s="3">
        <f t="shared" si="125"/>
        <v>9</v>
      </c>
    </row>
    <row r="8425" spans="1:11">
      <c r="A8425" s="3" t="s">
        <v>382</v>
      </c>
      <c r="B8425" s="3">
        <v>25</v>
      </c>
      <c r="C8425" s="3" t="s">
        <v>1140</v>
      </c>
      <c r="D8425" s="27" t="s">
        <v>880</v>
      </c>
      <c r="E8425" s="3" t="s">
        <v>8275</v>
      </c>
      <c r="F8425" s="3" t="s">
        <v>1955</v>
      </c>
      <c r="G8425" s="3" t="s">
        <v>1503</v>
      </c>
      <c r="H8425" s="3"/>
      <c r="I8425" s="3">
        <v>2</v>
      </c>
      <c r="J8425" s="3">
        <v>2</v>
      </c>
      <c r="K8425" s="3">
        <f t="shared" si="125"/>
        <v>4</v>
      </c>
    </row>
    <row r="8426" spans="1:11">
      <c r="A8426" s="3" t="s">
        <v>382</v>
      </c>
      <c r="B8426" s="3">
        <v>26</v>
      </c>
      <c r="C8426" s="3" t="s">
        <v>8295</v>
      </c>
      <c r="D8426" s="27" t="s">
        <v>880</v>
      </c>
      <c r="E8426" s="3" t="s">
        <v>8275</v>
      </c>
      <c r="F8426" s="3" t="s">
        <v>1955</v>
      </c>
      <c r="G8426" s="3" t="s">
        <v>1503</v>
      </c>
      <c r="H8426" s="3"/>
      <c r="I8426" s="3">
        <v>3</v>
      </c>
      <c r="J8426" s="3">
        <v>3</v>
      </c>
      <c r="K8426" s="3">
        <f t="shared" si="125"/>
        <v>6</v>
      </c>
    </row>
    <row r="8427" spans="1:11">
      <c r="A8427" s="3" t="s">
        <v>382</v>
      </c>
      <c r="B8427" s="3">
        <v>27</v>
      </c>
      <c r="C8427" s="3" t="s">
        <v>1459</v>
      </c>
      <c r="D8427" s="27" t="s">
        <v>880</v>
      </c>
      <c r="E8427" s="3" t="s">
        <v>8275</v>
      </c>
      <c r="F8427" s="3" t="s">
        <v>1955</v>
      </c>
      <c r="G8427" s="3" t="s">
        <v>1503</v>
      </c>
      <c r="H8427" s="3"/>
      <c r="I8427" s="3">
        <v>3</v>
      </c>
      <c r="J8427" s="3">
        <v>3</v>
      </c>
      <c r="K8427" s="3">
        <f t="shared" si="125"/>
        <v>6</v>
      </c>
    </row>
    <row r="8428" spans="1:11">
      <c r="A8428" s="3" t="s">
        <v>382</v>
      </c>
      <c r="B8428" s="3">
        <v>28</v>
      </c>
      <c r="C8428" s="3" t="s">
        <v>8296</v>
      </c>
      <c r="D8428" s="27" t="s">
        <v>880</v>
      </c>
      <c r="E8428" s="3" t="s">
        <v>8275</v>
      </c>
      <c r="F8428" s="3" t="s">
        <v>1955</v>
      </c>
      <c r="G8428" s="3" t="s">
        <v>1503</v>
      </c>
      <c r="H8428" s="3"/>
      <c r="I8428" s="3">
        <v>2</v>
      </c>
      <c r="J8428" s="3">
        <v>2</v>
      </c>
      <c r="K8428" s="3">
        <f t="shared" si="125"/>
        <v>4</v>
      </c>
    </row>
    <row r="8429" spans="1:11">
      <c r="A8429" s="3" t="s">
        <v>382</v>
      </c>
      <c r="B8429" s="3">
        <v>29</v>
      </c>
      <c r="C8429" s="3" t="s">
        <v>8297</v>
      </c>
      <c r="D8429" s="27" t="s">
        <v>880</v>
      </c>
      <c r="E8429" s="3" t="s">
        <v>8275</v>
      </c>
      <c r="F8429" s="3" t="s">
        <v>1955</v>
      </c>
      <c r="G8429" s="3" t="s">
        <v>1503</v>
      </c>
      <c r="H8429" s="3"/>
      <c r="I8429" s="3">
        <v>2</v>
      </c>
      <c r="J8429" s="3">
        <v>4</v>
      </c>
      <c r="K8429" s="3">
        <f t="shared" si="125"/>
        <v>6</v>
      </c>
    </row>
    <row r="8430" spans="1:11">
      <c r="A8430" s="3" t="s">
        <v>382</v>
      </c>
      <c r="B8430" s="3">
        <v>32</v>
      </c>
      <c r="C8430" s="3" t="s">
        <v>8298</v>
      </c>
      <c r="D8430" s="27" t="s">
        <v>880</v>
      </c>
      <c r="E8430" s="3" t="s">
        <v>8275</v>
      </c>
      <c r="F8430" s="3" t="s">
        <v>1955</v>
      </c>
      <c r="G8430" s="3" t="s">
        <v>1503</v>
      </c>
      <c r="H8430" s="3"/>
      <c r="I8430" s="3">
        <v>2</v>
      </c>
      <c r="J8430" s="3">
        <v>2</v>
      </c>
      <c r="K8430" s="3">
        <f t="shared" si="125"/>
        <v>4</v>
      </c>
    </row>
    <row r="8431" spans="1:11">
      <c r="A8431" s="3" t="s">
        <v>382</v>
      </c>
      <c r="B8431" s="3">
        <v>32</v>
      </c>
      <c r="C8431" s="3" t="s">
        <v>8299</v>
      </c>
      <c r="D8431" s="27" t="s">
        <v>880</v>
      </c>
      <c r="E8431" s="3" t="s">
        <v>8275</v>
      </c>
      <c r="F8431" s="3" t="s">
        <v>1955</v>
      </c>
      <c r="G8431" s="3" t="s">
        <v>1503</v>
      </c>
      <c r="H8431" s="3"/>
      <c r="I8431" s="3">
        <v>2</v>
      </c>
      <c r="J8431" s="3">
        <v>2</v>
      </c>
      <c r="K8431" s="3">
        <f t="shared" si="125"/>
        <v>4</v>
      </c>
    </row>
    <row r="8432" spans="1:11">
      <c r="A8432" s="3" t="s">
        <v>382</v>
      </c>
      <c r="B8432" s="3">
        <v>32</v>
      </c>
      <c r="C8432" s="3" t="s">
        <v>8300</v>
      </c>
      <c r="D8432" s="27" t="s">
        <v>880</v>
      </c>
      <c r="E8432" s="3" t="s">
        <v>8275</v>
      </c>
      <c r="F8432" s="3" t="s">
        <v>1955</v>
      </c>
      <c r="G8432" s="3" t="s">
        <v>1503</v>
      </c>
      <c r="H8432" s="3"/>
      <c r="I8432" s="3">
        <v>2</v>
      </c>
      <c r="J8432" s="3">
        <v>4</v>
      </c>
      <c r="K8432" s="3">
        <f t="shared" si="125"/>
        <v>6</v>
      </c>
    </row>
    <row r="8433" spans="1:11">
      <c r="A8433" s="3" t="s">
        <v>382</v>
      </c>
      <c r="B8433" s="3">
        <v>33</v>
      </c>
      <c r="C8433" s="3" t="s">
        <v>8301</v>
      </c>
      <c r="D8433" s="27" t="s">
        <v>880</v>
      </c>
      <c r="E8433" s="3" t="s">
        <v>8275</v>
      </c>
      <c r="F8433" s="3" t="s">
        <v>1955</v>
      </c>
      <c r="G8433" s="3" t="s">
        <v>1503</v>
      </c>
      <c r="H8433" s="3"/>
      <c r="I8433" s="3">
        <v>3</v>
      </c>
      <c r="J8433" s="3">
        <v>2</v>
      </c>
      <c r="K8433" s="3">
        <f t="shared" si="125"/>
        <v>5</v>
      </c>
    </row>
    <row r="8434" spans="1:11">
      <c r="A8434" s="3" t="s">
        <v>382</v>
      </c>
      <c r="B8434" s="3">
        <v>34</v>
      </c>
      <c r="C8434" s="3" t="s">
        <v>8302</v>
      </c>
      <c r="D8434" s="27" t="s">
        <v>880</v>
      </c>
      <c r="E8434" s="3" t="s">
        <v>8275</v>
      </c>
      <c r="F8434" s="3" t="s">
        <v>1955</v>
      </c>
      <c r="G8434" s="3" t="s">
        <v>1503</v>
      </c>
      <c r="H8434" s="3"/>
      <c r="I8434" s="3">
        <v>3</v>
      </c>
      <c r="J8434" s="3">
        <v>4</v>
      </c>
      <c r="K8434" s="3">
        <f t="shared" si="125"/>
        <v>7</v>
      </c>
    </row>
    <row r="8435" spans="1:11">
      <c r="A8435" s="3" t="s">
        <v>382</v>
      </c>
      <c r="B8435" s="3">
        <v>35</v>
      </c>
      <c r="C8435" s="3" t="s">
        <v>1725</v>
      </c>
      <c r="D8435" s="27" t="s">
        <v>880</v>
      </c>
      <c r="E8435" s="3" t="s">
        <v>8275</v>
      </c>
      <c r="F8435" s="3" t="s">
        <v>1955</v>
      </c>
      <c r="G8435" s="3" t="s">
        <v>1503</v>
      </c>
      <c r="H8435" s="3"/>
      <c r="I8435" s="3">
        <v>2</v>
      </c>
      <c r="J8435" s="3">
        <v>3</v>
      </c>
      <c r="K8435" s="3">
        <f t="shared" si="125"/>
        <v>5</v>
      </c>
    </row>
    <row r="8436" spans="1:11">
      <c r="A8436" s="3" t="s">
        <v>382</v>
      </c>
      <c r="B8436" s="3">
        <v>36</v>
      </c>
      <c r="C8436" s="3" t="s">
        <v>8303</v>
      </c>
      <c r="D8436" s="27" t="s">
        <v>880</v>
      </c>
      <c r="E8436" s="3" t="s">
        <v>8275</v>
      </c>
      <c r="F8436" s="3" t="s">
        <v>1955</v>
      </c>
      <c r="G8436" s="3" t="s">
        <v>1503</v>
      </c>
      <c r="H8436" s="3"/>
      <c r="I8436" s="3">
        <v>2</v>
      </c>
      <c r="J8436" s="3">
        <v>3</v>
      </c>
      <c r="K8436" s="3">
        <f t="shared" si="125"/>
        <v>5</v>
      </c>
    </row>
    <row r="8437" spans="1:11">
      <c r="A8437" s="3" t="s">
        <v>382</v>
      </c>
      <c r="B8437" s="3">
        <v>37</v>
      </c>
      <c r="C8437" s="3" t="s">
        <v>8304</v>
      </c>
      <c r="D8437" s="27" t="s">
        <v>880</v>
      </c>
      <c r="E8437" s="3" t="s">
        <v>8275</v>
      </c>
      <c r="F8437" s="3" t="s">
        <v>1955</v>
      </c>
      <c r="G8437" s="3" t="s">
        <v>1503</v>
      </c>
      <c r="H8437" s="3"/>
      <c r="I8437" s="3">
        <v>4</v>
      </c>
      <c r="J8437" s="3">
        <v>2</v>
      </c>
      <c r="K8437" s="3">
        <f t="shared" si="125"/>
        <v>6</v>
      </c>
    </row>
    <row r="8438" spans="1:11">
      <c r="A8438" s="3" t="s">
        <v>382</v>
      </c>
      <c r="B8438" s="3">
        <v>38</v>
      </c>
      <c r="C8438" s="3" t="s">
        <v>8305</v>
      </c>
      <c r="D8438" s="27" t="s">
        <v>880</v>
      </c>
      <c r="E8438" s="3" t="s">
        <v>8275</v>
      </c>
      <c r="F8438" s="3" t="s">
        <v>1955</v>
      </c>
      <c r="G8438" s="3" t="s">
        <v>1503</v>
      </c>
      <c r="H8438" s="3"/>
      <c r="I8438" s="3">
        <v>2</v>
      </c>
      <c r="J8438" s="3">
        <v>4</v>
      </c>
      <c r="K8438" s="3">
        <f t="shared" si="125"/>
        <v>6</v>
      </c>
    </row>
    <row r="8439" spans="1:11">
      <c r="A8439" s="3" t="s">
        <v>382</v>
      </c>
      <c r="B8439" s="3">
        <v>39</v>
      </c>
      <c r="C8439" s="3" t="s">
        <v>8306</v>
      </c>
      <c r="D8439" s="27" t="s">
        <v>880</v>
      </c>
      <c r="E8439" s="3" t="s">
        <v>8275</v>
      </c>
      <c r="F8439" s="3" t="s">
        <v>1955</v>
      </c>
      <c r="G8439" s="3" t="s">
        <v>1503</v>
      </c>
      <c r="H8439" s="3"/>
      <c r="I8439" s="3">
        <v>3</v>
      </c>
      <c r="J8439" s="3">
        <v>6</v>
      </c>
      <c r="K8439" s="3">
        <f t="shared" si="125"/>
        <v>9</v>
      </c>
    </row>
    <row r="8440" spans="1:11">
      <c r="A8440" s="3" t="s">
        <v>382</v>
      </c>
      <c r="B8440" s="3">
        <v>42</v>
      </c>
      <c r="C8440" s="3" t="s">
        <v>8307</v>
      </c>
      <c r="D8440" s="27" t="s">
        <v>880</v>
      </c>
      <c r="E8440" s="3" t="s">
        <v>8275</v>
      </c>
      <c r="F8440" s="3" t="s">
        <v>1955</v>
      </c>
      <c r="G8440" s="3" t="s">
        <v>1503</v>
      </c>
      <c r="H8440" s="3"/>
      <c r="I8440" s="3">
        <v>3</v>
      </c>
      <c r="J8440" s="3">
        <v>2</v>
      </c>
      <c r="K8440" s="3">
        <f t="shared" si="125"/>
        <v>5</v>
      </c>
    </row>
    <row r="8441" spans="1:11">
      <c r="A8441" s="3" t="s">
        <v>382</v>
      </c>
      <c r="B8441" s="3">
        <v>42</v>
      </c>
      <c r="C8441" s="3" t="s">
        <v>8308</v>
      </c>
      <c r="D8441" s="27" t="s">
        <v>880</v>
      </c>
      <c r="E8441" s="3" t="s">
        <v>8275</v>
      </c>
      <c r="F8441" s="3" t="s">
        <v>1955</v>
      </c>
      <c r="G8441" s="3" t="s">
        <v>1503</v>
      </c>
      <c r="H8441" s="3"/>
      <c r="I8441" s="3">
        <v>2</v>
      </c>
      <c r="J8441" s="3">
        <v>2</v>
      </c>
      <c r="K8441" s="3">
        <f t="shared" si="125"/>
        <v>4</v>
      </c>
    </row>
    <row r="8442" spans="1:11">
      <c r="A8442" s="3" t="s">
        <v>382</v>
      </c>
      <c r="B8442" s="3">
        <v>42</v>
      </c>
      <c r="C8442" s="3" t="s">
        <v>8309</v>
      </c>
      <c r="D8442" s="27" t="s">
        <v>880</v>
      </c>
      <c r="E8442" s="3" t="s">
        <v>8275</v>
      </c>
      <c r="F8442" s="3" t="s">
        <v>1955</v>
      </c>
      <c r="G8442" s="3" t="s">
        <v>1503</v>
      </c>
      <c r="H8442" s="3"/>
      <c r="I8442" s="3">
        <v>4</v>
      </c>
      <c r="J8442" s="3">
        <v>3</v>
      </c>
      <c r="K8442" s="3">
        <f t="shared" si="125"/>
        <v>7</v>
      </c>
    </row>
    <row r="8443" spans="1:11">
      <c r="A8443" s="3" t="s">
        <v>382</v>
      </c>
      <c r="B8443" s="3">
        <v>43</v>
      </c>
      <c r="C8443" s="3" t="s">
        <v>8310</v>
      </c>
      <c r="D8443" s="27" t="s">
        <v>880</v>
      </c>
      <c r="E8443" s="3" t="s">
        <v>8275</v>
      </c>
      <c r="F8443" s="3" t="s">
        <v>1955</v>
      </c>
      <c r="G8443" s="3" t="s">
        <v>1503</v>
      </c>
      <c r="H8443" s="3"/>
      <c r="I8443" s="3">
        <v>2</v>
      </c>
      <c r="J8443" s="3">
        <v>2</v>
      </c>
      <c r="K8443" s="3">
        <f t="shared" si="125"/>
        <v>4</v>
      </c>
    </row>
    <row r="8444" spans="1:11">
      <c r="A8444" s="3" t="s">
        <v>382</v>
      </c>
      <c r="B8444" s="3">
        <v>44</v>
      </c>
      <c r="C8444" s="3" t="s">
        <v>8311</v>
      </c>
      <c r="D8444" s="27" t="s">
        <v>880</v>
      </c>
      <c r="E8444" s="3" t="s">
        <v>8275</v>
      </c>
      <c r="F8444" s="3" t="s">
        <v>1955</v>
      </c>
      <c r="G8444" s="3" t="s">
        <v>1503</v>
      </c>
      <c r="H8444" s="3"/>
      <c r="I8444" s="3">
        <v>2</v>
      </c>
      <c r="J8444" s="3">
        <v>2</v>
      </c>
      <c r="K8444" s="3">
        <f t="shared" si="125"/>
        <v>4</v>
      </c>
    </row>
    <row r="8445" spans="1:11">
      <c r="A8445" s="3" t="s">
        <v>382</v>
      </c>
      <c r="B8445" s="3">
        <v>45</v>
      </c>
      <c r="C8445" s="3" t="s">
        <v>5861</v>
      </c>
      <c r="D8445" s="27" t="s">
        <v>880</v>
      </c>
      <c r="E8445" s="3" t="s">
        <v>8275</v>
      </c>
      <c r="F8445" s="3" t="s">
        <v>1955</v>
      </c>
      <c r="G8445" s="3" t="s">
        <v>1503</v>
      </c>
      <c r="H8445" s="3"/>
      <c r="I8445" s="3">
        <v>4</v>
      </c>
      <c r="J8445" s="3">
        <v>7</v>
      </c>
      <c r="K8445" s="3">
        <f t="shared" si="125"/>
        <v>11</v>
      </c>
    </row>
    <row r="8446" spans="1:11">
      <c r="A8446" s="3" t="s">
        <v>382</v>
      </c>
      <c r="B8446" s="3">
        <v>46</v>
      </c>
      <c r="C8446" s="3" t="s">
        <v>8312</v>
      </c>
      <c r="D8446" s="27" t="s">
        <v>880</v>
      </c>
      <c r="E8446" s="3" t="s">
        <v>8275</v>
      </c>
      <c r="F8446" s="3" t="s">
        <v>1955</v>
      </c>
      <c r="G8446" s="3" t="s">
        <v>1503</v>
      </c>
      <c r="H8446" s="3"/>
      <c r="I8446" s="3">
        <v>4</v>
      </c>
      <c r="J8446" s="3">
        <v>5</v>
      </c>
      <c r="K8446" s="3">
        <f t="shared" si="125"/>
        <v>9</v>
      </c>
    </row>
    <row r="8447" spans="1:11">
      <c r="A8447" s="3" t="s">
        <v>382</v>
      </c>
      <c r="B8447" s="3">
        <v>47</v>
      </c>
      <c r="C8447" s="3" t="s">
        <v>4619</v>
      </c>
      <c r="D8447" s="27" t="s">
        <v>880</v>
      </c>
      <c r="E8447" s="3" t="s">
        <v>8275</v>
      </c>
      <c r="F8447" s="3" t="s">
        <v>1955</v>
      </c>
      <c r="G8447" s="3" t="s">
        <v>1503</v>
      </c>
      <c r="H8447" s="3"/>
      <c r="I8447" s="3">
        <v>2</v>
      </c>
      <c r="J8447" s="3">
        <v>2</v>
      </c>
      <c r="K8447" s="3">
        <f t="shared" si="125"/>
        <v>4</v>
      </c>
    </row>
    <row r="8448" spans="1:11">
      <c r="A8448" s="3" t="s">
        <v>382</v>
      </c>
      <c r="B8448" s="3">
        <v>48</v>
      </c>
      <c r="C8448" s="3" t="s">
        <v>8313</v>
      </c>
      <c r="D8448" s="27" t="s">
        <v>880</v>
      </c>
      <c r="E8448" s="3" t="s">
        <v>8275</v>
      </c>
      <c r="F8448" s="3" t="s">
        <v>1955</v>
      </c>
      <c r="G8448" s="3" t="s">
        <v>1503</v>
      </c>
      <c r="H8448" s="3"/>
      <c r="I8448" s="3">
        <v>2</v>
      </c>
      <c r="J8448" s="3">
        <v>2</v>
      </c>
      <c r="K8448" s="3">
        <f t="shared" si="125"/>
        <v>4</v>
      </c>
    </row>
    <row r="8449" spans="1:11">
      <c r="A8449" s="3" t="s">
        <v>382</v>
      </c>
      <c r="B8449" s="3">
        <v>49</v>
      </c>
      <c r="C8449" s="3" t="s">
        <v>8314</v>
      </c>
      <c r="D8449" s="27" t="s">
        <v>880</v>
      </c>
      <c r="E8449" s="3" t="s">
        <v>8275</v>
      </c>
      <c r="F8449" s="3" t="s">
        <v>1955</v>
      </c>
      <c r="G8449" s="3" t="s">
        <v>1503</v>
      </c>
      <c r="H8449" s="3"/>
      <c r="I8449" s="3">
        <v>3</v>
      </c>
      <c r="J8449" s="3">
        <v>5</v>
      </c>
      <c r="K8449" s="3">
        <f t="shared" si="125"/>
        <v>8</v>
      </c>
    </row>
    <row r="8450" spans="1:11">
      <c r="A8450" s="3" t="s">
        <v>382</v>
      </c>
      <c r="B8450" s="3">
        <v>52</v>
      </c>
      <c r="C8450" s="3" t="s">
        <v>8315</v>
      </c>
      <c r="D8450" s="27" t="s">
        <v>880</v>
      </c>
      <c r="E8450" s="3" t="s">
        <v>8275</v>
      </c>
      <c r="F8450" s="3" t="s">
        <v>1955</v>
      </c>
      <c r="G8450" s="3" t="s">
        <v>1503</v>
      </c>
      <c r="H8450" s="3"/>
      <c r="I8450" s="3">
        <v>2</v>
      </c>
      <c r="J8450" s="3">
        <v>2</v>
      </c>
      <c r="K8450" s="3">
        <f t="shared" si="125"/>
        <v>4</v>
      </c>
    </row>
    <row r="8451" spans="1:11">
      <c r="A8451" s="3" t="s">
        <v>382</v>
      </c>
      <c r="B8451" s="3">
        <v>52</v>
      </c>
      <c r="C8451" s="3" t="s">
        <v>7542</v>
      </c>
      <c r="D8451" s="27" t="s">
        <v>880</v>
      </c>
      <c r="E8451" s="3" t="s">
        <v>8275</v>
      </c>
      <c r="F8451" s="3" t="s">
        <v>1955</v>
      </c>
      <c r="G8451" s="3" t="s">
        <v>1503</v>
      </c>
      <c r="H8451" s="3"/>
      <c r="I8451" s="3">
        <v>6</v>
      </c>
      <c r="J8451" s="3">
        <v>2</v>
      </c>
      <c r="K8451" s="3">
        <f t="shared" si="125"/>
        <v>8</v>
      </c>
    </row>
    <row r="8452" spans="1:11">
      <c r="A8452" s="3" t="s">
        <v>382</v>
      </c>
      <c r="B8452" s="3">
        <v>52</v>
      </c>
      <c r="C8452" s="3" t="s">
        <v>8316</v>
      </c>
      <c r="D8452" s="27" t="s">
        <v>880</v>
      </c>
      <c r="E8452" s="3" t="s">
        <v>8275</v>
      </c>
      <c r="F8452" s="3" t="s">
        <v>1955</v>
      </c>
      <c r="G8452" s="3" t="s">
        <v>1503</v>
      </c>
      <c r="H8452" s="3"/>
      <c r="I8452" s="3">
        <v>2</v>
      </c>
      <c r="J8452" s="3">
        <v>3</v>
      </c>
      <c r="K8452" s="3">
        <f t="shared" si="125"/>
        <v>5</v>
      </c>
    </row>
    <row r="8453" spans="1:11">
      <c r="A8453" s="3" t="s">
        <v>382</v>
      </c>
      <c r="B8453" s="3">
        <v>53</v>
      </c>
      <c r="C8453" s="3" t="s">
        <v>8317</v>
      </c>
      <c r="D8453" s="27" t="s">
        <v>880</v>
      </c>
      <c r="E8453" s="3" t="s">
        <v>8275</v>
      </c>
      <c r="F8453" s="3" t="s">
        <v>1955</v>
      </c>
      <c r="G8453" s="3" t="s">
        <v>1503</v>
      </c>
      <c r="H8453" s="3"/>
      <c r="I8453" s="3">
        <v>2</v>
      </c>
      <c r="J8453" s="3">
        <v>3</v>
      </c>
      <c r="K8453" s="3">
        <f t="shared" si="125"/>
        <v>5</v>
      </c>
    </row>
    <row r="8454" spans="1:11">
      <c r="A8454" s="3" t="s">
        <v>382</v>
      </c>
      <c r="B8454" s="3">
        <v>54</v>
      </c>
      <c r="C8454" s="3" t="s">
        <v>8318</v>
      </c>
      <c r="D8454" s="27" t="s">
        <v>880</v>
      </c>
      <c r="E8454" s="3" t="s">
        <v>8275</v>
      </c>
      <c r="F8454" s="3" t="s">
        <v>1955</v>
      </c>
      <c r="G8454" s="3" t="s">
        <v>1503</v>
      </c>
      <c r="H8454" s="3"/>
      <c r="I8454" s="3">
        <v>2</v>
      </c>
      <c r="J8454" s="3">
        <v>2</v>
      </c>
      <c r="K8454" s="3">
        <f t="shared" si="125"/>
        <v>4</v>
      </c>
    </row>
    <row r="8455" spans="1:11">
      <c r="A8455" s="3" t="s">
        <v>382</v>
      </c>
      <c r="B8455" s="3">
        <v>55</v>
      </c>
      <c r="C8455" s="3" t="s">
        <v>8319</v>
      </c>
      <c r="D8455" s="27" t="s">
        <v>880</v>
      </c>
      <c r="E8455" s="3" t="s">
        <v>8275</v>
      </c>
      <c r="F8455" s="3" t="s">
        <v>1955</v>
      </c>
      <c r="G8455" s="3" t="s">
        <v>1503</v>
      </c>
      <c r="H8455" s="3"/>
      <c r="I8455" s="3">
        <v>2</v>
      </c>
      <c r="J8455" s="3">
        <v>3</v>
      </c>
      <c r="K8455" s="3">
        <f t="shared" si="125"/>
        <v>5</v>
      </c>
    </row>
    <row r="8456" spans="1:11">
      <c r="A8456" s="3" t="s">
        <v>382</v>
      </c>
      <c r="B8456" s="3">
        <v>56</v>
      </c>
      <c r="C8456" s="3" t="s">
        <v>8320</v>
      </c>
      <c r="D8456" s="27" t="s">
        <v>880</v>
      </c>
      <c r="E8456" s="3" t="s">
        <v>8275</v>
      </c>
      <c r="F8456" s="3" t="s">
        <v>1955</v>
      </c>
      <c r="G8456" s="3" t="s">
        <v>1503</v>
      </c>
      <c r="H8456" s="3"/>
      <c r="I8456" s="3">
        <v>3</v>
      </c>
      <c r="J8456" s="3">
        <v>2</v>
      </c>
      <c r="K8456" s="3">
        <f t="shared" si="125"/>
        <v>5</v>
      </c>
    </row>
    <row r="8457" spans="1:11">
      <c r="A8457" s="3" t="s">
        <v>382</v>
      </c>
      <c r="B8457" s="3">
        <v>57</v>
      </c>
      <c r="C8457" s="3" t="s">
        <v>8321</v>
      </c>
      <c r="D8457" s="27" t="s">
        <v>880</v>
      </c>
      <c r="E8457" s="3" t="s">
        <v>8275</v>
      </c>
      <c r="F8457" s="3" t="s">
        <v>1955</v>
      </c>
      <c r="G8457" s="3" t="s">
        <v>1503</v>
      </c>
      <c r="H8457" s="3"/>
      <c r="I8457" s="3">
        <v>3</v>
      </c>
      <c r="J8457" s="3">
        <v>3</v>
      </c>
      <c r="K8457" s="3">
        <f t="shared" si="125"/>
        <v>6</v>
      </c>
    </row>
    <row r="8458" spans="1:11">
      <c r="A8458" s="3" t="s">
        <v>382</v>
      </c>
      <c r="B8458" s="3">
        <v>58</v>
      </c>
      <c r="C8458" s="3" t="s">
        <v>8322</v>
      </c>
      <c r="D8458" s="27" t="s">
        <v>880</v>
      </c>
      <c r="E8458" s="3" t="s">
        <v>8275</v>
      </c>
      <c r="F8458" s="3" t="s">
        <v>1955</v>
      </c>
      <c r="G8458" s="3" t="s">
        <v>1503</v>
      </c>
      <c r="H8458" s="3"/>
      <c r="I8458" s="3">
        <v>4</v>
      </c>
      <c r="J8458" s="3">
        <v>5</v>
      </c>
      <c r="K8458" s="3">
        <f t="shared" si="125"/>
        <v>9</v>
      </c>
    </row>
    <row r="8459" spans="1:11">
      <c r="A8459" s="3" t="s">
        <v>382</v>
      </c>
      <c r="B8459" s="3">
        <v>59</v>
      </c>
      <c r="C8459" s="3" t="s">
        <v>3101</v>
      </c>
      <c r="D8459" s="27" t="s">
        <v>880</v>
      </c>
      <c r="E8459" s="3" t="s">
        <v>8275</v>
      </c>
      <c r="F8459" s="3" t="s">
        <v>1955</v>
      </c>
      <c r="G8459" s="3" t="s">
        <v>1503</v>
      </c>
      <c r="H8459" s="3"/>
      <c r="I8459" s="3">
        <v>2</v>
      </c>
      <c r="J8459" s="3">
        <v>4</v>
      </c>
      <c r="K8459" s="3">
        <f t="shared" si="125"/>
        <v>6</v>
      </c>
    </row>
    <row r="8460" spans="1:11">
      <c r="A8460" s="3" t="s">
        <v>382</v>
      </c>
      <c r="B8460" s="3">
        <v>62</v>
      </c>
      <c r="C8460" s="3" t="s">
        <v>8323</v>
      </c>
      <c r="D8460" s="27" t="s">
        <v>880</v>
      </c>
      <c r="E8460" s="3" t="s">
        <v>8275</v>
      </c>
      <c r="F8460" s="3" t="s">
        <v>1955</v>
      </c>
      <c r="G8460" s="3" t="s">
        <v>1503</v>
      </c>
      <c r="H8460" s="3"/>
      <c r="I8460" s="3">
        <v>2</v>
      </c>
      <c r="J8460" s="3">
        <v>5</v>
      </c>
      <c r="K8460" s="3">
        <f t="shared" si="125"/>
        <v>7</v>
      </c>
    </row>
    <row r="8461" spans="1:11">
      <c r="A8461" s="3" t="s">
        <v>382</v>
      </c>
      <c r="B8461" s="3">
        <v>62</v>
      </c>
      <c r="C8461" s="3" t="s">
        <v>8324</v>
      </c>
      <c r="D8461" s="27" t="s">
        <v>880</v>
      </c>
      <c r="E8461" s="3" t="s">
        <v>8275</v>
      </c>
      <c r="F8461" s="3" t="s">
        <v>1955</v>
      </c>
      <c r="G8461" s="3" t="s">
        <v>1503</v>
      </c>
      <c r="H8461" s="3"/>
      <c r="I8461" s="3">
        <v>2</v>
      </c>
      <c r="J8461" s="3">
        <v>3</v>
      </c>
      <c r="K8461" s="3">
        <f t="shared" si="125"/>
        <v>5</v>
      </c>
    </row>
    <row r="8462" spans="1:11">
      <c r="A8462" s="3" t="s">
        <v>382</v>
      </c>
      <c r="B8462" s="3">
        <v>62</v>
      </c>
      <c r="C8462" s="3" t="s">
        <v>8325</v>
      </c>
      <c r="D8462" s="27" t="s">
        <v>880</v>
      </c>
      <c r="E8462" s="3" t="s">
        <v>8275</v>
      </c>
      <c r="F8462" s="3" t="s">
        <v>1955</v>
      </c>
      <c r="G8462" s="3" t="s">
        <v>1503</v>
      </c>
      <c r="H8462" s="3"/>
      <c r="I8462" s="3">
        <v>2</v>
      </c>
      <c r="J8462" s="3">
        <v>2</v>
      </c>
      <c r="K8462" s="3">
        <f t="shared" si="125"/>
        <v>4</v>
      </c>
    </row>
    <row r="8463" spans="1:11">
      <c r="A8463" s="3" t="s">
        <v>382</v>
      </c>
      <c r="B8463" s="3">
        <v>63</v>
      </c>
      <c r="C8463" s="3" t="s">
        <v>3153</v>
      </c>
      <c r="D8463" s="27" t="s">
        <v>880</v>
      </c>
      <c r="E8463" s="3" t="s">
        <v>8275</v>
      </c>
      <c r="F8463" s="3" t="s">
        <v>1955</v>
      </c>
      <c r="G8463" s="3" t="s">
        <v>1503</v>
      </c>
      <c r="H8463" s="3"/>
      <c r="I8463" s="3">
        <v>4</v>
      </c>
      <c r="J8463" s="3">
        <v>3</v>
      </c>
      <c r="K8463" s="3">
        <f t="shared" si="125"/>
        <v>7</v>
      </c>
    </row>
    <row r="8464" spans="1:11">
      <c r="A8464" s="3" t="s">
        <v>382</v>
      </c>
      <c r="B8464" s="3">
        <v>64</v>
      </c>
      <c r="C8464" s="3" t="s">
        <v>3305</v>
      </c>
      <c r="D8464" s="27" t="s">
        <v>880</v>
      </c>
      <c r="E8464" s="3" t="s">
        <v>8275</v>
      </c>
      <c r="F8464" s="3" t="s">
        <v>1955</v>
      </c>
      <c r="G8464" s="3" t="s">
        <v>1503</v>
      </c>
      <c r="H8464" s="3"/>
      <c r="I8464" s="3">
        <v>2</v>
      </c>
      <c r="J8464" s="3">
        <v>4</v>
      </c>
      <c r="K8464" s="3">
        <f t="shared" si="125"/>
        <v>6</v>
      </c>
    </row>
    <row r="8465" spans="1:12">
      <c r="A8465" s="3" t="s">
        <v>382</v>
      </c>
      <c r="B8465" s="3">
        <v>65</v>
      </c>
      <c r="C8465" s="3" t="s">
        <v>8326</v>
      </c>
      <c r="D8465" s="27" t="s">
        <v>880</v>
      </c>
      <c r="E8465" s="3" t="s">
        <v>8275</v>
      </c>
      <c r="F8465" s="3" t="s">
        <v>1955</v>
      </c>
      <c r="G8465" s="3" t="s">
        <v>1503</v>
      </c>
      <c r="H8465" s="3"/>
      <c r="I8465" s="3">
        <v>2</v>
      </c>
      <c r="J8465" s="3">
        <v>2</v>
      </c>
      <c r="K8465" s="3">
        <f t="shared" si="125"/>
        <v>4</v>
      </c>
    </row>
    <row r="8466" spans="1:12">
      <c r="A8466" s="3" t="s">
        <v>382</v>
      </c>
      <c r="B8466" s="3">
        <v>66</v>
      </c>
      <c r="C8466" s="3" t="s">
        <v>8180</v>
      </c>
      <c r="D8466" s="27" t="s">
        <v>880</v>
      </c>
      <c r="E8466" s="3" t="s">
        <v>8275</v>
      </c>
      <c r="F8466" s="3" t="s">
        <v>1955</v>
      </c>
      <c r="G8466" s="3" t="s">
        <v>1503</v>
      </c>
      <c r="H8466" s="3"/>
      <c r="I8466" s="3">
        <v>4</v>
      </c>
      <c r="J8466" s="3">
        <v>4</v>
      </c>
      <c r="K8466" s="3">
        <f t="shared" si="125"/>
        <v>8</v>
      </c>
    </row>
    <row r="8467" spans="1:12">
      <c r="A8467" s="3" t="s">
        <v>382</v>
      </c>
      <c r="B8467" s="3">
        <v>67</v>
      </c>
      <c r="C8467" s="3" t="s">
        <v>1104</v>
      </c>
      <c r="D8467" s="27" t="s">
        <v>880</v>
      </c>
      <c r="E8467" s="3" t="s">
        <v>8275</v>
      </c>
      <c r="F8467" s="3" t="s">
        <v>1955</v>
      </c>
      <c r="G8467" s="3" t="s">
        <v>1503</v>
      </c>
      <c r="H8467" s="3"/>
      <c r="I8467" s="3">
        <v>3</v>
      </c>
      <c r="J8467" s="3">
        <v>3</v>
      </c>
      <c r="K8467" s="3">
        <f t="shared" si="125"/>
        <v>6</v>
      </c>
    </row>
    <row r="8468" spans="1:12">
      <c r="A8468" s="3" t="s">
        <v>382</v>
      </c>
      <c r="B8468" s="3">
        <v>68</v>
      </c>
      <c r="C8468" s="3" t="s">
        <v>8327</v>
      </c>
      <c r="D8468" s="27" t="s">
        <v>880</v>
      </c>
      <c r="E8468" s="3" t="s">
        <v>8275</v>
      </c>
      <c r="F8468" s="3" t="s">
        <v>1955</v>
      </c>
      <c r="G8468" s="3" t="s">
        <v>1503</v>
      </c>
      <c r="H8468" s="3"/>
      <c r="I8468" s="3">
        <v>4</v>
      </c>
      <c r="J8468" s="3">
        <v>7</v>
      </c>
      <c r="K8468" s="3">
        <f t="shared" si="125"/>
        <v>11</v>
      </c>
    </row>
    <row r="8469" spans="1:12">
      <c r="A8469" s="3" t="s">
        <v>382</v>
      </c>
      <c r="B8469" s="3">
        <v>69</v>
      </c>
      <c r="C8469" s="3" t="s">
        <v>8328</v>
      </c>
      <c r="D8469" s="27" t="s">
        <v>880</v>
      </c>
      <c r="E8469" s="3" t="s">
        <v>8275</v>
      </c>
      <c r="F8469" s="3" t="s">
        <v>1955</v>
      </c>
      <c r="G8469" s="3" t="s">
        <v>1503</v>
      </c>
      <c r="H8469" s="3"/>
      <c r="I8469" s="3">
        <v>2</v>
      </c>
      <c r="J8469" s="3">
        <v>5</v>
      </c>
      <c r="K8469" s="3">
        <f t="shared" si="125"/>
        <v>7</v>
      </c>
    </row>
    <row r="8470" spans="1:12">
      <c r="A8470" s="3" t="s">
        <v>382</v>
      </c>
      <c r="B8470" s="3">
        <v>72</v>
      </c>
      <c r="C8470" s="3" t="s">
        <v>8329</v>
      </c>
      <c r="D8470" s="27" t="s">
        <v>880</v>
      </c>
      <c r="E8470" s="3" t="s">
        <v>8275</v>
      </c>
      <c r="F8470" s="3" t="s">
        <v>1955</v>
      </c>
      <c r="G8470" s="3" t="s">
        <v>1503</v>
      </c>
      <c r="H8470" s="3"/>
      <c r="I8470" s="3">
        <v>2</v>
      </c>
      <c r="J8470" s="3">
        <v>2</v>
      </c>
      <c r="K8470" s="3">
        <f t="shared" si="125"/>
        <v>4</v>
      </c>
    </row>
    <row r="8471" spans="1:12">
      <c r="A8471" s="3" t="s">
        <v>382</v>
      </c>
      <c r="B8471" s="3">
        <v>72</v>
      </c>
      <c r="C8471" s="3" t="s">
        <v>8330</v>
      </c>
      <c r="D8471" s="27" t="s">
        <v>880</v>
      </c>
      <c r="E8471" s="3" t="s">
        <v>8275</v>
      </c>
      <c r="F8471" s="3" t="s">
        <v>1955</v>
      </c>
      <c r="G8471" s="3" t="s">
        <v>1503</v>
      </c>
      <c r="H8471" s="3"/>
      <c r="I8471" s="3">
        <v>4</v>
      </c>
      <c r="J8471" s="3">
        <v>4</v>
      </c>
      <c r="K8471" s="3">
        <f t="shared" si="125"/>
        <v>8</v>
      </c>
    </row>
    <row r="8472" spans="1:12">
      <c r="A8472" s="3" t="s">
        <v>382</v>
      </c>
      <c r="B8472" s="3">
        <v>72</v>
      </c>
      <c r="C8472" s="3" t="s">
        <v>8331</v>
      </c>
      <c r="D8472" s="27" t="s">
        <v>880</v>
      </c>
      <c r="E8472" s="3" t="s">
        <v>8275</v>
      </c>
      <c r="F8472" s="3" t="s">
        <v>1955</v>
      </c>
      <c r="G8472" s="3" t="s">
        <v>1503</v>
      </c>
      <c r="H8472" s="3"/>
      <c r="I8472" s="3">
        <v>2</v>
      </c>
      <c r="J8472" s="3">
        <v>2</v>
      </c>
      <c r="K8472" s="3">
        <f t="shared" ref="K8472:K8535" si="126">I8472+J8472</f>
        <v>4</v>
      </c>
    </row>
    <row r="8473" spans="1:12">
      <c r="A8473" s="3" t="s">
        <v>382</v>
      </c>
      <c r="B8473" s="3">
        <v>73</v>
      </c>
      <c r="C8473" s="3" t="s">
        <v>1473</v>
      </c>
      <c r="D8473" s="27" t="s">
        <v>880</v>
      </c>
      <c r="E8473" s="3" t="s">
        <v>8275</v>
      </c>
      <c r="F8473" s="3" t="s">
        <v>1955</v>
      </c>
      <c r="G8473" s="3" t="s">
        <v>1503</v>
      </c>
      <c r="H8473" s="3"/>
      <c r="I8473" s="3">
        <v>5</v>
      </c>
      <c r="J8473" s="3">
        <v>6</v>
      </c>
      <c r="K8473" s="3">
        <f t="shared" si="126"/>
        <v>11</v>
      </c>
    </row>
    <row r="8474" spans="1:12">
      <c r="A8474" s="3" t="s">
        <v>382</v>
      </c>
      <c r="B8474" s="3">
        <v>74</v>
      </c>
      <c r="C8474" s="3" t="s">
        <v>8332</v>
      </c>
      <c r="D8474" s="27" t="s">
        <v>880</v>
      </c>
      <c r="E8474" s="3" t="s">
        <v>8275</v>
      </c>
      <c r="F8474" s="3" t="s">
        <v>1955</v>
      </c>
      <c r="G8474" s="3" t="s">
        <v>1503</v>
      </c>
      <c r="H8474" s="3"/>
      <c r="I8474" s="3">
        <v>3</v>
      </c>
      <c r="J8474" s="3">
        <v>4</v>
      </c>
      <c r="K8474" s="3">
        <f t="shared" si="126"/>
        <v>7</v>
      </c>
    </row>
    <row r="8475" spans="1:12">
      <c r="A8475" s="3" t="s">
        <v>382</v>
      </c>
      <c r="B8475" s="3">
        <v>75</v>
      </c>
      <c r="C8475" s="3" t="s">
        <v>8333</v>
      </c>
      <c r="D8475" s="27" t="s">
        <v>880</v>
      </c>
      <c r="E8475" s="3" t="s">
        <v>8275</v>
      </c>
      <c r="F8475" s="3" t="s">
        <v>1955</v>
      </c>
      <c r="G8475" s="3" t="s">
        <v>1503</v>
      </c>
      <c r="H8475" s="3"/>
      <c r="I8475" s="3">
        <v>2</v>
      </c>
      <c r="J8475" s="3">
        <v>2</v>
      </c>
      <c r="K8475" s="3">
        <f t="shared" si="126"/>
        <v>4</v>
      </c>
    </row>
    <row r="8476" spans="1:12">
      <c r="A8476" s="3" t="s">
        <v>382</v>
      </c>
      <c r="B8476" s="3">
        <v>76</v>
      </c>
      <c r="C8476" s="3" t="s">
        <v>8334</v>
      </c>
      <c r="D8476" s="27" t="s">
        <v>880</v>
      </c>
      <c r="E8476" s="3" t="s">
        <v>8275</v>
      </c>
      <c r="F8476" s="3" t="s">
        <v>1955</v>
      </c>
      <c r="G8476" s="3" t="s">
        <v>1503</v>
      </c>
      <c r="H8476" s="3"/>
      <c r="I8476" s="3">
        <v>3</v>
      </c>
      <c r="J8476" s="3">
        <v>2</v>
      </c>
      <c r="K8476" s="3">
        <f t="shared" si="126"/>
        <v>5</v>
      </c>
    </row>
    <row r="8477" spans="1:12" ht="15.75">
      <c r="A8477" s="226"/>
      <c r="B8477" s="226"/>
      <c r="C8477" s="226">
        <f>SUBTOTAL(3,C8401:C8476)</f>
        <v>76</v>
      </c>
      <c r="D8477" s="227"/>
      <c r="E8477" s="228"/>
      <c r="F8477" s="229"/>
      <c r="G8477" s="230"/>
      <c r="H8477" s="230"/>
      <c r="I8477" s="230"/>
      <c r="J8477" s="231"/>
      <c r="K8477" s="226">
        <f>SUM(K8401:K8476)</f>
        <v>461</v>
      </c>
      <c r="L8477" s="232"/>
    </row>
    <row r="8478" spans="1:12">
      <c r="A8478" s="3" t="s">
        <v>385</v>
      </c>
      <c r="B8478" s="3">
        <v>1</v>
      </c>
      <c r="C8478" s="3" t="s">
        <v>8335</v>
      </c>
      <c r="D8478" s="27" t="s">
        <v>880</v>
      </c>
      <c r="E8478" s="3" t="s">
        <v>8336</v>
      </c>
      <c r="F8478" s="3" t="s">
        <v>6617</v>
      </c>
      <c r="G8478" s="3" t="s">
        <v>271</v>
      </c>
      <c r="H8478" s="3"/>
      <c r="I8478" s="3">
        <v>3</v>
      </c>
      <c r="J8478" s="3">
        <v>4</v>
      </c>
      <c r="K8478" s="3">
        <f t="shared" si="126"/>
        <v>7</v>
      </c>
    </row>
    <row r="8479" spans="1:12">
      <c r="A8479" s="3" t="s">
        <v>385</v>
      </c>
      <c r="B8479" s="3">
        <v>2</v>
      </c>
      <c r="C8479" s="3" t="s">
        <v>983</v>
      </c>
      <c r="D8479" s="27" t="s">
        <v>880</v>
      </c>
      <c r="E8479" s="3" t="s">
        <v>8336</v>
      </c>
      <c r="F8479" s="3" t="s">
        <v>6617</v>
      </c>
      <c r="G8479" s="3" t="s">
        <v>271</v>
      </c>
      <c r="H8479" s="3"/>
      <c r="I8479" s="3">
        <v>3</v>
      </c>
      <c r="J8479" s="3">
        <v>3</v>
      </c>
      <c r="K8479" s="3">
        <f t="shared" si="126"/>
        <v>6</v>
      </c>
    </row>
    <row r="8480" spans="1:12">
      <c r="A8480" s="3" t="s">
        <v>385</v>
      </c>
      <c r="B8480" s="3">
        <v>3</v>
      </c>
      <c r="C8480" s="3" t="s">
        <v>8337</v>
      </c>
      <c r="D8480" s="27" t="s">
        <v>880</v>
      </c>
      <c r="E8480" s="3" t="s">
        <v>8336</v>
      </c>
      <c r="F8480" s="3" t="s">
        <v>6617</v>
      </c>
      <c r="G8480" s="3" t="s">
        <v>271</v>
      </c>
      <c r="H8480" s="3"/>
      <c r="I8480" s="3">
        <v>4</v>
      </c>
      <c r="J8480" s="3">
        <v>2</v>
      </c>
      <c r="K8480" s="3">
        <f t="shared" si="126"/>
        <v>6</v>
      </c>
    </row>
    <row r="8481" spans="1:11">
      <c r="A8481" s="3" t="s">
        <v>385</v>
      </c>
      <c r="B8481" s="3">
        <v>4</v>
      </c>
      <c r="C8481" s="3" t="s">
        <v>950</v>
      </c>
      <c r="D8481" s="27" t="s">
        <v>880</v>
      </c>
      <c r="E8481" s="3" t="s">
        <v>8336</v>
      </c>
      <c r="F8481" s="3" t="s">
        <v>6617</v>
      </c>
      <c r="G8481" s="3" t="s">
        <v>271</v>
      </c>
      <c r="H8481" s="3"/>
      <c r="I8481" s="3">
        <v>3</v>
      </c>
      <c r="J8481" s="3">
        <v>5</v>
      </c>
      <c r="K8481" s="3">
        <f t="shared" si="126"/>
        <v>8</v>
      </c>
    </row>
    <row r="8482" spans="1:11">
      <c r="A8482" s="3" t="s">
        <v>385</v>
      </c>
      <c r="B8482" s="3">
        <v>5</v>
      </c>
      <c r="C8482" s="3" t="s">
        <v>3408</v>
      </c>
      <c r="D8482" s="27" t="s">
        <v>880</v>
      </c>
      <c r="E8482" s="3" t="s">
        <v>8336</v>
      </c>
      <c r="F8482" s="3" t="s">
        <v>6617</v>
      </c>
      <c r="G8482" s="3" t="s">
        <v>271</v>
      </c>
      <c r="H8482" s="3"/>
      <c r="I8482" s="3">
        <v>5</v>
      </c>
      <c r="J8482" s="3">
        <v>5</v>
      </c>
      <c r="K8482" s="3">
        <f t="shared" si="126"/>
        <v>10</v>
      </c>
    </row>
    <row r="8483" spans="1:11">
      <c r="A8483" s="3" t="s">
        <v>385</v>
      </c>
      <c r="B8483" s="3">
        <v>6</v>
      </c>
      <c r="C8483" s="3" t="s">
        <v>8338</v>
      </c>
      <c r="D8483" s="27" t="s">
        <v>880</v>
      </c>
      <c r="E8483" s="3" t="s">
        <v>8336</v>
      </c>
      <c r="F8483" s="3" t="s">
        <v>6617</v>
      </c>
      <c r="G8483" s="3" t="s">
        <v>271</v>
      </c>
      <c r="H8483" s="3"/>
      <c r="I8483" s="3">
        <v>2</v>
      </c>
      <c r="J8483" s="3">
        <v>2</v>
      </c>
      <c r="K8483" s="3">
        <f t="shared" si="126"/>
        <v>4</v>
      </c>
    </row>
    <row r="8484" spans="1:11">
      <c r="A8484" s="3" t="s">
        <v>385</v>
      </c>
      <c r="B8484" s="3">
        <v>7</v>
      </c>
      <c r="C8484" s="3" t="s">
        <v>8339</v>
      </c>
      <c r="D8484" s="27" t="s">
        <v>880</v>
      </c>
      <c r="E8484" s="3" t="s">
        <v>8336</v>
      </c>
      <c r="F8484" s="3" t="s">
        <v>6617</v>
      </c>
      <c r="G8484" s="3" t="s">
        <v>271</v>
      </c>
      <c r="H8484" s="3"/>
      <c r="I8484" s="3">
        <v>5</v>
      </c>
      <c r="J8484" s="3">
        <v>3</v>
      </c>
      <c r="K8484" s="3">
        <f t="shared" si="126"/>
        <v>8</v>
      </c>
    </row>
    <row r="8485" spans="1:11">
      <c r="A8485" s="3" t="s">
        <v>385</v>
      </c>
      <c r="B8485" s="3">
        <v>8</v>
      </c>
      <c r="C8485" s="3" t="s">
        <v>8340</v>
      </c>
      <c r="D8485" s="27" t="s">
        <v>880</v>
      </c>
      <c r="E8485" s="3" t="s">
        <v>8336</v>
      </c>
      <c r="F8485" s="3" t="s">
        <v>6617</v>
      </c>
      <c r="G8485" s="3" t="s">
        <v>271</v>
      </c>
      <c r="H8485" s="3"/>
      <c r="I8485" s="3">
        <v>2</v>
      </c>
      <c r="J8485" s="3">
        <v>6</v>
      </c>
      <c r="K8485" s="3">
        <f t="shared" si="126"/>
        <v>8</v>
      </c>
    </row>
    <row r="8486" spans="1:11">
      <c r="A8486" s="3" t="s">
        <v>385</v>
      </c>
      <c r="B8486" s="3">
        <v>9</v>
      </c>
      <c r="C8486" s="3" t="s">
        <v>8341</v>
      </c>
      <c r="D8486" s="27" t="s">
        <v>880</v>
      </c>
      <c r="E8486" s="3" t="s">
        <v>8336</v>
      </c>
      <c r="F8486" s="3" t="s">
        <v>6617</v>
      </c>
      <c r="G8486" s="3" t="s">
        <v>271</v>
      </c>
      <c r="H8486" s="3"/>
      <c r="I8486" s="3">
        <v>2</v>
      </c>
      <c r="J8486" s="3">
        <v>2</v>
      </c>
      <c r="K8486" s="3">
        <f t="shared" si="126"/>
        <v>4</v>
      </c>
    </row>
    <row r="8487" spans="1:11">
      <c r="A8487" s="3" t="s">
        <v>385</v>
      </c>
      <c r="B8487" s="3">
        <v>22</v>
      </c>
      <c r="C8487" s="3" t="s">
        <v>1093</v>
      </c>
      <c r="D8487" s="27" t="s">
        <v>880</v>
      </c>
      <c r="E8487" s="3" t="s">
        <v>8336</v>
      </c>
      <c r="F8487" s="3" t="s">
        <v>6617</v>
      </c>
      <c r="G8487" s="3" t="s">
        <v>271</v>
      </c>
      <c r="H8487" s="3"/>
      <c r="I8487" s="3">
        <v>4</v>
      </c>
      <c r="J8487" s="3">
        <v>2</v>
      </c>
      <c r="K8487" s="3">
        <f t="shared" si="126"/>
        <v>6</v>
      </c>
    </row>
    <row r="8488" spans="1:11">
      <c r="A8488" s="3" t="s">
        <v>385</v>
      </c>
      <c r="B8488" s="3">
        <v>22</v>
      </c>
      <c r="C8488" s="3" t="s">
        <v>1174</v>
      </c>
      <c r="D8488" s="27" t="s">
        <v>880</v>
      </c>
      <c r="E8488" s="3" t="s">
        <v>8336</v>
      </c>
      <c r="F8488" s="3" t="s">
        <v>6617</v>
      </c>
      <c r="G8488" s="3" t="s">
        <v>271</v>
      </c>
      <c r="H8488" s="3"/>
      <c r="I8488" s="3">
        <v>4</v>
      </c>
      <c r="J8488" s="3">
        <v>2</v>
      </c>
      <c r="K8488" s="3">
        <f t="shared" si="126"/>
        <v>6</v>
      </c>
    </row>
    <row r="8489" spans="1:11">
      <c r="A8489" s="3" t="s">
        <v>385</v>
      </c>
      <c r="B8489" s="3">
        <v>22</v>
      </c>
      <c r="C8489" s="3" t="s">
        <v>8342</v>
      </c>
      <c r="D8489" s="27" t="s">
        <v>880</v>
      </c>
      <c r="E8489" s="3" t="s">
        <v>8336</v>
      </c>
      <c r="F8489" s="3" t="s">
        <v>6617</v>
      </c>
      <c r="G8489" s="3" t="s">
        <v>271</v>
      </c>
      <c r="H8489" s="3"/>
      <c r="I8489" s="3">
        <v>6</v>
      </c>
      <c r="J8489" s="3">
        <v>3</v>
      </c>
      <c r="K8489" s="3">
        <f t="shared" si="126"/>
        <v>9</v>
      </c>
    </row>
    <row r="8490" spans="1:11">
      <c r="A8490" s="3" t="s">
        <v>385</v>
      </c>
      <c r="B8490" s="3">
        <v>23</v>
      </c>
      <c r="C8490" s="3" t="s">
        <v>8343</v>
      </c>
      <c r="D8490" s="27" t="s">
        <v>880</v>
      </c>
      <c r="E8490" s="3" t="s">
        <v>8336</v>
      </c>
      <c r="F8490" s="3" t="s">
        <v>6617</v>
      </c>
      <c r="G8490" s="3" t="s">
        <v>271</v>
      </c>
      <c r="H8490" s="3"/>
      <c r="I8490" s="3">
        <v>2</v>
      </c>
      <c r="J8490" s="3">
        <v>4</v>
      </c>
      <c r="K8490" s="3">
        <f t="shared" si="126"/>
        <v>6</v>
      </c>
    </row>
    <row r="8491" spans="1:11">
      <c r="A8491" s="3" t="s">
        <v>385</v>
      </c>
      <c r="B8491" s="3">
        <v>24</v>
      </c>
      <c r="C8491" s="3" t="s">
        <v>8344</v>
      </c>
      <c r="D8491" s="27" t="s">
        <v>880</v>
      </c>
      <c r="E8491" s="3" t="s">
        <v>8336</v>
      </c>
      <c r="F8491" s="3" t="s">
        <v>6617</v>
      </c>
      <c r="G8491" s="3" t="s">
        <v>271</v>
      </c>
      <c r="H8491" s="3"/>
      <c r="I8491" s="3">
        <v>3</v>
      </c>
      <c r="J8491" s="3">
        <v>2</v>
      </c>
      <c r="K8491" s="3">
        <f t="shared" si="126"/>
        <v>5</v>
      </c>
    </row>
    <row r="8492" spans="1:11">
      <c r="A8492" s="3" t="s">
        <v>385</v>
      </c>
      <c r="B8492" s="3">
        <v>25</v>
      </c>
      <c r="C8492" s="3" t="s">
        <v>8345</v>
      </c>
      <c r="D8492" s="27" t="s">
        <v>880</v>
      </c>
      <c r="E8492" s="3" t="s">
        <v>8336</v>
      </c>
      <c r="F8492" s="3" t="s">
        <v>6617</v>
      </c>
      <c r="G8492" s="3" t="s">
        <v>271</v>
      </c>
      <c r="H8492" s="3"/>
      <c r="I8492" s="3">
        <v>2</v>
      </c>
      <c r="J8492" s="3">
        <v>5</v>
      </c>
      <c r="K8492" s="3">
        <f t="shared" si="126"/>
        <v>7</v>
      </c>
    </row>
    <row r="8493" spans="1:11">
      <c r="A8493" s="3" t="s">
        <v>385</v>
      </c>
      <c r="B8493" s="3">
        <v>26</v>
      </c>
      <c r="C8493" s="3" t="s">
        <v>8346</v>
      </c>
      <c r="D8493" s="27" t="s">
        <v>880</v>
      </c>
      <c r="E8493" s="3" t="s">
        <v>8336</v>
      </c>
      <c r="F8493" s="3" t="s">
        <v>6617</v>
      </c>
      <c r="G8493" s="3" t="s">
        <v>271</v>
      </c>
      <c r="H8493" s="3"/>
      <c r="I8493" s="3">
        <v>2</v>
      </c>
      <c r="J8493" s="3">
        <v>2</v>
      </c>
      <c r="K8493" s="3">
        <f t="shared" si="126"/>
        <v>4</v>
      </c>
    </row>
    <row r="8494" spans="1:11">
      <c r="A8494" s="3" t="s">
        <v>385</v>
      </c>
      <c r="B8494" s="3">
        <v>27</v>
      </c>
      <c r="C8494" s="3" t="s">
        <v>8347</v>
      </c>
      <c r="D8494" s="27" t="s">
        <v>880</v>
      </c>
      <c r="E8494" s="3" t="s">
        <v>8336</v>
      </c>
      <c r="F8494" s="3" t="s">
        <v>6617</v>
      </c>
      <c r="G8494" s="3" t="s">
        <v>271</v>
      </c>
      <c r="H8494" s="3"/>
      <c r="I8494" s="3">
        <v>2</v>
      </c>
      <c r="J8494" s="3">
        <v>2</v>
      </c>
      <c r="K8494" s="3">
        <f t="shared" si="126"/>
        <v>4</v>
      </c>
    </row>
    <row r="8495" spans="1:11">
      <c r="A8495" s="3" t="s">
        <v>385</v>
      </c>
      <c r="B8495" s="3">
        <v>28</v>
      </c>
      <c r="C8495" s="3" t="s">
        <v>8348</v>
      </c>
      <c r="D8495" s="27" t="s">
        <v>880</v>
      </c>
      <c r="E8495" s="3" t="s">
        <v>8336</v>
      </c>
      <c r="F8495" s="3" t="s">
        <v>6617</v>
      </c>
      <c r="G8495" s="3" t="s">
        <v>271</v>
      </c>
      <c r="H8495" s="3"/>
      <c r="I8495" s="3">
        <v>2</v>
      </c>
      <c r="J8495" s="3">
        <v>2</v>
      </c>
      <c r="K8495" s="3">
        <f t="shared" si="126"/>
        <v>4</v>
      </c>
    </row>
    <row r="8496" spans="1:11">
      <c r="A8496" s="3" t="s">
        <v>385</v>
      </c>
      <c r="B8496" s="3">
        <v>29</v>
      </c>
      <c r="C8496" s="3" t="s">
        <v>8349</v>
      </c>
      <c r="D8496" s="27" t="s">
        <v>880</v>
      </c>
      <c r="E8496" s="3" t="s">
        <v>8336</v>
      </c>
      <c r="F8496" s="3" t="s">
        <v>6617</v>
      </c>
      <c r="G8496" s="3" t="s">
        <v>271</v>
      </c>
      <c r="H8496" s="3"/>
      <c r="I8496" s="3">
        <v>2</v>
      </c>
      <c r="J8496" s="3">
        <v>2</v>
      </c>
      <c r="K8496" s="3">
        <f t="shared" si="126"/>
        <v>4</v>
      </c>
    </row>
    <row r="8497" spans="1:11">
      <c r="A8497" s="3" t="s">
        <v>385</v>
      </c>
      <c r="B8497" s="3">
        <v>22</v>
      </c>
      <c r="C8497" s="3" t="s">
        <v>8350</v>
      </c>
      <c r="D8497" s="27" t="s">
        <v>880</v>
      </c>
      <c r="E8497" s="3" t="s">
        <v>8336</v>
      </c>
      <c r="F8497" s="3" t="s">
        <v>6617</v>
      </c>
      <c r="G8497" s="3" t="s">
        <v>271</v>
      </c>
      <c r="H8497" s="3"/>
      <c r="I8497" s="3">
        <v>2</v>
      </c>
      <c r="J8497" s="3">
        <v>3</v>
      </c>
      <c r="K8497" s="3">
        <f t="shared" si="126"/>
        <v>5</v>
      </c>
    </row>
    <row r="8498" spans="1:11">
      <c r="A8498" s="3" t="s">
        <v>385</v>
      </c>
      <c r="B8498" s="3">
        <v>22</v>
      </c>
      <c r="C8498" s="3" t="s">
        <v>8351</v>
      </c>
      <c r="D8498" s="27" t="s">
        <v>1293</v>
      </c>
      <c r="E8498" s="3" t="s">
        <v>8336</v>
      </c>
      <c r="F8498" s="3" t="s">
        <v>6617</v>
      </c>
      <c r="G8498" s="3" t="s">
        <v>271</v>
      </c>
      <c r="H8498" s="3"/>
      <c r="I8498" s="3">
        <v>3</v>
      </c>
      <c r="J8498" s="3">
        <v>2</v>
      </c>
      <c r="K8498" s="3">
        <f t="shared" si="126"/>
        <v>5</v>
      </c>
    </row>
    <row r="8499" spans="1:11">
      <c r="A8499" s="3" t="s">
        <v>385</v>
      </c>
      <c r="B8499" s="3">
        <v>22</v>
      </c>
      <c r="C8499" s="3" t="s">
        <v>8352</v>
      </c>
      <c r="D8499" s="27" t="s">
        <v>1293</v>
      </c>
      <c r="E8499" s="3" t="s">
        <v>8336</v>
      </c>
      <c r="F8499" s="3" t="s">
        <v>6617</v>
      </c>
      <c r="G8499" s="3" t="s">
        <v>271</v>
      </c>
      <c r="H8499" s="3"/>
      <c r="I8499" s="3">
        <v>2</v>
      </c>
      <c r="J8499" s="3">
        <v>2</v>
      </c>
      <c r="K8499" s="3">
        <f t="shared" si="126"/>
        <v>4</v>
      </c>
    </row>
    <row r="8500" spans="1:11">
      <c r="A8500" s="3" t="s">
        <v>385</v>
      </c>
      <c r="B8500" s="3">
        <v>23</v>
      </c>
      <c r="C8500" s="3" t="s">
        <v>8353</v>
      </c>
      <c r="D8500" s="27" t="s">
        <v>880</v>
      </c>
      <c r="E8500" s="3" t="s">
        <v>8354</v>
      </c>
      <c r="F8500" s="3" t="s">
        <v>6617</v>
      </c>
      <c r="G8500" s="3" t="s">
        <v>271</v>
      </c>
      <c r="H8500" s="3"/>
      <c r="I8500" s="3">
        <v>3</v>
      </c>
      <c r="J8500" s="3">
        <v>2</v>
      </c>
      <c r="K8500" s="3">
        <f t="shared" si="126"/>
        <v>5</v>
      </c>
    </row>
    <row r="8501" spans="1:11">
      <c r="A8501" s="3" t="s">
        <v>385</v>
      </c>
      <c r="B8501" s="3">
        <v>24</v>
      </c>
      <c r="C8501" s="3" t="s">
        <v>8355</v>
      </c>
      <c r="D8501" s="27" t="s">
        <v>880</v>
      </c>
      <c r="E8501" s="3" t="s">
        <v>8354</v>
      </c>
      <c r="F8501" s="3" t="s">
        <v>6617</v>
      </c>
      <c r="G8501" s="3" t="s">
        <v>271</v>
      </c>
      <c r="H8501" s="3"/>
      <c r="I8501" s="3">
        <v>2</v>
      </c>
      <c r="J8501" s="3">
        <v>2</v>
      </c>
      <c r="K8501" s="3">
        <f t="shared" si="126"/>
        <v>4</v>
      </c>
    </row>
    <row r="8502" spans="1:11">
      <c r="A8502" s="3" t="s">
        <v>385</v>
      </c>
      <c r="B8502" s="3">
        <v>25</v>
      </c>
      <c r="C8502" s="3" t="s">
        <v>8356</v>
      </c>
      <c r="D8502" s="27" t="s">
        <v>880</v>
      </c>
      <c r="E8502" s="3" t="s">
        <v>8336</v>
      </c>
      <c r="F8502" s="3" t="s">
        <v>6617</v>
      </c>
      <c r="G8502" s="3" t="s">
        <v>271</v>
      </c>
      <c r="H8502" s="3"/>
      <c r="I8502" s="3">
        <v>2</v>
      </c>
      <c r="J8502" s="3">
        <v>2</v>
      </c>
      <c r="K8502" s="3">
        <f t="shared" si="126"/>
        <v>4</v>
      </c>
    </row>
    <row r="8503" spans="1:11">
      <c r="A8503" s="3" t="s">
        <v>385</v>
      </c>
      <c r="B8503" s="3">
        <v>26</v>
      </c>
      <c r="C8503" s="3" t="s">
        <v>1470</v>
      </c>
      <c r="D8503" s="27" t="s">
        <v>880</v>
      </c>
      <c r="E8503" s="3" t="s">
        <v>8336</v>
      </c>
      <c r="F8503" s="3" t="s">
        <v>6617</v>
      </c>
      <c r="G8503" s="3" t="s">
        <v>271</v>
      </c>
      <c r="H8503" s="3"/>
      <c r="I8503" s="3">
        <v>4</v>
      </c>
      <c r="J8503" s="3">
        <v>4</v>
      </c>
      <c r="K8503" s="3">
        <f t="shared" si="126"/>
        <v>8</v>
      </c>
    </row>
    <row r="8504" spans="1:11">
      <c r="A8504" s="3" t="s">
        <v>385</v>
      </c>
      <c r="B8504" s="3">
        <v>27</v>
      </c>
      <c r="C8504" s="3" t="s">
        <v>8357</v>
      </c>
      <c r="D8504" s="27" t="s">
        <v>880</v>
      </c>
      <c r="E8504" s="3" t="s">
        <v>8354</v>
      </c>
      <c r="F8504" s="3" t="s">
        <v>6617</v>
      </c>
      <c r="G8504" s="3" t="s">
        <v>271</v>
      </c>
      <c r="H8504" s="3"/>
      <c r="I8504" s="3">
        <v>5</v>
      </c>
      <c r="J8504" s="3">
        <v>6</v>
      </c>
      <c r="K8504" s="3">
        <f t="shared" si="126"/>
        <v>11</v>
      </c>
    </row>
    <row r="8505" spans="1:11">
      <c r="A8505" s="3" t="s">
        <v>385</v>
      </c>
      <c r="B8505" s="3">
        <v>28</v>
      </c>
      <c r="C8505" s="3" t="s">
        <v>1018</v>
      </c>
      <c r="D8505" s="27" t="s">
        <v>880</v>
      </c>
      <c r="E8505" s="3" t="s">
        <v>8354</v>
      </c>
      <c r="F8505" s="3" t="s">
        <v>6617</v>
      </c>
      <c r="G8505" s="3" t="s">
        <v>271</v>
      </c>
      <c r="H8505" s="3"/>
      <c r="I8505" s="3">
        <v>3</v>
      </c>
      <c r="J8505" s="3">
        <v>2</v>
      </c>
      <c r="K8505" s="3">
        <f t="shared" si="126"/>
        <v>5</v>
      </c>
    </row>
    <row r="8506" spans="1:11">
      <c r="A8506" s="3" t="s">
        <v>385</v>
      </c>
      <c r="B8506" s="3">
        <v>29</v>
      </c>
      <c r="C8506" s="3" t="s">
        <v>8358</v>
      </c>
      <c r="D8506" s="27" t="s">
        <v>880</v>
      </c>
      <c r="E8506" s="3" t="s">
        <v>8336</v>
      </c>
      <c r="F8506" s="3" t="s">
        <v>6617</v>
      </c>
      <c r="G8506" s="3" t="s">
        <v>271</v>
      </c>
      <c r="H8506" s="3"/>
      <c r="I8506" s="3">
        <v>2</v>
      </c>
      <c r="J8506" s="3">
        <v>7</v>
      </c>
      <c r="K8506" s="3">
        <f t="shared" si="126"/>
        <v>9</v>
      </c>
    </row>
    <row r="8507" spans="1:11">
      <c r="A8507" s="3" t="s">
        <v>385</v>
      </c>
      <c r="B8507" s="3">
        <v>32</v>
      </c>
      <c r="C8507" s="3" t="s">
        <v>2817</v>
      </c>
      <c r="D8507" s="27" t="s">
        <v>880</v>
      </c>
      <c r="E8507" s="3" t="s">
        <v>8336</v>
      </c>
      <c r="F8507" s="3" t="s">
        <v>6617</v>
      </c>
      <c r="G8507" s="3" t="s">
        <v>271</v>
      </c>
      <c r="H8507" s="3"/>
      <c r="I8507" s="3">
        <v>2</v>
      </c>
      <c r="J8507" s="3">
        <v>2</v>
      </c>
      <c r="K8507" s="3">
        <f t="shared" si="126"/>
        <v>4</v>
      </c>
    </row>
    <row r="8508" spans="1:11">
      <c r="A8508" s="3" t="s">
        <v>385</v>
      </c>
      <c r="B8508" s="3">
        <v>32</v>
      </c>
      <c r="C8508" s="3" t="s">
        <v>1510</v>
      </c>
      <c r="D8508" s="27" t="s">
        <v>880</v>
      </c>
      <c r="E8508" s="3" t="s">
        <v>7969</v>
      </c>
      <c r="F8508" s="3" t="s">
        <v>6617</v>
      </c>
      <c r="G8508" s="3" t="s">
        <v>271</v>
      </c>
      <c r="H8508" s="3"/>
      <c r="I8508" s="3">
        <v>2</v>
      </c>
      <c r="J8508" s="3">
        <v>2</v>
      </c>
      <c r="K8508" s="3">
        <f t="shared" si="126"/>
        <v>4</v>
      </c>
    </row>
    <row r="8509" spans="1:11">
      <c r="A8509" s="3" t="s">
        <v>385</v>
      </c>
      <c r="B8509" s="3">
        <v>32</v>
      </c>
      <c r="C8509" s="3" t="s">
        <v>8359</v>
      </c>
      <c r="D8509" s="27" t="s">
        <v>880</v>
      </c>
      <c r="E8509" s="3" t="s">
        <v>7969</v>
      </c>
      <c r="F8509" s="3" t="s">
        <v>6617</v>
      </c>
      <c r="G8509" s="3" t="s">
        <v>271</v>
      </c>
      <c r="H8509" s="3"/>
      <c r="I8509" s="3">
        <v>2</v>
      </c>
      <c r="J8509" s="3">
        <v>4</v>
      </c>
      <c r="K8509" s="3">
        <f t="shared" si="126"/>
        <v>6</v>
      </c>
    </row>
    <row r="8510" spans="1:11">
      <c r="A8510" s="3" t="s">
        <v>385</v>
      </c>
      <c r="B8510" s="3">
        <v>33</v>
      </c>
      <c r="C8510" s="3" t="s">
        <v>8360</v>
      </c>
      <c r="D8510" s="27" t="s">
        <v>880</v>
      </c>
      <c r="E8510" s="3" t="s">
        <v>7969</v>
      </c>
      <c r="F8510" s="3" t="s">
        <v>6617</v>
      </c>
      <c r="G8510" s="3" t="s">
        <v>271</v>
      </c>
      <c r="H8510" s="3"/>
      <c r="I8510" s="3">
        <v>4</v>
      </c>
      <c r="J8510" s="3">
        <v>4</v>
      </c>
      <c r="K8510" s="3">
        <f t="shared" si="126"/>
        <v>8</v>
      </c>
    </row>
    <row r="8511" spans="1:11">
      <c r="A8511" s="3" t="s">
        <v>385</v>
      </c>
      <c r="B8511" s="3">
        <v>34</v>
      </c>
      <c r="C8511" s="3" t="s">
        <v>3079</v>
      </c>
      <c r="D8511" s="27" t="s">
        <v>880</v>
      </c>
      <c r="E8511" s="3" t="s">
        <v>7969</v>
      </c>
      <c r="F8511" s="3" t="s">
        <v>6617</v>
      </c>
      <c r="G8511" s="3" t="s">
        <v>271</v>
      </c>
      <c r="H8511" s="3"/>
      <c r="I8511" s="3">
        <v>3</v>
      </c>
      <c r="J8511" s="3">
        <v>2</v>
      </c>
      <c r="K8511" s="3">
        <f t="shared" si="126"/>
        <v>5</v>
      </c>
    </row>
    <row r="8512" spans="1:11">
      <c r="A8512" s="3" t="s">
        <v>385</v>
      </c>
      <c r="B8512" s="3">
        <v>35</v>
      </c>
      <c r="C8512" s="3" t="s">
        <v>8192</v>
      </c>
      <c r="D8512" s="27" t="s">
        <v>880</v>
      </c>
      <c r="E8512" s="3" t="s">
        <v>7969</v>
      </c>
      <c r="F8512" s="3" t="s">
        <v>6617</v>
      </c>
      <c r="G8512" s="3" t="s">
        <v>271</v>
      </c>
      <c r="H8512" s="3"/>
      <c r="I8512" s="3">
        <v>2</v>
      </c>
      <c r="J8512" s="3">
        <v>2</v>
      </c>
      <c r="K8512" s="3">
        <f t="shared" si="126"/>
        <v>4</v>
      </c>
    </row>
    <row r="8513" spans="1:11">
      <c r="A8513" s="3" t="s">
        <v>385</v>
      </c>
      <c r="B8513" s="3">
        <v>36</v>
      </c>
      <c r="C8513" s="3" t="s">
        <v>8361</v>
      </c>
      <c r="D8513" s="27" t="s">
        <v>880</v>
      </c>
      <c r="E8513" s="3" t="s">
        <v>7969</v>
      </c>
      <c r="F8513" s="3" t="s">
        <v>6617</v>
      </c>
      <c r="G8513" s="3" t="s">
        <v>271</v>
      </c>
      <c r="H8513" s="3"/>
      <c r="I8513" s="3">
        <v>2</v>
      </c>
      <c r="J8513" s="3">
        <v>2</v>
      </c>
      <c r="K8513" s="3">
        <f t="shared" si="126"/>
        <v>4</v>
      </c>
    </row>
    <row r="8514" spans="1:11">
      <c r="A8514" s="3" t="s">
        <v>385</v>
      </c>
      <c r="B8514" s="3">
        <v>37</v>
      </c>
      <c r="C8514" s="3" t="s">
        <v>1992</v>
      </c>
      <c r="D8514" s="27" t="s">
        <v>880</v>
      </c>
      <c r="E8514" s="3" t="s">
        <v>7969</v>
      </c>
      <c r="F8514" s="3" t="s">
        <v>6617</v>
      </c>
      <c r="G8514" s="3" t="s">
        <v>271</v>
      </c>
      <c r="H8514" s="3"/>
      <c r="I8514" s="3">
        <v>2</v>
      </c>
      <c r="J8514" s="3">
        <v>4</v>
      </c>
      <c r="K8514" s="3">
        <f t="shared" si="126"/>
        <v>6</v>
      </c>
    </row>
    <row r="8515" spans="1:11">
      <c r="A8515" s="3" t="s">
        <v>385</v>
      </c>
      <c r="B8515" s="3">
        <v>38</v>
      </c>
      <c r="C8515" s="3" t="s">
        <v>8362</v>
      </c>
      <c r="D8515" s="27" t="s">
        <v>880</v>
      </c>
      <c r="E8515" s="3" t="s">
        <v>7969</v>
      </c>
      <c r="F8515" s="3" t="s">
        <v>6617</v>
      </c>
      <c r="G8515" s="3" t="s">
        <v>271</v>
      </c>
      <c r="H8515" s="3"/>
      <c r="I8515" s="3">
        <v>4</v>
      </c>
      <c r="J8515" s="3">
        <v>5</v>
      </c>
      <c r="K8515" s="3">
        <f t="shared" si="126"/>
        <v>9</v>
      </c>
    </row>
    <row r="8516" spans="1:11">
      <c r="A8516" s="3" t="s">
        <v>385</v>
      </c>
      <c r="B8516" s="3">
        <v>39</v>
      </c>
      <c r="C8516" s="3" t="s">
        <v>8363</v>
      </c>
      <c r="D8516" s="27" t="s">
        <v>880</v>
      </c>
      <c r="E8516" s="3" t="s">
        <v>7969</v>
      </c>
      <c r="F8516" s="3" t="s">
        <v>6617</v>
      </c>
      <c r="G8516" s="3" t="s">
        <v>271</v>
      </c>
      <c r="H8516" s="3"/>
      <c r="I8516" s="3">
        <v>3</v>
      </c>
      <c r="J8516" s="3">
        <v>2</v>
      </c>
      <c r="K8516" s="3">
        <f t="shared" si="126"/>
        <v>5</v>
      </c>
    </row>
    <row r="8517" spans="1:11">
      <c r="A8517" s="3" t="s">
        <v>385</v>
      </c>
      <c r="B8517" s="3">
        <v>42</v>
      </c>
      <c r="C8517" s="3" t="s">
        <v>6648</v>
      </c>
      <c r="D8517" s="27" t="s">
        <v>880</v>
      </c>
      <c r="E8517" s="3" t="s">
        <v>7969</v>
      </c>
      <c r="F8517" s="3" t="s">
        <v>6617</v>
      </c>
      <c r="G8517" s="3" t="s">
        <v>271</v>
      </c>
      <c r="H8517" s="3"/>
      <c r="I8517" s="3">
        <v>2</v>
      </c>
      <c r="J8517" s="3">
        <v>2</v>
      </c>
      <c r="K8517" s="3">
        <f t="shared" si="126"/>
        <v>4</v>
      </c>
    </row>
    <row r="8518" spans="1:11">
      <c r="A8518" s="3" t="s">
        <v>385</v>
      </c>
      <c r="B8518" s="3">
        <v>42</v>
      </c>
      <c r="C8518" s="3" t="s">
        <v>8364</v>
      </c>
      <c r="D8518" s="27" t="s">
        <v>880</v>
      </c>
      <c r="E8518" s="3" t="s">
        <v>7969</v>
      </c>
      <c r="F8518" s="3" t="s">
        <v>6617</v>
      </c>
      <c r="G8518" s="3" t="s">
        <v>271</v>
      </c>
      <c r="H8518" s="3"/>
      <c r="I8518" s="3">
        <v>2</v>
      </c>
      <c r="J8518" s="3">
        <v>2</v>
      </c>
      <c r="K8518" s="3">
        <f t="shared" si="126"/>
        <v>4</v>
      </c>
    </row>
    <row r="8519" spans="1:11">
      <c r="A8519" s="3" t="s">
        <v>385</v>
      </c>
      <c r="B8519" s="3">
        <v>42</v>
      </c>
      <c r="C8519" s="3" t="s">
        <v>8365</v>
      </c>
      <c r="D8519" s="27" t="s">
        <v>1293</v>
      </c>
      <c r="E8519" s="3" t="s">
        <v>7969</v>
      </c>
      <c r="F8519" s="3" t="s">
        <v>6617</v>
      </c>
      <c r="G8519" s="3" t="s">
        <v>271</v>
      </c>
      <c r="H8519" s="3"/>
      <c r="I8519" s="3">
        <v>2</v>
      </c>
      <c r="J8519" s="3">
        <v>2</v>
      </c>
      <c r="K8519" s="3">
        <f t="shared" si="126"/>
        <v>4</v>
      </c>
    </row>
    <row r="8520" spans="1:11">
      <c r="A8520" s="3" t="s">
        <v>385</v>
      </c>
      <c r="B8520" s="3">
        <v>43</v>
      </c>
      <c r="C8520" s="3" t="s">
        <v>2712</v>
      </c>
      <c r="D8520" s="27" t="s">
        <v>880</v>
      </c>
      <c r="E8520" s="3" t="s">
        <v>7969</v>
      </c>
      <c r="F8520" s="3" t="s">
        <v>6617</v>
      </c>
      <c r="G8520" s="3" t="s">
        <v>271</v>
      </c>
      <c r="H8520" s="3"/>
      <c r="I8520" s="3">
        <v>3</v>
      </c>
      <c r="J8520" s="3">
        <v>3</v>
      </c>
      <c r="K8520" s="3">
        <f t="shared" si="126"/>
        <v>6</v>
      </c>
    </row>
    <row r="8521" spans="1:11">
      <c r="A8521" s="3" t="s">
        <v>385</v>
      </c>
      <c r="B8521" s="3">
        <v>44</v>
      </c>
      <c r="C8521" s="3" t="s">
        <v>8366</v>
      </c>
      <c r="D8521" s="27" t="s">
        <v>880</v>
      </c>
      <c r="E8521" s="3" t="s">
        <v>7969</v>
      </c>
      <c r="F8521" s="3" t="s">
        <v>6617</v>
      </c>
      <c r="G8521" s="3" t="s">
        <v>271</v>
      </c>
      <c r="H8521" s="3"/>
      <c r="I8521" s="3">
        <v>2</v>
      </c>
      <c r="J8521" s="3">
        <v>3</v>
      </c>
      <c r="K8521" s="3">
        <f t="shared" si="126"/>
        <v>5</v>
      </c>
    </row>
    <row r="8522" spans="1:11">
      <c r="A8522" s="3" t="s">
        <v>385</v>
      </c>
      <c r="B8522" s="3">
        <v>45</v>
      </c>
      <c r="C8522" s="3" t="s">
        <v>8367</v>
      </c>
      <c r="D8522" s="27" t="s">
        <v>880</v>
      </c>
      <c r="E8522" s="3" t="s">
        <v>7969</v>
      </c>
      <c r="F8522" s="3" t="s">
        <v>6617</v>
      </c>
      <c r="G8522" s="3" t="s">
        <v>271</v>
      </c>
      <c r="H8522" s="3"/>
      <c r="I8522" s="3">
        <v>4</v>
      </c>
      <c r="J8522" s="3">
        <v>7</v>
      </c>
      <c r="K8522" s="3">
        <f t="shared" si="126"/>
        <v>11</v>
      </c>
    </row>
    <row r="8523" spans="1:11">
      <c r="A8523" s="3" t="s">
        <v>385</v>
      </c>
      <c r="B8523" s="3">
        <v>46</v>
      </c>
      <c r="C8523" s="3" t="s">
        <v>8368</v>
      </c>
      <c r="D8523" s="27" t="s">
        <v>880</v>
      </c>
      <c r="E8523" s="3" t="s">
        <v>7969</v>
      </c>
      <c r="F8523" s="3" t="s">
        <v>6617</v>
      </c>
      <c r="G8523" s="3" t="s">
        <v>271</v>
      </c>
      <c r="H8523" s="3"/>
      <c r="I8523" s="3">
        <v>3</v>
      </c>
      <c r="J8523" s="3">
        <v>2</v>
      </c>
      <c r="K8523" s="3">
        <f t="shared" si="126"/>
        <v>5</v>
      </c>
    </row>
    <row r="8524" spans="1:11">
      <c r="A8524" s="3" t="s">
        <v>385</v>
      </c>
      <c r="B8524" s="3">
        <v>47</v>
      </c>
      <c r="C8524" s="3" t="s">
        <v>1436</v>
      </c>
      <c r="D8524" s="27" t="s">
        <v>880</v>
      </c>
      <c r="E8524" s="3" t="s">
        <v>8336</v>
      </c>
      <c r="F8524" s="3" t="s">
        <v>6617</v>
      </c>
      <c r="G8524" s="3" t="s">
        <v>271</v>
      </c>
      <c r="H8524" s="3"/>
      <c r="I8524" s="3">
        <v>2</v>
      </c>
      <c r="J8524" s="3">
        <v>2</v>
      </c>
      <c r="K8524" s="3">
        <f t="shared" si="126"/>
        <v>4</v>
      </c>
    </row>
    <row r="8525" spans="1:11">
      <c r="A8525" s="3" t="s">
        <v>385</v>
      </c>
      <c r="B8525" s="3">
        <v>48</v>
      </c>
      <c r="C8525" s="3" t="s">
        <v>1436</v>
      </c>
      <c r="D8525" s="27" t="s">
        <v>880</v>
      </c>
      <c r="E8525" s="3" t="s">
        <v>8336</v>
      </c>
      <c r="F8525" s="3" t="s">
        <v>6617</v>
      </c>
      <c r="G8525" s="3" t="s">
        <v>271</v>
      </c>
      <c r="H8525" s="3"/>
      <c r="I8525" s="3">
        <v>5</v>
      </c>
      <c r="J8525" s="3">
        <v>4</v>
      </c>
      <c r="K8525" s="3">
        <f t="shared" si="126"/>
        <v>9</v>
      </c>
    </row>
    <row r="8526" spans="1:11">
      <c r="A8526" s="3" t="s">
        <v>385</v>
      </c>
      <c r="B8526" s="3">
        <v>49</v>
      </c>
      <c r="C8526" s="3" t="s">
        <v>8369</v>
      </c>
      <c r="D8526" s="27" t="s">
        <v>880</v>
      </c>
      <c r="E8526" s="3" t="s">
        <v>8336</v>
      </c>
      <c r="F8526" s="3" t="s">
        <v>6617</v>
      </c>
      <c r="G8526" s="3" t="s">
        <v>271</v>
      </c>
      <c r="H8526" s="3"/>
      <c r="I8526" s="3">
        <v>4</v>
      </c>
      <c r="J8526" s="3">
        <v>3</v>
      </c>
      <c r="K8526" s="3">
        <f t="shared" si="126"/>
        <v>7</v>
      </c>
    </row>
    <row r="8527" spans="1:11">
      <c r="A8527" s="3" t="s">
        <v>385</v>
      </c>
      <c r="B8527" s="3">
        <v>52</v>
      </c>
      <c r="C8527" s="3" t="s">
        <v>8370</v>
      </c>
      <c r="D8527" s="27" t="s">
        <v>880</v>
      </c>
      <c r="E8527" s="3" t="s">
        <v>8336</v>
      </c>
      <c r="F8527" s="3" t="s">
        <v>6617</v>
      </c>
      <c r="G8527" s="3" t="s">
        <v>271</v>
      </c>
      <c r="H8527" s="3"/>
      <c r="I8527" s="3">
        <v>2</v>
      </c>
      <c r="J8527" s="3">
        <v>2</v>
      </c>
      <c r="K8527" s="3">
        <f t="shared" si="126"/>
        <v>4</v>
      </c>
    </row>
    <row r="8528" spans="1:11">
      <c r="A8528" s="3" t="s">
        <v>385</v>
      </c>
      <c r="B8528" s="3">
        <v>52</v>
      </c>
      <c r="C8528" s="3" t="s">
        <v>2712</v>
      </c>
      <c r="D8528" s="27" t="s">
        <v>1293</v>
      </c>
      <c r="E8528" s="3" t="s">
        <v>8336</v>
      </c>
      <c r="F8528" s="3" t="s">
        <v>6617</v>
      </c>
      <c r="G8528" s="3" t="s">
        <v>271</v>
      </c>
      <c r="H8528" s="3"/>
      <c r="I8528" s="3">
        <v>3</v>
      </c>
      <c r="J8528" s="3">
        <v>2</v>
      </c>
      <c r="K8528" s="3">
        <f t="shared" si="126"/>
        <v>5</v>
      </c>
    </row>
    <row r="8529" spans="1:11">
      <c r="A8529" s="3" t="s">
        <v>385</v>
      </c>
      <c r="B8529" s="3">
        <v>52</v>
      </c>
      <c r="C8529" s="3" t="s">
        <v>8371</v>
      </c>
      <c r="D8529" s="27" t="s">
        <v>1293</v>
      </c>
      <c r="E8529" s="3" t="s">
        <v>8336</v>
      </c>
      <c r="F8529" s="3" t="s">
        <v>6617</v>
      </c>
      <c r="G8529" s="3" t="s">
        <v>271</v>
      </c>
      <c r="H8529" s="3"/>
      <c r="I8529" s="3">
        <v>5</v>
      </c>
      <c r="J8529" s="3">
        <v>4</v>
      </c>
      <c r="K8529" s="3">
        <f t="shared" si="126"/>
        <v>9</v>
      </c>
    </row>
    <row r="8530" spans="1:11">
      <c r="A8530" s="3" t="s">
        <v>385</v>
      </c>
      <c r="B8530" s="3">
        <v>53</v>
      </c>
      <c r="C8530" s="3" t="s">
        <v>8372</v>
      </c>
      <c r="D8530" s="27" t="s">
        <v>880</v>
      </c>
      <c r="E8530" s="3" t="s">
        <v>8336</v>
      </c>
      <c r="F8530" s="3" t="s">
        <v>6617</v>
      </c>
      <c r="G8530" s="3" t="s">
        <v>271</v>
      </c>
      <c r="H8530" s="3"/>
      <c r="I8530" s="3">
        <v>3</v>
      </c>
      <c r="J8530" s="3">
        <v>2</v>
      </c>
      <c r="K8530" s="3">
        <f t="shared" si="126"/>
        <v>5</v>
      </c>
    </row>
    <row r="8531" spans="1:11">
      <c r="A8531" s="3" t="s">
        <v>385</v>
      </c>
      <c r="B8531" s="3">
        <v>54</v>
      </c>
      <c r="C8531" s="3" t="s">
        <v>8373</v>
      </c>
      <c r="D8531" s="27" t="s">
        <v>1293</v>
      </c>
      <c r="E8531" s="3" t="s">
        <v>8336</v>
      </c>
      <c r="F8531" s="3" t="s">
        <v>6617</v>
      </c>
      <c r="G8531" s="3" t="s">
        <v>271</v>
      </c>
      <c r="H8531" s="3"/>
      <c r="I8531" s="3">
        <v>2</v>
      </c>
      <c r="J8531" s="3">
        <v>2</v>
      </c>
      <c r="K8531" s="3">
        <f t="shared" si="126"/>
        <v>4</v>
      </c>
    </row>
    <row r="8532" spans="1:11">
      <c r="A8532" s="3" t="s">
        <v>385</v>
      </c>
      <c r="B8532" s="3">
        <v>55</v>
      </c>
      <c r="C8532" s="3" t="s">
        <v>8374</v>
      </c>
      <c r="D8532" s="27" t="s">
        <v>880</v>
      </c>
      <c r="E8532" s="3" t="s">
        <v>8354</v>
      </c>
      <c r="F8532" s="3" t="s">
        <v>6617</v>
      </c>
      <c r="G8532" s="3" t="s">
        <v>271</v>
      </c>
      <c r="H8532" s="3"/>
      <c r="I8532" s="3">
        <v>4</v>
      </c>
      <c r="J8532" s="3">
        <v>2</v>
      </c>
      <c r="K8532" s="3">
        <f t="shared" si="126"/>
        <v>6</v>
      </c>
    </row>
    <row r="8533" spans="1:11">
      <c r="A8533" s="3" t="s">
        <v>385</v>
      </c>
      <c r="B8533" s="3">
        <v>56</v>
      </c>
      <c r="C8533" s="3" t="s">
        <v>8375</v>
      </c>
      <c r="D8533" s="27" t="s">
        <v>880</v>
      </c>
      <c r="E8533" s="3" t="s">
        <v>8354</v>
      </c>
      <c r="F8533" s="3" t="s">
        <v>6617</v>
      </c>
      <c r="G8533" s="3" t="s">
        <v>271</v>
      </c>
      <c r="H8533" s="3"/>
      <c r="I8533" s="3">
        <v>3</v>
      </c>
      <c r="J8533" s="3">
        <v>3</v>
      </c>
      <c r="K8533" s="3">
        <f t="shared" si="126"/>
        <v>6</v>
      </c>
    </row>
    <row r="8534" spans="1:11">
      <c r="A8534" s="3" t="s">
        <v>385</v>
      </c>
      <c r="B8534" s="3">
        <v>57</v>
      </c>
      <c r="C8534" s="3" t="s">
        <v>8376</v>
      </c>
      <c r="D8534" s="27" t="s">
        <v>880</v>
      </c>
      <c r="E8534" s="3" t="s">
        <v>8354</v>
      </c>
      <c r="F8534" s="3" t="s">
        <v>6617</v>
      </c>
      <c r="G8534" s="3" t="s">
        <v>271</v>
      </c>
      <c r="H8534" s="3"/>
      <c r="I8534" s="3">
        <v>2</v>
      </c>
      <c r="J8534" s="3">
        <v>3</v>
      </c>
      <c r="K8534" s="3">
        <f t="shared" si="126"/>
        <v>5</v>
      </c>
    </row>
    <row r="8535" spans="1:11">
      <c r="A8535" s="3" t="s">
        <v>385</v>
      </c>
      <c r="B8535" s="3">
        <v>58</v>
      </c>
      <c r="C8535" s="3" t="s">
        <v>6878</v>
      </c>
      <c r="D8535" s="27" t="s">
        <v>880</v>
      </c>
      <c r="E8535" s="3" t="s">
        <v>8354</v>
      </c>
      <c r="F8535" s="3" t="s">
        <v>6617</v>
      </c>
      <c r="G8535" s="3" t="s">
        <v>271</v>
      </c>
      <c r="H8535" s="3"/>
      <c r="I8535" s="3">
        <v>3</v>
      </c>
      <c r="J8535" s="3">
        <v>2</v>
      </c>
      <c r="K8535" s="3">
        <f t="shared" si="126"/>
        <v>5</v>
      </c>
    </row>
    <row r="8536" spans="1:11">
      <c r="A8536" s="3" t="s">
        <v>385</v>
      </c>
      <c r="B8536" s="3">
        <v>59</v>
      </c>
      <c r="C8536" s="3" t="s">
        <v>8340</v>
      </c>
      <c r="D8536" s="27" t="s">
        <v>880</v>
      </c>
      <c r="E8536" s="3" t="s">
        <v>8354</v>
      </c>
      <c r="F8536" s="3" t="s">
        <v>6617</v>
      </c>
      <c r="G8536" s="3" t="s">
        <v>271</v>
      </c>
      <c r="H8536" s="3"/>
      <c r="I8536" s="3">
        <v>2</v>
      </c>
      <c r="J8536" s="3">
        <v>3</v>
      </c>
      <c r="K8536" s="3">
        <f t="shared" ref="K8536:K8558" si="127">I8536+J8536</f>
        <v>5</v>
      </c>
    </row>
    <row r="8537" spans="1:11">
      <c r="A8537" s="3" t="s">
        <v>385</v>
      </c>
      <c r="B8537" s="3">
        <v>62</v>
      </c>
      <c r="C8537" s="3" t="s">
        <v>8377</v>
      </c>
      <c r="D8537" s="27" t="s">
        <v>1293</v>
      </c>
      <c r="E8537" s="3" t="s">
        <v>8354</v>
      </c>
      <c r="F8537" s="3" t="s">
        <v>6617</v>
      </c>
      <c r="G8537" s="3" t="s">
        <v>271</v>
      </c>
      <c r="H8537" s="3"/>
      <c r="I8537" s="3">
        <v>3</v>
      </c>
      <c r="J8537" s="3">
        <v>4</v>
      </c>
      <c r="K8537" s="3">
        <f t="shared" si="127"/>
        <v>7</v>
      </c>
    </row>
    <row r="8538" spans="1:11">
      <c r="A8538" s="3" t="s">
        <v>385</v>
      </c>
      <c r="B8538" s="3">
        <v>62</v>
      </c>
      <c r="C8538" s="3" t="s">
        <v>8378</v>
      </c>
      <c r="D8538" s="27" t="s">
        <v>1293</v>
      </c>
      <c r="E8538" s="3" t="s">
        <v>8354</v>
      </c>
      <c r="F8538" s="3" t="s">
        <v>6617</v>
      </c>
      <c r="G8538" s="3" t="s">
        <v>271</v>
      </c>
      <c r="H8538" s="3"/>
      <c r="I8538" s="3">
        <v>2</v>
      </c>
      <c r="J8538" s="3">
        <v>2</v>
      </c>
      <c r="K8538" s="3">
        <f t="shared" si="127"/>
        <v>4</v>
      </c>
    </row>
    <row r="8539" spans="1:11">
      <c r="A8539" s="3" t="s">
        <v>385</v>
      </c>
      <c r="B8539" s="3">
        <v>62</v>
      </c>
      <c r="C8539" s="3" t="s">
        <v>1696</v>
      </c>
      <c r="D8539" s="27" t="s">
        <v>880</v>
      </c>
      <c r="E8539" s="3" t="s">
        <v>8354</v>
      </c>
      <c r="F8539" s="3" t="s">
        <v>6617</v>
      </c>
      <c r="G8539" s="3" t="s">
        <v>271</v>
      </c>
      <c r="H8539" s="3"/>
      <c r="I8539" s="3">
        <v>2</v>
      </c>
      <c r="J8539" s="3">
        <v>8</v>
      </c>
      <c r="K8539" s="3">
        <f t="shared" si="127"/>
        <v>10</v>
      </c>
    </row>
    <row r="8540" spans="1:11">
      <c r="A8540" s="3" t="s">
        <v>385</v>
      </c>
      <c r="B8540" s="3">
        <v>63</v>
      </c>
      <c r="C8540" s="3" t="s">
        <v>8379</v>
      </c>
      <c r="D8540" s="27" t="s">
        <v>880</v>
      </c>
      <c r="E8540" s="3" t="s">
        <v>8354</v>
      </c>
      <c r="F8540" s="3" t="s">
        <v>6617</v>
      </c>
      <c r="G8540" s="3" t="s">
        <v>271</v>
      </c>
      <c r="H8540" s="3"/>
      <c r="I8540" s="3">
        <v>2</v>
      </c>
      <c r="J8540" s="3">
        <v>3</v>
      </c>
      <c r="K8540" s="3">
        <f t="shared" si="127"/>
        <v>5</v>
      </c>
    </row>
    <row r="8541" spans="1:11">
      <c r="A8541" s="3" t="s">
        <v>385</v>
      </c>
      <c r="B8541" s="3">
        <v>64</v>
      </c>
      <c r="C8541" s="3" t="s">
        <v>8380</v>
      </c>
      <c r="D8541" s="27" t="s">
        <v>1293</v>
      </c>
      <c r="E8541" s="3" t="s">
        <v>8354</v>
      </c>
      <c r="F8541" s="3" t="s">
        <v>6617</v>
      </c>
      <c r="G8541" s="3" t="s">
        <v>271</v>
      </c>
      <c r="H8541" s="3"/>
      <c r="I8541" s="3">
        <v>2</v>
      </c>
      <c r="J8541" s="3">
        <v>2</v>
      </c>
      <c r="K8541" s="3">
        <f t="shared" si="127"/>
        <v>4</v>
      </c>
    </row>
    <row r="8542" spans="1:11">
      <c r="A8542" s="3" t="s">
        <v>385</v>
      </c>
      <c r="B8542" s="3">
        <v>65</v>
      </c>
      <c r="C8542" s="3" t="s">
        <v>8381</v>
      </c>
      <c r="D8542" s="27" t="s">
        <v>880</v>
      </c>
      <c r="E8542" s="3" t="s">
        <v>8354</v>
      </c>
      <c r="F8542" s="3" t="s">
        <v>6617</v>
      </c>
      <c r="G8542" s="3" t="s">
        <v>271</v>
      </c>
      <c r="H8542" s="3"/>
      <c r="I8542" s="3">
        <v>2</v>
      </c>
      <c r="J8542" s="3">
        <v>3</v>
      </c>
      <c r="K8542" s="3">
        <f t="shared" si="127"/>
        <v>5</v>
      </c>
    </row>
    <row r="8543" spans="1:11">
      <c r="A8543" s="3" t="s">
        <v>385</v>
      </c>
      <c r="B8543" s="3">
        <v>66</v>
      </c>
      <c r="C8543" s="3" t="s">
        <v>8382</v>
      </c>
      <c r="D8543" s="27" t="s">
        <v>880</v>
      </c>
      <c r="E8543" s="3" t="s">
        <v>8354</v>
      </c>
      <c r="F8543" s="3" t="s">
        <v>6617</v>
      </c>
      <c r="G8543" s="3" t="s">
        <v>271</v>
      </c>
      <c r="H8543" s="3"/>
      <c r="I8543" s="3">
        <v>2</v>
      </c>
      <c r="J8543" s="3">
        <v>2</v>
      </c>
      <c r="K8543" s="3">
        <f t="shared" si="127"/>
        <v>4</v>
      </c>
    </row>
    <row r="8544" spans="1:11">
      <c r="A8544" s="3" t="s">
        <v>385</v>
      </c>
      <c r="B8544" s="3">
        <v>67</v>
      </c>
      <c r="C8544" s="3" t="s">
        <v>1008</v>
      </c>
      <c r="D8544" s="27" t="s">
        <v>880</v>
      </c>
      <c r="E8544" s="3" t="s">
        <v>8354</v>
      </c>
      <c r="F8544" s="3" t="s">
        <v>6617</v>
      </c>
      <c r="G8544" s="3" t="s">
        <v>271</v>
      </c>
      <c r="H8544" s="3"/>
      <c r="I8544" s="3">
        <v>2</v>
      </c>
      <c r="J8544" s="3">
        <v>2</v>
      </c>
      <c r="K8544" s="3">
        <f t="shared" si="127"/>
        <v>4</v>
      </c>
    </row>
    <row r="8545" spans="1:12">
      <c r="A8545" s="3" t="s">
        <v>385</v>
      </c>
      <c r="B8545" s="3">
        <v>68</v>
      </c>
      <c r="C8545" s="3" t="s">
        <v>8383</v>
      </c>
      <c r="D8545" s="27" t="s">
        <v>880</v>
      </c>
      <c r="E8545" s="3" t="s">
        <v>8354</v>
      </c>
      <c r="F8545" s="3" t="s">
        <v>6617</v>
      </c>
      <c r="G8545" s="3" t="s">
        <v>271</v>
      </c>
      <c r="H8545" s="3"/>
      <c r="I8545" s="3">
        <v>2</v>
      </c>
      <c r="J8545" s="3">
        <v>2</v>
      </c>
      <c r="K8545" s="3">
        <f t="shared" si="127"/>
        <v>4</v>
      </c>
    </row>
    <row r="8546" spans="1:12">
      <c r="A8546" s="3" t="s">
        <v>385</v>
      </c>
      <c r="B8546" s="3">
        <v>69</v>
      </c>
      <c r="C8546" s="3" t="s">
        <v>8384</v>
      </c>
      <c r="D8546" s="27" t="s">
        <v>880</v>
      </c>
      <c r="E8546" s="3" t="s">
        <v>8354</v>
      </c>
      <c r="F8546" s="3" t="s">
        <v>6617</v>
      </c>
      <c r="G8546" s="3" t="s">
        <v>271</v>
      </c>
      <c r="H8546" s="3"/>
      <c r="I8546" s="3">
        <v>2</v>
      </c>
      <c r="J8546" s="3">
        <v>2</v>
      </c>
      <c r="K8546" s="3">
        <f t="shared" si="127"/>
        <v>4</v>
      </c>
    </row>
    <row r="8547" spans="1:12">
      <c r="A8547" s="3" t="s">
        <v>385</v>
      </c>
      <c r="B8547" s="3">
        <v>72</v>
      </c>
      <c r="C8547" s="3" t="s">
        <v>8385</v>
      </c>
      <c r="D8547" s="27" t="s">
        <v>880</v>
      </c>
      <c r="E8547" s="3" t="s">
        <v>8354</v>
      </c>
      <c r="F8547" s="3" t="s">
        <v>6617</v>
      </c>
      <c r="G8547" s="3" t="s">
        <v>271</v>
      </c>
      <c r="H8547" s="3"/>
      <c r="I8547" s="3">
        <v>2</v>
      </c>
      <c r="J8547" s="3">
        <v>2</v>
      </c>
      <c r="K8547" s="3">
        <f t="shared" si="127"/>
        <v>4</v>
      </c>
    </row>
    <row r="8548" spans="1:12">
      <c r="A8548" s="3" t="s">
        <v>385</v>
      </c>
      <c r="B8548" s="3">
        <v>72</v>
      </c>
      <c r="C8548" s="3" t="s">
        <v>1720</v>
      </c>
      <c r="D8548" s="27" t="s">
        <v>880</v>
      </c>
      <c r="E8548" s="3" t="s">
        <v>8354</v>
      </c>
      <c r="F8548" s="3" t="s">
        <v>6617</v>
      </c>
      <c r="G8548" s="3" t="s">
        <v>271</v>
      </c>
      <c r="H8548" s="3"/>
      <c r="I8548" s="3">
        <v>2</v>
      </c>
      <c r="J8548" s="3">
        <v>4</v>
      </c>
      <c r="K8548" s="3">
        <f t="shared" si="127"/>
        <v>6</v>
      </c>
    </row>
    <row r="8549" spans="1:12">
      <c r="A8549" s="3" t="s">
        <v>385</v>
      </c>
      <c r="B8549" s="3">
        <v>72</v>
      </c>
      <c r="C8549" s="3" t="s">
        <v>8386</v>
      </c>
      <c r="D8549" s="27" t="s">
        <v>880</v>
      </c>
      <c r="E8549" s="3" t="s">
        <v>8354</v>
      </c>
      <c r="F8549" s="3" t="s">
        <v>6617</v>
      </c>
      <c r="G8549" s="3" t="s">
        <v>271</v>
      </c>
      <c r="H8549" s="3"/>
      <c r="I8549" s="3">
        <v>3</v>
      </c>
      <c r="J8549" s="3">
        <v>2</v>
      </c>
      <c r="K8549" s="3">
        <f t="shared" si="127"/>
        <v>5</v>
      </c>
    </row>
    <row r="8550" spans="1:12">
      <c r="A8550" s="3" t="s">
        <v>385</v>
      </c>
      <c r="B8550" s="3">
        <v>73</v>
      </c>
      <c r="C8550" s="3" t="s">
        <v>1326</v>
      </c>
      <c r="D8550" s="27" t="s">
        <v>880</v>
      </c>
      <c r="E8550" s="3" t="s">
        <v>8354</v>
      </c>
      <c r="F8550" s="3" t="s">
        <v>6617</v>
      </c>
      <c r="G8550" s="3" t="s">
        <v>271</v>
      </c>
      <c r="H8550" s="3"/>
      <c r="I8550" s="3">
        <v>2</v>
      </c>
      <c r="J8550" s="3">
        <v>4</v>
      </c>
      <c r="K8550" s="3">
        <f t="shared" si="127"/>
        <v>6</v>
      </c>
    </row>
    <row r="8551" spans="1:12">
      <c r="A8551" s="3" t="s">
        <v>385</v>
      </c>
      <c r="B8551" s="3">
        <v>74</v>
      </c>
      <c r="C8551" s="3" t="s">
        <v>8387</v>
      </c>
      <c r="D8551" s="27" t="s">
        <v>1293</v>
      </c>
      <c r="E8551" s="3" t="s">
        <v>8354</v>
      </c>
      <c r="F8551" s="3" t="s">
        <v>6617</v>
      </c>
      <c r="G8551" s="3" t="s">
        <v>271</v>
      </c>
      <c r="H8551" s="3"/>
      <c r="I8551" s="3">
        <v>4</v>
      </c>
      <c r="J8551" s="3">
        <v>3</v>
      </c>
      <c r="K8551" s="3">
        <f t="shared" si="127"/>
        <v>7</v>
      </c>
    </row>
    <row r="8552" spans="1:12">
      <c r="A8552" s="3" t="s">
        <v>385</v>
      </c>
      <c r="B8552" s="3">
        <v>75</v>
      </c>
      <c r="C8552" s="3" t="s">
        <v>8388</v>
      </c>
      <c r="D8552" s="27" t="s">
        <v>880</v>
      </c>
      <c r="E8552" s="3" t="s">
        <v>8354</v>
      </c>
      <c r="F8552" s="3" t="s">
        <v>6617</v>
      </c>
      <c r="G8552" s="3" t="s">
        <v>271</v>
      </c>
      <c r="H8552" s="3"/>
      <c r="I8552" s="3">
        <v>4</v>
      </c>
      <c r="J8552" s="3">
        <v>3</v>
      </c>
      <c r="K8552" s="3">
        <f t="shared" si="127"/>
        <v>7</v>
      </c>
    </row>
    <row r="8553" spans="1:12">
      <c r="A8553" s="3" t="s">
        <v>385</v>
      </c>
      <c r="B8553" s="3">
        <v>76</v>
      </c>
      <c r="C8553" s="3" t="s">
        <v>8389</v>
      </c>
      <c r="D8553" s="27" t="s">
        <v>1293</v>
      </c>
      <c r="E8553" s="3" t="s">
        <v>8354</v>
      </c>
      <c r="F8553" s="3" t="s">
        <v>6617</v>
      </c>
      <c r="G8553" s="3" t="s">
        <v>271</v>
      </c>
      <c r="H8553" s="3"/>
      <c r="I8553" s="3">
        <v>6</v>
      </c>
      <c r="J8553" s="3">
        <v>2</v>
      </c>
      <c r="K8553" s="3">
        <f t="shared" si="127"/>
        <v>8</v>
      </c>
    </row>
    <row r="8554" spans="1:12">
      <c r="A8554" s="3" t="s">
        <v>385</v>
      </c>
      <c r="B8554" s="3">
        <v>77</v>
      </c>
      <c r="C8554" s="3" t="s">
        <v>8390</v>
      </c>
      <c r="D8554" s="27" t="s">
        <v>880</v>
      </c>
      <c r="E8554" s="3" t="s">
        <v>8354</v>
      </c>
      <c r="F8554" s="3" t="s">
        <v>6617</v>
      </c>
      <c r="G8554" s="3" t="s">
        <v>271</v>
      </c>
      <c r="H8554" s="3"/>
      <c r="I8554" s="3">
        <v>5</v>
      </c>
      <c r="J8554" s="3">
        <v>2</v>
      </c>
      <c r="K8554" s="3">
        <f t="shared" si="127"/>
        <v>7</v>
      </c>
    </row>
    <row r="8555" spans="1:12">
      <c r="A8555" s="3" t="s">
        <v>385</v>
      </c>
      <c r="B8555" s="3">
        <v>78</v>
      </c>
      <c r="C8555" s="3" t="s">
        <v>7461</v>
      </c>
      <c r="D8555" s="27" t="s">
        <v>880</v>
      </c>
      <c r="E8555" s="3" t="s">
        <v>8354</v>
      </c>
      <c r="F8555" s="3" t="s">
        <v>6617</v>
      </c>
      <c r="G8555" s="3" t="s">
        <v>271</v>
      </c>
      <c r="H8555" s="3"/>
      <c r="I8555" s="3">
        <v>2</v>
      </c>
      <c r="J8555" s="3">
        <v>5</v>
      </c>
      <c r="K8555" s="3">
        <f t="shared" si="127"/>
        <v>7</v>
      </c>
    </row>
    <row r="8556" spans="1:12">
      <c r="A8556" s="3" t="s">
        <v>385</v>
      </c>
      <c r="B8556" s="3">
        <v>79</v>
      </c>
      <c r="C8556" s="3" t="s">
        <v>2939</v>
      </c>
      <c r="D8556" s="27" t="s">
        <v>1293</v>
      </c>
      <c r="E8556" s="3" t="s">
        <v>8354</v>
      </c>
      <c r="F8556" s="3" t="s">
        <v>6617</v>
      </c>
      <c r="G8556" s="3" t="s">
        <v>271</v>
      </c>
      <c r="H8556" s="3"/>
      <c r="I8556" s="3">
        <v>2</v>
      </c>
      <c r="J8556" s="3">
        <v>4</v>
      </c>
      <c r="K8556" s="3">
        <f t="shared" si="127"/>
        <v>6</v>
      </c>
    </row>
    <row r="8557" spans="1:12">
      <c r="A8557" s="3" t="s">
        <v>385</v>
      </c>
      <c r="B8557" s="3">
        <v>82</v>
      </c>
      <c r="C8557" s="3" t="s">
        <v>8391</v>
      </c>
      <c r="D8557" s="27" t="s">
        <v>880</v>
      </c>
      <c r="E8557" s="3" t="s">
        <v>8354</v>
      </c>
      <c r="F8557" s="3" t="s">
        <v>6617</v>
      </c>
      <c r="G8557" s="3" t="s">
        <v>271</v>
      </c>
      <c r="H8557" s="3"/>
      <c r="I8557" s="3">
        <v>2</v>
      </c>
      <c r="J8557" s="3">
        <v>3</v>
      </c>
      <c r="K8557" s="3">
        <f t="shared" si="127"/>
        <v>5</v>
      </c>
    </row>
    <row r="8558" spans="1:12">
      <c r="A8558" s="3" t="s">
        <v>385</v>
      </c>
      <c r="B8558" s="3">
        <v>82</v>
      </c>
      <c r="C8558" s="3" t="s">
        <v>7284</v>
      </c>
      <c r="D8558" s="27" t="s">
        <v>880</v>
      </c>
      <c r="E8558" s="3" t="s">
        <v>8354</v>
      </c>
      <c r="F8558" s="3" t="s">
        <v>6617</v>
      </c>
      <c r="G8558" s="3" t="s">
        <v>271</v>
      </c>
      <c r="H8558" s="3"/>
      <c r="I8558" s="3">
        <v>3</v>
      </c>
      <c r="J8558" s="3">
        <v>3</v>
      </c>
      <c r="K8558" s="3">
        <f t="shared" si="127"/>
        <v>6</v>
      </c>
    </row>
    <row r="8559" spans="1:12" ht="15.75">
      <c r="A8559" s="226">
        <v>83</v>
      </c>
      <c r="B8559" s="226" t="s">
        <v>20</v>
      </c>
      <c r="C8559" s="226">
        <f>SUBTOTAL(3,C8478:C8558)</f>
        <v>81</v>
      </c>
      <c r="D8559" s="227"/>
      <c r="E8559" s="228"/>
      <c r="F8559" s="229"/>
      <c r="G8559" s="230"/>
      <c r="H8559" s="230"/>
      <c r="I8559" s="230"/>
      <c r="J8559" s="231"/>
      <c r="K8559" s="226">
        <f>SUM(K8478:K8558)</f>
        <v>469</v>
      </c>
      <c r="L8559" s="232"/>
    </row>
    <row r="8560" spans="1:12">
      <c r="A8560" s="3" t="s">
        <v>389</v>
      </c>
      <c r="B8560" s="3">
        <v>1</v>
      </c>
      <c r="C8560" s="3" t="s">
        <v>2261</v>
      </c>
      <c r="D8560" s="27" t="s">
        <v>880</v>
      </c>
      <c r="E8560" s="3" t="s">
        <v>389</v>
      </c>
      <c r="F8560" s="3" t="s">
        <v>6417</v>
      </c>
      <c r="G8560" s="3" t="s">
        <v>1431</v>
      </c>
      <c r="H8560" s="3"/>
      <c r="I8560" s="3">
        <v>2</v>
      </c>
      <c r="J8560" s="3">
        <v>2</v>
      </c>
      <c r="K8560" s="3">
        <f>I8560+J8560</f>
        <v>4</v>
      </c>
    </row>
    <row r="8561" spans="1:11">
      <c r="A8561" s="3" t="s">
        <v>389</v>
      </c>
      <c r="B8561" s="3">
        <v>2</v>
      </c>
      <c r="C8561" s="3" t="s">
        <v>7191</v>
      </c>
      <c r="D8561" s="27" t="s">
        <v>880</v>
      </c>
      <c r="E8561" s="3" t="s">
        <v>389</v>
      </c>
      <c r="F8561" s="3" t="s">
        <v>6417</v>
      </c>
      <c r="G8561" s="3" t="s">
        <v>1431</v>
      </c>
      <c r="H8561" s="3"/>
      <c r="I8561" s="3">
        <v>3</v>
      </c>
      <c r="J8561" s="3">
        <v>4</v>
      </c>
      <c r="K8561" s="3">
        <f t="shared" ref="K8561:K8612" si="128">I8561+J8561</f>
        <v>7</v>
      </c>
    </row>
    <row r="8562" spans="1:11">
      <c r="A8562" s="3" t="s">
        <v>389</v>
      </c>
      <c r="B8562" s="3">
        <v>3</v>
      </c>
      <c r="C8562" s="3" t="s">
        <v>8392</v>
      </c>
      <c r="D8562" s="27" t="s">
        <v>880</v>
      </c>
      <c r="E8562" s="3" t="s">
        <v>389</v>
      </c>
      <c r="F8562" s="3" t="s">
        <v>6417</v>
      </c>
      <c r="G8562" s="3" t="s">
        <v>1431</v>
      </c>
      <c r="H8562" s="3"/>
      <c r="I8562" s="3">
        <v>3</v>
      </c>
      <c r="J8562" s="3">
        <v>4</v>
      </c>
      <c r="K8562" s="3">
        <f t="shared" si="128"/>
        <v>7</v>
      </c>
    </row>
    <row r="8563" spans="1:11">
      <c r="A8563" s="3" t="s">
        <v>389</v>
      </c>
      <c r="B8563" s="3">
        <v>4</v>
      </c>
      <c r="C8563" s="3" t="s">
        <v>8393</v>
      </c>
      <c r="D8563" s="27" t="s">
        <v>1293</v>
      </c>
      <c r="E8563" s="3" t="s">
        <v>389</v>
      </c>
      <c r="F8563" s="3" t="s">
        <v>6417</v>
      </c>
      <c r="G8563" s="3" t="s">
        <v>1431</v>
      </c>
      <c r="H8563" s="3"/>
      <c r="I8563" s="3">
        <v>2</v>
      </c>
      <c r="J8563" s="3">
        <v>2</v>
      </c>
      <c r="K8563" s="3">
        <f t="shared" si="128"/>
        <v>4</v>
      </c>
    </row>
    <row r="8564" spans="1:11">
      <c r="A8564" s="3" t="s">
        <v>389</v>
      </c>
      <c r="B8564" s="3">
        <v>5</v>
      </c>
      <c r="C8564" s="3" t="s">
        <v>8394</v>
      </c>
      <c r="D8564" s="27" t="s">
        <v>1293</v>
      </c>
      <c r="E8564" s="3" t="s">
        <v>389</v>
      </c>
      <c r="F8564" s="3" t="s">
        <v>6417</v>
      </c>
      <c r="G8564" s="3" t="s">
        <v>1431</v>
      </c>
      <c r="H8564" s="3"/>
      <c r="I8564" s="3">
        <v>2</v>
      </c>
      <c r="J8564" s="3">
        <v>2</v>
      </c>
      <c r="K8564" s="3">
        <f t="shared" si="128"/>
        <v>4</v>
      </c>
    </row>
    <row r="8565" spans="1:11">
      <c r="A8565" s="3" t="s">
        <v>389</v>
      </c>
      <c r="B8565" s="3">
        <v>6</v>
      </c>
      <c r="C8565" s="3" t="s">
        <v>8395</v>
      </c>
      <c r="D8565" s="27" t="s">
        <v>880</v>
      </c>
      <c r="E8565" s="3" t="s">
        <v>389</v>
      </c>
      <c r="F8565" s="3" t="s">
        <v>6417</v>
      </c>
      <c r="G8565" s="3" t="s">
        <v>1431</v>
      </c>
      <c r="H8565" s="3"/>
      <c r="I8565" s="3">
        <v>3</v>
      </c>
      <c r="J8565" s="3">
        <v>2</v>
      </c>
      <c r="K8565" s="3">
        <f t="shared" si="128"/>
        <v>5</v>
      </c>
    </row>
    <row r="8566" spans="1:11">
      <c r="A8566" s="3" t="s">
        <v>389</v>
      </c>
      <c r="B8566" s="3">
        <v>7</v>
      </c>
      <c r="C8566" s="3" t="s">
        <v>8396</v>
      </c>
      <c r="D8566" s="27" t="s">
        <v>880</v>
      </c>
      <c r="E8566" s="3" t="s">
        <v>389</v>
      </c>
      <c r="F8566" s="3" t="s">
        <v>6417</v>
      </c>
      <c r="G8566" s="3" t="s">
        <v>1431</v>
      </c>
      <c r="H8566" s="3"/>
      <c r="I8566" s="3">
        <v>2</v>
      </c>
      <c r="J8566" s="3">
        <v>2</v>
      </c>
      <c r="K8566" s="3">
        <f t="shared" si="128"/>
        <v>4</v>
      </c>
    </row>
    <row r="8567" spans="1:11">
      <c r="A8567" s="3" t="s">
        <v>389</v>
      </c>
      <c r="B8567" s="3">
        <v>8</v>
      </c>
      <c r="C8567" s="3" t="s">
        <v>8397</v>
      </c>
      <c r="D8567" s="27" t="s">
        <v>880</v>
      </c>
      <c r="E8567" s="3" t="s">
        <v>389</v>
      </c>
      <c r="F8567" s="3" t="s">
        <v>6417</v>
      </c>
      <c r="G8567" s="3" t="s">
        <v>1431</v>
      </c>
      <c r="H8567" s="3"/>
      <c r="I8567" s="3">
        <v>2</v>
      </c>
      <c r="J8567" s="3">
        <v>2</v>
      </c>
      <c r="K8567" s="3">
        <f t="shared" si="128"/>
        <v>4</v>
      </c>
    </row>
    <row r="8568" spans="1:11">
      <c r="A8568" s="3" t="s">
        <v>389</v>
      </c>
      <c r="B8568" s="3">
        <v>9</v>
      </c>
      <c r="C8568" s="3" t="s">
        <v>8398</v>
      </c>
      <c r="D8568" s="27" t="s">
        <v>880</v>
      </c>
      <c r="E8568" s="3" t="s">
        <v>389</v>
      </c>
      <c r="F8568" s="3" t="s">
        <v>6417</v>
      </c>
      <c r="G8568" s="3" t="s">
        <v>1431</v>
      </c>
      <c r="H8568" s="3"/>
      <c r="I8568" s="3">
        <v>8</v>
      </c>
      <c r="J8568" s="3">
        <v>3</v>
      </c>
      <c r="K8568" s="3">
        <f t="shared" si="128"/>
        <v>11</v>
      </c>
    </row>
    <row r="8569" spans="1:11">
      <c r="A8569" s="3" t="s">
        <v>389</v>
      </c>
      <c r="B8569" s="3">
        <v>22</v>
      </c>
      <c r="C8569" s="3" t="s">
        <v>8399</v>
      </c>
      <c r="D8569" s="27" t="s">
        <v>880</v>
      </c>
      <c r="E8569" s="3" t="s">
        <v>389</v>
      </c>
      <c r="F8569" s="3" t="s">
        <v>6417</v>
      </c>
      <c r="G8569" s="3" t="s">
        <v>1431</v>
      </c>
      <c r="H8569" s="3"/>
      <c r="I8569" s="3">
        <v>2</v>
      </c>
      <c r="J8569" s="3">
        <v>3</v>
      </c>
      <c r="K8569" s="3">
        <f t="shared" si="128"/>
        <v>5</v>
      </c>
    </row>
    <row r="8570" spans="1:11">
      <c r="A8570" s="3" t="s">
        <v>389</v>
      </c>
      <c r="B8570" s="3">
        <v>22</v>
      </c>
      <c r="C8570" s="3" t="s">
        <v>1128</v>
      </c>
      <c r="D8570" s="27" t="s">
        <v>880</v>
      </c>
      <c r="E8570" s="3" t="s">
        <v>389</v>
      </c>
      <c r="F8570" s="3" t="s">
        <v>6417</v>
      </c>
      <c r="G8570" s="3" t="s">
        <v>1431</v>
      </c>
      <c r="H8570" s="3"/>
      <c r="I8570" s="3">
        <v>2</v>
      </c>
      <c r="J8570" s="3">
        <v>5</v>
      </c>
      <c r="K8570" s="3">
        <f t="shared" si="128"/>
        <v>7</v>
      </c>
    </row>
    <row r="8571" spans="1:11">
      <c r="A8571" s="3" t="s">
        <v>389</v>
      </c>
      <c r="B8571" s="3">
        <v>22</v>
      </c>
      <c r="C8571" s="3" t="s">
        <v>3445</v>
      </c>
      <c r="D8571" s="27" t="s">
        <v>880</v>
      </c>
      <c r="E8571" s="3" t="s">
        <v>389</v>
      </c>
      <c r="F8571" s="3" t="s">
        <v>6417</v>
      </c>
      <c r="G8571" s="3" t="s">
        <v>1431</v>
      </c>
      <c r="H8571" s="3"/>
      <c r="I8571" s="3">
        <v>2</v>
      </c>
      <c r="J8571" s="3">
        <v>4</v>
      </c>
      <c r="K8571" s="3">
        <f t="shared" si="128"/>
        <v>6</v>
      </c>
    </row>
    <row r="8572" spans="1:11">
      <c r="A8572" s="3" t="s">
        <v>389</v>
      </c>
      <c r="B8572" s="3">
        <v>23</v>
      </c>
      <c r="C8572" s="3" t="s">
        <v>8400</v>
      </c>
      <c r="D8572" s="27" t="s">
        <v>880</v>
      </c>
      <c r="E8572" s="3" t="s">
        <v>389</v>
      </c>
      <c r="F8572" s="3" t="s">
        <v>6417</v>
      </c>
      <c r="G8572" s="3" t="s">
        <v>1431</v>
      </c>
      <c r="H8572" s="3"/>
      <c r="I8572" s="3">
        <v>2</v>
      </c>
      <c r="J8572" s="3">
        <v>2</v>
      </c>
      <c r="K8572" s="3">
        <f t="shared" si="128"/>
        <v>4</v>
      </c>
    </row>
    <row r="8573" spans="1:11">
      <c r="A8573" s="3" t="s">
        <v>389</v>
      </c>
      <c r="B8573" s="3">
        <v>24</v>
      </c>
      <c r="C8573" s="3" t="s">
        <v>7961</v>
      </c>
      <c r="D8573" s="27" t="s">
        <v>880</v>
      </c>
      <c r="E8573" s="3" t="s">
        <v>389</v>
      </c>
      <c r="F8573" s="3" t="s">
        <v>6417</v>
      </c>
      <c r="G8573" s="3" t="s">
        <v>1431</v>
      </c>
      <c r="H8573" s="3"/>
      <c r="I8573" s="3">
        <v>7</v>
      </c>
      <c r="J8573" s="3">
        <v>3</v>
      </c>
      <c r="K8573" s="3">
        <f t="shared" si="128"/>
        <v>10</v>
      </c>
    </row>
    <row r="8574" spans="1:11">
      <c r="A8574" s="3" t="s">
        <v>389</v>
      </c>
      <c r="B8574" s="3">
        <v>25</v>
      </c>
      <c r="C8574" s="3" t="s">
        <v>8401</v>
      </c>
      <c r="D8574" s="27" t="s">
        <v>880</v>
      </c>
      <c r="E8574" s="3" t="s">
        <v>389</v>
      </c>
      <c r="F8574" s="3" t="s">
        <v>6417</v>
      </c>
      <c r="G8574" s="3" t="s">
        <v>1431</v>
      </c>
      <c r="H8574" s="3"/>
      <c r="I8574" s="3">
        <v>2</v>
      </c>
      <c r="J8574" s="3">
        <v>2</v>
      </c>
      <c r="K8574" s="3">
        <f t="shared" si="128"/>
        <v>4</v>
      </c>
    </row>
    <row r="8575" spans="1:11">
      <c r="A8575" s="3" t="s">
        <v>389</v>
      </c>
      <c r="B8575" s="3">
        <v>26</v>
      </c>
      <c r="C8575" s="3" t="s">
        <v>8402</v>
      </c>
      <c r="D8575" s="27" t="s">
        <v>7647</v>
      </c>
      <c r="E8575" s="3" t="s">
        <v>389</v>
      </c>
      <c r="F8575" s="3" t="s">
        <v>6417</v>
      </c>
      <c r="G8575" s="3" t="s">
        <v>1431</v>
      </c>
      <c r="H8575" s="3"/>
      <c r="I8575" s="3">
        <v>2</v>
      </c>
      <c r="J8575" s="3">
        <v>4</v>
      </c>
      <c r="K8575" s="3">
        <f t="shared" si="128"/>
        <v>6</v>
      </c>
    </row>
    <row r="8576" spans="1:11">
      <c r="A8576" s="3" t="s">
        <v>389</v>
      </c>
      <c r="B8576" s="3">
        <v>27</v>
      </c>
      <c r="C8576" s="3" t="s">
        <v>8403</v>
      </c>
      <c r="D8576" s="27" t="s">
        <v>880</v>
      </c>
      <c r="E8576" s="3" t="s">
        <v>389</v>
      </c>
      <c r="F8576" s="3" t="s">
        <v>6417</v>
      </c>
      <c r="G8576" s="3" t="s">
        <v>1431</v>
      </c>
      <c r="H8576" s="3"/>
      <c r="I8576" s="3">
        <v>2</v>
      </c>
      <c r="J8576" s="3">
        <v>2</v>
      </c>
      <c r="K8576" s="3">
        <f t="shared" si="128"/>
        <v>4</v>
      </c>
    </row>
    <row r="8577" spans="1:11">
      <c r="A8577" s="3" t="s">
        <v>389</v>
      </c>
      <c r="B8577" s="3">
        <v>28</v>
      </c>
      <c r="C8577" s="3" t="s">
        <v>8404</v>
      </c>
      <c r="D8577" s="27" t="s">
        <v>880</v>
      </c>
      <c r="E8577" s="3" t="s">
        <v>389</v>
      </c>
      <c r="F8577" s="3" t="s">
        <v>6417</v>
      </c>
      <c r="G8577" s="3" t="s">
        <v>1431</v>
      </c>
      <c r="H8577" s="3"/>
      <c r="I8577" s="3">
        <v>2</v>
      </c>
      <c r="J8577" s="3">
        <v>3</v>
      </c>
      <c r="K8577" s="3">
        <f t="shared" si="128"/>
        <v>5</v>
      </c>
    </row>
    <row r="8578" spans="1:11">
      <c r="A8578" s="3" t="s">
        <v>389</v>
      </c>
      <c r="B8578" s="3">
        <v>29</v>
      </c>
      <c r="C8578" s="3" t="s">
        <v>8405</v>
      </c>
      <c r="D8578" s="27" t="s">
        <v>880</v>
      </c>
      <c r="E8578" s="3" t="s">
        <v>389</v>
      </c>
      <c r="F8578" s="3" t="s">
        <v>6417</v>
      </c>
      <c r="G8578" s="3" t="s">
        <v>1431</v>
      </c>
      <c r="H8578" s="3"/>
      <c r="I8578" s="3">
        <v>6</v>
      </c>
      <c r="J8578" s="3">
        <v>2</v>
      </c>
      <c r="K8578" s="3">
        <f t="shared" si="128"/>
        <v>8</v>
      </c>
    </row>
    <row r="8579" spans="1:11">
      <c r="A8579" s="3" t="s">
        <v>389</v>
      </c>
      <c r="B8579" s="3">
        <v>22</v>
      </c>
      <c r="C8579" s="3" t="s">
        <v>8406</v>
      </c>
      <c r="D8579" s="27" t="s">
        <v>880</v>
      </c>
      <c r="E8579" s="3" t="s">
        <v>389</v>
      </c>
      <c r="F8579" s="3" t="s">
        <v>6417</v>
      </c>
      <c r="G8579" s="3" t="s">
        <v>1431</v>
      </c>
      <c r="H8579" s="3"/>
      <c r="I8579" s="3">
        <v>4</v>
      </c>
      <c r="J8579" s="3">
        <v>3</v>
      </c>
      <c r="K8579" s="3">
        <f t="shared" si="128"/>
        <v>7</v>
      </c>
    </row>
    <row r="8580" spans="1:11">
      <c r="A8580" s="3" t="s">
        <v>389</v>
      </c>
      <c r="B8580" s="3">
        <v>22</v>
      </c>
      <c r="C8580" s="3" t="s">
        <v>8407</v>
      </c>
      <c r="D8580" s="27" t="s">
        <v>880</v>
      </c>
      <c r="E8580" s="3" t="s">
        <v>389</v>
      </c>
      <c r="F8580" s="3" t="s">
        <v>6417</v>
      </c>
      <c r="G8580" s="3" t="s">
        <v>1431</v>
      </c>
      <c r="H8580" s="3"/>
      <c r="I8580" s="3">
        <v>2</v>
      </c>
      <c r="J8580" s="3">
        <v>5</v>
      </c>
      <c r="K8580" s="3">
        <f t="shared" si="128"/>
        <v>7</v>
      </c>
    </row>
    <row r="8581" spans="1:11">
      <c r="A8581" s="3" t="s">
        <v>389</v>
      </c>
      <c r="B8581" s="3">
        <v>22</v>
      </c>
      <c r="C8581" s="3" t="s">
        <v>8408</v>
      </c>
      <c r="D8581" s="27" t="s">
        <v>880</v>
      </c>
      <c r="E8581" s="3" t="s">
        <v>389</v>
      </c>
      <c r="F8581" s="3" t="s">
        <v>6417</v>
      </c>
      <c r="G8581" s="3" t="s">
        <v>1431</v>
      </c>
      <c r="H8581" s="3"/>
      <c r="I8581" s="3">
        <v>2</v>
      </c>
      <c r="J8581" s="3">
        <v>3</v>
      </c>
      <c r="K8581" s="3">
        <f t="shared" si="128"/>
        <v>5</v>
      </c>
    </row>
    <row r="8582" spans="1:11">
      <c r="A8582" s="3" t="s">
        <v>389</v>
      </c>
      <c r="B8582" s="3">
        <v>23</v>
      </c>
      <c r="C8582" s="3" t="s">
        <v>3159</v>
      </c>
      <c r="D8582" s="27" t="s">
        <v>880</v>
      </c>
      <c r="E8582" s="3" t="s">
        <v>389</v>
      </c>
      <c r="F8582" s="3" t="s">
        <v>6417</v>
      </c>
      <c r="G8582" s="3" t="s">
        <v>1431</v>
      </c>
      <c r="H8582" s="3"/>
      <c r="I8582" s="3">
        <v>4</v>
      </c>
      <c r="J8582" s="3">
        <v>9</v>
      </c>
      <c r="K8582" s="3">
        <f t="shared" si="128"/>
        <v>13</v>
      </c>
    </row>
    <row r="8583" spans="1:11">
      <c r="A8583" s="3" t="s">
        <v>389</v>
      </c>
      <c r="B8583" s="3">
        <v>24</v>
      </c>
      <c r="C8583" s="3" t="s">
        <v>8409</v>
      </c>
      <c r="D8583" s="27" t="s">
        <v>880</v>
      </c>
      <c r="E8583" s="3" t="s">
        <v>389</v>
      </c>
      <c r="F8583" s="3" t="s">
        <v>6417</v>
      </c>
      <c r="G8583" s="3" t="s">
        <v>1431</v>
      </c>
      <c r="H8583" s="3"/>
      <c r="I8583" s="3">
        <v>2</v>
      </c>
      <c r="J8583" s="3">
        <v>3</v>
      </c>
      <c r="K8583" s="3">
        <f t="shared" si="128"/>
        <v>5</v>
      </c>
    </row>
    <row r="8584" spans="1:11">
      <c r="A8584" s="3" t="s">
        <v>389</v>
      </c>
      <c r="B8584" s="3">
        <v>25</v>
      </c>
      <c r="C8584" s="3" t="s">
        <v>8410</v>
      </c>
      <c r="D8584" s="27" t="s">
        <v>880</v>
      </c>
      <c r="E8584" s="3" t="s">
        <v>389</v>
      </c>
      <c r="F8584" s="3" t="s">
        <v>6417</v>
      </c>
      <c r="G8584" s="3" t="s">
        <v>1431</v>
      </c>
      <c r="H8584" s="3"/>
      <c r="I8584" s="3">
        <v>2</v>
      </c>
      <c r="J8584" s="3">
        <v>2</v>
      </c>
      <c r="K8584" s="3">
        <f t="shared" si="128"/>
        <v>4</v>
      </c>
    </row>
    <row r="8585" spans="1:11">
      <c r="A8585" s="3" t="s">
        <v>389</v>
      </c>
      <c r="B8585" s="3">
        <v>26</v>
      </c>
      <c r="C8585" s="3" t="s">
        <v>8411</v>
      </c>
      <c r="D8585" s="27" t="s">
        <v>880</v>
      </c>
      <c r="E8585" s="3" t="s">
        <v>389</v>
      </c>
      <c r="F8585" s="3" t="s">
        <v>6417</v>
      </c>
      <c r="G8585" s="3" t="s">
        <v>1431</v>
      </c>
      <c r="H8585" s="3"/>
      <c r="I8585" s="3">
        <v>2</v>
      </c>
      <c r="J8585" s="3">
        <v>2</v>
      </c>
      <c r="K8585" s="3">
        <f t="shared" si="128"/>
        <v>4</v>
      </c>
    </row>
    <row r="8586" spans="1:11">
      <c r="A8586" s="3" t="s">
        <v>389</v>
      </c>
      <c r="B8586" s="3">
        <v>27</v>
      </c>
      <c r="C8586" s="3" t="s">
        <v>8412</v>
      </c>
      <c r="D8586" s="27" t="s">
        <v>880</v>
      </c>
      <c r="E8586" s="3" t="s">
        <v>389</v>
      </c>
      <c r="F8586" s="3" t="s">
        <v>6417</v>
      </c>
      <c r="G8586" s="3" t="s">
        <v>1431</v>
      </c>
      <c r="H8586" s="3"/>
      <c r="I8586" s="3">
        <v>3</v>
      </c>
      <c r="J8586" s="3">
        <v>2</v>
      </c>
      <c r="K8586" s="3">
        <f t="shared" si="128"/>
        <v>5</v>
      </c>
    </row>
    <row r="8587" spans="1:11">
      <c r="A8587" s="3" t="s">
        <v>389</v>
      </c>
      <c r="B8587" s="3">
        <v>28</v>
      </c>
      <c r="C8587" s="3" t="s">
        <v>8413</v>
      </c>
      <c r="D8587" s="27" t="s">
        <v>880</v>
      </c>
      <c r="E8587" s="3" t="s">
        <v>389</v>
      </c>
      <c r="F8587" s="3" t="s">
        <v>6417</v>
      </c>
      <c r="G8587" s="3" t="s">
        <v>1431</v>
      </c>
      <c r="H8587" s="3"/>
      <c r="I8587" s="3">
        <v>2</v>
      </c>
      <c r="J8587" s="3">
        <v>2</v>
      </c>
      <c r="K8587" s="3">
        <f t="shared" si="128"/>
        <v>4</v>
      </c>
    </row>
    <row r="8588" spans="1:11">
      <c r="A8588" s="3" t="s">
        <v>389</v>
      </c>
      <c r="B8588" s="3">
        <v>29</v>
      </c>
      <c r="C8588" s="3" t="s">
        <v>8414</v>
      </c>
      <c r="D8588" s="27" t="s">
        <v>880</v>
      </c>
      <c r="E8588" s="3" t="s">
        <v>389</v>
      </c>
      <c r="F8588" s="3" t="s">
        <v>6417</v>
      </c>
      <c r="G8588" s="3" t="s">
        <v>1431</v>
      </c>
      <c r="H8588" s="3"/>
      <c r="I8588" s="3">
        <v>5</v>
      </c>
      <c r="J8588" s="3">
        <v>3</v>
      </c>
      <c r="K8588" s="3">
        <f t="shared" si="128"/>
        <v>8</v>
      </c>
    </row>
    <row r="8589" spans="1:11">
      <c r="A8589" s="3" t="s">
        <v>389</v>
      </c>
      <c r="B8589" s="3">
        <v>32</v>
      </c>
      <c r="C8589" s="3" t="s">
        <v>2027</v>
      </c>
      <c r="D8589" s="27" t="s">
        <v>880</v>
      </c>
      <c r="E8589" s="3" t="s">
        <v>389</v>
      </c>
      <c r="F8589" s="3" t="s">
        <v>6417</v>
      </c>
      <c r="G8589" s="3" t="s">
        <v>1431</v>
      </c>
      <c r="H8589" s="3"/>
      <c r="I8589" s="3">
        <v>4</v>
      </c>
      <c r="J8589" s="3">
        <v>4</v>
      </c>
      <c r="K8589" s="3">
        <f t="shared" si="128"/>
        <v>8</v>
      </c>
    </row>
    <row r="8590" spans="1:11">
      <c r="A8590" s="3" t="s">
        <v>389</v>
      </c>
      <c r="B8590" s="3">
        <v>32</v>
      </c>
      <c r="C8590" s="3" t="s">
        <v>8415</v>
      </c>
      <c r="D8590" s="27" t="s">
        <v>880</v>
      </c>
      <c r="E8590" s="3" t="s">
        <v>389</v>
      </c>
      <c r="F8590" s="3" t="s">
        <v>6417</v>
      </c>
      <c r="G8590" s="3" t="s">
        <v>1431</v>
      </c>
      <c r="H8590" s="3"/>
      <c r="I8590" s="3">
        <v>3</v>
      </c>
      <c r="J8590" s="3">
        <v>2</v>
      </c>
      <c r="K8590" s="3">
        <f t="shared" si="128"/>
        <v>5</v>
      </c>
    </row>
    <row r="8591" spans="1:11">
      <c r="A8591" s="3" t="s">
        <v>389</v>
      </c>
      <c r="B8591" s="3">
        <v>32</v>
      </c>
      <c r="C8591" s="3" t="s">
        <v>8416</v>
      </c>
      <c r="D8591" s="27" t="s">
        <v>880</v>
      </c>
      <c r="E8591" s="3" t="s">
        <v>389</v>
      </c>
      <c r="F8591" s="3" t="s">
        <v>6417</v>
      </c>
      <c r="G8591" s="3" t="s">
        <v>1431</v>
      </c>
      <c r="H8591" s="3"/>
      <c r="I8591" s="3">
        <v>5</v>
      </c>
      <c r="J8591" s="3">
        <v>2</v>
      </c>
      <c r="K8591" s="3">
        <f t="shared" si="128"/>
        <v>7</v>
      </c>
    </row>
    <row r="8592" spans="1:11">
      <c r="A8592" s="3" t="s">
        <v>389</v>
      </c>
      <c r="B8592" s="3">
        <v>33</v>
      </c>
      <c r="C8592" s="3" t="s">
        <v>8417</v>
      </c>
      <c r="D8592" s="27" t="s">
        <v>880</v>
      </c>
      <c r="E8592" s="3" t="s">
        <v>389</v>
      </c>
      <c r="F8592" s="3" t="s">
        <v>6417</v>
      </c>
      <c r="G8592" s="3" t="s">
        <v>1431</v>
      </c>
      <c r="H8592" s="3"/>
      <c r="I8592" s="3">
        <v>3</v>
      </c>
      <c r="J8592" s="3">
        <v>3</v>
      </c>
      <c r="K8592" s="3">
        <f t="shared" si="128"/>
        <v>6</v>
      </c>
    </row>
    <row r="8593" spans="1:11">
      <c r="A8593" s="3" t="s">
        <v>389</v>
      </c>
      <c r="B8593" s="3">
        <v>34</v>
      </c>
      <c r="C8593" s="3" t="s">
        <v>6880</v>
      </c>
      <c r="D8593" s="27" t="s">
        <v>880</v>
      </c>
      <c r="E8593" s="3" t="s">
        <v>389</v>
      </c>
      <c r="F8593" s="3" t="s">
        <v>6417</v>
      </c>
      <c r="G8593" s="3" t="s">
        <v>1431</v>
      </c>
      <c r="H8593" s="3"/>
      <c r="I8593" s="3">
        <v>2</v>
      </c>
      <c r="J8593" s="3">
        <v>4</v>
      </c>
      <c r="K8593" s="3">
        <f t="shared" si="128"/>
        <v>6</v>
      </c>
    </row>
    <row r="8594" spans="1:11">
      <c r="A8594" s="3" t="s">
        <v>389</v>
      </c>
      <c r="B8594" s="3">
        <v>35</v>
      </c>
      <c r="C8594" s="3" t="s">
        <v>3007</v>
      </c>
      <c r="D8594" s="27" t="s">
        <v>880</v>
      </c>
      <c r="E8594" s="3" t="s">
        <v>389</v>
      </c>
      <c r="F8594" s="3" t="s">
        <v>6417</v>
      </c>
      <c r="G8594" s="3" t="s">
        <v>1431</v>
      </c>
      <c r="H8594" s="3"/>
      <c r="I8594" s="3">
        <v>3</v>
      </c>
      <c r="J8594" s="3">
        <v>3</v>
      </c>
      <c r="K8594" s="3">
        <f t="shared" si="128"/>
        <v>6</v>
      </c>
    </row>
    <row r="8595" spans="1:11">
      <c r="A8595" s="3" t="s">
        <v>389</v>
      </c>
      <c r="B8595" s="3">
        <v>36</v>
      </c>
      <c r="C8595" s="3" t="s">
        <v>8418</v>
      </c>
      <c r="D8595" s="27" t="s">
        <v>880</v>
      </c>
      <c r="E8595" s="3" t="s">
        <v>389</v>
      </c>
      <c r="F8595" s="3" t="s">
        <v>6417</v>
      </c>
      <c r="G8595" s="3" t="s">
        <v>1431</v>
      </c>
      <c r="H8595" s="3"/>
      <c r="I8595" s="3">
        <v>5</v>
      </c>
      <c r="J8595" s="3">
        <v>2</v>
      </c>
      <c r="K8595" s="3">
        <f t="shared" si="128"/>
        <v>7</v>
      </c>
    </row>
    <row r="8596" spans="1:11">
      <c r="A8596" s="3" t="s">
        <v>389</v>
      </c>
      <c r="B8596" s="3">
        <v>37</v>
      </c>
      <c r="C8596" s="3" t="s">
        <v>2863</v>
      </c>
      <c r="D8596" s="27" t="s">
        <v>880</v>
      </c>
      <c r="E8596" s="3" t="s">
        <v>389</v>
      </c>
      <c r="F8596" s="3" t="s">
        <v>6417</v>
      </c>
      <c r="G8596" s="3" t="s">
        <v>1431</v>
      </c>
      <c r="H8596" s="3"/>
      <c r="I8596" s="3">
        <v>3</v>
      </c>
      <c r="J8596" s="3">
        <v>4</v>
      </c>
      <c r="K8596" s="3">
        <f t="shared" si="128"/>
        <v>7</v>
      </c>
    </row>
    <row r="8597" spans="1:11">
      <c r="A8597" s="3" t="s">
        <v>389</v>
      </c>
      <c r="B8597" s="3">
        <v>38</v>
      </c>
      <c r="C8597" s="3" t="s">
        <v>3007</v>
      </c>
      <c r="D8597" s="27" t="s">
        <v>880</v>
      </c>
      <c r="E8597" s="3" t="s">
        <v>389</v>
      </c>
      <c r="F8597" s="3" t="s">
        <v>6417</v>
      </c>
      <c r="G8597" s="3" t="s">
        <v>1431</v>
      </c>
      <c r="H8597" s="3"/>
      <c r="I8597" s="3">
        <v>4</v>
      </c>
      <c r="J8597" s="3">
        <v>3</v>
      </c>
      <c r="K8597" s="3">
        <f t="shared" si="128"/>
        <v>7</v>
      </c>
    </row>
    <row r="8598" spans="1:11">
      <c r="A8598" s="3" t="s">
        <v>389</v>
      </c>
      <c r="B8598" s="3">
        <v>39</v>
      </c>
      <c r="C8598" s="3" t="s">
        <v>8419</v>
      </c>
      <c r="D8598" s="27" t="s">
        <v>880</v>
      </c>
      <c r="E8598" s="3" t="s">
        <v>389</v>
      </c>
      <c r="F8598" s="3" t="s">
        <v>6417</v>
      </c>
      <c r="G8598" s="3" t="s">
        <v>1431</v>
      </c>
      <c r="H8598" s="3"/>
      <c r="I8598" s="3">
        <v>2</v>
      </c>
      <c r="J8598" s="3">
        <v>2</v>
      </c>
      <c r="K8598" s="3">
        <f t="shared" si="128"/>
        <v>4</v>
      </c>
    </row>
    <row r="8599" spans="1:11">
      <c r="A8599" s="3" t="s">
        <v>389</v>
      </c>
      <c r="B8599" s="3">
        <v>42</v>
      </c>
      <c r="C8599" s="3" t="s">
        <v>8420</v>
      </c>
      <c r="D8599" s="27" t="s">
        <v>880</v>
      </c>
      <c r="E8599" s="3" t="s">
        <v>389</v>
      </c>
      <c r="F8599" s="3" t="s">
        <v>6417</v>
      </c>
      <c r="G8599" s="3" t="s">
        <v>1431</v>
      </c>
      <c r="H8599" s="3"/>
      <c r="I8599" s="3">
        <v>2</v>
      </c>
      <c r="J8599" s="3">
        <v>4</v>
      </c>
      <c r="K8599" s="3">
        <f t="shared" si="128"/>
        <v>6</v>
      </c>
    </row>
    <row r="8600" spans="1:11">
      <c r="A8600" s="3" t="s">
        <v>389</v>
      </c>
      <c r="B8600" s="3">
        <v>42</v>
      </c>
      <c r="C8600" s="3" t="s">
        <v>8421</v>
      </c>
      <c r="D8600" s="27" t="s">
        <v>880</v>
      </c>
      <c r="E8600" s="3" t="s">
        <v>389</v>
      </c>
      <c r="F8600" s="3" t="s">
        <v>6417</v>
      </c>
      <c r="G8600" s="3" t="s">
        <v>1431</v>
      </c>
      <c r="H8600" s="3"/>
      <c r="I8600" s="3">
        <v>2</v>
      </c>
      <c r="J8600" s="3">
        <v>5</v>
      </c>
      <c r="K8600" s="3">
        <f t="shared" si="128"/>
        <v>7</v>
      </c>
    </row>
    <row r="8601" spans="1:11">
      <c r="A8601" s="3" t="s">
        <v>389</v>
      </c>
      <c r="B8601" s="3">
        <v>42</v>
      </c>
      <c r="C8601" s="3" t="s">
        <v>8422</v>
      </c>
      <c r="D8601" s="27" t="s">
        <v>1293</v>
      </c>
      <c r="E8601" s="3" t="s">
        <v>389</v>
      </c>
      <c r="F8601" s="3" t="s">
        <v>6417</v>
      </c>
      <c r="G8601" s="3" t="s">
        <v>1431</v>
      </c>
      <c r="H8601" s="3"/>
      <c r="I8601" s="3">
        <v>2</v>
      </c>
      <c r="J8601" s="3">
        <v>3</v>
      </c>
      <c r="K8601" s="3">
        <f t="shared" si="128"/>
        <v>5</v>
      </c>
    </row>
    <row r="8602" spans="1:11">
      <c r="A8602" s="3" t="s">
        <v>389</v>
      </c>
      <c r="B8602" s="3">
        <v>43</v>
      </c>
      <c r="C8602" s="3" t="s">
        <v>8423</v>
      </c>
      <c r="D8602" s="27" t="s">
        <v>880</v>
      </c>
      <c r="E8602" s="3" t="s">
        <v>389</v>
      </c>
      <c r="F8602" s="3" t="s">
        <v>6417</v>
      </c>
      <c r="G8602" s="3" t="s">
        <v>1431</v>
      </c>
      <c r="H8602" s="3"/>
      <c r="I8602" s="3">
        <v>4</v>
      </c>
      <c r="J8602" s="3">
        <v>3</v>
      </c>
      <c r="K8602" s="3">
        <f t="shared" si="128"/>
        <v>7</v>
      </c>
    </row>
    <row r="8603" spans="1:11">
      <c r="A8603" s="3" t="s">
        <v>389</v>
      </c>
      <c r="B8603" s="3">
        <v>44</v>
      </c>
      <c r="C8603" s="3" t="s">
        <v>8424</v>
      </c>
      <c r="D8603" s="27" t="s">
        <v>880</v>
      </c>
      <c r="E8603" s="3" t="s">
        <v>389</v>
      </c>
      <c r="F8603" s="3" t="s">
        <v>6417</v>
      </c>
      <c r="G8603" s="3" t="s">
        <v>1431</v>
      </c>
      <c r="H8603" s="3"/>
      <c r="I8603" s="3">
        <v>2</v>
      </c>
      <c r="J8603" s="3">
        <v>2</v>
      </c>
      <c r="K8603" s="3">
        <f t="shared" si="128"/>
        <v>4</v>
      </c>
    </row>
    <row r="8604" spans="1:11">
      <c r="A8604" s="3" t="s">
        <v>389</v>
      </c>
      <c r="B8604" s="3">
        <v>45</v>
      </c>
      <c r="C8604" s="3" t="s">
        <v>8425</v>
      </c>
      <c r="D8604" s="27" t="s">
        <v>1293</v>
      </c>
      <c r="E8604" s="3" t="s">
        <v>389</v>
      </c>
      <c r="F8604" s="3" t="s">
        <v>6417</v>
      </c>
      <c r="G8604" s="3" t="s">
        <v>1431</v>
      </c>
      <c r="H8604" s="3"/>
      <c r="I8604" s="3">
        <v>3</v>
      </c>
      <c r="J8604" s="3">
        <v>2</v>
      </c>
      <c r="K8604" s="3">
        <f t="shared" si="128"/>
        <v>5</v>
      </c>
    </row>
    <row r="8605" spans="1:11">
      <c r="A8605" s="3" t="s">
        <v>389</v>
      </c>
      <c r="B8605" s="3">
        <v>46</v>
      </c>
      <c r="C8605" s="3" t="s">
        <v>8426</v>
      </c>
      <c r="D8605" s="27" t="s">
        <v>880</v>
      </c>
      <c r="E8605" s="3" t="s">
        <v>389</v>
      </c>
      <c r="F8605" s="3" t="s">
        <v>6417</v>
      </c>
      <c r="G8605" s="3" t="s">
        <v>1431</v>
      </c>
      <c r="H8605" s="3"/>
      <c r="I8605" s="3">
        <v>2</v>
      </c>
      <c r="J8605" s="3">
        <v>2</v>
      </c>
      <c r="K8605" s="3">
        <f t="shared" si="128"/>
        <v>4</v>
      </c>
    </row>
    <row r="8606" spans="1:11">
      <c r="A8606" s="3" t="s">
        <v>389</v>
      </c>
      <c r="B8606" s="3">
        <v>47</v>
      </c>
      <c r="C8606" s="3" t="s">
        <v>1225</v>
      </c>
      <c r="D8606" s="27" t="s">
        <v>880</v>
      </c>
      <c r="E8606" s="3" t="s">
        <v>389</v>
      </c>
      <c r="F8606" s="3" t="s">
        <v>6417</v>
      </c>
      <c r="G8606" s="3" t="s">
        <v>1431</v>
      </c>
      <c r="H8606" s="3"/>
      <c r="I8606" s="3">
        <v>5</v>
      </c>
      <c r="J8606" s="3">
        <v>3</v>
      </c>
      <c r="K8606" s="3">
        <f t="shared" si="128"/>
        <v>8</v>
      </c>
    </row>
    <row r="8607" spans="1:11">
      <c r="A8607" s="3" t="s">
        <v>389</v>
      </c>
      <c r="B8607" s="3">
        <v>48</v>
      </c>
      <c r="C8607" s="3" t="s">
        <v>8427</v>
      </c>
      <c r="D8607" s="27" t="s">
        <v>880</v>
      </c>
      <c r="E8607" s="3" t="s">
        <v>389</v>
      </c>
      <c r="F8607" s="3" t="s">
        <v>6417</v>
      </c>
      <c r="G8607" s="3" t="s">
        <v>1431</v>
      </c>
      <c r="H8607" s="3"/>
      <c r="I8607" s="3">
        <v>2</v>
      </c>
      <c r="J8607" s="3">
        <v>5</v>
      </c>
      <c r="K8607" s="3">
        <f t="shared" si="128"/>
        <v>7</v>
      </c>
    </row>
    <row r="8608" spans="1:11">
      <c r="A8608" s="3" t="s">
        <v>389</v>
      </c>
      <c r="B8608" s="3">
        <v>49</v>
      </c>
      <c r="C8608" s="3" t="s">
        <v>2805</v>
      </c>
      <c r="D8608" s="27" t="s">
        <v>880</v>
      </c>
      <c r="E8608" s="3" t="s">
        <v>389</v>
      </c>
      <c r="F8608" s="3" t="s">
        <v>6417</v>
      </c>
      <c r="G8608" s="3" t="s">
        <v>1431</v>
      </c>
      <c r="H8608" s="3"/>
      <c r="I8608" s="3">
        <v>5</v>
      </c>
      <c r="J8608" s="3">
        <v>3</v>
      </c>
      <c r="K8608" s="3">
        <f t="shared" si="128"/>
        <v>8</v>
      </c>
    </row>
    <row r="8609" spans="1:11">
      <c r="A8609" s="3" t="s">
        <v>389</v>
      </c>
      <c r="B8609" s="3">
        <v>52</v>
      </c>
      <c r="C8609" s="3" t="s">
        <v>8428</v>
      </c>
      <c r="D8609" s="27" t="s">
        <v>958</v>
      </c>
      <c r="E8609" s="3" t="s">
        <v>389</v>
      </c>
      <c r="F8609" s="3" t="s">
        <v>6417</v>
      </c>
      <c r="G8609" s="3" t="s">
        <v>1431</v>
      </c>
      <c r="H8609" s="3"/>
      <c r="I8609" s="3">
        <v>2</v>
      </c>
      <c r="J8609" s="3">
        <v>2</v>
      </c>
      <c r="K8609" s="3">
        <f t="shared" si="128"/>
        <v>4</v>
      </c>
    </row>
    <row r="8610" spans="1:11">
      <c r="A8610" s="3" t="s">
        <v>389</v>
      </c>
      <c r="B8610" s="3">
        <v>52</v>
      </c>
      <c r="C8610" s="3" t="s">
        <v>8429</v>
      </c>
      <c r="D8610" s="27" t="s">
        <v>880</v>
      </c>
      <c r="E8610" s="3" t="s">
        <v>389</v>
      </c>
      <c r="F8610" s="3" t="s">
        <v>6417</v>
      </c>
      <c r="G8610" s="3" t="s">
        <v>1431</v>
      </c>
      <c r="H8610" s="3"/>
      <c r="I8610" s="3">
        <v>3</v>
      </c>
      <c r="J8610" s="3">
        <v>2</v>
      </c>
      <c r="K8610" s="3">
        <f t="shared" si="128"/>
        <v>5</v>
      </c>
    </row>
    <row r="8611" spans="1:11">
      <c r="A8611" s="3" t="s">
        <v>8430</v>
      </c>
      <c r="B8611" s="3">
        <v>52</v>
      </c>
      <c r="C8611" s="3" t="s">
        <v>8431</v>
      </c>
      <c r="D8611" s="27" t="s">
        <v>1293</v>
      </c>
      <c r="E8611" s="3" t="s">
        <v>8430</v>
      </c>
      <c r="F8611" s="3" t="s">
        <v>6417</v>
      </c>
      <c r="G8611" s="3" t="s">
        <v>1431</v>
      </c>
      <c r="H8611" s="3"/>
      <c r="I8611" s="3">
        <v>2</v>
      </c>
      <c r="J8611" s="3">
        <v>2</v>
      </c>
      <c r="K8611" s="3">
        <f t="shared" si="128"/>
        <v>4</v>
      </c>
    </row>
    <row r="8612" spans="1:11">
      <c r="A8612" s="3" t="s">
        <v>389</v>
      </c>
      <c r="B8612" s="3">
        <v>53</v>
      </c>
      <c r="C8612" s="3" t="s">
        <v>8432</v>
      </c>
      <c r="D8612" s="27" t="s">
        <v>880</v>
      </c>
      <c r="E8612" s="3" t="s">
        <v>389</v>
      </c>
      <c r="F8612" s="3" t="s">
        <v>6417</v>
      </c>
      <c r="G8612" s="3" t="s">
        <v>1431</v>
      </c>
      <c r="H8612" s="3"/>
      <c r="I8612" s="3">
        <v>2</v>
      </c>
      <c r="J8612" s="3">
        <v>2</v>
      </c>
      <c r="K8612" s="3">
        <f t="shared" si="128"/>
        <v>4</v>
      </c>
    </row>
    <row r="8613" spans="1:11" ht="15.75">
      <c r="A8613" s="217"/>
      <c r="B8613" s="218"/>
      <c r="C8613" s="219">
        <f>SUBTOTAL(3,C8560:C8612)</f>
        <v>53</v>
      </c>
      <c r="D8613" s="113"/>
      <c r="E8613" s="113"/>
      <c r="F8613" s="113"/>
      <c r="G8613" s="113"/>
      <c r="H8613" s="113"/>
      <c r="I8613" s="113"/>
      <c r="J8613" s="113"/>
      <c r="K8613" s="219">
        <f>SUM(K8560:K8612)</f>
        <v>312</v>
      </c>
    </row>
    <row r="8614" spans="1:11">
      <c r="A8614" s="3" t="s">
        <v>392</v>
      </c>
      <c r="B8614" s="3">
        <v>2</v>
      </c>
      <c r="C8614" s="3" t="s">
        <v>2951</v>
      </c>
      <c r="D8614" s="27" t="s">
        <v>880</v>
      </c>
      <c r="E8614" s="3" t="s">
        <v>8433</v>
      </c>
      <c r="F8614" s="3" t="s">
        <v>956</v>
      </c>
      <c r="G8614" s="3" t="s">
        <v>882</v>
      </c>
      <c r="H8614" s="3"/>
      <c r="I8614" s="3">
        <v>5</v>
      </c>
      <c r="J8614" s="3">
        <v>5</v>
      </c>
      <c r="K8614" s="3">
        <f>I8614+J8614</f>
        <v>10</v>
      </c>
    </row>
    <row r="8615" spans="1:11">
      <c r="A8615" s="3" t="s">
        <v>392</v>
      </c>
      <c r="B8615" s="3">
        <v>2</v>
      </c>
      <c r="C8615" s="3" t="s">
        <v>1468</v>
      </c>
      <c r="D8615" s="27" t="s">
        <v>880</v>
      </c>
      <c r="E8615" s="3" t="s">
        <v>8433</v>
      </c>
      <c r="F8615" s="3" t="s">
        <v>956</v>
      </c>
      <c r="G8615" s="3" t="s">
        <v>882</v>
      </c>
      <c r="H8615" s="3"/>
      <c r="I8615" s="3">
        <v>6</v>
      </c>
      <c r="J8615" s="3">
        <v>2</v>
      </c>
      <c r="K8615" s="3">
        <f t="shared" ref="K8615:K8678" si="129">I8615+J8615</f>
        <v>8</v>
      </c>
    </row>
    <row r="8616" spans="1:11">
      <c r="A8616" s="3" t="s">
        <v>392</v>
      </c>
      <c r="B8616" s="3">
        <v>3</v>
      </c>
      <c r="C8616" s="3" t="s">
        <v>1547</v>
      </c>
      <c r="D8616" s="27" t="s">
        <v>880</v>
      </c>
      <c r="E8616" s="3" t="s">
        <v>8433</v>
      </c>
      <c r="F8616" s="3" t="s">
        <v>956</v>
      </c>
      <c r="G8616" s="3" t="s">
        <v>882</v>
      </c>
      <c r="H8616" s="3"/>
      <c r="I8616" s="3">
        <v>7</v>
      </c>
      <c r="J8616" s="3">
        <v>5</v>
      </c>
      <c r="K8616" s="3">
        <f t="shared" si="129"/>
        <v>12</v>
      </c>
    </row>
    <row r="8617" spans="1:11">
      <c r="A8617" s="3" t="s">
        <v>392</v>
      </c>
      <c r="B8617" s="3">
        <v>4</v>
      </c>
      <c r="C8617" s="3" t="s">
        <v>8434</v>
      </c>
      <c r="D8617" s="27" t="s">
        <v>880</v>
      </c>
      <c r="E8617" s="3" t="s">
        <v>8433</v>
      </c>
      <c r="F8617" s="3" t="s">
        <v>956</v>
      </c>
      <c r="G8617" s="3" t="s">
        <v>882</v>
      </c>
      <c r="H8617" s="3"/>
      <c r="I8617" s="3">
        <v>2</v>
      </c>
      <c r="J8617" s="3">
        <v>2</v>
      </c>
      <c r="K8617" s="3">
        <f t="shared" si="129"/>
        <v>4</v>
      </c>
    </row>
    <row r="8618" spans="1:11">
      <c r="A8618" s="3" t="s">
        <v>392</v>
      </c>
      <c r="B8618" s="3">
        <v>5</v>
      </c>
      <c r="C8618" s="3" t="s">
        <v>7174</v>
      </c>
      <c r="D8618" s="27" t="s">
        <v>880</v>
      </c>
      <c r="E8618" s="3" t="s">
        <v>8433</v>
      </c>
      <c r="F8618" s="3" t="s">
        <v>956</v>
      </c>
      <c r="G8618" s="3" t="s">
        <v>882</v>
      </c>
      <c r="H8618" s="3"/>
      <c r="I8618" s="3">
        <v>6</v>
      </c>
      <c r="J8618" s="3">
        <v>3</v>
      </c>
      <c r="K8618" s="3">
        <f t="shared" si="129"/>
        <v>9</v>
      </c>
    </row>
    <row r="8619" spans="1:11">
      <c r="A8619" s="3" t="s">
        <v>392</v>
      </c>
      <c r="B8619" s="3">
        <v>6</v>
      </c>
      <c r="C8619" s="3" t="s">
        <v>8435</v>
      </c>
      <c r="D8619" s="27" t="s">
        <v>880</v>
      </c>
      <c r="E8619" s="3" t="s">
        <v>8433</v>
      </c>
      <c r="F8619" s="3" t="s">
        <v>956</v>
      </c>
      <c r="G8619" s="3" t="s">
        <v>882</v>
      </c>
      <c r="H8619" s="3"/>
      <c r="I8619" s="3">
        <v>5</v>
      </c>
      <c r="J8619" s="3">
        <v>2</v>
      </c>
      <c r="K8619" s="3">
        <f t="shared" si="129"/>
        <v>7</v>
      </c>
    </row>
    <row r="8620" spans="1:11">
      <c r="A8620" s="3" t="s">
        <v>392</v>
      </c>
      <c r="B8620" s="3">
        <v>7</v>
      </c>
      <c r="C8620" s="3" t="s">
        <v>7461</v>
      </c>
      <c r="D8620" s="27" t="s">
        <v>880</v>
      </c>
      <c r="E8620" s="3" t="s">
        <v>8433</v>
      </c>
      <c r="F8620" s="3" t="s">
        <v>956</v>
      </c>
      <c r="G8620" s="3" t="s">
        <v>882</v>
      </c>
      <c r="H8620" s="3"/>
      <c r="I8620" s="3">
        <v>6</v>
      </c>
      <c r="J8620" s="3">
        <v>2</v>
      </c>
      <c r="K8620" s="3">
        <f t="shared" si="129"/>
        <v>8</v>
      </c>
    </row>
    <row r="8621" spans="1:11">
      <c r="A8621" s="3" t="s">
        <v>392</v>
      </c>
      <c r="B8621" s="3">
        <v>8</v>
      </c>
      <c r="C8621" s="3" t="s">
        <v>3101</v>
      </c>
      <c r="D8621" s="27" t="s">
        <v>880</v>
      </c>
      <c r="E8621" s="3" t="s">
        <v>8433</v>
      </c>
      <c r="F8621" s="3" t="s">
        <v>956</v>
      </c>
      <c r="G8621" s="3" t="s">
        <v>882</v>
      </c>
      <c r="H8621" s="3"/>
      <c r="I8621" s="3">
        <v>4</v>
      </c>
      <c r="J8621" s="3">
        <v>3</v>
      </c>
      <c r="K8621" s="3">
        <f t="shared" si="129"/>
        <v>7</v>
      </c>
    </row>
    <row r="8622" spans="1:11">
      <c r="A8622" s="3" t="s">
        <v>392</v>
      </c>
      <c r="B8622" s="3">
        <v>9</v>
      </c>
      <c r="C8622" s="3" t="s">
        <v>1678</v>
      </c>
      <c r="D8622" s="27" t="s">
        <v>880</v>
      </c>
      <c r="E8622" s="3" t="s">
        <v>8433</v>
      </c>
      <c r="F8622" s="3" t="s">
        <v>956</v>
      </c>
      <c r="G8622" s="3" t="s">
        <v>882</v>
      </c>
      <c r="H8622" s="3"/>
      <c r="I8622" s="3">
        <v>7</v>
      </c>
      <c r="J8622" s="3">
        <v>3</v>
      </c>
      <c r="K8622" s="3">
        <f t="shared" si="129"/>
        <v>10</v>
      </c>
    </row>
    <row r="8623" spans="1:11">
      <c r="A8623" s="3" t="s">
        <v>392</v>
      </c>
      <c r="B8623" s="3">
        <v>22</v>
      </c>
      <c r="C8623" s="3" t="s">
        <v>1578</v>
      </c>
      <c r="D8623" s="27" t="s">
        <v>880</v>
      </c>
      <c r="E8623" s="3" t="s">
        <v>8433</v>
      </c>
      <c r="F8623" s="3" t="s">
        <v>956</v>
      </c>
      <c r="G8623" s="3" t="s">
        <v>882</v>
      </c>
      <c r="H8623" s="3"/>
      <c r="I8623" s="3">
        <v>2</v>
      </c>
      <c r="J8623" s="3">
        <v>4</v>
      </c>
      <c r="K8623" s="3">
        <f t="shared" si="129"/>
        <v>6</v>
      </c>
    </row>
    <row r="8624" spans="1:11">
      <c r="A8624" s="3" t="s">
        <v>392</v>
      </c>
      <c r="B8624" s="3">
        <v>22</v>
      </c>
      <c r="C8624" s="3" t="s">
        <v>8436</v>
      </c>
      <c r="D8624" s="27" t="s">
        <v>880</v>
      </c>
      <c r="E8624" s="3" t="s">
        <v>8433</v>
      </c>
      <c r="F8624" s="3" t="s">
        <v>956</v>
      </c>
      <c r="G8624" s="3" t="s">
        <v>882</v>
      </c>
      <c r="H8624" s="3"/>
      <c r="I8624" s="3">
        <v>2</v>
      </c>
      <c r="J8624" s="3">
        <v>2</v>
      </c>
      <c r="K8624" s="3">
        <f t="shared" si="129"/>
        <v>4</v>
      </c>
    </row>
    <row r="8625" spans="1:11">
      <c r="A8625" s="3" t="s">
        <v>392</v>
      </c>
      <c r="B8625" s="3">
        <v>22</v>
      </c>
      <c r="C8625" s="3" t="s">
        <v>8437</v>
      </c>
      <c r="D8625" s="27" t="s">
        <v>880</v>
      </c>
      <c r="E8625" s="3" t="s">
        <v>8433</v>
      </c>
      <c r="F8625" s="3" t="s">
        <v>956</v>
      </c>
      <c r="G8625" s="3" t="s">
        <v>882</v>
      </c>
      <c r="H8625" s="3"/>
      <c r="I8625" s="3">
        <v>4</v>
      </c>
      <c r="J8625" s="3">
        <v>3</v>
      </c>
      <c r="K8625" s="3">
        <f t="shared" si="129"/>
        <v>7</v>
      </c>
    </row>
    <row r="8626" spans="1:11">
      <c r="A8626" s="3" t="s">
        <v>392</v>
      </c>
      <c r="B8626" s="3">
        <v>23</v>
      </c>
      <c r="C8626" s="3" t="s">
        <v>8438</v>
      </c>
      <c r="D8626" s="27" t="s">
        <v>880</v>
      </c>
      <c r="E8626" s="3" t="s">
        <v>8433</v>
      </c>
      <c r="F8626" s="3" t="s">
        <v>956</v>
      </c>
      <c r="G8626" s="3" t="s">
        <v>882</v>
      </c>
      <c r="H8626" s="3"/>
      <c r="I8626" s="3">
        <v>2</v>
      </c>
      <c r="J8626" s="3">
        <v>4</v>
      </c>
      <c r="K8626" s="3">
        <f t="shared" si="129"/>
        <v>6</v>
      </c>
    </row>
    <row r="8627" spans="1:11">
      <c r="A8627" s="3" t="s">
        <v>392</v>
      </c>
      <c r="B8627" s="3">
        <v>24</v>
      </c>
      <c r="C8627" s="3" t="s">
        <v>8439</v>
      </c>
      <c r="D8627" s="27" t="s">
        <v>880</v>
      </c>
      <c r="E8627" s="3" t="s">
        <v>8433</v>
      </c>
      <c r="F8627" s="3" t="s">
        <v>956</v>
      </c>
      <c r="G8627" s="3" t="s">
        <v>882</v>
      </c>
      <c r="H8627" s="3"/>
      <c r="I8627" s="3">
        <v>3</v>
      </c>
      <c r="J8627" s="3">
        <v>2</v>
      </c>
      <c r="K8627" s="3">
        <f t="shared" si="129"/>
        <v>5</v>
      </c>
    </row>
    <row r="8628" spans="1:11">
      <c r="A8628" s="3" t="s">
        <v>392</v>
      </c>
      <c r="B8628" s="3">
        <v>25</v>
      </c>
      <c r="C8628" s="3" t="s">
        <v>8440</v>
      </c>
      <c r="D8628" s="27" t="s">
        <v>880</v>
      </c>
      <c r="E8628" s="3" t="s">
        <v>8433</v>
      </c>
      <c r="F8628" s="3" t="s">
        <v>956</v>
      </c>
      <c r="G8628" s="3" t="s">
        <v>882</v>
      </c>
      <c r="H8628" s="3"/>
      <c r="I8628" s="3">
        <v>4</v>
      </c>
      <c r="J8628" s="3">
        <v>2</v>
      </c>
      <c r="K8628" s="3">
        <f t="shared" si="129"/>
        <v>6</v>
      </c>
    </row>
    <row r="8629" spans="1:11">
      <c r="A8629" s="3" t="s">
        <v>392</v>
      </c>
      <c r="B8629" s="3">
        <v>26</v>
      </c>
      <c r="C8629" s="3" t="s">
        <v>6878</v>
      </c>
      <c r="D8629" s="27" t="s">
        <v>880</v>
      </c>
      <c r="E8629" s="3" t="s">
        <v>8433</v>
      </c>
      <c r="F8629" s="3" t="s">
        <v>956</v>
      </c>
      <c r="G8629" s="3" t="s">
        <v>882</v>
      </c>
      <c r="H8629" s="3"/>
      <c r="I8629" s="3">
        <v>3</v>
      </c>
      <c r="J8629" s="3">
        <v>2</v>
      </c>
      <c r="K8629" s="3">
        <f t="shared" si="129"/>
        <v>5</v>
      </c>
    </row>
    <row r="8630" spans="1:11">
      <c r="A8630" s="3" t="s">
        <v>392</v>
      </c>
      <c r="B8630" s="3">
        <v>27</v>
      </c>
      <c r="C8630" s="3" t="s">
        <v>8441</v>
      </c>
      <c r="D8630" s="27" t="s">
        <v>880</v>
      </c>
      <c r="E8630" s="3" t="s">
        <v>8433</v>
      </c>
      <c r="F8630" s="3" t="s">
        <v>956</v>
      </c>
      <c r="G8630" s="3" t="s">
        <v>882</v>
      </c>
      <c r="H8630" s="3"/>
      <c r="I8630" s="3">
        <v>2</v>
      </c>
      <c r="J8630" s="3">
        <v>3</v>
      </c>
      <c r="K8630" s="3">
        <f t="shared" si="129"/>
        <v>5</v>
      </c>
    </row>
    <row r="8631" spans="1:11">
      <c r="A8631" s="3" t="s">
        <v>392</v>
      </c>
      <c r="B8631" s="3">
        <v>28</v>
      </c>
      <c r="C8631" s="3" t="s">
        <v>8442</v>
      </c>
      <c r="D8631" s="27" t="s">
        <v>880</v>
      </c>
      <c r="E8631" s="3" t="s">
        <v>8433</v>
      </c>
      <c r="F8631" s="3" t="s">
        <v>956</v>
      </c>
      <c r="G8631" s="3" t="s">
        <v>882</v>
      </c>
      <c r="H8631" s="3"/>
      <c r="I8631" s="3">
        <v>4</v>
      </c>
      <c r="J8631" s="3">
        <v>3</v>
      </c>
      <c r="K8631" s="3">
        <f t="shared" si="129"/>
        <v>7</v>
      </c>
    </row>
    <row r="8632" spans="1:11">
      <c r="A8632" s="3" t="s">
        <v>392</v>
      </c>
      <c r="B8632" s="3">
        <v>29</v>
      </c>
      <c r="C8632" s="3" t="s">
        <v>8443</v>
      </c>
      <c r="D8632" s="27" t="s">
        <v>880</v>
      </c>
      <c r="E8632" s="3" t="s">
        <v>8433</v>
      </c>
      <c r="F8632" s="3" t="s">
        <v>956</v>
      </c>
      <c r="G8632" s="3" t="s">
        <v>882</v>
      </c>
      <c r="H8632" s="3"/>
      <c r="I8632" s="3">
        <v>4</v>
      </c>
      <c r="J8632" s="3">
        <v>3</v>
      </c>
      <c r="K8632" s="3">
        <f t="shared" si="129"/>
        <v>7</v>
      </c>
    </row>
    <row r="8633" spans="1:11">
      <c r="A8633" s="3" t="s">
        <v>392</v>
      </c>
      <c r="B8633" s="3">
        <v>22</v>
      </c>
      <c r="C8633" s="3" t="s">
        <v>8444</v>
      </c>
      <c r="D8633" s="27" t="s">
        <v>880</v>
      </c>
      <c r="E8633" s="3" t="s">
        <v>8433</v>
      </c>
      <c r="F8633" s="3" t="s">
        <v>956</v>
      </c>
      <c r="G8633" s="3" t="s">
        <v>882</v>
      </c>
      <c r="H8633" s="3"/>
      <c r="I8633" s="3">
        <v>5</v>
      </c>
      <c r="J8633" s="3">
        <v>2</v>
      </c>
      <c r="K8633" s="3">
        <f t="shared" si="129"/>
        <v>7</v>
      </c>
    </row>
    <row r="8634" spans="1:11">
      <c r="A8634" s="3" t="s">
        <v>392</v>
      </c>
      <c r="B8634" s="3">
        <v>22</v>
      </c>
      <c r="C8634" s="3" t="s">
        <v>8445</v>
      </c>
      <c r="D8634" s="27" t="s">
        <v>880</v>
      </c>
      <c r="E8634" s="3" t="s">
        <v>8433</v>
      </c>
      <c r="F8634" s="3" t="s">
        <v>956</v>
      </c>
      <c r="G8634" s="3" t="s">
        <v>882</v>
      </c>
      <c r="H8634" s="3"/>
      <c r="I8634" s="3">
        <v>5</v>
      </c>
      <c r="J8634" s="3">
        <v>4</v>
      </c>
      <c r="K8634" s="3">
        <f t="shared" si="129"/>
        <v>9</v>
      </c>
    </row>
    <row r="8635" spans="1:11">
      <c r="A8635" s="3" t="s">
        <v>392</v>
      </c>
      <c r="B8635" s="3">
        <v>22</v>
      </c>
      <c r="C8635" s="3" t="s">
        <v>8446</v>
      </c>
      <c r="D8635" s="27" t="s">
        <v>880</v>
      </c>
      <c r="E8635" s="3" t="s">
        <v>8433</v>
      </c>
      <c r="F8635" s="3" t="s">
        <v>956</v>
      </c>
      <c r="G8635" s="3" t="s">
        <v>882</v>
      </c>
      <c r="H8635" s="3"/>
      <c r="I8635" s="3">
        <v>5</v>
      </c>
      <c r="J8635" s="3">
        <v>2</v>
      </c>
      <c r="K8635" s="3">
        <f t="shared" si="129"/>
        <v>7</v>
      </c>
    </row>
    <row r="8636" spans="1:11">
      <c r="A8636" s="3" t="s">
        <v>392</v>
      </c>
      <c r="B8636" s="3">
        <v>23</v>
      </c>
      <c r="C8636" s="3" t="s">
        <v>8447</v>
      </c>
      <c r="D8636" s="27" t="s">
        <v>880</v>
      </c>
      <c r="E8636" s="3" t="s">
        <v>8433</v>
      </c>
      <c r="F8636" s="3" t="s">
        <v>956</v>
      </c>
      <c r="G8636" s="3" t="s">
        <v>882</v>
      </c>
      <c r="H8636" s="3"/>
      <c r="I8636" s="3">
        <v>5</v>
      </c>
      <c r="J8636" s="3">
        <v>7</v>
      </c>
      <c r="K8636" s="3">
        <f t="shared" si="129"/>
        <v>12</v>
      </c>
    </row>
    <row r="8637" spans="1:11">
      <c r="A8637" s="3" t="s">
        <v>392</v>
      </c>
      <c r="B8637" s="3">
        <v>24</v>
      </c>
      <c r="C8637" s="3" t="s">
        <v>8448</v>
      </c>
      <c r="D8637" s="27" t="s">
        <v>880</v>
      </c>
      <c r="E8637" s="3" t="s">
        <v>8433</v>
      </c>
      <c r="F8637" s="3" t="s">
        <v>956</v>
      </c>
      <c r="G8637" s="3" t="s">
        <v>882</v>
      </c>
      <c r="H8637" s="3"/>
      <c r="I8637" s="3">
        <v>3</v>
      </c>
      <c r="J8637" s="3">
        <v>2</v>
      </c>
      <c r="K8637" s="3">
        <f t="shared" si="129"/>
        <v>5</v>
      </c>
    </row>
    <row r="8638" spans="1:11">
      <c r="A8638" s="3" t="s">
        <v>392</v>
      </c>
      <c r="B8638" s="3">
        <v>25</v>
      </c>
      <c r="C8638" s="3" t="s">
        <v>8449</v>
      </c>
      <c r="D8638" s="27" t="s">
        <v>1293</v>
      </c>
      <c r="E8638" s="3" t="s">
        <v>8433</v>
      </c>
      <c r="F8638" s="3" t="s">
        <v>956</v>
      </c>
      <c r="G8638" s="3" t="s">
        <v>882</v>
      </c>
      <c r="H8638" s="3"/>
      <c r="I8638" s="3">
        <v>3</v>
      </c>
      <c r="J8638" s="3">
        <v>4</v>
      </c>
      <c r="K8638" s="3">
        <f t="shared" si="129"/>
        <v>7</v>
      </c>
    </row>
    <row r="8639" spans="1:11">
      <c r="A8639" s="3" t="s">
        <v>392</v>
      </c>
      <c r="B8639" s="3">
        <v>26</v>
      </c>
      <c r="C8639" s="3" t="s">
        <v>8450</v>
      </c>
      <c r="D8639" s="27" t="s">
        <v>1293</v>
      </c>
      <c r="E8639" s="3" t="s">
        <v>8433</v>
      </c>
      <c r="F8639" s="3" t="s">
        <v>956</v>
      </c>
      <c r="G8639" s="3" t="s">
        <v>882</v>
      </c>
      <c r="H8639" s="3"/>
      <c r="I8639" s="3">
        <v>5</v>
      </c>
      <c r="J8639" s="3">
        <v>5</v>
      </c>
      <c r="K8639" s="3">
        <f t="shared" si="129"/>
        <v>10</v>
      </c>
    </row>
    <row r="8640" spans="1:11">
      <c r="A8640" s="3" t="s">
        <v>392</v>
      </c>
      <c r="B8640" s="3">
        <v>27</v>
      </c>
      <c r="C8640" s="3" t="s">
        <v>8451</v>
      </c>
      <c r="D8640" s="27" t="s">
        <v>880</v>
      </c>
      <c r="E8640" s="3" t="s">
        <v>8433</v>
      </c>
      <c r="F8640" s="3" t="s">
        <v>956</v>
      </c>
      <c r="G8640" s="3" t="s">
        <v>882</v>
      </c>
      <c r="H8640" s="3"/>
      <c r="I8640" s="3">
        <v>3</v>
      </c>
      <c r="J8640" s="3">
        <v>4</v>
      </c>
      <c r="K8640" s="3">
        <f t="shared" si="129"/>
        <v>7</v>
      </c>
    </row>
    <row r="8641" spans="1:11">
      <c r="A8641" s="3" t="s">
        <v>392</v>
      </c>
      <c r="B8641" s="3">
        <v>28</v>
      </c>
      <c r="C8641" s="3" t="s">
        <v>8452</v>
      </c>
      <c r="D8641" s="27" t="s">
        <v>880</v>
      </c>
      <c r="E8641" s="3" t="s">
        <v>8433</v>
      </c>
      <c r="F8641" s="3" t="s">
        <v>956</v>
      </c>
      <c r="G8641" s="3" t="s">
        <v>882</v>
      </c>
      <c r="H8641" s="3"/>
      <c r="I8641" s="3">
        <v>2</v>
      </c>
      <c r="J8641" s="3">
        <v>2</v>
      </c>
      <c r="K8641" s="3">
        <f t="shared" si="129"/>
        <v>4</v>
      </c>
    </row>
    <row r="8642" spans="1:11">
      <c r="A8642" s="3" t="s">
        <v>392</v>
      </c>
      <c r="B8642" s="3">
        <v>29</v>
      </c>
      <c r="C8642" s="3" t="s">
        <v>3046</v>
      </c>
      <c r="D8642" s="27" t="s">
        <v>880</v>
      </c>
      <c r="E8642" s="3" t="s">
        <v>8433</v>
      </c>
      <c r="F8642" s="3" t="s">
        <v>956</v>
      </c>
      <c r="G8642" s="3" t="s">
        <v>882</v>
      </c>
      <c r="H8642" s="3"/>
      <c r="I8642" s="3">
        <v>5</v>
      </c>
      <c r="J8642" s="3">
        <v>3</v>
      </c>
      <c r="K8642" s="3">
        <f t="shared" si="129"/>
        <v>8</v>
      </c>
    </row>
    <row r="8643" spans="1:11">
      <c r="A8643" s="3" t="s">
        <v>392</v>
      </c>
      <c r="B8643" s="3">
        <v>32</v>
      </c>
      <c r="C8643" s="3" t="s">
        <v>8453</v>
      </c>
      <c r="D8643" s="27" t="s">
        <v>880</v>
      </c>
      <c r="E8643" s="3" t="s">
        <v>8433</v>
      </c>
      <c r="F8643" s="3" t="s">
        <v>956</v>
      </c>
      <c r="G8643" s="3" t="s">
        <v>882</v>
      </c>
      <c r="H8643" s="3"/>
      <c r="I8643" s="3">
        <v>2</v>
      </c>
      <c r="J8643" s="3">
        <v>2</v>
      </c>
      <c r="K8643" s="3">
        <f t="shared" si="129"/>
        <v>4</v>
      </c>
    </row>
    <row r="8644" spans="1:11">
      <c r="A8644" s="3" t="s">
        <v>392</v>
      </c>
      <c r="B8644" s="3">
        <v>32</v>
      </c>
      <c r="C8644" s="3" t="s">
        <v>8454</v>
      </c>
      <c r="D8644" s="27" t="s">
        <v>880</v>
      </c>
      <c r="E8644" s="3" t="s">
        <v>8433</v>
      </c>
      <c r="F8644" s="3" t="s">
        <v>956</v>
      </c>
      <c r="G8644" s="3" t="s">
        <v>882</v>
      </c>
      <c r="H8644" s="3"/>
      <c r="I8644" s="3">
        <v>2</v>
      </c>
      <c r="J8644" s="3">
        <v>2</v>
      </c>
      <c r="K8644" s="3">
        <f t="shared" si="129"/>
        <v>4</v>
      </c>
    </row>
    <row r="8645" spans="1:11">
      <c r="A8645" s="3" t="s">
        <v>392</v>
      </c>
      <c r="B8645" s="3">
        <v>32</v>
      </c>
      <c r="C8645" s="3" t="s">
        <v>3135</v>
      </c>
      <c r="D8645" s="27" t="s">
        <v>880</v>
      </c>
      <c r="E8645" s="3" t="s">
        <v>8433</v>
      </c>
      <c r="F8645" s="3" t="s">
        <v>956</v>
      </c>
      <c r="G8645" s="3" t="s">
        <v>882</v>
      </c>
      <c r="H8645" s="3"/>
      <c r="I8645" s="3">
        <v>3</v>
      </c>
      <c r="J8645" s="3">
        <v>4</v>
      </c>
      <c r="K8645" s="3">
        <f t="shared" si="129"/>
        <v>7</v>
      </c>
    </row>
    <row r="8646" spans="1:11">
      <c r="A8646" s="3" t="s">
        <v>392</v>
      </c>
      <c r="B8646" s="3">
        <v>33</v>
      </c>
      <c r="C8646" s="3" t="s">
        <v>8455</v>
      </c>
      <c r="D8646" s="27" t="s">
        <v>880</v>
      </c>
      <c r="E8646" s="3" t="s">
        <v>8433</v>
      </c>
      <c r="F8646" s="3" t="s">
        <v>956</v>
      </c>
      <c r="G8646" s="3" t="s">
        <v>882</v>
      </c>
      <c r="H8646" s="3"/>
      <c r="I8646" s="3">
        <v>5</v>
      </c>
      <c r="J8646" s="3">
        <v>6</v>
      </c>
      <c r="K8646" s="3">
        <f t="shared" si="129"/>
        <v>11</v>
      </c>
    </row>
    <row r="8647" spans="1:11">
      <c r="A8647" s="3" t="s">
        <v>392</v>
      </c>
      <c r="B8647" s="3">
        <v>34</v>
      </c>
      <c r="C8647" s="3" t="s">
        <v>8456</v>
      </c>
      <c r="D8647" s="27" t="s">
        <v>880</v>
      </c>
      <c r="E8647" s="3" t="s">
        <v>8433</v>
      </c>
      <c r="F8647" s="3" t="s">
        <v>956</v>
      </c>
      <c r="G8647" s="3" t="s">
        <v>882</v>
      </c>
      <c r="H8647" s="3"/>
      <c r="I8647" s="3">
        <v>5</v>
      </c>
      <c r="J8647" s="3">
        <v>2</v>
      </c>
      <c r="K8647" s="3">
        <f t="shared" si="129"/>
        <v>7</v>
      </c>
    </row>
    <row r="8648" spans="1:11">
      <c r="A8648" s="3" t="s">
        <v>392</v>
      </c>
      <c r="B8648" s="3">
        <v>35</v>
      </c>
      <c r="C8648" s="3" t="s">
        <v>1797</v>
      </c>
      <c r="D8648" s="27" t="s">
        <v>880</v>
      </c>
      <c r="E8648" s="3" t="s">
        <v>8433</v>
      </c>
      <c r="F8648" s="3" t="s">
        <v>956</v>
      </c>
      <c r="G8648" s="3" t="s">
        <v>882</v>
      </c>
      <c r="H8648" s="3"/>
      <c r="I8648" s="3">
        <v>7</v>
      </c>
      <c r="J8648" s="3">
        <v>3</v>
      </c>
      <c r="K8648" s="3">
        <f t="shared" si="129"/>
        <v>10</v>
      </c>
    </row>
    <row r="8649" spans="1:11">
      <c r="A8649" s="3" t="s">
        <v>392</v>
      </c>
      <c r="B8649" s="3">
        <v>36</v>
      </c>
      <c r="C8649" s="3" t="s">
        <v>8457</v>
      </c>
      <c r="D8649" s="27" t="s">
        <v>880</v>
      </c>
      <c r="E8649" s="3" t="s">
        <v>8433</v>
      </c>
      <c r="F8649" s="3" t="s">
        <v>956</v>
      </c>
      <c r="G8649" s="3" t="s">
        <v>882</v>
      </c>
      <c r="H8649" s="3"/>
      <c r="I8649" s="3">
        <v>3</v>
      </c>
      <c r="J8649" s="3">
        <v>4</v>
      </c>
      <c r="K8649" s="3">
        <f t="shared" si="129"/>
        <v>7</v>
      </c>
    </row>
    <row r="8650" spans="1:11">
      <c r="A8650" s="3" t="s">
        <v>392</v>
      </c>
      <c r="B8650" s="3">
        <v>37</v>
      </c>
      <c r="C8650" s="3" t="s">
        <v>8458</v>
      </c>
      <c r="D8650" s="27" t="s">
        <v>880</v>
      </c>
      <c r="E8650" s="3" t="s">
        <v>8433</v>
      </c>
      <c r="F8650" s="3" t="s">
        <v>956</v>
      </c>
      <c r="G8650" s="3" t="s">
        <v>882</v>
      </c>
      <c r="H8650" s="3"/>
      <c r="I8650" s="3">
        <v>4</v>
      </c>
      <c r="J8650" s="3">
        <v>6</v>
      </c>
      <c r="K8650" s="3">
        <f t="shared" si="129"/>
        <v>10</v>
      </c>
    </row>
    <row r="8651" spans="1:11">
      <c r="A8651" s="3" t="s">
        <v>392</v>
      </c>
      <c r="B8651" s="3">
        <v>38</v>
      </c>
      <c r="C8651" s="3" t="s">
        <v>8459</v>
      </c>
      <c r="D8651" s="27" t="s">
        <v>880</v>
      </c>
      <c r="E8651" s="3" t="s">
        <v>8433</v>
      </c>
      <c r="F8651" s="3" t="s">
        <v>956</v>
      </c>
      <c r="G8651" s="3" t="s">
        <v>882</v>
      </c>
      <c r="H8651" s="3"/>
      <c r="I8651" s="3">
        <v>2</v>
      </c>
      <c r="J8651" s="3">
        <v>4</v>
      </c>
      <c r="K8651" s="3">
        <f t="shared" si="129"/>
        <v>6</v>
      </c>
    </row>
    <row r="8652" spans="1:11">
      <c r="A8652" s="3" t="s">
        <v>392</v>
      </c>
      <c r="B8652" s="3">
        <v>39</v>
      </c>
      <c r="C8652" s="3" t="s">
        <v>8460</v>
      </c>
      <c r="D8652" s="27" t="s">
        <v>1293</v>
      </c>
      <c r="E8652" s="3" t="s">
        <v>8433</v>
      </c>
      <c r="F8652" s="3" t="s">
        <v>956</v>
      </c>
      <c r="G8652" s="3" t="s">
        <v>882</v>
      </c>
      <c r="H8652" s="3"/>
      <c r="I8652" s="3">
        <v>4</v>
      </c>
      <c r="J8652" s="3">
        <v>2</v>
      </c>
      <c r="K8652" s="3">
        <f t="shared" si="129"/>
        <v>6</v>
      </c>
    </row>
    <row r="8653" spans="1:11">
      <c r="A8653" s="3" t="s">
        <v>392</v>
      </c>
      <c r="B8653" s="3">
        <v>42</v>
      </c>
      <c r="C8653" s="3" t="s">
        <v>8461</v>
      </c>
      <c r="D8653" s="27" t="s">
        <v>880</v>
      </c>
      <c r="E8653" s="3" t="s">
        <v>8433</v>
      </c>
      <c r="F8653" s="3" t="s">
        <v>956</v>
      </c>
      <c r="G8653" s="3" t="s">
        <v>882</v>
      </c>
      <c r="H8653" s="3"/>
      <c r="I8653" s="3">
        <v>3</v>
      </c>
      <c r="J8653" s="3">
        <v>2</v>
      </c>
      <c r="K8653" s="3">
        <f t="shared" si="129"/>
        <v>5</v>
      </c>
    </row>
    <row r="8654" spans="1:11">
      <c r="A8654" s="3" t="s">
        <v>392</v>
      </c>
      <c r="B8654" s="3">
        <v>42</v>
      </c>
      <c r="C8654" s="3" t="s">
        <v>8462</v>
      </c>
      <c r="D8654" s="27" t="s">
        <v>880</v>
      </c>
      <c r="E8654" s="3" t="s">
        <v>8433</v>
      </c>
      <c r="F8654" s="3" t="s">
        <v>956</v>
      </c>
      <c r="G8654" s="3" t="s">
        <v>882</v>
      </c>
      <c r="H8654" s="3"/>
      <c r="I8654" s="3">
        <v>2</v>
      </c>
      <c r="J8654" s="3">
        <v>3</v>
      </c>
      <c r="K8654" s="3">
        <f t="shared" si="129"/>
        <v>5</v>
      </c>
    </row>
    <row r="8655" spans="1:11">
      <c r="A8655" s="3" t="s">
        <v>392</v>
      </c>
      <c r="B8655" s="3">
        <v>42</v>
      </c>
      <c r="C8655" s="3" t="s">
        <v>8463</v>
      </c>
      <c r="D8655" s="27" t="s">
        <v>880</v>
      </c>
      <c r="E8655" s="3" t="s">
        <v>8433</v>
      </c>
      <c r="F8655" s="3" t="s">
        <v>956</v>
      </c>
      <c r="G8655" s="3" t="s">
        <v>882</v>
      </c>
      <c r="H8655" s="3"/>
      <c r="I8655" s="3">
        <v>2</v>
      </c>
      <c r="J8655" s="3">
        <v>5</v>
      </c>
      <c r="K8655" s="3">
        <f t="shared" si="129"/>
        <v>7</v>
      </c>
    </row>
    <row r="8656" spans="1:11">
      <c r="A8656" s="3" t="s">
        <v>392</v>
      </c>
      <c r="B8656" s="3">
        <v>43</v>
      </c>
      <c r="C8656" s="3" t="s">
        <v>8464</v>
      </c>
      <c r="D8656" s="27" t="s">
        <v>880</v>
      </c>
      <c r="E8656" s="3" t="s">
        <v>8433</v>
      </c>
      <c r="F8656" s="3" t="s">
        <v>956</v>
      </c>
      <c r="G8656" s="3" t="s">
        <v>882</v>
      </c>
      <c r="H8656" s="3"/>
      <c r="I8656" s="3">
        <v>2</v>
      </c>
      <c r="J8656" s="3">
        <v>4</v>
      </c>
      <c r="K8656" s="3">
        <f t="shared" si="129"/>
        <v>6</v>
      </c>
    </row>
    <row r="8657" spans="1:11">
      <c r="A8657" s="3" t="s">
        <v>392</v>
      </c>
      <c r="B8657" s="3">
        <v>44</v>
      </c>
      <c r="C8657" s="3" t="s">
        <v>8465</v>
      </c>
      <c r="D8657" s="27" t="s">
        <v>1293</v>
      </c>
      <c r="E8657" s="3" t="s">
        <v>8433</v>
      </c>
      <c r="F8657" s="3" t="s">
        <v>956</v>
      </c>
      <c r="G8657" s="3" t="s">
        <v>882</v>
      </c>
      <c r="H8657" s="3"/>
      <c r="I8657" s="3">
        <v>6</v>
      </c>
      <c r="J8657" s="3">
        <v>2</v>
      </c>
      <c r="K8657" s="3">
        <f t="shared" si="129"/>
        <v>8</v>
      </c>
    </row>
    <row r="8658" spans="1:11">
      <c r="A8658" s="3" t="s">
        <v>392</v>
      </c>
      <c r="B8658" s="3">
        <v>45</v>
      </c>
      <c r="C8658" s="3" t="s">
        <v>1273</v>
      </c>
      <c r="D8658" s="27" t="s">
        <v>880</v>
      </c>
      <c r="E8658" s="3" t="s">
        <v>8433</v>
      </c>
      <c r="F8658" s="3" t="s">
        <v>956</v>
      </c>
      <c r="G8658" s="3" t="s">
        <v>882</v>
      </c>
      <c r="H8658" s="3"/>
      <c r="I8658" s="3">
        <v>2</v>
      </c>
      <c r="J8658" s="3">
        <v>3</v>
      </c>
      <c r="K8658" s="3">
        <f t="shared" si="129"/>
        <v>5</v>
      </c>
    </row>
    <row r="8659" spans="1:11">
      <c r="A8659" s="3" t="s">
        <v>392</v>
      </c>
      <c r="B8659" s="3">
        <v>46</v>
      </c>
      <c r="C8659" s="3" t="s">
        <v>8466</v>
      </c>
      <c r="D8659" s="27" t="s">
        <v>880</v>
      </c>
      <c r="E8659" s="3" t="s">
        <v>8433</v>
      </c>
      <c r="F8659" s="3" t="s">
        <v>956</v>
      </c>
      <c r="G8659" s="3" t="s">
        <v>882</v>
      </c>
      <c r="H8659" s="3"/>
      <c r="I8659" s="3">
        <v>2</v>
      </c>
      <c r="J8659" s="3">
        <v>4</v>
      </c>
      <c r="K8659" s="3">
        <f t="shared" si="129"/>
        <v>6</v>
      </c>
    </row>
    <row r="8660" spans="1:11">
      <c r="A8660" s="3" t="s">
        <v>392</v>
      </c>
      <c r="B8660" s="3">
        <v>47</v>
      </c>
      <c r="C8660" s="3" t="s">
        <v>7037</v>
      </c>
      <c r="D8660" s="27" t="s">
        <v>880</v>
      </c>
      <c r="E8660" s="3" t="s">
        <v>8433</v>
      </c>
      <c r="F8660" s="3" t="s">
        <v>956</v>
      </c>
      <c r="G8660" s="3" t="s">
        <v>882</v>
      </c>
      <c r="H8660" s="3"/>
      <c r="I8660" s="3">
        <v>4</v>
      </c>
      <c r="J8660" s="3">
        <v>4</v>
      </c>
      <c r="K8660" s="3">
        <f t="shared" si="129"/>
        <v>8</v>
      </c>
    </row>
    <row r="8661" spans="1:11">
      <c r="A8661" s="3" t="s">
        <v>392</v>
      </c>
      <c r="B8661" s="3">
        <v>48</v>
      </c>
      <c r="C8661" s="3" t="s">
        <v>939</v>
      </c>
      <c r="D8661" s="27" t="s">
        <v>880</v>
      </c>
      <c r="E8661" s="3" t="s">
        <v>8433</v>
      </c>
      <c r="F8661" s="3" t="s">
        <v>956</v>
      </c>
      <c r="G8661" s="3" t="s">
        <v>882</v>
      </c>
      <c r="H8661" s="3"/>
      <c r="I8661" s="3">
        <v>2</v>
      </c>
      <c r="J8661" s="3">
        <v>2</v>
      </c>
      <c r="K8661" s="3">
        <f t="shared" si="129"/>
        <v>4</v>
      </c>
    </row>
    <row r="8662" spans="1:11">
      <c r="A8662" s="3" t="s">
        <v>392</v>
      </c>
      <c r="B8662" s="3">
        <v>49</v>
      </c>
      <c r="C8662" s="3" t="s">
        <v>2707</v>
      </c>
      <c r="D8662" s="27" t="s">
        <v>880</v>
      </c>
      <c r="E8662" s="3" t="s">
        <v>8433</v>
      </c>
      <c r="F8662" s="3" t="s">
        <v>956</v>
      </c>
      <c r="G8662" s="3" t="s">
        <v>882</v>
      </c>
      <c r="H8662" s="3"/>
      <c r="I8662" s="3">
        <v>3</v>
      </c>
      <c r="J8662" s="3">
        <v>2</v>
      </c>
      <c r="K8662" s="3">
        <f t="shared" si="129"/>
        <v>5</v>
      </c>
    </row>
    <row r="8663" spans="1:11">
      <c r="A8663" s="3" t="s">
        <v>392</v>
      </c>
      <c r="B8663" s="3">
        <v>52</v>
      </c>
      <c r="C8663" s="3" t="s">
        <v>8467</v>
      </c>
      <c r="D8663" s="27" t="s">
        <v>880</v>
      </c>
      <c r="E8663" s="3" t="s">
        <v>8433</v>
      </c>
      <c r="F8663" s="3" t="s">
        <v>956</v>
      </c>
      <c r="G8663" s="3" t="s">
        <v>882</v>
      </c>
      <c r="H8663" s="3"/>
      <c r="I8663" s="3">
        <v>2</v>
      </c>
      <c r="J8663" s="3">
        <v>2</v>
      </c>
      <c r="K8663" s="3">
        <f t="shared" si="129"/>
        <v>4</v>
      </c>
    </row>
    <row r="8664" spans="1:11">
      <c r="A8664" s="3" t="s">
        <v>392</v>
      </c>
      <c r="B8664" s="3">
        <v>52</v>
      </c>
      <c r="C8664" s="3" t="s">
        <v>8468</v>
      </c>
      <c r="D8664" s="27" t="s">
        <v>880</v>
      </c>
      <c r="E8664" s="3" t="s">
        <v>8433</v>
      </c>
      <c r="F8664" s="3" t="s">
        <v>956</v>
      </c>
      <c r="G8664" s="3" t="s">
        <v>882</v>
      </c>
      <c r="H8664" s="3"/>
      <c r="I8664" s="3">
        <v>2</v>
      </c>
      <c r="J8664" s="3">
        <v>2</v>
      </c>
      <c r="K8664" s="3">
        <f t="shared" si="129"/>
        <v>4</v>
      </c>
    </row>
    <row r="8665" spans="1:11">
      <c r="A8665" s="3" t="s">
        <v>392</v>
      </c>
      <c r="B8665" s="3">
        <v>52</v>
      </c>
      <c r="C8665" s="3" t="s">
        <v>8469</v>
      </c>
      <c r="D8665" s="27" t="s">
        <v>880</v>
      </c>
      <c r="E8665" s="3" t="s">
        <v>8433</v>
      </c>
      <c r="F8665" s="3" t="s">
        <v>956</v>
      </c>
      <c r="G8665" s="3" t="s">
        <v>882</v>
      </c>
      <c r="H8665" s="3"/>
      <c r="I8665" s="3">
        <v>3</v>
      </c>
      <c r="J8665" s="3">
        <v>3</v>
      </c>
      <c r="K8665" s="3">
        <f t="shared" si="129"/>
        <v>6</v>
      </c>
    </row>
    <row r="8666" spans="1:11">
      <c r="A8666" s="3" t="s">
        <v>392</v>
      </c>
      <c r="B8666" s="3">
        <v>53</v>
      </c>
      <c r="C8666" s="3" t="s">
        <v>8158</v>
      </c>
      <c r="D8666" s="27" t="s">
        <v>880</v>
      </c>
      <c r="E8666" s="3" t="s">
        <v>8433</v>
      </c>
      <c r="F8666" s="3" t="s">
        <v>956</v>
      </c>
      <c r="G8666" s="3" t="s">
        <v>882</v>
      </c>
      <c r="H8666" s="3"/>
      <c r="I8666" s="3">
        <v>2</v>
      </c>
      <c r="J8666" s="3">
        <v>3</v>
      </c>
      <c r="K8666" s="3">
        <f t="shared" si="129"/>
        <v>5</v>
      </c>
    </row>
    <row r="8667" spans="1:11">
      <c r="A8667" s="3" t="s">
        <v>392</v>
      </c>
      <c r="B8667" s="3">
        <v>54</v>
      </c>
      <c r="C8667" s="3" t="s">
        <v>8470</v>
      </c>
      <c r="D8667" s="27" t="s">
        <v>880</v>
      </c>
      <c r="E8667" s="3" t="s">
        <v>8433</v>
      </c>
      <c r="F8667" s="3" t="s">
        <v>956</v>
      </c>
      <c r="G8667" s="3" t="s">
        <v>882</v>
      </c>
      <c r="H8667" s="3"/>
      <c r="I8667" s="3">
        <v>2</v>
      </c>
      <c r="J8667" s="3">
        <v>3</v>
      </c>
      <c r="K8667" s="3">
        <f t="shared" si="129"/>
        <v>5</v>
      </c>
    </row>
    <row r="8668" spans="1:11">
      <c r="A8668" s="3" t="s">
        <v>392</v>
      </c>
      <c r="B8668" s="3">
        <v>55</v>
      </c>
      <c r="C8668" s="3" t="s">
        <v>3101</v>
      </c>
      <c r="D8668" s="27" t="s">
        <v>880</v>
      </c>
      <c r="E8668" s="3" t="s">
        <v>8433</v>
      </c>
      <c r="F8668" s="3" t="s">
        <v>956</v>
      </c>
      <c r="G8668" s="3" t="s">
        <v>882</v>
      </c>
      <c r="H8668" s="3"/>
      <c r="I8668" s="3">
        <v>3</v>
      </c>
      <c r="J8668" s="3">
        <v>2</v>
      </c>
      <c r="K8668" s="3">
        <f t="shared" si="129"/>
        <v>5</v>
      </c>
    </row>
    <row r="8669" spans="1:11">
      <c r="A8669" s="3" t="s">
        <v>392</v>
      </c>
      <c r="B8669" s="3">
        <v>56</v>
      </c>
      <c r="C8669" s="3" t="s">
        <v>8471</v>
      </c>
      <c r="D8669" s="27" t="s">
        <v>880</v>
      </c>
      <c r="E8669" s="3" t="s">
        <v>8433</v>
      </c>
      <c r="F8669" s="3" t="s">
        <v>956</v>
      </c>
      <c r="G8669" s="3" t="s">
        <v>882</v>
      </c>
      <c r="H8669" s="3"/>
      <c r="I8669" s="3">
        <v>4</v>
      </c>
      <c r="J8669" s="3">
        <v>5</v>
      </c>
      <c r="K8669" s="3">
        <f t="shared" si="129"/>
        <v>9</v>
      </c>
    </row>
    <row r="8670" spans="1:11">
      <c r="A8670" s="3" t="s">
        <v>392</v>
      </c>
      <c r="B8670" s="3">
        <v>57</v>
      </c>
      <c r="C8670" s="3" t="s">
        <v>8472</v>
      </c>
      <c r="D8670" s="27" t="s">
        <v>880</v>
      </c>
      <c r="E8670" s="3" t="s">
        <v>8433</v>
      </c>
      <c r="F8670" s="3" t="s">
        <v>956</v>
      </c>
      <c r="G8670" s="3" t="s">
        <v>882</v>
      </c>
      <c r="H8670" s="3"/>
      <c r="I8670" s="3">
        <v>4</v>
      </c>
      <c r="J8670" s="3">
        <v>2</v>
      </c>
      <c r="K8670" s="3">
        <f t="shared" si="129"/>
        <v>6</v>
      </c>
    </row>
    <row r="8671" spans="1:11">
      <c r="A8671" s="3" t="s">
        <v>392</v>
      </c>
      <c r="B8671" s="3">
        <v>58</v>
      </c>
      <c r="C8671" s="3" t="s">
        <v>2239</v>
      </c>
      <c r="D8671" s="27" t="s">
        <v>880</v>
      </c>
      <c r="E8671" s="3" t="s">
        <v>8433</v>
      </c>
      <c r="F8671" s="3" t="s">
        <v>956</v>
      </c>
      <c r="G8671" s="3" t="s">
        <v>882</v>
      </c>
      <c r="H8671" s="3"/>
      <c r="I8671" s="3">
        <v>2</v>
      </c>
      <c r="J8671" s="3">
        <v>2</v>
      </c>
      <c r="K8671" s="3">
        <f t="shared" si="129"/>
        <v>4</v>
      </c>
    </row>
    <row r="8672" spans="1:11">
      <c r="A8672" s="3" t="s">
        <v>392</v>
      </c>
      <c r="B8672" s="3">
        <v>59</v>
      </c>
      <c r="C8672" s="3" t="s">
        <v>2231</v>
      </c>
      <c r="D8672" s="27" t="s">
        <v>880</v>
      </c>
      <c r="E8672" s="3" t="s">
        <v>8433</v>
      </c>
      <c r="F8672" s="3" t="s">
        <v>956</v>
      </c>
      <c r="G8672" s="3" t="s">
        <v>882</v>
      </c>
      <c r="H8672" s="3"/>
      <c r="I8672" s="3">
        <v>2</v>
      </c>
      <c r="J8672" s="3">
        <v>3</v>
      </c>
      <c r="K8672" s="3">
        <f t="shared" si="129"/>
        <v>5</v>
      </c>
    </row>
    <row r="8673" spans="1:11">
      <c r="A8673" s="3" t="s">
        <v>392</v>
      </c>
      <c r="B8673" s="3">
        <v>62</v>
      </c>
      <c r="C8673" s="3" t="s">
        <v>8473</v>
      </c>
      <c r="D8673" s="27" t="s">
        <v>880</v>
      </c>
      <c r="E8673" s="3" t="s">
        <v>8433</v>
      </c>
      <c r="F8673" s="3" t="s">
        <v>956</v>
      </c>
      <c r="G8673" s="3" t="s">
        <v>882</v>
      </c>
      <c r="H8673" s="3"/>
      <c r="I8673" s="3">
        <v>3</v>
      </c>
      <c r="J8673" s="3">
        <v>2</v>
      </c>
      <c r="K8673" s="3">
        <f t="shared" si="129"/>
        <v>5</v>
      </c>
    </row>
    <row r="8674" spans="1:11">
      <c r="A8674" s="3" t="s">
        <v>392</v>
      </c>
      <c r="B8674" s="3">
        <v>62</v>
      </c>
      <c r="C8674" s="3" t="s">
        <v>1022</v>
      </c>
      <c r="D8674" s="27" t="s">
        <v>880</v>
      </c>
      <c r="E8674" s="3" t="s">
        <v>8433</v>
      </c>
      <c r="F8674" s="3" t="s">
        <v>956</v>
      </c>
      <c r="G8674" s="3" t="s">
        <v>882</v>
      </c>
      <c r="H8674" s="3"/>
      <c r="I8674" s="3">
        <v>2</v>
      </c>
      <c r="J8674" s="3">
        <v>6</v>
      </c>
      <c r="K8674" s="3">
        <f t="shared" si="129"/>
        <v>8</v>
      </c>
    </row>
    <row r="8675" spans="1:11">
      <c r="A8675" s="3" t="s">
        <v>392</v>
      </c>
      <c r="B8675" s="3">
        <v>62</v>
      </c>
      <c r="C8675" s="3" t="s">
        <v>8474</v>
      </c>
      <c r="D8675" s="27" t="s">
        <v>880</v>
      </c>
      <c r="E8675" s="3" t="s">
        <v>8433</v>
      </c>
      <c r="F8675" s="3" t="s">
        <v>956</v>
      </c>
      <c r="G8675" s="3" t="s">
        <v>882</v>
      </c>
      <c r="H8675" s="3"/>
      <c r="I8675" s="3">
        <v>4</v>
      </c>
      <c r="J8675" s="3">
        <v>2</v>
      </c>
      <c r="K8675" s="3">
        <f t="shared" si="129"/>
        <v>6</v>
      </c>
    </row>
    <row r="8676" spans="1:11">
      <c r="A8676" s="3" t="s">
        <v>392</v>
      </c>
      <c r="B8676" s="3">
        <v>63</v>
      </c>
      <c r="C8676" s="3" t="s">
        <v>8475</v>
      </c>
      <c r="D8676" s="27" t="s">
        <v>880</v>
      </c>
      <c r="E8676" s="3" t="s">
        <v>8433</v>
      </c>
      <c r="F8676" s="3" t="s">
        <v>956</v>
      </c>
      <c r="G8676" s="3" t="s">
        <v>882</v>
      </c>
      <c r="H8676" s="3"/>
      <c r="I8676" s="3">
        <v>4</v>
      </c>
      <c r="J8676" s="3">
        <v>7</v>
      </c>
      <c r="K8676" s="3">
        <f t="shared" si="129"/>
        <v>11</v>
      </c>
    </row>
    <row r="8677" spans="1:11">
      <c r="A8677" s="3" t="s">
        <v>392</v>
      </c>
      <c r="B8677" s="3">
        <v>64</v>
      </c>
      <c r="C8677" s="3" t="s">
        <v>6941</v>
      </c>
      <c r="D8677" s="27" t="s">
        <v>880</v>
      </c>
      <c r="E8677" s="3" t="s">
        <v>8433</v>
      </c>
      <c r="F8677" s="3" t="s">
        <v>956</v>
      </c>
      <c r="G8677" s="3" t="s">
        <v>882</v>
      </c>
      <c r="H8677" s="3"/>
      <c r="I8677" s="3">
        <v>2</v>
      </c>
      <c r="J8677" s="3">
        <v>2</v>
      </c>
      <c r="K8677" s="3">
        <f t="shared" si="129"/>
        <v>4</v>
      </c>
    </row>
    <row r="8678" spans="1:11">
      <c r="A8678" s="3" t="s">
        <v>392</v>
      </c>
      <c r="B8678" s="3">
        <v>65</v>
      </c>
      <c r="C8678" s="3" t="s">
        <v>8476</v>
      </c>
      <c r="D8678" s="27" t="s">
        <v>880</v>
      </c>
      <c r="E8678" s="3" t="s">
        <v>8433</v>
      </c>
      <c r="F8678" s="3" t="s">
        <v>956</v>
      </c>
      <c r="G8678" s="3" t="s">
        <v>882</v>
      </c>
      <c r="H8678" s="3"/>
      <c r="I8678" s="3">
        <v>2</v>
      </c>
      <c r="J8678" s="3">
        <v>3</v>
      </c>
      <c r="K8678" s="3">
        <f t="shared" si="129"/>
        <v>5</v>
      </c>
    </row>
    <row r="8679" spans="1:11">
      <c r="A8679" s="3" t="s">
        <v>392</v>
      </c>
      <c r="B8679" s="3">
        <v>66</v>
      </c>
      <c r="C8679" s="3" t="s">
        <v>8477</v>
      </c>
      <c r="D8679" s="27" t="s">
        <v>880</v>
      </c>
      <c r="E8679" s="3" t="s">
        <v>8433</v>
      </c>
      <c r="F8679" s="3" t="s">
        <v>956</v>
      </c>
      <c r="G8679" s="3" t="s">
        <v>882</v>
      </c>
      <c r="H8679" s="3"/>
      <c r="I8679" s="3">
        <v>2</v>
      </c>
      <c r="J8679" s="3">
        <v>4</v>
      </c>
      <c r="K8679" s="3">
        <f t="shared" ref="K8679:K8717" si="130">I8679+J8679</f>
        <v>6</v>
      </c>
    </row>
    <row r="8680" spans="1:11">
      <c r="A8680" s="3" t="s">
        <v>392</v>
      </c>
      <c r="B8680" s="3">
        <v>67</v>
      </c>
      <c r="C8680" s="3" t="s">
        <v>8478</v>
      </c>
      <c r="D8680" s="27" t="s">
        <v>880</v>
      </c>
      <c r="E8680" s="3" t="s">
        <v>8433</v>
      </c>
      <c r="F8680" s="3" t="s">
        <v>956</v>
      </c>
      <c r="G8680" s="3" t="s">
        <v>882</v>
      </c>
      <c r="H8680" s="3"/>
      <c r="I8680" s="3">
        <v>5</v>
      </c>
      <c r="J8680" s="3">
        <v>4</v>
      </c>
      <c r="K8680" s="3">
        <f t="shared" si="130"/>
        <v>9</v>
      </c>
    </row>
    <row r="8681" spans="1:11">
      <c r="A8681" s="3" t="s">
        <v>392</v>
      </c>
      <c r="B8681" s="3">
        <v>68</v>
      </c>
      <c r="C8681" s="3" t="s">
        <v>1446</v>
      </c>
      <c r="D8681" s="27" t="s">
        <v>880</v>
      </c>
      <c r="E8681" s="3" t="s">
        <v>8433</v>
      </c>
      <c r="F8681" s="3" t="s">
        <v>956</v>
      </c>
      <c r="G8681" s="3" t="s">
        <v>882</v>
      </c>
      <c r="H8681" s="3"/>
      <c r="I8681" s="3">
        <v>4</v>
      </c>
      <c r="J8681" s="3">
        <v>3</v>
      </c>
      <c r="K8681" s="3">
        <f t="shared" si="130"/>
        <v>7</v>
      </c>
    </row>
    <row r="8682" spans="1:11">
      <c r="A8682" s="3" t="s">
        <v>392</v>
      </c>
      <c r="B8682" s="3">
        <v>69</v>
      </c>
      <c r="C8682" s="3" t="s">
        <v>8479</v>
      </c>
      <c r="D8682" s="27" t="s">
        <v>880</v>
      </c>
      <c r="E8682" s="3" t="s">
        <v>8433</v>
      </c>
      <c r="F8682" s="3" t="s">
        <v>956</v>
      </c>
      <c r="G8682" s="3" t="s">
        <v>882</v>
      </c>
      <c r="H8682" s="3"/>
      <c r="I8682" s="3">
        <v>2</v>
      </c>
      <c r="J8682" s="3">
        <v>4</v>
      </c>
      <c r="K8682" s="3">
        <f t="shared" si="130"/>
        <v>6</v>
      </c>
    </row>
    <row r="8683" spans="1:11">
      <c r="A8683" s="3" t="s">
        <v>392</v>
      </c>
      <c r="B8683" s="3">
        <v>72</v>
      </c>
      <c r="C8683" s="3" t="s">
        <v>7735</v>
      </c>
      <c r="D8683" s="27" t="s">
        <v>880</v>
      </c>
      <c r="E8683" s="3" t="s">
        <v>8433</v>
      </c>
      <c r="F8683" s="3" t="s">
        <v>956</v>
      </c>
      <c r="G8683" s="3" t="s">
        <v>882</v>
      </c>
      <c r="H8683" s="3"/>
      <c r="I8683" s="3">
        <v>4</v>
      </c>
      <c r="J8683" s="3">
        <v>4</v>
      </c>
      <c r="K8683" s="3">
        <f t="shared" si="130"/>
        <v>8</v>
      </c>
    </row>
    <row r="8684" spans="1:11">
      <c r="A8684" s="3" t="s">
        <v>392</v>
      </c>
      <c r="B8684" s="3">
        <v>72</v>
      </c>
      <c r="C8684" s="3" t="s">
        <v>8480</v>
      </c>
      <c r="D8684" s="27" t="s">
        <v>880</v>
      </c>
      <c r="E8684" s="3" t="s">
        <v>8433</v>
      </c>
      <c r="F8684" s="3" t="s">
        <v>956</v>
      </c>
      <c r="G8684" s="3" t="s">
        <v>882</v>
      </c>
      <c r="H8684" s="3"/>
      <c r="I8684" s="3">
        <v>3</v>
      </c>
      <c r="J8684" s="3">
        <v>2</v>
      </c>
      <c r="K8684" s="3">
        <f t="shared" si="130"/>
        <v>5</v>
      </c>
    </row>
    <row r="8685" spans="1:11">
      <c r="A8685" s="3" t="s">
        <v>392</v>
      </c>
      <c r="B8685" s="3">
        <v>72</v>
      </c>
      <c r="C8685" s="3" t="s">
        <v>8481</v>
      </c>
      <c r="D8685" s="27" t="s">
        <v>880</v>
      </c>
      <c r="E8685" s="3" t="s">
        <v>8433</v>
      </c>
      <c r="F8685" s="3" t="s">
        <v>956</v>
      </c>
      <c r="G8685" s="3" t="s">
        <v>882</v>
      </c>
      <c r="H8685" s="3"/>
      <c r="I8685" s="3">
        <v>2</v>
      </c>
      <c r="J8685" s="3">
        <v>5</v>
      </c>
      <c r="K8685" s="3">
        <f t="shared" si="130"/>
        <v>7</v>
      </c>
    </row>
    <row r="8686" spans="1:11">
      <c r="A8686" s="3" t="s">
        <v>392</v>
      </c>
      <c r="B8686" s="3">
        <v>73</v>
      </c>
      <c r="C8686" s="3" t="s">
        <v>8482</v>
      </c>
      <c r="D8686" s="27" t="s">
        <v>880</v>
      </c>
      <c r="E8686" s="3" t="s">
        <v>8433</v>
      </c>
      <c r="F8686" s="3" t="s">
        <v>956</v>
      </c>
      <c r="G8686" s="3" t="s">
        <v>882</v>
      </c>
      <c r="H8686" s="3"/>
      <c r="I8686" s="3">
        <v>2</v>
      </c>
      <c r="J8686" s="3">
        <v>2</v>
      </c>
      <c r="K8686" s="3">
        <f t="shared" si="130"/>
        <v>4</v>
      </c>
    </row>
    <row r="8687" spans="1:11">
      <c r="A8687" s="3" t="s">
        <v>392</v>
      </c>
      <c r="B8687" s="3">
        <v>74</v>
      </c>
      <c r="C8687" s="3" t="s">
        <v>8483</v>
      </c>
      <c r="D8687" s="27" t="s">
        <v>880</v>
      </c>
      <c r="E8687" s="3" t="s">
        <v>8433</v>
      </c>
      <c r="F8687" s="3" t="s">
        <v>956</v>
      </c>
      <c r="G8687" s="3" t="s">
        <v>882</v>
      </c>
      <c r="H8687" s="3"/>
      <c r="I8687" s="3">
        <v>5</v>
      </c>
      <c r="J8687" s="3">
        <v>3</v>
      </c>
      <c r="K8687" s="3">
        <f t="shared" si="130"/>
        <v>8</v>
      </c>
    </row>
    <row r="8688" spans="1:11">
      <c r="A8688" s="3" t="s">
        <v>392</v>
      </c>
      <c r="B8688" s="3">
        <v>75</v>
      </c>
      <c r="C8688" s="3" t="s">
        <v>1785</v>
      </c>
      <c r="D8688" s="27" t="s">
        <v>880</v>
      </c>
      <c r="E8688" s="3" t="s">
        <v>8433</v>
      </c>
      <c r="F8688" s="3" t="s">
        <v>956</v>
      </c>
      <c r="G8688" s="3" t="s">
        <v>882</v>
      </c>
      <c r="H8688" s="3"/>
      <c r="I8688" s="3">
        <v>3</v>
      </c>
      <c r="J8688" s="3">
        <v>3</v>
      </c>
      <c r="K8688" s="3">
        <f t="shared" si="130"/>
        <v>6</v>
      </c>
    </row>
    <row r="8689" spans="1:11">
      <c r="A8689" s="3" t="s">
        <v>392</v>
      </c>
      <c r="B8689" s="3">
        <v>76</v>
      </c>
      <c r="C8689" s="3" t="s">
        <v>8484</v>
      </c>
      <c r="D8689" s="27" t="s">
        <v>880</v>
      </c>
      <c r="E8689" s="3" t="s">
        <v>8433</v>
      </c>
      <c r="F8689" s="3" t="s">
        <v>956</v>
      </c>
      <c r="G8689" s="3" t="s">
        <v>882</v>
      </c>
      <c r="H8689" s="3"/>
      <c r="I8689" s="3">
        <v>2</v>
      </c>
      <c r="J8689" s="3">
        <v>2</v>
      </c>
      <c r="K8689" s="3">
        <f t="shared" si="130"/>
        <v>4</v>
      </c>
    </row>
    <row r="8690" spans="1:11">
      <c r="A8690" s="3" t="s">
        <v>392</v>
      </c>
      <c r="B8690" s="3">
        <v>77</v>
      </c>
      <c r="C8690" s="3" t="s">
        <v>8485</v>
      </c>
      <c r="D8690" s="27" t="s">
        <v>880</v>
      </c>
      <c r="E8690" s="3" t="s">
        <v>8433</v>
      </c>
      <c r="F8690" s="3" t="s">
        <v>956</v>
      </c>
      <c r="G8690" s="3" t="s">
        <v>882</v>
      </c>
      <c r="H8690" s="3"/>
      <c r="I8690" s="3">
        <v>4</v>
      </c>
      <c r="J8690" s="3">
        <v>5</v>
      </c>
      <c r="K8690" s="3">
        <f t="shared" si="130"/>
        <v>9</v>
      </c>
    </row>
    <row r="8691" spans="1:11">
      <c r="A8691" s="3" t="s">
        <v>392</v>
      </c>
      <c r="B8691" s="3">
        <v>78</v>
      </c>
      <c r="C8691" s="3" t="s">
        <v>8486</v>
      </c>
      <c r="D8691" s="27" t="s">
        <v>880</v>
      </c>
      <c r="E8691" s="3" t="s">
        <v>8433</v>
      </c>
      <c r="F8691" s="3" t="s">
        <v>956</v>
      </c>
      <c r="G8691" s="3" t="s">
        <v>882</v>
      </c>
      <c r="H8691" s="3"/>
      <c r="I8691" s="3">
        <v>3</v>
      </c>
      <c r="J8691" s="3">
        <v>2</v>
      </c>
      <c r="K8691" s="3">
        <f t="shared" si="130"/>
        <v>5</v>
      </c>
    </row>
    <row r="8692" spans="1:11">
      <c r="A8692" s="3" t="s">
        <v>392</v>
      </c>
      <c r="B8692" s="3">
        <v>79</v>
      </c>
      <c r="C8692" s="3" t="s">
        <v>8487</v>
      </c>
      <c r="D8692" s="27" t="s">
        <v>880</v>
      </c>
      <c r="E8692" s="3" t="s">
        <v>8433</v>
      </c>
      <c r="F8692" s="3" t="s">
        <v>956</v>
      </c>
      <c r="G8692" s="3" t="s">
        <v>882</v>
      </c>
      <c r="H8692" s="3"/>
      <c r="I8692" s="3">
        <v>4</v>
      </c>
      <c r="J8692" s="3">
        <v>4</v>
      </c>
      <c r="K8692" s="3">
        <f t="shared" si="130"/>
        <v>8</v>
      </c>
    </row>
    <row r="8693" spans="1:11">
      <c r="A8693" s="3" t="s">
        <v>392</v>
      </c>
      <c r="B8693" s="3">
        <v>82</v>
      </c>
      <c r="C8693" s="3" t="s">
        <v>990</v>
      </c>
      <c r="D8693" s="27" t="s">
        <v>880</v>
      </c>
      <c r="E8693" s="3" t="s">
        <v>8433</v>
      </c>
      <c r="F8693" s="3" t="s">
        <v>956</v>
      </c>
      <c r="G8693" s="3" t="s">
        <v>882</v>
      </c>
      <c r="H8693" s="3"/>
      <c r="I8693" s="3">
        <v>5</v>
      </c>
      <c r="J8693" s="3">
        <v>2</v>
      </c>
      <c r="K8693" s="3">
        <f t="shared" si="130"/>
        <v>7</v>
      </c>
    </row>
    <row r="8694" spans="1:11">
      <c r="A8694" s="3" t="s">
        <v>392</v>
      </c>
      <c r="B8694" s="3">
        <v>82</v>
      </c>
      <c r="C8694" s="3" t="s">
        <v>968</v>
      </c>
      <c r="D8694" s="27" t="s">
        <v>880</v>
      </c>
      <c r="E8694" s="3" t="s">
        <v>8433</v>
      </c>
      <c r="F8694" s="3" t="s">
        <v>956</v>
      </c>
      <c r="G8694" s="3" t="s">
        <v>882</v>
      </c>
      <c r="H8694" s="3"/>
      <c r="I8694" s="3">
        <v>5</v>
      </c>
      <c r="J8694" s="3">
        <v>3</v>
      </c>
      <c r="K8694" s="3">
        <f t="shared" si="130"/>
        <v>8</v>
      </c>
    </row>
    <row r="8695" spans="1:11">
      <c r="A8695" s="3" t="s">
        <v>392</v>
      </c>
      <c r="B8695" s="3">
        <v>82</v>
      </c>
      <c r="C8695" s="3" t="s">
        <v>1326</v>
      </c>
      <c r="D8695" s="27" t="s">
        <v>880</v>
      </c>
      <c r="E8695" s="3" t="s">
        <v>8433</v>
      </c>
      <c r="F8695" s="3" t="s">
        <v>956</v>
      </c>
      <c r="G8695" s="3" t="s">
        <v>882</v>
      </c>
      <c r="H8695" s="3"/>
      <c r="I8695" s="3">
        <v>3</v>
      </c>
      <c r="J8695" s="3">
        <v>5</v>
      </c>
      <c r="K8695" s="3">
        <f t="shared" si="130"/>
        <v>8</v>
      </c>
    </row>
    <row r="8696" spans="1:11">
      <c r="A8696" s="3" t="s">
        <v>392</v>
      </c>
      <c r="B8696" s="3">
        <v>83</v>
      </c>
      <c r="C8696" s="3" t="s">
        <v>8488</v>
      </c>
      <c r="D8696" s="27" t="s">
        <v>880</v>
      </c>
      <c r="E8696" s="3" t="s">
        <v>8433</v>
      </c>
      <c r="F8696" s="3" t="s">
        <v>956</v>
      </c>
      <c r="G8696" s="3" t="s">
        <v>882</v>
      </c>
      <c r="H8696" s="3"/>
      <c r="I8696" s="3">
        <v>2</v>
      </c>
      <c r="J8696" s="3">
        <v>2</v>
      </c>
      <c r="K8696" s="3">
        <f t="shared" si="130"/>
        <v>4</v>
      </c>
    </row>
    <row r="8697" spans="1:11">
      <c r="A8697" s="3" t="s">
        <v>392</v>
      </c>
      <c r="B8697" s="3">
        <v>84</v>
      </c>
      <c r="C8697" s="3" t="s">
        <v>1231</v>
      </c>
      <c r="D8697" s="27" t="s">
        <v>880</v>
      </c>
      <c r="E8697" s="3" t="s">
        <v>8433</v>
      </c>
      <c r="F8697" s="3" t="s">
        <v>956</v>
      </c>
      <c r="G8697" s="3" t="s">
        <v>882</v>
      </c>
      <c r="H8697" s="3"/>
      <c r="I8697" s="3">
        <v>3</v>
      </c>
      <c r="J8697" s="3">
        <v>4</v>
      </c>
      <c r="K8697" s="3">
        <f t="shared" si="130"/>
        <v>7</v>
      </c>
    </row>
    <row r="8698" spans="1:11">
      <c r="A8698" s="3" t="s">
        <v>392</v>
      </c>
      <c r="B8698" s="3">
        <v>85</v>
      </c>
      <c r="C8698" s="3" t="s">
        <v>8489</v>
      </c>
      <c r="D8698" s="27" t="s">
        <v>880</v>
      </c>
      <c r="E8698" s="3" t="s">
        <v>8433</v>
      </c>
      <c r="F8698" s="3" t="s">
        <v>956</v>
      </c>
      <c r="G8698" s="3" t="s">
        <v>882</v>
      </c>
      <c r="H8698" s="3"/>
      <c r="I8698" s="3">
        <v>2</v>
      </c>
      <c r="J8698" s="3">
        <v>6</v>
      </c>
      <c r="K8698" s="3">
        <f t="shared" si="130"/>
        <v>8</v>
      </c>
    </row>
    <row r="8699" spans="1:11">
      <c r="A8699" s="3" t="s">
        <v>392</v>
      </c>
      <c r="B8699" s="3">
        <v>86</v>
      </c>
      <c r="C8699" s="3" t="s">
        <v>8450</v>
      </c>
      <c r="D8699" s="27" t="s">
        <v>880</v>
      </c>
      <c r="E8699" s="3" t="s">
        <v>8433</v>
      </c>
      <c r="F8699" s="3" t="s">
        <v>956</v>
      </c>
      <c r="G8699" s="3" t="s">
        <v>882</v>
      </c>
      <c r="H8699" s="3"/>
      <c r="I8699" s="3">
        <v>2</v>
      </c>
      <c r="J8699" s="3">
        <v>4</v>
      </c>
      <c r="K8699" s="3">
        <f t="shared" si="130"/>
        <v>6</v>
      </c>
    </row>
    <row r="8700" spans="1:11">
      <c r="A8700" s="3" t="s">
        <v>392</v>
      </c>
      <c r="B8700" s="3">
        <v>87</v>
      </c>
      <c r="C8700" s="3" t="s">
        <v>1140</v>
      </c>
      <c r="D8700" s="27" t="s">
        <v>880</v>
      </c>
      <c r="E8700" s="3" t="s">
        <v>8433</v>
      </c>
      <c r="F8700" s="3" t="s">
        <v>956</v>
      </c>
      <c r="G8700" s="3" t="s">
        <v>882</v>
      </c>
      <c r="H8700" s="3"/>
      <c r="I8700" s="3">
        <v>3</v>
      </c>
      <c r="J8700" s="3">
        <v>2</v>
      </c>
      <c r="K8700" s="3">
        <f t="shared" si="130"/>
        <v>5</v>
      </c>
    </row>
    <row r="8701" spans="1:11">
      <c r="A8701" s="3" t="s">
        <v>392</v>
      </c>
      <c r="B8701" s="3">
        <v>88</v>
      </c>
      <c r="C8701" s="3" t="s">
        <v>8490</v>
      </c>
      <c r="D8701" s="27" t="s">
        <v>880</v>
      </c>
      <c r="E8701" s="3" t="s">
        <v>8433</v>
      </c>
      <c r="F8701" s="3" t="s">
        <v>956</v>
      </c>
      <c r="G8701" s="3" t="s">
        <v>882</v>
      </c>
      <c r="H8701" s="3"/>
      <c r="I8701" s="3">
        <v>2</v>
      </c>
      <c r="J8701" s="3">
        <v>5</v>
      </c>
      <c r="K8701" s="3">
        <f t="shared" si="130"/>
        <v>7</v>
      </c>
    </row>
    <row r="8702" spans="1:11">
      <c r="A8702" s="3" t="s">
        <v>392</v>
      </c>
      <c r="B8702" s="3">
        <v>89</v>
      </c>
      <c r="C8702" s="3" t="s">
        <v>8491</v>
      </c>
      <c r="D8702" s="27" t="s">
        <v>880</v>
      </c>
      <c r="E8702" s="3" t="s">
        <v>8433</v>
      </c>
      <c r="F8702" s="3" t="s">
        <v>956</v>
      </c>
      <c r="G8702" s="3" t="s">
        <v>882</v>
      </c>
      <c r="H8702" s="3"/>
      <c r="I8702" s="3">
        <v>2</v>
      </c>
      <c r="J8702" s="3">
        <v>4</v>
      </c>
      <c r="K8702" s="3">
        <f t="shared" si="130"/>
        <v>6</v>
      </c>
    </row>
    <row r="8703" spans="1:11">
      <c r="A8703" s="3" t="s">
        <v>392</v>
      </c>
      <c r="B8703" s="3">
        <v>92</v>
      </c>
      <c r="C8703" s="3" t="s">
        <v>8492</v>
      </c>
      <c r="D8703" s="27" t="s">
        <v>880</v>
      </c>
      <c r="E8703" s="3" t="s">
        <v>8433</v>
      </c>
      <c r="F8703" s="3" t="s">
        <v>956</v>
      </c>
      <c r="G8703" s="3" t="s">
        <v>882</v>
      </c>
      <c r="H8703" s="3"/>
      <c r="I8703" s="3">
        <v>3</v>
      </c>
      <c r="J8703" s="3">
        <v>2</v>
      </c>
      <c r="K8703" s="3">
        <f t="shared" si="130"/>
        <v>5</v>
      </c>
    </row>
    <row r="8704" spans="1:11">
      <c r="A8704" s="3" t="s">
        <v>392</v>
      </c>
      <c r="B8704" s="3">
        <v>92</v>
      </c>
      <c r="C8704" s="3" t="s">
        <v>8493</v>
      </c>
      <c r="D8704" s="27" t="s">
        <v>880</v>
      </c>
      <c r="E8704" s="3" t="s">
        <v>8433</v>
      </c>
      <c r="F8704" s="3" t="s">
        <v>956</v>
      </c>
      <c r="G8704" s="3" t="s">
        <v>882</v>
      </c>
      <c r="H8704" s="3"/>
      <c r="I8704" s="3">
        <v>3</v>
      </c>
      <c r="J8704" s="3">
        <v>2</v>
      </c>
      <c r="K8704" s="3">
        <f t="shared" si="130"/>
        <v>5</v>
      </c>
    </row>
    <row r="8705" spans="1:11">
      <c r="A8705" s="3" t="s">
        <v>392</v>
      </c>
      <c r="B8705" s="3">
        <v>92</v>
      </c>
      <c r="C8705" s="3" t="s">
        <v>1273</v>
      </c>
      <c r="D8705" s="27" t="s">
        <v>880</v>
      </c>
      <c r="E8705" s="3" t="s">
        <v>8433</v>
      </c>
      <c r="F8705" s="3" t="s">
        <v>956</v>
      </c>
      <c r="G8705" s="3" t="s">
        <v>882</v>
      </c>
      <c r="H8705" s="3"/>
      <c r="I8705" s="3">
        <v>2</v>
      </c>
      <c r="J8705" s="3">
        <v>2</v>
      </c>
      <c r="K8705" s="3">
        <f t="shared" si="130"/>
        <v>4</v>
      </c>
    </row>
    <row r="8706" spans="1:11">
      <c r="A8706" s="3" t="s">
        <v>392</v>
      </c>
      <c r="B8706" s="3">
        <v>93</v>
      </c>
      <c r="C8706" s="3" t="s">
        <v>8494</v>
      </c>
      <c r="D8706" s="27" t="s">
        <v>958</v>
      </c>
      <c r="E8706" s="3" t="s">
        <v>8433</v>
      </c>
      <c r="F8706" s="3" t="s">
        <v>956</v>
      </c>
      <c r="G8706" s="3" t="s">
        <v>882</v>
      </c>
      <c r="H8706" s="3"/>
      <c r="I8706" s="3">
        <v>4</v>
      </c>
      <c r="J8706" s="3">
        <v>2</v>
      </c>
      <c r="K8706" s="3">
        <f t="shared" si="130"/>
        <v>6</v>
      </c>
    </row>
    <row r="8707" spans="1:11">
      <c r="A8707" s="3" t="s">
        <v>392</v>
      </c>
      <c r="B8707" s="3">
        <v>94</v>
      </c>
      <c r="C8707" s="3" t="s">
        <v>8495</v>
      </c>
      <c r="D8707" s="27" t="s">
        <v>880</v>
      </c>
      <c r="E8707" s="3" t="s">
        <v>8433</v>
      </c>
      <c r="F8707" s="3" t="s">
        <v>956</v>
      </c>
      <c r="G8707" s="3" t="s">
        <v>882</v>
      </c>
      <c r="H8707" s="3"/>
      <c r="I8707" s="3">
        <v>2</v>
      </c>
      <c r="J8707" s="3">
        <v>2</v>
      </c>
      <c r="K8707" s="3">
        <f t="shared" si="130"/>
        <v>4</v>
      </c>
    </row>
    <row r="8708" spans="1:11">
      <c r="A8708" s="3" t="s">
        <v>392</v>
      </c>
      <c r="B8708" s="3">
        <v>95</v>
      </c>
      <c r="C8708" s="3" t="s">
        <v>8496</v>
      </c>
      <c r="D8708" s="27" t="s">
        <v>880</v>
      </c>
      <c r="E8708" s="3" t="s">
        <v>8433</v>
      </c>
      <c r="F8708" s="3" t="s">
        <v>956</v>
      </c>
      <c r="G8708" s="3" t="s">
        <v>882</v>
      </c>
      <c r="H8708" s="3"/>
      <c r="I8708" s="3">
        <v>4</v>
      </c>
      <c r="J8708" s="3">
        <v>2</v>
      </c>
      <c r="K8708" s="3">
        <f t="shared" si="130"/>
        <v>6</v>
      </c>
    </row>
    <row r="8709" spans="1:11">
      <c r="A8709" s="3" t="s">
        <v>392</v>
      </c>
      <c r="B8709" s="3">
        <v>96</v>
      </c>
      <c r="C8709" s="3" t="s">
        <v>8497</v>
      </c>
      <c r="D8709" s="27" t="s">
        <v>880</v>
      </c>
      <c r="E8709" s="3" t="s">
        <v>8433</v>
      </c>
      <c r="F8709" s="3" t="s">
        <v>956</v>
      </c>
      <c r="G8709" s="3" t="s">
        <v>882</v>
      </c>
      <c r="H8709" s="3"/>
      <c r="I8709" s="3">
        <v>2</v>
      </c>
      <c r="J8709" s="3">
        <v>3</v>
      </c>
      <c r="K8709" s="3">
        <f t="shared" si="130"/>
        <v>5</v>
      </c>
    </row>
    <row r="8710" spans="1:11">
      <c r="A8710" s="3" t="s">
        <v>392</v>
      </c>
      <c r="B8710" s="3">
        <v>97</v>
      </c>
      <c r="C8710" s="3" t="s">
        <v>8498</v>
      </c>
      <c r="D8710" s="27" t="s">
        <v>880</v>
      </c>
      <c r="E8710" s="3" t="s">
        <v>8433</v>
      </c>
      <c r="F8710" s="3" t="s">
        <v>956</v>
      </c>
      <c r="G8710" s="3" t="s">
        <v>882</v>
      </c>
      <c r="H8710" s="3"/>
      <c r="I8710" s="3">
        <v>7</v>
      </c>
      <c r="J8710" s="3">
        <v>3</v>
      </c>
      <c r="K8710" s="3">
        <f t="shared" si="130"/>
        <v>10</v>
      </c>
    </row>
    <row r="8711" spans="1:11">
      <c r="A8711" s="3" t="s">
        <v>392</v>
      </c>
      <c r="B8711" s="3">
        <v>98</v>
      </c>
      <c r="C8711" s="3" t="s">
        <v>8499</v>
      </c>
      <c r="D8711" s="27" t="s">
        <v>880</v>
      </c>
      <c r="E8711" s="3" t="s">
        <v>8433</v>
      </c>
      <c r="F8711" s="3" t="s">
        <v>956</v>
      </c>
      <c r="G8711" s="3" t="s">
        <v>882</v>
      </c>
      <c r="H8711" s="3"/>
      <c r="I8711" s="3">
        <v>2</v>
      </c>
      <c r="J8711" s="3">
        <v>2</v>
      </c>
      <c r="K8711" s="3">
        <f t="shared" si="130"/>
        <v>4</v>
      </c>
    </row>
    <row r="8712" spans="1:11">
      <c r="A8712" s="3" t="s">
        <v>392</v>
      </c>
      <c r="B8712" s="3">
        <v>99</v>
      </c>
      <c r="C8712" s="3" t="s">
        <v>8500</v>
      </c>
      <c r="D8712" s="27" t="s">
        <v>880</v>
      </c>
      <c r="E8712" s="3" t="s">
        <v>8433</v>
      </c>
      <c r="F8712" s="3" t="s">
        <v>956</v>
      </c>
      <c r="G8712" s="3" t="s">
        <v>882</v>
      </c>
      <c r="H8712" s="3"/>
      <c r="I8712" s="3">
        <v>4</v>
      </c>
      <c r="J8712" s="3">
        <v>2</v>
      </c>
      <c r="K8712" s="3">
        <f t="shared" si="130"/>
        <v>6</v>
      </c>
    </row>
    <row r="8713" spans="1:11">
      <c r="A8713" s="3" t="s">
        <v>392</v>
      </c>
      <c r="B8713" s="3">
        <v>222</v>
      </c>
      <c r="C8713" s="3" t="s">
        <v>8501</v>
      </c>
      <c r="D8713" s="27" t="s">
        <v>880</v>
      </c>
      <c r="E8713" s="3" t="s">
        <v>8433</v>
      </c>
      <c r="F8713" s="3" t="s">
        <v>956</v>
      </c>
      <c r="G8713" s="3" t="s">
        <v>882</v>
      </c>
      <c r="H8713" s="3"/>
      <c r="I8713" s="3">
        <v>4</v>
      </c>
      <c r="J8713" s="3">
        <v>5</v>
      </c>
      <c r="K8713" s="3">
        <f t="shared" si="130"/>
        <v>9</v>
      </c>
    </row>
    <row r="8714" spans="1:11">
      <c r="A8714" s="3" t="s">
        <v>392</v>
      </c>
      <c r="B8714" s="3">
        <v>222</v>
      </c>
      <c r="C8714" s="3" t="s">
        <v>8502</v>
      </c>
      <c r="D8714" s="27" t="s">
        <v>880</v>
      </c>
      <c r="E8714" s="3" t="s">
        <v>8433</v>
      </c>
      <c r="F8714" s="3" t="s">
        <v>956</v>
      </c>
      <c r="G8714" s="3" t="s">
        <v>882</v>
      </c>
      <c r="H8714" s="3"/>
      <c r="I8714" s="3">
        <v>2</v>
      </c>
      <c r="J8714" s="3">
        <v>2</v>
      </c>
      <c r="K8714" s="3">
        <f t="shared" si="130"/>
        <v>4</v>
      </c>
    </row>
    <row r="8715" spans="1:11">
      <c r="A8715" s="3" t="s">
        <v>392</v>
      </c>
      <c r="B8715" s="3">
        <v>222</v>
      </c>
      <c r="C8715" s="3" t="s">
        <v>1225</v>
      </c>
      <c r="D8715" s="27" t="s">
        <v>880</v>
      </c>
      <c r="E8715" s="3" t="s">
        <v>8433</v>
      </c>
      <c r="F8715" s="3" t="s">
        <v>956</v>
      </c>
      <c r="G8715" s="3" t="s">
        <v>882</v>
      </c>
      <c r="H8715" s="3"/>
      <c r="I8715" s="3">
        <v>2</v>
      </c>
      <c r="J8715" s="3">
        <v>2</v>
      </c>
      <c r="K8715" s="3">
        <f t="shared" si="130"/>
        <v>4</v>
      </c>
    </row>
    <row r="8716" spans="1:11">
      <c r="A8716" s="3" t="s">
        <v>392</v>
      </c>
      <c r="B8716" s="3">
        <v>223</v>
      </c>
      <c r="C8716" s="3" t="s">
        <v>8503</v>
      </c>
      <c r="D8716" s="27" t="s">
        <v>880</v>
      </c>
      <c r="E8716" s="3" t="s">
        <v>8433</v>
      </c>
      <c r="F8716" s="3" t="s">
        <v>956</v>
      </c>
      <c r="G8716" s="3" t="s">
        <v>882</v>
      </c>
      <c r="H8716" s="3"/>
      <c r="I8716" s="3">
        <v>2</v>
      </c>
      <c r="J8716" s="3">
        <v>4</v>
      </c>
      <c r="K8716" s="3">
        <f t="shared" si="130"/>
        <v>6</v>
      </c>
    </row>
    <row r="8717" spans="1:11">
      <c r="A8717" s="3" t="s">
        <v>392</v>
      </c>
      <c r="B8717" s="3">
        <v>224</v>
      </c>
      <c r="C8717" s="3" t="s">
        <v>8504</v>
      </c>
      <c r="D8717" s="27" t="s">
        <v>880</v>
      </c>
      <c r="E8717" s="3" t="s">
        <v>8433</v>
      </c>
      <c r="F8717" s="3" t="s">
        <v>956</v>
      </c>
      <c r="G8717" s="3" t="s">
        <v>882</v>
      </c>
      <c r="H8717" s="3"/>
      <c r="I8717" s="3">
        <v>2</v>
      </c>
      <c r="J8717" s="3">
        <v>2</v>
      </c>
      <c r="K8717" s="3">
        <f t="shared" si="130"/>
        <v>4</v>
      </c>
    </row>
    <row r="8718" spans="1:11" ht="15.75">
      <c r="A8718" s="217"/>
      <c r="B8718" s="218"/>
      <c r="C8718" s="219">
        <f>SUBTOTAL(3,C8614:C8717)</f>
        <v>104</v>
      </c>
      <c r="D8718" s="113"/>
      <c r="E8718" s="113"/>
      <c r="F8718" s="113"/>
      <c r="G8718" s="113"/>
      <c r="H8718" s="113"/>
      <c r="I8718" s="113"/>
      <c r="J8718" s="113"/>
      <c r="K8718" s="219">
        <f>SUM(K8614:K8717)</f>
        <v>672</v>
      </c>
    </row>
    <row r="8719" spans="1:11">
      <c r="A8719" s="3" t="s">
        <v>8505</v>
      </c>
      <c r="B8719" s="3">
        <v>1</v>
      </c>
      <c r="C8719" s="3" t="s">
        <v>1785</v>
      </c>
      <c r="D8719" s="27" t="s">
        <v>8506</v>
      </c>
      <c r="E8719" s="3" t="s">
        <v>956</v>
      </c>
      <c r="F8719" s="3" t="s">
        <v>882</v>
      </c>
      <c r="G8719" s="3"/>
      <c r="H8719" s="3"/>
      <c r="I8719" s="3">
        <v>2</v>
      </c>
      <c r="J8719" s="3">
        <v>2</v>
      </c>
      <c r="K8719" s="3">
        <f t="shared" ref="K8719:K8782" si="131">I8719+J8719</f>
        <v>4</v>
      </c>
    </row>
    <row r="8720" spans="1:11">
      <c r="A8720" s="3" t="s">
        <v>8505</v>
      </c>
      <c r="B8720" s="3">
        <v>2</v>
      </c>
      <c r="C8720" s="3" t="s">
        <v>8507</v>
      </c>
      <c r="D8720" s="27" t="s">
        <v>8506</v>
      </c>
      <c r="E8720" s="3" t="s">
        <v>956</v>
      </c>
      <c r="F8720" s="3" t="s">
        <v>882</v>
      </c>
      <c r="G8720" s="3"/>
      <c r="H8720" s="3"/>
      <c r="I8720" s="3">
        <v>3</v>
      </c>
      <c r="J8720" s="3">
        <v>1</v>
      </c>
      <c r="K8720" s="3">
        <f t="shared" si="131"/>
        <v>4</v>
      </c>
    </row>
    <row r="8721" spans="1:11">
      <c r="A8721" s="3" t="s">
        <v>8505</v>
      </c>
      <c r="B8721" s="3">
        <v>3</v>
      </c>
      <c r="C8721" s="3" t="s">
        <v>3387</v>
      </c>
      <c r="D8721" s="27" t="s">
        <v>1293</v>
      </c>
      <c r="E8721" s="3" t="s">
        <v>956</v>
      </c>
      <c r="F8721" s="3" t="s">
        <v>882</v>
      </c>
      <c r="G8721" s="3"/>
      <c r="H8721" s="3"/>
      <c r="I8721" s="3">
        <v>4</v>
      </c>
      <c r="J8721" s="3">
        <v>0</v>
      </c>
      <c r="K8721" s="3">
        <f t="shared" si="131"/>
        <v>4</v>
      </c>
    </row>
    <row r="8722" spans="1:11">
      <c r="A8722" s="3" t="s">
        <v>8505</v>
      </c>
      <c r="B8722" s="3">
        <v>4</v>
      </c>
      <c r="C8722" s="3" t="s">
        <v>8508</v>
      </c>
      <c r="D8722" s="27" t="s">
        <v>8506</v>
      </c>
      <c r="E8722" s="3" t="s">
        <v>956</v>
      </c>
      <c r="F8722" s="3" t="s">
        <v>882</v>
      </c>
      <c r="G8722" s="3"/>
      <c r="H8722" s="3"/>
      <c r="I8722" s="3">
        <v>4</v>
      </c>
      <c r="J8722" s="3">
        <v>1</v>
      </c>
      <c r="K8722" s="3">
        <f t="shared" si="131"/>
        <v>5</v>
      </c>
    </row>
    <row r="8723" spans="1:11">
      <c r="A8723" s="3" t="s">
        <v>8505</v>
      </c>
      <c r="B8723" s="3">
        <v>5</v>
      </c>
      <c r="C8723" s="3" t="s">
        <v>8509</v>
      </c>
      <c r="D8723" s="27" t="s">
        <v>8506</v>
      </c>
      <c r="E8723" s="3" t="s">
        <v>956</v>
      </c>
      <c r="F8723" s="3" t="s">
        <v>882</v>
      </c>
      <c r="G8723" s="3"/>
      <c r="H8723" s="3"/>
      <c r="I8723" s="3">
        <v>3</v>
      </c>
      <c r="J8723" s="3">
        <v>4</v>
      </c>
      <c r="K8723" s="3">
        <f t="shared" si="131"/>
        <v>7</v>
      </c>
    </row>
    <row r="8724" spans="1:11">
      <c r="A8724" s="3" t="s">
        <v>8505</v>
      </c>
      <c r="B8724" s="3">
        <v>6</v>
      </c>
      <c r="C8724" s="3" t="s">
        <v>8510</v>
      </c>
      <c r="D8724" s="27" t="s">
        <v>8506</v>
      </c>
      <c r="E8724" s="3" t="s">
        <v>956</v>
      </c>
      <c r="F8724" s="3" t="s">
        <v>882</v>
      </c>
      <c r="G8724" s="3"/>
      <c r="H8724" s="3"/>
      <c r="I8724" s="3">
        <v>2</v>
      </c>
      <c r="J8724" s="3">
        <v>4</v>
      </c>
      <c r="K8724" s="3">
        <f t="shared" si="131"/>
        <v>6</v>
      </c>
    </row>
    <row r="8725" spans="1:11">
      <c r="A8725" s="3" t="s">
        <v>8505</v>
      </c>
      <c r="B8725" s="3">
        <v>7</v>
      </c>
      <c r="C8725" s="3" t="s">
        <v>8511</v>
      </c>
      <c r="D8725" s="27" t="s">
        <v>8506</v>
      </c>
      <c r="E8725" s="3" t="s">
        <v>956</v>
      </c>
      <c r="F8725" s="3" t="s">
        <v>882</v>
      </c>
      <c r="G8725" s="3"/>
      <c r="H8725" s="3"/>
      <c r="I8725" s="3">
        <v>3</v>
      </c>
      <c r="J8725" s="3">
        <v>3</v>
      </c>
      <c r="K8725" s="3">
        <f t="shared" si="131"/>
        <v>6</v>
      </c>
    </row>
    <row r="8726" spans="1:11">
      <c r="A8726" s="3" t="s">
        <v>8505</v>
      </c>
      <c r="B8726" s="3">
        <v>8</v>
      </c>
      <c r="C8726" s="3" t="s">
        <v>2027</v>
      </c>
      <c r="D8726" s="27" t="s">
        <v>8506</v>
      </c>
      <c r="E8726" s="3" t="s">
        <v>956</v>
      </c>
      <c r="F8726" s="3" t="s">
        <v>882</v>
      </c>
      <c r="G8726" s="3"/>
      <c r="H8726" s="3"/>
      <c r="I8726" s="3">
        <v>3</v>
      </c>
      <c r="J8726" s="3">
        <v>5</v>
      </c>
      <c r="K8726" s="3">
        <f t="shared" si="131"/>
        <v>8</v>
      </c>
    </row>
    <row r="8727" spans="1:11">
      <c r="A8727" s="3" t="s">
        <v>8505</v>
      </c>
      <c r="B8727" s="3">
        <v>9</v>
      </c>
      <c r="C8727" s="3" t="s">
        <v>8512</v>
      </c>
      <c r="D8727" s="27" t="s">
        <v>8506</v>
      </c>
      <c r="E8727" s="3" t="s">
        <v>956</v>
      </c>
      <c r="F8727" s="3" t="s">
        <v>882</v>
      </c>
      <c r="G8727" s="3"/>
      <c r="H8727" s="3"/>
      <c r="I8727" s="3">
        <v>3</v>
      </c>
      <c r="J8727" s="3">
        <v>4</v>
      </c>
      <c r="K8727" s="3">
        <f t="shared" si="131"/>
        <v>7</v>
      </c>
    </row>
    <row r="8728" spans="1:11">
      <c r="A8728" s="3" t="s">
        <v>8505</v>
      </c>
      <c r="B8728" s="3">
        <v>10</v>
      </c>
      <c r="C8728" s="3" t="s">
        <v>7201</v>
      </c>
      <c r="D8728" s="27" t="s">
        <v>8506</v>
      </c>
      <c r="E8728" s="3" t="s">
        <v>956</v>
      </c>
      <c r="F8728" s="3" t="s">
        <v>882</v>
      </c>
      <c r="G8728" s="3"/>
      <c r="H8728" s="3"/>
      <c r="I8728" s="3">
        <v>3</v>
      </c>
      <c r="J8728" s="3">
        <v>2</v>
      </c>
      <c r="K8728" s="3">
        <f t="shared" si="131"/>
        <v>5</v>
      </c>
    </row>
    <row r="8729" spans="1:11">
      <c r="A8729" s="3" t="s">
        <v>8505</v>
      </c>
      <c r="B8729" s="3">
        <v>11</v>
      </c>
      <c r="C8729" s="3" t="s">
        <v>8513</v>
      </c>
      <c r="D8729" s="27" t="s">
        <v>8506</v>
      </c>
      <c r="E8729" s="3" t="s">
        <v>956</v>
      </c>
      <c r="F8729" s="3" t="s">
        <v>882</v>
      </c>
      <c r="G8729" s="3"/>
      <c r="H8729" s="3"/>
      <c r="I8729" s="3">
        <v>4</v>
      </c>
      <c r="J8729" s="3">
        <v>3</v>
      </c>
      <c r="K8729" s="3">
        <f t="shared" si="131"/>
        <v>7</v>
      </c>
    </row>
    <row r="8730" spans="1:11">
      <c r="A8730" s="3" t="s">
        <v>8505</v>
      </c>
      <c r="B8730" s="3">
        <v>12</v>
      </c>
      <c r="C8730" s="3" t="s">
        <v>2027</v>
      </c>
      <c r="D8730" s="27" t="s">
        <v>8506</v>
      </c>
      <c r="E8730" s="3" t="s">
        <v>956</v>
      </c>
      <c r="F8730" s="3" t="s">
        <v>882</v>
      </c>
      <c r="G8730" s="3"/>
      <c r="H8730" s="3"/>
      <c r="I8730" s="3">
        <v>5</v>
      </c>
      <c r="J8730" s="3">
        <v>3</v>
      </c>
      <c r="K8730" s="3">
        <f t="shared" si="131"/>
        <v>8</v>
      </c>
    </row>
    <row r="8731" spans="1:11">
      <c r="A8731" s="3" t="s">
        <v>8505</v>
      </c>
      <c r="B8731" s="3">
        <v>13</v>
      </c>
      <c r="C8731" s="3" t="s">
        <v>8514</v>
      </c>
      <c r="D8731" s="27" t="s">
        <v>8506</v>
      </c>
      <c r="E8731" s="3" t="s">
        <v>956</v>
      </c>
      <c r="F8731" s="3" t="s">
        <v>882</v>
      </c>
      <c r="G8731" s="3"/>
      <c r="H8731" s="3"/>
      <c r="I8731" s="3">
        <v>4</v>
      </c>
      <c r="J8731" s="3">
        <v>2</v>
      </c>
      <c r="K8731" s="3">
        <f t="shared" si="131"/>
        <v>6</v>
      </c>
    </row>
    <row r="8732" spans="1:11">
      <c r="A8732" s="3" t="s">
        <v>8505</v>
      </c>
      <c r="B8732" s="3">
        <v>14</v>
      </c>
      <c r="C8732" s="3" t="s">
        <v>8515</v>
      </c>
      <c r="D8732" s="27" t="s">
        <v>8506</v>
      </c>
      <c r="E8732" s="3" t="s">
        <v>956</v>
      </c>
      <c r="F8732" s="3" t="s">
        <v>882</v>
      </c>
      <c r="G8732" s="3"/>
      <c r="H8732" s="3"/>
      <c r="I8732" s="3">
        <v>3</v>
      </c>
      <c r="J8732" s="3">
        <v>3</v>
      </c>
      <c r="K8732" s="3">
        <f t="shared" si="131"/>
        <v>6</v>
      </c>
    </row>
    <row r="8733" spans="1:11">
      <c r="A8733" s="3" t="s">
        <v>8505</v>
      </c>
      <c r="B8733" s="3">
        <v>15</v>
      </c>
      <c r="C8733" s="3" t="s">
        <v>1568</v>
      </c>
      <c r="D8733" s="27" t="s">
        <v>8506</v>
      </c>
      <c r="E8733" s="3" t="s">
        <v>956</v>
      </c>
      <c r="F8733" s="3" t="s">
        <v>882</v>
      </c>
      <c r="G8733" s="3"/>
      <c r="H8733" s="3"/>
      <c r="I8733" s="3">
        <v>4</v>
      </c>
      <c r="J8733" s="3">
        <v>3</v>
      </c>
      <c r="K8733" s="3">
        <f t="shared" si="131"/>
        <v>7</v>
      </c>
    </row>
    <row r="8734" spans="1:11">
      <c r="A8734" s="3" t="s">
        <v>8505</v>
      </c>
      <c r="B8734" s="3">
        <v>16</v>
      </c>
      <c r="C8734" s="3" t="s">
        <v>8516</v>
      </c>
      <c r="D8734" s="27" t="s">
        <v>8506</v>
      </c>
      <c r="E8734" s="3" t="s">
        <v>956</v>
      </c>
      <c r="F8734" s="3" t="s">
        <v>882</v>
      </c>
      <c r="G8734" s="3"/>
      <c r="H8734" s="3"/>
      <c r="I8734" s="3">
        <v>4</v>
      </c>
      <c r="J8734" s="3">
        <v>2</v>
      </c>
      <c r="K8734" s="3">
        <f t="shared" si="131"/>
        <v>6</v>
      </c>
    </row>
    <row r="8735" spans="1:11">
      <c r="A8735" s="3" t="s">
        <v>8505</v>
      </c>
      <c r="B8735" s="3">
        <v>17</v>
      </c>
      <c r="C8735" s="3" t="s">
        <v>968</v>
      </c>
      <c r="D8735" s="27" t="s">
        <v>8506</v>
      </c>
      <c r="E8735" s="3" t="s">
        <v>956</v>
      </c>
      <c r="F8735" s="3" t="s">
        <v>882</v>
      </c>
      <c r="G8735" s="3"/>
      <c r="H8735" s="3"/>
      <c r="I8735" s="3">
        <v>2</v>
      </c>
      <c r="J8735" s="3">
        <v>3</v>
      </c>
      <c r="K8735" s="3">
        <f t="shared" si="131"/>
        <v>5</v>
      </c>
    </row>
    <row r="8736" spans="1:11">
      <c r="A8736" s="3" t="s">
        <v>8505</v>
      </c>
      <c r="B8736" s="3">
        <v>18</v>
      </c>
      <c r="C8736" s="3" t="s">
        <v>8517</v>
      </c>
      <c r="D8736" s="27" t="s">
        <v>8506</v>
      </c>
      <c r="E8736" s="3" t="s">
        <v>956</v>
      </c>
      <c r="F8736" s="3" t="s">
        <v>882</v>
      </c>
      <c r="G8736" s="3"/>
      <c r="H8736" s="3"/>
      <c r="I8736" s="3">
        <v>1</v>
      </c>
      <c r="J8736" s="3">
        <v>2</v>
      </c>
      <c r="K8736" s="3">
        <f t="shared" si="131"/>
        <v>3</v>
      </c>
    </row>
    <row r="8737" spans="1:11">
      <c r="A8737" s="3" t="s">
        <v>8505</v>
      </c>
      <c r="B8737" s="3">
        <v>19</v>
      </c>
      <c r="C8737" s="3" t="s">
        <v>3075</v>
      </c>
      <c r="D8737" s="27" t="s">
        <v>8506</v>
      </c>
      <c r="E8737" s="3" t="s">
        <v>956</v>
      </c>
      <c r="F8737" s="3" t="s">
        <v>882</v>
      </c>
      <c r="G8737" s="3"/>
      <c r="H8737" s="3"/>
      <c r="I8737" s="3">
        <v>2</v>
      </c>
      <c r="J8737" s="3">
        <v>6</v>
      </c>
      <c r="K8737" s="3">
        <f t="shared" si="131"/>
        <v>8</v>
      </c>
    </row>
    <row r="8738" spans="1:11">
      <c r="A8738" s="3" t="s">
        <v>8505</v>
      </c>
      <c r="B8738" s="3">
        <v>20</v>
      </c>
      <c r="C8738" s="3" t="s">
        <v>8518</v>
      </c>
      <c r="D8738" s="27" t="s">
        <v>8506</v>
      </c>
      <c r="E8738" s="3" t="s">
        <v>956</v>
      </c>
      <c r="F8738" s="3" t="s">
        <v>882</v>
      </c>
      <c r="G8738" s="3"/>
      <c r="H8738" s="3"/>
      <c r="I8738" s="3">
        <v>2</v>
      </c>
      <c r="J8738" s="3">
        <v>1</v>
      </c>
      <c r="K8738" s="3">
        <f t="shared" si="131"/>
        <v>3</v>
      </c>
    </row>
    <row r="8739" spans="1:11">
      <c r="A8739" s="3" t="s">
        <v>8505</v>
      </c>
      <c r="B8739" s="3">
        <v>21</v>
      </c>
      <c r="C8739" s="3" t="s">
        <v>3232</v>
      </c>
      <c r="D8739" s="27" t="s">
        <v>8506</v>
      </c>
      <c r="E8739" s="3" t="s">
        <v>956</v>
      </c>
      <c r="F8739" s="3" t="s">
        <v>882</v>
      </c>
      <c r="G8739" s="3"/>
      <c r="H8739" s="3"/>
      <c r="I8739" s="3">
        <v>3</v>
      </c>
      <c r="J8739" s="3">
        <v>5</v>
      </c>
      <c r="K8739" s="3">
        <f t="shared" si="131"/>
        <v>8</v>
      </c>
    </row>
    <row r="8740" spans="1:11">
      <c r="A8740" s="3" t="s">
        <v>8505</v>
      </c>
      <c r="B8740" s="3">
        <v>22</v>
      </c>
      <c r="C8740" s="3" t="s">
        <v>2338</v>
      </c>
      <c r="D8740" s="27" t="s">
        <v>8506</v>
      </c>
      <c r="E8740" s="3" t="s">
        <v>956</v>
      </c>
      <c r="F8740" s="3" t="s">
        <v>882</v>
      </c>
      <c r="G8740" s="3"/>
      <c r="H8740" s="3"/>
      <c r="I8740" s="3">
        <v>4</v>
      </c>
      <c r="J8740" s="3">
        <v>3</v>
      </c>
      <c r="K8740" s="3">
        <f t="shared" si="131"/>
        <v>7</v>
      </c>
    </row>
    <row r="8741" spans="1:11">
      <c r="A8741" s="3" t="s">
        <v>8505</v>
      </c>
      <c r="B8741" s="3">
        <v>23</v>
      </c>
      <c r="C8741" s="3" t="s">
        <v>3134</v>
      </c>
      <c r="D8741" s="27" t="s">
        <v>8506</v>
      </c>
      <c r="E8741" s="3" t="s">
        <v>956</v>
      </c>
      <c r="F8741" s="3" t="s">
        <v>882</v>
      </c>
      <c r="G8741" s="3"/>
      <c r="H8741" s="3"/>
      <c r="I8741" s="3">
        <v>5</v>
      </c>
      <c r="J8741" s="3">
        <v>1</v>
      </c>
      <c r="K8741" s="3">
        <f t="shared" si="131"/>
        <v>6</v>
      </c>
    </row>
    <row r="8742" spans="1:11">
      <c r="A8742" s="3" t="s">
        <v>8505</v>
      </c>
      <c r="B8742" s="3">
        <v>24</v>
      </c>
      <c r="C8742" s="3" t="s">
        <v>8519</v>
      </c>
      <c r="D8742" s="27" t="s">
        <v>8506</v>
      </c>
      <c r="E8742" s="3" t="s">
        <v>956</v>
      </c>
      <c r="F8742" s="3" t="s">
        <v>882</v>
      </c>
      <c r="G8742" s="3"/>
      <c r="H8742" s="3"/>
      <c r="I8742" s="3">
        <v>2</v>
      </c>
      <c r="J8742" s="3">
        <v>3</v>
      </c>
      <c r="K8742" s="3">
        <f t="shared" si="131"/>
        <v>5</v>
      </c>
    </row>
    <row r="8743" spans="1:11">
      <c r="A8743" s="3" t="s">
        <v>8505</v>
      </c>
      <c r="B8743" s="3">
        <v>25</v>
      </c>
      <c r="C8743" s="3" t="s">
        <v>8520</v>
      </c>
      <c r="D8743" s="27" t="s">
        <v>8506</v>
      </c>
      <c r="E8743" s="3" t="s">
        <v>956</v>
      </c>
      <c r="F8743" s="3" t="s">
        <v>882</v>
      </c>
      <c r="G8743" s="3"/>
      <c r="H8743" s="3"/>
      <c r="I8743" s="3">
        <v>6</v>
      </c>
      <c r="J8743" s="3">
        <v>2</v>
      </c>
      <c r="K8743" s="3">
        <f t="shared" si="131"/>
        <v>8</v>
      </c>
    </row>
    <row r="8744" spans="1:11">
      <c r="A8744" s="3" t="s">
        <v>8505</v>
      </c>
      <c r="B8744" s="3">
        <v>26</v>
      </c>
      <c r="C8744" s="3" t="s">
        <v>8521</v>
      </c>
      <c r="D8744" s="27" t="s">
        <v>8506</v>
      </c>
      <c r="E8744" s="3" t="s">
        <v>956</v>
      </c>
      <c r="F8744" s="3" t="s">
        <v>882</v>
      </c>
      <c r="G8744" s="3"/>
      <c r="H8744" s="3"/>
      <c r="I8744" s="3">
        <v>2</v>
      </c>
      <c r="J8744" s="3">
        <v>3</v>
      </c>
      <c r="K8744" s="3">
        <f t="shared" si="131"/>
        <v>5</v>
      </c>
    </row>
    <row r="8745" spans="1:11">
      <c r="A8745" s="3" t="s">
        <v>8505</v>
      </c>
      <c r="B8745" s="3">
        <v>27</v>
      </c>
      <c r="C8745" s="3" t="s">
        <v>8522</v>
      </c>
      <c r="D8745" s="27" t="s">
        <v>8506</v>
      </c>
      <c r="E8745" s="3" t="s">
        <v>956</v>
      </c>
      <c r="F8745" s="3" t="s">
        <v>882</v>
      </c>
      <c r="G8745" s="3"/>
      <c r="H8745" s="3"/>
      <c r="I8745" s="3">
        <v>2</v>
      </c>
      <c r="J8745" s="3">
        <v>1</v>
      </c>
      <c r="K8745" s="3">
        <f t="shared" si="131"/>
        <v>3</v>
      </c>
    </row>
    <row r="8746" spans="1:11">
      <c r="A8746" s="3" t="s">
        <v>8505</v>
      </c>
      <c r="B8746" s="3">
        <v>28</v>
      </c>
      <c r="C8746" s="3" t="s">
        <v>7455</v>
      </c>
      <c r="D8746" s="27" t="s">
        <v>8506</v>
      </c>
      <c r="E8746" s="3" t="s">
        <v>956</v>
      </c>
      <c r="F8746" s="3" t="s">
        <v>882</v>
      </c>
      <c r="G8746" s="3"/>
      <c r="H8746" s="3"/>
      <c r="I8746" s="3">
        <v>6</v>
      </c>
      <c r="J8746" s="3">
        <v>3</v>
      </c>
      <c r="K8746" s="3">
        <f t="shared" si="131"/>
        <v>9</v>
      </c>
    </row>
    <row r="8747" spans="1:11">
      <c r="A8747" s="3" t="s">
        <v>8505</v>
      </c>
      <c r="B8747" s="3">
        <v>29</v>
      </c>
      <c r="C8747" s="3" t="s">
        <v>8523</v>
      </c>
      <c r="D8747" s="27" t="s">
        <v>1293</v>
      </c>
      <c r="E8747" s="3" t="s">
        <v>956</v>
      </c>
      <c r="F8747" s="3" t="s">
        <v>882</v>
      </c>
      <c r="G8747" s="3"/>
      <c r="H8747" s="3"/>
      <c r="I8747" s="3">
        <v>1</v>
      </c>
      <c r="J8747" s="3">
        <v>0</v>
      </c>
      <c r="K8747" s="3">
        <f t="shared" si="131"/>
        <v>1</v>
      </c>
    </row>
    <row r="8748" spans="1:11">
      <c r="A8748" s="3" t="s">
        <v>8505</v>
      </c>
      <c r="B8748" s="3">
        <v>30</v>
      </c>
      <c r="C8748" s="3" t="s">
        <v>8524</v>
      </c>
      <c r="D8748" s="27" t="s">
        <v>8506</v>
      </c>
      <c r="E8748" s="3" t="s">
        <v>956</v>
      </c>
      <c r="F8748" s="3" t="s">
        <v>882</v>
      </c>
      <c r="G8748" s="3"/>
      <c r="H8748" s="3"/>
      <c r="I8748" s="3">
        <v>2</v>
      </c>
      <c r="J8748" s="3">
        <v>1</v>
      </c>
      <c r="K8748" s="3">
        <f t="shared" si="131"/>
        <v>3</v>
      </c>
    </row>
    <row r="8749" spans="1:11">
      <c r="A8749" s="3" t="s">
        <v>8505</v>
      </c>
      <c r="B8749" s="3">
        <v>31</v>
      </c>
      <c r="C8749" s="3" t="s">
        <v>8525</v>
      </c>
      <c r="D8749" s="27" t="s">
        <v>8506</v>
      </c>
      <c r="E8749" s="3" t="s">
        <v>956</v>
      </c>
      <c r="F8749" s="3" t="s">
        <v>882</v>
      </c>
      <c r="G8749" s="3"/>
      <c r="H8749" s="3"/>
      <c r="I8749" s="3">
        <v>2</v>
      </c>
      <c r="J8749" s="3">
        <v>3</v>
      </c>
      <c r="K8749" s="3">
        <f t="shared" si="131"/>
        <v>5</v>
      </c>
    </row>
    <row r="8750" spans="1:11">
      <c r="A8750" s="3" t="s">
        <v>8505</v>
      </c>
      <c r="B8750" s="3">
        <v>32</v>
      </c>
      <c r="C8750" s="3" t="s">
        <v>8526</v>
      </c>
      <c r="D8750" s="27" t="s">
        <v>8506</v>
      </c>
      <c r="E8750" s="3" t="s">
        <v>956</v>
      </c>
      <c r="F8750" s="3" t="s">
        <v>882</v>
      </c>
      <c r="G8750" s="3"/>
      <c r="H8750" s="3"/>
      <c r="I8750" s="3">
        <v>2</v>
      </c>
      <c r="J8750" s="3">
        <v>1</v>
      </c>
      <c r="K8750" s="3">
        <f t="shared" si="131"/>
        <v>3</v>
      </c>
    </row>
    <row r="8751" spans="1:11">
      <c r="A8751" s="3" t="s">
        <v>8505</v>
      </c>
      <c r="B8751" s="3">
        <v>33</v>
      </c>
      <c r="C8751" s="3" t="s">
        <v>1725</v>
      </c>
      <c r="D8751" s="27" t="s">
        <v>8506</v>
      </c>
      <c r="E8751" s="3" t="s">
        <v>956</v>
      </c>
      <c r="F8751" s="3" t="s">
        <v>882</v>
      </c>
      <c r="G8751" s="3"/>
      <c r="H8751" s="3"/>
      <c r="I8751" s="3">
        <v>4</v>
      </c>
      <c r="J8751" s="3">
        <v>1</v>
      </c>
      <c r="K8751" s="3">
        <f t="shared" si="131"/>
        <v>5</v>
      </c>
    </row>
    <row r="8752" spans="1:11">
      <c r="A8752" s="3" t="s">
        <v>8505</v>
      </c>
      <c r="B8752" s="3">
        <v>34</v>
      </c>
      <c r="C8752" s="3" t="s">
        <v>8527</v>
      </c>
      <c r="D8752" s="27" t="s">
        <v>8506</v>
      </c>
      <c r="E8752" s="3" t="s">
        <v>956</v>
      </c>
      <c r="F8752" s="3" t="s">
        <v>882</v>
      </c>
      <c r="G8752" s="3"/>
      <c r="H8752" s="3"/>
      <c r="I8752" s="3">
        <v>2</v>
      </c>
      <c r="J8752" s="3">
        <v>2</v>
      </c>
      <c r="K8752" s="3">
        <f t="shared" si="131"/>
        <v>4</v>
      </c>
    </row>
    <row r="8753" spans="1:11">
      <c r="A8753" s="3" t="s">
        <v>8505</v>
      </c>
      <c r="B8753" s="3">
        <v>35</v>
      </c>
      <c r="C8753" s="3" t="s">
        <v>8528</v>
      </c>
      <c r="D8753" s="27" t="s">
        <v>8506</v>
      </c>
      <c r="E8753" s="3" t="s">
        <v>956</v>
      </c>
      <c r="F8753" s="3" t="s">
        <v>882</v>
      </c>
      <c r="G8753" s="3"/>
      <c r="H8753" s="3"/>
      <c r="I8753" s="3">
        <v>1</v>
      </c>
      <c r="J8753" s="3">
        <v>1</v>
      </c>
      <c r="K8753" s="3">
        <f t="shared" si="131"/>
        <v>2</v>
      </c>
    </row>
    <row r="8754" spans="1:11">
      <c r="A8754" s="3" t="s">
        <v>8505</v>
      </c>
      <c r="B8754" s="3">
        <v>36</v>
      </c>
      <c r="C8754" s="3" t="s">
        <v>8529</v>
      </c>
      <c r="D8754" s="27" t="s">
        <v>1293</v>
      </c>
      <c r="E8754" s="3" t="s">
        <v>956</v>
      </c>
      <c r="F8754" s="3" t="s">
        <v>882</v>
      </c>
      <c r="G8754" s="3"/>
      <c r="H8754" s="3"/>
      <c r="I8754" s="3">
        <v>1</v>
      </c>
      <c r="J8754" s="3">
        <v>0</v>
      </c>
      <c r="K8754" s="3">
        <f t="shared" si="131"/>
        <v>1</v>
      </c>
    </row>
    <row r="8755" spans="1:11">
      <c r="A8755" s="3" t="s">
        <v>8505</v>
      </c>
      <c r="B8755" s="3">
        <v>37</v>
      </c>
      <c r="C8755" s="3" t="s">
        <v>8530</v>
      </c>
      <c r="D8755" s="27" t="s">
        <v>8506</v>
      </c>
      <c r="E8755" s="3" t="s">
        <v>956</v>
      </c>
      <c r="F8755" s="3" t="s">
        <v>882</v>
      </c>
      <c r="G8755" s="3"/>
      <c r="H8755" s="3"/>
      <c r="I8755" s="3">
        <v>2</v>
      </c>
      <c r="J8755" s="3">
        <v>4</v>
      </c>
      <c r="K8755" s="3">
        <f t="shared" si="131"/>
        <v>6</v>
      </c>
    </row>
    <row r="8756" spans="1:11">
      <c r="A8756" s="3" t="s">
        <v>8505</v>
      </c>
      <c r="B8756" s="3">
        <v>38</v>
      </c>
      <c r="C8756" s="3" t="s">
        <v>3386</v>
      </c>
      <c r="D8756" s="27" t="s">
        <v>8506</v>
      </c>
      <c r="E8756" s="3" t="s">
        <v>956</v>
      </c>
      <c r="F8756" s="3" t="s">
        <v>882</v>
      </c>
      <c r="G8756" s="3"/>
      <c r="H8756" s="3"/>
      <c r="I8756" s="3">
        <v>3</v>
      </c>
      <c r="J8756" s="3">
        <v>5</v>
      </c>
      <c r="K8756" s="3">
        <f t="shared" si="131"/>
        <v>8</v>
      </c>
    </row>
    <row r="8757" spans="1:11">
      <c r="A8757" s="3" t="s">
        <v>8505</v>
      </c>
      <c r="B8757" s="3">
        <v>39</v>
      </c>
      <c r="C8757" s="3" t="s">
        <v>4063</v>
      </c>
      <c r="D8757" s="27" t="s">
        <v>8506</v>
      </c>
      <c r="E8757" s="3" t="s">
        <v>956</v>
      </c>
      <c r="F8757" s="3" t="s">
        <v>882</v>
      </c>
      <c r="G8757" s="3"/>
      <c r="H8757" s="3"/>
      <c r="I8757" s="3">
        <v>7</v>
      </c>
      <c r="J8757" s="3">
        <v>2</v>
      </c>
      <c r="K8757" s="3">
        <f t="shared" si="131"/>
        <v>9</v>
      </c>
    </row>
    <row r="8758" spans="1:11">
      <c r="A8758" s="3" t="s">
        <v>8505</v>
      </c>
      <c r="B8758" s="3">
        <v>40</v>
      </c>
      <c r="C8758" s="3" t="s">
        <v>1020</v>
      </c>
      <c r="D8758" s="27" t="s">
        <v>8506</v>
      </c>
      <c r="E8758" s="3" t="s">
        <v>956</v>
      </c>
      <c r="F8758" s="3" t="s">
        <v>882</v>
      </c>
      <c r="G8758" s="3"/>
      <c r="H8758" s="3"/>
      <c r="I8758" s="3">
        <v>5</v>
      </c>
      <c r="J8758" s="3">
        <v>2</v>
      </c>
      <c r="K8758" s="3">
        <f t="shared" si="131"/>
        <v>7</v>
      </c>
    </row>
    <row r="8759" spans="1:11">
      <c r="A8759" s="3" t="s">
        <v>8505</v>
      </c>
      <c r="B8759" s="3">
        <v>41</v>
      </c>
      <c r="C8759" s="3" t="s">
        <v>2322</v>
      </c>
      <c r="D8759" s="27" t="s">
        <v>8506</v>
      </c>
      <c r="E8759" s="3" t="s">
        <v>956</v>
      </c>
      <c r="F8759" s="3" t="s">
        <v>882</v>
      </c>
      <c r="G8759" s="3"/>
      <c r="H8759" s="3"/>
      <c r="I8759" s="3">
        <v>3</v>
      </c>
      <c r="J8759" s="3">
        <v>6</v>
      </c>
      <c r="K8759" s="3">
        <f t="shared" si="131"/>
        <v>9</v>
      </c>
    </row>
    <row r="8760" spans="1:11">
      <c r="A8760" s="3" t="s">
        <v>8505</v>
      </c>
      <c r="B8760" s="3">
        <v>42</v>
      </c>
      <c r="C8760" s="3" t="s">
        <v>1273</v>
      </c>
      <c r="D8760" s="27" t="s">
        <v>8506</v>
      </c>
      <c r="E8760" s="3" t="s">
        <v>956</v>
      </c>
      <c r="F8760" s="3" t="s">
        <v>882</v>
      </c>
      <c r="G8760" s="3"/>
      <c r="H8760" s="3"/>
      <c r="I8760" s="3">
        <v>4</v>
      </c>
      <c r="J8760" s="3">
        <v>3</v>
      </c>
      <c r="K8760" s="3">
        <f t="shared" si="131"/>
        <v>7</v>
      </c>
    </row>
    <row r="8761" spans="1:11">
      <c r="A8761" s="3" t="s">
        <v>8505</v>
      </c>
      <c r="B8761" s="3">
        <v>43</v>
      </c>
      <c r="C8761" s="3" t="s">
        <v>8531</v>
      </c>
      <c r="D8761" s="27" t="s">
        <v>8506</v>
      </c>
      <c r="E8761" s="3" t="s">
        <v>956</v>
      </c>
      <c r="F8761" s="3" t="s">
        <v>882</v>
      </c>
      <c r="G8761" s="3"/>
      <c r="H8761" s="3"/>
      <c r="I8761" s="3">
        <v>2</v>
      </c>
      <c r="J8761" s="3">
        <v>2</v>
      </c>
      <c r="K8761" s="3">
        <f t="shared" si="131"/>
        <v>4</v>
      </c>
    </row>
    <row r="8762" spans="1:11">
      <c r="A8762" s="3" t="s">
        <v>8505</v>
      </c>
      <c r="B8762" s="3">
        <v>44</v>
      </c>
      <c r="C8762" s="3" t="s">
        <v>8532</v>
      </c>
      <c r="D8762" s="27" t="s">
        <v>8506</v>
      </c>
      <c r="E8762" s="3" t="s">
        <v>956</v>
      </c>
      <c r="F8762" s="3" t="s">
        <v>882</v>
      </c>
      <c r="G8762" s="3"/>
      <c r="H8762" s="3"/>
      <c r="I8762" s="3">
        <v>2</v>
      </c>
      <c r="J8762" s="3">
        <v>3</v>
      </c>
      <c r="K8762" s="3">
        <f t="shared" si="131"/>
        <v>5</v>
      </c>
    </row>
    <row r="8763" spans="1:11">
      <c r="A8763" s="3" t="s">
        <v>8505</v>
      </c>
      <c r="B8763" s="3">
        <v>45</v>
      </c>
      <c r="C8763" s="3" t="s">
        <v>1459</v>
      </c>
      <c r="D8763" s="27" t="s">
        <v>8506</v>
      </c>
      <c r="E8763" s="3" t="s">
        <v>956</v>
      </c>
      <c r="F8763" s="3" t="s">
        <v>882</v>
      </c>
      <c r="G8763" s="3"/>
      <c r="H8763" s="3"/>
      <c r="I8763" s="3">
        <v>6</v>
      </c>
      <c r="J8763" s="3">
        <v>5</v>
      </c>
      <c r="K8763" s="3">
        <f t="shared" si="131"/>
        <v>11</v>
      </c>
    </row>
    <row r="8764" spans="1:11">
      <c r="A8764" s="3" t="s">
        <v>8505</v>
      </c>
      <c r="B8764" s="3">
        <v>46</v>
      </c>
      <c r="C8764" s="3" t="s">
        <v>8533</v>
      </c>
      <c r="D8764" s="27" t="s">
        <v>8506</v>
      </c>
      <c r="E8764" s="3" t="s">
        <v>956</v>
      </c>
      <c r="F8764" s="3" t="s">
        <v>882</v>
      </c>
      <c r="G8764" s="3"/>
      <c r="H8764" s="3"/>
      <c r="I8764" s="3">
        <v>3</v>
      </c>
      <c r="J8764" s="3">
        <v>5</v>
      </c>
      <c r="K8764" s="3">
        <f t="shared" si="131"/>
        <v>8</v>
      </c>
    </row>
    <row r="8765" spans="1:11">
      <c r="A8765" s="3" t="s">
        <v>8505</v>
      </c>
      <c r="B8765" s="3">
        <v>47</v>
      </c>
      <c r="C8765" s="3" t="s">
        <v>1241</v>
      </c>
      <c r="D8765" s="27" t="s">
        <v>8506</v>
      </c>
      <c r="E8765" s="3" t="s">
        <v>956</v>
      </c>
      <c r="F8765" s="3" t="s">
        <v>882</v>
      </c>
      <c r="G8765" s="3"/>
      <c r="H8765" s="3"/>
      <c r="I8765" s="3">
        <v>2</v>
      </c>
      <c r="J8765" s="3">
        <v>3</v>
      </c>
      <c r="K8765" s="3">
        <f t="shared" si="131"/>
        <v>5</v>
      </c>
    </row>
    <row r="8766" spans="1:11">
      <c r="A8766" s="3" t="s">
        <v>8505</v>
      </c>
      <c r="B8766" s="3">
        <v>48</v>
      </c>
      <c r="C8766" s="3" t="s">
        <v>7201</v>
      </c>
      <c r="D8766" s="27" t="s">
        <v>8506</v>
      </c>
      <c r="E8766" s="3" t="s">
        <v>956</v>
      </c>
      <c r="F8766" s="3" t="s">
        <v>882</v>
      </c>
      <c r="G8766" s="3"/>
      <c r="H8766" s="3"/>
      <c r="I8766" s="3">
        <v>3</v>
      </c>
      <c r="J8766" s="3">
        <v>4</v>
      </c>
      <c r="K8766" s="3">
        <f t="shared" si="131"/>
        <v>7</v>
      </c>
    </row>
    <row r="8767" spans="1:11">
      <c r="A8767" s="3" t="s">
        <v>8505</v>
      </c>
      <c r="B8767" s="3">
        <v>49</v>
      </c>
      <c r="C8767" s="3" t="s">
        <v>8534</v>
      </c>
      <c r="D8767" s="27" t="s">
        <v>8506</v>
      </c>
      <c r="E8767" s="3" t="s">
        <v>956</v>
      </c>
      <c r="F8767" s="3" t="s">
        <v>882</v>
      </c>
      <c r="G8767" s="3"/>
      <c r="H8767" s="3"/>
      <c r="I8767" s="3">
        <v>5</v>
      </c>
      <c r="J8767" s="3">
        <v>3</v>
      </c>
      <c r="K8767" s="3">
        <f t="shared" si="131"/>
        <v>8</v>
      </c>
    </row>
    <row r="8768" spans="1:11">
      <c r="A8768" s="3" t="s">
        <v>8505</v>
      </c>
      <c r="B8768" s="3">
        <v>50</v>
      </c>
      <c r="C8768" s="3" t="s">
        <v>8535</v>
      </c>
      <c r="D8768" s="27" t="s">
        <v>8506</v>
      </c>
      <c r="E8768" s="3" t="s">
        <v>956</v>
      </c>
      <c r="F8768" s="3" t="s">
        <v>882</v>
      </c>
      <c r="G8768" s="3"/>
      <c r="H8768" s="3"/>
      <c r="I8768" s="3">
        <v>1</v>
      </c>
      <c r="J8768" s="3">
        <v>3</v>
      </c>
      <c r="K8768" s="3">
        <f t="shared" si="131"/>
        <v>4</v>
      </c>
    </row>
    <row r="8769" spans="1:11">
      <c r="A8769" s="3" t="s">
        <v>8505</v>
      </c>
      <c r="B8769" s="3">
        <v>51</v>
      </c>
      <c r="C8769" s="3" t="s">
        <v>8536</v>
      </c>
      <c r="D8769" s="27" t="s">
        <v>8506</v>
      </c>
      <c r="E8769" s="3" t="s">
        <v>956</v>
      </c>
      <c r="F8769" s="3" t="s">
        <v>882</v>
      </c>
      <c r="G8769" s="3"/>
      <c r="H8769" s="3"/>
      <c r="I8769" s="3">
        <v>3</v>
      </c>
      <c r="J8769" s="3">
        <v>3</v>
      </c>
      <c r="K8769" s="3">
        <f t="shared" si="131"/>
        <v>6</v>
      </c>
    </row>
    <row r="8770" spans="1:11">
      <c r="A8770" s="3" t="s">
        <v>8505</v>
      </c>
      <c r="B8770" s="3">
        <v>52</v>
      </c>
      <c r="C8770" s="3" t="s">
        <v>8537</v>
      </c>
      <c r="D8770" s="27" t="s">
        <v>8506</v>
      </c>
      <c r="E8770" s="3" t="s">
        <v>956</v>
      </c>
      <c r="F8770" s="3" t="s">
        <v>882</v>
      </c>
      <c r="G8770" s="3"/>
      <c r="H8770" s="3"/>
      <c r="I8770" s="3">
        <v>4</v>
      </c>
      <c r="J8770" s="3">
        <v>1</v>
      </c>
      <c r="K8770" s="3">
        <f t="shared" si="131"/>
        <v>5</v>
      </c>
    </row>
    <row r="8771" spans="1:11">
      <c r="A8771" s="3" t="s">
        <v>8505</v>
      </c>
      <c r="B8771" s="3">
        <v>53</v>
      </c>
      <c r="C8771" s="3" t="s">
        <v>8538</v>
      </c>
      <c r="D8771" s="27" t="s">
        <v>8506</v>
      </c>
      <c r="E8771" s="3" t="s">
        <v>956</v>
      </c>
      <c r="F8771" s="3" t="s">
        <v>882</v>
      </c>
      <c r="G8771" s="3"/>
      <c r="H8771" s="3"/>
      <c r="I8771" s="3">
        <v>5</v>
      </c>
      <c r="J8771" s="3">
        <v>3</v>
      </c>
      <c r="K8771" s="3">
        <f t="shared" si="131"/>
        <v>8</v>
      </c>
    </row>
    <row r="8772" spans="1:11">
      <c r="A8772" s="3" t="s">
        <v>8505</v>
      </c>
      <c r="B8772" s="3">
        <v>54</v>
      </c>
      <c r="C8772" s="3" t="s">
        <v>8539</v>
      </c>
      <c r="D8772" s="27" t="s">
        <v>8506</v>
      </c>
      <c r="E8772" s="3" t="s">
        <v>956</v>
      </c>
      <c r="F8772" s="3" t="s">
        <v>882</v>
      </c>
      <c r="G8772" s="3"/>
      <c r="H8772" s="3"/>
      <c r="I8772" s="3">
        <v>3</v>
      </c>
      <c r="J8772" s="3">
        <v>4</v>
      </c>
      <c r="K8772" s="3">
        <f t="shared" si="131"/>
        <v>7</v>
      </c>
    </row>
    <row r="8773" spans="1:11">
      <c r="A8773" s="3" t="s">
        <v>8505</v>
      </c>
      <c r="B8773" s="3">
        <v>55</v>
      </c>
      <c r="C8773" s="3" t="s">
        <v>8540</v>
      </c>
      <c r="D8773" s="27" t="s">
        <v>8506</v>
      </c>
      <c r="E8773" s="3" t="s">
        <v>956</v>
      </c>
      <c r="F8773" s="3" t="s">
        <v>882</v>
      </c>
      <c r="G8773" s="3"/>
      <c r="H8773" s="3"/>
      <c r="I8773" s="3">
        <v>3</v>
      </c>
      <c r="J8773" s="3">
        <v>4</v>
      </c>
      <c r="K8773" s="3">
        <f t="shared" si="131"/>
        <v>7</v>
      </c>
    </row>
    <row r="8774" spans="1:11">
      <c r="A8774" s="3" t="s">
        <v>8505</v>
      </c>
      <c r="B8774" s="3">
        <v>56</v>
      </c>
      <c r="C8774" s="3" t="s">
        <v>8541</v>
      </c>
      <c r="D8774" s="27" t="s">
        <v>8506</v>
      </c>
      <c r="E8774" s="3" t="s">
        <v>956</v>
      </c>
      <c r="F8774" s="3" t="s">
        <v>882</v>
      </c>
      <c r="G8774" s="3"/>
      <c r="H8774" s="3"/>
      <c r="I8774" s="3">
        <v>2</v>
      </c>
      <c r="J8774" s="3">
        <v>3</v>
      </c>
      <c r="K8774" s="3">
        <f t="shared" si="131"/>
        <v>5</v>
      </c>
    </row>
    <row r="8775" spans="1:11">
      <c r="A8775" s="3" t="s">
        <v>8505</v>
      </c>
      <c r="B8775" s="3">
        <v>57</v>
      </c>
      <c r="C8775" s="3" t="s">
        <v>8542</v>
      </c>
      <c r="D8775" s="27" t="s">
        <v>8506</v>
      </c>
      <c r="E8775" s="3" t="s">
        <v>956</v>
      </c>
      <c r="F8775" s="3" t="s">
        <v>882</v>
      </c>
      <c r="G8775" s="3"/>
      <c r="H8775" s="3"/>
      <c r="I8775" s="3">
        <v>1</v>
      </c>
      <c r="J8775" s="3">
        <v>1</v>
      </c>
      <c r="K8775" s="3">
        <f t="shared" si="131"/>
        <v>2</v>
      </c>
    </row>
    <row r="8776" spans="1:11">
      <c r="A8776" s="3" t="s">
        <v>8505</v>
      </c>
      <c r="B8776" s="3">
        <v>58</v>
      </c>
      <c r="C8776" s="3" t="s">
        <v>8543</v>
      </c>
      <c r="D8776" s="27" t="s">
        <v>8506</v>
      </c>
      <c r="E8776" s="3" t="s">
        <v>956</v>
      </c>
      <c r="F8776" s="3" t="s">
        <v>882</v>
      </c>
      <c r="G8776" s="3"/>
      <c r="H8776" s="3"/>
      <c r="I8776" s="3">
        <v>2</v>
      </c>
      <c r="J8776" s="3">
        <v>5</v>
      </c>
      <c r="K8776" s="3">
        <f t="shared" si="131"/>
        <v>7</v>
      </c>
    </row>
    <row r="8777" spans="1:11">
      <c r="A8777" s="3" t="s">
        <v>8505</v>
      </c>
      <c r="B8777" s="3">
        <v>59</v>
      </c>
      <c r="C8777" s="3" t="s">
        <v>2279</v>
      </c>
      <c r="D8777" s="27" t="s">
        <v>8506</v>
      </c>
      <c r="E8777" s="3" t="s">
        <v>956</v>
      </c>
      <c r="F8777" s="3" t="s">
        <v>882</v>
      </c>
      <c r="G8777" s="3"/>
      <c r="H8777" s="3"/>
      <c r="I8777" s="3">
        <v>3</v>
      </c>
      <c r="J8777" s="3">
        <v>1</v>
      </c>
      <c r="K8777" s="3">
        <f t="shared" si="131"/>
        <v>4</v>
      </c>
    </row>
    <row r="8778" spans="1:11">
      <c r="A8778" s="3" t="s">
        <v>8505</v>
      </c>
      <c r="B8778" s="3">
        <v>60</v>
      </c>
      <c r="C8778" s="3" t="s">
        <v>929</v>
      </c>
      <c r="D8778" s="27" t="s">
        <v>8506</v>
      </c>
      <c r="E8778" s="3" t="s">
        <v>956</v>
      </c>
      <c r="F8778" s="3" t="s">
        <v>882</v>
      </c>
      <c r="G8778" s="3"/>
      <c r="H8778" s="3"/>
      <c r="I8778" s="3">
        <v>4</v>
      </c>
      <c r="J8778" s="3">
        <v>1</v>
      </c>
      <c r="K8778" s="3">
        <f t="shared" si="131"/>
        <v>5</v>
      </c>
    </row>
    <row r="8779" spans="1:11">
      <c r="A8779" s="3" t="s">
        <v>8505</v>
      </c>
      <c r="B8779" s="3">
        <v>61</v>
      </c>
      <c r="C8779" s="3" t="s">
        <v>8544</v>
      </c>
      <c r="D8779" s="27" t="s">
        <v>8506</v>
      </c>
      <c r="E8779" s="3" t="s">
        <v>956</v>
      </c>
      <c r="F8779" s="3" t="s">
        <v>882</v>
      </c>
      <c r="G8779" s="3"/>
      <c r="H8779" s="3"/>
      <c r="I8779" s="3">
        <v>5</v>
      </c>
      <c r="J8779" s="3">
        <v>3</v>
      </c>
      <c r="K8779" s="3">
        <f t="shared" si="131"/>
        <v>8</v>
      </c>
    </row>
    <row r="8780" spans="1:11">
      <c r="A8780" s="3" t="s">
        <v>8505</v>
      </c>
      <c r="B8780" s="3">
        <v>62</v>
      </c>
      <c r="C8780" s="3" t="s">
        <v>8545</v>
      </c>
      <c r="D8780" s="27" t="s">
        <v>8506</v>
      </c>
      <c r="E8780" s="3" t="s">
        <v>956</v>
      </c>
      <c r="F8780" s="3" t="s">
        <v>882</v>
      </c>
      <c r="G8780" s="3"/>
      <c r="H8780" s="3"/>
      <c r="I8780" s="3">
        <v>6</v>
      </c>
      <c r="J8780" s="3">
        <v>3</v>
      </c>
      <c r="K8780" s="3">
        <f t="shared" si="131"/>
        <v>9</v>
      </c>
    </row>
    <row r="8781" spans="1:11">
      <c r="A8781" s="3" t="s">
        <v>8505</v>
      </c>
      <c r="B8781" s="3">
        <v>63</v>
      </c>
      <c r="C8781" s="3" t="s">
        <v>8546</v>
      </c>
      <c r="D8781" s="27" t="s">
        <v>8506</v>
      </c>
      <c r="E8781" s="3" t="s">
        <v>956</v>
      </c>
      <c r="F8781" s="3" t="s">
        <v>882</v>
      </c>
      <c r="G8781" s="3"/>
      <c r="H8781" s="3"/>
      <c r="I8781" s="3">
        <v>1</v>
      </c>
      <c r="J8781" s="3">
        <v>3</v>
      </c>
      <c r="K8781" s="3">
        <f t="shared" si="131"/>
        <v>4</v>
      </c>
    </row>
    <row r="8782" spans="1:11">
      <c r="A8782" s="3" t="s">
        <v>8505</v>
      </c>
      <c r="B8782" s="3">
        <v>64</v>
      </c>
      <c r="C8782" s="3" t="s">
        <v>8547</v>
      </c>
      <c r="D8782" s="27" t="s">
        <v>8506</v>
      </c>
      <c r="E8782" s="3" t="s">
        <v>956</v>
      </c>
      <c r="F8782" s="3" t="s">
        <v>882</v>
      </c>
      <c r="G8782" s="3"/>
      <c r="H8782" s="3"/>
      <c r="I8782" s="3">
        <v>5</v>
      </c>
      <c r="J8782" s="3">
        <v>3</v>
      </c>
      <c r="K8782" s="3">
        <f t="shared" si="131"/>
        <v>8</v>
      </c>
    </row>
    <row r="8783" spans="1:11">
      <c r="A8783" s="3" t="s">
        <v>8505</v>
      </c>
      <c r="B8783" s="3">
        <v>65</v>
      </c>
      <c r="C8783" s="3" t="s">
        <v>8548</v>
      </c>
      <c r="D8783" s="27" t="s">
        <v>8506</v>
      </c>
      <c r="E8783" s="3" t="s">
        <v>956</v>
      </c>
      <c r="F8783" s="3" t="s">
        <v>882</v>
      </c>
      <c r="G8783" s="3"/>
      <c r="H8783" s="3"/>
      <c r="I8783" s="3">
        <v>4</v>
      </c>
      <c r="J8783" s="3">
        <v>3</v>
      </c>
      <c r="K8783" s="3">
        <f t="shared" ref="K8783:K8807" si="132">I8783+J8783</f>
        <v>7</v>
      </c>
    </row>
    <row r="8784" spans="1:11">
      <c r="A8784" s="3" t="s">
        <v>8505</v>
      </c>
      <c r="B8784" s="3">
        <v>66</v>
      </c>
      <c r="C8784" s="3" t="s">
        <v>8549</v>
      </c>
      <c r="D8784" s="27" t="s">
        <v>8506</v>
      </c>
      <c r="E8784" s="3" t="s">
        <v>956</v>
      </c>
      <c r="F8784" s="3" t="s">
        <v>882</v>
      </c>
      <c r="G8784" s="3"/>
      <c r="H8784" s="3"/>
      <c r="I8784" s="3">
        <v>3</v>
      </c>
      <c r="J8784" s="3">
        <v>1</v>
      </c>
      <c r="K8784" s="3">
        <f t="shared" si="132"/>
        <v>4</v>
      </c>
    </row>
    <row r="8785" spans="1:11">
      <c r="A8785" s="3" t="s">
        <v>8505</v>
      </c>
      <c r="B8785" s="3">
        <v>67</v>
      </c>
      <c r="C8785" s="3" t="s">
        <v>8550</v>
      </c>
      <c r="D8785" s="27" t="s">
        <v>8506</v>
      </c>
      <c r="E8785" s="3" t="s">
        <v>956</v>
      </c>
      <c r="F8785" s="3" t="s">
        <v>882</v>
      </c>
      <c r="G8785" s="3"/>
      <c r="H8785" s="3"/>
      <c r="I8785" s="3">
        <v>3</v>
      </c>
      <c r="J8785" s="3">
        <v>5</v>
      </c>
      <c r="K8785" s="3">
        <f t="shared" si="132"/>
        <v>8</v>
      </c>
    </row>
    <row r="8786" spans="1:11">
      <c r="A8786" s="3" t="s">
        <v>8505</v>
      </c>
      <c r="B8786" s="3">
        <v>68</v>
      </c>
      <c r="C8786" s="3" t="s">
        <v>8551</v>
      </c>
      <c r="D8786" s="27" t="s">
        <v>8506</v>
      </c>
      <c r="E8786" s="3" t="s">
        <v>956</v>
      </c>
      <c r="F8786" s="3" t="s">
        <v>882</v>
      </c>
      <c r="G8786" s="3"/>
      <c r="H8786" s="3"/>
      <c r="I8786" s="3">
        <v>3</v>
      </c>
      <c r="J8786" s="3">
        <v>4</v>
      </c>
      <c r="K8786" s="3">
        <f t="shared" si="132"/>
        <v>7</v>
      </c>
    </row>
    <row r="8787" spans="1:11">
      <c r="A8787" s="3" t="s">
        <v>8505</v>
      </c>
      <c r="B8787" s="3">
        <v>69</v>
      </c>
      <c r="C8787" s="3" t="s">
        <v>1739</v>
      </c>
      <c r="D8787" s="27" t="s">
        <v>8506</v>
      </c>
      <c r="E8787" s="3" t="s">
        <v>956</v>
      </c>
      <c r="F8787" s="3" t="s">
        <v>882</v>
      </c>
      <c r="G8787" s="3"/>
      <c r="H8787" s="3"/>
      <c r="I8787" s="3">
        <v>2</v>
      </c>
      <c r="J8787" s="3">
        <v>4</v>
      </c>
      <c r="K8787" s="3">
        <f t="shared" si="132"/>
        <v>6</v>
      </c>
    </row>
    <row r="8788" spans="1:11">
      <c r="A8788" s="3" t="s">
        <v>8505</v>
      </c>
      <c r="B8788" s="3">
        <v>70</v>
      </c>
      <c r="C8788" s="3" t="s">
        <v>8552</v>
      </c>
      <c r="D8788" s="27" t="s">
        <v>8506</v>
      </c>
      <c r="E8788" s="3" t="s">
        <v>956</v>
      </c>
      <c r="F8788" s="3" t="s">
        <v>882</v>
      </c>
      <c r="G8788" s="3"/>
      <c r="H8788" s="3"/>
      <c r="I8788" s="3">
        <v>6</v>
      </c>
      <c r="J8788" s="3">
        <v>1</v>
      </c>
      <c r="K8788" s="3">
        <f t="shared" si="132"/>
        <v>7</v>
      </c>
    </row>
    <row r="8789" spans="1:11">
      <c r="A8789" s="3" t="s">
        <v>8505</v>
      </c>
      <c r="B8789" s="3">
        <v>71</v>
      </c>
      <c r="C8789" s="3" t="s">
        <v>8553</v>
      </c>
      <c r="D8789" s="27" t="s">
        <v>8506</v>
      </c>
      <c r="E8789" s="3" t="s">
        <v>956</v>
      </c>
      <c r="F8789" s="3" t="s">
        <v>882</v>
      </c>
      <c r="G8789" s="3"/>
      <c r="H8789" s="3"/>
      <c r="I8789" s="3">
        <v>2</v>
      </c>
      <c r="J8789" s="3">
        <v>1</v>
      </c>
      <c r="K8789" s="3">
        <f t="shared" si="132"/>
        <v>3</v>
      </c>
    </row>
    <row r="8790" spans="1:11">
      <c r="A8790" s="3" t="s">
        <v>8505</v>
      </c>
      <c r="B8790" s="3">
        <v>72</v>
      </c>
      <c r="C8790" s="3" t="s">
        <v>3309</v>
      </c>
      <c r="D8790" s="27" t="s">
        <v>8506</v>
      </c>
      <c r="E8790" s="3" t="s">
        <v>956</v>
      </c>
      <c r="F8790" s="3" t="s">
        <v>882</v>
      </c>
      <c r="G8790" s="3"/>
      <c r="H8790" s="3"/>
      <c r="I8790" s="3">
        <v>5</v>
      </c>
      <c r="J8790" s="3">
        <v>3</v>
      </c>
      <c r="K8790" s="3">
        <f t="shared" si="132"/>
        <v>8</v>
      </c>
    </row>
    <row r="8791" spans="1:11">
      <c r="A8791" s="3" t="s">
        <v>8505</v>
      </c>
      <c r="B8791" s="3">
        <v>73</v>
      </c>
      <c r="C8791" s="3" t="s">
        <v>8554</v>
      </c>
      <c r="D8791" s="27" t="s">
        <v>8506</v>
      </c>
      <c r="E8791" s="3" t="s">
        <v>956</v>
      </c>
      <c r="F8791" s="3" t="s">
        <v>882</v>
      </c>
      <c r="G8791" s="3"/>
      <c r="H8791" s="3"/>
      <c r="I8791" s="3">
        <v>2</v>
      </c>
      <c r="J8791" s="3">
        <v>2</v>
      </c>
      <c r="K8791" s="3">
        <f t="shared" si="132"/>
        <v>4</v>
      </c>
    </row>
    <row r="8792" spans="1:11">
      <c r="A8792" s="3" t="s">
        <v>8505</v>
      </c>
      <c r="B8792" s="3">
        <v>74</v>
      </c>
      <c r="C8792" s="3" t="s">
        <v>8555</v>
      </c>
      <c r="D8792" s="27" t="s">
        <v>8506</v>
      </c>
      <c r="E8792" s="3" t="s">
        <v>956</v>
      </c>
      <c r="F8792" s="3" t="s">
        <v>882</v>
      </c>
      <c r="G8792" s="3"/>
      <c r="H8792" s="3"/>
      <c r="I8792" s="3">
        <v>3</v>
      </c>
      <c r="J8792" s="3">
        <v>1</v>
      </c>
      <c r="K8792" s="3">
        <f t="shared" si="132"/>
        <v>4</v>
      </c>
    </row>
    <row r="8793" spans="1:11">
      <c r="A8793" s="3" t="s">
        <v>8505</v>
      </c>
      <c r="B8793" s="3">
        <v>75</v>
      </c>
      <c r="C8793" s="3" t="s">
        <v>8556</v>
      </c>
      <c r="D8793" s="27" t="s">
        <v>8506</v>
      </c>
      <c r="E8793" s="3" t="s">
        <v>956</v>
      </c>
      <c r="F8793" s="3" t="s">
        <v>882</v>
      </c>
      <c r="G8793" s="3"/>
      <c r="H8793" s="3"/>
      <c r="I8793" s="3">
        <v>4</v>
      </c>
      <c r="J8793" s="3">
        <v>3</v>
      </c>
      <c r="K8793" s="3">
        <f t="shared" si="132"/>
        <v>7</v>
      </c>
    </row>
    <row r="8794" spans="1:11">
      <c r="A8794" s="3" t="s">
        <v>8505</v>
      </c>
      <c r="B8794" s="3">
        <v>76</v>
      </c>
      <c r="C8794" s="3" t="s">
        <v>8557</v>
      </c>
      <c r="D8794" s="27" t="s">
        <v>8506</v>
      </c>
      <c r="E8794" s="3" t="s">
        <v>956</v>
      </c>
      <c r="F8794" s="3" t="s">
        <v>882</v>
      </c>
      <c r="G8794" s="3"/>
      <c r="H8794" s="3"/>
      <c r="I8794" s="3">
        <v>3</v>
      </c>
      <c r="J8794" s="3">
        <v>3</v>
      </c>
      <c r="K8794" s="3">
        <f t="shared" si="132"/>
        <v>6</v>
      </c>
    </row>
    <row r="8795" spans="1:11">
      <c r="A8795" s="3" t="s">
        <v>8505</v>
      </c>
      <c r="B8795" s="3">
        <v>77</v>
      </c>
      <c r="C8795" s="3" t="s">
        <v>1797</v>
      </c>
      <c r="D8795" s="27" t="s">
        <v>8506</v>
      </c>
      <c r="E8795" s="3" t="s">
        <v>956</v>
      </c>
      <c r="F8795" s="3" t="s">
        <v>882</v>
      </c>
      <c r="G8795" s="3"/>
      <c r="H8795" s="3"/>
      <c r="I8795" s="3">
        <v>2</v>
      </c>
      <c r="J8795" s="3">
        <v>5</v>
      </c>
      <c r="K8795" s="3">
        <f t="shared" si="132"/>
        <v>7</v>
      </c>
    </row>
    <row r="8796" spans="1:11">
      <c r="A8796" s="3" t="s">
        <v>8505</v>
      </c>
      <c r="B8796" s="3">
        <v>78</v>
      </c>
      <c r="C8796" s="3" t="s">
        <v>8558</v>
      </c>
      <c r="D8796" s="27" t="s">
        <v>8506</v>
      </c>
      <c r="E8796" s="3" t="s">
        <v>956</v>
      </c>
      <c r="F8796" s="3" t="s">
        <v>882</v>
      </c>
      <c r="G8796" s="3"/>
      <c r="H8796" s="3"/>
      <c r="I8796" s="3">
        <v>8</v>
      </c>
      <c r="J8796" s="3">
        <v>3</v>
      </c>
      <c r="K8796" s="3">
        <f t="shared" si="132"/>
        <v>11</v>
      </c>
    </row>
    <row r="8797" spans="1:11">
      <c r="A8797" s="3" t="s">
        <v>8505</v>
      </c>
      <c r="B8797" s="3">
        <v>79</v>
      </c>
      <c r="C8797" s="3" t="s">
        <v>1678</v>
      </c>
      <c r="D8797" s="27" t="s">
        <v>8506</v>
      </c>
      <c r="E8797" s="3" t="s">
        <v>956</v>
      </c>
      <c r="F8797" s="3" t="s">
        <v>882</v>
      </c>
      <c r="G8797" s="3"/>
      <c r="H8797" s="3"/>
      <c r="I8797" s="3">
        <v>2</v>
      </c>
      <c r="J8797" s="3">
        <v>4</v>
      </c>
      <c r="K8797" s="3">
        <f t="shared" si="132"/>
        <v>6</v>
      </c>
    </row>
    <row r="8798" spans="1:11">
      <c r="A8798" s="3" t="s">
        <v>8505</v>
      </c>
      <c r="B8798" s="3">
        <v>80</v>
      </c>
      <c r="C8798" s="3" t="s">
        <v>8559</v>
      </c>
      <c r="D8798" s="27" t="s">
        <v>8506</v>
      </c>
      <c r="E8798" s="3" t="s">
        <v>956</v>
      </c>
      <c r="F8798" s="3" t="s">
        <v>882</v>
      </c>
      <c r="G8798" s="3"/>
      <c r="H8798" s="3"/>
      <c r="I8798" s="3">
        <v>2</v>
      </c>
      <c r="J8798" s="3">
        <v>1</v>
      </c>
      <c r="K8798" s="3">
        <f t="shared" si="132"/>
        <v>3</v>
      </c>
    </row>
    <row r="8799" spans="1:11">
      <c r="A8799" s="3" t="s">
        <v>8505</v>
      </c>
      <c r="B8799" s="3">
        <v>81</v>
      </c>
      <c r="C8799" s="3" t="s">
        <v>8560</v>
      </c>
      <c r="D8799" s="27" t="s">
        <v>8506</v>
      </c>
      <c r="E8799" s="3" t="s">
        <v>956</v>
      </c>
      <c r="F8799" s="3" t="s">
        <v>882</v>
      </c>
      <c r="G8799" s="3"/>
      <c r="H8799" s="3"/>
      <c r="I8799" s="3">
        <v>2</v>
      </c>
      <c r="J8799" s="3">
        <v>1</v>
      </c>
      <c r="K8799" s="3">
        <f t="shared" si="132"/>
        <v>3</v>
      </c>
    </row>
    <row r="8800" spans="1:11">
      <c r="A8800" s="3" t="s">
        <v>8505</v>
      </c>
      <c r="B8800" s="3">
        <v>82</v>
      </c>
      <c r="C8800" s="3" t="s">
        <v>8561</v>
      </c>
      <c r="D8800" s="27" t="s">
        <v>8506</v>
      </c>
      <c r="E8800" s="3" t="s">
        <v>956</v>
      </c>
      <c r="F8800" s="3" t="s">
        <v>882</v>
      </c>
      <c r="G8800" s="3"/>
      <c r="H8800" s="3"/>
      <c r="I8800" s="3">
        <v>4</v>
      </c>
      <c r="J8800" s="3">
        <v>2</v>
      </c>
      <c r="K8800" s="3">
        <f t="shared" si="132"/>
        <v>6</v>
      </c>
    </row>
    <row r="8801" spans="1:11">
      <c r="A8801" s="3" t="s">
        <v>8505</v>
      </c>
      <c r="B8801" s="3">
        <v>83</v>
      </c>
      <c r="C8801" s="3" t="s">
        <v>2312</v>
      </c>
      <c r="D8801" s="27" t="s">
        <v>8506</v>
      </c>
      <c r="E8801" s="3" t="s">
        <v>956</v>
      </c>
      <c r="F8801" s="3" t="s">
        <v>882</v>
      </c>
      <c r="G8801" s="3"/>
      <c r="H8801" s="3"/>
      <c r="I8801" s="3">
        <v>3</v>
      </c>
      <c r="J8801" s="3">
        <v>3</v>
      </c>
      <c r="K8801" s="3">
        <f t="shared" si="132"/>
        <v>6</v>
      </c>
    </row>
    <row r="8802" spans="1:11">
      <c r="A8802" s="3" t="s">
        <v>8505</v>
      </c>
      <c r="B8802" s="3">
        <v>84</v>
      </c>
      <c r="C8802" s="3" t="s">
        <v>8562</v>
      </c>
      <c r="D8802" s="27" t="s">
        <v>8506</v>
      </c>
      <c r="E8802" s="3" t="s">
        <v>956</v>
      </c>
      <c r="F8802" s="3" t="s">
        <v>882</v>
      </c>
      <c r="G8802" s="3"/>
      <c r="H8802" s="3"/>
      <c r="I8802" s="3">
        <v>3</v>
      </c>
      <c r="J8802" s="3">
        <v>4</v>
      </c>
      <c r="K8802" s="3">
        <f t="shared" si="132"/>
        <v>7</v>
      </c>
    </row>
    <row r="8803" spans="1:11">
      <c r="A8803" s="3" t="s">
        <v>8505</v>
      </c>
      <c r="B8803" s="3">
        <v>85</v>
      </c>
      <c r="C8803" s="3" t="s">
        <v>8476</v>
      </c>
      <c r="D8803" s="27" t="s">
        <v>8506</v>
      </c>
      <c r="E8803" s="3" t="s">
        <v>956</v>
      </c>
      <c r="F8803" s="3" t="s">
        <v>882</v>
      </c>
      <c r="G8803" s="3"/>
      <c r="H8803" s="3"/>
      <c r="I8803" s="3">
        <v>4</v>
      </c>
      <c r="J8803" s="3">
        <v>3</v>
      </c>
      <c r="K8803" s="3">
        <f t="shared" si="132"/>
        <v>7</v>
      </c>
    </row>
    <row r="8804" spans="1:11">
      <c r="A8804" s="3" t="s">
        <v>8505</v>
      </c>
      <c r="B8804" s="3">
        <v>86</v>
      </c>
      <c r="C8804" s="3" t="s">
        <v>8563</v>
      </c>
      <c r="D8804" s="27" t="s">
        <v>8506</v>
      </c>
      <c r="E8804" s="3" t="s">
        <v>956</v>
      </c>
      <c r="F8804" s="3" t="s">
        <v>882</v>
      </c>
      <c r="G8804" s="3"/>
      <c r="H8804" s="3"/>
      <c r="I8804" s="3">
        <v>3</v>
      </c>
      <c r="J8804" s="3">
        <v>3</v>
      </c>
      <c r="K8804" s="3">
        <f t="shared" si="132"/>
        <v>6</v>
      </c>
    </row>
    <row r="8805" spans="1:11">
      <c r="A8805" s="3" t="s">
        <v>8505</v>
      </c>
      <c r="B8805" s="3">
        <v>87</v>
      </c>
      <c r="C8805" s="3" t="s">
        <v>8564</v>
      </c>
      <c r="D8805" s="27" t="s">
        <v>8506</v>
      </c>
      <c r="E8805" s="3" t="s">
        <v>956</v>
      </c>
      <c r="F8805" s="3" t="s">
        <v>882</v>
      </c>
      <c r="G8805" s="3"/>
      <c r="H8805" s="3"/>
      <c r="I8805" s="3">
        <v>1</v>
      </c>
      <c r="J8805" s="3">
        <v>3</v>
      </c>
      <c r="K8805" s="3">
        <f t="shared" si="132"/>
        <v>4</v>
      </c>
    </row>
    <row r="8806" spans="1:11">
      <c r="A8806" s="3" t="s">
        <v>8505</v>
      </c>
      <c r="B8806" s="3">
        <v>88</v>
      </c>
      <c r="C8806" s="3" t="s">
        <v>8565</v>
      </c>
      <c r="D8806" s="27" t="s">
        <v>8506</v>
      </c>
      <c r="E8806" s="3" t="s">
        <v>956</v>
      </c>
      <c r="F8806" s="3" t="s">
        <v>882</v>
      </c>
      <c r="G8806" s="3"/>
      <c r="H8806" s="3"/>
      <c r="I8806" s="3">
        <v>2</v>
      </c>
      <c r="J8806" s="3">
        <v>2</v>
      </c>
      <c r="K8806" s="3">
        <f t="shared" si="132"/>
        <v>4</v>
      </c>
    </row>
    <row r="8807" spans="1:11">
      <c r="A8807" s="3" t="s">
        <v>8505</v>
      </c>
      <c r="B8807" s="3">
        <v>89</v>
      </c>
      <c r="C8807" s="3" t="s">
        <v>8566</v>
      </c>
      <c r="D8807" s="27" t="s">
        <v>8506</v>
      </c>
      <c r="E8807" s="3" t="s">
        <v>956</v>
      </c>
      <c r="F8807" s="3" t="s">
        <v>882</v>
      </c>
      <c r="G8807" s="3"/>
      <c r="H8807" s="3"/>
      <c r="I8807" s="3">
        <v>4</v>
      </c>
      <c r="J8807" s="3">
        <v>1</v>
      </c>
      <c r="K8807" s="3">
        <f t="shared" si="132"/>
        <v>5</v>
      </c>
    </row>
    <row r="8808" spans="1:11" ht="15.75">
      <c r="A8808" s="217"/>
      <c r="B8808" s="218"/>
      <c r="C8808" s="219">
        <f>SUBTOTAL(3,C8719:C8807)</f>
        <v>89</v>
      </c>
      <c r="D8808" s="113"/>
      <c r="E8808" s="113"/>
      <c r="F8808" s="113"/>
      <c r="G8808" s="113"/>
      <c r="H8808" s="113"/>
      <c r="I8808" s="113"/>
      <c r="J8808" s="113"/>
      <c r="K8808" s="219">
        <f>SUM(K8719:K8807)</f>
        <v>519</v>
      </c>
    </row>
    <row r="8809" spans="1:11">
      <c r="A8809" s="3" t="s">
        <v>82</v>
      </c>
      <c r="B8809" s="3">
        <v>1</v>
      </c>
      <c r="C8809" s="3" t="s">
        <v>8567</v>
      </c>
      <c r="D8809" s="27" t="s">
        <v>880</v>
      </c>
      <c r="E8809" s="3" t="s">
        <v>82</v>
      </c>
      <c r="F8809" s="3" t="s">
        <v>426</v>
      </c>
      <c r="G8809" s="3" t="s">
        <v>2045</v>
      </c>
      <c r="H8809" s="3"/>
      <c r="I8809" s="3">
        <v>5</v>
      </c>
      <c r="J8809" s="3">
        <v>6</v>
      </c>
      <c r="K8809" s="3">
        <f t="shared" ref="K8809:K8872" si="133">J8809+I8809</f>
        <v>11</v>
      </c>
    </row>
    <row r="8810" spans="1:11">
      <c r="A8810" s="3" t="s">
        <v>82</v>
      </c>
      <c r="B8810" s="3">
        <v>2</v>
      </c>
      <c r="C8810" s="3" t="s">
        <v>8568</v>
      </c>
      <c r="D8810" s="27" t="s">
        <v>880</v>
      </c>
      <c r="E8810" s="3" t="s">
        <v>82</v>
      </c>
      <c r="F8810" s="3" t="s">
        <v>426</v>
      </c>
      <c r="G8810" s="3" t="s">
        <v>2045</v>
      </c>
      <c r="H8810" s="3"/>
      <c r="I8810" s="3">
        <v>1</v>
      </c>
      <c r="J8810" s="3">
        <v>3</v>
      </c>
      <c r="K8810" s="3">
        <f t="shared" si="133"/>
        <v>4</v>
      </c>
    </row>
    <row r="8811" spans="1:11">
      <c r="A8811" s="3" t="s">
        <v>82</v>
      </c>
      <c r="B8811" s="3">
        <v>3</v>
      </c>
      <c r="C8811" s="3" t="s">
        <v>8569</v>
      </c>
      <c r="D8811" s="27" t="s">
        <v>880</v>
      </c>
      <c r="E8811" s="3" t="s">
        <v>82</v>
      </c>
      <c r="F8811" s="3" t="s">
        <v>426</v>
      </c>
      <c r="G8811" s="3" t="s">
        <v>2045</v>
      </c>
      <c r="H8811" s="3"/>
      <c r="I8811" s="3">
        <v>2</v>
      </c>
      <c r="J8811" s="3">
        <v>3</v>
      </c>
      <c r="K8811" s="3">
        <f t="shared" si="133"/>
        <v>5</v>
      </c>
    </row>
    <row r="8812" spans="1:11">
      <c r="A8812" s="3" t="s">
        <v>82</v>
      </c>
      <c r="B8812" s="3">
        <v>4</v>
      </c>
      <c r="C8812" s="3" t="s">
        <v>8570</v>
      </c>
      <c r="D8812" s="27" t="s">
        <v>880</v>
      </c>
      <c r="E8812" s="3" t="s">
        <v>82</v>
      </c>
      <c r="F8812" s="3" t="s">
        <v>426</v>
      </c>
      <c r="G8812" s="3" t="s">
        <v>2045</v>
      </c>
      <c r="H8812" s="3"/>
      <c r="I8812" s="3">
        <v>2</v>
      </c>
      <c r="J8812" s="3">
        <v>3</v>
      </c>
      <c r="K8812" s="3">
        <f t="shared" si="133"/>
        <v>5</v>
      </c>
    </row>
    <row r="8813" spans="1:11">
      <c r="A8813" s="3" t="s">
        <v>82</v>
      </c>
      <c r="B8813" s="3">
        <v>5</v>
      </c>
      <c r="C8813" s="3" t="s">
        <v>8571</v>
      </c>
      <c r="D8813" s="27" t="s">
        <v>880</v>
      </c>
      <c r="E8813" s="3" t="s">
        <v>82</v>
      </c>
      <c r="F8813" s="3" t="s">
        <v>426</v>
      </c>
      <c r="G8813" s="3" t="s">
        <v>2045</v>
      </c>
      <c r="H8813" s="3"/>
      <c r="I8813" s="3">
        <v>3</v>
      </c>
      <c r="J8813" s="3">
        <v>3</v>
      </c>
      <c r="K8813" s="3">
        <f t="shared" si="133"/>
        <v>6</v>
      </c>
    </row>
    <row r="8814" spans="1:11">
      <c r="A8814" s="3" t="s">
        <v>82</v>
      </c>
      <c r="B8814" s="3">
        <v>6</v>
      </c>
      <c r="C8814" s="3" t="s">
        <v>8572</v>
      </c>
      <c r="D8814" s="27" t="s">
        <v>880</v>
      </c>
      <c r="E8814" s="3" t="s">
        <v>82</v>
      </c>
      <c r="F8814" s="3" t="s">
        <v>426</v>
      </c>
      <c r="G8814" s="3" t="s">
        <v>2045</v>
      </c>
      <c r="H8814" s="3"/>
      <c r="I8814" s="3">
        <v>1</v>
      </c>
      <c r="J8814" s="3">
        <v>2</v>
      </c>
      <c r="K8814" s="3">
        <f t="shared" si="133"/>
        <v>3</v>
      </c>
    </row>
    <row r="8815" spans="1:11">
      <c r="A8815" s="3" t="s">
        <v>82</v>
      </c>
      <c r="B8815" s="3">
        <v>7</v>
      </c>
      <c r="C8815" s="3" t="s">
        <v>8573</v>
      </c>
      <c r="D8815" s="27" t="s">
        <v>880</v>
      </c>
      <c r="E8815" s="3" t="s">
        <v>82</v>
      </c>
      <c r="F8815" s="3" t="s">
        <v>426</v>
      </c>
      <c r="G8815" s="3" t="s">
        <v>2045</v>
      </c>
      <c r="H8815" s="3"/>
      <c r="I8815" s="3">
        <v>4</v>
      </c>
      <c r="J8815" s="3">
        <v>1</v>
      </c>
      <c r="K8815" s="3">
        <f t="shared" si="133"/>
        <v>5</v>
      </c>
    </row>
    <row r="8816" spans="1:11">
      <c r="A8816" s="3" t="s">
        <v>82</v>
      </c>
      <c r="B8816" s="3">
        <v>8</v>
      </c>
      <c r="C8816" s="3" t="s">
        <v>8574</v>
      </c>
      <c r="D8816" s="27" t="s">
        <v>880</v>
      </c>
      <c r="E8816" s="3" t="s">
        <v>82</v>
      </c>
      <c r="F8816" s="3" t="s">
        <v>426</v>
      </c>
      <c r="G8816" s="3" t="s">
        <v>2045</v>
      </c>
      <c r="H8816" s="3"/>
      <c r="I8816" s="3">
        <v>2</v>
      </c>
      <c r="J8816" s="3">
        <v>2</v>
      </c>
      <c r="K8816" s="3">
        <f t="shared" si="133"/>
        <v>4</v>
      </c>
    </row>
    <row r="8817" spans="1:11">
      <c r="A8817" s="3" t="s">
        <v>82</v>
      </c>
      <c r="B8817" s="3">
        <v>9</v>
      </c>
      <c r="C8817" s="3" t="s">
        <v>6943</v>
      </c>
      <c r="D8817" s="27" t="s">
        <v>880</v>
      </c>
      <c r="E8817" s="3" t="s">
        <v>82</v>
      </c>
      <c r="F8817" s="3" t="s">
        <v>426</v>
      </c>
      <c r="G8817" s="3" t="s">
        <v>2045</v>
      </c>
      <c r="H8817" s="3"/>
      <c r="I8817" s="3">
        <v>4</v>
      </c>
      <c r="J8817" s="3">
        <v>3</v>
      </c>
      <c r="K8817" s="3">
        <f t="shared" si="133"/>
        <v>7</v>
      </c>
    </row>
    <row r="8818" spans="1:11">
      <c r="A8818" s="3" t="s">
        <v>82</v>
      </c>
      <c r="B8818" s="3">
        <v>10</v>
      </c>
      <c r="C8818" s="3" t="s">
        <v>979</v>
      </c>
      <c r="D8818" s="27" t="s">
        <v>880</v>
      </c>
      <c r="E8818" s="3" t="s">
        <v>82</v>
      </c>
      <c r="F8818" s="3" t="s">
        <v>426</v>
      </c>
      <c r="G8818" s="3" t="s">
        <v>2045</v>
      </c>
      <c r="H8818" s="3"/>
      <c r="I8818" s="3">
        <v>2</v>
      </c>
      <c r="J8818" s="3">
        <v>2</v>
      </c>
      <c r="K8818" s="3">
        <f t="shared" si="133"/>
        <v>4</v>
      </c>
    </row>
    <row r="8819" spans="1:11">
      <c r="A8819" s="3" t="s">
        <v>82</v>
      </c>
      <c r="B8819" s="3">
        <v>11</v>
      </c>
      <c r="C8819" s="3" t="s">
        <v>8575</v>
      </c>
      <c r="D8819" s="27" t="s">
        <v>880</v>
      </c>
      <c r="E8819" s="3" t="s">
        <v>82</v>
      </c>
      <c r="F8819" s="3" t="s">
        <v>426</v>
      </c>
      <c r="G8819" s="3" t="s">
        <v>2045</v>
      </c>
      <c r="H8819" s="3"/>
      <c r="I8819" s="3">
        <v>2</v>
      </c>
      <c r="J8819" s="3">
        <v>5</v>
      </c>
      <c r="K8819" s="3">
        <f t="shared" si="133"/>
        <v>7</v>
      </c>
    </row>
    <row r="8820" spans="1:11">
      <c r="A8820" s="3" t="s">
        <v>82</v>
      </c>
      <c r="B8820" s="3">
        <v>12</v>
      </c>
      <c r="C8820" s="3" t="s">
        <v>8576</v>
      </c>
      <c r="D8820" s="27" t="s">
        <v>880</v>
      </c>
      <c r="E8820" s="3" t="s">
        <v>82</v>
      </c>
      <c r="F8820" s="3" t="s">
        <v>426</v>
      </c>
      <c r="G8820" s="3" t="s">
        <v>2045</v>
      </c>
      <c r="H8820" s="3"/>
      <c r="I8820" s="3">
        <v>4</v>
      </c>
      <c r="J8820" s="3">
        <v>7</v>
      </c>
      <c r="K8820" s="3">
        <f t="shared" si="133"/>
        <v>11</v>
      </c>
    </row>
    <row r="8821" spans="1:11">
      <c r="A8821" s="3" t="s">
        <v>82</v>
      </c>
      <c r="B8821" s="3">
        <v>13</v>
      </c>
      <c r="C8821" s="3" t="s">
        <v>2135</v>
      </c>
      <c r="D8821" s="27" t="s">
        <v>880</v>
      </c>
      <c r="E8821" s="3" t="s">
        <v>82</v>
      </c>
      <c r="F8821" s="3" t="s">
        <v>426</v>
      </c>
      <c r="G8821" s="3" t="s">
        <v>2045</v>
      </c>
      <c r="H8821" s="3"/>
      <c r="I8821" s="3">
        <v>3</v>
      </c>
      <c r="J8821" s="3">
        <v>4</v>
      </c>
      <c r="K8821" s="3">
        <f t="shared" si="133"/>
        <v>7</v>
      </c>
    </row>
    <row r="8822" spans="1:11">
      <c r="A8822" s="3" t="s">
        <v>82</v>
      </c>
      <c r="B8822" s="3">
        <v>14</v>
      </c>
      <c r="C8822" s="3" t="s">
        <v>8577</v>
      </c>
      <c r="D8822" s="27" t="s">
        <v>880</v>
      </c>
      <c r="E8822" s="3" t="s">
        <v>82</v>
      </c>
      <c r="F8822" s="3" t="s">
        <v>426</v>
      </c>
      <c r="G8822" s="3" t="s">
        <v>2045</v>
      </c>
      <c r="H8822" s="3"/>
      <c r="I8822" s="3">
        <v>2</v>
      </c>
      <c r="J8822" s="3">
        <v>3</v>
      </c>
      <c r="K8822" s="3">
        <f t="shared" si="133"/>
        <v>5</v>
      </c>
    </row>
    <row r="8823" spans="1:11">
      <c r="A8823" s="3" t="s">
        <v>82</v>
      </c>
      <c r="B8823" s="3">
        <v>15</v>
      </c>
      <c r="C8823" s="3" t="s">
        <v>8578</v>
      </c>
      <c r="D8823" s="27" t="s">
        <v>880</v>
      </c>
      <c r="E8823" s="3" t="s">
        <v>82</v>
      </c>
      <c r="F8823" s="3" t="s">
        <v>426</v>
      </c>
      <c r="G8823" s="3" t="s">
        <v>2045</v>
      </c>
      <c r="H8823" s="3"/>
      <c r="I8823" s="3">
        <v>2</v>
      </c>
      <c r="J8823" s="3">
        <v>2</v>
      </c>
      <c r="K8823" s="3">
        <f t="shared" si="133"/>
        <v>4</v>
      </c>
    </row>
    <row r="8824" spans="1:11">
      <c r="A8824" s="3" t="s">
        <v>82</v>
      </c>
      <c r="B8824" s="3">
        <v>16</v>
      </c>
      <c r="C8824" s="3" t="s">
        <v>2226</v>
      </c>
      <c r="D8824" s="27" t="s">
        <v>880</v>
      </c>
      <c r="E8824" s="3" t="s">
        <v>82</v>
      </c>
      <c r="F8824" s="3" t="s">
        <v>426</v>
      </c>
      <c r="G8824" s="3" t="s">
        <v>2045</v>
      </c>
      <c r="H8824" s="3"/>
      <c r="I8824" s="3">
        <v>5</v>
      </c>
      <c r="J8824" s="3">
        <v>2</v>
      </c>
      <c r="K8824" s="3">
        <f t="shared" si="133"/>
        <v>7</v>
      </c>
    </row>
    <row r="8825" spans="1:11">
      <c r="A8825" s="3" t="s">
        <v>82</v>
      </c>
      <c r="B8825" s="3">
        <v>17</v>
      </c>
      <c r="C8825" s="3" t="s">
        <v>8579</v>
      </c>
      <c r="D8825" s="27" t="s">
        <v>880</v>
      </c>
      <c r="E8825" s="3" t="s">
        <v>82</v>
      </c>
      <c r="F8825" s="3" t="s">
        <v>426</v>
      </c>
      <c r="G8825" s="3" t="s">
        <v>2045</v>
      </c>
      <c r="H8825" s="3"/>
      <c r="I8825" s="3">
        <v>1</v>
      </c>
      <c r="J8825" s="3">
        <v>1</v>
      </c>
      <c r="K8825" s="3">
        <f t="shared" si="133"/>
        <v>2</v>
      </c>
    </row>
    <row r="8826" spans="1:11">
      <c r="A8826" s="3" t="s">
        <v>82</v>
      </c>
      <c r="B8826" s="3">
        <v>18</v>
      </c>
      <c r="C8826" s="3" t="s">
        <v>8580</v>
      </c>
      <c r="D8826" s="27" t="s">
        <v>880</v>
      </c>
      <c r="E8826" s="3" t="s">
        <v>82</v>
      </c>
      <c r="F8826" s="3" t="s">
        <v>426</v>
      </c>
      <c r="G8826" s="3" t="s">
        <v>2045</v>
      </c>
      <c r="H8826" s="3"/>
      <c r="I8826" s="3">
        <v>5</v>
      </c>
      <c r="J8826" s="3">
        <v>2</v>
      </c>
      <c r="K8826" s="3">
        <f t="shared" si="133"/>
        <v>7</v>
      </c>
    </row>
    <row r="8827" spans="1:11">
      <c r="A8827" s="3" t="s">
        <v>82</v>
      </c>
      <c r="B8827" s="3">
        <v>19</v>
      </c>
      <c r="C8827" s="3" t="s">
        <v>8581</v>
      </c>
      <c r="D8827" s="27" t="s">
        <v>880</v>
      </c>
      <c r="E8827" s="3" t="s">
        <v>82</v>
      </c>
      <c r="F8827" s="3" t="s">
        <v>426</v>
      </c>
      <c r="G8827" s="3" t="s">
        <v>2045</v>
      </c>
      <c r="H8827" s="3"/>
      <c r="I8827" s="3">
        <v>1</v>
      </c>
      <c r="J8827" s="3">
        <v>3</v>
      </c>
      <c r="K8827" s="3">
        <f t="shared" si="133"/>
        <v>4</v>
      </c>
    </row>
    <row r="8828" spans="1:11">
      <c r="A8828" s="3" t="s">
        <v>82</v>
      </c>
      <c r="B8828" s="3">
        <v>20</v>
      </c>
      <c r="C8828" s="3" t="s">
        <v>8582</v>
      </c>
      <c r="D8828" s="27" t="s">
        <v>880</v>
      </c>
      <c r="E8828" s="3" t="s">
        <v>82</v>
      </c>
      <c r="F8828" s="3" t="s">
        <v>426</v>
      </c>
      <c r="G8828" s="3" t="s">
        <v>2045</v>
      </c>
      <c r="H8828" s="3"/>
      <c r="I8828" s="3">
        <v>1</v>
      </c>
      <c r="J8828" s="3">
        <v>2</v>
      </c>
      <c r="K8828" s="3">
        <f t="shared" si="133"/>
        <v>3</v>
      </c>
    </row>
    <row r="8829" spans="1:11">
      <c r="A8829" s="3" t="s">
        <v>82</v>
      </c>
      <c r="B8829" s="3">
        <v>21</v>
      </c>
      <c r="C8829" s="3" t="s">
        <v>8583</v>
      </c>
      <c r="D8829" s="27" t="s">
        <v>880</v>
      </c>
      <c r="E8829" s="3" t="s">
        <v>82</v>
      </c>
      <c r="F8829" s="3" t="s">
        <v>426</v>
      </c>
      <c r="G8829" s="3" t="s">
        <v>2045</v>
      </c>
      <c r="H8829" s="3"/>
      <c r="I8829" s="3">
        <v>2</v>
      </c>
      <c r="J8829" s="3">
        <v>2</v>
      </c>
      <c r="K8829" s="3">
        <f t="shared" si="133"/>
        <v>4</v>
      </c>
    </row>
    <row r="8830" spans="1:11">
      <c r="A8830" s="3" t="s">
        <v>82</v>
      </c>
      <c r="B8830" s="3">
        <v>22</v>
      </c>
      <c r="C8830" s="3" t="s">
        <v>983</v>
      </c>
      <c r="D8830" s="27" t="s">
        <v>880</v>
      </c>
      <c r="E8830" s="3" t="s">
        <v>82</v>
      </c>
      <c r="F8830" s="3" t="s">
        <v>426</v>
      </c>
      <c r="G8830" s="3" t="s">
        <v>2045</v>
      </c>
      <c r="H8830" s="3"/>
      <c r="I8830" s="3">
        <v>6</v>
      </c>
      <c r="J8830" s="3">
        <v>1</v>
      </c>
      <c r="K8830" s="3">
        <f t="shared" si="133"/>
        <v>7</v>
      </c>
    </row>
    <row r="8831" spans="1:11">
      <c r="A8831" s="3" t="s">
        <v>82</v>
      </c>
      <c r="B8831" s="3">
        <v>23</v>
      </c>
      <c r="C8831" s="3" t="s">
        <v>8584</v>
      </c>
      <c r="D8831" s="27" t="s">
        <v>880</v>
      </c>
      <c r="E8831" s="3" t="s">
        <v>82</v>
      </c>
      <c r="F8831" s="3" t="s">
        <v>426</v>
      </c>
      <c r="G8831" s="3" t="s">
        <v>2045</v>
      </c>
      <c r="H8831" s="3"/>
      <c r="I8831" s="3">
        <v>1</v>
      </c>
      <c r="J8831" s="3">
        <v>3</v>
      </c>
      <c r="K8831" s="3">
        <f t="shared" si="133"/>
        <v>4</v>
      </c>
    </row>
    <row r="8832" spans="1:11">
      <c r="A8832" s="3" t="s">
        <v>82</v>
      </c>
      <c r="B8832" s="3">
        <v>24</v>
      </c>
      <c r="C8832" s="3" t="s">
        <v>2186</v>
      </c>
      <c r="D8832" s="27" t="s">
        <v>880</v>
      </c>
      <c r="E8832" s="3" t="s">
        <v>82</v>
      </c>
      <c r="F8832" s="3" t="s">
        <v>426</v>
      </c>
      <c r="G8832" s="3" t="s">
        <v>2045</v>
      </c>
      <c r="H8832" s="3"/>
      <c r="I8832" s="3">
        <v>1</v>
      </c>
      <c r="J8832" s="3">
        <v>1</v>
      </c>
      <c r="K8832" s="3">
        <f t="shared" si="133"/>
        <v>2</v>
      </c>
    </row>
    <row r="8833" spans="1:11">
      <c r="A8833" s="3" t="s">
        <v>82</v>
      </c>
      <c r="B8833" s="3">
        <v>25</v>
      </c>
      <c r="C8833" s="3" t="s">
        <v>8585</v>
      </c>
      <c r="D8833" s="27" t="s">
        <v>880</v>
      </c>
      <c r="E8833" s="3" t="s">
        <v>82</v>
      </c>
      <c r="F8833" s="3" t="s">
        <v>426</v>
      </c>
      <c r="G8833" s="3" t="s">
        <v>2045</v>
      </c>
      <c r="H8833" s="3"/>
      <c r="I8833" s="3">
        <v>1</v>
      </c>
      <c r="J8833" s="3">
        <v>7</v>
      </c>
      <c r="K8833" s="3">
        <f t="shared" si="133"/>
        <v>8</v>
      </c>
    </row>
    <row r="8834" spans="1:11">
      <c r="A8834" s="3" t="s">
        <v>82</v>
      </c>
      <c r="B8834" s="3">
        <v>26</v>
      </c>
      <c r="C8834" s="3" t="s">
        <v>8586</v>
      </c>
      <c r="D8834" s="27" t="s">
        <v>880</v>
      </c>
      <c r="E8834" s="3" t="s">
        <v>82</v>
      </c>
      <c r="F8834" s="3" t="s">
        <v>426</v>
      </c>
      <c r="G8834" s="3" t="s">
        <v>2045</v>
      </c>
      <c r="H8834" s="3"/>
      <c r="I8834" s="3">
        <v>4</v>
      </c>
      <c r="J8834" s="3">
        <v>1</v>
      </c>
      <c r="K8834" s="3">
        <f t="shared" si="133"/>
        <v>5</v>
      </c>
    </row>
    <row r="8835" spans="1:11">
      <c r="A8835" s="3" t="s">
        <v>82</v>
      </c>
      <c r="B8835" s="3">
        <v>27</v>
      </c>
      <c r="C8835" s="3" t="s">
        <v>8587</v>
      </c>
      <c r="D8835" s="27" t="s">
        <v>880</v>
      </c>
      <c r="E8835" s="3" t="s">
        <v>82</v>
      </c>
      <c r="F8835" s="3" t="s">
        <v>426</v>
      </c>
      <c r="G8835" s="3" t="s">
        <v>2045</v>
      </c>
      <c r="H8835" s="3"/>
      <c r="I8835" s="3">
        <v>1</v>
      </c>
      <c r="J8835" s="3">
        <v>1</v>
      </c>
      <c r="K8835" s="3">
        <f t="shared" si="133"/>
        <v>2</v>
      </c>
    </row>
    <row r="8836" spans="1:11">
      <c r="A8836" s="3" t="s">
        <v>82</v>
      </c>
      <c r="B8836" s="3">
        <v>28</v>
      </c>
      <c r="C8836" s="3" t="s">
        <v>8588</v>
      </c>
      <c r="D8836" s="27" t="s">
        <v>880</v>
      </c>
      <c r="E8836" s="3" t="s">
        <v>82</v>
      </c>
      <c r="F8836" s="3" t="s">
        <v>426</v>
      </c>
      <c r="G8836" s="3" t="s">
        <v>2045</v>
      </c>
      <c r="H8836" s="3"/>
      <c r="I8836" s="3">
        <v>1</v>
      </c>
      <c r="J8836" s="3">
        <v>5</v>
      </c>
      <c r="K8836" s="3">
        <f t="shared" si="133"/>
        <v>6</v>
      </c>
    </row>
    <row r="8837" spans="1:11">
      <c r="A8837" s="3" t="s">
        <v>82</v>
      </c>
      <c r="B8837" s="3">
        <v>29</v>
      </c>
      <c r="C8837" s="3" t="s">
        <v>8589</v>
      </c>
      <c r="D8837" s="27" t="s">
        <v>880</v>
      </c>
      <c r="E8837" s="3" t="s">
        <v>82</v>
      </c>
      <c r="F8837" s="3" t="s">
        <v>426</v>
      </c>
      <c r="G8837" s="3" t="s">
        <v>2045</v>
      </c>
      <c r="H8837" s="3"/>
      <c r="I8837" s="3">
        <v>3</v>
      </c>
      <c r="J8837" s="3">
        <v>1</v>
      </c>
      <c r="K8837" s="3">
        <f t="shared" si="133"/>
        <v>4</v>
      </c>
    </row>
    <row r="8838" spans="1:11">
      <c r="A8838" s="3" t="s">
        <v>82</v>
      </c>
      <c r="B8838" s="3">
        <v>30</v>
      </c>
      <c r="C8838" s="3" t="s">
        <v>8590</v>
      </c>
      <c r="D8838" s="27" t="s">
        <v>880</v>
      </c>
      <c r="E8838" s="3" t="s">
        <v>82</v>
      </c>
      <c r="F8838" s="3" t="s">
        <v>426</v>
      </c>
      <c r="G8838" s="3" t="s">
        <v>2045</v>
      </c>
      <c r="H8838" s="3"/>
      <c r="I8838" s="3">
        <v>3</v>
      </c>
      <c r="J8838" s="3">
        <v>1</v>
      </c>
      <c r="K8838" s="3">
        <f t="shared" si="133"/>
        <v>4</v>
      </c>
    </row>
    <row r="8839" spans="1:11">
      <c r="A8839" s="3" t="s">
        <v>82</v>
      </c>
      <c r="B8839" s="3">
        <v>31</v>
      </c>
      <c r="C8839" s="3" t="s">
        <v>8591</v>
      </c>
      <c r="D8839" s="27" t="s">
        <v>880</v>
      </c>
      <c r="E8839" s="3" t="s">
        <v>82</v>
      </c>
      <c r="F8839" s="3" t="s">
        <v>426</v>
      </c>
      <c r="G8839" s="3" t="s">
        <v>2045</v>
      </c>
      <c r="H8839" s="3"/>
      <c r="I8839" s="3">
        <v>1</v>
      </c>
      <c r="J8839" s="3">
        <v>6</v>
      </c>
      <c r="K8839" s="3">
        <f t="shared" si="133"/>
        <v>7</v>
      </c>
    </row>
    <row r="8840" spans="1:11">
      <c r="A8840" s="3" t="s">
        <v>82</v>
      </c>
      <c r="B8840" s="3">
        <v>32</v>
      </c>
      <c r="C8840" s="3" t="s">
        <v>8592</v>
      </c>
      <c r="D8840" s="27" t="s">
        <v>880</v>
      </c>
      <c r="E8840" s="3" t="s">
        <v>82</v>
      </c>
      <c r="F8840" s="3" t="s">
        <v>426</v>
      </c>
      <c r="G8840" s="3" t="s">
        <v>2045</v>
      </c>
      <c r="H8840" s="3"/>
      <c r="I8840" s="3">
        <v>1</v>
      </c>
      <c r="J8840" s="3">
        <v>3</v>
      </c>
      <c r="K8840" s="3">
        <f t="shared" si="133"/>
        <v>4</v>
      </c>
    </row>
    <row r="8841" spans="1:11">
      <c r="A8841" s="3" t="s">
        <v>82</v>
      </c>
      <c r="B8841" s="3">
        <v>33</v>
      </c>
      <c r="C8841" s="3" t="s">
        <v>8593</v>
      </c>
      <c r="D8841" s="27" t="s">
        <v>880</v>
      </c>
      <c r="E8841" s="3" t="s">
        <v>82</v>
      </c>
      <c r="F8841" s="3" t="s">
        <v>426</v>
      </c>
      <c r="G8841" s="3" t="s">
        <v>2045</v>
      </c>
      <c r="H8841" s="3"/>
      <c r="I8841" s="3">
        <v>1</v>
      </c>
      <c r="J8841" s="3">
        <v>6</v>
      </c>
      <c r="K8841" s="3">
        <f t="shared" si="133"/>
        <v>7</v>
      </c>
    </row>
    <row r="8842" spans="1:11">
      <c r="A8842" s="3" t="s">
        <v>82</v>
      </c>
      <c r="B8842" s="3">
        <v>34</v>
      </c>
      <c r="C8842" s="3" t="s">
        <v>8594</v>
      </c>
      <c r="D8842" s="27" t="s">
        <v>880</v>
      </c>
      <c r="E8842" s="3" t="s">
        <v>82</v>
      </c>
      <c r="F8842" s="3" t="s">
        <v>426</v>
      </c>
      <c r="G8842" s="3" t="s">
        <v>2045</v>
      </c>
      <c r="H8842" s="3"/>
      <c r="I8842" s="3">
        <v>3</v>
      </c>
      <c r="J8842" s="3">
        <v>4</v>
      </c>
      <c r="K8842" s="3">
        <f t="shared" si="133"/>
        <v>7</v>
      </c>
    </row>
    <row r="8843" spans="1:11">
      <c r="A8843" s="3" t="s">
        <v>82</v>
      </c>
      <c r="B8843" s="3">
        <v>35</v>
      </c>
      <c r="C8843" s="3" t="s">
        <v>2239</v>
      </c>
      <c r="D8843" s="27" t="s">
        <v>880</v>
      </c>
      <c r="E8843" s="3" t="s">
        <v>82</v>
      </c>
      <c r="F8843" s="3" t="s">
        <v>426</v>
      </c>
      <c r="G8843" s="3" t="s">
        <v>2045</v>
      </c>
      <c r="H8843" s="3"/>
      <c r="I8843" s="3">
        <v>1</v>
      </c>
      <c r="J8843" s="3">
        <v>2</v>
      </c>
      <c r="K8843" s="3">
        <f t="shared" si="133"/>
        <v>3</v>
      </c>
    </row>
    <row r="8844" spans="1:11">
      <c r="A8844" s="3" t="s">
        <v>82</v>
      </c>
      <c r="B8844" s="3">
        <v>36</v>
      </c>
      <c r="C8844" s="3" t="s">
        <v>8595</v>
      </c>
      <c r="D8844" s="27" t="s">
        <v>880</v>
      </c>
      <c r="E8844" s="3" t="s">
        <v>82</v>
      </c>
      <c r="F8844" s="3" t="s">
        <v>426</v>
      </c>
      <c r="G8844" s="3" t="s">
        <v>2045</v>
      </c>
      <c r="H8844" s="3"/>
      <c r="I8844" s="3">
        <v>1</v>
      </c>
      <c r="J8844" s="3">
        <v>6</v>
      </c>
      <c r="K8844" s="3">
        <f t="shared" si="133"/>
        <v>7</v>
      </c>
    </row>
    <row r="8845" spans="1:11">
      <c r="A8845" s="3" t="s">
        <v>82</v>
      </c>
      <c r="B8845" s="3">
        <v>37</v>
      </c>
      <c r="C8845" s="3" t="s">
        <v>1377</v>
      </c>
      <c r="D8845" s="27" t="s">
        <v>880</v>
      </c>
      <c r="E8845" s="3" t="s">
        <v>82</v>
      </c>
      <c r="F8845" s="3" t="s">
        <v>426</v>
      </c>
      <c r="G8845" s="3" t="s">
        <v>2045</v>
      </c>
      <c r="H8845" s="3"/>
      <c r="I8845" s="3">
        <v>1</v>
      </c>
      <c r="J8845" s="3">
        <v>8</v>
      </c>
      <c r="K8845" s="3">
        <f t="shared" si="133"/>
        <v>9</v>
      </c>
    </row>
    <row r="8846" spans="1:11">
      <c r="A8846" s="3" t="s">
        <v>82</v>
      </c>
      <c r="B8846" s="3">
        <v>38</v>
      </c>
      <c r="C8846" s="3" t="s">
        <v>8596</v>
      </c>
      <c r="D8846" s="27" t="s">
        <v>880</v>
      </c>
      <c r="E8846" s="3" t="s">
        <v>82</v>
      </c>
      <c r="F8846" s="3" t="s">
        <v>426</v>
      </c>
      <c r="G8846" s="3" t="s">
        <v>2045</v>
      </c>
      <c r="H8846" s="3"/>
      <c r="I8846" s="3">
        <v>1</v>
      </c>
      <c r="J8846" s="3">
        <v>8</v>
      </c>
      <c r="K8846" s="3">
        <f t="shared" si="133"/>
        <v>9</v>
      </c>
    </row>
    <row r="8847" spans="1:11">
      <c r="A8847" s="3" t="s">
        <v>82</v>
      </c>
      <c r="B8847" s="3">
        <v>39</v>
      </c>
      <c r="C8847" s="3" t="s">
        <v>8597</v>
      </c>
      <c r="D8847" s="27" t="s">
        <v>880</v>
      </c>
      <c r="E8847" s="3" t="s">
        <v>82</v>
      </c>
      <c r="F8847" s="3" t="s">
        <v>426</v>
      </c>
      <c r="G8847" s="3" t="s">
        <v>2045</v>
      </c>
      <c r="H8847" s="3"/>
      <c r="I8847" s="3">
        <v>1</v>
      </c>
      <c r="J8847" s="3">
        <v>7</v>
      </c>
      <c r="K8847" s="3">
        <f t="shared" si="133"/>
        <v>8</v>
      </c>
    </row>
    <row r="8848" spans="1:11">
      <c r="A8848" s="3" t="s">
        <v>82</v>
      </c>
      <c r="B8848" s="3">
        <v>40</v>
      </c>
      <c r="C8848" s="3" t="s">
        <v>8577</v>
      </c>
      <c r="D8848" s="27" t="s">
        <v>880</v>
      </c>
      <c r="E8848" s="3" t="s">
        <v>82</v>
      </c>
      <c r="F8848" s="3" t="s">
        <v>426</v>
      </c>
      <c r="G8848" s="3" t="s">
        <v>2045</v>
      </c>
      <c r="H8848" s="3"/>
      <c r="I8848" s="3">
        <v>1</v>
      </c>
      <c r="J8848" s="3">
        <v>6</v>
      </c>
      <c r="K8848" s="3">
        <f t="shared" si="133"/>
        <v>7</v>
      </c>
    </row>
    <row r="8849" spans="1:11">
      <c r="A8849" s="3" t="s">
        <v>82</v>
      </c>
      <c r="B8849" s="3">
        <v>41</v>
      </c>
      <c r="C8849" s="3" t="s">
        <v>8598</v>
      </c>
      <c r="D8849" s="27" t="s">
        <v>880</v>
      </c>
      <c r="E8849" s="3" t="s">
        <v>82</v>
      </c>
      <c r="F8849" s="3" t="s">
        <v>426</v>
      </c>
      <c r="G8849" s="3" t="s">
        <v>2045</v>
      </c>
      <c r="H8849" s="3"/>
      <c r="I8849" s="3">
        <v>1</v>
      </c>
      <c r="J8849" s="3">
        <v>4</v>
      </c>
      <c r="K8849" s="3">
        <f t="shared" si="133"/>
        <v>5</v>
      </c>
    </row>
    <row r="8850" spans="1:11">
      <c r="A8850" s="3" t="s">
        <v>82</v>
      </c>
      <c r="B8850" s="3">
        <v>42</v>
      </c>
      <c r="C8850" s="3" t="s">
        <v>8599</v>
      </c>
      <c r="D8850" s="27" t="s">
        <v>880</v>
      </c>
      <c r="E8850" s="3" t="s">
        <v>82</v>
      </c>
      <c r="F8850" s="3" t="s">
        <v>426</v>
      </c>
      <c r="G8850" s="3" t="s">
        <v>2045</v>
      </c>
      <c r="H8850" s="3"/>
      <c r="I8850" s="3">
        <v>1</v>
      </c>
      <c r="J8850" s="3">
        <v>4</v>
      </c>
      <c r="K8850" s="3">
        <f t="shared" si="133"/>
        <v>5</v>
      </c>
    </row>
    <row r="8851" spans="1:11">
      <c r="A8851" s="3" t="s">
        <v>82</v>
      </c>
      <c r="B8851" s="3">
        <v>43</v>
      </c>
      <c r="C8851" s="3" t="s">
        <v>8600</v>
      </c>
      <c r="D8851" s="27" t="s">
        <v>880</v>
      </c>
      <c r="E8851" s="3" t="s">
        <v>82</v>
      </c>
      <c r="F8851" s="3" t="s">
        <v>426</v>
      </c>
      <c r="G8851" s="3" t="s">
        <v>2045</v>
      </c>
      <c r="H8851" s="3"/>
      <c r="I8851" s="3">
        <v>1</v>
      </c>
      <c r="J8851" s="3">
        <v>5</v>
      </c>
      <c r="K8851" s="3">
        <f t="shared" si="133"/>
        <v>6</v>
      </c>
    </row>
    <row r="8852" spans="1:11">
      <c r="A8852" s="3" t="s">
        <v>82</v>
      </c>
      <c r="B8852" s="3">
        <v>44</v>
      </c>
      <c r="C8852" s="3" t="s">
        <v>8601</v>
      </c>
      <c r="D8852" s="27" t="s">
        <v>880</v>
      </c>
      <c r="E8852" s="3" t="s">
        <v>82</v>
      </c>
      <c r="F8852" s="3" t="s">
        <v>426</v>
      </c>
      <c r="G8852" s="3" t="s">
        <v>2045</v>
      </c>
      <c r="H8852" s="3"/>
      <c r="I8852" s="3">
        <v>1</v>
      </c>
      <c r="J8852" s="3">
        <v>2</v>
      </c>
      <c r="K8852" s="3">
        <f t="shared" si="133"/>
        <v>3</v>
      </c>
    </row>
    <row r="8853" spans="1:11">
      <c r="A8853" s="3" t="s">
        <v>82</v>
      </c>
      <c r="B8853" s="3">
        <v>45</v>
      </c>
      <c r="C8853" s="3" t="s">
        <v>8602</v>
      </c>
      <c r="D8853" s="27" t="s">
        <v>880</v>
      </c>
      <c r="E8853" s="3" t="s">
        <v>82</v>
      </c>
      <c r="F8853" s="3" t="s">
        <v>426</v>
      </c>
      <c r="G8853" s="3" t="s">
        <v>2045</v>
      </c>
      <c r="H8853" s="3"/>
      <c r="I8853" s="3">
        <v>1</v>
      </c>
      <c r="J8853" s="3">
        <v>6</v>
      </c>
      <c r="K8853" s="3">
        <f t="shared" si="133"/>
        <v>7</v>
      </c>
    </row>
    <row r="8854" spans="1:11">
      <c r="A8854" s="3" t="s">
        <v>82</v>
      </c>
      <c r="B8854" s="3">
        <v>46</v>
      </c>
      <c r="C8854" s="3" t="s">
        <v>8603</v>
      </c>
      <c r="D8854" s="27" t="s">
        <v>880</v>
      </c>
      <c r="E8854" s="3" t="s">
        <v>82</v>
      </c>
      <c r="F8854" s="3" t="s">
        <v>426</v>
      </c>
      <c r="G8854" s="3" t="s">
        <v>2045</v>
      </c>
      <c r="H8854" s="3"/>
      <c r="I8854" s="3">
        <v>1</v>
      </c>
      <c r="J8854" s="3">
        <v>6</v>
      </c>
      <c r="K8854" s="3">
        <f t="shared" si="133"/>
        <v>7</v>
      </c>
    </row>
    <row r="8855" spans="1:11">
      <c r="A8855" s="3" t="s">
        <v>82</v>
      </c>
      <c r="B8855" s="3">
        <v>47</v>
      </c>
      <c r="C8855" s="3" t="s">
        <v>8604</v>
      </c>
      <c r="D8855" s="27" t="s">
        <v>880</v>
      </c>
      <c r="E8855" s="3" t="s">
        <v>82</v>
      </c>
      <c r="F8855" s="3" t="s">
        <v>426</v>
      </c>
      <c r="G8855" s="3" t="s">
        <v>2045</v>
      </c>
      <c r="H8855" s="3"/>
      <c r="I8855" s="3">
        <v>1</v>
      </c>
      <c r="J8855" s="3">
        <v>4</v>
      </c>
      <c r="K8855" s="3">
        <f t="shared" si="133"/>
        <v>5</v>
      </c>
    </row>
    <row r="8856" spans="1:11">
      <c r="A8856" s="3" t="s">
        <v>82</v>
      </c>
      <c r="B8856" s="3">
        <v>48</v>
      </c>
      <c r="C8856" s="3" t="s">
        <v>8605</v>
      </c>
      <c r="D8856" s="27" t="s">
        <v>880</v>
      </c>
      <c r="E8856" s="3" t="s">
        <v>82</v>
      </c>
      <c r="F8856" s="3" t="s">
        <v>426</v>
      </c>
      <c r="G8856" s="3" t="s">
        <v>2045</v>
      </c>
      <c r="H8856" s="3"/>
      <c r="I8856" s="3">
        <v>1</v>
      </c>
      <c r="J8856" s="3">
        <v>4</v>
      </c>
      <c r="K8856" s="3">
        <f t="shared" si="133"/>
        <v>5</v>
      </c>
    </row>
    <row r="8857" spans="1:11">
      <c r="A8857" s="3" t="s">
        <v>82</v>
      </c>
      <c r="B8857" s="3">
        <v>49</v>
      </c>
      <c r="C8857" s="3" t="s">
        <v>8606</v>
      </c>
      <c r="D8857" s="27" t="s">
        <v>880</v>
      </c>
      <c r="E8857" s="3" t="s">
        <v>82</v>
      </c>
      <c r="F8857" s="3" t="s">
        <v>426</v>
      </c>
      <c r="G8857" s="3" t="s">
        <v>2045</v>
      </c>
      <c r="H8857" s="3"/>
      <c r="I8857" s="3">
        <v>1</v>
      </c>
      <c r="J8857" s="3">
        <v>5</v>
      </c>
      <c r="K8857" s="3">
        <f t="shared" si="133"/>
        <v>6</v>
      </c>
    </row>
    <row r="8858" spans="1:11">
      <c r="A8858" s="3" t="s">
        <v>82</v>
      </c>
      <c r="B8858" s="3">
        <v>50</v>
      </c>
      <c r="C8858" s="3" t="s">
        <v>8607</v>
      </c>
      <c r="D8858" s="27" t="s">
        <v>880</v>
      </c>
      <c r="E8858" s="3" t="s">
        <v>82</v>
      </c>
      <c r="F8858" s="3" t="s">
        <v>426</v>
      </c>
      <c r="G8858" s="3" t="s">
        <v>2045</v>
      </c>
      <c r="H8858" s="3"/>
      <c r="I8858" s="3">
        <v>1</v>
      </c>
      <c r="J8858" s="3">
        <v>3</v>
      </c>
      <c r="K8858" s="3">
        <f t="shared" si="133"/>
        <v>4</v>
      </c>
    </row>
    <row r="8859" spans="1:11">
      <c r="A8859" s="3" t="s">
        <v>82</v>
      </c>
      <c r="B8859" s="3">
        <v>51</v>
      </c>
      <c r="C8859" s="3" t="s">
        <v>8608</v>
      </c>
      <c r="D8859" s="27" t="s">
        <v>880</v>
      </c>
      <c r="E8859" s="3" t="s">
        <v>82</v>
      </c>
      <c r="F8859" s="3" t="s">
        <v>426</v>
      </c>
      <c r="G8859" s="3" t="s">
        <v>2045</v>
      </c>
      <c r="H8859" s="3"/>
      <c r="I8859" s="3">
        <v>1</v>
      </c>
      <c r="J8859" s="3">
        <v>5</v>
      </c>
      <c r="K8859" s="3">
        <f t="shared" si="133"/>
        <v>6</v>
      </c>
    </row>
    <row r="8860" spans="1:11">
      <c r="A8860" s="3" t="s">
        <v>82</v>
      </c>
      <c r="B8860" s="3">
        <v>52</v>
      </c>
      <c r="C8860" s="3" t="s">
        <v>8609</v>
      </c>
      <c r="D8860" s="27" t="s">
        <v>880</v>
      </c>
      <c r="E8860" s="3" t="s">
        <v>82</v>
      </c>
      <c r="F8860" s="3" t="s">
        <v>426</v>
      </c>
      <c r="G8860" s="3" t="s">
        <v>2045</v>
      </c>
      <c r="H8860" s="3"/>
      <c r="I8860" s="3">
        <v>1</v>
      </c>
      <c r="J8860" s="3">
        <v>5</v>
      </c>
      <c r="K8860" s="3">
        <f t="shared" si="133"/>
        <v>6</v>
      </c>
    </row>
    <row r="8861" spans="1:11">
      <c r="A8861" s="3" t="s">
        <v>82</v>
      </c>
      <c r="B8861" s="3">
        <v>53</v>
      </c>
      <c r="C8861" s="3" t="s">
        <v>8610</v>
      </c>
      <c r="D8861" s="27" t="s">
        <v>880</v>
      </c>
      <c r="E8861" s="3" t="s">
        <v>82</v>
      </c>
      <c r="F8861" s="3" t="s">
        <v>426</v>
      </c>
      <c r="G8861" s="3" t="s">
        <v>2045</v>
      </c>
      <c r="H8861" s="3"/>
      <c r="I8861" s="3">
        <v>1</v>
      </c>
      <c r="J8861" s="3">
        <v>6</v>
      </c>
      <c r="K8861" s="3">
        <f t="shared" si="133"/>
        <v>7</v>
      </c>
    </row>
    <row r="8862" spans="1:11">
      <c r="A8862" s="3" t="s">
        <v>82</v>
      </c>
      <c r="B8862" s="3">
        <v>54</v>
      </c>
      <c r="C8862" s="3" t="s">
        <v>8611</v>
      </c>
      <c r="D8862" s="27" t="s">
        <v>880</v>
      </c>
      <c r="E8862" s="3" t="s">
        <v>82</v>
      </c>
      <c r="F8862" s="3" t="s">
        <v>426</v>
      </c>
      <c r="G8862" s="3" t="s">
        <v>2045</v>
      </c>
      <c r="H8862" s="3"/>
      <c r="I8862" s="3">
        <v>1</v>
      </c>
      <c r="J8862" s="3">
        <v>4</v>
      </c>
      <c r="K8862" s="3">
        <f t="shared" si="133"/>
        <v>5</v>
      </c>
    </row>
    <row r="8863" spans="1:11">
      <c r="A8863" s="3" t="s">
        <v>82</v>
      </c>
      <c r="B8863" s="3">
        <v>55</v>
      </c>
      <c r="C8863" s="3" t="s">
        <v>2099</v>
      </c>
      <c r="D8863" s="27" t="s">
        <v>880</v>
      </c>
      <c r="E8863" s="3" t="s">
        <v>82</v>
      </c>
      <c r="F8863" s="3" t="s">
        <v>426</v>
      </c>
      <c r="G8863" s="3" t="s">
        <v>2045</v>
      </c>
      <c r="H8863" s="3"/>
      <c r="I8863" s="3">
        <v>1</v>
      </c>
      <c r="J8863" s="3">
        <v>5</v>
      </c>
      <c r="K8863" s="3">
        <f t="shared" si="133"/>
        <v>6</v>
      </c>
    </row>
    <row r="8864" spans="1:11">
      <c r="A8864" s="3" t="s">
        <v>82</v>
      </c>
      <c r="B8864" s="3">
        <v>56</v>
      </c>
      <c r="C8864" s="3" t="s">
        <v>8612</v>
      </c>
      <c r="D8864" s="27" t="s">
        <v>880</v>
      </c>
      <c r="E8864" s="3" t="s">
        <v>82</v>
      </c>
      <c r="F8864" s="3" t="s">
        <v>426</v>
      </c>
      <c r="G8864" s="3" t="s">
        <v>2045</v>
      </c>
      <c r="H8864" s="3"/>
      <c r="I8864" s="3">
        <v>1</v>
      </c>
      <c r="J8864" s="3">
        <v>7</v>
      </c>
      <c r="K8864" s="3">
        <f t="shared" si="133"/>
        <v>8</v>
      </c>
    </row>
    <row r="8865" spans="1:11">
      <c r="A8865" s="3" t="s">
        <v>82</v>
      </c>
      <c r="B8865" s="3">
        <v>57</v>
      </c>
      <c r="C8865" s="3" t="s">
        <v>8613</v>
      </c>
      <c r="D8865" s="27" t="s">
        <v>880</v>
      </c>
      <c r="E8865" s="3" t="s">
        <v>82</v>
      </c>
      <c r="F8865" s="3" t="s">
        <v>426</v>
      </c>
      <c r="G8865" s="3" t="s">
        <v>2045</v>
      </c>
      <c r="H8865" s="3"/>
      <c r="I8865" s="3">
        <v>1</v>
      </c>
      <c r="J8865" s="3">
        <v>7</v>
      </c>
      <c r="K8865" s="3">
        <f t="shared" si="133"/>
        <v>8</v>
      </c>
    </row>
    <row r="8866" spans="1:11">
      <c r="A8866" s="3" t="s">
        <v>82</v>
      </c>
      <c r="B8866" s="3">
        <v>58</v>
      </c>
      <c r="C8866" s="3" t="s">
        <v>8614</v>
      </c>
      <c r="D8866" s="27" t="s">
        <v>880</v>
      </c>
      <c r="E8866" s="3" t="s">
        <v>82</v>
      </c>
      <c r="F8866" s="3" t="s">
        <v>426</v>
      </c>
      <c r="G8866" s="3" t="s">
        <v>2045</v>
      </c>
      <c r="H8866" s="3"/>
      <c r="I8866" s="3">
        <v>1</v>
      </c>
      <c r="J8866" s="3">
        <v>5</v>
      </c>
      <c r="K8866" s="3">
        <f t="shared" si="133"/>
        <v>6</v>
      </c>
    </row>
    <row r="8867" spans="1:11">
      <c r="A8867" s="3" t="s">
        <v>82</v>
      </c>
      <c r="B8867" s="3">
        <v>59</v>
      </c>
      <c r="C8867" s="3" t="s">
        <v>8615</v>
      </c>
      <c r="D8867" s="27" t="s">
        <v>880</v>
      </c>
      <c r="E8867" s="3" t="s">
        <v>82</v>
      </c>
      <c r="F8867" s="3" t="s">
        <v>426</v>
      </c>
      <c r="G8867" s="3" t="s">
        <v>2045</v>
      </c>
      <c r="H8867" s="3"/>
      <c r="I8867" s="3">
        <v>1</v>
      </c>
      <c r="J8867" s="3">
        <v>6</v>
      </c>
      <c r="K8867" s="3">
        <f t="shared" si="133"/>
        <v>7</v>
      </c>
    </row>
    <row r="8868" spans="1:11">
      <c r="A8868" s="3" t="s">
        <v>82</v>
      </c>
      <c r="B8868" s="3">
        <v>60</v>
      </c>
      <c r="C8868" s="3" t="s">
        <v>8616</v>
      </c>
      <c r="D8868" s="27" t="s">
        <v>880</v>
      </c>
      <c r="E8868" s="3" t="s">
        <v>82</v>
      </c>
      <c r="F8868" s="3" t="s">
        <v>426</v>
      </c>
      <c r="G8868" s="3" t="s">
        <v>2045</v>
      </c>
      <c r="H8868" s="3"/>
      <c r="I8868" s="3">
        <v>1</v>
      </c>
      <c r="J8868" s="3">
        <v>3</v>
      </c>
      <c r="K8868" s="3">
        <f t="shared" si="133"/>
        <v>4</v>
      </c>
    </row>
    <row r="8869" spans="1:11">
      <c r="A8869" s="3" t="s">
        <v>82</v>
      </c>
      <c r="B8869" s="3">
        <v>61</v>
      </c>
      <c r="C8869" s="3" t="s">
        <v>8617</v>
      </c>
      <c r="D8869" s="27" t="s">
        <v>880</v>
      </c>
      <c r="E8869" s="3" t="s">
        <v>82</v>
      </c>
      <c r="F8869" s="3" t="s">
        <v>426</v>
      </c>
      <c r="G8869" s="3" t="s">
        <v>2045</v>
      </c>
      <c r="H8869" s="3"/>
      <c r="I8869" s="3">
        <v>1</v>
      </c>
      <c r="J8869" s="3">
        <v>4</v>
      </c>
      <c r="K8869" s="3">
        <f t="shared" si="133"/>
        <v>5</v>
      </c>
    </row>
    <row r="8870" spans="1:11">
      <c r="A8870" s="3" t="s">
        <v>82</v>
      </c>
      <c r="B8870" s="3">
        <v>62</v>
      </c>
      <c r="C8870" s="3" t="s">
        <v>8618</v>
      </c>
      <c r="D8870" s="27" t="s">
        <v>880</v>
      </c>
      <c r="E8870" s="3" t="s">
        <v>82</v>
      </c>
      <c r="F8870" s="3" t="s">
        <v>426</v>
      </c>
      <c r="G8870" s="3" t="s">
        <v>2045</v>
      </c>
      <c r="H8870" s="3"/>
      <c r="I8870" s="3">
        <v>3</v>
      </c>
      <c r="J8870" s="3">
        <v>1</v>
      </c>
      <c r="K8870" s="3">
        <f t="shared" si="133"/>
        <v>4</v>
      </c>
    </row>
    <row r="8871" spans="1:11">
      <c r="A8871" s="3" t="s">
        <v>82</v>
      </c>
      <c r="B8871" s="3">
        <v>63</v>
      </c>
      <c r="C8871" s="3" t="s">
        <v>8619</v>
      </c>
      <c r="D8871" s="27" t="s">
        <v>880</v>
      </c>
      <c r="E8871" s="3" t="s">
        <v>82</v>
      </c>
      <c r="F8871" s="3" t="s">
        <v>426</v>
      </c>
      <c r="G8871" s="3" t="s">
        <v>2045</v>
      </c>
      <c r="H8871" s="3"/>
      <c r="I8871" s="3">
        <v>1</v>
      </c>
      <c r="J8871" s="3">
        <v>3</v>
      </c>
      <c r="K8871" s="3">
        <f t="shared" si="133"/>
        <v>4</v>
      </c>
    </row>
    <row r="8872" spans="1:11">
      <c r="A8872" s="3" t="s">
        <v>82</v>
      </c>
      <c r="B8872" s="3">
        <v>64</v>
      </c>
      <c r="C8872" s="3" t="s">
        <v>8620</v>
      </c>
      <c r="D8872" s="27" t="s">
        <v>880</v>
      </c>
      <c r="E8872" s="3" t="s">
        <v>82</v>
      </c>
      <c r="F8872" s="3" t="s">
        <v>426</v>
      </c>
      <c r="G8872" s="3" t="s">
        <v>2045</v>
      </c>
      <c r="H8872" s="3"/>
      <c r="I8872" s="3">
        <v>1</v>
      </c>
      <c r="J8872" s="3">
        <v>7</v>
      </c>
      <c r="K8872" s="3">
        <f t="shared" si="133"/>
        <v>8</v>
      </c>
    </row>
    <row r="8873" spans="1:11">
      <c r="A8873" s="3" t="s">
        <v>82</v>
      </c>
      <c r="B8873" s="3">
        <v>65</v>
      </c>
      <c r="C8873" s="3" t="s">
        <v>8621</v>
      </c>
      <c r="D8873" s="27" t="s">
        <v>880</v>
      </c>
      <c r="E8873" s="3" t="s">
        <v>82</v>
      </c>
      <c r="F8873" s="3" t="s">
        <v>426</v>
      </c>
      <c r="G8873" s="3" t="s">
        <v>2045</v>
      </c>
      <c r="H8873" s="3"/>
      <c r="I8873" s="3">
        <v>1</v>
      </c>
      <c r="J8873" s="3">
        <v>6</v>
      </c>
      <c r="K8873" s="3">
        <f t="shared" ref="K8873:K8890" si="134">J8873+I8873</f>
        <v>7</v>
      </c>
    </row>
    <row r="8874" spans="1:11">
      <c r="A8874" s="3" t="s">
        <v>82</v>
      </c>
      <c r="B8874" s="3">
        <v>66</v>
      </c>
      <c r="C8874" s="3" t="s">
        <v>8622</v>
      </c>
      <c r="D8874" s="27" t="s">
        <v>880</v>
      </c>
      <c r="E8874" s="3" t="s">
        <v>82</v>
      </c>
      <c r="F8874" s="3" t="s">
        <v>426</v>
      </c>
      <c r="G8874" s="3" t="s">
        <v>2045</v>
      </c>
      <c r="H8874" s="3"/>
      <c r="I8874" s="3">
        <v>1</v>
      </c>
      <c r="J8874" s="3">
        <v>3</v>
      </c>
      <c r="K8874" s="3">
        <f t="shared" si="134"/>
        <v>4</v>
      </c>
    </row>
    <row r="8875" spans="1:11">
      <c r="A8875" s="3" t="s">
        <v>82</v>
      </c>
      <c r="B8875" s="3">
        <v>67</v>
      </c>
      <c r="C8875" s="3" t="s">
        <v>8623</v>
      </c>
      <c r="D8875" s="27" t="s">
        <v>880</v>
      </c>
      <c r="E8875" s="3" t="s">
        <v>82</v>
      </c>
      <c r="F8875" s="3" t="s">
        <v>426</v>
      </c>
      <c r="G8875" s="3" t="s">
        <v>2045</v>
      </c>
      <c r="H8875" s="3"/>
      <c r="I8875" s="3">
        <v>1</v>
      </c>
      <c r="J8875" s="3">
        <v>5</v>
      </c>
      <c r="K8875" s="3">
        <f t="shared" si="134"/>
        <v>6</v>
      </c>
    </row>
    <row r="8876" spans="1:11">
      <c r="A8876" s="3" t="s">
        <v>82</v>
      </c>
      <c r="B8876" s="3">
        <v>68</v>
      </c>
      <c r="C8876" s="3" t="s">
        <v>8569</v>
      </c>
      <c r="D8876" s="27" t="s">
        <v>880</v>
      </c>
      <c r="E8876" s="3" t="s">
        <v>82</v>
      </c>
      <c r="F8876" s="3" t="s">
        <v>426</v>
      </c>
      <c r="G8876" s="3" t="s">
        <v>2045</v>
      </c>
      <c r="H8876" s="3"/>
      <c r="I8876" s="3">
        <v>5</v>
      </c>
      <c r="J8876" s="3">
        <v>1</v>
      </c>
      <c r="K8876" s="3">
        <f t="shared" si="134"/>
        <v>6</v>
      </c>
    </row>
    <row r="8877" spans="1:11">
      <c r="A8877" s="3" t="s">
        <v>82</v>
      </c>
      <c r="B8877" s="3">
        <v>69</v>
      </c>
      <c r="C8877" s="3" t="s">
        <v>8624</v>
      </c>
      <c r="D8877" s="27" t="s">
        <v>880</v>
      </c>
      <c r="E8877" s="3" t="s">
        <v>82</v>
      </c>
      <c r="F8877" s="3" t="s">
        <v>426</v>
      </c>
      <c r="G8877" s="3" t="s">
        <v>2045</v>
      </c>
      <c r="H8877" s="3"/>
      <c r="I8877" s="3">
        <v>4</v>
      </c>
      <c r="J8877" s="3">
        <v>1</v>
      </c>
      <c r="K8877" s="3">
        <f t="shared" si="134"/>
        <v>5</v>
      </c>
    </row>
    <row r="8878" spans="1:11">
      <c r="A8878" s="3" t="s">
        <v>82</v>
      </c>
      <c r="B8878" s="3">
        <v>70</v>
      </c>
      <c r="C8878" s="3" t="s">
        <v>8625</v>
      </c>
      <c r="D8878" s="27" t="s">
        <v>880</v>
      </c>
      <c r="E8878" s="3" t="s">
        <v>82</v>
      </c>
      <c r="F8878" s="3" t="s">
        <v>426</v>
      </c>
      <c r="G8878" s="3" t="s">
        <v>2045</v>
      </c>
      <c r="H8878" s="3"/>
      <c r="I8878" s="3">
        <v>1</v>
      </c>
      <c r="J8878" s="3">
        <v>1</v>
      </c>
      <c r="K8878" s="3">
        <f t="shared" si="134"/>
        <v>2</v>
      </c>
    </row>
    <row r="8879" spans="1:11">
      <c r="A8879" s="3" t="s">
        <v>82</v>
      </c>
      <c r="B8879" s="3">
        <v>71</v>
      </c>
      <c r="C8879" s="3" t="s">
        <v>8626</v>
      </c>
      <c r="D8879" s="27" t="s">
        <v>880</v>
      </c>
      <c r="E8879" s="3" t="s">
        <v>82</v>
      </c>
      <c r="F8879" s="3" t="s">
        <v>426</v>
      </c>
      <c r="G8879" s="3" t="s">
        <v>2045</v>
      </c>
      <c r="H8879" s="3"/>
      <c r="I8879" s="3">
        <v>1</v>
      </c>
      <c r="J8879" s="3">
        <v>4</v>
      </c>
      <c r="K8879" s="3">
        <f t="shared" si="134"/>
        <v>5</v>
      </c>
    </row>
    <row r="8880" spans="1:11">
      <c r="A8880" s="3" t="s">
        <v>82</v>
      </c>
      <c r="B8880" s="3">
        <v>72</v>
      </c>
      <c r="C8880" s="3" t="s">
        <v>8627</v>
      </c>
      <c r="D8880" s="27" t="s">
        <v>880</v>
      </c>
      <c r="E8880" s="3" t="s">
        <v>82</v>
      </c>
      <c r="F8880" s="3" t="s">
        <v>426</v>
      </c>
      <c r="G8880" s="3" t="s">
        <v>2045</v>
      </c>
      <c r="H8880" s="3"/>
      <c r="I8880" s="3">
        <v>1</v>
      </c>
      <c r="J8880" s="3">
        <v>6</v>
      </c>
      <c r="K8880" s="3">
        <f t="shared" si="134"/>
        <v>7</v>
      </c>
    </row>
    <row r="8881" spans="1:11">
      <c r="A8881" s="3" t="s">
        <v>82</v>
      </c>
      <c r="B8881" s="3">
        <v>73</v>
      </c>
      <c r="C8881" s="3" t="s">
        <v>8628</v>
      </c>
      <c r="D8881" s="27" t="s">
        <v>880</v>
      </c>
      <c r="E8881" s="3" t="s">
        <v>82</v>
      </c>
      <c r="F8881" s="3" t="s">
        <v>426</v>
      </c>
      <c r="G8881" s="3" t="s">
        <v>2045</v>
      </c>
      <c r="H8881" s="3"/>
      <c r="I8881" s="3">
        <v>1</v>
      </c>
      <c r="J8881" s="3">
        <v>5</v>
      </c>
      <c r="K8881" s="3">
        <f t="shared" si="134"/>
        <v>6</v>
      </c>
    </row>
    <row r="8882" spans="1:11">
      <c r="A8882" s="3" t="s">
        <v>82</v>
      </c>
      <c r="B8882" s="3">
        <v>74</v>
      </c>
      <c r="C8882" s="3" t="s">
        <v>8629</v>
      </c>
      <c r="D8882" s="27" t="s">
        <v>880</v>
      </c>
      <c r="E8882" s="3" t="s">
        <v>82</v>
      </c>
      <c r="F8882" s="3" t="s">
        <v>426</v>
      </c>
      <c r="G8882" s="3" t="s">
        <v>2045</v>
      </c>
      <c r="H8882" s="3"/>
      <c r="I8882" s="3">
        <v>1</v>
      </c>
      <c r="J8882" s="3">
        <v>3</v>
      </c>
      <c r="K8882" s="3">
        <f t="shared" si="134"/>
        <v>4</v>
      </c>
    </row>
    <row r="8883" spans="1:11">
      <c r="A8883" s="3" t="s">
        <v>82</v>
      </c>
      <c r="B8883" s="3">
        <v>75</v>
      </c>
      <c r="C8883" s="3" t="s">
        <v>8630</v>
      </c>
      <c r="D8883" s="27" t="s">
        <v>880</v>
      </c>
      <c r="E8883" s="3" t="s">
        <v>82</v>
      </c>
      <c r="F8883" s="3" t="s">
        <v>426</v>
      </c>
      <c r="G8883" s="3" t="s">
        <v>2045</v>
      </c>
      <c r="H8883" s="3"/>
      <c r="I8883" s="3">
        <v>1</v>
      </c>
      <c r="J8883" s="3">
        <v>7</v>
      </c>
      <c r="K8883" s="3">
        <f t="shared" si="134"/>
        <v>8</v>
      </c>
    </row>
    <row r="8884" spans="1:11">
      <c r="A8884" s="3" t="s">
        <v>82</v>
      </c>
      <c r="B8884" s="3">
        <v>76</v>
      </c>
      <c r="C8884" s="3" t="s">
        <v>8631</v>
      </c>
      <c r="D8884" s="27" t="s">
        <v>880</v>
      </c>
      <c r="E8884" s="3" t="s">
        <v>82</v>
      </c>
      <c r="F8884" s="3" t="s">
        <v>426</v>
      </c>
      <c r="G8884" s="3" t="s">
        <v>2045</v>
      </c>
      <c r="H8884" s="3"/>
      <c r="I8884" s="3">
        <v>7</v>
      </c>
      <c r="J8884" s="3">
        <v>1</v>
      </c>
      <c r="K8884" s="3">
        <f t="shared" si="134"/>
        <v>8</v>
      </c>
    </row>
    <row r="8885" spans="1:11">
      <c r="A8885" s="3" t="s">
        <v>82</v>
      </c>
      <c r="B8885" s="3">
        <v>77</v>
      </c>
      <c r="C8885" s="3" t="s">
        <v>3348</v>
      </c>
      <c r="D8885" s="27" t="s">
        <v>880</v>
      </c>
      <c r="E8885" s="3" t="s">
        <v>82</v>
      </c>
      <c r="F8885" s="3" t="s">
        <v>426</v>
      </c>
      <c r="G8885" s="3" t="s">
        <v>2045</v>
      </c>
      <c r="H8885" s="3"/>
      <c r="I8885" s="3">
        <v>1</v>
      </c>
      <c r="J8885" s="3">
        <v>4</v>
      </c>
      <c r="K8885" s="3">
        <f t="shared" si="134"/>
        <v>5</v>
      </c>
    </row>
    <row r="8886" spans="1:11">
      <c r="A8886" s="3" t="s">
        <v>82</v>
      </c>
      <c r="B8886" s="3">
        <v>78</v>
      </c>
      <c r="C8886" s="3" t="s">
        <v>1662</v>
      </c>
      <c r="D8886" s="27" t="s">
        <v>880</v>
      </c>
      <c r="E8886" s="3" t="s">
        <v>82</v>
      </c>
      <c r="F8886" s="3" t="s">
        <v>426</v>
      </c>
      <c r="G8886" s="3" t="s">
        <v>2045</v>
      </c>
      <c r="H8886" s="3"/>
      <c r="I8886" s="3">
        <v>3</v>
      </c>
      <c r="J8886" s="3">
        <v>1</v>
      </c>
      <c r="K8886" s="3">
        <f t="shared" si="134"/>
        <v>4</v>
      </c>
    </row>
    <row r="8887" spans="1:11">
      <c r="A8887" s="3" t="s">
        <v>82</v>
      </c>
      <c r="B8887" s="3">
        <v>79</v>
      </c>
      <c r="C8887" s="3" t="s">
        <v>8632</v>
      </c>
      <c r="D8887" s="27" t="s">
        <v>880</v>
      </c>
      <c r="E8887" s="3" t="s">
        <v>82</v>
      </c>
      <c r="F8887" s="3" t="s">
        <v>426</v>
      </c>
      <c r="G8887" s="3" t="s">
        <v>2045</v>
      </c>
      <c r="H8887" s="3"/>
      <c r="I8887" s="3">
        <v>3</v>
      </c>
      <c r="J8887" s="3">
        <v>1</v>
      </c>
      <c r="K8887" s="3">
        <f t="shared" si="134"/>
        <v>4</v>
      </c>
    </row>
    <row r="8888" spans="1:11">
      <c r="A8888" s="3" t="s">
        <v>82</v>
      </c>
      <c r="B8888" s="3">
        <v>80</v>
      </c>
      <c r="C8888" s="3" t="s">
        <v>8633</v>
      </c>
      <c r="D8888" s="27" t="s">
        <v>880</v>
      </c>
      <c r="E8888" s="3" t="s">
        <v>82</v>
      </c>
      <c r="F8888" s="3" t="s">
        <v>426</v>
      </c>
      <c r="G8888" s="3" t="s">
        <v>2045</v>
      </c>
      <c r="H8888" s="3"/>
      <c r="I8888" s="3">
        <v>5</v>
      </c>
      <c r="J8888" s="3">
        <v>1</v>
      </c>
      <c r="K8888" s="3">
        <f t="shared" si="134"/>
        <v>6</v>
      </c>
    </row>
    <row r="8889" spans="1:11">
      <c r="A8889" s="3" t="s">
        <v>82</v>
      </c>
      <c r="B8889" s="3">
        <v>81</v>
      </c>
      <c r="C8889" s="3" t="s">
        <v>8634</v>
      </c>
      <c r="D8889" s="27" t="s">
        <v>880</v>
      </c>
      <c r="E8889" s="3" t="s">
        <v>82</v>
      </c>
      <c r="F8889" s="3" t="s">
        <v>426</v>
      </c>
      <c r="G8889" s="3" t="s">
        <v>2045</v>
      </c>
      <c r="H8889" s="3"/>
      <c r="I8889" s="3">
        <v>4</v>
      </c>
      <c r="J8889" s="3">
        <v>1</v>
      </c>
      <c r="K8889" s="3">
        <f t="shared" si="134"/>
        <v>5</v>
      </c>
    </row>
    <row r="8890" spans="1:11">
      <c r="A8890" s="3" t="s">
        <v>82</v>
      </c>
      <c r="B8890" s="3">
        <v>82</v>
      </c>
      <c r="C8890" s="3" t="s">
        <v>8635</v>
      </c>
      <c r="D8890" s="27" t="s">
        <v>880</v>
      </c>
      <c r="E8890" s="3" t="s">
        <v>82</v>
      </c>
      <c r="F8890" s="3" t="s">
        <v>426</v>
      </c>
      <c r="G8890" s="3" t="s">
        <v>2045</v>
      </c>
      <c r="H8890" s="3"/>
      <c r="I8890" s="3">
        <v>7</v>
      </c>
      <c r="J8890" s="3">
        <v>1</v>
      </c>
      <c r="K8890" s="3">
        <f t="shared" si="134"/>
        <v>8</v>
      </c>
    </row>
    <row r="8891" spans="1:11" ht="15.75">
      <c r="A8891" s="217"/>
      <c r="B8891" s="218"/>
      <c r="C8891" s="219">
        <f>SUBTOTAL(3,C8809:C8890)</f>
        <v>82</v>
      </c>
      <c r="D8891" s="113"/>
      <c r="E8891" s="113"/>
      <c r="F8891" s="113"/>
      <c r="G8891" s="113"/>
      <c r="H8891" s="113"/>
      <c r="I8891" s="113"/>
      <c r="J8891" s="113"/>
      <c r="K8891" s="219">
        <f>SUM(K8809:K8890)</f>
        <v>462</v>
      </c>
    </row>
    <row r="8892" spans="1:11">
      <c r="A8892" s="3" t="s">
        <v>402</v>
      </c>
      <c r="B8892" s="3">
        <v>1</v>
      </c>
      <c r="C8892" s="3" t="s">
        <v>8636</v>
      </c>
      <c r="D8892" s="27" t="s">
        <v>3531</v>
      </c>
      <c r="E8892" s="3" t="s">
        <v>402</v>
      </c>
      <c r="F8892" s="3" t="s">
        <v>7148</v>
      </c>
      <c r="G8892" s="3" t="s">
        <v>2045</v>
      </c>
      <c r="H8892" s="3"/>
      <c r="I8892" s="3">
        <v>1</v>
      </c>
      <c r="J8892" s="3">
        <v>3</v>
      </c>
      <c r="K8892" s="3">
        <f>J8892+I8892</f>
        <v>4</v>
      </c>
    </row>
    <row r="8893" spans="1:11">
      <c r="A8893" s="3" t="s">
        <v>402</v>
      </c>
      <c r="B8893" s="3">
        <v>2</v>
      </c>
      <c r="C8893" s="3" t="s">
        <v>8637</v>
      </c>
      <c r="D8893" s="27" t="s">
        <v>3529</v>
      </c>
      <c r="E8893" s="3" t="s">
        <v>402</v>
      </c>
      <c r="F8893" s="3" t="s">
        <v>7148</v>
      </c>
      <c r="G8893" s="3" t="s">
        <v>2045</v>
      </c>
      <c r="H8893" s="3"/>
      <c r="I8893" s="3">
        <v>2</v>
      </c>
      <c r="J8893" s="3">
        <v>3</v>
      </c>
      <c r="K8893" s="3">
        <f t="shared" ref="K8893:K8956" si="135">J8893+I8893</f>
        <v>5</v>
      </c>
    </row>
    <row r="8894" spans="1:11">
      <c r="A8894" s="3" t="s">
        <v>402</v>
      </c>
      <c r="B8894" s="3">
        <v>3</v>
      </c>
      <c r="C8894" s="3" t="s">
        <v>1810</v>
      </c>
      <c r="D8894" s="27" t="s">
        <v>3531</v>
      </c>
      <c r="E8894" s="3" t="s">
        <v>402</v>
      </c>
      <c r="F8894" s="3" t="s">
        <v>7148</v>
      </c>
      <c r="G8894" s="3" t="s">
        <v>2045</v>
      </c>
      <c r="H8894" s="3"/>
      <c r="I8894" s="3">
        <v>1</v>
      </c>
      <c r="J8894" s="3">
        <v>2</v>
      </c>
      <c r="K8894" s="3">
        <f t="shared" si="135"/>
        <v>3</v>
      </c>
    </row>
    <row r="8895" spans="1:11">
      <c r="A8895" s="3" t="s">
        <v>402</v>
      </c>
      <c r="B8895" s="3">
        <v>4</v>
      </c>
      <c r="C8895" s="3" t="s">
        <v>8638</v>
      </c>
      <c r="D8895" s="27" t="s">
        <v>3531</v>
      </c>
      <c r="E8895" s="3" t="s">
        <v>402</v>
      </c>
      <c r="F8895" s="3" t="s">
        <v>7148</v>
      </c>
      <c r="G8895" s="3" t="s">
        <v>2045</v>
      </c>
      <c r="H8895" s="3"/>
      <c r="I8895" s="3">
        <v>5</v>
      </c>
      <c r="J8895" s="3">
        <v>2</v>
      </c>
      <c r="K8895" s="3">
        <f t="shared" si="135"/>
        <v>7</v>
      </c>
    </row>
    <row r="8896" spans="1:11">
      <c r="A8896" s="3" t="s">
        <v>402</v>
      </c>
      <c r="B8896" s="3">
        <v>5</v>
      </c>
      <c r="C8896" s="3" t="s">
        <v>1231</v>
      </c>
      <c r="D8896" s="27" t="s">
        <v>3531</v>
      </c>
      <c r="E8896" s="3" t="s">
        <v>402</v>
      </c>
      <c r="F8896" s="3" t="s">
        <v>7148</v>
      </c>
      <c r="G8896" s="3" t="s">
        <v>2045</v>
      </c>
      <c r="H8896" s="3"/>
      <c r="I8896" s="3">
        <v>6</v>
      </c>
      <c r="J8896" s="3">
        <v>5</v>
      </c>
      <c r="K8896" s="3">
        <f t="shared" si="135"/>
        <v>11</v>
      </c>
    </row>
    <row r="8897" spans="1:11">
      <c r="A8897" s="3" t="s">
        <v>402</v>
      </c>
      <c r="B8897" s="3">
        <v>6</v>
      </c>
      <c r="C8897" s="3" t="s">
        <v>8639</v>
      </c>
      <c r="D8897" s="27" t="s">
        <v>3531</v>
      </c>
      <c r="E8897" s="3" t="s">
        <v>402</v>
      </c>
      <c r="F8897" s="3" t="s">
        <v>7148</v>
      </c>
      <c r="G8897" s="3" t="s">
        <v>2045</v>
      </c>
      <c r="H8897" s="3"/>
      <c r="I8897" s="3">
        <v>3</v>
      </c>
      <c r="J8897" s="3">
        <v>3</v>
      </c>
      <c r="K8897" s="3">
        <f t="shared" si="135"/>
        <v>6</v>
      </c>
    </row>
    <row r="8898" spans="1:11">
      <c r="A8898" s="3" t="s">
        <v>402</v>
      </c>
      <c r="B8898" s="3">
        <v>7</v>
      </c>
      <c r="C8898" s="3" t="s">
        <v>3301</v>
      </c>
      <c r="D8898" s="27" t="s">
        <v>3529</v>
      </c>
      <c r="E8898" s="3" t="s">
        <v>402</v>
      </c>
      <c r="F8898" s="3" t="s">
        <v>7148</v>
      </c>
      <c r="G8898" s="3" t="s">
        <v>2045</v>
      </c>
      <c r="H8898" s="3"/>
      <c r="I8898" s="3">
        <v>2</v>
      </c>
      <c r="J8898" s="3">
        <v>3</v>
      </c>
      <c r="K8898" s="3">
        <f t="shared" si="135"/>
        <v>5</v>
      </c>
    </row>
    <row r="8899" spans="1:11">
      <c r="A8899" s="3" t="s">
        <v>402</v>
      </c>
      <c r="B8899" s="3">
        <v>8</v>
      </c>
      <c r="C8899" s="3" t="s">
        <v>8640</v>
      </c>
      <c r="D8899" s="27" t="s">
        <v>3531</v>
      </c>
      <c r="E8899" s="3" t="s">
        <v>402</v>
      </c>
      <c r="F8899" s="3" t="s">
        <v>7148</v>
      </c>
      <c r="G8899" s="3" t="s">
        <v>2045</v>
      </c>
      <c r="H8899" s="3"/>
      <c r="I8899" s="3">
        <v>3</v>
      </c>
      <c r="J8899" s="3">
        <v>1</v>
      </c>
      <c r="K8899" s="3">
        <f t="shared" si="135"/>
        <v>4</v>
      </c>
    </row>
    <row r="8900" spans="1:11">
      <c r="A8900" s="3" t="s">
        <v>402</v>
      </c>
      <c r="B8900" s="3">
        <v>9</v>
      </c>
      <c r="C8900" s="3" t="s">
        <v>8641</v>
      </c>
      <c r="D8900" s="27" t="s">
        <v>3529</v>
      </c>
      <c r="E8900" s="3" t="s">
        <v>402</v>
      </c>
      <c r="F8900" s="3" t="s">
        <v>7148</v>
      </c>
      <c r="G8900" s="3" t="s">
        <v>2045</v>
      </c>
      <c r="H8900" s="3"/>
      <c r="I8900" s="3">
        <v>2</v>
      </c>
      <c r="J8900" s="3">
        <v>2</v>
      </c>
      <c r="K8900" s="3">
        <f t="shared" si="135"/>
        <v>4</v>
      </c>
    </row>
    <row r="8901" spans="1:11">
      <c r="A8901" s="3" t="s">
        <v>402</v>
      </c>
      <c r="B8901" s="3">
        <v>10</v>
      </c>
      <c r="C8901" s="3" t="s">
        <v>8642</v>
      </c>
      <c r="D8901" s="27" t="s">
        <v>3529</v>
      </c>
      <c r="E8901" s="3" t="s">
        <v>402</v>
      </c>
      <c r="F8901" s="3" t="s">
        <v>7148</v>
      </c>
      <c r="G8901" s="3" t="s">
        <v>2045</v>
      </c>
      <c r="H8901" s="3"/>
      <c r="I8901" s="11">
        <v>1</v>
      </c>
      <c r="J8901" s="11">
        <v>1</v>
      </c>
      <c r="K8901" s="3">
        <f t="shared" si="135"/>
        <v>2</v>
      </c>
    </row>
    <row r="8902" spans="1:11">
      <c r="A8902" s="3" t="s">
        <v>402</v>
      </c>
      <c r="B8902" s="3">
        <v>11</v>
      </c>
      <c r="C8902" s="3" t="s">
        <v>8643</v>
      </c>
      <c r="D8902" s="27" t="s">
        <v>3529</v>
      </c>
      <c r="E8902" s="3" t="s">
        <v>402</v>
      </c>
      <c r="F8902" s="3" t="s">
        <v>7148</v>
      </c>
      <c r="G8902" s="3" t="s">
        <v>2045</v>
      </c>
      <c r="H8902" s="3"/>
      <c r="I8902" s="3">
        <v>1</v>
      </c>
      <c r="J8902" s="3">
        <v>1</v>
      </c>
      <c r="K8902" s="3">
        <f t="shared" si="135"/>
        <v>2</v>
      </c>
    </row>
    <row r="8903" spans="1:11">
      <c r="A8903" s="3" t="s">
        <v>402</v>
      </c>
      <c r="B8903" s="3">
        <v>12</v>
      </c>
      <c r="C8903" s="3" t="s">
        <v>8644</v>
      </c>
      <c r="D8903" s="27" t="s">
        <v>3529</v>
      </c>
      <c r="E8903" s="3" t="s">
        <v>402</v>
      </c>
      <c r="F8903" s="3" t="s">
        <v>7148</v>
      </c>
      <c r="G8903" s="3" t="s">
        <v>2045</v>
      </c>
      <c r="H8903" s="3"/>
      <c r="I8903" s="3">
        <v>1</v>
      </c>
      <c r="J8903" s="3">
        <v>2</v>
      </c>
      <c r="K8903" s="3">
        <f t="shared" si="135"/>
        <v>3</v>
      </c>
    </row>
    <row r="8904" spans="1:11">
      <c r="A8904" s="3" t="s">
        <v>402</v>
      </c>
      <c r="B8904" s="3">
        <v>13</v>
      </c>
      <c r="C8904" s="3" t="s">
        <v>8645</v>
      </c>
      <c r="D8904" s="27" t="s">
        <v>3531</v>
      </c>
      <c r="E8904" s="3" t="s">
        <v>402</v>
      </c>
      <c r="F8904" s="3" t="s">
        <v>7148</v>
      </c>
      <c r="G8904" s="3" t="s">
        <v>2045</v>
      </c>
      <c r="H8904" s="3"/>
      <c r="I8904" s="3">
        <v>3</v>
      </c>
      <c r="J8904" s="3">
        <v>4</v>
      </c>
      <c r="K8904" s="3">
        <f t="shared" si="135"/>
        <v>7</v>
      </c>
    </row>
    <row r="8905" spans="1:11">
      <c r="A8905" s="3" t="s">
        <v>402</v>
      </c>
      <c r="B8905" s="3">
        <v>14</v>
      </c>
      <c r="C8905" s="3" t="s">
        <v>8646</v>
      </c>
      <c r="D8905" s="27" t="s">
        <v>3531</v>
      </c>
      <c r="E8905" s="3" t="s">
        <v>402</v>
      </c>
      <c r="F8905" s="3" t="s">
        <v>7148</v>
      </c>
      <c r="G8905" s="3" t="s">
        <v>2045</v>
      </c>
      <c r="H8905" s="3"/>
      <c r="I8905" s="3">
        <v>3</v>
      </c>
      <c r="J8905" s="3">
        <v>4</v>
      </c>
      <c r="K8905" s="3">
        <f t="shared" si="135"/>
        <v>7</v>
      </c>
    </row>
    <row r="8906" spans="1:11">
      <c r="A8906" s="3" t="s">
        <v>402</v>
      </c>
      <c r="B8906" s="3">
        <v>15</v>
      </c>
      <c r="C8906" s="3" t="s">
        <v>8375</v>
      </c>
      <c r="D8906" s="27" t="s">
        <v>3529</v>
      </c>
      <c r="E8906" s="3" t="s">
        <v>402</v>
      </c>
      <c r="F8906" s="3" t="s">
        <v>7148</v>
      </c>
      <c r="G8906" s="3" t="s">
        <v>2045</v>
      </c>
      <c r="H8906" s="3"/>
      <c r="I8906" s="3">
        <v>1</v>
      </c>
      <c r="J8906" s="3">
        <v>3</v>
      </c>
      <c r="K8906" s="3">
        <f t="shared" si="135"/>
        <v>4</v>
      </c>
    </row>
    <row r="8907" spans="1:11">
      <c r="A8907" s="3" t="s">
        <v>402</v>
      </c>
      <c r="B8907" s="3">
        <v>16</v>
      </c>
      <c r="C8907" s="3" t="s">
        <v>1374</v>
      </c>
      <c r="D8907" s="27" t="s">
        <v>3531</v>
      </c>
      <c r="E8907" s="3" t="s">
        <v>402</v>
      </c>
      <c r="F8907" s="3" t="s">
        <v>7148</v>
      </c>
      <c r="G8907" s="3" t="s">
        <v>2045</v>
      </c>
      <c r="H8907" s="3"/>
      <c r="I8907" s="3">
        <v>2</v>
      </c>
      <c r="J8907" s="3">
        <v>3</v>
      </c>
      <c r="K8907" s="3">
        <f t="shared" si="135"/>
        <v>5</v>
      </c>
    </row>
    <row r="8908" spans="1:11">
      <c r="A8908" s="3" t="s">
        <v>402</v>
      </c>
      <c r="B8908" s="3">
        <v>17</v>
      </c>
      <c r="C8908" s="3" t="s">
        <v>990</v>
      </c>
      <c r="D8908" s="27" t="s">
        <v>3531</v>
      </c>
      <c r="E8908" s="3" t="s">
        <v>402</v>
      </c>
      <c r="F8908" s="3" t="s">
        <v>7148</v>
      </c>
      <c r="G8908" s="3" t="s">
        <v>2045</v>
      </c>
      <c r="H8908" s="3"/>
      <c r="I8908" s="3">
        <v>2</v>
      </c>
      <c r="J8908" s="3">
        <v>3</v>
      </c>
      <c r="K8908" s="3">
        <f t="shared" si="135"/>
        <v>5</v>
      </c>
    </row>
    <row r="8909" spans="1:11">
      <c r="A8909" s="3" t="s">
        <v>402</v>
      </c>
      <c r="B8909" s="3">
        <v>18</v>
      </c>
      <c r="C8909" s="3" t="s">
        <v>3456</v>
      </c>
      <c r="D8909" s="27" t="s">
        <v>3531</v>
      </c>
      <c r="E8909" s="3" t="s">
        <v>402</v>
      </c>
      <c r="F8909" s="3" t="s">
        <v>7148</v>
      </c>
      <c r="G8909" s="3" t="s">
        <v>2045</v>
      </c>
      <c r="H8909" s="3"/>
      <c r="I8909" s="3">
        <v>2</v>
      </c>
      <c r="J8909" s="3">
        <v>3</v>
      </c>
      <c r="K8909" s="3">
        <f t="shared" si="135"/>
        <v>5</v>
      </c>
    </row>
    <row r="8910" spans="1:11">
      <c r="A8910" s="3" t="s">
        <v>402</v>
      </c>
      <c r="B8910" s="3">
        <v>19</v>
      </c>
      <c r="C8910" s="3" t="s">
        <v>8647</v>
      </c>
      <c r="D8910" s="27" t="s">
        <v>3531</v>
      </c>
      <c r="E8910" s="3" t="s">
        <v>402</v>
      </c>
      <c r="F8910" s="3" t="s">
        <v>7148</v>
      </c>
      <c r="G8910" s="3" t="s">
        <v>2045</v>
      </c>
      <c r="H8910" s="3"/>
      <c r="I8910" s="3">
        <v>1</v>
      </c>
      <c r="J8910" s="3">
        <v>3</v>
      </c>
      <c r="K8910" s="3">
        <f t="shared" si="135"/>
        <v>4</v>
      </c>
    </row>
    <row r="8911" spans="1:11">
      <c r="A8911" s="3" t="s">
        <v>402</v>
      </c>
      <c r="B8911" s="3">
        <v>20</v>
      </c>
      <c r="C8911" s="3" t="s">
        <v>983</v>
      </c>
      <c r="D8911" s="27" t="s">
        <v>3531</v>
      </c>
      <c r="E8911" s="3" t="s">
        <v>402</v>
      </c>
      <c r="F8911" s="3" t="s">
        <v>7148</v>
      </c>
      <c r="G8911" s="3" t="s">
        <v>2045</v>
      </c>
      <c r="H8911" s="3"/>
      <c r="I8911" s="3">
        <v>3</v>
      </c>
      <c r="J8911" s="3">
        <v>2</v>
      </c>
      <c r="K8911" s="3">
        <f t="shared" si="135"/>
        <v>5</v>
      </c>
    </row>
    <row r="8912" spans="1:11">
      <c r="A8912" s="3" t="s">
        <v>402</v>
      </c>
      <c r="B8912" s="3">
        <v>21</v>
      </c>
      <c r="C8912" s="3" t="s">
        <v>8648</v>
      </c>
      <c r="D8912" s="27" t="s">
        <v>3531</v>
      </c>
      <c r="E8912" s="3" t="s">
        <v>402</v>
      </c>
      <c r="F8912" s="3" t="s">
        <v>7148</v>
      </c>
      <c r="G8912" s="3" t="s">
        <v>2045</v>
      </c>
      <c r="H8912" s="3"/>
      <c r="I8912" s="3">
        <v>1</v>
      </c>
      <c r="J8912" s="3">
        <v>1</v>
      </c>
      <c r="K8912" s="3">
        <f t="shared" si="135"/>
        <v>2</v>
      </c>
    </row>
    <row r="8913" spans="1:11">
      <c r="A8913" s="3" t="s">
        <v>402</v>
      </c>
      <c r="B8913" s="3">
        <v>22</v>
      </c>
      <c r="C8913" s="3" t="s">
        <v>8649</v>
      </c>
      <c r="D8913" s="27" t="s">
        <v>3531</v>
      </c>
      <c r="E8913" s="3" t="s">
        <v>402</v>
      </c>
      <c r="F8913" s="3" t="s">
        <v>7148</v>
      </c>
      <c r="G8913" s="3" t="s">
        <v>2045</v>
      </c>
      <c r="H8913" s="3"/>
      <c r="I8913" s="3">
        <v>2</v>
      </c>
      <c r="J8913" s="3">
        <v>2</v>
      </c>
      <c r="K8913" s="3">
        <f t="shared" si="135"/>
        <v>4</v>
      </c>
    </row>
    <row r="8914" spans="1:11">
      <c r="A8914" s="3" t="s">
        <v>402</v>
      </c>
      <c r="B8914" s="3">
        <v>23</v>
      </c>
      <c r="C8914" s="3" t="s">
        <v>8650</v>
      </c>
      <c r="D8914" s="27" t="s">
        <v>3531</v>
      </c>
      <c r="E8914" s="3" t="s">
        <v>402</v>
      </c>
      <c r="F8914" s="3" t="s">
        <v>7148</v>
      </c>
      <c r="G8914" s="3" t="s">
        <v>2045</v>
      </c>
      <c r="H8914" s="3"/>
      <c r="I8914" s="3">
        <v>1</v>
      </c>
      <c r="J8914" s="3">
        <v>4</v>
      </c>
      <c r="K8914" s="3">
        <f t="shared" si="135"/>
        <v>5</v>
      </c>
    </row>
    <row r="8915" spans="1:11">
      <c r="A8915" s="3" t="s">
        <v>402</v>
      </c>
      <c r="B8915" s="3">
        <v>24</v>
      </c>
      <c r="C8915" s="3" t="s">
        <v>8651</v>
      </c>
      <c r="D8915" s="27" t="s">
        <v>3531</v>
      </c>
      <c r="E8915" s="3" t="s">
        <v>402</v>
      </c>
      <c r="F8915" s="3" t="s">
        <v>7148</v>
      </c>
      <c r="G8915" s="3" t="s">
        <v>2045</v>
      </c>
      <c r="H8915" s="3"/>
      <c r="I8915" s="3">
        <v>1</v>
      </c>
      <c r="J8915" s="3">
        <v>1</v>
      </c>
      <c r="K8915" s="3">
        <f t="shared" si="135"/>
        <v>2</v>
      </c>
    </row>
    <row r="8916" spans="1:11">
      <c r="A8916" s="3" t="s">
        <v>402</v>
      </c>
      <c r="B8916" s="3">
        <v>25</v>
      </c>
      <c r="C8916" s="3" t="s">
        <v>8652</v>
      </c>
      <c r="D8916" s="27" t="s">
        <v>3531</v>
      </c>
      <c r="E8916" s="3" t="s">
        <v>402</v>
      </c>
      <c r="F8916" s="3" t="s">
        <v>7148</v>
      </c>
      <c r="G8916" s="3" t="s">
        <v>2045</v>
      </c>
      <c r="H8916" s="3"/>
      <c r="I8916" s="3">
        <v>2</v>
      </c>
      <c r="J8916" s="3">
        <v>2</v>
      </c>
      <c r="K8916" s="3">
        <f t="shared" si="135"/>
        <v>4</v>
      </c>
    </row>
    <row r="8917" spans="1:11">
      <c r="A8917" s="3" t="s">
        <v>402</v>
      </c>
      <c r="B8917" s="3">
        <v>26</v>
      </c>
      <c r="C8917" s="3" t="s">
        <v>8653</v>
      </c>
      <c r="D8917" s="27" t="s">
        <v>3531</v>
      </c>
      <c r="E8917" s="3" t="s">
        <v>402</v>
      </c>
      <c r="F8917" s="3" t="s">
        <v>7148</v>
      </c>
      <c r="G8917" s="3" t="s">
        <v>2045</v>
      </c>
      <c r="H8917" s="3"/>
      <c r="I8917" s="3">
        <v>3</v>
      </c>
      <c r="J8917" s="3">
        <v>3</v>
      </c>
      <c r="K8917" s="3">
        <f t="shared" si="135"/>
        <v>6</v>
      </c>
    </row>
    <row r="8918" spans="1:11">
      <c r="A8918" s="3" t="s">
        <v>402</v>
      </c>
      <c r="B8918" s="3">
        <v>27</v>
      </c>
      <c r="C8918" s="3" t="s">
        <v>2186</v>
      </c>
      <c r="D8918" s="27" t="s">
        <v>3531</v>
      </c>
      <c r="E8918" s="3" t="s">
        <v>402</v>
      </c>
      <c r="F8918" s="3" t="s">
        <v>7148</v>
      </c>
      <c r="G8918" s="3" t="s">
        <v>2045</v>
      </c>
      <c r="H8918" s="3"/>
      <c r="I8918" s="3">
        <v>2</v>
      </c>
      <c r="J8918" s="3">
        <v>2</v>
      </c>
      <c r="K8918" s="3">
        <f t="shared" si="135"/>
        <v>4</v>
      </c>
    </row>
    <row r="8919" spans="1:11">
      <c r="A8919" s="3" t="s">
        <v>402</v>
      </c>
      <c r="B8919" s="3">
        <v>28</v>
      </c>
      <c r="C8919" s="3" t="s">
        <v>8654</v>
      </c>
      <c r="D8919" s="27" t="s">
        <v>3531</v>
      </c>
      <c r="E8919" s="3" t="s">
        <v>402</v>
      </c>
      <c r="F8919" s="3" t="s">
        <v>7148</v>
      </c>
      <c r="G8919" s="3" t="s">
        <v>2045</v>
      </c>
      <c r="H8919" s="3"/>
      <c r="I8919" s="3">
        <v>1</v>
      </c>
      <c r="J8919" s="3">
        <v>1</v>
      </c>
      <c r="K8919" s="3">
        <f t="shared" si="135"/>
        <v>2</v>
      </c>
    </row>
    <row r="8920" spans="1:11">
      <c r="A8920" s="3" t="s">
        <v>402</v>
      </c>
      <c r="B8920" s="3">
        <v>29</v>
      </c>
      <c r="C8920" s="3" t="s">
        <v>8655</v>
      </c>
      <c r="D8920" s="27" t="s">
        <v>3531</v>
      </c>
      <c r="E8920" s="3" t="s">
        <v>402</v>
      </c>
      <c r="F8920" s="3" t="s">
        <v>7148</v>
      </c>
      <c r="G8920" s="3" t="s">
        <v>2045</v>
      </c>
      <c r="H8920" s="3"/>
      <c r="I8920" s="3">
        <v>3</v>
      </c>
      <c r="J8920" s="3">
        <v>3</v>
      </c>
      <c r="K8920" s="3">
        <f t="shared" si="135"/>
        <v>6</v>
      </c>
    </row>
    <row r="8921" spans="1:11">
      <c r="A8921" s="3" t="s">
        <v>402</v>
      </c>
      <c r="B8921" s="3">
        <v>30</v>
      </c>
      <c r="C8921" s="3" t="s">
        <v>8656</v>
      </c>
      <c r="D8921" s="27" t="s">
        <v>3531</v>
      </c>
      <c r="E8921" s="3" t="s">
        <v>402</v>
      </c>
      <c r="F8921" s="3" t="s">
        <v>7148</v>
      </c>
      <c r="G8921" s="3" t="s">
        <v>2045</v>
      </c>
      <c r="H8921" s="3"/>
      <c r="I8921" s="3">
        <v>1</v>
      </c>
      <c r="J8921" s="3">
        <v>2</v>
      </c>
      <c r="K8921" s="3">
        <f t="shared" si="135"/>
        <v>3</v>
      </c>
    </row>
    <row r="8922" spans="1:11">
      <c r="A8922" s="3" t="s">
        <v>402</v>
      </c>
      <c r="B8922" s="3">
        <v>31</v>
      </c>
      <c r="C8922" s="3" t="s">
        <v>8657</v>
      </c>
      <c r="D8922" s="27" t="s">
        <v>3531</v>
      </c>
      <c r="E8922" s="3" t="s">
        <v>402</v>
      </c>
      <c r="F8922" s="3" t="s">
        <v>7148</v>
      </c>
      <c r="G8922" s="3" t="s">
        <v>2045</v>
      </c>
      <c r="H8922" s="3"/>
      <c r="I8922" s="3">
        <v>2</v>
      </c>
      <c r="J8922" s="144">
        <v>5</v>
      </c>
      <c r="K8922" s="3">
        <f t="shared" si="135"/>
        <v>7</v>
      </c>
    </row>
    <row r="8923" spans="1:11">
      <c r="A8923" s="3" t="s">
        <v>402</v>
      </c>
      <c r="B8923" s="3">
        <v>32</v>
      </c>
      <c r="C8923" s="3" t="s">
        <v>5859</v>
      </c>
      <c r="D8923" s="27" t="s">
        <v>3531</v>
      </c>
      <c r="E8923" s="3" t="s">
        <v>402</v>
      </c>
      <c r="F8923" s="3" t="s">
        <v>7148</v>
      </c>
      <c r="G8923" s="3" t="s">
        <v>2045</v>
      </c>
      <c r="H8923" s="3"/>
      <c r="I8923" s="3">
        <v>2</v>
      </c>
      <c r="J8923" s="144">
        <v>1</v>
      </c>
      <c r="K8923" s="3">
        <f t="shared" si="135"/>
        <v>3</v>
      </c>
    </row>
    <row r="8924" spans="1:11">
      <c r="A8924" s="3" t="s">
        <v>402</v>
      </c>
      <c r="B8924" s="3">
        <v>33</v>
      </c>
      <c r="C8924" s="3" t="s">
        <v>8658</v>
      </c>
      <c r="D8924" s="27" t="s">
        <v>3529</v>
      </c>
      <c r="E8924" s="3" t="s">
        <v>402</v>
      </c>
      <c r="F8924" s="3" t="s">
        <v>7148</v>
      </c>
      <c r="G8924" s="3" t="s">
        <v>2045</v>
      </c>
      <c r="H8924" s="3"/>
      <c r="I8924" s="3">
        <v>1</v>
      </c>
      <c r="J8924" s="144">
        <v>4</v>
      </c>
      <c r="K8924" s="3">
        <f t="shared" si="135"/>
        <v>5</v>
      </c>
    </row>
    <row r="8925" spans="1:11">
      <c r="A8925" s="3" t="s">
        <v>402</v>
      </c>
      <c r="B8925" s="3">
        <v>34</v>
      </c>
      <c r="C8925" s="3" t="s">
        <v>8659</v>
      </c>
      <c r="D8925" s="27" t="s">
        <v>3531</v>
      </c>
      <c r="E8925" s="3" t="s">
        <v>402</v>
      </c>
      <c r="F8925" s="3" t="s">
        <v>7148</v>
      </c>
      <c r="G8925" s="3" t="s">
        <v>2045</v>
      </c>
      <c r="H8925" s="3"/>
      <c r="I8925" s="3">
        <v>3</v>
      </c>
      <c r="J8925" s="144">
        <v>2</v>
      </c>
      <c r="K8925" s="3">
        <f t="shared" si="135"/>
        <v>5</v>
      </c>
    </row>
    <row r="8926" spans="1:11">
      <c r="A8926" s="3" t="s">
        <v>402</v>
      </c>
      <c r="B8926" s="3">
        <v>35</v>
      </c>
      <c r="C8926" s="3" t="s">
        <v>8660</v>
      </c>
      <c r="D8926" s="27" t="s">
        <v>3531</v>
      </c>
      <c r="E8926" s="3" t="s">
        <v>402</v>
      </c>
      <c r="F8926" s="3" t="s">
        <v>7148</v>
      </c>
      <c r="G8926" s="3" t="s">
        <v>2045</v>
      </c>
      <c r="H8926" s="3"/>
      <c r="I8926" s="3">
        <v>2</v>
      </c>
      <c r="J8926" s="3">
        <v>1</v>
      </c>
      <c r="K8926" s="3">
        <f t="shared" si="135"/>
        <v>3</v>
      </c>
    </row>
    <row r="8927" spans="1:11">
      <c r="A8927" s="3" t="s">
        <v>402</v>
      </c>
      <c r="B8927" s="3">
        <v>36</v>
      </c>
      <c r="C8927" s="3" t="s">
        <v>8661</v>
      </c>
      <c r="D8927" s="27" t="s">
        <v>3531</v>
      </c>
      <c r="E8927" s="3" t="s">
        <v>402</v>
      </c>
      <c r="F8927" s="3" t="s">
        <v>7148</v>
      </c>
      <c r="G8927" s="3" t="s">
        <v>2045</v>
      </c>
      <c r="H8927" s="3"/>
      <c r="I8927" s="3">
        <v>4</v>
      </c>
      <c r="J8927" s="3">
        <v>2</v>
      </c>
      <c r="K8927" s="3">
        <f t="shared" si="135"/>
        <v>6</v>
      </c>
    </row>
    <row r="8928" spans="1:11">
      <c r="A8928" s="3" t="s">
        <v>402</v>
      </c>
      <c r="B8928" s="3">
        <v>37</v>
      </c>
      <c r="C8928" s="3" t="s">
        <v>8662</v>
      </c>
      <c r="D8928" s="27" t="s">
        <v>3531</v>
      </c>
      <c r="E8928" s="3" t="s">
        <v>402</v>
      </c>
      <c r="F8928" s="3" t="s">
        <v>7148</v>
      </c>
      <c r="G8928" s="3" t="s">
        <v>2045</v>
      </c>
      <c r="H8928" s="3"/>
      <c r="I8928" s="3">
        <v>3</v>
      </c>
      <c r="J8928" s="3">
        <v>2</v>
      </c>
      <c r="K8928" s="3">
        <f t="shared" si="135"/>
        <v>5</v>
      </c>
    </row>
    <row r="8929" spans="1:11">
      <c r="A8929" s="3" t="s">
        <v>402</v>
      </c>
      <c r="B8929" s="3">
        <v>38</v>
      </c>
      <c r="C8929" s="3" t="s">
        <v>8663</v>
      </c>
      <c r="D8929" s="27" t="s">
        <v>3531</v>
      </c>
      <c r="E8929" s="3" t="s">
        <v>402</v>
      </c>
      <c r="F8929" s="3" t="s">
        <v>7148</v>
      </c>
      <c r="G8929" s="3" t="s">
        <v>2045</v>
      </c>
      <c r="H8929" s="3"/>
      <c r="I8929" s="3">
        <v>1</v>
      </c>
      <c r="J8929" s="3">
        <v>7</v>
      </c>
      <c r="K8929" s="3">
        <f t="shared" si="135"/>
        <v>8</v>
      </c>
    </row>
    <row r="8930" spans="1:11">
      <c r="A8930" s="3" t="s">
        <v>402</v>
      </c>
      <c r="B8930" s="3">
        <v>39</v>
      </c>
      <c r="C8930" s="3" t="s">
        <v>8664</v>
      </c>
      <c r="D8930" s="27" t="s">
        <v>3531</v>
      </c>
      <c r="E8930" s="3" t="s">
        <v>402</v>
      </c>
      <c r="F8930" s="3" t="s">
        <v>7148</v>
      </c>
      <c r="G8930" s="3" t="s">
        <v>2045</v>
      </c>
      <c r="H8930" s="3"/>
      <c r="I8930" s="3">
        <v>2</v>
      </c>
      <c r="J8930" s="3">
        <v>4</v>
      </c>
      <c r="K8930" s="3">
        <f t="shared" si="135"/>
        <v>6</v>
      </c>
    </row>
    <row r="8931" spans="1:11">
      <c r="A8931" s="3" t="s">
        <v>402</v>
      </c>
      <c r="B8931" s="3">
        <v>40</v>
      </c>
      <c r="C8931" s="3" t="s">
        <v>8665</v>
      </c>
      <c r="D8931" s="27" t="s">
        <v>3531</v>
      </c>
      <c r="E8931" s="3" t="s">
        <v>402</v>
      </c>
      <c r="F8931" s="3" t="s">
        <v>7148</v>
      </c>
      <c r="G8931" s="3" t="s">
        <v>2045</v>
      </c>
      <c r="H8931" s="3"/>
      <c r="I8931" s="3">
        <v>4</v>
      </c>
      <c r="J8931" s="3">
        <v>3</v>
      </c>
      <c r="K8931" s="3">
        <f t="shared" si="135"/>
        <v>7</v>
      </c>
    </row>
    <row r="8932" spans="1:11">
      <c r="A8932" s="3" t="s">
        <v>402</v>
      </c>
      <c r="B8932" s="3">
        <v>41</v>
      </c>
      <c r="C8932" s="3" t="s">
        <v>2082</v>
      </c>
      <c r="D8932" s="27" t="s">
        <v>3531</v>
      </c>
      <c r="E8932" s="3" t="s">
        <v>402</v>
      </c>
      <c r="F8932" s="3" t="s">
        <v>7148</v>
      </c>
      <c r="G8932" s="3" t="s">
        <v>2045</v>
      </c>
      <c r="H8932" s="3"/>
      <c r="I8932" s="3">
        <v>3</v>
      </c>
      <c r="J8932" s="3">
        <v>3</v>
      </c>
      <c r="K8932" s="3">
        <f t="shared" si="135"/>
        <v>6</v>
      </c>
    </row>
    <row r="8933" spans="1:11">
      <c r="A8933" s="3" t="s">
        <v>402</v>
      </c>
      <c r="B8933" s="3">
        <v>42</v>
      </c>
      <c r="C8933" s="3" t="s">
        <v>2992</v>
      </c>
      <c r="D8933" s="27" t="s">
        <v>3531</v>
      </c>
      <c r="E8933" s="3" t="s">
        <v>402</v>
      </c>
      <c r="F8933" s="3" t="s">
        <v>7148</v>
      </c>
      <c r="G8933" s="3" t="s">
        <v>2045</v>
      </c>
      <c r="H8933" s="3"/>
      <c r="I8933" s="3">
        <v>1</v>
      </c>
      <c r="J8933" s="3">
        <v>3</v>
      </c>
      <c r="K8933" s="3">
        <f t="shared" si="135"/>
        <v>4</v>
      </c>
    </row>
    <row r="8934" spans="1:11">
      <c r="A8934" s="3" t="s">
        <v>402</v>
      </c>
      <c r="B8934" s="3">
        <v>43</v>
      </c>
      <c r="C8934" s="3" t="s">
        <v>8666</v>
      </c>
      <c r="D8934" s="27" t="s">
        <v>3531</v>
      </c>
      <c r="E8934" s="3" t="s">
        <v>402</v>
      </c>
      <c r="F8934" s="3" t="s">
        <v>7148</v>
      </c>
      <c r="G8934" s="3" t="s">
        <v>2045</v>
      </c>
      <c r="H8934" s="3"/>
      <c r="I8934" s="3">
        <v>1</v>
      </c>
      <c r="J8934" s="3">
        <v>3</v>
      </c>
      <c r="K8934" s="3">
        <f t="shared" si="135"/>
        <v>4</v>
      </c>
    </row>
    <row r="8935" spans="1:11">
      <c r="A8935" s="3" t="s">
        <v>402</v>
      </c>
      <c r="B8935" s="3">
        <v>44</v>
      </c>
      <c r="C8935" s="3" t="s">
        <v>8667</v>
      </c>
      <c r="D8935" s="27" t="s">
        <v>3531</v>
      </c>
      <c r="E8935" s="3" t="s">
        <v>402</v>
      </c>
      <c r="F8935" s="3" t="s">
        <v>7148</v>
      </c>
      <c r="G8935" s="3" t="s">
        <v>2045</v>
      </c>
      <c r="H8935" s="3"/>
      <c r="I8935" s="3">
        <v>1</v>
      </c>
      <c r="J8935" s="3">
        <v>3</v>
      </c>
      <c r="K8935" s="3">
        <f t="shared" si="135"/>
        <v>4</v>
      </c>
    </row>
    <row r="8936" spans="1:11">
      <c r="A8936" s="3" t="s">
        <v>402</v>
      </c>
      <c r="B8936" s="3">
        <v>45</v>
      </c>
      <c r="C8936" s="3" t="s">
        <v>6899</v>
      </c>
      <c r="D8936" s="27" t="s">
        <v>3531</v>
      </c>
      <c r="E8936" s="3" t="s">
        <v>402</v>
      </c>
      <c r="F8936" s="3" t="s">
        <v>7148</v>
      </c>
      <c r="G8936" s="3" t="s">
        <v>2045</v>
      </c>
      <c r="H8936" s="3"/>
      <c r="I8936" s="3">
        <v>1</v>
      </c>
      <c r="J8936" s="3">
        <v>3</v>
      </c>
      <c r="K8936" s="3">
        <f t="shared" si="135"/>
        <v>4</v>
      </c>
    </row>
    <row r="8937" spans="1:11">
      <c r="A8937" s="3" t="s">
        <v>402</v>
      </c>
      <c r="B8937" s="3">
        <v>46</v>
      </c>
      <c r="C8937" s="3" t="s">
        <v>8668</v>
      </c>
      <c r="D8937" s="27" t="s">
        <v>3531</v>
      </c>
      <c r="E8937" s="3" t="s">
        <v>402</v>
      </c>
      <c r="F8937" s="3" t="s">
        <v>7148</v>
      </c>
      <c r="G8937" s="3" t="s">
        <v>2045</v>
      </c>
      <c r="H8937" s="3"/>
      <c r="I8937" s="3">
        <v>2</v>
      </c>
      <c r="J8937" s="3">
        <v>3</v>
      </c>
      <c r="K8937" s="3">
        <f t="shared" si="135"/>
        <v>5</v>
      </c>
    </row>
    <row r="8938" spans="1:11">
      <c r="A8938" s="3" t="s">
        <v>402</v>
      </c>
      <c r="B8938" s="3">
        <v>47</v>
      </c>
      <c r="C8938" s="3" t="s">
        <v>6877</v>
      </c>
      <c r="D8938" s="27" t="s">
        <v>3529</v>
      </c>
      <c r="E8938" s="3" t="s">
        <v>402</v>
      </c>
      <c r="F8938" s="3" t="s">
        <v>7148</v>
      </c>
      <c r="G8938" s="3" t="s">
        <v>2045</v>
      </c>
      <c r="H8938" s="3"/>
      <c r="I8938" s="3">
        <v>2</v>
      </c>
      <c r="J8938" s="3">
        <v>3</v>
      </c>
      <c r="K8938" s="3">
        <f t="shared" si="135"/>
        <v>5</v>
      </c>
    </row>
    <row r="8939" spans="1:11">
      <c r="A8939" s="3" t="s">
        <v>402</v>
      </c>
      <c r="B8939" s="3">
        <v>48</v>
      </c>
      <c r="C8939" s="3" t="s">
        <v>2363</v>
      </c>
      <c r="D8939" s="27" t="s">
        <v>3531</v>
      </c>
      <c r="E8939" s="3" t="s">
        <v>402</v>
      </c>
      <c r="F8939" s="3" t="s">
        <v>7148</v>
      </c>
      <c r="G8939" s="3" t="s">
        <v>2045</v>
      </c>
      <c r="H8939" s="3"/>
      <c r="I8939" s="3">
        <v>2</v>
      </c>
      <c r="J8939" s="3">
        <v>3</v>
      </c>
      <c r="K8939" s="3">
        <f t="shared" si="135"/>
        <v>5</v>
      </c>
    </row>
    <row r="8940" spans="1:11">
      <c r="A8940" s="3" t="s">
        <v>402</v>
      </c>
      <c r="B8940" s="3">
        <v>49</v>
      </c>
      <c r="C8940" s="3" t="s">
        <v>939</v>
      </c>
      <c r="D8940" s="27" t="s">
        <v>3531</v>
      </c>
      <c r="E8940" s="3" t="s">
        <v>402</v>
      </c>
      <c r="F8940" s="3" t="s">
        <v>7148</v>
      </c>
      <c r="G8940" s="3" t="s">
        <v>2045</v>
      </c>
      <c r="H8940" s="3"/>
      <c r="I8940" s="3">
        <v>2</v>
      </c>
      <c r="J8940" s="3">
        <v>3</v>
      </c>
      <c r="K8940" s="3">
        <f t="shared" si="135"/>
        <v>5</v>
      </c>
    </row>
    <row r="8941" spans="1:11">
      <c r="A8941" s="3" t="s">
        <v>402</v>
      </c>
      <c r="B8941" s="3">
        <v>50</v>
      </c>
      <c r="C8941" s="3" t="s">
        <v>8669</v>
      </c>
      <c r="D8941" s="27" t="s">
        <v>3531</v>
      </c>
      <c r="E8941" s="3" t="s">
        <v>402</v>
      </c>
      <c r="F8941" s="3" t="s">
        <v>7148</v>
      </c>
      <c r="G8941" s="3" t="s">
        <v>2045</v>
      </c>
      <c r="H8941" s="3"/>
      <c r="I8941" s="3">
        <v>1</v>
      </c>
      <c r="J8941" s="3">
        <v>4</v>
      </c>
      <c r="K8941" s="3">
        <f t="shared" si="135"/>
        <v>5</v>
      </c>
    </row>
    <row r="8942" spans="1:11">
      <c r="A8942" s="3" t="s">
        <v>402</v>
      </c>
      <c r="B8942" s="3">
        <v>51</v>
      </c>
      <c r="C8942" s="3" t="s">
        <v>8491</v>
      </c>
      <c r="D8942" s="27" t="s">
        <v>3529</v>
      </c>
      <c r="E8942" s="3" t="s">
        <v>402</v>
      </c>
      <c r="F8942" s="3" t="s">
        <v>7148</v>
      </c>
      <c r="G8942" s="3" t="s">
        <v>2045</v>
      </c>
      <c r="H8942" s="3"/>
      <c r="I8942" s="3">
        <v>2</v>
      </c>
      <c r="J8942" s="3">
        <v>3</v>
      </c>
      <c r="K8942" s="3">
        <f t="shared" si="135"/>
        <v>5</v>
      </c>
    </row>
    <row r="8943" spans="1:11">
      <c r="A8943" s="3" t="s">
        <v>402</v>
      </c>
      <c r="B8943" s="3">
        <v>52</v>
      </c>
      <c r="C8943" s="3" t="s">
        <v>8670</v>
      </c>
      <c r="D8943" s="27" t="s">
        <v>3531</v>
      </c>
      <c r="E8943" s="3" t="s">
        <v>402</v>
      </c>
      <c r="F8943" s="3" t="s">
        <v>7148</v>
      </c>
      <c r="G8943" s="3" t="s">
        <v>2045</v>
      </c>
      <c r="H8943" s="3"/>
      <c r="I8943" s="3">
        <v>1</v>
      </c>
      <c r="J8943" s="3">
        <v>4</v>
      </c>
      <c r="K8943" s="3">
        <f t="shared" si="135"/>
        <v>5</v>
      </c>
    </row>
    <row r="8944" spans="1:11">
      <c r="A8944" s="3" t="s">
        <v>402</v>
      </c>
      <c r="B8944" s="3">
        <v>53</v>
      </c>
      <c r="C8944" s="3" t="s">
        <v>8671</v>
      </c>
      <c r="D8944" s="27" t="s">
        <v>3551</v>
      </c>
      <c r="E8944" s="3" t="s">
        <v>402</v>
      </c>
      <c r="F8944" s="3" t="s">
        <v>7148</v>
      </c>
      <c r="G8944" s="3" t="s">
        <v>2045</v>
      </c>
      <c r="H8944" s="3"/>
      <c r="I8944" s="3">
        <v>2</v>
      </c>
      <c r="J8944" s="3">
        <v>9</v>
      </c>
      <c r="K8944" s="3">
        <f t="shared" si="135"/>
        <v>11</v>
      </c>
    </row>
    <row r="8945" spans="1:11">
      <c r="A8945" s="3" t="s">
        <v>402</v>
      </c>
      <c r="B8945" s="3">
        <v>54</v>
      </c>
      <c r="C8945" s="3" t="s">
        <v>8672</v>
      </c>
      <c r="D8945" s="27" t="s">
        <v>3531</v>
      </c>
      <c r="E8945" s="3" t="s">
        <v>402</v>
      </c>
      <c r="F8945" s="3" t="s">
        <v>7148</v>
      </c>
      <c r="G8945" s="3" t="s">
        <v>2045</v>
      </c>
      <c r="H8945" s="3"/>
      <c r="I8945" s="3">
        <v>2</v>
      </c>
      <c r="J8945" s="3">
        <v>4</v>
      </c>
      <c r="K8945" s="3">
        <f t="shared" si="135"/>
        <v>6</v>
      </c>
    </row>
    <row r="8946" spans="1:11">
      <c r="A8946" s="3" t="s">
        <v>402</v>
      </c>
      <c r="B8946" s="3">
        <v>55</v>
      </c>
      <c r="C8946" s="3" t="s">
        <v>8673</v>
      </c>
      <c r="D8946" s="27" t="s">
        <v>3531</v>
      </c>
      <c r="E8946" s="3" t="s">
        <v>402</v>
      </c>
      <c r="F8946" s="3" t="s">
        <v>7148</v>
      </c>
      <c r="G8946" s="3" t="s">
        <v>2045</v>
      </c>
      <c r="H8946" s="3"/>
      <c r="I8946" s="3">
        <v>1</v>
      </c>
      <c r="J8946" s="3">
        <v>1</v>
      </c>
      <c r="K8946" s="3">
        <f t="shared" si="135"/>
        <v>2</v>
      </c>
    </row>
    <row r="8947" spans="1:11">
      <c r="A8947" s="3" t="s">
        <v>402</v>
      </c>
      <c r="B8947" s="3">
        <v>56</v>
      </c>
      <c r="C8947" s="3" t="s">
        <v>8674</v>
      </c>
      <c r="D8947" s="27" t="s">
        <v>3529</v>
      </c>
      <c r="E8947" s="3" t="s">
        <v>402</v>
      </c>
      <c r="F8947" s="3" t="s">
        <v>7148</v>
      </c>
      <c r="G8947" s="3" t="s">
        <v>2045</v>
      </c>
      <c r="H8947" s="3"/>
      <c r="I8947" s="3">
        <v>1</v>
      </c>
      <c r="J8947" s="3">
        <v>5</v>
      </c>
      <c r="K8947" s="3">
        <f t="shared" si="135"/>
        <v>6</v>
      </c>
    </row>
    <row r="8948" spans="1:11">
      <c r="A8948" s="3" t="s">
        <v>402</v>
      </c>
      <c r="B8948" s="3">
        <v>57</v>
      </c>
      <c r="C8948" s="3" t="s">
        <v>8675</v>
      </c>
      <c r="D8948" s="27" t="s">
        <v>3551</v>
      </c>
      <c r="E8948" s="3" t="s">
        <v>402</v>
      </c>
      <c r="F8948" s="3" t="s">
        <v>7148</v>
      </c>
      <c r="G8948" s="3" t="s">
        <v>2045</v>
      </c>
      <c r="H8948" s="3"/>
      <c r="I8948" s="3">
        <v>1</v>
      </c>
      <c r="J8948" s="3">
        <v>5</v>
      </c>
      <c r="K8948" s="3">
        <f t="shared" si="135"/>
        <v>6</v>
      </c>
    </row>
    <row r="8949" spans="1:11">
      <c r="A8949" s="3" t="s">
        <v>402</v>
      </c>
      <c r="B8949" s="3">
        <v>58</v>
      </c>
      <c r="C8949" s="3" t="s">
        <v>8676</v>
      </c>
      <c r="D8949" s="27" t="s">
        <v>3529</v>
      </c>
      <c r="E8949" s="3" t="s">
        <v>402</v>
      </c>
      <c r="F8949" s="3" t="s">
        <v>7148</v>
      </c>
      <c r="G8949" s="3" t="s">
        <v>2045</v>
      </c>
      <c r="H8949" s="3"/>
      <c r="I8949" s="3">
        <v>2</v>
      </c>
      <c r="J8949" s="3">
        <v>2</v>
      </c>
      <c r="K8949" s="3">
        <f t="shared" si="135"/>
        <v>4</v>
      </c>
    </row>
    <row r="8950" spans="1:11">
      <c r="A8950" s="3" t="s">
        <v>402</v>
      </c>
      <c r="B8950" s="3">
        <v>59</v>
      </c>
      <c r="C8950" s="3" t="s">
        <v>8677</v>
      </c>
      <c r="D8950" s="27" t="s">
        <v>3531</v>
      </c>
      <c r="E8950" s="3" t="s">
        <v>402</v>
      </c>
      <c r="F8950" s="3" t="s">
        <v>7148</v>
      </c>
      <c r="G8950" s="3" t="s">
        <v>2045</v>
      </c>
      <c r="H8950" s="3"/>
      <c r="I8950" s="3">
        <v>1</v>
      </c>
      <c r="J8950" s="3">
        <v>4</v>
      </c>
      <c r="K8950" s="3">
        <f t="shared" si="135"/>
        <v>5</v>
      </c>
    </row>
    <row r="8951" spans="1:11">
      <c r="A8951" s="3" t="s">
        <v>402</v>
      </c>
      <c r="B8951" s="3">
        <v>60</v>
      </c>
      <c r="C8951" s="3" t="s">
        <v>8678</v>
      </c>
      <c r="D8951" s="27" t="s">
        <v>3531</v>
      </c>
      <c r="E8951" s="3" t="s">
        <v>402</v>
      </c>
      <c r="F8951" s="3" t="s">
        <v>7148</v>
      </c>
      <c r="G8951" s="3" t="s">
        <v>2045</v>
      </c>
      <c r="H8951" s="3"/>
      <c r="I8951" s="3">
        <v>2</v>
      </c>
      <c r="J8951" s="3">
        <v>6</v>
      </c>
      <c r="K8951" s="3">
        <f t="shared" si="135"/>
        <v>8</v>
      </c>
    </row>
    <row r="8952" spans="1:11">
      <c r="A8952" s="3" t="s">
        <v>402</v>
      </c>
      <c r="B8952" s="3">
        <v>61</v>
      </c>
      <c r="C8952" s="3" t="s">
        <v>8679</v>
      </c>
      <c r="D8952" s="27" t="s">
        <v>3531</v>
      </c>
      <c r="E8952" s="3" t="s">
        <v>402</v>
      </c>
      <c r="F8952" s="3" t="s">
        <v>7148</v>
      </c>
      <c r="G8952" s="3" t="s">
        <v>2045</v>
      </c>
      <c r="H8952" s="3"/>
      <c r="I8952" s="3">
        <v>1</v>
      </c>
      <c r="J8952" s="3">
        <v>2</v>
      </c>
      <c r="K8952" s="3">
        <f t="shared" si="135"/>
        <v>3</v>
      </c>
    </row>
    <row r="8953" spans="1:11">
      <c r="A8953" s="3" t="s">
        <v>402</v>
      </c>
      <c r="B8953" s="3">
        <v>62</v>
      </c>
      <c r="C8953" s="3" t="s">
        <v>8680</v>
      </c>
      <c r="D8953" s="27" t="s">
        <v>3529</v>
      </c>
      <c r="E8953" s="3" t="s">
        <v>402</v>
      </c>
      <c r="F8953" s="3" t="s">
        <v>7148</v>
      </c>
      <c r="G8953" s="3" t="s">
        <v>2045</v>
      </c>
      <c r="H8953" s="3"/>
      <c r="I8953" s="3">
        <v>3</v>
      </c>
      <c r="J8953" s="3">
        <v>4</v>
      </c>
      <c r="K8953" s="3">
        <f t="shared" si="135"/>
        <v>7</v>
      </c>
    </row>
    <row r="8954" spans="1:11">
      <c r="A8954" s="3" t="s">
        <v>402</v>
      </c>
      <c r="B8954" s="3">
        <v>63</v>
      </c>
      <c r="C8954" s="3" t="s">
        <v>8681</v>
      </c>
      <c r="D8954" s="27" t="s">
        <v>3531</v>
      </c>
      <c r="E8954" s="3" t="s">
        <v>402</v>
      </c>
      <c r="F8954" s="3" t="s">
        <v>7148</v>
      </c>
      <c r="G8954" s="3" t="s">
        <v>2045</v>
      </c>
      <c r="H8954" s="3"/>
      <c r="I8954" s="3">
        <v>1</v>
      </c>
      <c r="J8954" s="3">
        <v>3</v>
      </c>
      <c r="K8954" s="3">
        <f t="shared" si="135"/>
        <v>4</v>
      </c>
    </row>
    <row r="8955" spans="1:11">
      <c r="A8955" s="3" t="s">
        <v>402</v>
      </c>
      <c r="B8955" s="3">
        <v>64</v>
      </c>
      <c r="C8955" s="3" t="s">
        <v>2379</v>
      </c>
      <c r="D8955" s="27" t="s">
        <v>3551</v>
      </c>
      <c r="E8955" s="3" t="s">
        <v>402</v>
      </c>
      <c r="F8955" s="3" t="s">
        <v>7148</v>
      </c>
      <c r="G8955" s="3" t="s">
        <v>2045</v>
      </c>
      <c r="H8955" s="3"/>
      <c r="I8955" s="3">
        <v>4</v>
      </c>
      <c r="J8955" s="3">
        <v>2</v>
      </c>
      <c r="K8955" s="3">
        <f t="shared" si="135"/>
        <v>6</v>
      </c>
    </row>
    <row r="8956" spans="1:11">
      <c r="A8956" s="3" t="s">
        <v>402</v>
      </c>
      <c r="B8956" s="3">
        <v>65</v>
      </c>
      <c r="C8956" s="3" t="s">
        <v>8682</v>
      </c>
      <c r="D8956" s="27" t="s">
        <v>3531</v>
      </c>
      <c r="E8956" s="3" t="s">
        <v>402</v>
      </c>
      <c r="F8956" s="3" t="s">
        <v>7148</v>
      </c>
      <c r="G8956" s="3" t="s">
        <v>2045</v>
      </c>
      <c r="H8956" s="3"/>
      <c r="I8956" s="3">
        <v>1</v>
      </c>
      <c r="J8956" s="3">
        <v>4</v>
      </c>
      <c r="K8956" s="3">
        <f t="shared" si="135"/>
        <v>5</v>
      </c>
    </row>
    <row r="8957" spans="1:11">
      <c r="A8957" s="3" t="s">
        <v>402</v>
      </c>
      <c r="B8957" s="3">
        <v>66</v>
      </c>
      <c r="C8957" s="3" t="s">
        <v>8683</v>
      </c>
      <c r="D8957" s="27" t="s">
        <v>3531</v>
      </c>
      <c r="E8957" s="3" t="s">
        <v>402</v>
      </c>
      <c r="F8957" s="3" t="s">
        <v>7148</v>
      </c>
      <c r="G8957" s="3" t="s">
        <v>2045</v>
      </c>
      <c r="H8957" s="3"/>
      <c r="I8957" s="3">
        <v>1</v>
      </c>
      <c r="J8957" s="3">
        <v>3</v>
      </c>
      <c r="K8957" s="3">
        <f t="shared" ref="K8957:K9020" si="136">J8957+I8957</f>
        <v>4</v>
      </c>
    </row>
    <row r="8958" spans="1:11">
      <c r="A8958" s="3" t="s">
        <v>402</v>
      </c>
      <c r="B8958" s="3">
        <v>67</v>
      </c>
      <c r="C8958" s="3" t="s">
        <v>8684</v>
      </c>
      <c r="D8958" s="27" t="s">
        <v>3531</v>
      </c>
      <c r="E8958" s="3" t="s">
        <v>402</v>
      </c>
      <c r="F8958" s="3" t="s">
        <v>7148</v>
      </c>
      <c r="G8958" s="3" t="s">
        <v>2045</v>
      </c>
      <c r="H8958" s="3"/>
      <c r="I8958" s="3">
        <v>3</v>
      </c>
      <c r="J8958" s="3">
        <v>3</v>
      </c>
      <c r="K8958" s="3">
        <f t="shared" si="136"/>
        <v>6</v>
      </c>
    </row>
    <row r="8959" spans="1:11">
      <c r="A8959" s="3" t="s">
        <v>402</v>
      </c>
      <c r="B8959" s="3">
        <v>68</v>
      </c>
      <c r="C8959" s="3" t="s">
        <v>8685</v>
      </c>
      <c r="D8959" s="27" t="s">
        <v>3531</v>
      </c>
      <c r="E8959" s="3" t="s">
        <v>402</v>
      </c>
      <c r="F8959" s="3" t="s">
        <v>7148</v>
      </c>
      <c r="G8959" s="3" t="s">
        <v>2045</v>
      </c>
      <c r="H8959" s="3"/>
      <c r="I8959" s="3">
        <v>3</v>
      </c>
      <c r="J8959" s="3">
        <v>1</v>
      </c>
      <c r="K8959" s="3">
        <f t="shared" si="136"/>
        <v>4</v>
      </c>
    </row>
    <row r="8960" spans="1:11">
      <c r="A8960" s="3" t="s">
        <v>402</v>
      </c>
      <c r="B8960" s="3">
        <v>69</v>
      </c>
      <c r="C8960" s="3" t="s">
        <v>8686</v>
      </c>
      <c r="D8960" s="27" t="s">
        <v>3531</v>
      </c>
      <c r="E8960" s="3" t="s">
        <v>402</v>
      </c>
      <c r="F8960" s="3" t="s">
        <v>7148</v>
      </c>
      <c r="G8960" s="3" t="s">
        <v>2045</v>
      </c>
      <c r="H8960" s="3"/>
      <c r="I8960" s="3">
        <v>1</v>
      </c>
      <c r="J8960" s="3">
        <v>6</v>
      </c>
      <c r="K8960" s="3">
        <f t="shared" si="136"/>
        <v>7</v>
      </c>
    </row>
    <row r="8961" spans="1:11">
      <c r="A8961" s="3" t="s">
        <v>402</v>
      </c>
      <c r="B8961" s="3">
        <v>70</v>
      </c>
      <c r="C8961" s="3" t="s">
        <v>8687</v>
      </c>
      <c r="D8961" s="27" t="s">
        <v>3531</v>
      </c>
      <c r="E8961" s="3" t="s">
        <v>402</v>
      </c>
      <c r="F8961" s="3" t="s">
        <v>7148</v>
      </c>
      <c r="G8961" s="3" t="s">
        <v>2045</v>
      </c>
      <c r="H8961" s="3"/>
      <c r="I8961" s="3">
        <v>1</v>
      </c>
      <c r="J8961" s="3">
        <v>1</v>
      </c>
      <c r="K8961" s="3">
        <f t="shared" si="136"/>
        <v>2</v>
      </c>
    </row>
    <row r="8962" spans="1:11">
      <c r="A8962" s="3" t="s">
        <v>402</v>
      </c>
      <c r="B8962" s="3">
        <v>71</v>
      </c>
      <c r="C8962" s="3" t="s">
        <v>8688</v>
      </c>
      <c r="D8962" s="27" t="s">
        <v>3531</v>
      </c>
      <c r="E8962" s="3" t="s">
        <v>402</v>
      </c>
      <c r="F8962" s="3" t="s">
        <v>7148</v>
      </c>
      <c r="G8962" s="3" t="s">
        <v>2045</v>
      </c>
      <c r="H8962" s="3"/>
      <c r="I8962" s="3">
        <v>1</v>
      </c>
      <c r="J8962" s="3">
        <v>5</v>
      </c>
      <c r="K8962" s="3">
        <f t="shared" si="136"/>
        <v>6</v>
      </c>
    </row>
    <row r="8963" spans="1:11">
      <c r="A8963" s="3" t="s">
        <v>402</v>
      </c>
      <c r="B8963" s="3">
        <v>72</v>
      </c>
      <c r="C8963" s="3" t="s">
        <v>8689</v>
      </c>
      <c r="D8963" s="27" t="s">
        <v>3531</v>
      </c>
      <c r="E8963" s="3" t="s">
        <v>402</v>
      </c>
      <c r="F8963" s="3" t="s">
        <v>7148</v>
      </c>
      <c r="G8963" s="3" t="s">
        <v>2045</v>
      </c>
      <c r="H8963" s="3"/>
      <c r="I8963" s="3">
        <v>1</v>
      </c>
      <c r="J8963" s="3">
        <v>1</v>
      </c>
      <c r="K8963" s="3">
        <f t="shared" si="136"/>
        <v>2</v>
      </c>
    </row>
    <row r="8964" spans="1:11">
      <c r="A8964" s="3" t="s">
        <v>402</v>
      </c>
      <c r="B8964" s="3">
        <v>73</v>
      </c>
      <c r="C8964" s="3" t="s">
        <v>8690</v>
      </c>
      <c r="D8964" s="27" t="s">
        <v>3529</v>
      </c>
      <c r="E8964" s="3" t="s">
        <v>402</v>
      </c>
      <c r="F8964" s="3" t="s">
        <v>7148</v>
      </c>
      <c r="G8964" s="3" t="s">
        <v>2045</v>
      </c>
      <c r="H8964" s="3"/>
      <c r="I8964" s="3">
        <v>3</v>
      </c>
      <c r="J8964" s="3">
        <v>4</v>
      </c>
      <c r="K8964" s="3">
        <f t="shared" si="136"/>
        <v>7</v>
      </c>
    </row>
    <row r="8965" spans="1:11">
      <c r="A8965" s="3" t="s">
        <v>402</v>
      </c>
      <c r="B8965" s="3">
        <v>74</v>
      </c>
      <c r="C8965" s="3" t="s">
        <v>8681</v>
      </c>
      <c r="D8965" s="27" t="s">
        <v>3529</v>
      </c>
      <c r="E8965" s="3" t="s">
        <v>402</v>
      </c>
      <c r="F8965" s="3" t="s">
        <v>7148</v>
      </c>
      <c r="G8965" s="3" t="s">
        <v>2045</v>
      </c>
      <c r="H8965" s="3"/>
      <c r="I8965" s="3">
        <v>3</v>
      </c>
      <c r="J8965" s="3">
        <v>2</v>
      </c>
      <c r="K8965" s="3">
        <f t="shared" si="136"/>
        <v>5</v>
      </c>
    </row>
    <row r="8966" spans="1:11">
      <c r="A8966" s="3" t="s">
        <v>402</v>
      </c>
      <c r="B8966" s="3">
        <v>75</v>
      </c>
      <c r="C8966" s="3" t="s">
        <v>8691</v>
      </c>
      <c r="D8966" s="27" t="s">
        <v>3531</v>
      </c>
      <c r="E8966" s="3" t="s">
        <v>402</v>
      </c>
      <c r="F8966" s="3" t="s">
        <v>7148</v>
      </c>
      <c r="G8966" s="3" t="s">
        <v>2045</v>
      </c>
      <c r="H8966" s="3"/>
      <c r="I8966" s="3">
        <v>5</v>
      </c>
      <c r="J8966" s="3">
        <v>3</v>
      </c>
      <c r="K8966" s="3">
        <f t="shared" si="136"/>
        <v>8</v>
      </c>
    </row>
    <row r="8967" spans="1:11">
      <c r="A8967" s="3" t="s">
        <v>402</v>
      </c>
      <c r="B8967" s="3">
        <v>76</v>
      </c>
      <c r="C8967" s="3" t="s">
        <v>8692</v>
      </c>
      <c r="D8967" s="27" t="s">
        <v>3531</v>
      </c>
      <c r="E8967" s="3" t="s">
        <v>402</v>
      </c>
      <c r="F8967" s="3" t="s">
        <v>7148</v>
      </c>
      <c r="G8967" s="3" t="s">
        <v>2045</v>
      </c>
      <c r="H8967" s="3"/>
      <c r="I8967" s="3">
        <v>1</v>
      </c>
      <c r="J8967" s="3">
        <v>4</v>
      </c>
      <c r="K8967" s="3">
        <f t="shared" si="136"/>
        <v>5</v>
      </c>
    </row>
    <row r="8968" spans="1:11">
      <c r="A8968" s="3" t="s">
        <v>402</v>
      </c>
      <c r="B8968" s="3">
        <v>77</v>
      </c>
      <c r="C8968" s="3" t="s">
        <v>1661</v>
      </c>
      <c r="D8968" s="27" t="s">
        <v>3531</v>
      </c>
      <c r="E8968" s="3" t="s">
        <v>402</v>
      </c>
      <c r="F8968" s="3" t="s">
        <v>7148</v>
      </c>
      <c r="G8968" s="3" t="s">
        <v>2045</v>
      </c>
      <c r="H8968" s="3"/>
      <c r="I8968" s="3">
        <v>1</v>
      </c>
      <c r="J8968" s="3">
        <v>4</v>
      </c>
      <c r="K8968" s="3">
        <f t="shared" si="136"/>
        <v>5</v>
      </c>
    </row>
    <row r="8969" spans="1:11">
      <c r="A8969" s="3" t="s">
        <v>402</v>
      </c>
      <c r="B8969" s="3">
        <v>78</v>
      </c>
      <c r="C8969" s="3" t="s">
        <v>8693</v>
      </c>
      <c r="D8969" s="27" t="s">
        <v>3529</v>
      </c>
      <c r="E8969" s="3" t="s">
        <v>402</v>
      </c>
      <c r="F8969" s="3" t="s">
        <v>7148</v>
      </c>
      <c r="G8969" s="3" t="s">
        <v>2045</v>
      </c>
      <c r="H8969" s="3"/>
      <c r="I8969" s="3">
        <v>2</v>
      </c>
      <c r="J8969" s="3">
        <v>2</v>
      </c>
      <c r="K8969" s="3">
        <f t="shared" si="136"/>
        <v>4</v>
      </c>
    </row>
    <row r="8970" spans="1:11">
      <c r="A8970" s="3" t="s">
        <v>402</v>
      </c>
      <c r="B8970" s="3">
        <v>79</v>
      </c>
      <c r="C8970" s="3" t="s">
        <v>7192</v>
      </c>
      <c r="D8970" s="27" t="s">
        <v>3531</v>
      </c>
      <c r="E8970" s="3" t="s">
        <v>402</v>
      </c>
      <c r="F8970" s="3" t="s">
        <v>7148</v>
      </c>
      <c r="G8970" s="3" t="s">
        <v>2045</v>
      </c>
      <c r="H8970" s="3"/>
      <c r="I8970" s="3">
        <v>1</v>
      </c>
      <c r="J8970" s="3">
        <v>3</v>
      </c>
      <c r="K8970" s="3">
        <f t="shared" si="136"/>
        <v>4</v>
      </c>
    </row>
    <row r="8971" spans="1:11">
      <c r="A8971" s="3" t="s">
        <v>402</v>
      </c>
      <c r="B8971" s="3">
        <v>80</v>
      </c>
      <c r="C8971" s="3" t="s">
        <v>8694</v>
      </c>
      <c r="D8971" s="27" t="s">
        <v>3531</v>
      </c>
      <c r="E8971" s="3" t="s">
        <v>402</v>
      </c>
      <c r="F8971" s="3" t="s">
        <v>7148</v>
      </c>
      <c r="G8971" s="3" t="s">
        <v>2045</v>
      </c>
      <c r="H8971" s="3"/>
      <c r="I8971" s="3">
        <v>2</v>
      </c>
      <c r="J8971" s="3">
        <v>3</v>
      </c>
      <c r="K8971" s="3">
        <f t="shared" si="136"/>
        <v>5</v>
      </c>
    </row>
    <row r="8972" spans="1:11">
      <c r="A8972" s="3" t="s">
        <v>402</v>
      </c>
      <c r="B8972" s="3">
        <v>81</v>
      </c>
      <c r="C8972" s="3" t="s">
        <v>8695</v>
      </c>
      <c r="D8972" s="27" t="s">
        <v>3529</v>
      </c>
      <c r="E8972" s="3" t="s">
        <v>402</v>
      </c>
      <c r="F8972" s="3" t="s">
        <v>7148</v>
      </c>
      <c r="G8972" s="3" t="s">
        <v>2045</v>
      </c>
      <c r="H8972" s="3"/>
      <c r="I8972" s="3">
        <v>3</v>
      </c>
      <c r="J8972" s="3">
        <v>3</v>
      </c>
      <c r="K8972" s="3">
        <f t="shared" si="136"/>
        <v>6</v>
      </c>
    </row>
    <row r="8973" spans="1:11">
      <c r="A8973" s="3" t="s">
        <v>402</v>
      </c>
      <c r="B8973" s="3">
        <v>82</v>
      </c>
      <c r="C8973" s="3" t="s">
        <v>8696</v>
      </c>
      <c r="D8973" s="27" t="s">
        <v>3531</v>
      </c>
      <c r="E8973" s="3" t="s">
        <v>402</v>
      </c>
      <c r="F8973" s="3" t="s">
        <v>7148</v>
      </c>
      <c r="G8973" s="3" t="s">
        <v>2045</v>
      </c>
      <c r="H8973" s="3"/>
      <c r="I8973" s="3">
        <v>3</v>
      </c>
      <c r="J8973" s="3">
        <v>2</v>
      </c>
      <c r="K8973" s="3">
        <f t="shared" si="136"/>
        <v>5</v>
      </c>
    </row>
    <row r="8974" spans="1:11">
      <c r="A8974" s="3" t="s">
        <v>402</v>
      </c>
      <c r="B8974" s="3">
        <v>83</v>
      </c>
      <c r="C8974" s="3" t="s">
        <v>8697</v>
      </c>
      <c r="D8974" s="27" t="s">
        <v>3531</v>
      </c>
      <c r="E8974" s="3" t="s">
        <v>402</v>
      </c>
      <c r="F8974" s="3" t="s">
        <v>7148</v>
      </c>
      <c r="G8974" s="3" t="s">
        <v>2045</v>
      </c>
      <c r="H8974" s="3"/>
      <c r="I8974" s="3">
        <v>2</v>
      </c>
      <c r="J8974" s="3">
        <v>3</v>
      </c>
      <c r="K8974" s="3">
        <f t="shared" si="136"/>
        <v>5</v>
      </c>
    </row>
    <row r="8975" spans="1:11">
      <c r="A8975" s="3" t="s">
        <v>402</v>
      </c>
      <c r="B8975" s="3">
        <v>84</v>
      </c>
      <c r="C8975" s="3" t="s">
        <v>8698</v>
      </c>
      <c r="D8975" s="27" t="s">
        <v>3531</v>
      </c>
      <c r="E8975" s="3" t="s">
        <v>402</v>
      </c>
      <c r="F8975" s="3" t="s">
        <v>7148</v>
      </c>
      <c r="G8975" s="3" t="s">
        <v>2045</v>
      </c>
      <c r="H8975" s="3"/>
      <c r="I8975" s="3">
        <v>1</v>
      </c>
      <c r="J8975" s="3">
        <v>3</v>
      </c>
      <c r="K8975" s="3">
        <f t="shared" si="136"/>
        <v>4</v>
      </c>
    </row>
    <row r="8976" spans="1:11">
      <c r="A8976" s="3" t="s">
        <v>402</v>
      </c>
      <c r="B8976" s="3">
        <v>85</v>
      </c>
      <c r="C8976" s="3" t="s">
        <v>8089</v>
      </c>
      <c r="D8976" s="27" t="s">
        <v>3531</v>
      </c>
      <c r="E8976" s="3" t="s">
        <v>402</v>
      </c>
      <c r="F8976" s="3" t="s">
        <v>7148</v>
      </c>
      <c r="G8976" s="3" t="s">
        <v>2045</v>
      </c>
      <c r="H8976" s="3"/>
      <c r="I8976" s="3">
        <v>1</v>
      </c>
      <c r="J8976" s="3">
        <v>3</v>
      </c>
      <c r="K8976" s="3">
        <f t="shared" si="136"/>
        <v>4</v>
      </c>
    </row>
    <row r="8977" spans="1:11">
      <c r="A8977" s="3" t="s">
        <v>402</v>
      </c>
      <c r="B8977" s="3">
        <v>86</v>
      </c>
      <c r="C8977" s="3" t="s">
        <v>8699</v>
      </c>
      <c r="D8977" s="27" t="s">
        <v>3531</v>
      </c>
      <c r="E8977" s="3" t="s">
        <v>402</v>
      </c>
      <c r="F8977" s="3" t="s">
        <v>7148</v>
      </c>
      <c r="G8977" s="3" t="s">
        <v>2045</v>
      </c>
      <c r="H8977" s="3"/>
      <c r="I8977" s="3">
        <v>3</v>
      </c>
      <c r="J8977" s="3">
        <v>3</v>
      </c>
      <c r="K8977" s="3">
        <f t="shared" si="136"/>
        <v>6</v>
      </c>
    </row>
    <row r="8978" spans="1:11">
      <c r="A8978" s="3" t="s">
        <v>402</v>
      </c>
      <c r="B8978" s="3">
        <v>87</v>
      </c>
      <c r="C8978" s="3" t="s">
        <v>8700</v>
      </c>
      <c r="D8978" s="27" t="s">
        <v>3531</v>
      </c>
      <c r="E8978" s="3" t="s">
        <v>402</v>
      </c>
      <c r="F8978" s="3" t="s">
        <v>7148</v>
      </c>
      <c r="G8978" s="3" t="s">
        <v>2045</v>
      </c>
      <c r="H8978" s="3"/>
      <c r="I8978" s="3">
        <v>1</v>
      </c>
      <c r="J8978" s="3">
        <v>2</v>
      </c>
      <c r="K8978" s="3">
        <f t="shared" si="136"/>
        <v>3</v>
      </c>
    </row>
    <row r="8979" spans="1:11">
      <c r="A8979" s="3" t="s">
        <v>402</v>
      </c>
      <c r="B8979" s="3">
        <v>88</v>
      </c>
      <c r="C8979" s="3" t="s">
        <v>8701</v>
      </c>
      <c r="D8979" s="27" t="s">
        <v>3531</v>
      </c>
      <c r="E8979" s="3" t="s">
        <v>402</v>
      </c>
      <c r="F8979" s="3" t="s">
        <v>7148</v>
      </c>
      <c r="G8979" s="3" t="s">
        <v>2045</v>
      </c>
      <c r="H8979" s="3"/>
      <c r="I8979" s="3">
        <v>1</v>
      </c>
      <c r="J8979" s="3">
        <v>3</v>
      </c>
      <c r="K8979" s="3">
        <f t="shared" si="136"/>
        <v>4</v>
      </c>
    </row>
    <row r="8980" spans="1:11">
      <c r="A8980" s="3" t="s">
        <v>402</v>
      </c>
      <c r="B8980" s="3">
        <v>89</v>
      </c>
      <c r="C8980" s="3" t="s">
        <v>8702</v>
      </c>
      <c r="D8980" s="27" t="s">
        <v>3531</v>
      </c>
      <c r="E8980" s="3" t="s">
        <v>402</v>
      </c>
      <c r="F8980" s="3" t="s">
        <v>7148</v>
      </c>
      <c r="G8980" s="3" t="s">
        <v>2045</v>
      </c>
      <c r="H8980" s="3"/>
      <c r="I8980" s="3">
        <v>3</v>
      </c>
      <c r="J8980" s="3">
        <v>2</v>
      </c>
      <c r="K8980" s="3">
        <f t="shared" si="136"/>
        <v>5</v>
      </c>
    </row>
    <row r="8981" spans="1:11">
      <c r="A8981" s="3" t="s">
        <v>402</v>
      </c>
      <c r="B8981" s="3">
        <v>90</v>
      </c>
      <c r="C8981" s="3" t="s">
        <v>8703</v>
      </c>
      <c r="D8981" s="27" t="s">
        <v>3531</v>
      </c>
      <c r="E8981" s="3" t="s">
        <v>402</v>
      </c>
      <c r="F8981" s="3" t="s">
        <v>7148</v>
      </c>
      <c r="G8981" s="3" t="s">
        <v>2045</v>
      </c>
      <c r="H8981" s="3"/>
      <c r="I8981" s="3">
        <v>0</v>
      </c>
      <c r="J8981" s="3">
        <v>3</v>
      </c>
      <c r="K8981" s="3">
        <f t="shared" si="136"/>
        <v>3</v>
      </c>
    </row>
    <row r="8982" spans="1:11">
      <c r="A8982" s="3" t="s">
        <v>402</v>
      </c>
      <c r="B8982" s="3">
        <v>91</v>
      </c>
      <c r="C8982" s="3" t="s">
        <v>2479</v>
      </c>
      <c r="D8982" s="27" t="s">
        <v>3531</v>
      </c>
      <c r="E8982" s="3" t="s">
        <v>402</v>
      </c>
      <c r="F8982" s="3" t="s">
        <v>7148</v>
      </c>
      <c r="G8982" s="3" t="s">
        <v>2045</v>
      </c>
      <c r="H8982" s="3"/>
      <c r="I8982" s="3">
        <v>1</v>
      </c>
      <c r="J8982" s="3">
        <v>4</v>
      </c>
      <c r="K8982" s="3">
        <f t="shared" si="136"/>
        <v>5</v>
      </c>
    </row>
    <row r="8983" spans="1:11">
      <c r="A8983" s="3" t="s">
        <v>402</v>
      </c>
      <c r="B8983" s="3">
        <v>92</v>
      </c>
      <c r="C8983" s="3" t="s">
        <v>8704</v>
      </c>
      <c r="D8983" s="27" t="s">
        <v>3531</v>
      </c>
      <c r="E8983" s="3" t="s">
        <v>402</v>
      </c>
      <c r="F8983" s="3" t="s">
        <v>7148</v>
      </c>
      <c r="G8983" s="3" t="s">
        <v>2045</v>
      </c>
      <c r="H8983" s="3"/>
      <c r="I8983" s="3">
        <v>0</v>
      </c>
      <c r="J8983" s="3">
        <v>4</v>
      </c>
      <c r="K8983" s="3">
        <f t="shared" si="136"/>
        <v>4</v>
      </c>
    </row>
    <row r="8984" spans="1:11">
      <c r="A8984" s="3" t="s">
        <v>402</v>
      </c>
      <c r="B8984" s="3">
        <v>93</v>
      </c>
      <c r="C8984" s="3" t="s">
        <v>8705</v>
      </c>
      <c r="D8984" s="27" t="s">
        <v>3529</v>
      </c>
      <c r="E8984" s="3" t="s">
        <v>402</v>
      </c>
      <c r="F8984" s="3" t="s">
        <v>7148</v>
      </c>
      <c r="G8984" s="3" t="s">
        <v>2045</v>
      </c>
      <c r="H8984" s="3"/>
      <c r="I8984" s="3">
        <v>5</v>
      </c>
      <c r="J8984" s="3">
        <v>6</v>
      </c>
      <c r="K8984" s="3">
        <f t="shared" si="136"/>
        <v>11</v>
      </c>
    </row>
    <row r="8985" spans="1:11">
      <c r="A8985" s="3" t="s">
        <v>402</v>
      </c>
      <c r="B8985" s="3">
        <v>94</v>
      </c>
      <c r="C8985" s="3" t="s">
        <v>8706</v>
      </c>
      <c r="D8985" s="27" t="s">
        <v>3531</v>
      </c>
      <c r="E8985" s="3" t="s">
        <v>402</v>
      </c>
      <c r="F8985" s="3" t="s">
        <v>7148</v>
      </c>
      <c r="G8985" s="3" t="s">
        <v>2045</v>
      </c>
      <c r="H8985" s="3"/>
      <c r="I8985" s="3">
        <v>4</v>
      </c>
      <c r="J8985" s="3">
        <v>4</v>
      </c>
      <c r="K8985" s="3">
        <f t="shared" si="136"/>
        <v>8</v>
      </c>
    </row>
    <row r="8986" spans="1:11">
      <c r="A8986" s="3" t="s">
        <v>402</v>
      </c>
      <c r="B8986" s="3">
        <v>95</v>
      </c>
      <c r="C8986" s="216" t="s">
        <v>8707</v>
      </c>
      <c r="D8986" s="315" t="s">
        <v>3531</v>
      </c>
      <c r="E8986" s="3" t="s">
        <v>402</v>
      </c>
      <c r="F8986" s="3" t="s">
        <v>7148</v>
      </c>
      <c r="G8986" s="3" t="s">
        <v>2045</v>
      </c>
      <c r="H8986" s="3"/>
      <c r="I8986" s="3">
        <v>4</v>
      </c>
      <c r="J8986" s="3">
        <v>4</v>
      </c>
      <c r="K8986" s="3">
        <f t="shared" si="136"/>
        <v>8</v>
      </c>
    </row>
    <row r="8987" spans="1:11">
      <c r="A8987" s="3" t="s">
        <v>402</v>
      </c>
      <c r="B8987" s="3">
        <v>96</v>
      </c>
      <c r="C8987" s="3" t="s">
        <v>8708</v>
      </c>
      <c r="D8987" s="27" t="s">
        <v>3531</v>
      </c>
      <c r="E8987" s="3" t="s">
        <v>402</v>
      </c>
      <c r="F8987" s="3" t="s">
        <v>7148</v>
      </c>
      <c r="G8987" s="3" t="s">
        <v>2045</v>
      </c>
      <c r="H8987" s="3"/>
      <c r="I8987" s="3">
        <v>3</v>
      </c>
      <c r="J8987" s="3">
        <v>4</v>
      </c>
      <c r="K8987" s="3">
        <f t="shared" si="136"/>
        <v>7</v>
      </c>
    </row>
    <row r="8988" spans="1:11">
      <c r="A8988" s="3" t="s">
        <v>402</v>
      </c>
      <c r="B8988" s="3">
        <v>97</v>
      </c>
      <c r="C8988" s="3" t="s">
        <v>8709</v>
      </c>
      <c r="D8988" s="27" t="s">
        <v>3531</v>
      </c>
      <c r="E8988" s="3" t="s">
        <v>402</v>
      </c>
      <c r="F8988" s="3" t="s">
        <v>7148</v>
      </c>
      <c r="G8988" s="3" t="s">
        <v>2045</v>
      </c>
      <c r="H8988" s="3"/>
      <c r="I8988" s="3">
        <v>3</v>
      </c>
      <c r="J8988" s="3">
        <v>3</v>
      </c>
      <c r="K8988" s="3">
        <f t="shared" si="136"/>
        <v>6</v>
      </c>
    </row>
    <row r="8989" spans="1:11">
      <c r="A8989" s="3" t="s">
        <v>402</v>
      </c>
      <c r="B8989" s="3">
        <v>98</v>
      </c>
      <c r="C8989" s="3" t="s">
        <v>8710</v>
      </c>
      <c r="D8989" s="27" t="s">
        <v>3531</v>
      </c>
      <c r="E8989" s="3" t="s">
        <v>402</v>
      </c>
      <c r="F8989" s="3" t="s">
        <v>7148</v>
      </c>
      <c r="G8989" s="3" t="s">
        <v>2045</v>
      </c>
      <c r="H8989" s="3"/>
      <c r="I8989" s="3">
        <v>3</v>
      </c>
      <c r="J8989" s="3">
        <v>3</v>
      </c>
      <c r="K8989" s="3">
        <f t="shared" si="136"/>
        <v>6</v>
      </c>
    </row>
    <row r="8990" spans="1:11">
      <c r="A8990" s="3" t="s">
        <v>402</v>
      </c>
      <c r="B8990" s="3">
        <v>99</v>
      </c>
      <c r="C8990" s="3" t="s">
        <v>8711</v>
      </c>
      <c r="D8990" s="27" t="s">
        <v>3531</v>
      </c>
      <c r="E8990" s="3" t="s">
        <v>402</v>
      </c>
      <c r="F8990" s="3" t="s">
        <v>7148</v>
      </c>
      <c r="G8990" s="3" t="s">
        <v>2045</v>
      </c>
      <c r="H8990" s="3"/>
      <c r="I8990" s="3">
        <v>2</v>
      </c>
      <c r="J8990" s="3">
        <v>2</v>
      </c>
      <c r="K8990" s="3">
        <f t="shared" si="136"/>
        <v>4</v>
      </c>
    </row>
    <row r="8991" spans="1:11">
      <c r="A8991" s="3" t="s">
        <v>402</v>
      </c>
      <c r="B8991" s="3">
        <v>100</v>
      </c>
      <c r="C8991" s="3" t="s">
        <v>8712</v>
      </c>
      <c r="D8991" s="27" t="s">
        <v>3529</v>
      </c>
      <c r="E8991" s="3" t="s">
        <v>402</v>
      </c>
      <c r="F8991" s="3" t="s">
        <v>7148</v>
      </c>
      <c r="G8991" s="3" t="s">
        <v>2045</v>
      </c>
      <c r="H8991" s="3"/>
      <c r="I8991" s="3">
        <v>4</v>
      </c>
      <c r="J8991" s="3">
        <v>5</v>
      </c>
      <c r="K8991" s="3">
        <f t="shared" si="136"/>
        <v>9</v>
      </c>
    </row>
    <row r="8992" spans="1:11">
      <c r="A8992" s="3" t="s">
        <v>402</v>
      </c>
      <c r="B8992" s="3">
        <v>101</v>
      </c>
      <c r="C8992" s="3" t="s">
        <v>3386</v>
      </c>
      <c r="D8992" s="27" t="s">
        <v>3529</v>
      </c>
      <c r="E8992" s="3" t="s">
        <v>402</v>
      </c>
      <c r="F8992" s="3" t="s">
        <v>7148</v>
      </c>
      <c r="G8992" s="3" t="s">
        <v>2045</v>
      </c>
      <c r="H8992" s="3"/>
      <c r="I8992" s="3">
        <v>3</v>
      </c>
      <c r="J8992" s="3">
        <v>3</v>
      </c>
      <c r="K8992" s="3">
        <f t="shared" si="136"/>
        <v>6</v>
      </c>
    </row>
    <row r="8993" spans="1:11">
      <c r="A8993" s="3" t="s">
        <v>402</v>
      </c>
      <c r="B8993" s="3">
        <v>102</v>
      </c>
      <c r="C8993" s="3" t="s">
        <v>8713</v>
      </c>
      <c r="D8993" s="27" t="s">
        <v>3551</v>
      </c>
      <c r="E8993" s="3" t="s">
        <v>402</v>
      </c>
      <c r="F8993" s="3" t="s">
        <v>7148</v>
      </c>
      <c r="G8993" s="3" t="s">
        <v>2045</v>
      </c>
      <c r="H8993" s="3"/>
      <c r="I8993" s="3">
        <v>4</v>
      </c>
      <c r="J8993" s="3">
        <v>1</v>
      </c>
      <c r="K8993" s="3">
        <f t="shared" si="136"/>
        <v>5</v>
      </c>
    </row>
    <row r="8994" spans="1:11">
      <c r="A8994" s="3" t="s">
        <v>402</v>
      </c>
      <c r="B8994" s="3">
        <v>103</v>
      </c>
      <c r="C8994" s="3" t="s">
        <v>8714</v>
      </c>
      <c r="D8994" s="27" t="s">
        <v>3529</v>
      </c>
      <c r="E8994" s="3" t="s">
        <v>402</v>
      </c>
      <c r="F8994" s="3" t="s">
        <v>7148</v>
      </c>
      <c r="G8994" s="3" t="s">
        <v>2045</v>
      </c>
      <c r="H8994" s="3"/>
      <c r="I8994" s="3">
        <v>3</v>
      </c>
      <c r="J8994" s="3">
        <v>5</v>
      </c>
      <c r="K8994" s="3">
        <f t="shared" si="136"/>
        <v>8</v>
      </c>
    </row>
    <row r="8995" spans="1:11">
      <c r="A8995" s="3" t="s">
        <v>402</v>
      </c>
      <c r="B8995" s="3">
        <v>104</v>
      </c>
      <c r="C8995" s="3" t="s">
        <v>2026</v>
      </c>
      <c r="D8995" s="27" t="s">
        <v>3531</v>
      </c>
      <c r="E8995" s="3" t="s">
        <v>402</v>
      </c>
      <c r="F8995" s="3" t="s">
        <v>7148</v>
      </c>
      <c r="G8995" s="3" t="s">
        <v>2045</v>
      </c>
      <c r="H8995" s="3"/>
      <c r="I8995" s="3">
        <v>2</v>
      </c>
      <c r="J8995" s="3">
        <v>3</v>
      </c>
      <c r="K8995" s="3">
        <f t="shared" si="136"/>
        <v>5</v>
      </c>
    </row>
    <row r="8996" spans="1:11">
      <c r="A8996" s="3" t="s">
        <v>402</v>
      </c>
      <c r="B8996" s="3">
        <v>105</v>
      </c>
      <c r="C8996" s="3" t="s">
        <v>3227</v>
      </c>
      <c r="D8996" s="27" t="s">
        <v>3531</v>
      </c>
      <c r="E8996" s="3" t="s">
        <v>402</v>
      </c>
      <c r="F8996" s="3" t="s">
        <v>7148</v>
      </c>
      <c r="G8996" s="3" t="s">
        <v>2045</v>
      </c>
      <c r="H8996" s="3"/>
      <c r="I8996" s="3">
        <v>2</v>
      </c>
      <c r="J8996" s="3">
        <v>4</v>
      </c>
      <c r="K8996" s="3">
        <f t="shared" si="136"/>
        <v>6</v>
      </c>
    </row>
    <row r="8997" spans="1:11">
      <c r="A8997" s="3" t="s">
        <v>402</v>
      </c>
      <c r="B8997" s="3">
        <v>106</v>
      </c>
      <c r="C8997" s="3" t="s">
        <v>8450</v>
      </c>
      <c r="D8997" s="27" t="s">
        <v>3529</v>
      </c>
      <c r="E8997" s="3" t="s">
        <v>402</v>
      </c>
      <c r="F8997" s="3" t="s">
        <v>7148</v>
      </c>
      <c r="G8997" s="3" t="s">
        <v>2045</v>
      </c>
      <c r="H8997" s="3"/>
      <c r="I8997" s="3">
        <v>2</v>
      </c>
      <c r="J8997" s="3">
        <v>2</v>
      </c>
      <c r="K8997" s="3">
        <f t="shared" si="136"/>
        <v>4</v>
      </c>
    </row>
    <row r="8998" spans="1:11">
      <c r="A8998" s="3" t="s">
        <v>402</v>
      </c>
      <c r="B8998" s="3">
        <v>107</v>
      </c>
      <c r="C8998" s="3" t="s">
        <v>8715</v>
      </c>
      <c r="D8998" s="27" t="s">
        <v>3529</v>
      </c>
      <c r="E8998" s="3" t="s">
        <v>402</v>
      </c>
      <c r="F8998" s="3" t="s">
        <v>7148</v>
      </c>
      <c r="G8998" s="3" t="s">
        <v>2045</v>
      </c>
      <c r="H8998" s="3"/>
      <c r="I8998" s="3">
        <v>3</v>
      </c>
      <c r="J8998" s="3">
        <v>5</v>
      </c>
      <c r="K8998" s="3">
        <f t="shared" si="136"/>
        <v>8</v>
      </c>
    </row>
    <row r="8999" spans="1:11">
      <c r="A8999" s="3" t="s">
        <v>402</v>
      </c>
      <c r="B8999" s="3">
        <v>108</v>
      </c>
      <c r="C8999" s="3" t="s">
        <v>7855</v>
      </c>
      <c r="D8999" s="27" t="s">
        <v>3531</v>
      </c>
      <c r="E8999" s="3" t="s">
        <v>402</v>
      </c>
      <c r="F8999" s="3" t="s">
        <v>7148</v>
      </c>
      <c r="G8999" s="3" t="s">
        <v>2045</v>
      </c>
      <c r="H8999" s="3"/>
      <c r="I8999" s="3">
        <v>2</v>
      </c>
      <c r="J8999" s="3">
        <v>3</v>
      </c>
      <c r="K8999" s="3">
        <f t="shared" si="136"/>
        <v>5</v>
      </c>
    </row>
    <row r="9000" spans="1:11">
      <c r="A9000" s="3" t="s">
        <v>402</v>
      </c>
      <c r="B9000" s="3">
        <v>109</v>
      </c>
      <c r="C9000" s="3" t="s">
        <v>3443</v>
      </c>
      <c r="D9000" s="27" t="s">
        <v>3531</v>
      </c>
      <c r="E9000" s="3" t="s">
        <v>402</v>
      </c>
      <c r="F9000" s="3" t="s">
        <v>7148</v>
      </c>
      <c r="G9000" s="3" t="s">
        <v>2045</v>
      </c>
      <c r="H9000" s="3"/>
      <c r="I9000" s="3">
        <v>4</v>
      </c>
      <c r="J9000" s="3">
        <v>2</v>
      </c>
      <c r="K9000" s="3">
        <f t="shared" si="136"/>
        <v>6</v>
      </c>
    </row>
    <row r="9001" spans="1:11">
      <c r="A9001" s="3" t="s">
        <v>402</v>
      </c>
      <c r="B9001" s="3">
        <v>110</v>
      </c>
      <c r="C9001" s="3" t="s">
        <v>1470</v>
      </c>
      <c r="D9001" s="27" t="s">
        <v>3529</v>
      </c>
      <c r="E9001" s="3" t="s">
        <v>402</v>
      </c>
      <c r="F9001" s="3" t="s">
        <v>7148</v>
      </c>
      <c r="G9001" s="3" t="s">
        <v>2045</v>
      </c>
      <c r="H9001" s="3"/>
      <c r="I9001" s="3">
        <v>1</v>
      </c>
      <c r="J9001" s="3">
        <v>3</v>
      </c>
      <c r="K9001" s="3">
        <f t="shared" si="136"/>
        <v>4</v>
      </c>
    </row>
    <row r="9002" spans="1:11">
      <c r="A9002" s="3" t="s">
        <v>402</v>
      </c>
      <c r="B9002" s="3">
        <v>111</v>
      </c>
      <c r="C9002" s="3" t="s">
        <v>8716</v>
      </c>
      <c r="D9002" s="27" t="s">
        <v>3529</v>
      </c>
      <c r="E9002" s="3" t="s">
        <v>402</v>
      </c>
      <c r="F9002" s="3" t="s">
        <v>7148</v>
      </c>
      <c r="G9002" s="3" t="s">
        <v>2045</v>
      </c>
      <c r="H9002" s="3"/>
      <c r="I9002" s="3">
        <v>3</v>
      </c>
      <c r="J9002" s="3">
        <v>3</v>
      </c>
      <c r="K9002" s="3">
        <f t="shared" si="136"/>
        <v>6</v>
      </c>
    </row>
    <row r="9003" spans="1:11">
      <c r="A9003" s="3" t="s">
        <v>402</v>
      </c>
      <c r="B9003" s="3">
        <v>112</v>
      </c>
      <c r="C9003" s="3" t="s">
        <v>8717</v>
      </c>
      <c r="D9003" s="27" t="s">
        <v>3551</v>
      </c>
      <c r="E9003" s="3" t="s">
        <v>402</v>
      </c>
      <c r="F9003" s="3" t="s">
        <v>7148</v>
      </c>
      <c r="G9003" s="3" t="s">
        <v>2045</v>
      </c>
      <c r="H9003" s="3"/>
      <c r="I9003" s="3">
        <v>3</v>
      </c>
      <c r="J9003" s="3">
        <v>4</v>
      </c>
      <c r="K9003" s="3">
        <f t="shared" si="136"/>
        <v>7</v>
      </c>
    </row>
    <row r="9004" spans="1:11">
      <c r="A9004" s="3" t="s">
        <v>402</v>
      </c>
      <c r="B9004" s="3">
        <v>113</v>
      </c>
      <c r="C9004" s="3" t="s">
        <v>967</v>
      </c>
      <c r="D9004" s="27" t="s">
        <v>3531</v>
      </c>
      <c r="E9004" s="3" t="s">
        <v>402</v>
      </c>
      <c r="F9004" s="3" t="s">
        <v>7148</v>
      </c>
      <c r="G9004" s="3" t="s">
        <v>2045</v>
      </c>
      <c r="H9004" s="3"/>
      <c r="I9004" s="3">
        <v>5</v>
      </c>
      <c r="J9004" s="3">
        <v>4</v>
      </c>
      <c r="K9004" s="3">
        <f t="shared" si="136"/>
        <v>9</v>
      </c>
    </row>
    <row r="9005" spans="1:11">
      <c r="A9005" s="3" t="s">
        <v>402</v>
      </c>
      <c r="B9005" s="3">
        <v>114</v>
      </c>
      <c r="C9005" s="3" t="s">
        <v>8718</v>
      </c>
      <c r="D9005" s="27" t="s">
        <v>3531</v>
      </c>
      <c r="E9005" s="3" t="s">
        <v>402</v>
      </c>
      <c r="F9005" s="3" t="s">
        <v>7148</v>
      </c>
      <c r="G9005" s="3" t="s">
        <v>2045</v>
      </c>
      <c r="H9005" s="3"/>
      <c r="I9005" s="3">
        <v>5</v>
      </c>
      <c r="J9005" s="3">
        <v>7</v>
      </c>
      <c r="K9005" s="3">
        <f t="shared" si="136"/>
        <v>12</v>
      </c>
    </row>
    <row r="9006" spans="1:11">
      <c r="A9006" s="3" t="s">
        <v>402</v>
      </c>
      <c r="B9006" s="3">
        <v>115</v>
      </c>
      <c r="C9006" s="3" t="s">
        <v>8719</v>
      </c>
      <c r="D9006" s="27" t="s">
        <v>3529</v>
      </c>
      <c r="E9006" s="3" t="s">
        <v>402</v>
      </c>
      <c r="F9006" s="3" t="s">
        <v>7148</v>
      </c>
      <c r="G9006" s="3" t="s">
        <v>2045</v>
      </c>
      <c r="H9006" s="3"/>
      <c r="I9006" s="3">
        <v>3</v>
      </c>
      <c r="J9006" s="3">
        <v>4</v>
      </c>
      <c r="K9006" s="3">
        <f t="shared" si="136"/>
        <v>7</v>
      </c>
    </row>
    <row r="9007" spans="1:11">
      <c r="A9007" s="3" t="s">
        <v>402</v>
      </c>
      <c r="B9007" s="3">
        <v>116</v>
      </c>
      <c r="C9007" s="3" t="s">
        <v>1473</v>
      </c>
      <c r="D9007" s="27" t="s">
        <v>3531</v>
      </c>
      <c r="E9007" s="3" t="s">
        <v>402</v>
      </c>
      <c r="F9007" s="3" t="s">
        <v>7148</v>
      </c>
      <c r="G9007" s="3" t="s">
        <v>2045</v>
      </c>
      <c r="H9007" s="3"/>
      <c r="I9007" s="3">
        <v>1</v>
      </c>
      <c r="J9007" s="3">
        <v>2</v>
      </c>
      <c r="K9007" s="3">
        <f t="shared" si="136"/>
        <v>3</v>
      </c>
    </row>
    <row r="9008" spans="1:11">
      <c r="A9008" s="3" t="s">
        <v>402</v>
      </c>
      <c r="B9008" s="3">
        <v>117</v>
      </c>
      <c r="C9008" s="3" t="s">
        <v>8720</v>
      </c>
      <c r="D9008" s="27" t="s">
        <v>3531</v>
      </c>
      <c r="E9008" s="3" t="s">
        <v>402</v>
      </c>
      <c r="F9008" s="3" t="s">
        <v>7148</v>
      </c>
      <c r="G9008" s="3" t="s">
        <v>2045</v>
      </c>
      <c r="H9008" s="3"/>
      <c r="I9008" s="3">
        <v>1</v>
      </c>
      <c r="J9008" s="3">
        <v>5</v>
      </c>
      <c r="K9008" s="3">
        <f t="shared" si="136"/>
        <v>6</v>
      </c>
    </row>
    <row r="9009" spans="1:11">
      <c r="A9009" s="3" t="s">
        <v>402</v>
      </c>
      <c r="B9009" s="3">
        <v>118</v>
      </c>
      <c r="C9009" s="3" t="s">
        <v>8721</v>
      </c>
      <c r="D9009" s="27" t="s">
        <v>3531</v>
      </c>
      <c r="E9009" s="3" t="s">
        <v>402</v>
      </c>
      <c r="F9009" s="3" t="s">
        <v>7148</v>
      </c>
      <c r="G9009" s="3" t="s">
        <v>2045</v>
      </c>
      <c r="H9009" s="3"/>
      <c r="I9009" s="3">
        <v>2</v>
      </c>
      <c r="J9009" s="3">
        <v>3</v>
      </c>
      <c r="K9009" s="3">
        <f t="shared" si="136"/>
        <v>5</v>
      </c>
    </row>
    <row r="9010" spans="1:11">
      <c r="A9010" s="3" t="s">
        <v>402</v>
      </c>
      <c r="B9010" s="3">
        <v>119</v>
      </c>
      <c r="C9010" s="3" t="s">
        <v>8722</v>
      </c>
      <c r="D9010" s="27" t="s">
        <v>3531</v>
      </c>
      <c r="E9010" s="3" t="s">
        <v>402</v>
      </c>
      <c r="F9010" s="3" t="s">
        <v>7148</v>
      </c>
      <c r="G9010" s="3" t="s">
        <v>2045</v>
      </c>
      <c r="H9010" s="3"/>
      <c r="I9010" s="3">
        <v>1</v>
      </c>
      <c r="J9010" s="3">
        <v>1</v>
      </c>
      <c r="K9010" s="3">
        <f t="shared" si="136"/>
        <v>2</v>
      </c>
    </row>
    <row r="9011" spans="1:11">
      <c r="A9011" s="3" t="s">
        <v>402</v>
      </c>
      <c r="B9011" s="3">
        <v>120</v>
      </c>
      <c r="C9011" s="3" t="s">
        <v>8723</v>
      </c>
      <c r="D9011" s="27" t="s">
        <v>3531</v>
      </c>
      <c r="E9011" s="3" t="s">
        <v>402</v>
      </c>
      <c r="F9011" s="3" t="s">
        <v>7148</v>
      </c>
      <c r="G9011" s="3" t="s">
        <v>2045</v>
      </c>
      <c r="H9011" s="3"/>
      <c r="I9011" s="3">
        <v>2</v>
      </c>
      <c r="J9011" s="3">
        <v>5</v>
      </c>
      <c r="K9011" s="3">
        <f t="shared" si="136"/>
        <v>7</v>
      </c>
    </row>
    <row r="9012" spans="1:11">
      <c r="A9012" s="3" t="s">
        <v>402</v>
      </c>
      <c r="B9012" s="3">
        <v>121</v>
      </c>
      <c r="C9012" s="3" t="s">
        <v>8724</v>
      </c>
      <c r="D9012" s="27" t="s">
        <v>3531</v>
      </c>
      <c r="E9012" s="3" t="s">
        <v>402</v>
      </c>
      <c r="F9012" s="3" t="s">
        <v>7148</v>
      </c>
      <c r="G9012" s="3" t="s">
        <v>2045</v>
      </c>
      <c r="H9012" s="3"/>
      <c r="I9012" s="3">
        <v>1</v>
      </c>
      <c r="J9012" s="3">
        <v>3</v>
      </c>
      <c r="K9012" s="3">
        <f t="shared" si="136"/>
        <v>4</v>
      </c>
    </row>
    <row r="9013" spans="1:11">
      <c r="A9013" s="3" t="s">
        <v>402</v>
      </c>
      <c r="B9013" s="3">
        <v>122</v>
      </c>
      <c r="C9013" s="3" t="s">
        <v>8677</v>
      </c>
      <c r="D9013" s="27" t="s">
        <v>3531</v>
      </c>
      <c r="E9013" s="3" t="s">
        <v>402</v>
      </c>
      <c r="F9013" s="3" t="s">
        <v>7148</v>
      </c>
      <c r="G9013" s="3" t="s">
        <v>2045</v>
      </c>
      <c r="H9013" s="3"/>
      <c r="I9013" s="3">
        <v>2</v>
      </c>
      <c r="J9013" s="3">
        <v>4</v>
      </c>
      <c r="K9013" s="3">
        <f t="shared" si="136"/>
        <v>6</v>
      </c>
    </row>
    <row r="9014" spans="1:11">
      <c r="A9014" s="3" t="s">
        <v>402</v>
      </c>
      <c r="B9014" s="3">
        <v>123</v>
      </c>
      <c r="C9014" s="3" t="s">
        <v>8725</v>
      </c>
      <c r="D9014" s="27" t="s">
        <v>3529</v>
      </c>
      <c r="E9014" s="3" t="s">
        <v>402</v>
      </c>
      <c r="F9014" s="3" t="s">
        <v>7148</v>
      </c>
      <c r="G9014" s="3" t="s">
        <v>2045</v>
      </c>
      <c r="H9014" s="3"/>
      <c r="I9014" s="3">
        <v>2</v>
      </c>
      <c r="J9014" s="3">
        <v>2</v>
      </c>
      <c r="K9014" s="3">
        <f t="shared" si="136"/>
        <v>4</v>
      </c>
    </row>
    <row r="9015" spans="1:11">
      <c r="A9015" s="3" t="s">
        <v>402</v>
      </c>
      <c r="B9015" s="3">
        <v>124</v>
      </c>
      <c r="C9015" s="3" t="s">
        <v>2248</v>
      </c>
      <c r="D9015" s="27" t="s">
        <v>3531</v>
      </c>
      <c r="E9015" s="3" t="s">
        <v>402</v>
      </c>
      <c r="F9015" s="3" t="s">
        <v>7148</v>
      </c>
      <c r="G9015" s="3" t="s">
        <v>2045</v>
      </c>
      <c r="H9015" s="3"/>
      <c r="I9015" s="3">
        <v>3</v>
      </c>
      <c r="J9015" s="3">
        <v>5</v>
      </c>
      <c r="K9015" s="3">
        <f t="shared" si="136"/>
        <v>8</v>
      </c>
    </row>
    <row r="9016" spans="1:11">
      <c r="A9016" s="3" t="s">
        <v>402</v>
      </c>
      <c r="B9016" s="3">
        <v>125</v>
      </c>
      <c r="C9016" s="3" t="s">
        <v>8726</v>
      </c>
      <c r="D9016" s="27" t="s">
        <v>3531</v>
      </c>
      <c r="E9016" s="3" t="s">
        <v>402</v>
      </c>
      <c r="F9016" s="3" t="s">
        <v>7148</v>
      </c>
      <c r="G9016" s="3" t="s">
        <v>2045</v>
      </c>
      <c r="H9016" s="3"/>
      <c r="I9016" s="3">
        <v>4</v>
      </c>
      <c r="J9016" s="3">
        <v>3</v>
      </c>
      <c r="K9016" s="3">
        <f t="shared" si="136"/>
        <v>7</v>
      </c>
    </row>
    <row r="9017" spans="1:11">
      <c r="A9017" s="3" t="s">
        <v>402</v>
      </c>
      <c r="B9017" s="3">
        <v>126</v>
      </c>
      <c r="C9017" s="3" t="s">
        <v>8727</v>
      </c>
      <c r="D9017" s="27" t="s">
        <v>3531</v>
      </c>
      <c r="E9017" s="3" t="s">
        <v>402</v>
      </c>
      <c r="F9017" s="3" t="s">
        <v>7148</v>
      </c>
      <c r="G9017" s="3" t="s">
        <v>2045</v>
      </c>
      <c r="H9017" s="3"/>
      <c r="I9017" s="3">
        <v>1</v>
      </c>
      <c r="J9017" s="3">
        <v>2</v>
      </c>
      <c r="K9017" s="3">
        <f t="shared" si="136"/>
        <v>3</v>
      </c>
    </row>
    <row r="9018" spans="1:11">
      <c r="A9018" s="3" t="s">
        <v>402</v>
      </c>
      <c r="B9018" s="3">
        <v>127</v>
      </c>
      <c r="C9018" s="3" t="s">
        <v>8728</v>
      </c>
      <c r="D9018" s="27" t="s">
        <v>3531</v>
      </c>
      <c r="E9018" s="3" t="s">
        <v>402</v>
      </c>
      <c r="F9018" s="3" t="s">
        <v>7148</v>
      </c>
      <c r="G9018" s="3" t="s">
        <v>2045</v>
      </c>
      <c r="H9018" s="3"/>
      <c r="I9018" s="3">
        <v>2</v>
      </c>
      <c r="J9018" s="3">
        <v>3</v>
      </c>
      <c r="K9018" s="3">
        <f t="shared" si="136"/>
        <v>5</v>
      </c>
    </row>
    <row r="9019" spans="1:11">
      <c r="A9019" s="3" t="s">
        <v>402</v>
      </c>
      <c r="B9019" s="3">
        <v>128</v>
      </c>
      <c r="C9019" s="3" t="s">
        <v>8729</v>
      </c>
      <c r="D9019" s="27" t="s">
        <v>3531</v>
      </c>
      <c r="E9019" s="3" t="s">
        <v>402</v>
      </c>
      <c r="F9019" s="3" t="s">
        <v>7148</v>
      </c>
      <c r="G9019" s="3" t="s">
        <v>2045</v>
      </c>
      <c r="H9019" s="3"/>
      <c r="I9019" s="3">
        <v>3</v>
      </c>
      <c r="J9019" s="3">
        <v>3</v>
      </c>
      <c r="K9019" s="3">
        <f t="shared" si="136"/>
        <v>6</v>
      </c>
    </row>
    <row r="9020" spans="1:11">
      <c r="A9020" s="3" t="s">
        <v>402</v>
      </c>
      <c r="B9020" s="3">
        <v>129</v>
      </c>
      <c r="C9020" s="3" t="s">
        <v>1797</v>
      </c>
      <c r="D9020" s="27" t="s">
        <v>3531</v>
      </c>
      <c r="E9020" s="3" t="s">
        <v>402</v>
      </c>
      <c r="F9020" s="3" t="s">
        <v>7148</v>
      </c>
      <c r="G9020" s="3" t="s">
        <v>2045</v>
      </c>
      <c r="H9020" s="3"/>
      <c r="I9020" s="3">
        <v>3</v>
      </c>
      <c r="J9020" s="3">
        <v>4</v>
      </c>
      <c r="K9020" s="3">
        <f t="shared" si="136"/>
        <v>7</v>
      </c>
    </row>
    <row r="9021" spans="1:11">
      <c r="A9021" s="3" t="s">
        <v>402</v>
      </c>
      <c r="B9021" s="3">
        <v>130</v>
      </c>
      <c r="C9021" s="3" t="s">
        <v>8730</v>
      </c>
      <c r="D9021" s="27" t="s">
        <v>3531</v>
      </c>
      <c r="E9021" s="3" t="s">
        <v>402</v>
      </c>
      <c r="F9021" s="3" t="s">
        <v>7148</v>
      </c>
      <c r="G9021" s="3" t="s">
        <v>2045</v>
      </c>
      <c r="H9021" s="3"/>
      <c r="I9021" s="3">
        <v>2</v>
      </c>
      <c r="J9021" s="3">
        <v>4</v>
      </c>
      <c r="K9021" s="3">
        <f t="shared" ref="K9021:K9041" si="137">J9021+I9021</f>
        <v>6</v>
      </c>
    </row>
    <row r="9022" spans="1:11">
      <c r="A9022" s="3" t="s">
        <v>402</v>
      </c>
      <c r="B9022" s="3">
        <v>131</v>
      </c>
      <c r="C9022" s="3" t="s">
        <v>8731</v>
      </c>
      <c r="D9022" s="27" t="s">
        <v>3531</v>
      </c>
      <c r="E9022" s="3" t="s">
        <v>402</v>
      </c>
      <c r="F9022" s="3" t="s">
        <v>7148</v>
      </c>
      <c r="G9022" s="3" t="s">
        <v>2045</v>
      </c>
      <c r="H9022" s="3"/>
      <c r="I9022" s="3">
        <v>4</v>
      </c>
      <c r="J9022" s="3">
        <v>7</v>
      </c>
      <c r="K9022" s="3">
        <f t="shared" si="137"/>
        <v>11</v>
      </c>
    </row>
    <row r="9023" spans="1:11">
      <c r="A9023" s="3" t="s">
        <v>402</v>
      </c>
      <c r="B9023" s="3">
        <v>132</v>
      </c>
      <c r="C9023" s="3" t="s">
        <v>8732</v>
      </c>
      <c r="D9023" s="27" t="s">
        <v>3531</v>
      </c>
      <c r="E9023" s="3" t="s">
        <v>402</v>
      </c>
      <c r="F9023" s="3" t="s">
        <v>7148</v>
      </c>
      <c r="G9023" s="3" t="s">
        <v>2045</v>
      </c>
      <c r="H9023" s="3"/>
      <c r="I9023" s="3">
        <v>1</v>
      </c>
      <c r="J9023" s="3">
        <v>3</v>
      </c>
      <c r="K9023" s="3">
        <f t="shared" si="137"/>
        <v>4</v>
      </c>
    </row>
    <row r="9024" spans="1:11">
      <c r="A9024" s="3" t="s">
        <v>402</v>
      </c>
      <c r="B9024" s="3">
        <v>133</v>
      </c>
      <c r="C9024" s="3" t="s">
        <v>8733</v>
      </c>
      <c r="D9024" s="27" t="s">
        <v>3531</v>
      </c>
      <c r="E9024" s="3" t="s">
        <v>402</v>
      </c>
      <c r="F9024" s="3" t="s">
        <v>7148</v>
      </c>
      <c r="G9024" s="3" t="s">
        <v>2045</v>
      </c>
      <c r="H9024" s="3"/>
      <c r="I9024" s="3">
        <v>1</v>
      </c>
      <c r="J9024" s="3">
        <v>3</v>
      </c>
      <c r="K9024" s="3">
        <f t="shared" si="137"/>
        <v>4</v>
      </c>
    </row>
    <row r="9025" spans="1:11">
      <c r="A9025" s="3" t="s">
        <v>402</v>
      </c>
      <c r="B9025" s="3">
        <v>134</v>
      </c>
      <c r="C9025" s="3" t="s">
        <v>8734</v>
      </c>
      <c r="D9025" s="27" t="s">
        <v>3531</v>
      </c>
      <c r="E9025" s="3" t="s">
        <v>402</v>
      </c>
      <c r="F9025" s="3" t="s">
        <v>7148</v>
      </c>
      <c r="G9025" s="3" t="s">
        <v>2045</v>
      </c>
      <c r="H9025" s="3"/>
      <c r="I9025" s="3">
        <v>1</v>
      </c>
      <c r="J9025" s="3">
        <v>2</v>
      </c>
      <c r="K9025" s="3">
        <f t="shared" si="137"/>
        <v>3</v>
      </c>
    </row>
    <row r="9026" spans="1:11">
      <c r="A9026" s="3" t="s">
        <v>402</v>
      </c>
      <c r="B9026" s="3">
        <v>135</v>
      </c>
      <c r="C9026" s="3" t="s">
        <v>8735</v>
      </c>
      <c r="D9026" s="27" t="s">
        <v>3531</v>
      </c>
      <c r="E9026" s="3" t="s">
        <v>402</v>
      </c>
      <c r="F9026" s="3" t="s">
        <v>7148</v>
      </c>
      <c r="G9026" s="3" t="s">
        <v>2045</v>
      </c>
      <c r="H9026" s="3"/>
      <c r="I9026" s="3">
        <v>1</v>
      </c>
      <c r="J9026" s="3">
        <v>3</v>
      </c>
      <c r="K9026" s="3">
        <f t="shared" si="137"/>
        <v>4</v>
      </c>
    </row>
    <row r="9027" spans="1:11">
      <c r="A9027" s="3" t="s">
        <v>402</v>
      </c>
      <c r="B9027" s="3">
        <v>136</v>
      </c>
      <c r="C9027" s="3" t="s">
        <v>8736</v>
      </c>
      <c r="D9027" s="27" t="s">
        <v>3531</v>
      </c>
      <c r="E9027" s="3" t="s">
        <v>402</v>
      </c>
      <c r="F9027" s="3" t="s">
        <v>7148</v>
      </c>
      <c r="G9027" s="3" t="s">
        <v>2045</v>
      </c>
      <c r="H9027" s="3"/>
      <c r="I9027" s="3">
        <v>3</v>
      </c>
      <c r="J9027" s="3">
        <v>1</v>
      </c>
      <c r="K9027" s="3">
        <f t="shared" si="137"/>
        <v>4</v>
      </c>
    </row>
    <row r="9028" spans="1:11">
      <c r="A9028" s="3" t="s">
        <v>402</v>
      </c>
      <c r="B9028" s="3">
        <v>137</v>
      </c>
      <c r="C9028" s="3" t="s">
        <v>8737</v>
      </c>
      <c r="D9028" s="27" t="s">
        <v>3531</v>
      </c>
      <c r="E9028" s="3" t="s">
        <v>402</v>
      </c>
      <c r="F9028" s="3" t="s">
        <v>7148</v>
      </c>
      <c r="G9028" s="3" t="s">
        <v>2045</v>
      </c>
      <c r="H9028" s="3"/>
      <c r="I9028" s="3">
        <v>1</v>
      </c>
      <c r="J9028" s="3">
        <v>3</v>
      </c>
      <c r="K9028" s="3">
        <f t="shared" si="137"/>
        <v>4</v>
      </c>
    </row>
    <row r="9029" spans="1:11">
      <c r="A9029" s="3" t="s">
        <v>402</v>
      </c>
      <c r="B9029" s="3">
        <v>138</v>
      </c>
      <c r="C9029" s="3" t="s">
        <v>7734</v>
      </c>
      <c r="D9029" s="27" t="s">
        <v>3531</v>
      </c>
      <c r="E9029" s="3" t="s">
        <v>402</v>
      </c>
      <c r="F9029" s="3" t="s">
        <v>7148</v>
      </c>
      <c r="G9029" s="3" t="s">
        <v>2045</v>
      </c>
      <c r="H9029" s="3"/>
      <c r="I9029" s="3">
        <v>2</v>
      </c>
      <c r="J9029" s="3">
        <v>3</v>
      </c>
      <c r="K9029" s="3">
        <f t="shared" si="137"/>
        <v>5</v>
      </c>
    </row>
    <row r="9030" spans="1:11">
      <c r="A9030" s="3" t="s">
        <v>402</v>
      </c>
      <c r="B9030" s="3">
        <v>139</v>
      </c>
      <c r="C9030" s="3" t="s">
        <v>8738</v>
      </c>
      <c r="D9030" s="27" t="s">
        <v>3531</v>
      </c>
      <c r="E9030" s="3" t="s">
        <v>402</v>
      </c>
      <c r="F9030" s="3" t="s">
        <v>7148</v>
      </c>
      <c r="G9030" s="3" t="s">
        <v>2045</v>
      </c>
      <c r="H9030" s="3"/>
      <c r="I9030" s="3">
        <v>1</v>
      </c>
      <c r="J9030" s="3">
        <v>4</v>
      </c>
      <c r="K9030" s="3">
        <f t="shared" si="137"/>
        <v>5</v>
      </c>
    </row>
    <row r="9031" spans="1:11">
      <c r="A9031" s="3" t="s">
        <v>402</v>
      </c>
      <c r="B9031" s="3">
        <v>140</v>
      </c>
      <c r="C9031" s="3" t="s">
        <v>8739</v>
      </c>
      <c r="D9031" s="27" t="s">
        <v>3531</v>
      </c>
      <c r="E9031" s="3" t="s">
        <v>402</v>
      </c>
      <c r="F9031" s="3" t="s">
        <v>7148</v>
      </c>
      <c r="G9031" s="3" t="s">
        <v>2045</v>
      </c>
      <c r="H9031" s="3"/>
      <c r="I9031" s="3">
        <v>2</v>
      </c>
      <c r="J9031" s="3">
        <v>1</v>
      </c>
      <c r="K9031" s="3">
        <f t="shared" si="137"/>
        <v>3</v>
      </c>
    </row>
    <row r="9032" spans="1:11">
      <c r="A9032" s="3" t="s">
        <v>402</v>
      </c>
      <c r="B9032" s="3">
        <v>141</v>
      </c>
      <c r="C9032" s="3" t="s">
        <v>1061</v>
      </c>
      <c r="D9032" s="27" t="s">
        <v>3531</v>
      </c>
      <c r="E9032" s="3" t="s">
        <v>402</v>
      </c>
      <c r="F9032" s="3" t="s">
        <v>7148</v>
      </c>
      <c r="G9032" s="3" t="s">
        <v>2045</v>
      </c>
      <c r="H9032" s="3"/>
      <c r="I9032" s="3">
        <v>1</v>
      </c>
      <c r="J9032" s="3">
        <v>3</v>
      </c>
      <c r="K9032" s="3">
        <f t="shared" si="137"/>
        <v>4</v>
      </c>
    </row>
    <row r="9033" spans="1:11">
      <c r="A9033" s="3" t="s">
        <v>402</v>
      </c>
      <c r="B9033" s="3">
        <v>142</v>
      </c>
      <c r="C9033" s="3" t="s">
        <v>8740</v>
      </c>
      <c r="D9033" s="27" t="s">
        <v>3531</v>
      </c>
      <c r="E9033" s="3" t="s">
        <v>402</v>
      </c>
      <c r="F9033" s="3" t="s">
        <v>7148</v>
      </c>
      <c r="G9033" s="3" t="s">
        <v>2045</v>
      </c>
      <c r="H9033" s="3"/>
      <c r="I9033" s="3">
        <v>2</v>
      </c>
      <c r="J9033" s="3">
        <v>4</v>
      </c>
      <c r="K9033" s="3">
        <f t="shared" si="137"/>
        <v>6</v>
      </c>
    </row>
    <row r="9034" spans="1:11">
      <c r="A9034" s="3" t="s">
        <v>402</v>
      </c>
      <c r="B9034" s="3">
        <v>143</v>
      </c>
      <c r="C9034" s="3" t="s">
        <v>8741</v>
      </c>
      <c r="D9034" s="27" t="s">
        <v>3531</v>
      </c>
      <c r="E9034" s="3" t="s">
        <v>402</v>
      </c>
      <c r="F9034" s="3" t="s">
        <v>7148</v>
      </c>
      <c r="G9034" s="3" t="s">
        <v>2045</v>
      </c>
      <c r="H9034" s="3"/>
      <c r="I9034" s="3">
        <v>1</v>
      </c>
      <c r="J9034" s="3">
        <v>2</v>
      </c>
      <c r="K9034" s="3">
        <f t="shared" si="137"/>
        <v>3</v>
      </c>
    </row>
    <row r="9035" spans="1:11">
      <c r="A9035" s="3" t="s">
        <v>402</v>
      </c>
      <c r="B9035" s="3">
        <v>144</v>
      </c>
      <c r="C9035" s="3" t="s">
        <v>1363</v>
      </c>
      <c r="D9035" s="27" t="s">
        <v>3531</v>
      </c>
      <c r="E9035" s="3" t="s">
        <v>402</v>
      </c>
      <c r="F9035" s="3" t="s">
        <v>7148</v>
      </c>
      <c r="G9035" s="3" t="s">
        <v>2045</v>
      </c>
      <c r="H9035" s="3"/>
      <c r="I9035" s="3">
        <v>4</v>
      </c>
      <c r="J9035" s="3">
        <v>3</v>
      </c>
      <c r="K9035" s="3">
        <f t="shared" si="137"/>
        <v>7</v>
      </c>
    </row>
    <row r="9036" spans="1:11">
      <c r="A9036" s="3" t="s">
        <v>402</v>
      </c>
      <c r="B9036" s="3">
        <v>145</v>
      </c>
      <c r="C9036" s="3" t="s">
        <v>8742</v>
      </c>
      <c r="D9036" s="27" t="s">
        <v>3531</v>
      </c>
      <c r="E9036" s="3" t="s">
        <v>402</v>
      </c>
      <c r="F9036" s="3" t="s">
        <v>7148</v>
      </c>
      <c r="G9036" s="3" t="s">
        <v>2045</v>
      </c>
      <c r="H9036" s="3"/>
      <c r="I9036" s="3">
        <v>5</v>
      </c>
      <c r="J9036" s="3">
        <v>4</v>
      </c>
      <c r="K9036" s="3">
        <f t="shared" si="137"/>
        <v>9</v>
      </c>
    </row>
    <row r="9037" spans="1:11">
      <c r="A9037" s="3" t="s">
        <v>402</v>
      </c>
      <c r="B9037" s="3">
        <v>146</v>
      </c>
      <c r="C9037" s="3" t="s">
        <v>2783</v>
      </c>
      <c r="D9037" s="27" t="s">
        <v>3531</v>
      </c>
      <c r="E9037" s="3" t="s">
        <v>402</v>
      </c>
      <c r="F9037" s="3" t="s">
        <v>7148</v>
      </c>
      <c r="G9037" s="3" t="s">
        <v>2045</v>
      </c>
      <c r="H9037" s="3"/>
      <c r="I9037" s="3">
        <v>3</v>
      </c>
      <c r="J9037" s="3">
        <v>3</v>
      </c>
      <c r="K9037" s="3">
        <f t="shared" si="137"/>
        <v>6</v>
      </c>
    </row>
    <row r="9038" spans="1:11">
      <c r="A9038" s="3" t="s">
        <v>402</v>
      </c>
      <c r="B9038" s="3">
        <v>147</v>
      </c>
      <c r="C9038" s="3" t="s">
        <v>8743</v>
      </c>
      <c r="D9038" s="27" t="s">
        <v>3531</v>
      </c>
      <c r="E9038" s="3" t="s">
        <v>402</v>
      </c>
      <c r="F9038" s="3" t="s">
        <v>7148</v>
      </c>
      <c r="G9038" s="3" t="s">
        <v>2045</v>
      </c>
      <c r="H9038" s="3"/>
      <c r="I9038" s="3">
        <v>2</v>
      </c>
      <c r="J9038" s="3">
        <v>2</v>
      </c>
      <c r="K9038" s="3">
        <f t="shared" si="137"/>
        <v>4</v>
      </c>
    </row>
    <row r="9039" spans="1:11">
      <c r="A9039" s="3" t="s">
        <v>402</v>
      </c>
      <c r="B9039" s="3">
        <v>148</v>
      </c>
      <c r="C9039" s="3" t="s">
        <v>8744</v>
      </c>
      <c r="D9039" s="27" t="s">
        <v>3531</v>
      </c>
      <c r="E9039" s="3" t="s">
        <v>402</v>
      </c>
      <c r="F9039" s="3" t="s">
        <v>7148</v>
      </c>
      <c r="G9039" s="3" t="s">
        <v>2045</v>
      </c>
      <c r="H9039" s="3"/>
      <c r="I9039" s="3">
        <v>2</v>
      </c>
      <c r="J9039" s="3">
        <v>1</v>
      </c>
      <c r="K9039" s="3">
        <f t="shared" si="137"/>
        <v>3</v>
      </c>
    </row>
    <row r="9040" spans="1:11">
      <c r="A9040" s="3" t="s">
        <v>402</v>
      </c>
      <c r="B9040" s="3">
        <v>149</v>
      </c>
      <c r="C9040" s="3" t="s">
        <v>8745</v>
      </c>
      <c r="D9040" s="27" t="s">
        <v>3531</v>
      </c>
      <c r="E9040" s="3" t="s">
        <v>402</v>
      </c>
      <c r="F9040" s="3" t="s">
        <v>7148</v>
      </c>
      <c r="G9040" s="3" t="s">
        <v>2045</v>
      </c>
      <c r="H9040" s="3"/>
      <c r="I9040" s="3">
        <v>1</v>
      </c>
      <c r="J9040" s="3">
        <v>1</v>
      </c>
      <c r="K9040" s="3">
        <f t="shared" si="137"/>
        <v>2</v>
      </c>
    </row>
    <row r="9041" spans="1:11">
      <c r="A9041" s="3" t="s">
        <v>402</v>
      </c>
      <c r="B9041" s="3">
        <v>150</v>
      </c>
      <c r="C9041" s="3" t="s">
        <v>8746</v>
      </c>
      <c r="D9041" s="27" t="s">
        <v>3531</v>
      </c>
      <c r="E9041" s="3" t="s">
        <v>402</v>
      </c>
      <c r="F9041" s="3" t="s">
        <v>7148</v>
      </c>
      <c r="G9041" s="3" t="s">
        <v>2045</v>
      </c>
      <c r="H9041" s="3"/>
      <c r="I9041" s="3">
        <v>2</v>
      </c>
      <c r="J9041" s="3">
        <v>2</v>
      </c>
      <c r="K9041" s="3">
        <f t="shared" si="137"/>
        <v>4</v>
      </c>
    </row>
    <row r="9042" spans="1:11" ht="15.75">
      <c r="A9042" s="217"/>
      <c r="B9042" s="218"/>
      <c r="C9042" s="219">
        <f>SUBTOTAL(3,C8892:C9041)</f>
        <v>150</v>
      </c>
      <c r="D9042" s="113"/>
      <c r="E9042" s="113"/>
      <c r="F9042" s="113"/>
      <c r="G9042" s="113"/>
      <c r="H9042" s="113"/>
      <c r="I9042" s="113"/>
      <c r="J9042" s="113"/>
      <c r="K9042" s="219">
        <f>SUM(K8892:K9041)</f>
        <v>780</v>
      </c>
    </row>
    <row r="9043" spans="1:11">
      <c r="A9043" s="3" t="s">
        <v>405</v>
      </c>
      <c r="B9043" s="3">
        <v>1</v>
      </c>
      <c r="C9043" s="3" t="s">
        <v>8747</v>
      </c>
      <c r="D9043" s="27" t="s">
        <v>3531</v>
      </c>
      <c r="E9043" s="3" t="s">
        <v>405</v>
      </c>
      <c r="F9043" s="3" t="s">
        <v>1955</v>
      </c>
      <c r="G9043" s="3" t="s">
        <v>1503</v>
      </c>
      <c r="H9043" s="3"/>
      <c r="I9043" s="3">
        <v>6</v>
      </c>
      <c r="J9043" s="3">
        <v>2</v>
      </c>
      <c r="K9043" s="3">
        <f t="shared" ref="K9043:K9106" si="138">J9043+I9043</f>
        <v>8</v>
      </c>
    </row>
    <row r="9044" spans="1:11">
      <c r="A9044" s="3" t="s">
        <v>405</v>
      </c>
      <c r="B9044" s="3">
        <v>2</v>
      </c>
      <c r="C9044" s="3" t="s">
        <v>8748</v>
      </c>
      <c r="D9044" s="27" t="s">
        <v>3531</v>
      </c>
      <c r="E9044" s="3" t="s">
        <v>405</v>
      </c>
      <c r="F9044" s="3" t="s">
        <v>1955</v>
      </c>
      <c r="G9044" s="3" t="s">
        <v>1503</v>
      </c>
      <c r="H9044" s="3"/>
      <c r="I9044" s="3">
        <v>3</v>
      </c>
      <c r="J9044" s="3">
        <v>3</v>
      </c>
      <c r="K9044" s="3">
        <f t="shared" si="138"/>
        <v>6</v>
      </c>
    </row>
    <row r="9045" spans="1:11">
      <c r="A9045" s="3" t="s">
        <v>405</v>
      </c>
      <c r="B9045" s="3">
        <v>3</v>
      </c>
      <c r="C9045" s="3" t="s">
        <v>8749</v>
      </c>
      <c r="D9045" s="27" t="s">
        <v>3531</v>
      </c>
      <c r="E9045" s="3" t="s">
        <v>405</v>
      </c>
      <c r="F9045" s="3" t="s">
        <v>1955</v>
      </c>
      <c r="G9045" s="3" t="s">
        <v>1503</v>
      </c>
      <c r="H9045" s="3"/>
      <c r="I9045" s="3">
        <v>1</v>
      </c>
      <c r="J9045" s="3">
        <v>1</v>
      </c>
      <c r="K9045" s="3">
        <f t="shared" si="138"/>
        <v>2</v>
      </c>
    </row>
    <row r="9046" spans="1:11">
      <c r="A9046" s="3" t="s">
        <v>405</v>
      </c>
      <c r="B9046" s="3">
        <v>4</v>
      </c>
      <c r="C9046" s="3" t="s">
        <v>8750</v>
      </c>
      <c r="D9046" s="27" t="s">
        <v>3531</v>
      </c>
      <c r="E9046" s="3" t="s">
        <v>405</v>
      </c>
      <c r="F9046" s="3" t="s">
        <v>1955</v>
      </c>
      <c r="G9046" s="3" t="s">
        <v>1503</v>
      </c>
      <c r="H9046" s="3"/>
      <c r="I9046" s="3">
        <v>3</v>
      </c>
      <c r="J9046" s="3">
        <v>5</v>
      </c>
      <c r="K9046" s="3">
        <f t="shared" si="138"/>
        <v>8</v>
      </c>
    </row>
    <row r="9047" spans="1:11">
      <c r="A9047" s="3" t="s">
        <v>405</v>
      </c>
      <c r="B9047" s="3">
        <v>5</v>
      </c>
      <c r="C9047" s="3" t="s">
        <v>8751</v>
      </c>
      <c r="D9047" s="27" t="s">
        <v>3531</v>
      </c>
      <c r="E9047" s="3" t="s">
        <v>405</v>
      </c>
      <c r="F9047" s="3" t="s">
        <v>1955</v>
      </c>
      <c r="G9047" s="3" t="s">
        <v>1503</v>
      </c>
      <c r="H9047" s="3"/>
      <c r="I9047" s="3">
        <v>1</v>
      </c>
      <c r="J9047" s="3">
        <v>5</v>
      </c>
      <c r="K9047" s="3">
        <f t="shared" si="138"/>
        <v>6</v>
      </c>
    </row>
    <row r="9048" spans="1:11">
      <c r="A9048" s="3" t="s">
        <v>405</v>
      </c>
      <c r="B9048" s="3">
        <v>6</v>
      </c>
      <c r="C9048" s="3" t="s">
        <v>8752</v>
      </c>
      <c r="D9048" s="27" t="s">
        <v>3531</v>
      </c>
      <c r="E9048" s="3" t="s">
        <v>405</v>
      </c>
      <c r="F9048" s="3" t="s">
        <v>1955</v>
      </c>
      <c r="G9048" s="3" t="s">
        <v>1503</v>
      </c>
      <c r="H9048" s="3"/>
      <c r="I9048" s="3">
        <v>1</v>
      </c>
      <c r="J9048" s="3">
        <v>7</v>
      </c>
      <c r="K9048" s="3">
        <f t="shared" si="138"/>
        <v>8</v>
      </c>
    </row>
    <row r="9049" spans="1:11">
      <c r="A9049" s="3" t="s">
        <v>405</v>
      </c>
      <c r="B9049" s="3">
        <v>7</v>
      </c>
      <c r="C9049" s="3" t="s">
        <v>8753</v>
      </c>
      <c r="D9049" s="27" t="s">
        <v>3531</v>
      </c>
      <c r="E9049" s="3" t="s">
        <v>405</v>
      </c>
      <c r="F9049" s="3" t="s">
        <v>1955</v>
      </c>
      <c r="G9049" s="3" t="s">
        <v>1503</v>
      </c>
      <c r="H9049" s="3"/>
      <c r="I9049" s="3">
        <v>1</v>
      </c>
      <c r="J9049" s="3">
        <v>6</v>
      </c>
      <c r="K9049" s="3">
        <f t="shared" si="138"/>
        <v>7</v>
      </c>
    </row>
    <row r="9050" spans="1:11">
      <c r="A9050" s="3" t="s">
        <v>405</v>
      </c>
      <c r="B9050" s="3">
        <v>8</v>
      </c>
      <c r="C9050" s="3" t="s">
        <v>8754</v>
      </c>
      <c r="D9050" s="27" t="s">
        <v>3531</v>
      </c>
      <c r="E9050" s="3" t="s">
        <v>405</v>
      </c>
      <c r="F9050" s="3" t="s">
        <v>1955</v>
      </c>
      <c r="G9050" s="3" t="s">
        <v>1503</v>
      </c>
      <c r="H9050" s="3"/>
      <c r="I9050" s="3">
        <v>2</v>
      </c>
      <c r="J9050" s="3">
        <v>5</v>
      </c>
      <c r="K9050" s="3">
        <f t="shared" si="138"/>
        <v>7</v>
      </c>
    </row>
    <row r="9051" spans="1:11">
      <c r="A9051" s="3" t="s">
        <v>405</v>
      </c>
      <c r="B9051" s="3">
        <v>9</v>
      </c>
      <c r="C9051" s="3" t="s">
        <v>8755</v>
      </c>
      <c r="D9051" s="27" t="s">
        <v>3531</v>
      </c>
      <c r="E9051" s="3" t="s">
        <v>405</v>
      </c>
      <c r="F9051" s="3" t="s">
        <v>1955</v>
      </c>
      <c r="G9051" s="3" t="s">
        <v>1503</v>
      </c>
      <c r="H9051" s="3"/>
      <c r="I9051" s="3">
        <v>3</v>
      </c>
      <c r="J9051" s="3">
        <v>3</v>
      </c>
      <c r="K9051" s="3">
        <f t="shared" si="138"/>
        <v>6</v>
      </c>
    </row>
    <row r="9052" spans="1:11">
      <c r="A9052" s="3" t="s">
        <v>405</v>
      </c>
      <c r="B9052" s="3">
        <v>10</v>
      </c>
      <c r="C9052" s="3" t="s">
        <v>8756</v>
      </c>
      <c r="D9052" s="27" t="s">
        <v>3531</v>
      </c>
      <c r="E9052" s="3" t="s">
        <v>405</v>
      </c>
      <c r="F9052" s="3" t="s">
        <v>1955</v>
      </c>
      <c r="G9052" s="3" t="s">
        <v>1503</v>
      </c>
      <c r="H9052" s="3"/>
      <c r="I9052" s="3">
        <v>1</v>
      </c>
      <c r="J9052" s="3">
        <v>3</v>
      </c>
      <c r="K9052" s="3">
        <f t="shared" si="138"/>
        <v>4</v>
      </c>
    </row>
    <row r="9053" spans="1:11">
      <c r="A9053" s="3" t="s">
        <v>405</v>
      </c>
      <c r="B9053" s="3">
        <v>11</v>
      </c>
      <c r="C9053" s="3" t="s">
        <v>8757</v>
      </c>
      <c r="D9053" s="27" t="s">
        <v>3531</v>
      </c>
      <c r="E9053" s="3" t="s">
        <v>405</v>
      </c>
      <c r="F9053" s="3" t="s">
        <v>1955</v>
      </c>
      <c r="G9053" s="3" t="s">
        <v>1503</v>
      </c>
      <c r="H9053" s="3"/>
      <c r="I9053" s="3">
        <v>1</v>
      </c>
      <c r="J9053" s="3">
        <v>2</v>
      </c>
      <c r="K9053" s="3">
        <f t="shared" si="138"/>
        <v>3</v>
      </c>
    </row>
    <row r="9054" spans="1:11">
      <c r="A9054" s="3" t="s">
        <v>405</v>
      </c>
      <c r="B9054" s="3">
        <v>12</v>
      </c>
      <c r="C9054" s="3" t="s">
        <v>8758</v>
      </c>
      <c r="D9054" s="27" t="s">
        <v>3529</v>
      </c>
      <c r="E9054" s="3" t="s">
        <v>405</v>
      </c>
      <c r="F9054" s="3" t="s">
        <v>1955</v>
      </c>
      <c r="G9054" s="3" t="s">
        <v>1503</v>
      </c>
      <c r="H9054" s="3"/>
      <c r="I9054" s="3">
        <v>1</v>
      </c>
      <c r="J9054" s="3">
        <v>1</v>
      </c>
      <c r="K9054" s="3">
        <f t="shared" si="138"/>
        <v>2</v>
      </c>
    </row>
    <row r="9055" spans="1:11">
      <c r="A9055" s="3" t="s">
        <v>405</v>
      </c>
      <c r="B9055" s="3">
        <v>13</v>
      </c>
      <c r="C9055" s="3" t="s">
        <v>8759</v>
      </c>
      <c r="D9055" s="27" t="s">
        <v>3531</v>
      </c>
      <c r="E9055" s="3" t="s">
        <v>405</v>
      </c>
      <c r="F9055" s="3" t="s">
        <v>1955</v>
      </c>
      <c r="G9055" s="3" t="s">
        <v>1503</v>
      </c>
      <c r="H9055" s="3"/>
      <c r="I9055" s="3">
        <v>2</v>
      </c>
      <c r="J9055" s="3">
        <v>3</v>
      </c>
      <c r="K9055" s="3">
        <f t="shared" si="138"/>
        <v>5</v>
      </c>
    </row>
    <row r="9056" spans="1:11">
      <c r="A9056" s="3" t="s">
        <v>405</v>
      </c>
      <c r="B9056" s="3">
        <v>14</v>
      </c>
      <c r="C9056" s="3" t="s">
        <v>8760</v>
      </c>
      <c r="D9056" s="27" t="s">
        <v>3531</v>
      </c>
      <c r="E9056" s="3" t="s">
        <v>405</v>
      </c>
      <c r="F9056" s="3" t="s">
        <v>1955</v>
      </c>
      <c r="G9056" s="3" t="s">
        <v>1503</v>
      </c>
      <c r="H9056" s="3"/>
      <c r="I9056" s="3">
        <v>3</v>
      </c>
      <c r="J9056" s="3">
        <v>2</v>
      </c>
      <c r="K9056" s="3">
        <f t="shared" si="138"/>
        <v>5</v>
      </c>
    </row>
    <row r="9057" spans="1:11">
      <c r="A9057" s="3" t="s">
        <v>405</v>
      </c>
      <c r="B9057" s="3">
        <v>15</v>
      </c>
      <c r="C9057" s="3" t="s">
        <v>8761</v>
      </c>
      <c r="D9057" s="27" t="s">
        <v>3529</v>
      </c>
      <c r="E9057" s="3" t="s">
        <v>405</v>
      </c>
      <c r="F9057" s="3" t="s">
        <v>1955</v>
      </c>
      <c r="G9057" s="3" t="s">
        <v>1503</v>
      </c>
      <c r="H9057" s="3"/>
      <c r="I9057" s="3">
        <v>1</v>
      </c>
      <c r="J9057" s="3">
        <v>1</v>
      </c>
      <c r="K9057" s="3">
        <f t="shared" si="138"/>
        <v>2</v>
      </c>
    </row>
    <row r="9058" spans="1:11">
      <c r="A9058" s="3" t="s">
        <v>405</v>
      </c>
      <c r="B9058" s="3">
        <v>16</v>
      </c>
      <c r="C9058" s="3" t="s">
        <v>8762</v>
      </c>
      <c r="D9058" s="27" t="s">
        <v>3531</v>
      </c>
      <c r="E9058" s="3" t="s">
        <v>405</v>
      </c>
      <c r="F9058" s="3" t="s">
        <v>1955</v>
      </c>
      <c r="G9058" s="3" t="s">
        <v>1503</v>
      </c>
      <c r="H9058" s="3"/>
      <c r="I9058" s="3">
        <v>2</v>
      </c>
      <c r="J9058" s="3">
        <v>2</v>
      </c>
      <c r="K9058" s="3">
        <f t="shared" si="138"/>
        <v>4</v>
      </c>
    </row>
    <row r="9059" spans="1:11">
      <c r="A9059" s="3" t="s">
        <v>405</v>
      </c>
      <c r="B9059" s="3">
        <v>17</v>
      </c>
      <c r="C9059" s="3" t="s">
        <v>8763</v>
      </c>
      <c r="D9059" s="27" t="s">
        <v>3709</v>
      </c>
      <c r="E9059" s="3" t="s">
        <v>405</v>
      </c>
      <c r="F9059" s="3" t="s">
        <v>1955</v>
      </c>
      <c r="G9059" s="3" t="s">
        <v>1503</v>
      </c>
      <c r="H9059" s="3"/>
      <c r="I9059" s="3">
        <v>1</v>
      </c>
      <c r="J9059" s="3">
        <v>1</v>
      </c>
      <c r="K9059" s="3">
        <f t="shared" si="138"/>
        <v>2</v>
      </c>
    </row>
    <row r="9060" spans="1:11">
      <c r="A9060" s="3" t="s">
        <v>405</v>
      </c>
      <c r="B9060" s="3">
        <v>18</v>
      </c>
      <c r="C9060" s="3" t="s">
        <v>8764</v>
      </c>
      <c r="D9060" s="27" t="s">
        <v>3709</v>
      </c>
      <c r="E9060" s="3" t="s">
        <v>405</v>
      </c>
      <c r="F9060" s="3" t="s">
        <v>1955</v>
      </c>
      <c r="G9060" s="3" t="s">
        <v>1503</v>
      </c>
      <c r="H9060" s="3"/>
      <c r="I9060" s="3">
        <v>1</v>
      </c>
      <c r="J9060" s="3">
        <v>3</v>
      </c>
      <c r="K9060" s="3">
        <f t="shared" si="138"/>
        <v>4</v>
      </c>
    </row>
    <row r="9061" spans="1:11">
      <c r="A9061" s="3" t="s">
        <v>405</v>
      </c>
      <c r="B9061" s="3">
        <v>19</v>
      </c>
      <c r="C9061" s="3" t="s">
        <v>8765</v>
      </c>
      <c r="D9061" s="27" t="s">
        <v>3531</v>
      </c>
      <c r="E9061" s="3" t="s">
        <v>405</v>
      </c>
      <c r="F9061" s="3" t="s">
        <v>1955</v>
      </c>
      <c r="G9061" s="3" t="s">
        <v>1503</v>
      </c>
      <c r="H9061" s="3"/>
      <c r="I9061" s="3">
        <v>1</v>
      </c>
      <c r="J9061" s="3">
        <v>4</v>
      </c>
      <c r="K9061" s="3">
        <f t="shared" si="138"/>
        <v>5</v>
      </c>
    </row>
    <row r="9062" spans="1:11">
      <c r="A9062" s="3" t="s">
        <v>405</v>
      </c>
      <c r="B9062" s="3">
        <v>20</v>
      </c>
      <c r="C9062" s="3" t="s">
        <v>8766</v>
      </c>
      <c r="D9062" s="27" t="s">
        <v>3531</v>
      </c>
      <c r="E9062" s="3" t="s">
        <v>405</v>
      </c>
      <c r="F9062" s="3" t="s">
        <v>1955</v>
      </c>
      <c r="G9062" s="3" t="s">
        <v>1503</v>
      </c>
      <c r="H9062" s="3"/>
      <c r="I9062" s="3">
        <v>4</v>
      </c>
      <c r="J9062" s="3">
        <v>3</v>
      </c>
      <c r="K9062" s="3">
        <f t="shared" si="138"/>
        <v>7</v>
      </c>
    </row>
    <row r="9063" spans="1:11">
      <c r="A9063" s="3" t="s">
        <v>405</v>
      </c>
      <c r="B9063" s="3">
        <v>21</v>
      </c>
      <c r="C9063" s="3" t="s">
        <v>8767</v>
      </c>
      <c r="D9063" s="27" t="s">
        <v>3531</v>
      </c>
      <c r="E9063" s="3" t="s">
        <v>405</v>
      </c>
      <c r="F9063" s="3" t="s">
        <v>1955</v>
      </c>
      <c r="G9063" s="3" t="s">
        <v>1503</v>
      </c>
      <c r="H9063" s="3"/>
      <c r="I9063" s="3">
        <v>3</v>
      </c>
      <c r="J9063" s="3">
        <v>5</v>
      </c>
      <c r="K9063" s="3">
        <f t="shared" si="138"/>
        <v>8</v>
      </c>
    </row>
    <row r="9064" spans="1:11">
      <c r="A9064" s="3" t="s">
        <v>405</v>
      </c>
      <c r="B9064" s="3">
        <v>22</v>
      </c>
      <c r="C9064" s="3" t="s">
        <v>8768</v>
      </c>
      <c r="D9064" s="27" t="s">
        <v>3531</v>
      </c>
      <c r="E9064" s="3" t="s">
        <v>405</v>
      </c>
      <c r="F9064" s="3" t="s">
        <v>1955</v>
      </c>
      <c r="G9064" s="3" t="s">
        <v>1503</v>
      </c>
      <c r="H9064" s="3"/>
      <c r="I9064" s="3">
        <v>3</v>
      </c>
      <c r="J9064" s="3">
        <v>1</v>
      </c>
      <c r="K9064" s="3">
        <f t="shared" si="138"/>
        <v>4</v>
      </c>
    </row>
    <row r="9065" spans="1:11">
      <c r="A9065" s="3" t="s">
        <v>405</v>
      </c>
      <c r="B9065" s="3">
        <v>23</v>
      </c>
      <c r="C9065" s="3" t="s">
        <v>8769</v>
      </c>
      <c r="D9065" s="27" t="s">
        <v>3531</v>
      </c>
      <c r="E9065" s="3" t="s">
        <v>405</v>
      </c>
      <c r="F9065" s="3" t="s">
        <v>1955</v>
      </c>
      <c r="G9065" s="3" t="s">
        <v>1503</v>
      </c>
      <c r="H9065" s="3"/>
      <c r="I9065" s="3">
        <v>4</v>
      </c>
      <c r="J9065" s="3">
        <v>3</v>
      </c>
      <c r="K9065" s="3">
        <f t="shared" si="138"/>
        <v>7</v>
      </c>
    </row>
    <row r="9066" spans="1:11">
      <c r="A9066" s="3" t="s">
        <v>405</v>
      </c>
      <c r="B9066" s="3">
        <v>24</v>
      </c>
      <c r="C9066" s="3" t="s">
        <v>8770</v>
      </c>
      <c r="D9066" s="27" t="s">
        <v>3531</v>
      </c>
      <c r="E9066" s="3" t="s">
        <v>405</v>
      </c>
      <c r="F9066" s="3" t="s">
        <v>1955</v>
      </c>
      <c r="G9066" s="3" t="s">
        <v>1503</v>
      </c>
      <c r="H9066" s="3"/>
      <c r="I9066" s="3">
        <v>3</v>
      </c>
      <c r="J9066" s="3">
        <v>4</v>
      </c>
      <c r="K9066" s="3">
        <f t="shared" si="138"/>
        <v>7</v>
      </c>
    </row>
    <row r="9067" spans="1:11">
      <c r="A9067" s="3" t="s">
        <v>405</v>
      </c>
      <c r="B9067" s="3">
        <v>25</v>
      </c>
      <c r="C9067" s="3" t="s">
        <v>8771</v>
      </c>
      <c r="D9067" s="27" t="s">
        <v>3531</v>
      </c>
      <c r="E9067" s="3" t="s">
        <v>405</v>
      </c>
      <c r="F9067" s="3" t="s">
        <v>1955</v>
      </c>
      <c r="G9067" s="3" t="s">
        <v>1503</v>
      </c>
      <c r="H9067" s="3"/>
      <c r="I9067" s="3">
        <v>1</v>
      </c>
      <c r="J9067" s="3">
        <v>1</v>
      </c>
      <c r="K9067" s="3">
        <f t="shared" si="138"/>
        <v>2</v>
      </c>
    </row>
    <row r="9068" spans="1:11">
      <c r="A9068" s="3" t="s">
        <v>405</v>
      </c>
      <c r="B9068" s="3">
        <v>26</v>
      </c>
      <c r="C9068" s="3" t="s">
        <v>3071</v>
      </c>
      <c r="D9068" s="27" t="s">
        <v>3531</v>
      </c>
      <c r="E9068" s="3" t="s">
        <v>405</v>
      </c>
      <c r="F9068" s="3" t="s">
        <v>1955</v>
      </c>
      <c r="G9068" s="3" t="s">
        <v>1503</v>
      </c>
      <c r="H9068" s="3"/>
      <c r="I9068" s="3">
        <v>3</v>
      </c>
      <c r="J9068" s="3">
        <v>4</v>
      </c>
      <c r="K9068" s="3">
        <f t="shared" si="138"/>
        <v>7</v>
      </c>
    </row>
    <row r="9069" spans="1:11">
      <c r="A9069" s="3" t="s">
        <v>405</v>
      </c>
      <c r="B9069" s="3">
        <v>27</v>
      </c>
      <c r="C9069" s="3" t="s">
        <v>8772</v>
      </c>
      <c r="D9069" s="27" t="s">
        <v>3709</v>
      </c>
      <c r="E9069" s="3" t="s">
        <v>405</v>
      </c>
      <c r="F9069" s="3" t="s">
        <v>1955</v>
      </c>
      <c r="G9069" s="3" t="s">
        <v>1503</v>
      </c>
      <c r="H9069" s="3"/>
      <c r="I9069" s="3">
        <v>1</v>
      </c>
      <c r="J9069" s="3">
        <v>2</v>
      </c>
      <c r="K9069" s="3">
        <f t="shared" si="138"/>
        <v>3</v>
      </c>
    </row>
    <row r="9070" spans="1:11">
      <c r="A9070" s="3" t="s">
        <v>405</v>
      </c>
      <c r="B9070" s="3">
        <v>28</v>
      </c>
      <c r="C9070" s="3" t="s">
        <v>8773</v>
      </c>
      <c r="D9070" s="27" t="s">
        <v>3709</v>
      </c>
      <c r="E9070" s="3" t="s">
        <v>405</v>
      </c>
      <c r="F9070" s="3" t="s">
        <v>1955</v>
      </c>
      <c r="G9070" s="3" t="s">
        <v>1503</v>
      </c>
      <c r="H9070" s="3"/>
      <c r="I9070" s="3">
        <v>1</v>
      </c>
      <c r="J9070" s="3">
        <v>1</v>
      </c>
      <c r="K9070" s="3">
        <f t="shared" si="138"/>
        <v>2</v>
      </c>
    </row>
    <row r="9071" spans="1:11">
      <c r="A9071" s="3" t="s">
        <v>405</v>
      </c>
      <c r="B9071" s="3">
        <v>29</v>
      </c>
      <c r="C9071" s="3" t="s">
        <v>2108</v>
      </c>
      <c r="D9071" s="27" t="s">
        <v>3531</v>
      </c>
      <c r="E9071" s="3" t="s">
        <v>405</v>
      </c>
      <c r="F9071" s="3" t="s">
        <v>1955</v>
      </c>
      <c r="G9071" s="3" t="s">
        <v>1503</v>
      </c>
      <c r="H9071" s="3"/>
      <c r="I9071" s="3">
        <v>3</v>
      </c>
      <c r="J9071" s="3">
        <v>3</v>
      </c>
      <c r="K9071" s="3">
        <f t="shared" si="138"/>
        <v>6</v>
      </c>
    </row>
    <row r="9072" spans="1:11">
      <c r="A9072" s="3" t="s">
        <v>405</v>
      </c>
      <c r="B9072" s="3">
        <v>30</v>
      </c>
      <c r="C9072" s="3" t="s">
        <v>8774</v>
      </c>
      <c r="D9072" s="27" t="s">
        <v>3531</v>
      </c>
      <c r="E9072" s="3" t="s">
        <v>405</v>
      </c>
      <c r="F9072" s="3" t="s">
        <v>1955</v>
      </c>
      <c r="G9072" s="3" t="s">
        <v>1503</v>
      </c>
      <c r="H9072" s="3"/>
      <c r="I9072" s="3">
        <v>1</v>
      </c>
      <c r="J9072" s="3">
        <v>4</v>
      </c>
      <c r="K9072" s="3">
        <f t="shared" si="138"/>
        <v>5</v>
      </c>
    </row>
    <row r="9073" spans="1:11">
      <c r="A9073" s="3" t="s">
        <v>405</v>
      </c>
      <c r="B9073" s="3">
        <v>31</v>
      </c>
      <c r="C9073" s="3" t="s">
        <v>8775</v>
      </c>
      <c r="D9073" s="27" t="s">
        <v>3531</v>
      </c>
      <c r="E9073" s="3" t="s">
        <v>405</v>
      </c>
      <c r="F9073" s="3" t="s">
        <v>1955</v>
      </c>
      <c r="G9073" s="3" t="s">
        <v>1503</v>
      </c>
      <c r="H9073" s="3"/>
      <c r="I9073" s="3">
        <v>1</v>
      </c>
      <c r="J9073" s="3">
        <v>3</v>
      </c>
      <c r="K9073" s="3">
        <f t="shared" si="138"/>
        <v>4</v>
      </c>
    </row>
    <row r="9074" spans="1:11">
      <c r="A9074" s="3" t="s">
        <v>405</v>
      </c>
      <c r="B9074" s="3">
        <v>32</v>
      </c>
      <c r="C9074" s="3" t="s">
        <v>8776</v>
      </c>
      <c r="D9074" s="27" t="s">
        <v>3531</v>
      </c>
      <c r="E9074" s="3" t="s">
        <v>405</v>
      </c>
      <c r="F9074" s="3" t="s">
        <v>1955</v>
      </c>
      <c r="G9074" s="3" t="s">
        <v>1503</v>
      </c>
      <c r="H9074" s="3"/>
      <c r="I9074" s="3">
        <v>5</v>
      </c>
      <c r="J9074" s="3">
        <v>4</v>
      </c>
      <c r="K9074" s="3">
        <f t="shared" si="138"/>
        <v>9</v>
      </c>
    </row>
    <row r="9075" spans="1:11">
      <c r="A9075" s="3" t="s">
        <v>405</v>
      </c>
      <c r="B9075" s="3">
        <v>33</v>
      </c>
      <c r="C9075" s="3" t="s">
        <v>8777</v>
      </c>
      <c r="D9075" s="27" t="s">
        <v>3531</v>
      </c>
      <c r="E9075" s="3" t="s">
        <v>405</v>
      </c>
      <c r="F9075" s="3" t="s">
        <v>1955</v>
      </c>
      <c r="G9075" s="3" t="s">
        <v>1503</v>
      </c>
      <c r="H9075" s="3"/>
      <c r="I9075" s="3">
        <v>3</v>
      </c>
      <c r="J9075" s="3">
        <v>3</v>
      </c>
      <c r="K9075" s="3">
        <f t="shared" si="138"/>
        <v>6</v>
      </c>
    </row>
    <row r="9076" spans="1:11">
      <c r="A9076" s="3" t="s">
        <v>405</v>
      </c>
      <c r="B9076" s="3">
        <v>34</v>
      </c>
      <c r="C9076" s="3" t="s">
        <v>8778</v>
      </c>
      <c r="D9076" s="27" t="s">
        <v>3531</v>
      </c>
      <c r="E9076" s="3" t="s">
        <v>405</v>
      </c>
      <c r="F9076" s="3" t="s">
        <v>1955</v>
      </c>
      <c r="G9076" s="3" t="s">
        <v>1503</v>
      </c>
      <c r="H9076" s="3"/>
      <c r="I9076" s="3">
        <v>5</v>
      </c>
      <c r="J9076" s="3">
        <v>4</v>
      </c>
      <c r="K9076" s="3">
        <f t="shared" si="138"/>
        <v>9</v>
      </c>
    </row>
    <row r="9077" spans="1:11">
      <c r="A9077" s="3" t="s">
        <v>405</v>
      </c>
      <c r="B9077" s="3">
        <v>35</v>
      </c>
      <c r="C9077" s="3" t="s">
        <v>8779</v>
      </c>
      <c r="D9077" s="27" t="s">
        <v>3531</v>
      </c>
      <c r="E9077" s="3" t="s">
        <v>405</v>
      </c>
      <c r="F9077" s="3" t="s">
        <v>1955</v>
      </c>
      <c r="G9077" s="3" t="s">
        <v>1503</v>
      </c>
      <c r="H9077" s="3"/>
      <c r="I9077" s="3">
        <v>1</v>
      </c>
      <c r="J9077" s="3">
        <v>3</v>
      </c>
      <c r="K9077" s="3">
        <f t="shared" si="138"/>
        <v>4</v>
      </c>
    </row>
    <row r="9078" spans="1:11">
      <c r="A9078" s="3" t="s">
        <v>405</v>
      </c>
      <c r="B9078" s="3">
        <v>36</v>
      </c>
      <c r="C9078" s="3" t="s">
        <v>8780</v>
      </c>
      <c r="D9078" s="27" t="s">
        <v>3531</v>
      </c>
      <c r="E9078" s="3" t="s">
        <v>405</v>
      </c>
      <c r="F9078" s="3" t="s">
        <v>1955</v>
      </c>
      <c r="G9078" s="3" t="s">
        <v>1503</v>
      </c>
      <c r="H9078" s="3"/>
      <c r="I9078" s="3">
        <v>4</v>
      </c>
      <c r="J9078" s="3">
        <v>6</v>
      </c>
      <c r="K9078" s="3">
        <f t="shared" si="138"/>
        <v>10</v>
      </c>
    </row>
    <row r="9079" spans="1:11">
      <c r="A9079" s="3" t="s">
        <v>405</v>
      </c>
      <c r="B9079" s="3">
        <v>37</v>
      </c>
      <c r="C9079" s="3" t="s">
        <v>8781</v>
      </c>
      <c r="D9079" s="27" t="s">
        <v>3531</v>
      </c>
      <c r="E9079" s="3" t="s">
        <v>405</v>
      </c>
      <c r="F9079" s="3" t="s">
        <v>1955</v>
      </c>
      <c r="G9079" s="3" t="s">
        <v>1503</v>
      </c>
      <c r="H9079" s="3"/>
      <c r="I9079" s="3">
        <v>1</v>
      </c>
      <c r="J9079" s="3">
        <v>3</v>
      </c>
      <c r="K9079" s="3">
        <f t="shared" si="138"/>
        <v>4</v>
      </c>
    </row>
    <row r="9080" spans="1:11">
      <c r="A9080" s="3" t="s">
        <v>405</v>
      </c>
      <c r="B9080" s="3">
        <v>38</v>
      </c>
      <c r="C9080" s="3" t="s">
        <v>8782</v>
      </c>
      <c r="D9080" s="27" t="s">
        <v>3531</v>
      </c>
      <c r="E9080" s="3" t="s">
        <v>405</v>
      </c>
      <c r="F9080" s="3" t="s">
        <v>1955</v>
      </c>
      <c r="G9080" s="3" t="s">
        <v>1503</v>
      </c>
      <c r="H9080" s="3"/>
      <c r="I9080" s="3">
        <v>2</v>
      </c>
      <c r="J9080" s="3">
        <v>2</v>
      </c>
      <c r="K9080" s="3">
        <f t="shared" si="138"/>
        <v>4</v>
      </c>
    </row>
    <row r="9081" spans="1:11">
      <c r="A9081" s="3" t="s">
        <v>405</v>
      </c>
      <c r="B9081" s="3">
        <v>39</v>
      </c>
      <c r="C9081" s="3" t="s">
        <v>8783</v>
      </c>
      <c r="D9081" s="27" t="s">
        <v>3531</v>
      </c>
      <c r="E9081" s="3" t="s">
        <v>405</v>
      </c>
      <c r="F9081" s="3" t="s">
        <v>1955</v>
      </c>
      <c r="G9081" s="3" t="s">
        <v>1503</v>
      </c>
      <c r="H9081" s="3"/>
      <c r="I9081" s="3">
        <v>4</v>
      </c>
      <c r="J9081" s="3">
        <v>5</v>
      </c>
      <c r="K9081" s="3">
        <f t="shared" si="138"/>
        <v>9</v>
      </c>
    </row>
    <row r="9082" spans="1:11">
      <c r="A9082" s="3" t="s">
        <v>405</v>
      </c>
      <c r="B9082" s="3">
        <v>40</v>
      </c>
      <c r="C9082" s="3" t="s">
        <v>8784</v>
      </c>
      <c r="D9082" s="27" t="s">
        <v>3531</v>
      </c>
      <c r="E9082" s="3" t="s">
        <v>405</v>
      </c>
      <c r="F9082" s="3" t="s">
        <v>1955</v>
      </c>
      <c r="G9082" s="3" t="s">
        <v>1503</v>
      </c>
      <c r="H9082" s="3"/>
      <c r="I9082" s="3">
        <v>2</v>
      </c>
      <c r="J9082" s="3">
        <v>3</v>
      </c>
      <c r="K9082" s="3">
        <f t="shared" si="138"/>
        <v>5</v>
      </c>
    </row>
    <row r="9083" spans="1:11">
      <c r="A9083" s="3" t="s">
        <v>405</v>
      </c>
      <c r="B9083" s="3">
        <v>41</v>
      </c>
      <c r="C9083" s="3" t="s">
        <v>8785</v>
      </c>
      <c r="D9083" s="27" t="s">
        <v>3531</v>
      </c>
      <c r="E9083" s="3" t="s">
        <v>405</v>
      </c>
      <c r="F9083" s="3" t="s">
        <v>1955</v>
      </c>
      <c r="G9083" s="3" t="s">
        <v>1503</v>
      </c>
      <c r="H9083" s="3"/>
      <c r="I9083" s="3">
        <v>3</v>
      </c>
      <c r="J9083" s="3">
        <v>3</v>
      </c>
      <c r="K9083" s="3">
        <f t="shared" si="138"/>
        <v>6</v>
      </c>
    </row>
    <row r="9084" spans="1:11">
      <c r="A9084" s="3" t="s">
        <v>405</v>
      </c>
      <c r="B9084" s="3">
        <v>42</v>
      </c>
      <c r="C9084" s="3" t="s">
        <v>8786</v>
      </c>
      <c r="D9084" s="27" t="s">
        <v>3531</v>
      </c>
      <c r="E9084" s="3" t="s">
        <v>405</v>
      </c>
      <c r="F9084" s="3" t="s">
        <v>1955</v>
      </c>
      <c r="G9084" s="3" t="s">
        <v>1503</v>
      </c>
      <c r="H9084" s="3"/>
      <c r="I9084" s="3">
        <v>1</v>
      </c>
      <c r="J9084" s="3">
        <v>1</v>
      </c>
      <c r="K9084" s="3">
        <f t="shared" si="138"/>
        <v>2</v>
      </c>
    </row>
    <row r="9085" spans="1:11">
      <c r="A9085" s="3" t="s">
        <v>405</v>
      </c>
      <c r="B9085" s="3">
        <v>43</v>
      </c>
      <c r="C9085" s="3" t="s">
        <v>8787</v>
      </c>
      <c r="D9085" s="27" t="s">
        <v>3531</v>
      </c>
      <c r="E9085" s="3" t="s">
        <v>405</v>
      </c>
      <c r="F9085" s="3" t="s">
        <v>1955</v>
      </c>
      <c r="G9085" s="3" t="s">
        <v>1503</v>
      </c>
      <c r="H9085" s="3"/>
      <c r="I9085" s="3">
        <v>4</v>
      </c>
      <c r="J9085" s="3">
        <v>6</v>
      </c>
      <c r="K9085" s="3">
        <f t="shared" si="138"/>
        <v>10</v>
      </c>
    </row>
    <row r="9086" spans="1:11">
      <c r="A9086" s="3" t="s">
        <v>405</v>
      </c>
      <c r="B9086" s="3">
        <v>44</v>
      </c>
      <c r="C9086" s="3" t="s">
        <v>8788</v>
      </c>
      <c r="D9086" s="27" t="s">
        <v>3531</v>
      </c>
      <c r="E9086" s="3" t="s">
        <v>405</v>
      </c>
      <c r="F9086" s="3" t="s">
        <v>1955</v>
      </c>
      <c r="G9086" s="3" t="s">
        <v>1503</v>
      </c>
      <c r="H9086" s="3"/>
      <c r="I9086" s="3">
        <v>2</v>
      </c>
      <c r="J9086" s="3">
        <v>3</v>
      </c>
      <c r="K9086" s="3">
        <f t="shared" si="138"/>
        <v>5</v>
      </c>
    </row>
    <row r="9087" spans="1:11">
      <c r="A9087" s="3" t="s">
        <v>405</v>
      </c>
      <c r="B9087" s="3">
        <v>45</v>
      </c>
      <c r="C9087" s="3" t="s">
        <v>8789</v>
      </c>
      <c r="D9087" s="27" t="s">
        <v>3531</v>
      </c>
      <c r="E9087" s="3" t="s">
        <v>405</v>
      </c>
      <c r="F9087" s="3" t="s">
        <v>1955</v>
      </c>
      <c r="G9087" s="3" t="s">
        <v>1503</v>
      </c>
      <c r="H9087" s="3"/>
      <c r="I9087" s="3">
        <v>2</v>
      </c>
      <c r="J9087" s="3">
        <v>2</v>
      </c>
      <c r="K9087" s="3">
        <f t="shared" si="138"/>
        <v>4</v>
      </c>
    </row>
    <row r="9088" spans="1:11">
      <c r="A9088" s="3" t="s">
        <v>405</v>
      </c>
      <c r="B9088" s="3">
        <v>46</v>
      </c>
      <c r="C9088" s="3" t="s">
        <v>8790</v>
      </c>
      <c r="D9088" s="27" t="s">
        <v>3531</v>
      </c>
      <c r="E9088" s="3" t="s">
        <v>405</v>
      </c>
      <c r="F9088" s="3" t="s">
        <v>1955</v>
      </c>
      <c r="G9088" s="3" t="s">
        <v>1503</v>
      </c>
      <c r="H9088" s="3"/>
      <c r="I9088" s="3">
        <v>1</v>
      </c>
      <c r="J9088" s="3">
        <v>1</v>
      </c>
      <c r="K9088" s="3">
        <f t="shared" si="138"/>
        <v>2</v>
      </c>
    </row>
    <row r="9089" spans="1:11">
      <c r="A9089" s="3" t="s">
        <v>405</v>
      </c>
      <c r="B9089" s="3">
        <v>47</v>
      </c>
      <c r="C9089" s="3" t="s">
        <v>8791</v>
      </c>
      <c r="D9089" s="27" t="s">
        <v>3531</v>
      </c>
      <c r="E9089" s="3" t="s">
        <v>405</v>
      </c>
      <c r="F9089" s="3" t="s">
        <v>1955</v>
      </c>
      <c r="G9089" s="3" t="s">
        <v>1503</v>
      </c>
      <c r="H9089" s="3"/>
      <c r="I9089" s="3">
        <v>3</v>
      </c>
      <c r="J9089" s="3">
        <v>4</v>
      </c>
      <c r="K9089" s="3">
        <f t="shared" si="138"/>
        <v>7</v>
      </c>
    </row>
    <row r="9090" spans="1:11">
      <c r="A9090" s="3" t="s">
        <v>405</v>
      </c>
      <c r="B9090" s="3">
        <v>48</v>
      </c>
      <c r="C9090" s="3" t="s">
        <v>7455</v>
      </c>
      <c r="D9090" s="27" t="s">
        <v>3531</v>
      </c>
      <c r="E9090" s="3" t="s">
        <v>405</v>
      </c>
      <c r="F9090" s="3" t="s">
        <v>1955</v>
      </c>
      <c r="G9090" s="3" t="s">
        <v>1503</v>
      </c>
      <c r="H9090" s="3"/>
      <c r="I9090" s="3">
        <v>3</v>
      </c>
      <c r="J9090" s="3">
        <v>6</v>
      </c>
      <c r="K9090" s="3">
        <f t="shared" si="138"/>
        <v>9</v>
      </c>
    </row>
    <row r="9091" spans="1:11">
      <c r="A9091" s="3" t="s">
        <v>405</v>
      </c>
      <c r="B9091" s="3">
        <v>49</v>
      </c>
      <c r="C9091" s="3" t="s">
        <v>8792</v>
      </c>
      <c r="D9091" s="27" t="s">
        <v>3531</v>
      </c>
      <c r="E9091" s="3" t="s">
        <v>405</v>
      </c>
      <c r="F9091" s="3" t="s">
        <v>1955</v>
      </c>
      <c r="G9091" s="3" t="s">
        <v>1503</v>
      </c>
      <c r="H9091" s="3"/>
      <c r="I9091" s="3">
        <v>4</v>
      </c>
      <c r="J9091" s="3">
        <v>6</v>
      </c>
      <c r="K9091" s="3">
        <f t="shared" si="138"/>
        <v>10</v>
      </c>
    </row>
    <row r="9092" spans="1:11">
      <c r="A9092" s="3" t="s">
        <v>405</v>
      </c>
      <c r="B9092" s="3">
        <v>50</v>
      </c>
      <c r="C9092" s="3" t="s">
        <v>8793</v>
      </c>
      <c r="D9092" s="27" t="s">
        <v>3531</v>
      </c>
      <c r="E9092" s="3" t="s">
        <v>405</v>
      </c>
      <c r="F9092" s="3" t="s">
        <v>1955</v>
      </c>
      <c r="G9092" s="3" t="s">
        <v>1503</v>
      </c>
      <c r="H9092" s="3"/>
      <c r="I9092" s="3">
        <v>2</v>
      </c>
      <c r="J9092" s="3">
        <v>5</v>
      </c>
      <c r="K9092" s="3">
        <f t="shared" si="138"/>
        <v>7</v>
      </c>
    </row>
    <row r="9093" spans="1:11">
      <c r="A9093" s="3" t="s">
        <v>405</v>
      </c>
      <c r="B9093" s="3">
        <v>51</v>
      </c>
      <c r="C9093" s="3" t="s">
        <v>8794</v>
      </c>
      <c r="D9093" s="27" t="s">
        <v>3531</v>
      </c>
      <c r="E9093" s="3" t="s">
        <v>405</v>
      </c>
      <c r="F9093" s="3" t="s">
        <v>1955</v>
      </c>
      <c r="G9093" s="3" t="s">
        <v>1503</v>
      </c>
      <c r="H9093" s="3"/>
      <c r="I9093" s="3">
        <v>4</v>
      </c>
      <c r="J9093" s="3">
        <v>5</v>
      </c>
      <c r="K9093" s="3">
        <f t="shared" si="138"/>
        <v>9</v>
      </c>
    </row>
    <row r="9094" spans="1:11">
      <c r="A9094" s="3" t="s">
        <v>405</v>
      </c>
      <c r="B9094" s="3">
        <v>52</v>
      </c>
      <c r="C9094" s="3" t="s">
        <v>8795</v>
      </c>
      <c r="D9094" s="27" t="s">
        <v>3531</v>
      </c>
      <c r="E9094" s="3" t="s">
        <v>405</v>
      </c>
      <c r="F9094" s="3" t="s">
        <v>1955</v>
      </c>
      <c r="G9094" s="3" t="s">
        <v>1503</v>
      </c>
      <c r="H9094" s="3"/>
      <c r="I9094" s="3">
        <v>3</v>
      </c>
      <c r="J9094" s="3">
        <v>2</v>
      </c>
      <c r="K9094" s="3">
        <f t="shared" si="138"/>
        <v>5</v>
      </c>
    </row>
    <row r="9095" spans="1:11">
      <c r="A9095" s="3" t="s">
        <v>405</v>
      </c>
      <c r="B9095" s="3">
        <v>53</v>
      </c>
      <c r="C9095" s="3" t="s">
        <v>8765</v>
      </c>
      <c r="D9095" s="27" t="s">
        <v>3531</v>
      </c>
      <c r="E9095" s="3" t="s">
        <v>405</v>
      </c>
      <c r="F9095" s="3" t="s">
        <v>1955</v>
      </c>
      <c r="G9095" s="3" t="s">
        <v>1503</v>
      </c>
      <c r="H9095" s="3"/>
      <c r="I9095" s="3">
        <v>1</v>
      </c>
      <c r="J9095" s="3">
        <v>4</v>
      </c>
      <c r="K9095" s="3">
        <f t="shared" si="138"/>
        <v>5</v>
      </c>
    </row>
    <row r="9096" spans="1:11">
      <c r="A9096" s="3" t="s">
        <v>405</v>
      </c>
      <c r="B9096" s="3">
        <v>54</v>
      </c>
      <c r="C9096" s="3" t="s">
        <v>8796</v>
      </c>
      <c r="D9096" s="27" t="s">
        <v>3531</v>
      </c>
      <c r="E9096" s="3" t="s">
        <v>405</v>
      </c>
      <c r="F9096" s="3" t="s">
        <v>1955</v>
      </c>
      <c r="G9096" s="3" t="s">
        <v>1503</v>
      </c>
      <c r="H9096" s="3"/>
      <c r="I9096" s="3">
        <v>3</v>
      </c>
      <c r="J9096" s="3">
        <v>5</v>
      </c>
      <c r="K9096" s="3">
        <f t="shared" si="138"/>
        <v>8</v>
      </c>
    </row>
    <row r="9097" spans="1:11">
      <c r="A9097" s="3" t="s">
        <v>405</v>
      </c>
      <c r="B9097" s="3">
        <v>55</v>
      </c>
      <c r="C9097" s="3" t="s">
        <v>1402</v>
      </c>
      <c r="D9097" s="27" t="s">
        <v>3531</v>
      </c>
      <c r="E9097" s="3" t="s">
        <v>405</v>
      </c>
      <c r="F9097" s="3" t="s">
        <v>1955</v>
      </c>
      <c r="G9097" s="3" t="s">
        <v>1503</v>
      </c>
      <c r="H9097" s="3"/>
      <c r="I9097" s="3">
        <v>2</v>
      </c>
      <c r="J9097" s="3">
        <v>2</v>
      </c>
      <c r="K9097" s="3">
        <f t="shared" si="138"/>
        <v>4</v>
      </c>
    </row>
    <row r="9098" spans="1:11">
      <c r="A9098" s="3" t="s">
        <v>405</v>
      </c>
      <c r="B9098" s="3">
        <v>56</v>
      </c>
      <c r="C9098" s="3" t="s">
        <v>8797</v>
      </c>
      <c r="D9098" s="27" t="s">
        <v>3531</v>
      </c>
      <c r="E9098" s="3" t="s">
        <v>405</v>
      </c>
      <c r="F9098" s="3" t="s">
        <v>1955</v>
      </c>
      <c r="G9098" s="3" t="s">
        <v>1503</v>
      </c>
      <c r="H9098" s="3"/>
      <c r="I9098" s="3">
        <v>3</v>
      </c>
      <c r="J9098" s="3">
        <v>2</v>
      </c>
      <c r="K9098" s="3">
        <f t="shared" si="138"/>
        <v>5</v>
      </c>
    </row>
    <row r="9099" spans="1:11">
      <c r="A9099" s="3" t="s">
        <v>405</v>
      </c>
      <c r="B9099" s="3">
        <v>57</v>
      </c>
      <c r="C9099" s="3" t="s">
        <v>8798</v>
      </c>
      <c r="D9099" s="27" t="s">
        <v>3531</v>
      </c>
      <c r="E9099" s="3" t="s">
        <v>405</v>
      </c>
      <c r="F9099" s="3" t="s">
        <v>1955</v>
      </c>
      <c r="G9099" s="3" t="s">
        <v>1503</v>
      </c>
      <c r="H9099" s="3"/>
      <c r="I9099" s="3">
        <v>4</v>
      </c>
      <c r="J9099" s="3">
        <v>3</v>
      </c>
      <c r="K9099" s="3">
        <f t="shared" si="138"/>
        <v>7</v>
      </c>
    </row>
    <row r="9100" spans="1:11">
      <c r="A9100" s="3" t="s">
        <v>405</v>
      </c>
      <c r="B9100" s="3">
        <v>58</v>
      </c>
      <c r="C9100" s="3" t="s">
        <v>8799</v>
      </c>
      <c r="D9100" s="27" t="s">
        <v>3531</v>
      </c>
      <c r="E9100" s="3" t="s">
        <v>405</v>
      </c>
      <c r="F9100" s="3" t="s">
        <v>1955</v>
      </c>
      <c r="G9100" s="3" t="s">
        <v>1503</v>
      </c>
      <c r="H9100" s="3"/>
      <c r="I9100" s="3">
        <v>3</v>
      </c>
      <c r="J9100" s="3">
        <v>5</v>
      </c>
      <c r="K9100" s="3">
        <f t="shared" si="138"/>
        <v>8</v>
      </c>
    </row>
    <row r="9101" spans="1:11">
      <c r="A9101" s="3" t="s">
        <v>405</v>
      </c>
      <c r="B9101" s="3">
        <v>59</v>
      </c>
      <c r="C9101" s="3" t="s">
        <v>8800</v>
      </c>
      <c r="D9101" s="27" t="s">
        <v>3531</v>
      </c>
      <c r="E9101" s="3" t="s">
        <v>405</v>
      </c>
      <c r="F9101" s="3" t="s">
        <v>1955</v>
      </c>
      <c r="G9101" s="3" t="s">
        <v>1503</v>
      </c>
      <c r="H9101" s="3"/>
      <c r="I9101" s="3">
        <v>2</v>
      </c>
      <c r="J9101" s="3">
        <v>3</v>
      </c>
      <c r="K9101" s="3">
        <f t="shared" si="138"/>
        <v>5</v>
      </c>
    </row>
    <row r="9102" spans="1:11">
      <c r="A9102" s="3" t="s">
        <v>405</v>
      </c>
      <c r="B9102" s="3">
        <v>60</v>
      </c>
      <c r="C9102" s="3" t="s">
        <v>8801</v>
      </c>
      <c r="D9102" s="27" t="s">
        <v>3531</v>
      </c>
      <c r="E9102" s="3" t="s">
        <v>405</v>
      </c>
      <c r="F9102" s="3" t="s">
        <v>1955</v>
      </c>
      <c r="G9102" s="3" t="s">
        <v>1503</v>
      </c>
      <c r="H9102" s="3"/>
      <c r="I9102" s="3">
        <v>2</v>
      </c>
      <c r="J9102" s="3">
        <v>2</v>
      </c>
      <c r="K9102" s="3">
        <f t="shared" si="138"/>
        <v>4</v>
      </c>
    </row>
    <row r="9103" spans="1:11">
      <c r="A9103" s="3" t="s">
        <v>405</v>
      </c>
      <c r="B9103" s="3">
        <v>61</v>
      </c>
      <c r="C9103" s="3" t="s">
        <v>8802</v>
      </c>
      <c r="D9103" s="27" t="s">
        <v>3531</v>
      </c>
      <c r="E9103" s="3" t="s">
        <v>405</v>
      </c>
      <c r="F9103" s="3" t="s">
        <v>1955</v>
      </c>
      <c r="G9103" s="3" t="s">
        <v>1503</v>
      </c>
      <c r="H9103" s="3"/>
      <c r="I9103" s="3">
        <v>4</v>
      </c>
      <c r="J9103" s="3">
        <v>2</v>
      </c>
      <c r="K9103" s="3">
        <f t="shared" si="138"/>
        <v>6</v>
      </c>
    </row>
    <row r="9104" spans="1:11">
      <c r="A9104" s="3" t="s">
        <v>405</v>
      </c>
      <c r="B9104" s="3">
        <v>62</v>
      </c>
      <c r="C9104" s="3" t="s">
        <v>8803</v>
      </c>
      <c r="D9104" s="27" t="s">
        <v>3531</v>
      </c>
      <c r="E9104" s="3" t="s">
        <v>405</v>
      </c>
      <c r="F9104" s="3" t="s">
        <v>1955</v>
      </c>
      <c r="G9104" s="3" t="s">
        <v>1503</v>
      </c>
      <c r="H9104" s="3"/>
      <c r="I9104" s="3">
        <v>1</v>
      </c>
      <c r="J9104" s="3">
        <v>1</v>
      </c>
      <c r="K9104" s="3">
        <f t="shared" si="138"/>
        <v>2</v>
      </c>
    </row>
    <row r="9105" spans="1:11">
      <c r="A9105" s="3" t="s">
        <v>405</v>
      </c>
      <c r="B9105" s="3">
        <v>63</v>
      </c>
      <c r="C9105" s="3" t="s">
        <v>1594</v>
      </c>
      <c r="D9105" s="27" t="s">
        <v>3709</v>
      </c>
      <c r="E9105" s="3" t="s">
        <v>405</v>
      </c>
      <c r="F9105" s="3" t="s">
        <v>1955</v>
      </c>
      <c r="G9105" s="3" t="s">
        <v>1503</v>
      </c>
      <c r="H9105" s="3"/>
      <c r="I9105" s="3">
        <v>1</v>
      </c>
      <c r="J9105" s="3">
        <v>1</v>
      </c>
      <c r="K9105" s="3">
        <f t="shared" si="138"/>
        <v>2</v>
      </c>
    </row>
    <row r="9106" spans="1:11">
      <c r="A9106" s="3" t="s">
        <v>405</v>
      </c>
      <c r="B9106" s="3">
        <v>64</v>
      </c>
      <c r="C9106" s="3" t="s">
        <v>3046</v>
      </c>
      <c r="D9106" s="27" t="s">
        <v>3531</v>
      </c>
      <c r="E9106" s="3" t="s">
        <v>405</v>
      </c>
      <c r="F9106" s="3" t="s">
        <v>1955</v>
      </c>
      <c r="G9106" s="3" t="s">
        <v>1503</v>
      </c>
      <c r="H9106" s="3"/>
      <c r="I9106" s="3">
        <v>2</v>
      </c>
      <c r="J9106" s="3">
        <v>2</v>
      </c>
      <c r="K9106" s="3">
        <f t="shared" si="138"/>
        <v>4</v>
      </c>
    </row>
    <row r="9107" spans="1:11">
      <c r="A9107" s="3" t="s">
        <v>405</v>
      </c>
      <c r="B9107" s="3">
        <v>65</v>
      </c>
      <c r="C9107" s="3" t="s">
        <v>8804</v>
      </c>
      <c r="D9107" s="27" t="s">
        <v>3531</v>
      </c>
      <c r="E9107" s="3" t="s">
        <v>405</v>
      </c>
      <c r="F9107" s="3" t="s">
        <v>1955</v>
      </c>
      <c r="G9107" s="3" t="s">
        <v>1503</v>
      </c>
      <c r="H9107" s="3"/>
      <c r="I9107" s="3">
        <v>3</v>
      </c>
      <c r="J9107" s="3">
        <v>4</v>
      </c>
      <c r="K9107" s="3">
        <f t="shared" ref="K9107:K9124" si="139">J9107+I9107</f>
        <v>7</v>
      </c>
    </row>
    <row r="9108" spans="1:11">
      <c r="A9108" s="3" t="s">
        <v>405</v>
      </c>
      <c r="B9108" s="3">
        <v>66</v>
      </c>
      <c r="C9108" s="3" t="s">
        <v>8805</v>
      </c>
      <c r="D9108" s="27" t="s">
        <v>3531</v>
      </c>
      <c r="E9108" s="3" t="s">
        <v>405</v>
      </c>
      <c r="F9108" s="3" t="s">
        <v>1955</v>
      </c>
      <c r="G9108" s="3" t="s">
        <v>1503</v>
      </c>
      <c r="H9108" s="3"/>
      <c r="I9108" s="3">
        <v>1</v>
      </c>
      <c r="J9108" s="3">
        <v>1</v>
      </c>
      <c r="K9108" s="3">
        <f t="shared" si="139"/>
        <v>2</v>
      </c>
    </row>
    <row r="9109" spans="1:11">
      <c r="A9109" s="3" t="s">
        <v>405</v>
      </c>
      <c r="B9109" s="3">
        <v>67</v>
      </c>
      <c r="C9109" s="3" t="s">
        <v>8806</v>
      </c>
      <c r="D9109" s="27" t="s">
        <v>3531</v>
      </c>
      <c r="E9109" s="3" t="s">
        <v>405</v>
      </c>
      <c r="F9109" s="3" t="s">
        <v>1955</v>
      </c>
      <c r="G9109" s="3" t="s">
        <v>1503</v>
      </c>
      <c r="H9109" s="3"/>
      <c r="I9109" s="3">
        <v>2</v>
      </c>
      <c r="J9109" s="3">
        <v>3</v>
      </c>
      <c r="K9109" s="3">
        <f t="shared" si="139"/>
        <v>5</v>
      </c>
    </row>
    <row r="9110" spans="1:11">
      <c r="A9110" s="3" t="s">
        <v>405</v>
      </c>
      <c r="B9110" s="3">
        <v>68</v>
      </c>
      <c r="C9110" s="3" t="s">
        <v>3063</v>
      </c>
      <c r="D9110" s="27" t="s">
        <v>3531</v>
      </c>
      <c r="E9110" s="3" t="s">
        <v>405</v>
      </c>
      <c r="F9110" s="3" t="s">
        <v>1955</v>
      </c>
      <c r="G9110" s="3" t="s">
        <v>1503</v>
      </c>
      <c r="H9110" s="3"/>
      <c r="I9110" s="3">
        <v>2</v>
      </c>
      <c r="J9110" s="3">
        <v>5</v>
      </c>
      <c r="K9110" s="3">
        <f t="shared" si="139"/>
        <v>7</v>
      </c>
    </row>
    <row r="9111" spans="1:11">
      <c r="A9111" s="3" t="s">
        <v>405</v>
      </c>
      <c r="B9111" s="3">
        <v>69</v>
      </c>
      <c r="C9111" s="3" t="s">
        <v>8807</v>
      </c>
      <c r="D9111" s="27" t="s">
        <v>3531</v>
      </c>
      <c r="E9111" s="3" t="s">
        <v>405</v>
      </c>
      <c r="F9111" s="3" t="s">
        <v>1955</v>
      </c>
      <c r="G9111" s="3" t="s">
        <v>1503</v>
      </c>
      <c r="H9111" s="3"/>
      <c r="I9111" s="3">
        <v>2</v>
      </c>
      <c r="J9111" s="3">
        <v>3</v>
      </c>
      <c r="K9111" s="3">
        <f t="shared" si="139"/>
        <v>5</v>
      </c>
    </row>
    <row r="9112" spans="1:11">
      <c r="A9112" s="3" t="s">
        <v>405</v>
      </c>
      <c r="B9112" s="3">
        <v>70</v>
      </c>
      <c r="C9112" s="3" t="s">
        <v>8808</v>
      </c>
      <c r="D9112" s="27" t="s">
        <v>3709</v>
      </c>
      <c r="E9112" s="3" t="s">
        <v>405</v>
      </c>
      <c r="F9112" s="3" t="s">
        <v>1955</v>
      </c>
      <c r="G9112" s="3" t="s">
        <v>1503</v>
      </c>
      <c r="H9112" s="3"/>
      <c r="I9112" s="3">
        <v>2</v>
      </c>
      <c r="J9112" s="3">
        <v>3</v>
      </c>
      <c r="K9112" s="3">
        <f t="shared" si="139"/>
        <v>5</v>
      </c>
    </row>
    <row r="9113" spans="1:11">
      <c r="A9113" s="3" t="s">
        <v>405</v>
      </c>
      <c r="B9113" s="3">
        <v>71</v>
      </c>
      <c r="C9113" s="3" t="s">
        <v>1970</v>
      </c>
      <c r="D9113" s="27" t="s">
        <v>3531</v>
      </c>
      <c r="E9113" s="3" t="s">
        <v>405</v>
      </c>
      <c r="F9113" s="3" t="s">
        <v>1955</v>
      </c>
      <c r="G9113" s="3" t="s">
        <v>1503</v>
      </c>
      <c r="H9113" s="3"/>
      <c r="I9113" s="3">
        <v>3</v>
      </c>
      <c r="J9113" s="3">
        <v>5</v>
      </c>
      <c r="K9113" s="3">
        <f t="shared" si="139"/>
        <v>8</v>
      </c>
    </row>
    <row r="9114" spans="1:11">
      <c r="A9114" s="3" t="s">
        <v>405</v>
      </c>
      <c r="B9114" s="3">
        <v>72</v>
      </c>
      <c r="C9114" s="3" t="s">
        <v>8809</v>
      </c>
      <c r="D9114" s="27" t="s">
        <v>3531</v>
      </c>
      <c r="E9114" s="3" t="s">
        <v>405</v>
      </c>
      <c r="F9114" s="3" t="s">
        <v>1955</v>
      </c>
      <c r="G9114" s="3" t="s">
        <v>1503</v>
      </c>
      <c r="H9114" s="3"/>
      <c r="I9114" s="3">
        <v>2</v>
      </c>
      <c r="J9114" s="3">
        <v>4</v>
      </c>
      <c r="K9114" s="3">
        <f t="shared" si="139"/>
        <v>6</v>
      </c>
    </row>
    <row r="9115" spans="1:11">
      <c r="A9115" s="3" t="s">
        <v>405</v>
      </c>
      <c r="B9115" s="3">
        <v>73</v>
      </c>
      <c r="C9115" s="3" t="s">
        <v>8810</v>
      </c>
      <c r="D9115" s="27" t="s">
        <v>3531</v>
      </c>
      <c r="E9115" s="3" t="s">
        <v>405</v>
      </c>
      <c r="F9115" s="3" t="s">
        <v>1955</v>
      </c>
      <c r="G9115" s="3" t="s">
        <v>1503</v>
      </c>
      <c r="H9115" s="3"/>
      <c r="I9115" s="3">
        <v>1</v>
      </c>
      <c r="J9115" s="3">
        <v>1</v>
      </c>
      <c r="K9115" s="3">
        <f t="shared" si="139"/>
        <v>2</v>
      </c>
    </row>
    <row r="9116" spans="1:11">
      <c r="A9116" s="3" t="s">
        <v>405</v>
      </c>
      <c r="B9116" s="3">
        <v>74</v>
      </c>
      <c r="C9116" s="3" t="s">
        <v>1326</v>
      </c>
      <c r="D9116" s="27" t="s">
        <v>3531</v>
      </c>
      <c r="E9116" s="3" t="s">
        <v>405</v>
      </c>
      <c r="F9116" s="3" t="s">
        <v>1955</v>
      </c>
      <c r="G9116" s="3" t="s">
        <v>1503</v>
      </c>
      <c r="H9116" s="3"/>
      <c r="I9116" s="3">
        <v>2</v>
      </c>
      <c r="J9116" s="3">
        <v>6</v>
      </c>
      <c r="K9116" s="3">
        <f t="shared" si="139"/>
        <v>8</v>
      </c>
    </row>
    <row r="9117" spans="1:11">
      <c r="A9117" s="3" t="s">
        <v>405</v>
      </c>
      <c r="B9117" s="3">
        <v>75</v>
      </c>
      <c r="C9117" s="3" t="s">
        <v>8811</v>
      </c>
      <c r="D9117" s="27" t="s">
        <v>3531</v>
      </c>
      <c r="E9117" s="3" t="s">
        <v>405</v>
      </c>
      <c r="F9117" s="3" t="s">
        <v>1955</v>
      </c>
      <c r="G9117" s="3" t="s">
        <v>1503</v>
      </c>
      <c r="H9117" s="3"/>
      <c r="I9117" s="3">
        <v>3</v>
      </c>
      <c r="J9117" s="3">
        <v>4</v>
      </c>
      <c r="K9117" s="3">
        <f t="shared" si="139"/>
        <v>7</v>
      </c>
    </row>
    <row r="9118" spans="1:11">
      <c r="A9118" s="3" t="s">
        <v>405</v>
      </c>
      <c r="B9118" s="3">
        <v>76</v>
      </c>
      <c r="C9118" s="3" t="s">
        <v>8812</v>
      </c>
      <c r="D9118" s="27" t="s">
        <v>3531</v>
      </c>
      <c r="E9118" s="3" t="s">
        <v>405</v>
      </c>
      <c r="F9118" s="3" t="s">
        <v>1955</v>
      </c>
      <c r="G9118" s="3" t="s">
        <v>1503</v>
      </c>
      <c r="H9118" s="3"/>
      <c r="I9118" s="3">
        <v>1</v>
      </c>
      <c r="J9118" s="3">
        <v>3</v>
      </c>
      <c r="K9118" s="3">
        <f t="shared" si="139"/>
        <v>4</v>
      </c>
    </row>
    <row r="9119" spans="1:11">
      <c r="A9119" s="3" t="s">
        <v>405</v>
      </c>
      <c r="B9119" s="3">
        <v>77</v>
      </c>
      <c r="C9119" s="3" t="s">
        <v>8813</v>
      </c>
      <c r="D9119" s="27" t="s">
        <v>3531</v>
      </c>
      <c r="E9119" s="3" t="s">
        <v>405</v>
      </c>
      <c r="F9119" s="3" t="s">
        <v>1955</v>
      </c>
      <c r="G9119" s="3" t="s">
        <v>1503</v>
      </c>
      <c r="H9119" s="3"/>
      <c r="I9119" s="3">
        <v>3</v>
      </c>
      <c r="J9119" s="3">
        <v>4</v>
      </c>
      <c r="K9119" s="3">
        <f t="shared" si="139"/>
        <v>7</v>
      </c>
    </row>
    <row r="9120" spans="1:11">
      <c r="A9120" s="3" t="s">
        <v>405</v>
      </c>
      <c r="B9120" s="3">
        <v>78</v>
      </c>
      <c r="C9120" s="3" t="s">
        <v>8814</v>
      </c>
      <c r="D9120" s="27" t="s">
        <v>3531</v>
      </c>
      <c r="E9120" s="3" t="s">
        <v>405</v>
      </c>
      <c r="F9120" s="3" t="s">
        <v>1955</v>
      </c>
      <c r="G9120" s="3" t="s">
        <v>1503</v>
      </c>
      <c r="H9120" s="3"/>
      <c r="I9120" s="3">
        <v>3</v>
      </c>
      <c r="J9120" s="3">
        <v>4</v>
      </c>
      <c r="K9120" s="3">
        <f t="shared" si="139"/>
        <v>7</v>
      </c>
    </row>
    <row r="9121" spans="1:11">
      <c r="A9121" s="3" t="s">
        <v>405</v>
      </c>
      <c r="B9121" s="3">
        <v>79</v>
      </c>
      <c r="C9121" s="3" t="s">
        <v>3065</v>
      </c>
      <c r="D9121" s="27" t="s">
        <v>3531</v>
      </c>
      <c r="E9121" s="3" t="s">
        <v>405</v>
      </c>
      <c r="F9121" s="3" t="s">
        <v>1955</v>
      </c>
      <c r="G9121" s="3" t="s">
        <v>1503</v>
      </c>
      <c r="H9121" s="3"/>
      <c r="I9121" s="3">
        <v>2</v>
      </c>
      <c r="J9121" s="3">
        <v>3</v>
      </c>
      <c r="K9121" s="3">
        <f t="shared" si="139"/>
        <v>5</v>
      </c>
    </row>
    <row r="9122" spans="1:11">
      <c r="A9122" s="3" t="s">
        <v>405</v>
      </c>
      <c r="B9122" s="3">
        <v>80</v>
      </c>
      <c r="C9122" s="3" t="s">
        <v>8815</v>
      </c>
      <c r="D9122" s="27" t="s">
        <v>3531</v>
      </c>
      <c r="E9122" s="3" t="s">
        <v>405</v>
      </c>
      <c r="F9122" s="3" t="s">
        <v>1955</v>
      </c>
      <c r="G9122" s="3" t="s">
        <v>1503</v>
      </c>
      <c r="H9122" s="3"/>
      <c r="I9122" s="3">
        <v>3</v>
      </c>
      <c r="J9122" s="3">
        <v>5</v>
      </c>
      <c r="K9122" s="3">
        <f t="shared" si="139"/>
        <v>8</v>
      </c>
    </row>
    <row r="9123" spans="1:11">
      <c r="A9123" s="3" t="s">
        <v>405</v>
      </c>
      <c r="B9123" s="3">
        <v>81</v>
      </c>
      <c r="C9123" s="3" t="s">
        <v>8792</v>
      </c>
      <c r="D9123" s="27" t="s">
        <v>3531</v>
      </c>
      <c r="E9123" s="3" t="s">
        <v>405</v>
      </c>
      <c r="F9123" s="3" t="s">
        <v>1955</v>
      </c>
      <c r="G9123" s="3" t="s">
        <v>1503</v>
      </c>
      <c r="H9123" s="3"/>
      <c r="I9123" s="3">
        <v>3</v>
      </c>
      <c r="J9123" s="3">
        <v>6</v>
      </c>
      <c r="K9123" s="3">
        <f t="shared" si="139"/>
        <v>9</v>
      </c>
    </row>
    <row r="9124" spans="1:11">
      <c r="A9124" s="3" t="s">
        <v>405</v>
      </c>
      <c r="B9124" s="3">
        <v>82</v>
      </c>
      <c r="C9124" s="3" t="s">
        <v>1797</v>
      </c>
      <c r="D9124" s="27" t="s">
        <v>3531</v>
      </c>
      <c r="E9124" s="3" t="s">
        <v>405</v>
      </c>
      <c r="F9124" s="3" t="s">
        <v>1955</v>
      </c>
      <c r="G9124" s="3" t="s">
        <v>1503</v>
      </c>
      <c r="H9124" s="3"/>
      <c r="I9124" s="3">
        <v>2</v>
      </c>
      <c r="J9124" s="3">
        <v>2</v>
      </c>
      <c r="K9124" s="3">
        <f t="shared" si="139"/>
        <v>4</v>
      </c>
    </row>
    <row r="9125" spans="1:11" ht="15.75">
      <c r="A9125" s="217"/>
      <c r="B9125" s="218"/>
      <c r="C9125" s="219">
        <f>SUBTOTAL(3,C9043:C9124)</f>
        <v>82</v>
      </c>
      <c r="D9125" s="113"/>
      <c r="E9125" s="113"/>
      <c r="F9125" s="113"/>
      <c r="G9125" s="113"/>
      <c r="H9125" s="113"/>
      <c r="I9125" s="113"/>
      <c r="J9125" s="113"/>
      <c r="K9125" s="219">
        <f>SUM(K9043:K9124)</f>
        <v>458</v>
      </c>
    </row>
    <row r="9126" spans="1:11">
      <c r="A9126" s="3" t="s">
        <v>409</v>
      </c>
      <c r="B9126" s="3">
        <v>1</v>
      </c>
      <c r="C9126" s="3" t="s">
        <v>8816</v>
      </c>
      <c r="D9126" s="27" t="s">
        <v>3531</v>
      </c>
      <c r="E9126" s="3" t="s">
        <v>409</v>
      </c>
      <c r="F9126" s="3" t="s">
        <v>1837</v>
      </c>
      <c r="G9126" s="3" t="s">
        <v>1503</v>
      </c>
      <c r="H9126" s="3"/>
      <c r="I9126" s="3">
        <v>3</v>
      </c>
      <c r="J9126" s="3">
        <v>2</v>
      </c>
      <c r="K9126" s="3">
        <f t="shared" ref="K9126:K9189" si="140">J9126+I9126</f>
        <v>5</v>
      </c>
    </row>
    <row r="9127" spans="1:11">
      <c r="A9127" s="3" t="s">
        <v>409</v>
      </c>
      <c r="B9127" s="3">
        <v>2</v>
      </c>
      <c r="C9127" s="3" t="s">
        <v>8817</v>
      </c>
      <c r="D9127" s="27" t="s">
        <v>3531</v>
      </c>
      <c r="E9127" s="3" t="s">
        <v>409</v>
      </c>
      <c r="F9127" s="3" t="s">
        <v>1837</v>
      </c>
      <c r="G9127" s="3" t="s">
        <v>1503</v>
      </c>
      <c r="H9127" s="3"/>
      <c r="I9127" s="3">
        <v>4</v>
      </c>
      <c r="J9127" s="3">
        <v>2</v>
      </c>
      <c r="K9127" s="3">
        <f t="shared" si="140"/>
        <v>6</v>
      </c>
    </row>
    <row r="9128" spans="1:11">
      <c r="A9128" s="3" t="s">
        <v>409</v>
      </c>
      <c r="B9128" s="3">
        <v>3</v>
      </c>
      <c r="C9128" s="3" t="s">
        <v>7864</v>
      </c>
      <c r="D9128" s="27" t="s">
        <v>3531</v>
      </c>
      <c r="E9128" s="3" t="s">
        <v>409</v>
      </c>
      <c r="F9128" s="3" t="s">
        <v>1837</v>
      </c>
      <c r="G9128" s="3" t="s">
        <v>1503</v>
      </c>
      <c r="H9128" s="3"/>
      <c r="I9128" s="3">
        <v>4</v>
      </c>
      <c r="J9128" s="3">
        <v>3</v>
      </c>
      <c r="K9128" s="3">
        <f t="shared" si="140"/>
        <v>7</v>
      </c>
    </row>
    <row r="9129" spans="1:11">
      <c r="A9129" s="3" t="s">
        <v>409</v>
      </c>
      <c r="B9129" s="3">
        <v>4</v>
      </c>
      <c r="C9129" s="3" t="s">
        <v>8818</v>
      </c>
      <c r="D9129" s="27" t="s">
        <v>3529</v>
      </c>
      <c r="E9129" s="3" t="s">
        <v>409</v>
      </c>
      <c r="F9129" s="3" t="s">
        <v>1837</v>
      </c>
      <c r="G9129" s="3" t="s">
        <v>1503</v>
      </c>
      <c r="H9129" s="3"/>
      <c r="I9129" s="3">
        <v>1</v>
      </c>
      <c r="J9129" s="3">
        <v>2</v>
      </c>
      <c r="K9129" s="3">
        <f t="shared" si="140"/>
        <v>3</v>
      </c>
    </row>
    <row r="9130" spans="1:11">
      <c r="A9130" s="3" t="s">
        <v>409</v>
      </c>
      <c r="B9130" s="3">
        <v>5</v>
      </c>
      <c r="C9130" s="3" t="s">
        <v>8819</v>
      </c>
      <c r="D9130" s="27" t="s">
        <v>3531</v>
      </c>
      <c r="E9130" s="3" t="s">
        <v>409</v>
      </c>
      <c r="F9130" s="3" t="s">
        <v>1837</v>
      </c>
      <c r="G9130" s="3" t="s">
        <v>1503</v>
      </c>
      <c r="H9130" s="3"/>
      <c r="I9130" s="3">
        <v>7</v>
      </c>
      <c r="J9130" s="3">
        <v>2</v>
      </c>
      <c r="K9130" s="3">
        <f t="shared" si="140"/>
        <v>9</v>
      </c>
    </row>
    <row r="9131" spans="1:11">
      <c r="A9131" s="3" t="s">
        <v>409</v>
      </c>
      <c r="B9131" s="3">
        <v>6</v>
      </c>
      <c r="C9131" s="3" t="s">
        <v>8820</v>
      </c>
      <c r="D9131" s="27" t="s">
        <v>3531</v>
      </c>
      <c r="E9131" s="3" t="s">
        <v>409</v>
      </c>
      <c r="F9131" s="3" t="s">
        <v>1837</v>
      </c>
      <c r="G9131" s="3" t="s">
        <v>1503</v>
      </c>
      <c r="H9131" s="3"/>
      <c r="I9131" s="3">
        <v>3</v>
      </c>
      <c r="J9131" s="3">
        <v>3</v>
      </c>
      <c r="K9131" s="3">
        <f t="shared" si="140"/>
        <v>6</v>
      </c>
    </row>
    <row r="9132" spans="1:11">
      <c r="A9132" s="3" t="s">
        <v>409</v>
      </c>
      <c r="B9132" s="3">
        <v>7</v>
      </c>
      <c r="C9132" s="3" t="s">
        <v>5461</v>
      </c>
      <c r="D9132" s="27" t="s">
        <v>3531</v>
      </c>
      <c r="E9132" s="3" t="s">
        <v>409</v>
      </c>
      <c r="F9132" s="3" t="s">
        <v>1837</v>
      </c>
      <c r="G9132" s="3" t="s">
        <v>1503</v>
      </c>
      <c r="H9132" s="3"/>
      <c r="I9132" s="3">
        <v>3</v>
      </c>
      <c r="J9132" s="3">
        <v>2</v>
      </c>
      <c r="K9132" s="3">
        <f t="shared" si="140"/>
        <v>5</v>
      </c>
    </row>
    <row r="9133" spans="1:11">
      <c r="A9133" s="3" t="s">
        <v>409</v>
      </c>
      <c r="B9133" s="3">
        <v>8</v>
      </c>
      <c r="C9133" s="3" t="s">
        <v>8821</v>
      </c>
      <c r="D9133" s="27" t="s">
        <v>3531</v>
      </c>
      <c r="E9133" s="3" t="s">
        <v>409</v>
      </c>
      <c r="F9133" s="3" t="s">
        <v>1837</v>
      </c>
      <c r="G9133" s="3" t="s">
        <v>1503</v>
      </c>
      <c r="H9133" s="3"/>
      <c r="I9133" s="3">
        <v>2</v>
      </c>
      <c r="J9133" s="3">
        <v>4</v>
      </c>
      <c r="K9133" s="3">
        <f t="shared" si="140"/>
        <v>6</v>
      </c>
    </row>
    <row r="9134" spans="1:11">
      <c r="A9134" s="3" t="s">
        <v>409</v>
      </c>
      <c r="B9134" s="3">
        <v>9</v>
      </c>
      <c r="C9134" s="3" t="s">
        <v>8822</v>
      </c>
      <c r="D9134" s="27" t="s">
        <v>3531</v>
      </c>
      <c r="E9134" s="3" t="s">
        <v>409</v>
      </c>
      <c r="F9134" s="3" t="s">
        <v>1837</v>
      </c>
      <c r="G9134" s="3" t="s">
        <v>1503</v>
      </c>
      <c r="H9134" s="3"/>
      <c r="I9134" s="3">
        <v>2</v>
      </c>
      <c r="J9134" s="3">
        <v>2</v>
      </c>
      <c r="K9134" s="3">
        <f t="shared" si="140"/>
        <v>4</v>
      </c>
    </row>
    <row r="9135" spans="1:11">
      <c r="A9135" s="3" t="s">
        <v>409</v>
      </c>
      <c r="B9135" s="3">
        <v>10</v>
      </c>
      <c r="C9135" s="3" t="s">
        <v>8823</v>
      </c>
      <c r="D9135" s="27" t="s">
        <v>3531</v>
      </c>
      <c r="E9135" s="3" t="s">
        <v>409</v>
      </c>
      <c r="F9135" s="3" t="s">
        <v>1837</v>
      </c>
      <c r="G9135" s="3" t="s">
        <v>1503</v>
      </c>
      <c r="H9135" s="3"/>
      <c r="I9135" s="3">
        <v>2</v>
      </c>
      <c r="J9135" s="3">
        <v>2</v>
      </c>
      <c r="K9135" s="3">
        <f t="shared" si="140"/>
        <v>4</v>
      </c>
    </row>
    <row r="9136" spans="1:11">
      <c r="A9136" s="3" t="s">
        <v>409</v>
      </c>
      <c r="B9136" s="3">
        <v>11</v>
      </c>
      <c r="C9136" s="3" t="s">
        <v>8824</v>
      </c>
      <c r="D9136" s="27" t="s">
        <v>3531</v>
      </c>
      <c r="E9136" s="3" t="s">
        <v>409</v>
      </c>
      <c r="F9136" s="3" t="s">
        <v>1837</v>
      </c>
      <c r="G9136" s="3" t="s">
        <v>1503</v>
      </c>
      <c r="H9136" s="3"/>
      <c r="I9136" s="3">
        <v>2</v>
      </c>
      <c r="J9136" s="3">
        <v>2</v>
      </c>
      <c r="K9136" s="3">
        <f t="shared" si="140"/>
        <v>4</v>
      </c>
    </row>
    <row r="9137" spans="1:11">
      <c r="A9137" s="3" t="s">
        <v>409</v>
      </c>
      <c r="B9137" s="3">
        <v>12</v>
      </c>
      <c r="C9137" s="3" t="s">
        <v>8825</v>
      </c>
      <c r="D9137" s="27" t="s">
        <v>4972</v>
      </c>
      <c r="E9137" s="3" t="s">
        <v>409</v>
      </c>
      <c r="F9137" s="3" t="s">
        <v>1837</v>
      </c>
      <c r="G9137" s="3" t="s">
        <v>1503</v>
      </c>
      <c r="H9137" s="3"/>
      <c r="I9137" s="3">
        <v>2</v>
      </c>
      <c r="J9137" s="3">
        <v>1</v>
      </c>
      <c r="K9137" s="3">
        <f t="shared" si="140"/>
        <v>3</v>
      </c>
    </row>
    <row r="9138" spans="1:11">
      <c r="A9138" s="3" t="s">
        <v>409</v>
      </c>
      <c r="B9138" s="3">
        <v>13</v>
      </c>
      <c r="C9138" s="3" t="s">
        <v>1622</v>
      </c>
      <c r="D9138" s="27" t="s">
        <v>3531</v>
      </c>
      <c r="E9138" s="3" t="s">
        <v>409</v>
      </c>
      <c r="F9138" s="3" t="s">
        <v>1837</v>
      </c>
      <c r="G9138" s="3" t="s">
        <v>1503</v>
      </c>
      <c r="H9138" s="3"/>
      <c r="I9138" s="3">
        <v>2</v>
      </c>
      <c r="J9138" s="3">
        <v>2</v>
      </c>
      <c r="K9138" s="3">
        <f t="shared" si="140"/>
        <v>4</v>
      </c>
    </row>
    <row r="9139" spans="1:11">
      <c r="A9139" s="3" t="s">
        <v>409</v>
      </c>
      <c r="B9139" s="3">
        <v>14</v>
      </c>
      <c r="C9139" s="3" t="s">
        <v>8826</v>
      </c>
      <c r="D9139" s="27" t="s">
        <v>3529</v>
      </c>
      <c r="E9139" s="3" t="s">
        <v>409</v>
      </c>
      <c r="F9139" s="3" t="s">
        <v>1837</v>
      </c>
      <c r="G9139" s="3" t="s">
        <v>1503</v>
      </c>
      <c r="H9139" s="3"/>
      <c r="I9139" s="3">
        <v>1</v>
      </c>
      <c r="J9139" s="3">
        <v>2</v>
      </c>
      <c r="K9139" s="3">
        <f t="shared" si="140"/>
        <v>3</v>
      </c>
    </row>
    <row r="9140" spans="1:11">
      <c r="A9140" s="3" t="s">
        <v>409</v>
      </c>
      <c r="B9140" s="3">
        <v>15</v>
      </c>
      <c r="C9140" s="3" t="s">
        <v>8827</v>
      </c>
      <c r="D9140" s="27" t="s">
        <v>3531</v>
      </c>
      <c r="E9140" s="3" t="s">
        <v>409</v>
      </c>
      <c r="F9140" s="3" t="s">
        <v>1837</v>
      </c>
      <c r="G9140" s="3" t="s">
        <v>1503</v>
      </c>
      <c r="H9140" s="3"/>
      <c r="I9140" s="3">
        <v>3</v>
      </c>
      <c r="J9140" s="3">
        <v>4</v>
      </c>
      <c r="K9140" s="3">
        <f t="shared" si="140"/>
        <v>7</v>
      </c>
    </row>
    <row r="9141" spans="1:11">
      <c r="A9141" s="3" t="s">
        <v>409</v>
      </c>
      <c r="B9141" s="3">
        <v>16</v>
      </c>
      <c r="C9141" s="3" t="s">
        <v>8828</v>
      </c>
      <c r="D9141" s="27" t="s">
        <v>3531</v>
      </c>
      <c r="E9141" s="3" t="s">
        <v>409</v>
      </c>
      <c r="F9141" s="3" t="s">
        <v>1837</v>
      </c>
      <c r="G9141" s="3" t="s">
        <v>1503</v>
      </c>
      <c r="H9141" s="3"/>
      <c r="I9141" s="3">
        <v>2</v>
      </c>
      <c r="J9141" s="3">
        <v>2</v>
      </c>
      <c r="K9141" s="3">
        <f t="shared" si="140"/>
        <v>4</v>
      </c>
    </row>
    <row r="9142" spans="1:11">
      <c r="A9142" s="3" t="s">
        <v>409</v>
      </c>
      <c r="B9142" s="3">
        <v>17</v>
      </c>
      <c r="C9142" s="3" t="s">
        <v>8829</v>
      </c>
      <c r="D9142" s="27" t="s">
        <v>3531</v>
      </c>
      <c r="E9142" s="3" t="s">
        <v>409</v>
      </c>
      <c r="F9142" s="3" t="s">
        <v>1837</v>
      </c>
      <c r="G9142" s="3" t="s">
        <v>1503</v>
      </c>
      <c r="H9142" s="3"/>
      <c r="I9142" s="3">
        <v>7</v>
      </c>
      <c r="J9142" s="3">
        <v>4</v>
      </c>
      <c r="K9142" s="3">
        <f t="shared" si="140"/>
        <v>11</v>
      </c>
    </row>
    <row r="9143" spans="1:11">
      <c r="A9143" s="3" t="s">
        <v>409</v>
      </c>
      <c r="B9143" s="3">
        <v>18</v>
      </c>
      <c r="C9143" s="3" t="s">
        <v>1432</v>
      </c>
      <c r="D9143" s="27" t="s">
        <v>3531</v>
      </c>
      <c r="E9143" s="3" t="s">
        <v>409</v>
      </c>
      <c r="F9143" s="3" t="s">
        <v>1837</v>
      </c>
      <c r="G9143" s="3" t="s">
        <v>1503</v>
      </c>
      <c r="H9143" s="3"/>
      <c r="I9143" s="3">
        <v>2</v>
      </c>
      <c r="J9143" s="3">
        <v>3</v>
      </c>
      <c r="K9143" s="3">
        <f t="shared" si="140"/>
        <v>5</v>
      </c>
    </row>
    <row r="9144" spans="1:11">
      <c r="A9144" s="3" t="s">
        <v>409</v>
      </c>
      <c r="B9144" s="3">
        <v>19</v>
      </c>
      <c r="C9144" s="3" t="s">
        <v>8830</v>
      </c>
      <c r="D9144" s="27" t="s">
        <v>3531</v>
      </c>
      <c r="E9144" s="3" t="s">
        <v>409</v>
      </c>
      <c r="F9144" s="3" t="s">
        <v>1837</v>
      </c>
      <c r="G9144" s="3" t="s">
        <v>1503</v>
      </c>
      <c r="H9144" s="3"/>
      <c r="I9144" s="3">
        <v>2</v>
      </c>
      <c r="J9144" s="3">
        <v>2</v>
      </c>
      <c r="K9144" s="3">
        <f t="shared" si="140"/>
        <v>4</v>
      </c>
    </row>
    <row r="9145" spans="1:11">
      <c r="A9145" s="3" t="s">
        <v>409</v>
      </c>
      <c r="B9145" s="3">
        <v>20</v>
      </c>
      <c r="C9145" s="3" t="s">
        <v>8831</v>
      </c>
      <c r="D9145" s="27" t="s">
        <v>3531</v>
      </c>
      <c r="E9145" s="3" t="s">
        <v>409</v>
      </c>
      <c r="F9145" s="3" t="s">
        <v>1837</v>
      </c>
      <c r="G9145" s="3" t="s">
        <v>1503</v>
      </c>
      <c r="H9145" s="3"/>
      <c r="I9145" s="3">
        <v>2</v>
      </c>
      <c r="J9145" s="3">
        <v>2</v>
      </c>
      <c r="K9145" s="3">
        <f t="shared" si="140"/>
        <v>4</v>
      </c>
    </row>
    <row r="9146" spans="1:11">
      <c r="A9146" s="3" t="s">
        <v>409</v>
      </c>
      <c r="B9146" s="3">
        <v>21</v>
      </c>
      <c r="C9146" s="3" t="s">
        <v>942</v>
      </c>
      <c r="D9146" s="172" t="s">
        <v>3531</v>
      </c>
      <c r="E9146" s="3" t="s">
        <v>409</v>
      </c>
      <c r="F9146" s="3" t="s">
        <v>1837</v>
      </c>
      <c r="G9146" s="3" t="s">
        <v>1503</v>
      </c>
      <c r="H9146" s="3"/>
      <c r="I9146" s="3">
        <v>4</v>
      </c>
      <c r="J9146" s="3">
        <v>2</v>
      </c>
      <c r="K9146" s="3">
        <f t="shared" si="140"/>
        <v>6</v>
      </c>
    </row>
    <row r="9147" spans="1:11">
      <c r="A9147" s="3" t="s">
        <v>409</v>
      </c>
      <c r="B9147" s="3">
        <v>22</v>
      </c>
      <c r="C9147" s="3" t="s">
        <v>8832</v>
      </c>
      <c r="D9147" s="27" t="s">
        <v>3531</v>
      </c>
      <c r="E9147" s="3" t="s">
        <v>409</v>
      </c>
      <c r="F9147" s="3" t="s">
        <v>1837</v>
      </c>
      <c r="G9147" s="3" t="s">
        <v>1503</v>
      </c>
      <c r="H9147" s="3"/>
      <c r="I9147" s="3">
        <v>4</v>
      </c>
      <c r="J9147" s="3">
        <v>2</v>
      </c>
      <c r="K9147" s="3">
        <f t="shared" si="140"/>
        <v>6</v>
      </c>
    </row>
    <row r="9148" spans="1:11">
      <c r="A9148" s="3" t="s">
        <v>409</v>
      </c>
      <c r="B9148" s="3">
        <v>23</v>
      </c>
      <c r="C9148" s="3" t="s">
        <v>8833</v>
      </c>
      <c r="D9148" s="27" t="s">
        <v>3531</v>
      </c>
      <c r="E9148" s="3" t="s">
        <v>409</v>
      </c>
      <c r="F9148" s="3" t="s">
        <v>1837</v>
      </c>
      <c r="G9148" s="3" t="s">
        <v>1503</v>
      </c>
      <c r="H9148" s="3"/>
      <c r="I9148" s="3">
        <v>7</v>
      </c>
      <c r="J9148" s="3">
        <v>2</v>
      </c>
      <c r="K9148" s="3">
        <f t="shared" si="140"/>
        <v>9</v>
      </c>
    </row>
    <row r="9149" spans="1:11">
      <c r="A9149" s="3" t="s">
        <v>409</v>
      </c>
      <c r="B9149" s="3">
        <v>24</v>
      </c>
      <c r="C9149" s="3" t="s">
        <v>8834</v>
      </c>
      <c r="D9149" s="27" t="s">
        <v>3531</v>
      </c>
      <c r="E9149" s="3" t="s">
        <v>409</v>
      </c>
      <c r="F9149" s="3" t="s">
        <v>1837</v>
      </c>
      <c r="G9149" s="3" t="s">
        <v>1503</v>
      </c>
      <c r="H9149" s="3"/>
      <c r="I9149" s="3">
        <v>2</v>
      </c>
      <c r="J9149" s="3">
        <v>3</v>
      </c>
      <c r="K9149" s="3">
        <f t="shared" si="140"/>
        <v>5</v>
      </c>
    </row>
    <row r="9150" spans="1:11">
      <c r="A9150" s="3" t="s">
        <v>409</v>
      </c>
      <c r="B9150" s="3">
        <v>25</v>
      </c>
      <c r="C9150" s="3" t="s">
        <v>1968</v>
      </c>
      <c r="D9150" s="27" t="s">
        <v>3529</v>
      </c>
      <c r="E9150" s="3" t="s">
        <v>409</v>
      </c>
      <c r="F9150" s="3" t="s">
        <v>1837</v>
      </c>
      <c r="G9150" s="3" t="s">
        <v>1503</v>
      </c>
      <c r="H9150" s="3"/>
      <c r="I9150" s="3">
        <v>1</v>
      </c>
      <c r="J9150" s="3">
        <v>2</v>
      </c>
      <c r="K9150" s="3">
        <f t="shared" si="140"/>
        <v>3</v>
      </c>
    </row>
    <row r="9151" spans="1:11">
      <c r="A9151" s="3" t="s">
        <v>409</v>
      </c>
      <c r="B9151" s="3">
        <v>26</v>
      </c>
      <c r="C9151" s="3" t="s">
        <v>1008</v>
      </c>
      <c r="D9151" s="27" t="s">
        <v>3531</v>
      </c>
      <c r="E9151" s="3" t="s">
        <v>409</v>
      </c>
      <c r="F9151" s="3" t="s">
        <v>1837</v>
      </c>
      <c r="G9151" s="3" t="s">
        <v>1503</v>
      </c>
      <c r="H9151" s="3"/>
      <c r="I9151" s="3">
        <v>2</v>
      </c>
      <c r="J9151" s="3">
        <v>2</v>
      </c>
      <c r="K9151" s="3">
        <f t="shared" si="140"/>
        <v>4</v>
      </c>
    </row>
    <row r="9152" spans="1:11">
      <c r="A9152" s="3" t="s">
        <v>409</v>
      </c>
      <c r="B9152" s="3">
        <v>27</v>
      </c>
      <c r="C9152" s="3" t="s">
        <v>8835</v>
      </c>
      <c r="D9152" s="27" t="s">
        <v>3531</v>
      </c>
      <c r="E9152" s="3" t="s">
        <v>409</v>
      </c>
      <c r="F9152" s="3" t="s">
        <v>1837</v>
      </c>
      <c r="G9152" s="3" t="s">
        <v>1503</v>
      </c>
      <c r="H9152" s="3"/>
      <c r="I9152" s="3">
        <v>3</v>
      </c>
      <c r="J9152" s="3">
        <v>2</v>
      </c>
      <c r="K9152" s="3">
        <f t="shared" si="140"/>
        <v>5</v>
      </c>
    </row>
    <row r="9153" spans="1:11">
      <c r="A9153" s="3" t="s">
        <v>409</v>
      </c>
      <c r="B9153" s="3">
        <v>28</v>
      </c>
      <c r="C9153" s="3" t="s">
        <v>1460</v>
      </c>
      <c r="D9153" s="27" t="s">
        <v>3531</v>
      </c>
      <c r="E9153" s="3" t="s">
        <v>409</v>
      </c>
      <c r="F9153" s="3" t="s">
        <v>1837</v>
      </c>
      <c r="G9153" s="3" t="s">
        <v>1503</v>
      </c>
      <c r="H9153" s="3"/>
      <c r="I9153" s="3">
        <v>2</v>
      </c>
      <c r="J9153" s="3">
        <v>2</v>
      </c>
      <c r="K9153" s="3">
        <f t="shared" si="140"/>
        <v>4</v>
      </c>
    </row>
    <row r="9154" spans="1:11">
      <c r="A9154" s="3" t="s">
        <v>409</v>
      </c>
      <c r="B9154" s="3">
        <v>29</v>
      </c>
      <c r="C9154" s="3" t="s">
        <v>8836</v>
      </c>
      <c r="D9154" s="27" t="s">
        <v>3531</v>
      </c>
      <c r="E9154" s="3" t="s">
        <v>409</v>
      </c>
      <c r="F9154" s="3" t="s">
        <v>1837</v>
      </c>
      <c r="G9154" s="3" t="s">
        <v>1503</v>
      </c>
      <c r="H9154" s="3"/>
      <c r="I9154" s="3">
        <v>4</v>
      </c>
      <c r="J9154" s="3">
        <v>2</v>
      </c>
      <c r="K9154" s="3">
        <f t="shared" si="140"/>
        <v>6</v>
      </c>
    </row>
    <row r="9155" spans="1:11">
      <c r="A9155" s="3" t="s">
        <v>409</v>
      </c>
      <c r="B9155" s="3">
        <v>30</v>
      </c>
      <c r="C9155" s="3" t="s">
        <v>8837</v>
      </c>
      <c r="D9155" s="27" t="s">
        <v>3531</v>
      </c>
      <c r="E9155" s="3" t="s">
        <v>409</v>
      </c>
      <c r="F9155" s="3" t="s">
        <v>1837</v>
      </c>
      <c r="G9155" s="3" t="s">
        <v>1503</v>
      </c>
      <c r="H9155" s="3"/>
      <c r="I9155" s="3">
        <v>2</v>
      </c>
      <c r="J9155" s="3">
        <v>2</v>
      </c>
      <c r="K9155" s="3">
        <f t="shared" si="140"/>
        <v>4</v>
      </c>
    </row>
    <row r="9156" spans="1:11">
      <c r="A9156" s="3" t="s">
        <v>409</v>
      </c>
      <c r="B9156" s="3">
        <v>31</v>
      </c>
      <c r="C9156" s="3" t="s">
        <v>2239</v>
      </c>
      <c r="D9156" s="27" t="s">
        <v>3531</v>
      </c>
      <c r="E9156" s="3" t="s">
        <v>409</v>
      </c>
      <c r="F9156" s="3" t="s">
        <v>1837</v>
      </c>
      <c r="G9156" s="3" t="s">
        <v>1503</v>
      </c>
      <c r="H9156" s="3"/>
      <c r="I9156" s="3">
        <v>7</v>
      </c>
      <c r="J9156" s="3">
        <v>3</v>
      </c>
      <c r="K9156" s="3">
        <f t="shared" si="140"/>
        <v>10</v>
      </c>
    </row>
    <row r="9157" spans="1:11">
      <c r="A9157" s="3" t="s">
        <v>409</v>
      </c>
      <c r="B9157" s="3">
        <v>32</v>
      </c>
      <c r="C9157" s="3" t="s">
        <v>8838</v>
      </c>
      <c r="D9157" s="27" t="s">
        <v>3531</v>
      </c>
      <c r="E9157" s="3" t="s">
        <v>409</v>
      </c>
      <c r="F9157" s="3" t="s">
        <v>1837</v>
      </c>
      <c r="G9157" s="3" t="s">
        <v>1503</v>
      </c>
      <c r="H9157" s="3"/>
      <c r="I9157" s="3">
        <v>2</v>
      </c>
      <c r="J9157" s="3">
        <v>7</v>
      </c>
      <c r="K9157" s="3">
        <f t="shared" si="140"/>
        <v>9</v>
      </c>
    </row>
    <row r="9158" spans="1:11">
      <c r="A9158" s="3" t="s">
        <v>409</v>
      </c>
      <c r="B9158" s="3">
        <v>33</v>
      </c>
      <c r="C9158" s="3" t="s">
        <v>8839</v>
      </c>
      <c r="D9158" s="27" t="s">
        <v>3531</v>
      </c>
      <c r="E9158" s="3" t="s">
        <v>409</v>
      </c>
      <c r="F9158" s="3" t="s">
        <v>1837</v>
      </c>
      <c r="G9158" s="3" t="s">
        <v>1503</v>
      </c>
      <c r="H9158" s="3"/>
      <c r="I9158" s="3">
        <v>2</v>
      </c>
      <c r="J9158" s="3">
        <v>2</v>
      </c>
      <c r="K9158" s="3">
        <f t="shared" si="140"/>
        <v>4</v>
      </c>
    </row>
    <row r="9159" spans="1:11">
      <c r="A9159" s="3" t="s">
        <v>409</v>
      </c>
      <c r="B9159" s="3">
        <v>34</v>
      </c>
      <c r="C9159" s="3" t="s">
        <v>8840</v>
      </c>
      <c r="D9159" s="27" t="s">
        <v>3531</v>
      </c>
      <c r="E9159" s="3" t="s">
        <v>409</v>
      </c>
      <c r="F9159" s="3" t="s">
        <v>1837</v>
      </c>
      <c r="G9159" s="3" t="s">
        <v>1503</v>
      </c>
      <c r="H9159" s="3"/>
      <c r="I9159" s="3">
        <v>7</v>
      </c>
      <c r="J9159" s="3">
        <v>3</v>
      </c>
      <c r="K9159" s="3">
        <f t="shared" si="140"/>
        <v>10</v>
      </c>
    </row>
    <row r="9160" spans="1:11">
      <c r="A9160" s="3" t="s">
        <v>409</v>
      </c>
      <c r="B9160" s="3">
        <v>35</v>
      </c>
      <c r="C9160" s="3" t="s">
        <v>8841</v>
      </c>
      <c r="D9160" s="27" t="s">
        <v>3531</v>
      </c>
      <c r="E9160" s="3" t="s">
        <v>409</v>
      </c>
      <c r="F9160" s="3" t="s">
        <v>1837</v>
      </c>
      <c r="G9160" s="3" t="s">
        <v>1503</v>
      </c>
      <c r="H9160" s="3"/>
      <c r="I9160" s="3">
        <v>4</v>
      </c>
      <c r="J9160" s="3">
        <v>2</v>
      </c>
      <c r="K9160" s="3">
        <f t="shared" si="140"/>
        <v>6</v>
      </c>
    </row>
    <row r="9161" spans="1:11">
      <c r="A9161" s="3" t="s">
        <v>409</v>
      </c>
      <c r="B9161" s="3">
        <v>36</v>
      </c>
      <c r="C9161" s="3" t="s">
        <v>1590</v>
      </c>
      <c r="D9161" s="27" t="s">
        <v>3531</v>
      </c>
      <c r="E9161" s="3" t="s">
        <v>409</v>
      </c>
      <c r="F9161" s="3" t="s">
        <v>1837</v>
      </c>
      <c r="G9161" s="3" t="s">
        <v>1503</v>
      </c>
      <c r="H9161" s="3"/>
      <c r="I9161" s="3">
        <v>2</v>
      </c>
      <c r="J9161" s="3">
        <v>2</v>
      </c>
      <c r="K9161" s="3">
        <f t="shared" si="140"/>
        <v>4</v>
      </c>
    </row>
    <row r="9162" spans="1:11">
      <c r="A9162" s="3" t="s">
        <v>409</v>
      </c>
      <c r="B9162" s="3">
        <v>37</v>
      </c>
      <c r="C9162" s="3" t="s">
        <v>2712</v>
      </c>
      <c r="D9162" s="27" t="s">
        <v>3531</v>
      </c>
      <c r="E9162" s="3" t="s">
        <v>409</v>
      </c>
      <c r="F9162" s="3" t="s">
        <v>1837</v>
      </c>
      <c r="G9162" s="3" t="s">
        <v>1503</v>
      </c>
      <c r="H9162" s="3"/>
      <c r="I9162" s="3">
        <v>4</v>
      </c>
      <c r="J9162" s="3">
        <v>2</v>
      </c>
      <c r="K9162" s="3">
        <f t="shared" si="140"/>
        <v>6</v>
      </c>
    </row>
    <row r="9163" spans="1:11">
      <c r="A9163" s="3" t="s">
        <v>409</v>
      </c>
      <c r="B9163" s="3">
        <v>38</v>
      </c>
      <c r="C9163" s="3" t="s">
        <v>3035</v>
      </c>
      <c r="D9163" s="27" t="s">
        <v>3531</v>
      </c>
      <c r="E9163" s="3" t="s">
        <v>409</v>
      </c>
      <c r="F9163" s="3" t="s">
        <v>1837</v>
      </c>
      <c r="G9163" s="3" t="s">
        <v>1503</v>
      </c>
      <c r="H9163" s="3"/>
      <c r="I9163" s="3">
        <v>4</v>
      </c>
      <c r="J9163" s="3">
        <v>2</v>
      </c>
      <c r="K9163" s="3">
        <f t="shared" si="140"/>
        <v>6</v>
      </c>
    </row>
    <row r="9164" spans="1:11">
      <c r="A9164" s="3" t="s">
        <v>409</v>
      </c>
      <c r="B9164" s="3">
        <v>39</v>
      </c>
      <c r="C9164" s="3" t="s">
        <v>8842</v>
      </c>
      <c r="D9164" s="27" t="s">
        <v>3529</v>
      </c>
      <c r="E9164" s="3" t="s">
        <v>409</v>
      </c>
      <c r="F9164" s="3" t="s">
        <v>1837</v>
      </c>
      <c r="G9164" s="3" t="s">
        <v>1503</v>
      </c>
      <c r="H9164" s="3"/>
      <c r="I9164" s="3">
        <v>1</v>
      </c>
      <c r="J9164" s="3">
        <v>3</v>
      </c>
      <c r="K9164" s="3">
        <f t="shared" si="140"/>
        <v>4</v>
      </c>
    </row>
    <row r="9165" spans="1:11">
      <c r="A9165" s="3" t="s">
        <v>409</v>
      </c>
      <c r="B9165" s="3">
        <v>40</v>
      </c>
      <c r="C9165" s="3" t="s">
        <v>8843</v>
      </c>
      <c r="D9165" s="27" t="s">
        <v>3531</v>
      </c>
      <c r="E9165" s="3" t="s">
        <v>409</v>
      </c>
      <c r="F9165" s="3" t="s">
        <v>1837</v>
      </c>
      <c r="G9165" s="3" t="s">
        <v>1503</v>
      </c>
      <c r="H9165" s="3"/>
      <c r="I9165" s="3">
        <v>2</v>
      </c>
      <c r="J9165" s="3">
        <v>3</v>
      </c>
      <c r="K9165" s="3">
        <f t="shared" si="140"/>
        <v>5</v>
      </c>
    </row>
    <row r="9166" spans="1:11">
      <c r="A9166" s="3" t="s">
        <v>409</v>
      </c>
      <c r="B9166" s="3">
        <v>41</v>
      </c>
      <c r="C9166" s="3" t="s">
        <v>8844</v>
      </c>
      <c r="D9166" s="27" t="s">
        <v>3531</v>
      </c>
      <c r="E9166" s="3" t="s">
        <v>409</v>
      </c>
      <c r="F9166" s="3" t="s">
        <v>1837</v>
      </c>
      <c r="G9166" s="3" t="s">
        <v>1503</v>
      </c>
      <c r="H9166" s="3"/>
      <c r="I9166" s="3">
        <v>3</v>
      </c>
      <c r="J9166" s="3">
        <v>4</v>
      </c>
      <c r="K9166" s="3">
        <f t="shared" si="140"/>
        <v>7</v>
      </c>
    </row>
    <row r="9167" spans="1:11">
      <c r="A9167" s="3" t="s">
        <v>409</v>
      </c>
      <c r="B9167" s="3">
        <v>42</v>
      </c>
      <c r="C9167" s="3" t="s">
        <v>8845</v>
      </c>
      <c r="D9167" s="27" t="s">
        <v>3531</v>
      </c>
      <c r="E9167" s="3" t="s">
        <v>409</v>
      </c>
      <c r="F9167" s="3" t="s">
        <v>1837</v>
      </c>
      <c r="G9167" s="3" t="s">
        <v>1503</v>
      </c>
      <c r="H9167" s="3"/>
      <c r="I9167" s="3">
        <v>4</v>
      </c>
      <c r="J9167" s="3">
        <v>3</v>
      </c>
      <c r="K9167" s="3">
        <f t="shared" si="140"/>
        <v>7</v>
      </c>
    </row>
    <row r="9168" spans="1:11">
      <c r="A9168" s="3" t="s">
        <v>409</v>
      </c>
      <c r="B9168" s="3">
        <v>43</v>
      </c>
      <c r="C9168" s="3" t="s">
        <v>8846</v>
      </c>
      <c r="D9168" s="27" t="s">
        <v>3531</v>
      </c>
      <c r="E9168" s="3" t="s">
        <v>409</v>
      </c>
      <c r="F9168" s="3" t="s">
        <v>1837</v>
      </c>
      <c r="G9168" s="3" t="s">
        <v>1503</v>
      </c>
      <c r="H9168" s="3"/>
      <c r="I9168" s="3">
        <v>2</v>
      </c>
      <c r="J9168" s="3">
        <v>3</v>
      </c>
      <c r="K9168" s="3">
        <f t="shared" si="140"/>
        <v>5</v>
      </c>
    </row>
    <row r="9169" spans="1:11">
      <c r="A9169" s="3" t="s">
        <v>409</v>
      </c>
      <c r="B9169" s="3">
        <v>44</v>
      </c>
      <c r="C9169" s="3" t="s">
        <v>3299</v>
      </c>
      <c r="D9169" s="27" t="s">
        <v>3531</v>
      </c>
      <c r="E9169" s="3" t="s">
        <v>409</v>
      </c>
      <c r="F9169" s="3" t="s">
        <v>1837</v>
      </c>
      <c r="G9169" s="3" t="s">
        <v>1503</v>
      </c>
      <c r="H9169" s="3"/>
      <c r="I9169" s="3">
        <v>2</v>
      </c>
      <c r="J9169" s="3">
        <v>4</v>
      </c>
      <c r="K9169" s="3">
        <f t="shared" si="140"/>
        <v>6</v>
      </c>
    </row>
    <row r="9170" spans="1:11">
      <c r="A9170" s="3" t="s">
        <v>409</v>
      </c>
      <c r="B9170" s="3">
        <v>45</v>
      </c>
      <c r="C9170" s="3" t="s">
        <v>8847</v>
      </c>
      <c r="D9170" s="27" t="s">
        <v>3529</v>
      </c>
      <c r="E9170" s="3" t="s">
        <v>409</v>
      </c>
      <c r="F9170" s="3" t="s">
        <v>1837</v>
      </c>
      <c r="G9170" s="3" t="s">
        <v>1503</v>
      </c>
      <c r="H9170" s="3"/>
      <c r="I9170" s="3">
        <v>2</v>
      </c>
      <c r="J9170" s="3">
        <v>1</v>
      </c>
      <c r="K9170" s="3">
        <f t="shared" si="140"/>
        <v>3</v>
      </c>
    </row>
    <row r="9171" spans="1:11">
      <c r="A9171" s="3" t="s">
        <v>409</v>
      </c>
      <c r="B9171" s="3">
        <v>46</v>
      </c>
      <c r="C9171" s="3" t="s">
        <v>8848</v>
      </c>
      <c r="D9171" s="27" t="s">
        <v>3531</v>
      </c>
      <c r="E9171" s="3" t="s">
        <v>409</v>
      </c>
      <c r="F9171" s="3" t="s">
        <v>1837</v>
      </c>
      <c r="G9171" s="3" t="s">
        <v>1503</v>
      </c>
      <c r="H9171" s="3"/>
      <c r="I9171" s="3">
        <v>3</v>
      </c>
      <c r="J9171" s="3">
        <v>7</v>
      </c>
      <c r="K9171" s="3">
        <f t="shared" si="140"/>
        <v>10</v>
      </c>
    </row>
    <row r="9172" spans="1:11">
      <c r="A9172" s="3" t="s">
        <v>409</v>
      </c>
      <c r="B9172" s="3">
        <v>47</v>
      </c>
      <c r="C9172" s="3" t="s">
        <v>8849</v>
      </c>
      <c r="D9172" s="27" t="s">
        <v>3531</v>
      </c>
      <c r="E9172" s="3" t="s">
        <v>409</v>
      </c>
      <c r="F9172" s="3" t="s">
        <v>1837</v>
      </c>
      <c r="G9172" s="3" t="s">
        <v>1503</v>
      </c>
      <c r="H9172" s="3"/>
      <c r="I9172" s="3">
        <v>1</v>
      </c>
      <c r="J9172" s="3">
        <v>2</v>
      </c>
      <c r="K9172" s="3">
        <f t="shared" si="140"/>
        <v>3</v>
      </c>
    </row>
    <row r="9173" spans="1:11">
      <c r="A9173" s="3" t="s">
        <v>409</v>
      </c>
      <c r="B9173" s="3">
        <v>48</v>
      </c>
      <c r="C9173" s="3" t="s">
        <v>8765</v>
      </c>
      <c r="D9173" s="27" t="s">
        <v>3531</v>
      </c>
      <c r="E9173" s="3" t="s">
        <v>409</v>
      </c>
      <c r="F9173" s="3" t="s">
        <v>1837</v>
      </c>
      <c r="G9173" s="3" t="s">
        <v>1503</v>
      </c>
      <c r="H9173" s="3"/>
      <c r="I9173" s="3">
        <v>2</v>
      </c>
      <c r="J9173" s="3">
        <v>2</v>
      </c>
      <c r="K9173" s="3">
        <f t="shared" si="140"/>
        <v>4</v>
      </c>
    </row>
    <row r="9174" spans="1:11">
      <c r="A9174" s="3" t="s">
        <v>409</v>
      </c>
      <c r="B9174" s="3">
        <v>49</v>
      </c>
      <c r="C9174" s="3" t="s">
        <v>8850</v>
      </c>
      <c r="D9174" s="27" t="s">
        <v>3531</v>
      </c>
      <c r="E9174" s="3" t="s">
        <v>409</v>
      </c>
      <c r="F9174" s="3" t="s">
        <v>1837</v>
      </c>
      <c r="G9174" s="3" t="s">
        <v>1503</v>
      </c>
      <c r="H9174" s="3"/>
      <c r="I9174" s="3">
        <v>2</v>
      </c>
      <c r="J9174" s="3">
        <v>7</v>
      </c>
      <c r="K9174" s="3">
        <f t="shared" si="140"/>
        <v>9</v>
      </c>
    </row>
    <row r="9175" spans="1:11">
      <c r="A9175" s="3" t="s">
        <v>409</v>
      </c>
      <c r="B9175" s="3">
        <v>50</v>
      </c>
      <c r="C9175" s="3" t="s">
        <v>1008</v>
      </c>
      <c r="D9175" s="27" t="s">
        <v>3531</v>
      </c>
      <c r="E9175" s="3" t="s">
        <v>409</v>
      </c>
      <c r="F9175" s="3" t="s">
        <v>1837</v>
      </c>
      <c r="G9175" s="3" t="s">
        <v>1503</v>
      </c>
      <c r="H9175" s="3"/>
      <c r="I9175" s="3">
        <v>2</v>
      </c>
      <c r="J9175" s="3">
        <v>2</v>
      </c>
      <c r="K9175" s="3">
        <f t="shared" si="140"/>
        <v>4</v>
      </c>
    </row>
    <row r="9176" spans="1:11">
      <c r="A9176" s="3" t="s">
        <v>409</v>
      </c>
      <c r="B9176" s="3">
        <v>51</v>
      </c>
      <c r="C9176" s="3" t="s">
        <v>7625</v>
      </c>
      <c r="D9176" s="27" t="s">
        <v>3531</v>
      </c>
      <c r="E9176" s="3" t="s">
        <v>409</v>
      </c>
      <c r="F9176" s="3" t="s">
        <v>1837</v>
      </c>
      <c r="G9176" s="3" t="s">
        <v>1503</v>
      </c>
      <c r="H9176" s="3"/>
      <c r="I9176" s="3">
        <v>2</v>
      </c>
      <c r="J9176" s="3">
        <v>3</v>
      </c>
      <c r="K9176" s="3">
        <f t="shared" si="140"/>
        <v>5</v>
      </c>
    </row>
    <row r="9177" spans="1:11">
      <c r="A9177" s="3" t="s">
        <v>409</v>
      </c>
      <c r="B9177" s="3">
        <v>52</v>
      </c>
      <c r="C9177" s="3" t="s">
        <v>6877</v>
      </c>
      <c r="D9177" s="27" t="s">
        <v>3531</v>
      </c>
      <c r="E9177" s="3" t="s">
        <v>409</v>
      </c>
      <c r="F9177" s="3" t="s">
        <v>1837</v>
      </c>
      <c r="G9177" s="3" t="s">
        <v>1503</v>
      </c>
      <c r="H9177" s="3"/>
      <c r="I9177" s="3">
        <v>2</v>
      </c>
      <c r="J9177" s="3">
        <v>3</v>
      </c>
      <c r="K9177" s="3">
        <f t="shared" si="140"/>
        <v>5</v>
      </c>
    </row>
    <row r="9178" spans="1:11">
      <c r="A9178" s="3" t="s">
        <v>409</v>
      </c>
      <c r="B9178" s="3">
        <v>53</v>
      </c>
      <c r="C9178" s="3" t="s">
        <v>8851</v>
      </c>
      <c r="D9178" s="27" t="s">
        <v>3551</v>
      </c>
      <c r="E9178" s="3" t="s">
        <v>409</v>
      </c>
      <c r="F9178" s="3" t="s">
        <v>1837</v>
      </c>
      <c r="G9178" s="3" t="s">
        <v>1503</v>
      </c>
      <c r="H9178" s="3"/>
      <c r="I9178" s="3">
        <v>2</v>
      </c>
      <c r="J9178" s="3">
        <v>2</v>
      </c>
      <c r="K9178" s="3">
        <f t="shared" si="140"/>
        <v>4</v>
      </c>
    </row>
    <row r="9179" spans="1:11">
      <c r="A9179" s="3" t="s">
        <v>409</v>
      </c>
      <c r="B9179" s="3">
        <v>54</v>
      </c>
      <c r="C9179" s="3" t="s">
        <v>8852</v>
      </c>
      <c r="D9179" s="27" t="s">
        <v>3531</v>
      </c>
      <c r="E9179" s="3" t="s">
        <v>409</v>
      </c>
      <c r="F9179" s="3" t="s">
        <v>1837</v>
      </c>
      <c r="G9179" s="3" t="s">
        <v>1503</v>
      </c>
      <c r="H9179" s="3"/>
      <c r="I9179" s="3">
        <v>2</v>
      </c>
      <c r="J9179" s="3">
        <v>7</v>
      </c>
      <c r="K9179" s="3">
        <f t="shared" si="140"/>
        <v>9</v>
      </c>
    </row>
    <row r="9180" spans="1:11">
      <c r="A9180" s="3" t="s">
        <v>409</v>
      </c>
      <c r="B9180" s="3">
        <v>55</v>
      </c>
      <c r="C9180" s="3" t="s">
        <v>8853</v>
      </c>
      <c r="D9180" s="27" t="s">
        <v>3531</v>
      </c>
      <c r="E9180" s="3" t="s">
        <v>409</v>
      </c>
      <c r="F9180" s="3" t="s">
        <v>1837</v>
      </c>
      <c r="G9180" s="3" t="s">
        <v>1503</v>
      </c>
      <c r="H9180" s="3"/>
      <c r="I9180" s="3">
        <v>2</v>
      </c>
      <c r="J9180" s="3">
        <v>2</v>
      </c>
      <c r="K9180" s="3">
        <f t="shared" si="140"/>
        <v>4</v>
      </c>
    </row>
    <row r="9181" spans="1:11">
      <c r="A9181" s="3" t="s">
        <v>409</v>
      </c>
      <c r="B9181" s="3">
        <v>56</v>
      </c>
      <c r="C9181" s="3" t="s">
        <v>8854</v>
      </c>
      <c r="D9181" s="27" t="s">
        <v>3531</v>
      </c>
      <c r="E9181" s="3" t="s">
        <v>409</v>
      </c>
      <c r="F9181" s="3" t="s">
        <v>1837</v>
      </c>
      <c r="G9181" s="3" t="s">
        <v>1503</v>
      </c>
      <c r="H9181" s="3"/>
      <c r="I9181" s="3">
        <v>2</v>
      </c>
      <c r="J9181" s="3">
        <v>2</v>
      </c>
      <c r="K9181" s="3">
        <f t="shared" si="140"/>
        <v>4</v>
      </c>
    </row>
    <row r="9182" spans="1:11">
      <c r="A9182" s="3" t="s">
        <v>409</v>
      </c>
      <c r="B9182" s="3">
        <v>57</v>
      </c>
      <c r="C9182" s="3" t="s">
        <v>8855</v>
      </c>
      <c r="D9182" s="27" t="s">
        <v>3531</v>
      </c>
      <c r="E9182" s="3" t="s">
        <v>409</v>
      </c>
      <c r="F9182" s="3" t="s">
        <v>1837</v>
      </c>
      <c r="G9182" s="3" t="s">
        <v>1503</v>
      </c>
      <c r="H9182" s="3"/>
      <c r="I9182" s="3">
        <v>3</v>
      </c>
      <c r="J9182" s="3">
        <v>2</v>
      </c>
      <c r="K9182" s="3">
        <f t="shared" si="140"/>
        <v>5</v>
      </c>
    </row>
    <row r="9183" spans="1:11">
      <c r="A9183" s="3" t="s">
        <v>409</v>
      </c>
      <c r="B9183" s="3">
        <v>58</v>
      </c>
      <c r="C9183" s="3" t="s">
        <v>2448</v>
      </c>
      <c r="D9183" s="27" t="s">
        <v>3531</v>
      </c>
      <c r="E9183" s="3" t="s">
        <v>409</v>
      </c>
      <c r="F9183" s="3" t="s">
        <v>1837</v>
      </c>
      <c r="G9183" s="3" t="s">
        <v>1503</v>
      </c>
      <c r="H9183" s="3"/>
      <c r="I9183" s="3">
        <v>2</v>
      </c>
      <c r="J9183" s="3">
        <v>3</v>
      </c>
      <c r="K9183" s="3">
        <f t="shared" si="140"/>
        <v>5</v>
      </c>
    </row>
    <row r="9184" spans="1:11">
      <c r="A9184" s="3" t="s">
        <v>409</v>
      </c>
      <c r="B9184" s="3">
        <v>59</v>
      </c>
      <c r="C9184" s="3" t="s">
        <v>8856</v>
      </c>
      <c r="D9184" s="27" t="s">
        <v>3531</v>
      </c>
      <c r="E9184" s="3" t="s">
        <v>409</v>
      </c>
      <c r="F9184" s="3" t="s">
        <v>1837</v>
      </c>
      <c r="G9184" s="3" t="s">
        <v>1503</v>
      </c>
      <c r="H9184" s="3"/>
      <c r="I9184" s="3">
        <v>3</v>
      </c>
      <c r="J9184" s="3">
        <v>2</v>
      </c>
      <c r="K9184" s="3">
        <f t="shared" si="140"/>
        <v>5</v>
      </c>
    </row>
    <row r="9185" spans="1:11">
      <c r="A9185" s="3" t="s">
        <v>409</v>
      </c>
      <c r="B9185" s="3">
        <v>60</v>
      </c>
      <c r="C9185" s="3" t="s">
        <v>8857</v>
      </c>
      <c r="D9185" s="27" t="s">
        <v>3531</v>
      </c>
      <c r="E9185" s="3" t="s">
        <v>409</v>
      </c>
      <c r="F9185" s="3" t="s">
        <v>1837</v>
      </c>
      <c r="G9185" s="3" t="s">
        <v>1503</v>
      </c>
      <c r="H9185" s="3"/>
      <c r="I9185" s="3">
        <v>2</v>
      </c>
      <c r="J9185" s="3">
        <v>2</v>
      </c>
      <c r="K9185" s="3">
        <f t="shared" si="140"/>
        <v>4</v>
      </c>
    </row>
    <row r="9186" spans="1:11">
      <c r="A9186" s="3" t="s">
        <v>409</v>
      </c>
      <c r="B9186" s="3">
        <v>61</v>
      </c>
      <c r="C9186" s="3" t="s">
        <v>8858</v>
      </c>
      <c r="D9186" s="27" t="s">
        <v>3531</v>
      </c>
      <c r="E9186" s="3" t="s">
        <v>409</v>
      </c>
      <c r="F9186" s="3" t="s">
        <v>1837</v>
      </c>
      <c r="G9186" s="3" t="s">
        <v>1503</v>
      </c>
      <c r="H9186" s="3"/>
      <c r="I9186" s="3">
        <v>2</v>
      </c>
      <c r="J9186" s="3">
        <v>2</v>
      </c>
      <c r="K9186" s="3">
        <f t="shared" si="140"/>
        <v>4</v>
      </c>
    </row>
    <row r="9187" spans="1:11">
      <c r="A9187" s="3" t="s">
        <v>409</v>
      </c>
      <c r="B9187" s="3">
        <v>62</v>
      </c>
      <c r="C9187" s="3" t="s">
        <v>8859</v>
      </c>
      <c r="D9187" s="27" t="s">
        <v>3531</v>
      </c>
      <c r="E9187" s="3" t="s">
        <v>409</v>
      </c>
      <c r="F9187" s="3" t="s">
        <v>1837</v>
      </c>
      <c r="G9187" s="3" t="s">
        <v>1503</v>
      </c>
      <c r="H9187" s="3"/>
      <c r="I9187" s="3">
        <v>2</v>
      </c>
      <c r="J9187" s="3">
        <v>2</v>
      </c>
      <c r="K9187" s="3">
        <f t="shared" si="140"/>
        <v>4</v>
      </c>
    </row>
    <row r="9188" spans="1:11">
      <c r="A9188" s="3" t="s">
        <v>409</v>
      </c>
      <c r="B9188" s="3">
        <v>63</v>
      </c>
      <c r="C9188" s="3" t="s">
        <v>8860</v>
      </c>
      <c r="D9188" s="27" t="s">
        <v>3531</v>
      </c>
      <c r="E9188" s="3" t="s">
        <v>409</v>
      </c>
      <c r="F9188" s="3" t="s">
        <v>1837</v>
      </c>
      <c r="G9188" s="3" t="s">
        <v>1503</v>
      </c>
      <c r="H9188" s="3"/>
      <c r="I9188" s="3">
        <v>4</v>
      </c>
      <c r="J9188" s="3">
        <v>2</v>
      </c>
      <c r="K9188" s="3">
        <f t="shared" si="140"/>
        <v>6</v>
      </c>
    </row>
    <row r="9189" spans="1:11">
      <c r="A9189" s="3" t="s">
        <v>409</v>
      </c>
      <c r="B9189" s="3">
        <v>64</v>
      </c>
      <c r="C9189" s="3" t="s">
        <v>8861</v>
      </c>
      <c r="D9189" s="27" t="s">
        <v>3531</v>
      </c>
      <c r="E9189" s="3" t="s">
        <v>409</v>
      </c>
      <c r="F9189" s="3" t="s">
        <v>1837</v>
      </c>
      <c r="G9189" s="3" t="s">
        <v>1503</v>
      </c>
      <c r="H9189" s="3"/>
      <c r="I9189" s="3">
        <v>2</v>
      </c>
      <c r="J9189" s="3">
        <v>2</v>
      </c>
      <c r="K9189" s="3">
        <f t="shared" si="140"/>
        <v>4</v>
      </c>
    </row>
    <row r="9190" spans="1:11">
      <c r="A9190" s="3" t="s">
        <v>409</v>
      </c>
      <c r="B9190" s="3">
        <v>65</v>
      </c>
      <c r="C9190" s="3" t="s">
        <v>8862</v>
      </c>
      <c r="D9190" s="27" t="s">
        <v>3531</v>
      </c>
      <c r="E9190" s="3" t="s">
        <v>409</v>
      </c>
      <c r="F9190" s="3" t="s">
        <v>1837</v>
      </c>
      <c r="G9190" s="3" t="s">
        <v>1503</v>
      </c>
      <c r="H9190" s="3"/>
      <c r="I9190" s="3">
        <v>4</v>
      </c>
      <c r="J9190" s="3">
        <v>2</v>
      </c>
      <c r="K9190" s="3">
        <f t="shared" ref="K9190:K9202" si="141">J9190+I9190</f>
        <v>6</v>
      </c>
    </row>
    <row r="9191" spans="1:11">
      <c r="A9191" s="3" t="s">
        <v>409</v>
      </c>
      <c r="B9191" s="3">
        <v>66</v>
      </c>
      <c r="C9191" s="3" t="s">
        <v>8863</v>
      </c>
      <c r="D9191" s="27" t="s">
        <v>3531</v>
      </c>
      <c r="E9191" s="3" t="s">
        <v>409</v>
      </c>
      <c r="F9191" s="3" t="s">
        <v>1837</v>
      </c>
      <c r="G9191" s="3" t="s">
        <v>1503</v>
      </c>
      <c r="H9191" s="3"/>
      <c r="I9191" s="3">
        <v>2</v>
      </c>
      <c r="J9191" s="3">
        <v>2</v>
      </c>
      <c r="K9191" s="3">
        <f t="shared" si="141"/>
        <v>4</v>
      </c>
    </row>
    <row r="9192" spans="1:11">
      <c r="A9192" s="3" t="s">
        <v>409</v>
      </c>
      <c r="B9192" s="3">
        <v>67</v>
      </c>
      <c r="C9192" s="3" t="s">
        <v>8864</v>
      </c>
      <c r="D9192" s="27" t="s">
        <v>3531</v>
      </c>
      <c r="E9192" s="3" t="s">
        <v>409</v>
      </c>
      <c r="F9192" s="3" t="s">
        <v>1837</v>
      </c>
      <c r="G9192" s="3" t="s">
        <v>1503</v>
      </c>
      <c r="H9192" s="3"/>
      <c r="I9192" s="3">
        <v>2</v>
      </c>
      <c r="J9192" s="3">
        <v>2</v>
      </c>
      <c r="K9192" s="3">
        <f t="shared" si="141"/>
        <v>4</v>
      </c>
    </row>
    <row r="9193" spans="1:11">
      <c r="A9193" s="3" t="s">
        <v>409</v>
      </c>
      <c r="B9193" s="3">
        <v>68</v>
      </c>
      <c r="C9193" s="3" t="s">
        <v>1923</v>
      </c>
      <c r="D9193" s="27" t="s">
        <v>3531</v>
      </c>
      <c r="E9193" s="3" t="s">
        <v>409</v>
      </c>
      <c r="F9193" s="3" t="s">
        <v>1837</v>
      </c>
      <c r="G9193" s="3" t="s">
        <v>1503</v>
      </c>
      <c r="H9193" s="3"/>
      <c r="I9193" s="3">
        <v>2</v>
      </c>
      <c r="J9193" s="3">
        <v>2</v>
      </c>
      <c r="K9193" s="3">
        <f t="shared" si="141"/>
        <v>4</v>
      </c>
    </row>
    <row r="9194" spans="1:11">
      <c r="A9194" s="3" t="s">
        <v>409</v>
      </c>
      <c r="B9194" s="3">
        <v>69</v>
      </c>
      <c r="C9194" s="3" t="s">
        <v>8865</v>
      </c>
      <c r="D9194" s="27" t="s">
        <v>3531</v>
      </c>
      <c r="E9194" s="3" t="s">
        <v>409</v>
      </c>
      <c r="F9194" s="3" t="s">
        <v>1837</v>
      </c>
      <c r="G9194" s="3" t="s">
        <v>1503</v>
      </c>
      <c r="H9194" s="3"/>
      <c r="I9194" s="3">
        <v>2</v>
      </c>
      <c r="J9194" s="3">
        <v>2</v>
      </c>
      <c r="K9194" s="3">
        <f t="shared" si="141"/>
        <v>4</v>
      </c>
    </row>
    <row r="9195" spans="1:11">
      <c r="A9195" s="3" t="s">
        <v>409</v>
      </c>
      <c r="B9195" s="3">
        <v>70</v>
      </c>
      <c r="C9195" s="3" t="s">
        <v>8866</v>
      </c>
      <c r="D9195" s="27" t="s">
        <v>3531</v>
      </c>
      <c r="E9195" s="3" t="s">
        <v>409</v>
      </c>
      <c r="F9195" s="3" t="s">
        <v>1837</v>
      </c>
      <c r="G9195" s="3" t="s">
        <v>1503</v>
      </c>
      <c r="H9195" s="3"/>
      <c r="I9195" s="3">
        <v>2</v>
      </c>
      <c r="J9195" s="3">
        <v>2</v>
      </c>
      <c r="K9195" s="3">
        <f t="shared" si="141"/>
        <v>4</v>
      </c>
    </row>
    <row r="9196" spans="1:11">
      <c r="A9196" s="3" t="s">
        <v>409</v>
      </c>
      <c r="B9196" s="3">
        <v>71</v>
      </c>
      <c r="C9196" s="216" t="s">
        <v>3205</v>
      </c>
      <c r="D9196" s="27" t="s">
        <v>3531</v>
      </c>
      <c r="E9196" s="3" t="s">
        <v>409</v>
      </c>
      <c r="F9196" s="3" t="s">
        <v>1837</v>
      </c>
      <c r="G9196" s="3" t="s">
        <v>1503</v>
      </c>
      <c r="H9196" s="3"/>
      <c r="I9196" s="3">
        <v>3</v>
      </c>
      <c r="J9196" s="3">
        <v>2</v>
      </c>
      <c r="K9196" s="3">
        <f t="shared" si="141"/>
        <v>5</v>
      </c>
    </row>
    <row r="9197" spans="1:11">
      <c r="A9197" s="3" t="s">
        <v>409</v>
      </c>
      <c r="B9197" s="3">
        <v>72</v>
      </c>
      <c r="C9197" s="3" t="s">
        <v>8867</v>
      </c>
      <c r="D9197" s="27" t="s">
        <v>3531</v>
      </c>
      <c r="E9197" s="3" t="s">
        <v>409</v>
      </c>
      <c r="F9197" s="3" t="s">
        <v>1837</v>
      </c>
      <c r="G9197" s="3" t="s">
        <v>1503</v>
      </c>
      <c r="H9197" s="3"/>
      <c r="I9197" s="3">
        <v>2</v>
      </c>
      <c r="J9197" s="3">
        <v>2</v>
      </c>
      <c r="K9197" s="3">
        <f t="shared" si="141"/>
        <v>4</v>
      </c>
    </row>
    <row r="9198" spans="1:11">
      <c r="A9198" s="3" t="s">
        <v>409</v>
      </c>
      <c r="B9198" s="3">
        <v>73</v>
      </c>
      <c r="C9198" s="3" t="s">
        <v>8868</v>
      </c>
      <c r="D9198" s="27" t="s">
        <v>3531</v>
      </c>
      <c r="E9198" s="3" t="s">
        <v>409</v>
      </c>
      <c r="F9198" s="3" t="s">
        <v>1837</v>
      </c>
      <c r="G9198" s="3" t="s">
        <v>1503</v>
      </c>
      <c r="H9198" s="3"/>
      <c r="I9198" s="3">
        <v>2</v>
      </c>
      <c r="J9198" s="3">
        <v>3</v>
      </c>
      <c r="K9198" s="3">
        <f t="shared" si="141"/>
        <v>5</v>
      </c>
    </row>
    <row r="9199" spans="1:11">
      <c r="A9199" s="3" t="s">
        <v>409</v>
      </c>
      <c r="B9199" s="3">
        <v>74</v>
      </c>
      <c r="C9199" s="3" t="s">
        <v>8009</v>
      </c>
      <c r="D9199" s="27" t="s">
        <v>3531</v>
      </c>
      <c r="E9199" s="3" t="s">
        <v>409</v>
      </c>
      <c r="F9199" s="3" t="s">
        <v>1837</v>
      </c>
      <c r="G9199" s="3" t="s">
        <v>1503</v>
      </c>
      <c r="H9199" s="3"/>
      <c r="I9199" s="3">
        <v>2</v>
      </c>
      <c r="J9199" s="3">
        <v>2</v>
      </c>
      <c r="K9199" s="3">
        <f t="shared" si="141"/>
        <v>4</v>
      </c>
    </row>
    <row r="9200" spans="1:11">
      <c r="A9200" s="3" t="s">
        <v>409</v>
      </c>
      <c r="B9200" s="3">
        <v>75</v>
      </c>
      <c r="C9200" s="3" t="s">
        <v>7945</v>
      </c>
      <c r="D9200" s="27" t="s">
        <v>3531</v>
      </c>
      <c r="E9200" s="3" t="s">
        <v>409</v>
      </c>
      <c r="F9200" s="3" t="s">
        <v>1837</v>
      </c>
      <c r="G9200" s="3" t="s">
        <v>1503</v>
      </c>
      <c r="H9200" s="3"/>
      <c r="I9200" s="3">
        <v>2</v>
      </c>
      <c r="J9200" s="3">
        <v>2</v>
      </c>
      <c r="K9200" s="3">
        <f t="shared" si="141"/>
        <v>4</v>
      </c>
    </row>
    <row r="9201" spans="1:11">
      <c r="A9201" s="3" t="s">
        <v>409</v>
      </c>
      <c r="B9201" s="3">
        <v>76</v>
      </c>
      <c r="C9201" s="3" t="s">
        <v>8869</v>
      </c>
      <c r="D9201" s="27" t="s">
        <v>3531</v>
      </c>
      <c r="E9201" s="3" t="s">
        <v>409</v>
      </c>
      <c r="F9201" s="3" t="s">
        <v>1837</v>
      </c>
      <c r="G9201" s="3" t="s">
        <v>1503</v>
      </c>
      <c r="H9201" s="3"/>
      <c r="I9201" s="3">
        <v>2</v>
      </c>
      <c r="J9201" s="3">
        <v>2</v>
      </c>
      <c r="K9201" s="3">
        <f t="shared" si="141"/>
        <v>4</v>
      </c>
    </row>
    <row r="9202" spans="1:11">
      <c r="A9202" s="3" t="s">
        <v>409</v>
      </c>
      <c r="B9202" s="3">
        <v>77</v>
      </c>
      <c r="C9202" s="3" t="s">
        <v>8870</v>
      </c>
      <c r="D9202" s="27" t="s">
        <v>3531</v>
      </c>
      <c r="E9202" s="3" t="s">
        <v>409</v>
      </c>
      <c r="F9202" s="3" t="s">
        <v>1837</v>
      </c>
      <c r="G9202" s="3" t="s">
        <v>1503</v>
      </c>
      <c r="H9202" s="3"/>
      <c r="I9202" s="3">
        <v>2</v>
      </c>
      <c r="J9202" s="3">
        <v>4</v>
      </c>
      <c r="K9202" s="3">
        <f t="shared" si="141"/>
        <v>6</v>
      </c>
    </row>
    <row r="9203" spans="1:11">
      <c r="A9203" s="3" t="s">
        <v>409</v>
      </c>
      <c r="B9203" s="3">
        <v>78</v>
      </c>
      <c r="C9203" s="3" t="s">
        <v>7424</v>
      </c>
      <c r="D9203" s="27" t="s">
        <v>3529</v>
      </c>
      <c r="E9203" s="3" t="s">
        <v>409</v>
      </c>
      <c r="F9203" s="3" t="s">
        <v>1837</v>
      </c>
      <c r="G9203" s="3" t="s">
        <v>1503</v>
      </c>
      <c r="H9203" s="3"/>
      <c r="I9203" s="3">
        <v>1</v>
      </c>
      <c r="J9203" s="3">
        <v>2</v>
      </c>
      <c r="K9203" s="3">
        <f>J9203+I9203</f>
        <v>3</v>
      </c>
    </row>
    <row r="9204" spans="1:11" ht="15.75">
      <c r="A9204" s="217"/>
      <c r="B9204" s="218"/>
      <c r="C9204" s="219">
        <f>SUBTOTAL(3,C9126:C9203)</f>
        <v>78</v>
      </c>
      <c r="D9204" s="113"/>
      <c r="E9204" s="113"/>
      <c r="F9204" s="113"/>
      <c r="G9204" s="113"/>
      <c r="H9204" s="113"/>
      <c r="I9204" s="113"/>
      <c r="J9204" s="113"/>
      <c r="K9204" s="219">
        <f>SUM(K9126:K9203)</f>
        <v>407</v>
      </c>
    </row>
    <row r="9205" spans="1:11">
      <c r="A9205" s="3" t="s">
        <v>413</v>
      </c>
      <c r="B9205" s="3">
        <v>1</v>
      </c>
      <c r="C9205" s="3" t="s">
        <v>8871</v>
      </c>
      <c r="D9205" s="27" t="s">
        <v>3531</v>
      </c>
      <c r="E9205" s="3" t="s">
        <v>8872</v>
      </c>
      <c r="F9205" s="3" t="s">
        <v>8873</v>
      </c>
      <c r="G9205" s="3" t="s">
        <v>882</v>
      </c>
      <c r="H9205" s="3"/>
      <c r="I9205" s="3">
        <v>6</v>
      </c>
      <c r="J9205" s="3">
        <v>4</v>
      </c>
      <c r="K9205" s="3">
        <f t="shared" ref="K9205:K9258" si="142">J9205+I9205</f>
        <v>10</v>
      </c>
    </row>
    <row r="9206" spans="1:11">
      <c r="A9206" s="3" t="s">
        <v>413</v>
      </c>
      <c r="B9206" s="3">
        <v>2</v>
      </c>
      <c r="C9206" s="3" t="s">
        <v>8874</v>
      </c>
      <c r="D9206" s="27" t="s">
        <v>3531</v>
      </c>
      <c r="E9206" s="3" t="s">
        <v>8872</v>
      </c>
      <c r="F9206" s="3" t="s">
        <v>8873</v>
      </c>
      <c r="G9206" s="3" t="s">
        <v>882</v>
      </c>
      <c r="H9206" s="3"/>
      <c r="I9206" s="3">
        <v>3</v>
      </c>
      <c r="J9206" s="3">
        <v>1</v>
      </c>
      <c r="K9206" s="3">
        <f t="shared" si="142"/>
        <v>4</v>
      </c>
    </row>
    <row r="9207" spans="1:11">
      <c r="A9207" s="3" t="s">
        <v>413</v>
      </c>
      <c r="B9207" s="3">
        <v>3</v>
      </c>
      <c r="C9207" s="3" t="s">
        <v>8875</v>
      </c>
      <c r="D9207" s="27" t="s">
        <v>3531</v>
      </c>
      <c r="E9207" s="3" t="s">
        <v>8872</v>
      </c>
      <c r="F9207" s="3" t="s">
        <v>8873</v>
      </c>
      <c r="G9207" s="3" t="s">
        <v>882</v>
      </c>
      <c r="H9207" s="3"/>
      <c r="I9207" s="3">
        <v>1</v>
      </c>
      <c r="J9207" s="3">
        <v>3</v>
      </c>
      <c r="K9207" s="3">
        <f t="shared" si="142"/>
        <v>4</v>
      </c>
    </row>
    <row r="9208" spans="1:11">
      <c r="A9208" s="3" t="s">
        <v>413</v>
      </c>
      <c r="B9208" s="3">
        <v>4</v>
      </c>
      <c r="C9208" s="3" t="s">
        <v>8876</v>
      </c>
      <c r="D9208" s="27" t="s">
        <v>3531</v>
      </c>
      <c r="E9208" s="3" t="s">
        <v>8872</v>
      </c>
      <c r="F9208" s="3" t="s">
        <v>8873</v>
      </c>
      <c r="G9208" s="3" t="s">
        <v>882</v>
      </c>
      <c r="H9208" s="3"/>
      <c r="I9208" s="3">
        <v>3</v>
      </c>
      <c r="J9208" s="3">
        <v>5</v>
      </c>
      <c r="K9208" s="3">
        <f t="shared" si="142"/>
        <v>8</v>
      </c>
    </row>
    <row r="9209" spans="1:11">
      <c r="A9209" s="3" t="s">
        <v>413</v>
      </c>
      <c r="B9209" s="3">
        <v>5</v>
      </c>
      <c r="C9209" s="3" t="s">
        <v>8877</v>
      </c>
      <c r="D9209" s="27" t="s">
        <v>3531</v>
      </c>
      <c r="E9209" s="3" t="s">
        <v>8872</v>
      </c>
      <c r="F9209" s="3" t="s">
        <v>8873</v>
      </c>
      <c r="G9209" s="3" t="s">
        <v>882</v>
      </c>
      <c r="H9209" s="3"/>
      <c r="I9209" s="3">
        <v>1</v>
      </c>
      <c r="J9209" s="3">
        <v>1</v>
      </c>
      <c r="K9209" s="3">
        <f t="shared" si="142"/>
        <v>2</v>
      </c>
    </row>
    <row r="9210" spans="1:11">
      <c r="A9210" s="3" t="s">
        <v>413</v>
      </c>
      <c r="B9210" s="3">
        <v>6</v>
      </c>
      <c r="C9210" s="3" t="s">
        <v>7699</v>
      </c>
      <c r="D9210" s="27" t="s">
        <v>3531</v>
      </c>
      <c r="E9210" s="3" t="s">
        <v>8872</v>
      </c>
      <c r="F9210" s="3" t="s">
        <v>8873</v>
      </c>
      <c r="G9210" s="3" t="s">
        <v>882</v>
      </c>
      <c r="H9210" s="3"/>
      <c r="I9210" s="3">
        <v>5</v>
      </c>
      <c r="J9210" s="3">
        <v>2</v>
      </c>
      <c r="K9210" s="3">
        <f t="shared" si="142"/>
        <v>7</v>
      </c>
    </row>
    <row r="9211" spans="1:11">
      <c r="A9211" s="3" t="s">
        <v>413</v>
      </c>
      <c r="B9211" s="3">
        <v>7</v>
      </c>
      <c r="C9211" s="3" t="s">
        <v>8878</v>
      </c>
      <c r="D9211" s="27" t="s">
        <v>3531</v>
      </c>
      <c r="E9211" s="3" t="s">
        <v>8872</v>
      </c>
      <c r="F9211" s="3" t="s">
        <v>8873</v>
      </c>
      <c r="G9211" s="3" t="s">
        <v>882</v>
      </c>
      <c r="H9211" s="3"/>
      <c r="I9211" s="3">
        <v>3</v>
      </c>
      <c r="J9211" s="3">
        <v>5</v>
      </c>
      <c r="K9211" s="3">
        <f t="shared" si="142"/>
        <v>8</v>
      </c>
    </row>
    <row r="9212" spans="1:11">
      <c r="A9212" s="3" t="s">
        <v>413</v>
      </c>
      <c r="B9212" s="3">
        <v>8</v>
      </c>
      <c r="C9212" s="3" t="s">
        <v>8879</v>
      </c>
      <c r="D9212" s="27" t="s">
        <v>3529</v>
      </c>
      <c r="E9212" s="3" t="s">
        <v>8872</v>
      </c>
      <c r="F9212" s="3" t="s">
        <v>8873</v>
      </c>
      <c r="G9212" s="3" t="s">
        <v>882</v>
      </c>
      <c r="H9212" s="3"/>
      <c r="I9212" s="3">
        <v>1</v>
      </c>
      <c r="J9212" s="3">
        <v>3</v>
      </c>
      <c r="K9212" s="3">
        <f t="shared" si="142"/>
        <v>4</v>
      </c>
    </row>
    <row r="9213" spans="1:11">
      <c r="A9213" s="3" t="s">
        <v>413</v>
      </c>
      <c r="B9213" s="3">
        <v>9</v>
      </c>
      <c r="C9213" s="3" t="s">
        <v>8880</v>
      </c>
      <c r="D9213" s="27" t="s">
        <v>3531</v>
      </c>
      <c r="E9213" s="3" t="s">
        <v>8872</v>
      </c>
      <c r="F9213" s="3" t="s">
        <v>8873</v>
      </c>
      <c r="G9213" s="3" t="s">
        <v>882</v>
      </c>
      <c r="H9213" s="3"/>
      <c r="I9213" s="3">
        <v>1</v>
      </c>
      <c r="J9213" s="3">
        <v>1</v>
      </c>
      <c r="K9213" s="3">
        <f t="shared" si="142"/>
        <v>2</v>
      </c>
    </row>
    <row r="9214" spans="1:11">
      <c r="A9214" s="3" t="s">
        <v>413</v>
      </c>
      <c r="B9214" s="3">
        <v>10</v>
      </c>
      <c r="C9214" s="3" t="s">
        <v>8881</v>
      </c>
      <c r="D9214" s="27" t="s">
        <v>3531</v>
      </c>
      <c r="E9214" s="3" t="s">
        <v>8872</v>
      </c>
      <c r="F9214" s="3" t="s">
        <v>8873</v>
      </c>
      <c r="G9214" s="3" t="s">
        <v>882</v>
      </c>
      <c r="H9214" s="3"/>
      <c r="I9214" s="3">
        <v>1</v>
      </c>
      <c r="J9214" s="3">
        <v>1</v>
      </c>
      <c r="K9214" s="3">
        <f t="shared" si="142"/>
        <v>2</v>
      </c>
    </row>
    <row r="9215" spans="1:11">
      <c r="A9215" s="3" t="s">
        <v>413</v>
      </c>
      <c r="B9215" s="3">
        <v>11</v>
      </c>
      <c r="C9215" s="3" t="s">
        <v>8882</v>
      </c>
      <c r="D9215" s="27" t="s">
        <v>3531</v>
      </c>
      <c r="E9215" s="3" t="s">
        <v>8872</v>
      </c>
      <c r="F9215" s="3" t="s">
        <v>8873</v>
      </c>
      <c r="G9215" s="3" t="s">
        <v>882</v>
      </c>
      <c r="H9215" s="3"/>
      <c r="I9215" s="3">
        <v>2</v>
      </c>
      <c r="J9215" s="3">
        <v>3</v>
      </c>
      <c r="K9215" s="3">
        <f t="shared" si="142"/>
        <v>5</v>
      </c>
    </row>
    <row r="9216" spans="1:11">
      <c r="A9216" s="3" t="s">
        <v>413</v>
      </c>
      <c r="B9216" s="3">
        <v>12</v>
      </c>
      <c r="C9216" s="3" t="s">
        <v>8883</v>
      </c>
      <c r="D9216" s="27" t="s">
        <v>3531</v>
      </c>
      <c r="E9216" s="3" t="s">
        <v>8872</v>
      </c>
      <c r="F9216" s="3" t="s">
        <v>8873</v>
      </c>
      <c r="G9216" s="3" t="s">
        <v>882</v>
      </c>
      <c r="H9216" s="3"/>
      <c r="I9216" s="3">
        <v>4</v>
      </c>
      <c r="J9216" s="3">
        <v>3</v>
      </c>
      <c r="K9216" s="3">
        <f t="shared" si="142"/>
        <v>7</v>
      </c>
    </row>
    <row r="9217" spans="1:11">
      <c r="A9217" s="3" t="s">
        <v>413</v>
      </c>
      <c r="B9217" s="3">
        <v>13</v>
      </c>
      <c r="C9217" s="3" t="s">
        <v>8884</v>
      </c>
      <c r="D9217" s="27" t="s">
        <v>3531</v>
      </c>
      <c r="E9217" s="3" t="s">
        <v>8872</v>
      </c>
      <c r="F9217" s="3" t="s">
        <v>8873</v>
      </c>
      <c r="G9217" s="3" t="s">
        <v>882</v>
      </c>
      <c r="H9217" s="3"/>
      <c r="I9217" s="3">
        <v>1</v>
      </c>
      <c r="J9217" s="3">
        <v>3</v>
      </c>
      <c r="K9217" s="3">
        <f t="shared" si="142"/>
        <v>4</v>
      </c>
    </row>
    <row r="9218" spans="1:11">
      <c r="A9218" s="3" t="s">
        <v>413</v>
      </c>
      <c r="B9218" s="3">
        <v>14</v>
      </c>
      <c r="C9218" s="3" t="s">
        <v>8885</v>
      </c>
      <c r="D9218" s="27" t="s">
        <v>3531</v>
      </c>
      <c r="E9218" s="3" t="s">
        <v>8872</v>
      </c>
      <c r="F9218" s="3" t="s">
        <v>8873</v>
      </c>
      <c r="G9218" s="3" t="s">
        <v>882</v>
      </c>
      <c r="H9218" s="3"/>
      <c r="I9218" s="3">
        <v>2</v>
      </c>
      <c r="J9218" s="3">
        <v>3</v>
      </c>
      <c r="K9218" s="3">
        <f t="shared" si="142"/>
        <v>5</v>
      </c>
    </row>
    <row r="9219" spans="1:11">
      <c r="A9219" s="3" t="s">
        <v>413</v>
      </c>
      <c r="B9219" s="3">
        <v>15</v>
      </c>
      <c r="C9219" s="3" t="s">
        <v>8886</v>
      </c>
      <c r="D9219" s="27" t="s">
        <v>3531</v>
      </c>
      <c r="E9219" s="3" t="s">
        <v>8872</v>
      </c>
      <c r="F9219" s="3" t="s">
        <v>8873</v>
      </c>
      <c r="G9219" s="3" t="s">
        <v>882</v>
      </c>
      <c r="H9219" s="3"/>
      <c r="I9219" s="3">
        <v>5</v>
      </c>
      <c r="J9219" s="3">
        <v>5</v>
      </c>
      <c r="K9219" s="3">
        <f t="shared" si="142"/>
        <v>10</v>
      </c>
    </row>
    <row r="9220" spans="1:11">
      <c r="A9220" s="3" t="s">
        <v>413</v>
      </c>
      <c r="B9220" s="3">
        <v>16</v>
      </c>
      <c r="C9220" s="3" t="s">
        <v>8887</v>
      </c>
      <c r="D9220" s="27" t="s">
        <v>3529</v>
      </c>
      <c r="E9220" s="3" t="s">
        <v>8872</v>
      </c>
      <c r="F9220" s="3" t="s">
        <v>8873</v>
      </c>
      <c r="G9220" s="3" t="s">
        <v>882</v>
      </c>
      <c r="H9220" s="3"/>
      <c r="I9220" s="3">
        <v>1</v>
      </c>
      <c r="J9220" s="3">
        <v>1</v>
      </c>
      <c r="K9220" s="3">
        <f t="shared" si="142"/>
        <v>2</v>
      </c>
    </row>
    <row r="9221" spans="1:11">
      <c r="A9221" s="3" t="s">
        <v>413</v>
      </c>
      <c r="B9221" s="3">
        <v>17</v>
      </c>
      <c r="C9221" s="3" t="s">
        <v>8888</v>
      </c>
      <c r="D9221" s="27" t="s">
        <v>3531</v>
      </c>
      <c r="E9221" s="3" t="s">
        <v>8872</v>
      </c>
      <c r="F9221" s="3" t="s">
        <v>8873</v>
      </c>
      <c r="G9221" s="3" t="s">
        <v>882</v>
      </c>
      <c r="H9221" s="3"/>
      <c r="I9221" s="3">
        <v>3</v>
      </c>
      <c r="J9221" s="3">
        <v>6</v>
      </c>
      <c r="K9221" s="3">
        <f t="shared" si="142"/>
        <v>9</v>
      </c>
    </row>
    <row r="9222" spans="1:11">
      <c r="A9222" s="3" t="s">
        <v>413</v>
      </c>
      <c r="B9222" s="3">
        <v>18</v>
      </c>
      <c r="C9222" s="3" t="s">
        <v>8889</v>
      </c>
      <c r="D9222" s="27" t="s">
        <v>3529</v>
      </c>
      <c r="E9222" s="3" t="s">
        <v>8872</v>
      </c>
      <c r="F9222" s="3" t="s">
        <v>8873</v>
      </c>
      <c r="G9222" s="3" t="s">
        <v>882</v>
      </c>
      <c r="H9222" s="3"/>
      <c r="I9222" s="3">
        <v>2</v>
      </c>
      <c r="J9222" s="3">
        <v>4</v>
      </c>
      <c r="K9222" s="3">
        <f t="shared" si="142"/>
        <v>6</v>
      </c>
    </row>
    <row r="9223" spans="1:11">
      <c r="A9223" s="3" t="s">
        <v>413</v>
      </c>
      <c r="B9223" s="3">
        <v>19</v>
      </c>
      <c r="C9223" s="3" t="s">
        <v>968</v>
      </c>
      <c r="D9223" s="27" t="s">
        <v>3531</v>
      </c>
      <c r="E9223" s="3" t="s">
        <v>8872</v>
      </c>
      <c r="F9223" s="3" t="s">
        <v>8873</v>
      </c>
      <c r="G9223" s="3" t="s">
        <v>882</v>
      </c>
      <c r="H9223" s="3"/>
      <c r="I9223" s="3">
        <v>2</v>
      </c>
      <c r="J9223" s="3">
        <v>2</v>
      </c>
      <c r="K9223" s="3">
        <f t="shared" si="142"/>
        <v>4</v>
      </c>
    </row>
    <row r="9224" spans="1:11">
      <c r="A9224" s="3" t="s">
        <v>413</v>
      </c>
      <c r="B9224" s="3">
        <v>20</v>
      </c>
      <c r="C9224" s="3" t="s">
        <v>8890</v>
      </c>
      <c r="D9224" s="27" t="s">
        <v>3529</v>
      </c>
      <c r="E9224" s="3" t="s">
        <v>8872</v>
      </c>
      <c r="F9224" s="3" t="s">
        <v>8873</v>
      </c>
      <c r="G9224" s="3" t="s">
        <v>882</v>
      </c>
      <c r="H9224" s="3"/>
      <c r="I9224" s="3">
        <v>1</v>
      </c>
      <c r="J9224" s="3">
        <v>1</v>
      </c>
      <c r="K9224" s="3">
        <f t="shared" si="142"/>
        <v>2</v>
      </c>
    </row>
    <row r="9225" spans="1:11">
      <c r="A9225" s="3" t="s">
        <v>413</v>
      </c>
      <c r="B9225" s="3">
        <v>21</v>
      </c>
      <c r="C9225" s="3" t="s">
        <v>8891</v>
      </c>
      <c r="D9225" s="27" t="s">
        <v>3531</v>
      </c>
      <c r="E9225" s="3" t="s">
        <v>8872</v>
      </c>
      <c r="F9225" s="3" t="s">
        <v>8873</v>
      </c>
      <c r="G9225" s="3" t="s">
        <v>882</v>
      </c>
      <c r="H9225" s="3"/>
      <c r="I9225" s="3">
        <v>3</v>
      </c>
      <c r="J9225" s="3">
        <v>4</v>
      </c>
      <c r="K9225" s="3">
        <f t="shared" si="142"/>
        <v>7</v>
      </c>
    </row>
    <row r="9226" spans="1:11">
      <c r="A9226" s="3" t="s">
        <v>413</v>
      </c>
      <c r="B9226" s="3">
        <v>22</v>
      </c>
      <c r="C9226" s="3" t="s">
        <v>8276</v>
      </c>
      <c r="D9226" s="27" t="s">
        <v>3531</v>
      </c>
      <c r="E9226" s="3" t="s">
        <v>8872</v>
      </c>
      <c r="F9226" s="3" t="s">
        <v>8873</v>
      </c>
      <c r="G9226" s="3" t="s">
        <v>882</v>
      </c>
      <c r="H9226" s="3"/>
      <c r="I9226" s="3">
        <v>3</v>
      </c>
      <c r="J9226" s="3">
        <v>2</v>
      </c>
      <c r="K9226" s="3">
        <f t="shared" si="142"/>
        <v>5</v>
      </c>
    </row>
    <row r="9227" spans="1:11">
      <c r="A9227" s="3" t="s">
        <v>413</v>
      </c>
      <c r="B9227" s="3">
        <v>23</v>
      </c>
      <c r="C9227" s="3" t="s">
        <v>8892</v>
      </c>
      <c r="D9227" s="27" t="s">
        <v>3531</v>
      </c>
      <c r="E9227" s="3" t="s">
        <v>8872</v>
      </c>
      <c r="F9227" s="3" t="s">
        <v>8873</v>
      </c>
      <c r="G9227" s="3" t="s">
        <v>882</v>
      </c>
      <c r="H9227" s="3"/>
      <c r="I9227" s="3">
        <v>2</v>
      </c>
      <c r="J9227" s="3">
        <v>1</v>
      </c>
      <c r="K9227" s="3">
        <f t="shared" si="142"/>
        <v>3</v>
      </c>
    </row>
    <row r="9228" spans="1:11">
      <c r="A9228" s="3" t="s">
        <v>413</v>
      </c>
      <c r="B9228" s="3">
        <v>24</v>
      </c>
      <c r="C9228" s="3" t="s">
        <v>1468</v>
      </c>
      <c r="D9228" s="27" t="s">
        <v>3531</v>
      </c>
      <c r="E9228" s="3" t="s">
        <v>8872</v>
      </c>
      <c r="F9228" s="3" t="s">
        <v>8873</v>
      </c>
      <c r="G9228" s="3" t="s">
        <v>882</v>
      </c>
      <c r="H9228" s="3"/>
      <c r="I9228" s="3">
        <v>2</v>
      </c>
      <c r="J9228" s="3">
        <v>4</v>
      </c>
      <c r="K9228" s="3">
        <f t="shared" si="142"/>
        <v>6</v>
      </c>
    </row>
    <row r="9229" spans="1:11">
      <c r="A9229" s="3" t="s">
        <v>413</v>
      </c>
      <c r="B9229" s="3">
        <v>25</v>
      </c>
      <c r="C9229" s="3" t="s">
        <v>8893</v>
      </c>
      <c r="D9229" s="27" t="s">
        <v>3531</v>
      </c>
      <c r="E9229" s="3" t="s">
        <v>8872</v>
      </c>
      <c r="F9229" s="3" t="s">
        <v>8873</v>
      </c>
      <c r="G9229" s="3" t="s">
        <v>882</v>
      </c>
      <c r="H9229" s="3"/>
      <c r="I9229" s="3">
        <v>3</v>
      </c>
      <c r="J9229" s="3">
        <v>3</v>
      </c>
      <c r="K9229" s="3">
        <f t="shared" si="142"/>
        <v>6</v>
      </c>
    </row>
    <row r="9230" spans="1:11">
      <c r="A9230" s="3" t="s">
        <v>413</v>
      </c>
      <c r="B9230" s="3">
        <v>26</v>
      </c>
      <c r="C9230" s="3" t="s">
        <v>8894</v>
      </c>
      <c r="D9230" s="27" t="s">
        <v>3529</v>
      </c>
      <c r="E9230" s="3" t="s">
        <v>8872</v>
      </c>
      <c r="F9230" s="3" t="s">
        <v>8873</v>
      </c>
      <c r="G9230" s="3" t="s">
        <v>882</v>
      </c>
      <c r="H9230" s="3"/>
      <c r="I9230" s="3">
        <v>4</v>
      </c>
      <c r="J9230" s="3">
        <v>2</v>
      </c>
      <c r="K9230" s="3">
        <f t="shared" si="142"/>
        <v>6</v>
      </c>
    </row>
    <row r="9231" spans="1:11">
      <c r="A9231" s="3" t="s">
        <v>413</v>
      </c>
      <c r="B9231" s="3">
        <v>27</v>
      </c>
      <c r="C9231" s="3" t="s">
        <v>8895</v>
      </c>
      <c r="D9231" s="27" t="s">
        <v>3531</v>
      </c>
      <c r="E9231" s="3" t="s">
        <v>8872</v>
      </c>
      <c r="F9231" s="3" t="s">
        <v>8873</v>
      </c>
      <c r="G9231" s="3" t="s">
        <v>882</v>
      </c>
      <c r="H9231" s="3"/>
      <c r="I9231" s="3">
        <v>5</v>
      </c>
      <c r="J9231" s="3">
        <v>3</v>
      </c>
      <c r="K9231" s="3">
        <f t="shared" si="142"/>
        <v>8</v>
      </c>
    </row>
    <row r="9232" spans="1:11">
      <c r="A9232" s="3" t="s">
        <v>413</v>
      </c>
      <c r="B9232" s="3">
        <v>28</v>
      </c>
      <c r="C9232" s="3" t="s">
        <v>8896</v>
      </c>
      <c r="D9232" s="27" t="s">
        <v>3531</v>
      </c>
      <c r="E9232" s="3" t="s">
        <v>8872</v>
      </c>
      <c r="F9232" s="3" t="s">
        <v>8873</v>
      </c>
      <c r="G9232" s="3" t="s">
        <v>882</v>
      </c>
      <c r="H9232" s="3"/>
      <c r="I9232" s="3">
        <v>2</v>
      </c>
      <c r="J9232" s="3">
        <v>2</v>
      </c>
      <c r="K9232" s="3">
        <f t="shared" si="142"/>
        <v>4</v>
      </c>
    </row>
    <row r="9233" spans="1:11">
      <c r="A9233" s="3" t="s">
        <v>413</v>
      </c>
      <c r="B9233" s="3">
        <v>29</v>
      </c>
      <c r="C9233" s="3" t="s">
        <v>8897</v>
      </c>
      <c r="D9233" s="27" t="s">
        <v>3529</v>
      </c>
      <c r="E9233" s="3" t="s">
        <v>8872</v>
      </c>
      <c r="F9233" s="3" t="s">
        <v>8873</v>
      </c>
      <c r="G9233" s="3" t="s">
        <v>882</v>
      </c>
      <c r="H9233" s="3"/>
      <c r="I9233" s="3">
        <v>1</v>
      </c>
      <c r="J9233" s="3">
        <v>3</v>
      </c>
      <c r="K9233" s="3">
        <f t="shared" si="142"/>
        <v>4</v>
      </c>
    </row>
    <row r="9234" spans="1:11">
      <c r="A9234" s="3" t="s">
        <v>413</v>
      </c>
      <c r="B9234" s="3">
        <v>30</v>
      </c>
      <c r="C9234" s="3" t="s">
        <v>8898</v>
      </c>
      <c r="D9234" s="27" t="s">
        <v>3529</v>
      </c>
      <c r="E9234" s="3" t="s">
        <v>8872</v>
      </c>
      <c r="F9234" s="3" t="s">
        <v>8873</v>
      </c>
      <c r="G9234" s="3" t="s">
        <v>882</v>
      </c>
      <c r="H9234" s="3"/>
      <c r="I9234" s="3">
        <v>2</v>
      </c>
      <c r="J9234" s="3">
        <v>1</v>
      </c>
      <c r="K9234" s="3">
        <f t="shared" si="142"/>
        <v>3</v>
      </c>
    </row>
    <row r="9235" spans="1:11">
      <c r="A9235" s="3" t="s">
        <v>413</v>
      </c>
      <c r="B9235" s="3">
        <v>31</v>
      </c>
      <c r="C9235" s="3" t="s">
        <v>4619</v>
      </c>
      <c r="D9235" s="27" t="s">
        <v>3531</v>
      </c>
      <c r="E9235" s="3" t="s">
        <v>8872</v>
      </c>
      <c r="F9235" s="3" t="s">
        <v>8873</v>
      </c>
      <c r="G9235" s="3" t="s">
        <v>882</v>
      </c>
      <c r="H9235" s="3"/>
      <c r="I9235" s="3">
        <v>4</v>
      </c>
      <c r="J9235" s="3">
        <v>3</v>
      </c>
      <c r="K9235" s="3">
        <f t="shared" si="142"/>
        <v>7</v>
      </c>
    </row>
    <row r="9236" spans="1:11">
      <c r="A9236" s="3" t="s">
        <v>413</v>
      </c>
      <c r="B9236" s="3">
        <v>32</v>
      </c>
      <c r="C9236" s="3" t="s">
        <v>8899</v>
      </c>
      <c r="D9236" s="27" t="s">
        <v>3531</v>
      </c>
      <c r="E9236" s="3" t="s">
        <v>8872</v>
      </c>
      <c r="F9236" s="3" t="s">
        <v>8873</v>
      </c>
      <c r="G9236" s="3" t="s">
        <v>882</v>
      </c>
      <c r="H9236" s="3"/>
      <c r="I9236" s="3">
        <v>1</v>
      </c>
      <c r="J9236" s="3">
        <v>2</v>
      </c>
      <c r="K9236" s="3">
        <f t="shared" si="142"/>
        <v>3</v>
      </c>
    </row>
    <row r="9237" spans="1:11">
      <c r="A9237" s="3" t="s">
        <v>413</v>
      </c>
      <c r="B9237" s="3">
        <v>33</v>
      </c>
      <c r="C9237" s="3" t="s">
        <v>8900</v>
      </c>
      <c r="D9237" s="27" t="s">
        <v>3531</v>
      </c>
      <c r="E9237" s="3" t="s">
        <v>8872</v>
      </c>
      <c r="F9237" s="3" t="s">
        <v>8873</v>
      </c>
      <c r="G9237" s="3" t="s">
        <v>882</v>
      </c>
      <c r="H9237" s="3"/>
      <c r="I9237" s="3">
        <v>2</v>
      </c>
      <c r="J9237" s="3">
        <v>5</v>
      </c>
      <c r="K9237" s="3">
        <f t="shared" si="142"/>
        <v>7</v>
      </c>
    </row>
    <row r="9238" spans="1:11">
      <c r="A9238" s="3" t="s">
        <v>413</v>
      </c>
      <c r="B9238" s="3">
        <v>34</v>
      </c>
      <c r="C9238" s="3" t="s">
        <v>8901</v>
      </c>
      <c r="D9238" s="27" t="s">
        <v>3531</v>
      </c>
      <c r="E9238" s="3" t="s">
        <v>8872</v>
      </c>
      <c r="F9238" s="3" t="s">
        <v>8873</v>
      </c>
      <c r="G9238" s="3" t="s">
        <v>882</v>
      </c>
      <c r="H9238" s="3"/>
      <c r="I9238" s="3">
        <v>3</v>
      </c>
      <c r="J9238" s="3">
        <v>2</v>
      </c>
      <c r="K9238" s="3">
        <f t="shared" si="142"/>
        <v>5</v>
      </c>
    </row>
    <row r="9239" spans="1:11">
      <c r="A9239" s="3" t="s">
        <v>413</v>
      </c>
      <c r="B9239" s="3">
        <v>35</v>
      </c>
      <c r="C9239" s="3" t="s">
        <v>8902</v>
      </c>
      <c r="D9239" s="27" t="s">
        <v>3531</v>
      </c>
      <c r="E9239" s="3" t="s">
        <v>8872</v>
      </c>
      <c r="F9239" s="3" t="s">
        <v>8873</v>
      </c>
      <c r="G9239" s="3" t="s">
        <v>882</v>
      </c>
      <c r="H9239" s="3"/>
      <c r="I9239" s="3">
        <v>3</v>
      </c>
      <c r="J9239" s="3">
        <v>5</v>
      </c>
      <c r="K9239" s="3">
        <f t="shared" si="142"/>
        <v>8</v>
      </c>
    </row>
    <row r="9240" spans="1:11">
      <c r="A9240" s="3" t="s">
        <v>413</v>
      </c>
      <c r="B9240" s="3">
        <v>36</v>
      </c>
      <c r="C9240" s="3" t="s">
        <v>1468</v>
      </c>
      <c r="D9240" s="27" t="s">
        <v>3531</v>
      </c>
      <c r="E9240" s="3" t="s">
        <v>8872</v>
      </c>
      <c r="F9240" s="3" t="s">
        <v>8873</v>
      </c>
      <c r="G9240" s="3" t="s">
        <v>882</v>
      </c>
      <c r="H9240" s="3"/>
      <c r="I9240" s="3">
        <v>4</v>
      </c>
      <c r="J9240" s="3">
        <v>7</v>
      </c>
      <c r="K9240" s="3">
        <f t="shared" si="142"/>
        <v>11</v>
      </c>
    </row>
    <row r="9241" spans="1:11">
      <c r="A9241" s="3" t="s">
        <v>413</v>
      </c>
      <c r="B9241" s="3">
        <v>37</v>
      </c>
      <c r="C9241" s="3" t="s">
        <v>8903</v>
      </c>
      <c r="D9241" s="27" t="s">
        <v>3531</v>
      </c>
      <c r="E9241" s="3" t="s">
        <v>8872</v>
      </c>
      <c r="F9241" s="3" t="s">
        <v>8873</v>
      </c>
      <c r="G9241" s="3" t="s">
        <v>882</v>
      </c>
      <c r="H9241" s="3"/>
      <c r="I9241" s="3">
        <v>6</v>
      </c>
      <c r="J9241" s="3">
        <v>3</v>
      </c>
      <c r="K9241" s="3">
        <f t="shared" si="142"/>
        <v>9</v>
      </c>
    </row>
    <row r="9242" spans="1:11">
      <c r="A9242" s="3" t="s">
        <v>413</v>
      </c>
      <c r="B9242" s="3">
        <v>38</v>
      </c>
      <c r="C9242" s="3" t="s">
        <v>8904</v>
      </c>
      <c r="D9242" s="27" t="s">
        <v>3531</v>
      </c>
      <c r="E9242" s="3" t="s">
        <v>8872</v>
      </c>
      <c r="F9242" s="3" t="s">
        <v>8873</v>
      </c>
      <c r="G9242" s="3" t="s">
        <v>882</v>
      </c>
      <c r="H9242" s="3"/>
      <c r="I9242" s="3">
        <v>3</v>
      </c>
      <c r="J9242" s="3">
        <v>6</v>
      </c>
      <c r="K9242" s="3">
        <f t="shared" si="142"/>
        <v>9</v>
      </c>
    </row>
    <row r="9243" spans="1:11">
      <c r="A9243" s="3" t="s">
        <v>413</v>
      </c>
      <c r="B9243" s="3">
        <v>39</v>
      </c>
      <c r="C9243" s="3" t="s">
        <v>8905</v>
      </c>
      <c r="D9243" s="27" t="s">
        <v>3531</v>
      </c>
      <c r="E9243" s="3" t="s">
        <v>8872</v>
      </c>
      <c r="F9243" s="3" t="s">
        <v>8873</v>
      </c>
      <c r="G9243" s="3" t="s">
        <v>882</v>
      </c>
      <c r="H9243" s="3"/>
      <c r="I9243" s="3">
        <v>2</v>
      </c>
      <c r="J9243" s="3">
        <v>2</v>
      </c>
      <c r="K9243" s="3">
        <f t="shared" si="142"/>
        <v>4</v>
      </c>
    </row>
    <row r="9244" spans="1:11">
      <c r="A9244" s="3" t="s">
        <v>413</v>
      </c>
      <c r="B9244" s="3">
        <v>40</v>
      </c>
      <c r="C9244" s="3" t="s">
        <v>2992</v>
      </c>
      <c r="D9244" s="27" t="s">
        <v>3531</v>
      </c>
      <c r="E9244" s="3" t="s">
        <v>8872</v>
      </c>
      <c r="F9244" s="3" t="s">
        <v>8873</v>
      </c>
      <c r="G9244" s="3" t="s">
        <v>882</v>
      </c>
      <c r="H9244" s="3"/>
      <c r="I9244" s="3">
        <v>4</v>
      </c>
      <c r="J9244" s="3">
        <v>7</v>
      </c>
      <c r="K9244" s="3">
        <f t="shared" si="142"/>
        <v>11</v>
      </c>
    </row>
    <row r="9245" spans="1:11">
      <c r="A9245" s="3" t="s">
        <v>413</v>
      </c>
      <c r="B9245" s="3">
        <v>41</v>
      </c>
      <c r="C9245" s="3" t="s">
        <v>8906</v>
      </c>
      <c r="D9245" s="27" t="s">
        <v>3529</v>
      </c>
      <c r="E9245" s="3" t="s">
        <v>8872</v>
      </c>
      <c r="F9245" s="3" t="s">
        <v>8873</v>
      </c>
      <c r="G9245" s="3" t="s">
        <v>882</v>
      </c>
      <c r="H9245" s="3"/>
      <c r="I9245" s="3">
        <v>3</v>
      </c>
      <c r="J9245" s="3">
        <v>3</v>
      </c>
      <c r="K9245" s="3">
        <f t="shared" si="142"/>
        <v>6</v>
      </c>
    </row>
    <row r="9246" spans="1:11">
      <c r="A9246" s="3" t="s">
        <v>413</v>
      </c>
      <c r="B9246" s="3">
        <v>42</v>
      </c>
      <c r="C9246" s="3" t="s">
        <v>967</v>
      </c>
      <c r="D9246" s="27" t="s">
        <v>3531</v>
      </c>
      <c r="E9246" s="3" t="s">
        <v>8872</v>
      </c>
      <c r="F9246" s="3" t="s">
        <v>8873</v>
      </c>
      <c r="G9246" s="3" t="s">
        <v>882</v>
      </c>
      <c r="H9246" s="3"/>
      <c r="I9246" s="3">
        <v>2</v>
      </c>
      <c r="J9246" s="3">
        <v>2</v>
      </c>
      <c r="K9246" s="3">
        <f t="shared" si="142"/>
        <v>4</v>
      </c>
    </row>
    <row r="9247" spans="1:11">
      <c r="A9247" s="3" t="s">
        <v>413</v>
      </c>
      <c r="B9247" s="3">
        <v>43</v>
      </c>
      <c r="C9247" s="3" t="s">
        <v>8907</v>
      </c>
      <c r="D9247" s="27" t="s">
        <v>3531</v>
      </c>
      <c r="E9247" s="3" t="s">
        <v>8872</v>
      </c>
      <c r="F9247" s="3" t="s">
        <v>8873</v>
      </c>
      <c r="G9247" s="3" t="s">
        <v>882</v>
      </c>
      <c r="H9247" s="3"/>
      <c r="I9247" s="3">
        <v>2</v>
      </c>
      <c r="J9247" s="3">
        <v>1</v>
      </c>
      <c r="K9247" s="3">
        <f t="shared" si="142"/>
        <v>3</v>
      </c>
    </row>
    <row r="9248" spans="1:11">
      <c r="A9248" s="3" t="s">
        <v>413</v>
      </c>
      <c r="B9248" s="3">
        <v>44</v>
      </c>
      <c r="C9248" s="3" t="s">
        <v>8908</v>
      </c>
      <c r="D9248" s="27" t="s">
        <v>3531</v>
      </c>
      <c r="E9248" s="3" t="s">
        <v>8872</v>
      </c>
      <c r="F9248" s="3" t="s">
        <v>8873</v>
      </c>
      <c r="G9248" s="3" t="s">
        <v>882</v>
      </c>
      <c r="H9248" s="3"/>
      <c r="I9248" s="3">
        <v>1</v>
      </c>
      <c r="J9248" s="3">
        <v>3</v>
      </c>
      <c r="K9248" s="3">
        <f t="shared" si="142"/>
        <v>4</v>
      </c>
    </row>
    <row r="9249" spans="1:11">
      <c r="A9249" s="3" t="s">
        <v>413</v>
      </c>
      <c r="B9249" s="3">
        <v>45</v>
      </c>
      <c r="C9249" s="3" t="s">
        <v>8909</v>
      </c>
      <c r="D9249" s="27" t="s">
        <v>3529</v>
      </c>
      <c r="E9249" s="3" t="s">
        <v>8872</v>
      </c>
      <c r="F9249" s="3" t="s">
        <v>8873</v>
      </c>
      <c r="G9249" s="3" t="s">
        <v>882</v>
      </c>
      <c r="H9249" s="3"/>
      <c r="I9249" s="3">
        <v>2</v>
      </c>
      <c r="J9249" s="3">
        <v>3</v>
      </c>
      <c r="K9249" s="3">
        <f t="shared" si="142"/>
        <v>5</v>
      </c>
    </row>
    <row r="9250" spans="1:11">
      <c r="A9250" s="3" t="s">
        <v>413</v>
      </c>
      <c r="B9250" s="3">
        <v>46</v>
      </c>
      <c r="C9250" s="216" t="s">
        <v>8910</v>
      </c>
      <c r="D9250" s="27" t="s">
        <v>3531</v>
      </c>
      <c r="E9250" s="3" t="s">
        <v>8872</v>
      </c>
      <c r="F9250" s="3" t="s">
        <v>8873</v>
      </c>
      <c r="G9250" s="3" t="s">
        <v>882</v>
      </c>
      <c r="H9250" s="3"/>
      <c r="I9250" s="3">
        <v>1</v>
      </c>
      <c r="J9250" s="3">
        <v>1</v>
      </c>
      <c r="K9250" s="3">
        <f t="shared" si="142"/>
        <v>2</v>
      </c>
    </row>
    <row r="9251" spans="1:11">
      <c r="A9251" s="3" t="s">
        <v>413</v>
      </c>
      <c r="B9251" s="3">
        <v>47</v>
      </c>
      <c r="C9251" s="3" t="s">
        <v>8911</v>
      </c>
      <c r="D9251" s="27" t="s">
        <v>3531</v>
      </c>
      <c r="E9251" s="3" t="s">
        <v>8872</v>
      </c>
      <c r="F9251" s="3" t="s">
        <v>8873</v>
      </c>
      <c r="G9251" s="3" t="s">
        <v>882</v>
      </c>
      <c r="H9251" s="3"/>
      <c r="I9251" s="3">
        <v>3</v>
      </c>
      <c r="J9251" s="3">
        <v>2</v>
      </c>
      <c r="K9251" s="3">
        <f t="shared" si="142"/>
        <v>5</v>
      </c>
    </row>
    <row r="9252" spans="1:11">
      <c r="A9252" s="3" t="s">
        <v>413</v>
      </c>
      <c r="B9252" s="3">
        <v>48</v>
      </c>
      <c r="C9252" s="3" t="s">
        <v>8912</v>
      </c>
      <c r="D9252" s="27" t="s">
        <v>3529</v>
      </c>
      <c r="E9252" s="3" t="s">
        <v>8872</v>
      </c>
      <c r="F9252" s="3" t="s">
        <v>8873</v>
      </c>
      <c r="G9252" s="3" t="s">
        <v>882</v>
      </c>
      <c r="H9252" s="3"/>
      <c r="I9252" s="3">
        <v>1</v>
      </c>
      <c r="J9252" s="3">
        <v>1</v>
      </c>
      <c r="K9252" s="3">
        <f t="shared" si="142"/>
        <v>2</v>
      </c>
    </row>
    <row r="9253" spans="1:11">
      <c r="A9253" s="3" t="s">
        <v>413</v>
      </c>
      <c r="B9253" s="3">
        <v>49</v>
      </c>
      <c r="C9253" s="3" t="s">
        <v>8913</v>
      </c>
      <c r="D9253" s="27" t="s">
        <v>3531</v>
      </c>
      <c r="E9253" s="3" t="s">
        <v>8872</v>
      </c>
      <c r="F9253" s="3" t="s">
        <v>8873</v>
      </c>
      <c r="G9253" s="3" t="s">
        <v>882</v>
      </c>
      <c r="H9253" s="3"/>
      <c r="I9253" s="3">
        <v>2</v>
      </c>
      <c r="J9253" s="3">
        <v>1</v>
      </c>
      <c r="K9253" s="3">
        <f t="shared" si="142"/>
        <v>3</v>
      </c>
    </row>
    <row r="9254" spans="1:11">
      <c r="A9254" s="3" t="s">
        <v>413</v>
      </c>
      <c r="B9254" s="3">
        <v>50</v>
      </c>
      <c r="C9254" s="3" t="s">
        <v>8914</v>
      </c>
      <c r="D9254" s="27" t="s">
        <v>3531</v>
      </c>
      <c r="E9254" s="3" t="s">
        <v>8872</v>
      </c>
      <c r="F9254" s="3" t="s">
        <v>8873</v>
      </c>
      <c r="G9254" s="3" t="s">
        <v>882</v>
      </c>
      <c r="H9254" s="3"/>
      <c r="I9254" s="3">
        <v>3</v>
      </c>
      <c r="J9254" s="3">
        <v>3</v>
      </c>
      <c r="K9254" s="3">
        <f t="shared" si="142"/>
        <v>6</v>
      </c>
    </row>
    <row r="9255" spans="1:11">
      <c r="A9255" s="3" t="s">
        <v>413</v>
      </c>
      <c r="B9255" s="3">
        <v>51</v>
      </c>
      <c r="C9255" s="3" t="s">
        <v>8915</v>
      </c>
      <c r="D9255" s="27" t="s">
        <v>3529</v>
      </c>
      <c r="E9255" s="3" t="s">
        <v>8872</v>
      </c>
      <c r="F9255" s="3" t="s">
        <v>8873</v>
      </c>
      <c r="G9255" s="3" t="s">
        <v>882</v>
      </c>
      <c r="H9255" s="3"/>
      <c r="I9255" s="3">
        <v>1</v>
      </c>
      <c r="J9255" s="3">
        <v>3</v>
      </c>
      <c r="K9255" s="3">
        <f t="shared" si="142"/>
        <v>4</v>
      </c>
    </row>
    <row r="9256" spans="1:11">
      <c r="A9256" s="3" t="s">
        <v>413</v>
      </c>
      <c r="B9256" s="3">
        <v>52</v>
      </c>
      <c r="C9256" s="3" t="s">
        <v>3100</v>
      </c>
      <c r="D9256" s="27" t="s">
        <v>3531</v>
      </c>
      <c r="E9256" s="3" t="s">
        <v>8872</v>
      </c>
      <c r="F9256" s="3" t="s">
        <v>8873</v>
      </c>
      <c r="G9256" s="3" t="s">
        <v>882</v>
      </c>
      <c r="H9256" s="3"/>
      <c r="I9256" s="3">
        <v>5</v>
      </c>
      <c r="J9256" s="3">
        <v>5</v>
      </c>
      <c r="K9256" s="3">
        <f t="shared" si="142"/>
        <v>10</v>
      </c>
    </row>
    <row r="9257" spans="1:11">
      <c r="A9257" s="3" t="s">
        <v>413</v>
      </c>
      <c r="B9257" s="3">
        <v>53</v>
      </c>
      <c r="C9257" s="3" t="s">
        <v>8916</v>
      </c>
      <c r="D9257" s="27" t="s">
        <v>3531</v>
      </c>
      <c r="E9257" s="3" t="s">
        <v>8872</v>
      </c>
      <c r="F9257" s="3" t="s">
        <v>8873</v>
      </c>
      <c r="G9257" s="3" t="s">
        <v>882</v>
      </c>
      <c r="H9257" s="3"/>
      <c r="I9257" s="3">
        <v>2</v>
      </c>
      <c r="J9257" s="3">
        <v>3</v>
      </c>
      <c r="K9257" s="3">
        <f t="shared" si="142"/>
        <v>5</v>
      </c>
    </row>
    <row r="9258" spans="1:11">
      <c r="A9258" s="3" t="s">
        <v>413</v>
      </c>
      <c r="B9258" s="3">
        <v>54</v>
      </c>
      <c r="C9258" s="3" t="s">
        <v>8917</v>
      </c>
      <c r="D9258" s="27" t="s">
        <v>3531</v>
      </c>
      <c r="E9258" s="3" t="s">
        <v>8872</v>
      </c>
      <c r="F9258" s="3" t="s">
        <v>8873</v>
      </c>
      <c r="G9258" s="3" t="s">
        <v>882</v>
      </c>
      <c r="H9258" s="3"/>
      <c r="I9258" s="3">
        <v>3</v>
      </c>
      <c r="J9258" s="3">
        <v>3</v>
      </c>
      <c r="K9258" s="3">
        <f t="shared" si="142"/>
        <v>6</v>
      </c>
    </row>
    <row r="9259" spans="1:11">
      <c r="A9259" s="219">
        <v>139</v>
      </c>
      <c r="B9259" s="219" t="s">
        <v>21</v>
      </c>
      <c r="C9259" s="219">
        <f>SUBTOTAL(3,C9205:C9258)</f>
        <v>54</v>
      </c>
      <c r="D9259" s="113"/>
      <c r="E9259" s="113"/>
      <c r="F9259" s="113"/>
      <c r="G9259" s="113"/>
      <c r="H9259" s="113"/>
      <c r="I9259" s="113"/>
      <c r="J9259" s="113"/>
      <c r="K9259" s="219">
        <f>SUM(K9205:K9258)</f>
        <v>296</v>
      </c>
    </row>
    <row r="9260" spans="1:11">
      <c r="A9260" s="3" t="s">
        <v>418</v>
      </c>
      <c r="B9260" s="3">
        <v>1</v>
      </c>
      <c r="C9260" s="3" t="s">
        <v>8918</v>
      </c>
      <c r="D9260" s="27" t="s">
        <v>3531</v>
      </c>
      <c r="E9260" s="3" t="s">
        <v>418</v>
      </c>
      <c r="F9260" s="3" t="s">
        <v>1969</v>
      </c>
      <c r="G9260" s="3" t="s">
        <v>1503</v>
      </c>
      <c r="H9260" s="3"/>
      <c r="I9260" s="3">
        <v>1</v>
      </c>
      <c r="J9260" s="3">
        <v>6</v>
      </c>
      <c r="K9260" s="3">
        <f t="shared" ref="K9260:K9323" si="143">J9260+I9260</f>
        <v>7</v>
      </c>
    </row>
    <row r="9261" spans="1:11">
      <c r="A9261" s="3" t="s">
        <v>418</v>
      </c>
      <c r="B9261" s="3">
        <v>2</v>
      </c>
      <c r="C9261" s="3" t="s">
        <v>8919</v>
      </c>
      <c r="D9261" s="27" t="s">
        <v>3531</v>
      </c>
      <c r="E9261" s="3" t="s">
        <v>418</v>
      </c>
      <c r="F9261" s="3" t="s">
        <v>1969</v>
      </c>
      <c r="G9261" s="3" t="s">
        <v>1503</v>
      </c>
      <c r="H9261" s="3"/>
      <c r="I9261" s="3">
        <v>1</v>
      </c>
      <c r="J9261" s="3">
        <v>3</v>
      </c>
      <c r="K9261" s="3">
        <f t="shared" si="143"/>
        <v>4</v>
      </c>
    </row>
    <row r="9262" spans="1:11">
      <c r="A9262" s="3" t="s">
        <v>418</v>
      </c>
      <c r="B9262" s="3">
        <v>3</v>
      </c>
      <c r="C9262" s="3" t="s">
        <v>8920</v>
      </c>
      <c r="D9262" s="27" t="s">
        <v>3531</v>
      </c>
      <c r="E9262" s="3" t="s">
        <v>418</v>
      </c>
      <c r="F9262" s="3" t="s">
        <v>1969</v>
      </c>
      <c r="G9262" s="3" t="s">
        <v>1503</v>
      </c>
      <c r="H9262" s="3"/>
      <c r="I9262" s="3">
        <v>1</v>
      </c>
      <c r="J9262" s="3">
        <v>2</v>
      </c>
      <c r="K9262" s="3">
        <f t="shared" si="143"/>
        <v>3</v>
      </c>
    </row>
    <row r="9263" spans="1:11">
      <c r="A9263" s="3" t="s">
        <v>418</v>
      </c>
      <c r="B9263" s="3">
        <v>4</v>
      </c>
      <c r="C9263" s="3" t="s">
        <v>8921</v>
      </c>
      <c r="D9263" s="27" t="s">
        <v>3709</v>
      </c>
      <c r="E9263" s="3" t="s">
        <v>418</v>
      </c>
      <c r="F9263" s="3" t="s">
        <v>1969</v>
      </c>
      <c r="G9263" s="3" t="s">
        <v>1503</v>
      </c>
      <c r="H9263" s="3"/>
      <c r="I9263" s="3">
        <v>1</v>
      </c>
      <c r="J9263" s="3">
        <v>1</v>
      </c>
      <c r="K9263" s="3">
        <f t="shared" si="143"/>
        <v>2</v>
      </c>
    </row>
    <row r="9264" spans="1:11">
      <c r="A9264" s="3" t="s">
        <v>418</v>
      </c>
      <c r="B9264" s="3">
        <v>5</v>
      </c>
      <c r="C9264" s="3" t="s">
        <v>8922</v>
      </c>
      <c r="D9264" s="27" t="s">
        <v>3551</v>
      </c>
      <c r="E9264" s="3" t="s">
        <v>418</v>
      </c>
      <c r="F9264" s="3" t="s">
        <v>1969</v>
      </c>
      <c r="G9264" s="3" t="s">
        <v>1503</v>
      </c>
      <c r="H9264" s="3"/>
      <c r="I9264" s="3">
        <v>1</v>
      </c>
      <c r="J9264" s="3">
        <v>2</v>
      </c>
      <c r="K9264" s="3">
        <f t="shared" si="143"/>
        <v>3</v>
      </c>
    </row>
    <row r="9265" spans="1:11">
      <c r="A9265" s="3" t="s">
        <v>418</v>
      </c>
      <c r="B9265" s="3">
        <v>6</v>
      </c>
      <c r="C9265" s="3" t="s">
        <v>8923</v>
      </c>
      <c r="D9265" s="27" t="s">
        <v>3531</v>
      </c>
      <c r="E9265" s="3" t="s">
        <v>418</v>
      </c>
      <c r="F9265" s="3" t="s">
        <v>1969</v>
      </c>
      <c r="G9265" s="3" t="s">
        <v>1503</v>
      </c>
      <c r="H9265" s="3"/>
      <c r="I9265" s="3">
        <v>1</v>
      </c>
      <c r="J9265" s="3">
        <v>1</v>
      </c>
      <c r="K9265" s="3">
        <f t="shared" si="143"/>
        <v>2</v>
      </c>
    </row>
    <row r="9266" spans="1:11">
      <c r="A9266" s="3" t="s">
        <v>418</v>
      </c>
      <c r="B9266" s="3">
        <v>7</v>
      </c>
      <c r="C9266" s="3" t="s">
        <v>8924</v>
      </c>
      <c r="D9266" s="27" t="s">
        <v>3709</v>
      </c>
      <c r="E9266" s="3" t="s">
        <v>418</v>
      </c>
      <c r="F9266" s="3" t="s">
        <v>1969</v>
      </c>
      <c r="G9266" s="3" t="s">
        <v>1503</v>
      </c>
      <c r="H9266" s="3"/>
      <c r="I9266" s="3">
        <v>6</v>
      </c>
      <c r="J9266" s="3">
        <v>6</v>
      </c>
      <c r="K9266" s="3">
        <f t="shared" si="143"/>
        <v>12</v>
      </c>
    </row>
    <row r="9267" spans="1:11">
      <c r="A9267" s="3" t="s">
        <v>418</v>
      </c>
      <c r="B9267" s="3">
        <v>8</v>
      </c>
      <c r="C9267" s="3" t="s">
        <v>6924</v>
      </c>
      <c r="D9267" s="27" t="s">
        <v>3531</v>
      </c>
      <c r="E9267" s="3" t="s">
        <v>418</v>
      </c>
      <c r="F9267" s="3" t="s">
        <v>1969</v>
      </c>
      <c r="G9267" s="3" t="s">
        <v>1503</v>
      </c>
      <c r="H9267" s="3"/>
      <c r="I9267" s="3">
        <v>5</v>
      </c>
      <c r="J9267" s="3">
        <v>1</v>
      </c>
      <c r="K9267" s="3">
        <f t="shared" si="143"/>
        <v>6</v>
      </c>
    </row>
    <row r="9268" spans="1:11">
      <c r="A9268" s="3" t="s">
        <v>418</v>
      </c>
      <c r="B9268" s="3">
        <v>9</v>
      </c>
      <c r="C9268" s="3" t="s">
        <v>1049</v>
      </c>
      <c r="D9268" s="27" t="s">
        <v>3531</v>
      </c>
      <c r="E9268" s="3" t="s">
        <v>418</v>
      </c>
      <c r="F9268" s="3" t="s">
        <v>1969</v>
      </c>
      <c r="G9268" s="3" t="s">
        <v>1503</v>
      </c>
      <c r="H9268" s="3"/>
      <c r="I9268" s="3">
        <v>3</v>
      </c>
      <c r="J9268" s="3">
        <v>3</v>
      </c>
      <c r="K9268" s="3">
        <f t="shared" si="143"/>
        <v>6</v>
      </c>
    </row>
    <row r="9269" spans="1:11">
      <c r="A9269" s="3" t="s">
        <v>418</v>
      </c>
      <c r="B9269" s="3">
        <v>10</v>
      </c>
      <c r="C9269" s="3" t="s">
        <v>6647</v>
      </c>
      <c r="D9269" s="27" t="s">
        <v>3531</v>
      </c>
      <c r="E9269" s="3" t="s">
        <v>418</v>
      </c>
      <c r="F9269" s="3" t="s">
        <v>1969</v>
      </c>
      <c r="G9269" s="3" t="s">
        <v>1503</v>
      </c>
      <c r="H9269" s="3"/>
      <c r="I9269" s="3">
        <v>5</v>
      </c>
      <c r="J9269" s="3">
        <v>5</v>
      </c>
      <c r="K9269" s="3">
        <f t="shared" si="143"/>
        <v>10</v>
      </c>
    </row>
    <row r="9270" spans="1:11">
      <c r="A9270" s="3" t="s">
        <v>418</v>
      </c>
      <c r="B9270" s="3">
        <v>11</v>
      </c>
      <c r="C9270" s="3" t="s">
        <v>8925</v>
      </c>
      <c r="D9270" s="27" t="s">
        <v>3531</v>
      </c>
      <c r="E9270" s="3" t="s">
        <v>418</v>
      </c>
      <c r="F9270" s="3" t="s">
        <v>1969</v>
      </c>
      <c r="G9270" s="3" t="s">
        <v>1503</v>
      </c>
      <c r="H9270" s="3"/>
      <c r="I9270" s="3">
        <v>2</v>
      </c>
      <c r="J9270" s="3">
        <v>1</v>
      </c>
      <c r="K9270" s="3">
        <f t="shared" si="143"/>
        <v>3</v>
      </c>
    </row>
    <row r="9271" spans="1:11">
      <c r="A9271" s="3" t="s">
        <v>418</v>
      </c>
      <c r="B9271" s="3">
        <v>12</v>
      </c>
      <c r="C9271" s="3" t="s">
        <v>8926</v>
      </c>
      <c r="D9271" s="27" t="s">
        <v>3531</v>
      </c>
      <c r="E9271" s="3" t="s">
        <v>418</v>
      </c>
      <c r="F9271" s="3" t="s">
        <v>1969</v>
      </c>
      <c r="G9271" s="3" t="s">
        <v>1503</v>
      </c>
      <c r="H9271" s="3"/>
      <c r="I9271" s="3">
        <v>3</v>
      </c>
      <c r="J9271" s="3">
        <v>2</v>
      </c>
      <c r="K9271" s="3">
        <f t="shared" si="143"/>
        <v>5</v>
      </c>
    </row>
    <row r="9272" spans="1:11">
      <c r="A9272" s="3" t="s">
        <v>418</v>
      </c>
      <c r="B9272" s="3">
        <v>13</v>
      </c>
      <c r="C9272" s="3" t="s">
        <v>8927</v>
      </c>
      <c r="D9272" s="27" t="s">
        <v>3531</v>
      </c>
      <c r="E9272" s="3" t="s">
        <v>418</v>
      </c>
      <c r="F9272" s="3" t="s">
        <v>1969</v>
      </c>
      <c r="G9272" s="3" t="s">
        <v>1503</v>
      </c>
      <c r="H9272" s="3"/>
      <c r="I9272" s="3">
        <v>1</v>
      </c>
      <c r="J9272" s="3">
        <v>5</v>
      </c>
      <c r="K9272" s="3">
        <f t="shared" si="143"/>
        <v>6</v>
      </c>
    </row>
    <row r="9273" spans="1:11">
      <c r="A9273" s="3" t="s">
        <v>418</v>
      </c>
      <c r="B9273" s="3">
        <v>14</v>
      </c>
      <c r="C9273" s="3" t="s">
        <v>8928</v>
      </c>
      <c r="D9273" s="27" t="s">
        <v>3709</v>
      </c>
      <c r="E9273" s="3" t="s">
        <v>418</v>
      </c>
      <c r="F9273" s="3" t="s">
        <v>1969</v>
      </c>
      <c r="G9273" s="3" t="s">
        <v>1503</v>
      </c>
      <c r="H9273" s="3"/>
      <c r="I9273" s="3">
        <v>2</v>
      </c>
      <c r="J9273" s="3">
        <v>3</v>
      </c>
      <c r="K9273" s="3">
        <f t="shared" si="143"/>
        <v>5</v>
      </c>
    </row>
    <row r="9274" spans="1:11">
      <c r="A9274" s="3" t="s">
        <v>418</v>
      </c>
      <c r="B9274" s="3">
        <v>15</v>
      </c>
      <c r="C9274" s="3" t="s">
        <v>8929</v>
      </c>
      <c r="D9274" s="27" t="s">
        <v>3551</v>
      </c>
      <c r="E9274" s="3" t="s">
        <v>418</v>
      </c>
      <c r="F9274" s="3" t="s">
        <v>1969</v>
      </c>
      <c r="G9274" s="3" t="s">
        <v>1503</v>
      </c>
      <c r="H9274" s="3"/>
      <c r="I9274" s="3">
        <v>2</v>
      </c>
      <c r="J9274" s="3">
        <v>1</v>
      </c>
      <c r="K9274" s="3">
        <f t="shared" si="143"/>
        <v>3</v>
      </c>
    </row>
    <row r="9275" spans="1:11">
      <c r="A9275" s="3" t="s">
        <v>418</v>
      </c>
      <c r="B9275" s="3">
        <v>16</v>
      </c>
      <c r="C9275" s="3" t="s">
        <v>8930</v>
      </c>
      <c r="D9275" s="27" t="s">
        <v>3531</v>
      </c>
      <c r="E9275" s="3" t="s">
        <v>418</v>
      </c>
      <c r="F9275" s="3" t="s">
        <v>1969</v>
      </c>
      <c r="G9275" s="3" t="s">
        <v>1503</v>
      </c>
      <c r="H9275" s="3"/>
      <c r="I9275" s="3">
        <v>1</v>
      </c>
      <c r="J9275" s="3">
        <v>1</v>
      </c>
      <c r="K9275" s="3">
        <f t="shared" si="143"/>
        <v>2</v>
      </c>
    </row>
    <row r="9276" spans="1:11">
      <c r="A9276" s="3" t="s">
        <v>418</v>
      </c>
      <c r="B9276" s="3">
        <v>17</v>
      </c>
      <c r="C9276" s="3" t="s">
        <v>1373</v>
      </c>
      <c r="D9276" s="27" t="s">
        <v>3531</v>
      </c>
      <c r="E9276" s="3" t="s">
        <v>418</v>
      </c>
      <c r="F9276" s="3" t="s">
        <v>1969</v>
      </c>
      <c r="G9276" s="3" t="s">
        <v>1503</v>
      </c>
      <c r="H9276" s="3"/>
      <c r="I9276" s="3">
        <v>3</v>
      </c>
      <c r="J9276" s="3">
        <v>1</v>
      </c>
      <c r="K9276" s="3">
        <f t="shared" si="143"/>
        <v>4</v>
      </c>
    </row>
    <row r="9277" spans="1:11">
      <c r="A9277" s="3" t="s">
        <v>418</v>
      </c>
      <c r="B9277" s="3">
        <v>18</v>
      </c>
      <c r="C9277" s="3" t="s">
        <v>8931</v>
      </c>
      <c r="D9277" s="27" t="s">
        <v>3531</v>
      </c>
      <c r="E9277" s="3" t="s">
        <v>418</v>
      </c>
      <c r="F9277" s="3" t="s">
        <v>1969</v>
      </c>
      <c r="G9277" s="3" t="s">
        <v>1503</v>
      </c>
      <c r="H9277" s="3"/>
      <c r="I9277" s="3">
        <v>2</v>
      </c>
      <c r="J9277" s="3">
        <v>1</v>
      </c>
      <c r="K9277" s="3">
        <f t="shared" si="143"/>
        <v>3</v>
      </c>
    </row>
    <row r="9278" spans="1:11">
      <c r="A9278" s="3" t="s">
        <v>418</v>
      </c>
      <c r="B9278" s="3">
        <v>19</v>
      </c>
      <c r="C9278" s="3" t="s">
        <v>8932</v>
      </c>
      <c r="D9278" s="27" t="s">
        <v>3531</v>
      </c>
      <c r="E9278" s="3" t="s">
        <v>418</v>
      </c>
      <c r="F9278" s="3" t="s">
        <v>1969</v>
      </c>
      <c r="G9278" s="3" t="s">
        <v>1503</v>
      </c>
      <c r="H9278" s="3"/>
      <c r="I9278" s="3">
        <v>2</v>
      </c>
      <c r="J9278" s="3">
        <v>1</v>
      </c>
      <c r="K9278" s="3">
        <f t="shared" si="143"/>
        <v>3</v>
      </c>
    </row>
    <row r="9279" spans="1:11">
      <c r="A9279" s="3" t="s">
        <v>418</v>
      </c>
      <c r="B9279" s="3">
        <v>20</v>
      </c>
      <c r="C9279" s="3" t="s">
        <v>8933</v>
      </c>
      <c r="D9279" s="27" t="s">
        <v>3531</v>
      </c>
      <c r="E9279" s="3" t="s">
        <v>418</v>
      </c>
      <c r="F9279" s="3" t="s">
        <v>1969</v>
      </c>
      <c r="G9279" s="3" t="s">
        <v>1503</v>
      </c>
      <c r="H9279" s="3"/>
      <c r="I9279" s="3">
        <v>1</v>
      </c>
      <c r="J9279" s="3">
        <v>1</v>
      </c>
      <c r="K9279" s="3">
        <f t="shared" si="143"/>
        <v>2</v>
      </c>
    </row>
    <row r="9280" spans="1:11">
      <c r="A9280" s="3" t="s">
        <v>418</v>
      </c>
      <c r="B9280" s="3">
        <v>21</v>
      </c>
      <c r="C9280" s="3" t="s">
        <v>2809</v>
      </c>
      <c r="D9280" s="27" t="s">
        <v>3531</v>
      </c>
      <c r="E9280" s="3" t="s">
        <v>418</v>
      </c>
      <c r="F9280" s="3" t="s">
        <v>1969</v>
      </c>
      <c r="G9280" s="3" t="s">
        <v>1503</v>
      </c>
      <c r="H9280" s="3"/>
      <c r="I9280" s="3">
        <v>2</v>
      </c>
      <c r="J9280" s="3">
        <v>4</v>
      </c>
      <c r="K9280" s="3">
        <f t="shared" si="143"/>
        <v>6</v>
      </c>
    </row>
    <row r="9281" spans="1:11">
      <c r="A9281" s="3" t="s">
        <v>418</v>
      </c>
      <c r="B9281" s="3">
        <v>22</v>
      </c>
      <c r="C9281" s="3" t="s">
        <v>8934</v>
      </c>
      <c r="D9281" s="27" t="s">
        <v>3531</v>
      </c>
      <c r="E9281" s="3" t="s">
        <v>418</v>
      </c>
      <c r="F9281" s="3" t="s">
        <v>1969</v>
      </c>
      <c r="G9281" s="3" t="s">
        <v>1503</v>
      </c>
      <c r="H9281" s="3"/>
      <c r="I9281" s="3">
        <v>3</v>
      </c>
      <c r="J9281" s="3">
        <v>1</v>
      </c>
      <c r="K9281" s="3">
        <f t="shared" si="143"/>
        <v>4</v>
      </c>
    </row>
    <row r="9282" spans="1:11">
      <c r="A9282" s="3" t="s">
        <v>418</v>
      </c>
      <c r="B9282" s="3">
        <v>23</v>
      </c>
      <c r="C9282" s="3" t="s">
        <v>8935</v>
      </c>
      <c r="D9282" s="27" t="s">
        <v>3531</v>
      </c>
      <c r="E9282" s="3" t="s">
        <v>418</v>
      </c>
      <c r="F9282" s="3" t="s">
        <v>1969</v>
      </c>
      <c r="G9282" s="3" t="s">
        <v>1503</v>
      </c>
      <c r="H9282" s="3"/>
      <c r="I9282" s="3">
        <v>3</v>
      </c>
      <c r="J9282" s="3">
        <v>2</v>
      </c>
      <c r="K9282" s="3">
        <f t="shared" si="143"/>
        <v>5</v>
      </c>
    </row>
    <row r="9283" spans="1:11">
      <c r="A9283" s="3" t="s">
        <v>418</v>
      </c>
      <c r="B9283" s="3">
        <v>24</v>
      </c>
      <c r="C9283" s="3" t="s">
        <v>3018</v>
      </c>
      <c r="D9283" s="27" t="s">
        <v>3531</v>
      </c>
      <c r="E9283" s="3" t="s">
        <v>418</v>
      </c>
      <c r="F9283" s="3" t="s">
        <v>1969</v>
      </c>
      <c r="G9283" s="3" t="s">
        <v>1503</v>
      </c>
      <c r="H9283" s="3"/>
      <c r="I9283" s="3">
        <v>4</v>
      </c>
      <c r="J9283" s="3">
        <v>4</v>
      </c>
      <c r="K9283" s="3">
        <f t="shared" si="143"/>
        <v>8</v>
      </c>
    </row>
    <row r="9284" spans="1:11">
      <c r="A9284" s="3" t="s">
        <v>418</v>
      </c>
      <c r="B9284" s="3">
        <v>25</v>
      </c>
      <c r="C9284" s="3" t="s">
        <v>3330</v>
      </c>
      <c r="D9284" s="27" t="s">
        <v>3531</v>
      </c>
      <c r="E9284" s="3" t="s">
        <v>418</v>
      </c>
      <c r="F9284" s="3" t="s">
        <v>1969</v>
      </c>
      <c r="G9284" s="3" t="s">
        <v>1503</v>
      </c>
      <c r="H9284" s="3"/>
      <c r="I9284" s="3">
        <v>3</v>
      </c>
      <c r="J9284" s="3">
        <v>4</v>
      </c>
      <c r="K9284" s="3">
        <f t="shared" si="143"/>
        <v>7</v>
      </c>
    </row>
    <row r="9285" spans="1:11">
      <c r="A9285" s="3" t="s">
        <v>418</v>
      </c>
      <c r="B9285" s="3">
        <v>26</v>
      </c>
      <c r="C9285" s="3" t="s">
        <v>8936</v>
      </c>
      <c r="D9285" s="27" t="s">
        <v>3531</v>
      </c>
      <c r="E9285" s="3" t="s">
        <v>418</v>
      </c>
      <c r="F9285" s="3" t="s">
        <v>1969</v>
      </c>
      <c r="G9285" s="3" t="s">
        <v>1503</v>
      </c>
      <c r="H9285" s="3"/>
      <c r="I9285" s="3">
        <v>2</v>
      </c>
      <c r="J9285" s="3">
        <v>1</v>
      </c>
      <c r="K9285" s="3">
        <f t="shared" si="143"/>
        <v>3</v>
      </c>
    </row>
    <row r="9286" spans="1:11">
      <c r="A9286" s="3" t="s">
        <v>418</v>
      </c>
      <c r="B9286" s="3">
        <v>27</v>
      </c>
      <c r="C9286" s="3" t="s">
        <v>8937</v>
      </c>
      <c r="D9286" s="27" t="s">
        <v>3531</v>
      </c>
      <c r="E9286" s="3" t="s">
        <v>418</v>
      </c>
      <c r="F9286" s="3" t="s">
        <v>1969</v>
      </c>
      <c r="G9286" s="3" t="s">
        <v>1503</v>
      </c>
      <c r="H9286" s="3"/>
      <c r="I9286" s="3">
        <v>1</v>
      </c>
      <c r="J9286" s="3">
        <v>2</v>
      </c>
      <c r="K9286" s="3">
        <f t="shared" si="143"/>
        <v>3</v>
      </c>
    </row>
    <row r="9287" spans="1:11">
      <c r="A9287" s="3" t="s">
        <v>418</v>
      </c>
      <c r="B9287" s="3">
        <v>28</v>
      </c>
      <c r="C9287" s="3" t="s">
        <v>8938</v>
      </c>
      <c r="D9287" s="27" t="s">
        <v>3531</v>
      </c>
      <c r="E9287" s="3" t="s">
        <v>418</v>
      </c>
      <c r="F9287" s="3" t="s">
        <v>1969</v>
      </c>
      <c r="G9287" s="3" t="s">
        <v>1503</v>
      </c>
      <c r="H9287" s="3"/>
      <c r="I9287" s="3">
        <v>3</v>
      </c>
      <c r="J9287" s="3">
        <v>1</v>
      </c>
      <c r="K9287" s="3">
        <f t="shared" si="143"/>
        <v>4</v>
      </c>
    </row>
    <row r="9288" spans="1:11">
      <c r="A9288" s="3" t="s">
        <v>418</v>
      </c>
      <c r="B9288" s="3">
        <v>29</v>
      </c>
      <c r="C9288" s="3" t="s">
        <v>8939</v>
      </c>
      <c r="D9288" s="27" t="s">
        <v>3531</v>
      </c>
      <c r="E9288" s="3" t="s">
        <v>418</v>
      </c>
      <c r="F9288" s="3" t="s">
        <v>1969</v>
      </c>
      <c r="G9288" s="3" t="s">
        <v>1503</v>
      </c>
      <c r="H9288" s="3"/>
      <c r="I9288" s="3">
        <v>4</v>
      </c>
      <c r="J9288" s="3">
        <v>1</v>
      </c>
      <c r="K9288" s="3">
        <f t="shared" si="143"/>
        <v>5</v>
      </c>
    </row>
    <row r="9289" spans="1:11">
      <c r="A9289" s="3" t="s">
        <v>418</v>
      </c>
      <c r="B9289" s="3">
        <v>30</v>
      </c>
      <c r="C9289" s="3" t="s">
        <v>8940</v>
      </c>
      <c r="D9289" s="27" t="s">
        <v>3531</v>
      </c>
      <c r="E9289" s="3" t="s">
        <v>418</v>
      </c>
      <c r="F9289" s="3" t="s">
        <v>1969</v>
      </c>
      <c r="G9289" s="3" t="s">
        <v>1503</v>
      </c>
      <c r="H9289" s="3"/>
      <c r="I9289" s="3">
        <v>2</v>
      </c>
      <c r="J9289" s="3">
        <v>3</v>
      </c>
      <c r="K9289" s="3">
        <f t="shared" si="143"/>
        <v>5</v>
      </c>
    </row>
    <row r="9290" spans="1:11">
      <c r="A9290" s="3" t="s">
        <v>418</v>
      </c>
      <c r="B9290" s="3">
        <v>31</v>
      </c>
      <c r="C9290" s="3" t="s">
        <v>8941</v>
      </c>
      <c r="D9290" s="27" t="s">
        <v>3531</v>
      </c>
      <c r="E9290" s="3" t="s">
        <v>418</v>
      </c>
      <c r="F9290" s="3" t="s">
        <v>1969</v>
      </c>
      <c r="G9290" s="3" t="s">
        <v>1503</v>
      </c>
      <c r="H9290" s="3"/>
      <c r="I9290" s="3">
        <v>3</v>
      </c>
      <c r="J9290" s="3">
        <v>2</v>
      </c>
      <c r="K9290" s="3">
        <f t="shared" si="143"/>
        <v>5</v>
      </c>
    </row>
    <row r="9291" spans="1:11">
      <c r="A9291" s="3" t="s">
        <v>418</v>
      </c>
      <c r="B9291" s="3">
        <v>32</v>
      </c>
      <c r="C9291" s="3" t="s">
        <v>8942</v>
      </c>
      <c r="D9291" s="27" t="s">
        <v>3531</v>
      </c>
      <c r="E9291" s="3" t="s">
        <v>418</v>
      </c>
      <c r="F9291" s="3" t="s">
        <v>1969</v>
      </c>
      <c r="G9291" s="3" t="s">
        <v>1503</v>
      </c>
      <c r="H9291" s="3"/>
      <c r="I9291" s="3">
        <v>3</v>
      </c>
      <c r="J9291" s="3">
        <v>2</v>
      </c>
      <c r="K9291" s="3">
        <f t="shared" si="143"/>
        <v>5</v>
      </c>
    </row>
    <row r="9292" spans="1:11">
      <c r="A9292" s="3" t="s">
        <v>418</v>
      </c>
      <c r="B9292" s="3">
        <v>33</v>
      </c>
      <c r="C9292" s="3" t="s">
        <v>1785</v>
      </c>
      <c r="D9292" s="27" t="s">
        <v>3531</v>
      </c>
      <c r="E9292" s="3" t="s">
        <v>418</v>
      </c>
      <c r="F9292" s="3" t="s">
        <v>1969</v>
      </c>
      <c r="G9292" s="3" t="s">
        <v>1503</v>
      </c>
      <c r="H9292" s="3"/>
      <c r="I9292" s="3">
        <v>3</v>
      </c>
      <c r="J9292" s="3">
        <v>2</v>
      </c>
      <c r="K9292" s="3">
        <f t="shared" si="143"/>
        <v>5</v>
      </c>
    </row>
    <row r="9293" spans="1:11">
      <c r="A9293" s="3" t="s">
        <v>418</v>
      </c>
      <c r="B9293" s="3">
        <v>34</v>
      </c>
      <c r="C9293" s="3" t="s">
        <v>8943</v>
      </c>
      <c r="D9293" s="27" t="s">
        <v>3531</v>
      </c>
      <c r="E9293" s="3" t="s">
        <v>418</v>
      </c>
      <c r="F9293" s="3" t="s">
        <v>1969</v>
      </c>
      <c r="G9293" s="3" t="s">
        <v>1503</v>
      </c>
      <c r="H9293" s="3"/>
      <c r="I9293" s="3">
        <v>3</v>
      </c>
      <c r="J9293" s="3">
        <v>2</v>
      </c>
      <c r="K9293" s="3">
        <f t="shared" si="143"/>
        <v>5</v>
      </c>
    </row>
    <row r="9294" spans="1:11">
      <c r="A9294" s="3" t="s">
        <v>418</v>
      </c>
      <c r="B9294" s="3">
        <v>35</v>
      </c>
      <c r="C9294" s="3" t="s">
        <v>8944</v>
      </c>
      <c r="D9294" s="27" t="s">
        <v>3531</v>
      </c>
      <c r="E9294" s="3" t="s">
        <v>418</v>
      </c>
      <c r="F9294" s="3" t="s">
        <v>1969</v>
      </c>
      <c r="G9294" s="3" t="s">
        <v>1503</v>
      </c>
      <c r="H9294" s="3"/>
      <c r="I9294" s="3">
        <v>2</v>
      </c>
      <c r="J9294" s="3">
        <v>2</v>
      </c>
      <c r="K9294" s="3">
        <f t="shared" si="143"/>
        <v>4</v>
      </c>
    </row>
    <row r="9295" spans="1:11">
      <c r="A9295" s="3" t="s">
        <v>418</v>
      </c>
      <c r="B9295" s="3">
        <v>36</v>
      </c>
      <c r="C9295" s="3" t="s">
        <v>1698</v>
      </c>
      <c r="D9295" s="27" t="s">
        <v>3531</v>
      </c>
      <c r="E9295" s="3" t="s">
        <v>418</v>
      </c>
      <c r="F9295" s="3" t="s">
        <v>1969</v>
      </c>
      <c r="G9295" s="3" t="s">
        <v>1503</v>
      </c>
      <c r="H9295" s="3"/>
      <c r="I9295" s="3">
        <v>3</v>
      </c>
      <c r="J9295" s="3">
        <v>4</v>
      </c>
      <c r="K9295" s="3">
        <f t="shared" si="143"/>
        <v>7</v>
      </c>
    </row>
    <row r="9296" spans="1:11">
      <c r="A9296" s="3" t="s">
        <v>418</v>
      </c>
      <c r="B9296" s="3">
        <v>37</v>
      </c>
      <c r="C9296" s="3" t="s">
        <v>8945</v>
      </c>
      <c r="D9296" s="27" t="s">
        <v>3531</v>
      </c>
      <c r="E9296" s="3" t="s">
        <v>418</v>
      </c>
      <c r="F9296" s="3" t="s">
        <v>1969</v>
      </c>
      <c r="G9296" s="3" t="s">
        <v>1503</v>
      </c>
      <c r="H9296" s="3"/>
      <c r="I9296" s="3">
        <v>3</v>
      </c>
      <c r="J9296" s="3">
        <v>2</v>
      </c>
      <c r="K9296" s="3">
        <f t="shared" si="143"/>
        <v>5</v>
      </c>
    </row>
    <row r="9297" spans="1:11">
      <c r="A9297" s="3" t="s">
        <v>418</v>
      </c>
      <c r="B9297" s="3">
        <v>38</v>
      </c>
      <c r="C9297" s="3" t="s">
        <v>8946</v>
      </c>
      <c r="D9297" s="27" t="s">
        <v>3531</v>
      </c>
      <c r="E9297" s="3" t="s">
        <v>418</v>
      </c>
      <c r="F9297" s="3" t="s">
        <v>1969</v>
      </c>
      <c r="G9297" s="3" t="s">
        <v>1503</v>
      </c>
      <c r="H9297" s="3"/>
      <c r="I9297" s="3">
        <v>4</v>
      </c>
      <c r="J9297" s="3">
        <v>3</v>
      </c>
      <c r="K9297" s="3">
        <f t="shared" si="143"/>
        <v>7</v>
      </c>
    </row>
    <row r="9298" spans="1:11">
      <c r="A9298" s="3" t="s">
        <v>418</v>
      </c>
      <c r="B9298" s="3">
        <v>39</v>
      </c>
      <c r="C9298" s="3" t="s">
        <v>8947</v>
      </c>
      <c r="D9298" s="27" t="s">
        <v>3531</v>
      </c>
      <c r="E9298" s="3" t="s">
        <v>418</v>
      </c>
      <c r="F9298" s="3" t="s">
        <v>1969</v>
      </c>
      <c r="G9298" s="3" t="s">
        <v>1503</v>
      </c>
      <c r="H9298" s="3"/>
      <c r="I9298" s="3">
        <v>3</v>
      </c>
      <c r="J9298" s="3">
        <v>2</v>
      </c>
      <c r="K9298" s="3">
        <f t="shared" si="143"/>
        <v>5</v>
      </c>
    </row>
    <row r="9299" spans="1:11">
      <c r="A9299" s="3" t="s">
        <v>418</v>
      </c>
      <c r="B9299" s="3">
        <v>40</v>
      </c>
      <c r="C9299" s="3" t="s">
        <v>1024</v>
      </c>
      <c r="D9299" s="27" t="s">
        <v>3531</v>
      </c>
      <c r="E9299" s="3" t="s">
        <v>418</v>
      </c>
      <c r="F9299" s="3" t="s">
        <v>1969</v>
      </c>
      <c r="G9299" s="3" t="s">
        <v>1503</v>
      </c>
      <c r="H9299" s="3"/>
      <c r="I9299" s="3">
        <v>3</v>
      </c>
      <c r="J9299" s="3">
        <v>3</v>
      </c>
      <c r="K9299" s="3">
        <f t="shared" si="143"/>
        <v>6</v>
      </c>
    </row>
    <row r="9300" spans="1:11">
      <c r="A9300" s="3" t="s">
        <v>418</v>
      </c>
      <c r="B9300" s="3">
        <v>41</v>
      </c>
      <c r="C9300" s="3" t="s">
        <v>8948</v>
      </c>
      <c r="D9300" s="27" t="s">
        <v>3531</v>
      </c>
      <c r="E9300" s="3" t="s">
        <v>418</v>
      </c>
      <c r="F9300" s="3" t="s">
        <v>1969</v>
      </c>
      <c r="G9300" s="3" t="s">
        <v>1503</v>
      </c>
      <c r="H9300" s="3"/>
      <c r="I9300" s="3">
        <v>3</v>
      </c>
      <c r="J9300" s="3">
        <v>2</v>
      </c>
      <c r="K9300" s="3">
        <f t="shared" si="143"/>
        <v>5</v>
      </c>
    </row>
    <row r="9301" spans="1:11">
      <c r="A9301" s="3" t="s">
        <v>418</v>
      </c>
      <c r="B9301" s="3">
        <v>42</v>
      </c>
      <c r="C9301" s="3" t="s">
        <v>8949</v>
      </c>
      <c r="D9301" s="27" t="s">
        <v>3531</v>
      </c>
      <c r="E9301" s="3" t="s">
        <v>418</v>
      </c>
      <c r="F9301" s="3" t="s">
        <v>1969</v>
      </c>
      <c r="G9301" s="3" t="s">
        <v>1503</v>
      </c>
      <c r="H9301" s="3"/>
      <c r="I9301" s="3">
        <v>2</v>
      </c>
      <c r="J9301" s="3">
        <v>1</v>
      </c>
      <c r="K9301" s="3">
        <f t="shared" si="143"/>
        <v>3</v>
      </c>
    </row>
    <row r="9302" spans="1:11">
      <c r="A9302" s="3" t="s">
        <v>418</v>
      </c>
      <c r="B9302" s="3">
        <v>43</v>
      </c>
      <c r="C9302" s="3" t="s">
        <v>8950</v>
      </c>
      <c r="D9302" s="27" t="s">
        <v>3531</v>
      </c>
      <c r="E9302" s="3" t="s">
        <v>418</v>
      </c>
      <c r="F9302" s="3" t="s">
        <v>1969</v>
      </c>
      <c r="G9302" s="3" t="s">
        <v>1503</v>
      </c>
      <c r="H9302" s="3"/>
      <c r="I9302" s="3">
        <v>4</v>
      </c>
      <c r="J9302" s="3">
        <v>4</v>
      </c>
      <c r="K9302" s="3">
        <f t="shared" si="143"/>
        <v>8</v>
      </c>
    </row>
    <row r="9303" spans="1:11">
      <c r="A9303" s="3" t="s">
        <v>418</v>
      </c>
      <c r="B9303" s="3">
        <v>44</v>
      </c>
      <c r="C9303" s="3" t="s">
        <v>3306</v>
      </c>
      <c r="D9303" s="27" t="s">
        <v>3529</v>
      </c>
      <c r="E9303" s="3" t="s">
        <v>418</v>
      </c>
      <c r="F9303" s="3" t="s">
        <v>1969</v>
      </c>
      <c r="G9303" s="3" t="s">
        <v>1503</v>
      </c>
      <c r="H9303" s="3"/>
      <c r="I9303" s="3">
        <v>1</v>
      </c>
      <c r="J9303" s="3">
        <v>1</v>
      </c>
      <c r="K9303" s="3">
        <f t="shared" si="143"/>
        <v>2</v>
      </c>
    </row>
    <row r="9304" spans="1:11">
      <c r="A9304" s="3" t="s">
        <v>418</v>
      </c>
      <c r="B9304" s="3">
        <v>45</v>
      </c>
      <c r="C9304" s="3" t="s">
        <v>8951</v>
      </c>
      <c r="D9304" s="27" t="s">
        <v>3529</v>
      </c>
      <c r="E9304" s="3" t="s">
        <v>418</v>
      </c>
      <c r="F9304" s="3" t="s">
        <v>1969</v>
      </c>
      <c r="G9304" s="3" t="s">
        <v>1503</v>
      </c>
      <c r="H9304" s="3"/>
      <c r="I9304" s="3">
        <v>1</v>
      </c>
      <c r="J9304" s="3">
        <v>1</v>
      </c>
      <c r="K9304" s="3">
        <f t="shared" si="143"/>
        <v>2</v>
      </c>
    </row>
    <row r="9305" spans="1:11">
      <c r="A9305" s="3" t="s">
        <v>418</v>
      </c>
      <c r="B9305" s="3">
        <v>46</v>
      </c>
      <c r="C9305" s="3" t="s">
        <v>8952</v>
      </c>
      <c r="D9305" s="27" t="s">
        <v>3531</v>
      </c>
      <c r="E9305" s="3" t="s">
        <v>418</v>
      </c>
      <c r="F9305" s="3" t="s">
        <v>1969</v>
      </c>
      <c r="G9305" s="3" t="s">
        <v>1503</v>
      </c>
      <c r="H9305" s="3"/>
      <c r="I9305" s="3">
        <v>3</v>
      </c>
      <c r="J9305" s="3">
        <v>2</v>
      </c>
      <c r="K9305" s="3">
        <f t="shared" si="143"/>
        <v>5</v>
      </c>
    </row>
    <row r="9306" spans="1:11">
      <c r="A9306" s="3" t="s">
        <v>418</v>
      </c>
      <c r="B9306" s="3">
        <v>47</v>
      </c>
      <c r="C9306" s="3" t="s">
        <v>1945</v>
      </c>
      <c r="D9306" s="27" t="s">
        <v>3531</v>
      </c>
      <c r="E9306" s="3" t="s">
        <v>418</v>
      </c>
      <c r="F9306" s="3" t="s">
        <v>1969</v>
      </c>
      <c r="G9306" s="3" t="s">
        <v>1503</v>
      </c>
      <c r="H9306" s="3"/>
      <c r="I9306" s="3">
        <v>2</v>
      </c>
      <c r="J9306" s="3">
        <v>3</v>
      </c>
      <c r="K9306" s="3">
        <f t="shared" si="143"/>
        <v>5</v>
      </c>
    </row>
    <row r="9307" spans="1:11">
      <c r="A9307" s="3" t="s">
        <v>418</v>
      </c>
      <c r="B9307" s="3">
        <v>48</v>
      </c>
      <c r="C9307" s="3" t="s">
        <v>8953</v>
      </c>
      <c r="D9307" s="27" t="s">
        <v>3529</v>
      </c>
      <c r="E9307" s="3" t="s">
        <v>418</v>
      </c>
      <c r="F9307" s="3" t="s">
        <v>1969</v>
      </c>
      <c r="G9307" s="3" t="s">
        <v>1503</v>
      </c>
      <c r="H9307" s="3"/>
      <c r="I9307" s="3">
        <v>1</v>
      </c>
      <c r="J9307" s="3">
        <v>1</v>
      </c>
      <c r="K9307" s="3">
        <f t="shared" si="143"/>
        <v>2</v>
      </c>
    </row>
    <row r="9308" spans="1:11">
      <c r="A9308" s="3" t="s">
        <v>418</v>
      </c>
      <c r="B9308" s="3">
        <v>49</v>
      </c>
      <c r="C9308" s="3" t="s">
        <v>1468</v>
      </c>
      <c r="D9308" s="27" t="s">
        <v>3531</v>
      </c>
      <c r="E9308" s="3" t="s">
        <v>418</v>
      </c>
      <c r="F9308" s="3" t="s">
        <v>1969</v>
      </c>
      <c r="G9308" s="3" t="s">
        <v>1503</v>
      </c>
      <c r="H9308" s="3"/>
      <c r="I9308" s="3">
        <v>3</v>
      </c>
      <c r="J9308" s="3">
        <v>4</v>
      </c>
      <c r="K9308" s="3">
        <f t="shared" si="143"/>
        <v>7</v>
      </c>
    </row>
    <row r="9309" spans="1:11">
      <c r="A9309" s="3" t="s">
        <v>418</v>
      </c>
      <c r="B9309" s="3">
        <v>50</v>
      </c>
      <c r="C9309" s="3" t="s">
        <v>7276</v>
      </c>
      <c r="D9309" s="27" t="s">
        <v>3531</v>
      </c>
      <c r="E9309" s="3" t="s">
        <v>418</v>
      </c>
      <c r="F9309" s="3" t="s">
        <v>1969</v>
      </c>
      <c r="G9309" s="3" t="s">
        <v>1503</v>
      </c>
      <c r="H9309" s="3"/>
      <c r="I9309" s="3">
        <v>1</v>
      </c>
      <c r="J9309" s="3">
        <v>2</v>
      </c>
      <c r="K9309" s="3">
        <f t="shared" si="143"/>
        <v>3</v>
      </c>
    </row>
    <row r="9310" spans="1:11">
      <c r="A9310" s="3" t="s">
        <v>418</v>
      </c>
      <c r="B9310" s="3">
        <v>51</v>
      </c>
      <c r="C9310" s="3" t="s">
        <v>8954</v>
      </c>
      <c r="D9310" s="27" t="s">
        <v>3531</v>
      </c>
      <c r="E9310" s="3" t="s">
        <v>418</v>
      </c>
      <c r="F9310" s="3" t="s">
        <v>1969</v>
      </c>
      <c r="G9310" s="3" t="s">
        <v>1503</v>
      </c>
      <c r="H9310" s="3"/>
      <c r="I9310" s="3">
        <v>2</v>
      </c>
      <c r="J9310" s="3">
        <v>1</v>
      </c>
      <c r="K9310" s="3">
        <f t="shared" si="143"/>
        <v>3</v>
      </c>
    </row>
    <row r="9311" spans="1:11">
      <c r="A9311" s="3" t="s">
        <v>418</v>
      </c>
      <c r="B9311" s="3">
        <v>52</v>
      </c>
      <c r="C9311" s="3" t="s">
        <v>8955</v>
      </c>
      <c r="D9311" s="27" t="s">
        <v>3531</v>
      </c>
      <c r="E9311" s="3" t="s">
        <v>418</v>
      </c>
      <c r="F9311" s="3" t="s">
        <v>1969</v>
      </c>
      <c r="G9311" s="3" t="s">
        <v>1503</v>
      </c>
      <c r="H9311" s="3"/>
      <c r="I9311" s="3">
        <v>1</v>
      </c>
      <c r="J9311" s="3">
        <v>1</v>
      </c>
      <c r="K9311" s="3">
        <f t="shared" si="143"/>
        <v>2</v>
      </c>
    </row>
    <row r="9312" spans="1:11">
      <c r="A9312" s="3" t="s">
        <v>418</v>
      </c>
      <c r="B9312" s="3">
        <v>53</v>
      </c>
      <c r="C9312" s="3" t="s">
        <v>8956</v>
      </c>
      <c r="D9312" s="27" t="s">
        <v>3531</v>
      </c>
      <c r="E9312" s="3" t="s">
        <v>418</v>
      </c>
      <c r="F9312" s="3" t="s">
        <v>1969</v>
      </c>
      <c r="G9312" s="3" t="s">
        <v>1503</v>
      </c>
      <c r="H9312" s="3"/>
      <c r="I9312" s="3">
        <v>3</v>
      </c>
      <c r="J9312" s="3">
        <v>6</v>
      </c>
      <c r="K9312" s="3">
        <f t="shared" si="143"/>
        <v>9</v>
      </c>
    </row>
    <row r="9313" spans="1:11">
      <c r="A9313" s="3" t="s">
        <v>418</v>
      </c>
      <c r="B9313" s="3">
        <v>54</v>
      </c>
      <c r="C9313" s="3" t="s">
        <v>8957</v>
      </c>
      <c r="D9313" s="27" t="s">
        <v>3531</v>
      </c>
      <c r="E9313" s="3" t="s">
        <v>418</v>
      </c>
      <c r="F9313" s="3" t="s">
        <v>1969</v>
      </c>
      <c r="G9313" s="3" t="s">
        <v>1503</v>
      </c>
      <c r="H9313" s="3"/>
      <c r="I9313" s="3">
        <v>2</v>
      </c>
      <c r="J9313" s="3">
        <v>3</v>
      </c>
      <c r="K9313" s="3">
        <f t="shared" si="143"/>
        <v>5</v>
      </c>
    </row>
    <row r="9314" spans="1:11">
      <c r="A9314" s="3" t="s">
        <v>418</v>
      </c>
      <c r="B9314" s="3">
        <v>55</v>
      </c>
      <c r="C9314" s="3" t="s">
        <v>8958</v>
      </c>
      <c r="D9314" s="27" t="s">
        <v>3531</v>
      </c>
      <c r="E9314" s="3" t="s">
        <v>418</v>
      </c>
      <c r="F9314" s="3" t="s">
        <v>1969</v>
      </c>
      <c r="G9314" s="3" t="s">
        <v>1503</v>
      </c>
      <c r="H9314" s="3"/>
      <c r="I9314" s="3">
        <v>3</v>
      </c>
      <c r="J9314" s="3">
        <v>2</v>
      </c>
      <c r="K9314" s="3">
        <f t="shared" si="143"/>
        <v>5</v>
      </c>
    </row>
    <row r="9315" spans="1:11">
      <c r="A9315" s="3" t="s">
        <v>418</v>
      </c>
      <c r="B9315" s="3">
        <v>56</v>
      </c>
      <c r="C9315" s="3" t="s">
        <v>8865</v>
      </c>
      <c r="D9315" s="27" t="s">
        <v>3529</v>
      </c>
      <c r="E9315" s="3" t="s">
        <v>418</v>
      </c>
      <c r="F9315" s="3" t="s">
        <v>1969</v>
      </c>
      <c r="G9315" s="3" t="s">
        <v>1503</v>
      </c>
      <c r="H9315" s="3"/>
      <c r="I9315" s="3">
        <v>1</v>
      </c>
      <c r="J9315" s="3">
        <v>3</v>
      </c>
      <c r="K9315" s="3">
        <f t="shared" si="143"/>
        <v>4</v>
      </c>
    </row>
    <row r="9316" spans="1:11">
      <c r="A9316" s="3" t="s">
        <v>418</v>
      </c>
      <c r="B9316" s="3">
        <v>57</v>
      </c>
      <c r="C9316" s="3" t="s">
        <v>2712</v>
      </c>
      <c r="D9316" s="27" t="s">
        <v>3531</v>
      </c>
      <c r="E9316" s="3" t="s">
        <v>418</v>
      </c>
      <c r="F9316" s="3" t="s">
        <v>1969</v>
      </c>
      <c r="G9316" s="3" t="s">
        <v>1503</v>
      </c>
      <c r="H9316" s="3"/>
      <c r="I9316" s="3">
        <v>7</v>
      </c>
      <c r="J9316" s="3">
        <v>9</v>
      </c>
      <c r="K9316" s="3">
        <f t="shared" si="143"/>
        <v>16</v>
      </c>
    </row>
    <row r="9317" spans="1:11">
      <c r="A9317" s="3" t="s">
        <v>418</v>
      </c>
      <c r="B9317" s="3">
        <v>58</v>
      </c>
      <c r="C9317" s="3" t="s">
        <v>8944</v>
      </c>
      <c r="D9317" s="27" t="s">
        <v>3531</v>
      </c>
      <c r="E9317" s="3" t="s">
        <v>418</v>
      </c>
      <c r="F9317" s="3" t="s">
        <v>1969</v>
      </c>
      <c r="G9317" s="3" t="s">
        <v>1503</v>
      </c>
      <c r="H9317" s="3"/>
      <c r="I9317" s="3">
        <v>3</v>
      </c>
      <c r="J9317" s="3">
        <v>2</v>
      </c>
      <c r="K9317" s="3">
        <f t="shared" si="143"/>
        <v>5</v>
      </c>
    </row>
    <row r="9318" spans="1:11">
      <c r="A9318" s="3" t="s">
        <v>418</v>
      </c>
      <c r="B9318" s="3">
        <v>59</v>
      </c>
      <c r="C9318" s="3" t="s">
        <v>8959</v>
      </c>
      <c r="D9318" s="27" t="s">
        <v>3531</v>
      </c>
      <c r="E9318" s="3" t="s">
        <v>418</v>
      </c>
      <c r="F9318" s="3" t="s">
        <v>1969</v>
      </c>
      <c r="G9318" s="3" t="s">
        <v>1503</v>
      </c>
      <c r="H9318" s="3"/>
      <c r="I9318" s="3">
        <v>3</v>
      </c>
      <c r="J9318" s="3">
        <v>3</v>
      </c>
      <c r="K9318" s="3">
        <f t="shared" si="143"/>
        <v>6</v>
      </c>
    </row>
    <row r="9319" spans="1:11">
      <c r="A9319" s="3" t="s">
        <v>418</v>
      </c>
      <c r="B9319" s="3">
        <v>60</v>
      </c>
      <c r="C9319" s="3" t="s">
        <v>8960</v>
      </c>
      <c r="D9319" s="27" t="s">
        <v>3529</v>
      </c>
      <c r="E9319" s="3" t="s">
        <v>418</v>
      </c>
      <c r="F9319" s="3" t="s">
        <v>1969</v>
      </c>
      <c r="G9319" s="3" t="s">
        <v>1503</v>
      </c>
      <c r="H9319" s="3"/>
      <c r="I9319" s="3">
        <v>1</v>
      </c>
      <c r="J9319" s="3">
        <v>6</v>
      </c>
      <c r="K9319" s="3">
        <f t="shared" si="143"/>
        <v>7</v>
      </c>
    </row>
    <row r="9320" spans="1:11">
      <c r="A9320" s="3" t="s">
        <v>418</v>
      </c>
      <c r="B9320" s="3">
        <v>61</v>
      </c>
      <c r="C9320" s="3" t="s">
        <v>8961</v>
      </c>
      <c r="D9320" s="27" t="s">
        <v>3531</v>
      </c>
      <c r="E9320" s="3" t="s">
        <v>418</v>
      </c>
      <c r="F9320" s="3" t="s">
        <v>1969</v>
      </c>
      <c r="G9320" s="3" t="s">
        <v>1503</v>
      </c>
      <c r="H9320" s="3"/>
      <c r="I9320" s="3">
        <v>3</v>
      </c>
      <c r="J9320" s="3">
        <v>2</v>
      </c>
      <c r="K9320" s="3">
        <f t="shared" si="143"/>
        <v>5</v>
      </c>
    </row>
    <row r="9321" spans="1:11">
      <c r="A9321" s="3" t="s">
        <v>418</v>
      </c>
      <c r="B9321" s="3">
        <v>62</v>
      </c>
      <c r="C9321" s="3" t="s">
        <v>8962</v>
      </c>
      <c r="D9321" s="27" t="s">
        <v>3531</v>
      </c>
      <c r="E9321" s="3" t="s">
        <v>418</v>
      </c>
      <c r="F9321" s="3" t="s">
        <v>1969</v>
      </c>
      <c r="G9321" s="3" t="s">
        <v>1503</v>
      </c>
      <c r="H9321" s="3"/>
      <c r="I9321" s="3">
        <v>9</v>
      </c>
      <c r="J9321" s="3">
        <v>4</v>
      </c>
      <c r="K9321" s="3">
        <f t="shared" si="143"/>
        <v>13</v>
      </c>
    </row>
    <row r="9322" spans="1:11">
      <c r="A9322" s="3" t="s">
        <v>418</v>
      </c>
      <c r="B9322" s="3">
        <v>63</v>
      </c>
      <c r="C9322" s="3" t="s">
        <v>8963</v>
      </c>
      <c r="D9322" s="27" t="s">
        <v>3531</v>
      </c>
      <c r="E9322" s="3" t="s">
        <v>418</v>
      </c>
      <c r="F9322" s="3" t="s">
        <v>1969</v>
      </c>
      <c r="G9322" s="3" t="s">
        <v>1503</v>
      </c>
      <c r="H9322" s="3"/>
      <c r="I9322" s="3">
        <v>3</v>
      </c>
      <c r="J9322" s="3">
        <v>3</v>
      </c>
      <c r="K9322" s="3">
        <f t="shared" si="143"/>
        <v>6</v>
      </c>
    </row>
    <row r="9323" spans="1:11">
      <c r="A9323" s="3" t="s">
        <v>418</v>
      </c>
      <c r="B9323" s="3">
        <v>64</v>
      </c>
      <c r="C9323" s="3" t="s">
        <v>8964</v>
      </c>
      <c r="D9323" s="27" t="s">
        <v>3531</v>
      </c>
      <c r="E9323" s="3" t="s">
        <v>418</v>
      </c>
      <c r="F9323" s="3" t="s">
        <v>1969</v>
      </c>
      <c r="G9323" s="3" t="s">
        <v>1503</v>
      </c>
      <c r="H9323" s="3"/>
      <c r="I9323" s="3">
        <v>2</v>
      </c>
      <c r="J9323" s="3">
        <v>1</v>
      </c>
      <c r="K9323" s="3">
        <f t="shared" si="143"/>
        <v>3</v>
      </c>
    </row>
    <row r="9324" spans="1:11">
      <c r="A9324" s="3" t="s">
        <v>418</v>
      </c>
      <c r="B9324" s="3">
        <v>65</v>
      </c>
      <c r="C9324" s="3" t="s">
        <v>8965</v>
      </c>
      <c r="D9324" s="27" t="s">
        <v>3531</v>
      </c>
      <c r="E9324" s="3" t="s">
        <v>418</v>
      </c>
      <c r="F9324" s="3" t="s">
        <v>1969</v>
      </c>
      <c r="G9324" s="3" t="s">
        <v>1503</v>
      </c>
      <c r="H9324" s="3"/>
      <c r="I9324" s="3">
        <v>2</v>
      </c>
      <c r="J9324" s="3">
        <v>3</v>
      </c>
      <c r="K9324" s="3">
        <f t="shared" ref="K9324:K9387" si="144">J9324+I9324</f>
        <v>5</v>
      </c>
    </row>
    <row r="9325" spans="1:11">
      <c r="A9325" s="3" t="s">
        <v>418</v>
      </c>
      <c r="B9325" s="3">
        <v>66</v>
      </c>
      <c r="C9325" s="3" t="s">
        <v>8966</v>
      </c>
      <c r="D9325" s="27" t="s">
        <v>3531</v>
      </c>
      <c r="E9325" s="3" t="s">
        <v>418</v>
      </c>
      <c r="F9325" s="3" t="s">
        <v>1969</v>
      </c>
      <c r="G9325" s="3" t="s">
        <v>1503</v>
      </c>
      <c r="H9325" s="3"/>
      <c r="I9325" s="3">
        <v>1</v>
      </c>
      <c r="J9325" s="3">
        <v>1</v>
      </c>
      <c r="K9325" s="3">
        <f t="shared" si="144"/>
        <v>2</v>
      </c>
    </row>
    <row r="9326" spans="1:11">
      <c r="A9326" s="3" t="s">
        <v>418</v>
      </c>
      <c r="B9326" s="3">
        <v>67</v>
      </c>
      <c r="C9326" s="3" t="s">
        <v>6710</v>
      </c>
      <c r="D9326" s="27" t="s">
        <v>3531</v>
      </c>
      <c r="E9326" s="3" t="s">
        <v>418</v>
      </c>
      <c r="F9326" s="3" t="s">
        <v>1969</v>
      </c>
      <c r="G9326" s="3" t="s">
        <v>1503</v>
      </c>
      <c r="H9326" s="3"/>
      <c r="I9326" s="3">
        <v>3</v>
      </c>
      <c r="J9326" s="3">
        <v>1</v>
      </c>
      <c r="K9326" s="3">
        <f t="shared" si="144"/>
        <v>4</v>
      </c>
    </row>
    <row r="9327" spans="1:11">
      <c r="A9327" s="3" t="s">
        <v>418</v>
      </c>
      <c r="B9327" s="3">
        <v>68</v>
      </c>
      <c r="C9327" s="3" t="s">
        <v>8967</v>
      </c>
      <c r="D9327" s="27" t="s">
        <v>3531</v>
      </c>
      <c r="E9327" s="3" t="s">
        <v>418</v>
      </c>
      <c r="F9327" s="3" t="s">
        <v>1969</v>
      </c>
      <c r="G9327" s="3" t="s">
        <v>1503</v>
      </c>
      <c r="H9327" s="3"/>
      <c r="I9327" s="3">
        <v>2</v>
      </c>
      <c r="J9327" s="3">
        <v>1</v>
      </c>
      <c r="K9327" s="3">
        <f t="shared" si="144"/>
        <v>3</v>
      </c>
    </row>
    <row r="9328" spans="1:11">
      <c r="A9328" s="3" t="s">
        <v>418</v>
      </c>
      <c r="B9328" s="3">
        <v>69</v>
      </c>
      <c r="C9328" s="3" t="s">
        <v>8819</v>
      </c>
      <c r="D9328" s="27" t="s">
        <v>3531</v>
      </c>
      <c r="E9328" s="3" t="s">
        <v>418</v>
      </c>
      <c r="F9328" s="3" t="s">
        <v>1969</v>
      </c>
      <c r="G9328" s="3" t="s">
        <v>1503</v>
      </c>
      <c r="H9328" s="3"/>
      <c r="I9328" s="3">
        <v>2</v>
      </c>
      <c r="J9328" s="3">
        <v>3</v>
      </c>
      <c r="K9328" s="3">
        <f t="shared" si="144"/>
        <v>5</v>
      </c>
    </row>
    <row r="9329" spans="1:11">
      <c r="A9329" s="3" t="s">
        <v>418</v>
      </c>
      <c r="B9329" s="3">
        <v>70</v>
      </c>
      <c r="C9329" s="3" t="s">
        <v>8968</v>
      </c>
      <c r="D9329" s="27" t="s">
        <v>3531</v>
      </c>
      <c r="E9329" s="3" t="s">
        <v>418</v>
      </c>
      <c r="F9329" s="3" t="s">
        <v>1969</v>
      </c>
      <c r="G9329" s="3" t="s">
        <v>1503</v>
      </c>
      <c r="H9329" s="3"/>
      <c r="I9329" s="3">
        <v>1</v>
      </c>
      <c r="J9329" s="3">
        <v>1</v>
      </c>
      <c r="K9329" s="3">
        <f t="shared" si="144"/>
        <v>2</v>
      </c>
    </row>
    <row r="9330" spans="1:11">
      <c r="A9330" s="3" t="s">
        <v>418</v>
      </c>
      <c r="B9330" s="3">
        <v>71</v>
      </c>
      <c r="C9330" s="3" t="s">
        <v>8969</v>
      </c>
      <c r="D9330" s="27" t="s">
        <v>3531</v>
      </c>
      <c r="E9330" s="3" t="s">
        <v>418</v>
      </c>
      <c r="F9330" s="3" t="s">
        <v>1969</v>
      </c>
      <c r="G9330" s="3" t="s">
        <v>1503</v>
      </c>
      <c r="H9330" s="3"/>
      <c r="I9330" s="3">
        <v>3</v>
      </c>
      <c r="J9330" s="3">
        <v>4</v>
      </c>
      <c r="K9330" s="3">
        <f t="shared" si="144"/>
        <v>7</v>
      </c>
    </row>
    <row r="9331" spans="1:11">
      <c r="A9331" s="3" t="s">
        <v>418</v>
      </c>
      <c r="B9331" s="3">
        <v>72</v>
      </c>
      <c r="C9331" s="3" t="s">
        <v>8970</v>
      </c>
      <c r="D9331" s="27" t="s">
        <v>3531</v>
      </c>
      <c r="E9331" s="3" t="s">
        <v>418</v>
      </c>
      <c r="F9331" s="3" t="s">
        <v>1969</v>
      </c>
      <c r="G9331" s="3" t="s">
        <v>1503</v>
      </c>
      <c r="H9331" s="3"/>
      <c r="I9331" s="3">
        <v>5</v>
      </c>
      <c r="J9331" s="3">
        <v>1</v>
      </c>
      <c r="K9331" s="3">
        <f t="shared" si="144"/>
        <v>6</v>
      </c>
    </row>
    <row r="9332" spans="1:11">
      <c r="A9332" s="3" t="s">
        <v>418</v>
      </c>
      <c r="B9332" s="3">
        <v>73</v>
      </c>
      <c r="C9332" s="3" t="s">
        <v>8971</v>
      </c>
      <c r="D9332" s="27" t="s">
        <v>3531</v>
      </c>
      <c r="E9332" s="3" t="s">
        <v>418</v>
      </c>
      <c r="F9332" s="3" t="s">
        <v>1969</v>
      </c>
      <c r="G9332" s="3" t="s">
        <v>1503</v>
      </c>
      <c r="H9332" s="3"/>
      <c r="I9332" s="3">
        <v>1</v>
      </c>
      <c r="J9332" s="3">
        <v>2</v>
      </c>
      <c r="K9332" s="3">
        <f t="shared" si="144"/>
        <v>3</v>
      </c>
    </row>
    <row r="9333" spans="1:11">
      <c r="A9333" s="3" t="s">
        <v>418</v>
      </c>
      <c r="B9333" s="3">
        <v>74</v>
      </c>
      <c r="C9333" s="3" t="s">
        <v>8972</v>
      </c>
      <c r="D9333" s="27" t="s">
        <v>3531</v>
      </c>
      <c r="E9333" s="3" t="s">
        <v>418</v>
      </c>
      <c r="F9333" s="3" t="s">
        <v>1969</v>
      </c>
      <c r="G9333" s="3" t="s">
        <v>1503</v>
      </c>
      <c r="H9333" s="3"/>
      <c r="I9333" s="3">
        <v>2</v>
      </c>
      <c r="J9333" s="3">
        <v>3</v>
      </c>
      <c r="K9333" s="3">
        <f t="shared" si="144"/>
        <v>5</v>
      </c>
    </row>
    <row r="9334" spans="1:11">
      <c r="A9334" s="3" t="s">
        <v>418</v>
      </c>
      <c r="B9334" s="3">
        <v>75</v>
      </c>
      <c r="C9334" s="3" t="s">
        <v>8973</v>
      </c>
      <c r="D9334" s="27" t="s">
        <v>3531</v>
      </c>
      <c r="E9334" s="3" t="s">
        <v>418</v>
      </c>
      <c r="F9334" s="3" t="s">
        <v>1969</v>
      </c>
      <c r="G9334" s="3" t="s">
        <v>1503</v>
      </c>
      <c r="H9334" s="3"/>
      <c r="I9334" s="3">
        <v>6</v>
      </c>
      <c r="J9334" s="3">
        <v>5</v>
      </c>
      <c r="K9334" s="3">
        <f t="shared" si="144"/>
        <v>11</v>
      </c>
    </row>
    <row r="9335" spans="1:11">
      <c r="A9335" s="3" t="s">
        <v>418</v>
      </c>
      <c r="B9335" s="3">
        <v>76</v>
      </c>
      <c r="C9335" s="3" t="s">
        <v>8974</v>
      </c>
      <c r="D9335" s="27" t="s">
        <v>3531</v>
      </c>
      <c r="E9335" s="3" t="s">
        <v>418</v>
      </c>
      <c r="F9335" s="3" t="s">
        <v>1969</v>
      </c>
      <c r="G9335" s="3" t="s">
        <v>1503</v>
      </c>
      <c r="H9335" s="3"/>
      <c r="I9335" s="3">
        <v>5</v>
      </c>
      <c r="J9335" s="3">
        <v>4</v>
      </c>
      <c r="K9335" s="3">
        <f t="shared" si="144"/>
        <v>9</v>
      </c>
    </row>
    <row r="9336" spans="1:11">
      <c r="A9336" s="3" t="s">
        <v>418</v>
      </c>
      <c r="B9336" s="3">
        <v>77</v>
      </c>
      <c r="C9336" s="3" t="s">
        <v>8975</v>
      </c>
      <c r="D9336" s="27" t="s">
        <v>3531</v>
      </c>
      <c r="E9336" s="3" t="s">
        <v>418</v>
      </c>
      <c r="F9336" s="3" t="s">
        <v>1969</v>
      </c>
      <c r="G9336" s="3" t="s">
        <v>1503</v>
      </c>
      <c r="H9336" s="3"/>
      <c r="I9336" s="3">
        <v>6</v>
      </c>
      <c r="J9336" s="3">
        <v>2</v>
      </c>
      <c r="K9336" s="3">
        <f t="shared" si="144"/>
        <v>8</v>
      </c>
    </row>
    <row r="9337" spans="1:11">
      <c r="A9337" s="3" t="s">
        <v>418</v>
      </c>
      <c r="B9337" s="3">
        <v>78</v>
      </c>
      <c r="C9337" s="3" t="s">
        <v>8334</v>
      </c>
      <c r="D9337" s="27" t="s">
        <v>3531</v>
      </c>
      <c r="E9337" s="3" t="s">
        <v>418</v>
      </c>
      <c r="F9337" s="3" t="s">
        <v>1969</v>
      </c>
      <c r="G9337" s="3" t="s">
        <v>1503</v>
      </c>
      <c r="H9337" s="3"/>
      <c r="I9337" s="3">
        <v>3</v>
      </c>
      <c r="J9337" s="3">
        <v>2</v>
      </c>
      <c r="K9337" s="3">
        <f t="shared" si="144"/>
        <v>5</v>
      </c>
    </row>
    <row r="9338" spans="1:11">
      <c r="A9338" s="3" t="s">
        <v>418</v>
      </c>
      <c r="B9338" s="3">
        <v>79</v>
      </c>
      <c r="C9338" s="3" t="s">
        <v>8976</v>
      </c>
      <c r="D9338" s="27" t="s">
        <v>3531</v>
      </c>
      <c r="E9338" s="3" t="s">
        <v>418</v>
      </c>
      <c r="F9338" s="3" t="s">
        <v>1969</v>
      </c>
      <c r="G9338" s="3" t="s">
        <v>1503</v>
      </c>
      <c r="H9338" s="3"/>
      <c r="I9338" s="3">
        <v>2</v>
      </c>
      <c r="J9338" s="3">
        <v>3</v>
      </c>
      <c r="K9338" s="3">
        <f t="shared" si="144"/>
        <v>5</v>
      </c>
    </row>
    <row r="9339" spans="1:11">
      <c r="A9339" s="3" t="s">
        <v>418</v>
      </c>
      <c r="B9339" s="3">
        <v>80</v>
      </c>
      <c r="C9339" s="3" t="s">
        <v>7874</v>
      </c>
      <c r="D9339" s="27" t="s">
        <v>3531</v>
      </c>
      <c r="E9339" s="3" t="s">
        <v>418</v>
      </c>
      <c r="F9339" s="3" t="s">
        <v>1969</v>
      </c>
      <c r="G9339" s="3" t="s">
        <v>1503</v>
      </c>
      <c r="H9339" s="3"/>
      <c r="I9339" s="3">
        <v>1</v>
      </c>
      <c r="J9339" s="3">
        <v>3</v>
      </c>
      <c r="K9339" s="3">
        <f t="shared" si="144"/>
        <v>4</v>
      </c>
    </row>
    <row r="9340" spans="1:11">
      <c r="A9340" s="237"/>
      <c r="B9340" s="237"/>
      <c r="C9340" s="237">
        <f>SUBTOTAL(3,C9260:C9339)</f>
        <v>80</v>
      </c>
      <c r="D9340" s="238"/>
      <c r="E9340" s="238"/>
      <c r="F9340" s="238"/>
      <c r="G9340" s="238"/>
      <c r="H9340" s="238"/>
      <c r="I9340" s="238"/>
      <c r="J9340" s="238"/>
      <c r="K9340" s="237">
        <f>SUM(K9260:K9339)</f>
        <v>410</v>
      </c>
    </row>
    <row r="9341" spans="1:11">
      <c r="A9341" s="233" t="s">
        <v>422</v>
      </c>
      <c r="B9341" s="233">
        <v>1</v>
      </c>
      <c r="C9341" s="233" t="s">
        <v>8977</v>
      </c>
      <c r="D9341" s="234" t="s">
        <v>880</v>
      </c>
      <c r="E9341" s="233" t="s">
        <v>8978</v>
      </c>
      <c r="F9341" s="233" t="s">
        <v>8979</v>
      </c>
      <c r="G9341" s="233" t="s">
        <v>2046</v>
      </c>
      <c r="H9341" s="233"/>
      <c r="I9341" s="233">
        <v>3</v>
      </c>
      <c r="J9341" s="233">
        <v>5</v>
      </c>
      <c r="K9341" s="3">
        <f t="shared" si="144"/>
        <v>8</v>
      </c>
    </row>
    <row r="9342" spans="1:11">
      <c r="A9342" s="233" t="s">
        <v>422</v>
      </c>
      <c r="B9342" s="233">
        <v>2</v>
      </c>
      <c r="C9342" s="233" t="s">
        <v>8980</v>
      </c>
      <c r="D9342" s="234" t="s">
        <v>880</v>
      </c>
      <c r="E9342" s="233" t="s">
        <v>8978</v>
      </c>
      <c r="F9342" s="233" t="s">
        <v>8979</v>
      </c>
      <c r="G9342" s="233" t="s">
        <v>2046</v>
      </c>
      <c r="H9342" s="233"/>
      <c r="I9342" s="233">
        <v>11</v>
      </c>
      <c r="J9342" s="233">
        <v>8</v>
      </c>
      <c r="K9342" s="3">
        <f t="shared" si="144"/>
        <v>19</v>
      </c>
    </row>
    <row r="9343" spans="1:11">
      <c r="A9343" s="233" t="s">
        <v>422</v>
      </c>
      <c r="B9343" s="233">
        <v>3</v>
      </c>
      <c r="C9343" s="233" t="s">
        <v>8981</v>
      </c>
      <c r="D9343" s="234" t="s">
        <v>880</v>
      </c>
      <c r="E9343" s="233" t="s">
        <v>8978</v>
      </c>
      <c r="F9343" s="233" t="s">
        <v>8979</v>
      </c>
      <c r="G9343" s="233" t="s">
        <v>2046</v>
      </c>
      <c r="H9343" s="233"/>
      <c r="I9343" s="233">
        <v>3</v>
      </c>
      <c r="J9343" s="233">
        <v>4</v>
      </c>
      <c r="K9343" s="3">
        <f t="shared" si="144"/>
        <v>7</v>
      </c>
    </row>
    <row r="9344" spans="1:11">
      <c r="A9344" s="233" t="s">
        <v>422</v>
      </c>
      <c r="B9344" s="233">
        <v>4</v>
      </c>
      <c r="C9344" s="233" t="s">
        <v>2951</v>
      </c>
      <c r="D9344" s="234" t="s">
        <v>880</v>
      </c>
      <c r="E9344" s="233" t="s">
        <v>8978</v>
      </c>
      <c r="F9344" s="233" t="s">
        <v>8979</v>
      </c>
      <c r="G9344" s="233" t="s">
        <v>2046</v>
      </c>
      <c r="H9344" s="233"/>
      <c r="I9344" s="233">
        <v>2</v>
      </c>
      <c r="J9344" s="233">
        <v>7</v>
      </c>
      <c r="K9344" s="3">
        <f t="shared" si="144"/>
        <v>9</v>
      </c>
    </row>
    <row r="9345" spans="1:11">
      <c r="A9345" s="233" t="s">
        <v>422</v>
      </c>
      <c r="B9345" s="233">
        <v>5</v>
      </c>
      <c r="C9345" s="233" t="s">
        <v>8982</v>
      </c>
      <c r="D9345" s="234" t="s">
        <v>880</v>
      </c>
      <c r="E9345" s="233" t="s">
        <v>8978</v>
      </c>
      <c r="F9345" s="233" t="s">
        <v>8979</v>
      </c>
      <c r="G9345" s="233" t="s">
        <v>2046</v>
      </c>
      <c r="H9345" s="233"/>
      <c r="I9345" s="233">
        <v>4</v>
      </c>
      <c r="J9345" s="233">
        <v>2</v>
      </c>
      <c r="K9345" s="3">
        <f t="shared" si="144"/>
        <v>6</v>
      </c>
    </row>
    <row r="9346" spans="1:11">
      <c r="A9346" s="233" t="s">
        <v>422</v>
      </c>
      <c r="B9346" s="233">
        <v>6</v>
      </c>
      <c r="C9346" s="233" t="s">
        <v>8983</v>
      </c>
      <c r="D9346" s="234" t="s">
        <v>880</v>
      </c>
      <c r="E9346" s="233" t="s">
        <v>8978</v>
      </c>
      <c r="F9346" s="233" t="s">
        <v>8979</v>
      </c>
      <c r="G9346" s="233" t="s">
        <v>2046</v>
      </c>
      <c r="H9346" s="233"/>
      <c r="I9346" s="233">
        <v>2</v>
      </c>
      <c r="J9346" s="233">
        <v>3</v>
      </c>
      <c r="K9346" s="3">
        <f t="shared" si="144"/>
        <v>5</v>
      </c>
    </row>
    <row r="9347" spans="1:11">
      <c r="A9347" s="233" t="s">
        <v>422</v>
      </c>
      <c r="B9347" s="233">
        <v>7</v>
      </c>
      <c r="C9347" s="233" t="s">
        <v>1991</v>
      </c>
      <c r="D9347" s="234" t="s">
        <v>880</v>
      </c>
      <c r="E9347" s="233" t="s">
        <v>8978</v>
      </c>
      <c r="F9347" s="233" t="s">
        <v>8979</v>
      </c>
      <c r="G9347" s="233" t="s">
        <v>2046</v>
      </c>
      <c r="H9347" s="233"/>
      <c r="I9347" s="233">
        <v>3</v>
      </c>
      <c r="J9347" s="233">
        <v>4</v>
      </c>
      <c r="K9347" s="3">
        <f t="shared" si="144"/>
        <v>7</v>
      </c>
    </row>
    <row r="9348" spans="1:11">
      <c r="A9348" s="233" t="s">
        <v>422</v>
      </c>
      <c r="B9348" s="233">
        <v>8</v>
      </c>
      <c r="C9348" s="233" t="s">
        <v>8984</v>
      </c>
      <c r="D9348" s="234" t="s">
        <v>880</v>
      </c>
      <c r="E9348" s="233" t="s">
        <v>8978</v>
      </c>
      <c r="F9348" s="233" t="s">
        <v>8979</v>
      </c>
      <c r="G9348" s="233" t="s">
        <v>2046</v>
      </c>
      <c r="H9348" s="233"/>
      <c r="I9348" s="233">
        <v>3</v>
      </c>
      <c r="J9348" s="233">
        <v>2</v>
      </c>
      <c r="K9348" s="3">
        <f t="shared" si="144"/>
        <v>5</v>
      </c>
    </row>
    <row r="9349" spans="1:11">
      <c r="A9349" s="233" t="s">
        <v>422</v>
      </c>
      <c r="B9349" s="233">
        <v>9</v>
      </c>
      <c r="C9349" s="233" t="s">
        <v>8985</v>
      </c>
      <c r="D9349" s="234" t="s">
        <v>880</v>
      </c>
      <c r="E9349" s="233" t="s">
        <v>8978</v>
      </c>
      <c r="F9349" s="233" t="s">
        <v>8979</v>
      </c>
      <c r="G9349" s="233" t="s">
        <v>2046</v>
      </c>
      <c r="H9349" s="233"/>
      <c r="I9349" s="233">
        <v>2</v>
      </c>
      <c r="J9349" s="233">
        <v>3</v>
      </c>
      <c r="K9349" s="3">
        <f t="shared" si="144"/>
        <v>5</v>
      </c>
    </row>
    <row r="9350" spans="1:11">
      <c r="A9350" s="233" t="s">
        <v>422</v>
      </c>
      <c r="B9350" s="233">
        <v>10</v>
      </c>
      <c r="C9350" s="233" t="s">
        <v>8986</v>
      </c>
      <c r="D9350" s="234" t="s">
        <v>880</v>
      </c>
      <c r="E9350" s="233" t="s">
        <v>8978</v>
      </c>
      <c r="F9350" s="233" t="s">
        <v>8979</v>
      </c>
      <c r="G9350" s="233" t="s">
        <v>2046</v>
      </c>
      <c r="H9350" s="233"/>
      <c r="I9350" s="233">
        <v>3</v>
      </c>
      <c r="J9350" s="233">
        <v>2</v>
      </c>
      <c r="K9350" s="3">
        <f t="shared" si="144"/>
        <v>5</v>
      </c>
    </row>
    <row r="9351" spans="1:11">
      <c r="A9351" s="233" t="s">
        <v>422</v>
      </c>
      <c r="B9351" s="233">
        <v>11</v>
      </c>
      <c r="C9351" s="233" t="s">
        <v>8987</v>
      </c>
      <c r="D9351" s="234" t="s">
        <v>880</v>
      </c>
      <c r="E9351" s="233" t="s">
        <v>8978</v>
      </c>
      <c r="F9351" s="233" t="s">
        <v>8979</v>
      </c>
      <c r="G9351" s="233" t="s">
        <v>2046</v>
      </c>
      <c r="H9351" s="233"/>
      <c r="I9351" s="233">
        <v>2</v>
      </c>
      <c r="J9351" s="233">
        <v>4</v>
      </c>
      <c r="K9351" s="3">
        <f t="shared" si="144"/>
        <v>6</v>
      </c>
    </row>
    <row r="9352" spans="1:11">
      <c r="A9352" s="233" t="s">
        <v>422</v>
      </c>
      <c r="B9352" s="233">
        <v>12</v>
      </c>
      <c r="C9352" s="233" t="s">
        <v>8988</v>
      </c>
      <c r="D9352" s="234" t="s">
        <v>880</v>
      </c>
      <c r="E9352" s="233" t="s">
        <v>8978</v>
      </c>
      <c r="F9352" s="233" t="s">
        <v>8979</v>
      </c>
      <c r="G9352" s="233" t="s">
        <v>2046</v>
      </c>
      <c r="H9352" s="233"/>
      <c r="I9352" s="233">
        <v>5</v>
      </c>
      <c r="J9352" s="233">
        <v>3</v>
      </c>
      <c r="K9352" s="3">
        <f t="shared" si="144"/>
        <v>8</v>
      </c>
    </row>
    <row r="9353" spans="1:11">
      <c r="A9353" s="233" t="s">
        <v>422</v>
      </c>
      <c r="B9353" s="233">
        <v>13</v>
      </c>
      <c r="C9353" s="233" t="s">
        <v>8989</v>
      </c>
      <c r="D9353" s="234" t="s">
        <v>880</v>
      </c>
      <c r="E9353" s="233" t="s">
        <v>8978</v>
      </c>
      <c r="F9353" s="233" t="s">
        <v>8979</v>
      </c>
      <c r="G9353" s="233" t="s">
        <v>2046</v>
      </c>
      <c r="H9353" s="233"/>
      <c r="I9353" s="233">
        <v>3</v>
      </c>
      <c r="J9353" s="233">
        <v>2</v>
      </c>
      <c r="K9353" s="3">
        <f t="shared" si="144"/>
        <v>5</v>
      </c>
    </row>
    <row r="9354" spans="1:11">
      <c r="A9354" s="233" t="s">
        <v>422</v>
      </c>
      <c r="B9354" s="233">
        <v>14</v>
      </c>
      <c r="C9354" s="233" t="s">
        <v>6943</v>
      </c>
      <c r="D9354" s="234" t="s">
        <v>880</v>
      </c>
      <c r="E9354" s="233" t="s">
        <v>8978</v>
      </c>
      <c r="F9354" s="233" t="s">
        <v>8979</v>
      </c>
      <c r="G9354" s="233" t="s">
        <v>2046</v>
      </c>
      <c r="H9354" s="233"/>
      <c r="I9354" s="233">
        <v>3</v>
      </c>
      <c r="J9354" s="233">
        <v>2</v>
      </c>
      <c r="K9354" s="3">
        <f t="shared" si="144"/>
        <v>5</v>
      </c>
    </row>
    <row r="9355" spans="1:11">
      <c r="A9355" s="233" t="s">
        <v>422</v>
      </c>
      <c r="B9355" s="233">
        <v>15</v>
      </c>
      <c r="C9355" s="233" t="s">
        <v>8990</v>
      </c>
      <c r="D9355" s="234" t="s">
        <v>1293</v>
      </c>
      <c r="E9355" s="233" t="s">
        <v>8978</v>
      </c>
      <c r="F9355" s="233" t="s">
        <v>8979</v>
      </c>
      <c r="G9355" s="233" t="s">
        <v>2046</v>
      </c>
      <c r="H9355" s="233"/>
      <c r="I9355" s="233">
        <v>4</v>
      </c>
      <c r="J9355" s="233">
        <v>9</v>
      </c>
      <c r="K9355" s="3">
        <f t="shared" si="144"/>
        <v>13</v>
      </c>
    </row>
    <row r="9356" spans="1:11">
      <c r="A9356" s="233" t="s">
        <v>422</v>
      </c>
      <c r="B9356" s="233">
        <v>16</v>
      </c>
      <c r="C9356" s="233" t="s">
        <v>8991</v>
      </c>
      <c r="D9356" s="234" t="s">
        <v>880</v>
      </c>
      <c r="E9356" s="233" t="s">
        <v>8978</v>
      </c>
      <c r="F9356" s="233" t="s">
        <v>8979</v>
      </c>
      <c r="G9356" s="233" t="s">
        <v>2046</v>
      </c>
      <c r="H9356" s="233"/>
      <c r="I9356" s="233">
        <v>4</v>
      </c>
      <c r="J9356" s="233">
        <v>3</v>
      </c>
      <c r="K9356" s="3">
        <f t="shared" si="144"/>
        <v>7</v>
      </c>
    </row>
    <row r="9357" spans="1:11">
      <c r="A9357" s="233" t="s">
        <v>422</v>
      </c>
      <c r="B9357" s="233">
        <v>17</v>
      </c>
      <c r="C9357" s="233" t="s">
        <v>8992</v>
      </c>
      <c r="D9357" s="234" t="s">
        <v>880</v>
      </c>
      <c r="E9357" s="233" t="s">
        <v>8978</v>
      </c>
      <c r="F9357" s="233" t="s">
        <v>8979</v>
      </c>
      <c r="G9357" s="233" t="s">
        <v>2046</v>
      </c>
      <c r="H9357" s="233"/>
      <c r="I9357" s="233">
        <v>1</v>
      </c>
      <c r="J9357" s="233">
        <v>1</v>
      </c>
      <c r="K9357" s="3">
        <f t="shared" si="144"/>
        <v>2</v>
      </c>
    </row>
    <row r="9358" spans="1:11">
      <c r="A9358" s="233" t="s">
        <v>422</v>
      </c>
      <c r="B9358" s="233">
        <v>18</v>
      </c>
      <c r="C9358" s="233" t="s">
        <v>8493</v>
      </c>
      <c r="D9358" s="234" t="s">
        <v>880</v>
      </c>
      <c r="E9358" s="233" t="s">
        <v>8978</v>
      </c>
      <c r="F9358" s="233" t="s">
        <v>8979</v>
      </c>
      <c r="G9358" s="233" t="s">
        <v>2046</v>
      </c>
      <c r="H9358" s="233"/>
      <c r="I9358" s="233">
        <v>3</v>
      </c>
      <c r="J9358" s="233">
        <v>3</v>
      </c>
      <c r="K9358" s="3">
        <f t="shared" si="144"/>
        <v>6</v>
      </c>
    </row>
    <row r="9359" spans="1:11">
      <c r="A9359" s="233" t="s">
        <v>422</v>
      </c>
      <c r="B9359" s="233">
        <v>19</v>
      </c>
      <c r="C9359" s="233" t="s">
        <v>8993</v>
      </c>
      <c r="D9359" s="234" t="s">
        <v>880</v>
      </c>
      <c r="E9359" s="233" t="s">
        <v>8978</v>
      </c>
      <c r="F9359" s="233" t="s">
        <v>8979</v>
      </c>
      <c r="G9359" s="233" t="s">
        <v>2046</v>
      </c>
      <c r="H9359" s="233"/>
      <c r="I9359" s="233">
        <v>2</v>
      </c>
      <c r="J9359" s="233">
        <v>3</v>
      </c>
      <c r="K9359" s="3">
        <f t="shared" si="144"/>
        <v>5</v>
      </c>
    </row>
    <row r="9360" spans="1:11">
      <c r="A9360" s="233" t="s">
        <v>422</v>
      </c>
      <c r="B9360" s="233">
        <v>20</v>
      </c>
      <c r="C9360" s="233" t="s">
        <v>8994</v>
      </c>
      <c r="D9360" s="234" t="s">
        <v>1293</v>
      </c>
      <c r="E9360" s="233" t="s">
        <v>8978</v>
      </c>
      <c r="F9360" s="233" t="s">
        <v>8979</v>
      </c>
      <c r="G9360" s="233" t="s">
        <v>2046</v>
      </c>
      <c r="H9360" s="233"/>
      <c r="I9360" s="233">
        <v>2</v>
      </c>
      <c r="J9360" s="233">
        <v>3</v>
      </c>
      <c r="K9360" s="3">
        <f t="shared" si="144"/>
        <v>5</v>
      </c>
    </row>
    <row r="9361" spans="1:11">
      <c r="A9361" s="233" t="s">
        <v>422</v>
      </c>
      <c r="B9361" s="233">
        <v>21</v>
      </c>
      <c r="C9361" s="233" t="s">
        <v>8995</v>
      </c>
      <c r="D9361" s="234" t="s">
        <v>880</v>
      </c>
      <c r="E9361" s="233" t="s">
        <v>8978</v>
      </c>
      <c r="F9361" s="233" t="s">
        <v>8979</v>
      </c>
      <c r="G9361" s="233" t="s">
        <v>2046</v>
      </c>
      <c r="H9361" s="233"/>
      <c r="I9361" s="233">
        <v>1</v>
      </c>
      <c r="J9361" s="233">
        <v>1</v>
      </c>
      <c r="K9361" s="3">
        <f t="shared" si="144"/>
        <v>2</v>
      </c>
    </row>
    <row r="9362" spans="1:11">
      <c r="A9362" s="233" t="s">
        <v>422</v>
      </c>
      <c r="B9362" s="233">
        <v>22</v>
      </c>
      <c r="C9362" s="233" t="s">
        <v>8996</v>
      </c>
      <c r="D9362" s="234" t="s">
        <v>880</v>
      </c>
      <c r="E9362" s="233" t="s">
        <v>8978</v>
      </c>
      <c r="F9362" s="233" t="s">
        <v>8979</v>
      </c>
      <c r="G9362" s="233" t="s">
        <v>2046</v>
      </c>
      <c r="H9362" s="233"/>
      <c r="I9362" s="233">
        <v>5</v>
      </c>
      <c r="J9362" s="233">
        <v>1</v>
      </c>
      <c r="K9362" s="3">
        <f t="shared" si="144"/>
        <v>6</v>
      </c>
    </row>
    <row r="9363" spans="1:11">
      <c r="A9363" s="233" t="s">
        <v>422</v>
      </c>
      <c r="B9363" s="233">
        <v>23</v>
      </c>
      <c r="C9363" s="233" t="s">
        <v>8997</v>
      </c>
      <c r="D9363" s="234" t="s">
        <v>1484</v>
      </c>
      <c r="E9363" s="233" t="s">
        <v>8978</v>
      </c>
      <c r="F9363" s="233" t="s">
        <v>8979</v>
      </c>
      <c r="G9363" s="233" t="s">
        <v>2046</v>
      </c>
      <c r="H9363" s="233"/>
      <c r="I9363" s="233">
        <v>1</v>
      </c>
      <c r="J9363" s="233">
        <v>2</v>
      </c>
      <c r="K9363" s="3">
        <f t="shared" si="144"/>
        <v>3</v>
      </c>
    </row>
    <row r="9364" spans="1:11">
      <c r="A9364" s="233" t="s">
        <v>422</v>
      </c>
      <c r="B9364" s="233">
        <v>24</v>
      </c>
      <c r="C9364" s="233" t="s">
        <v>7267</v>
      </c>
      <c r="D9364" s="234" t="s">
        <v>1293</v>
      </c>
      <c r="E9364" s="233" t="s">
        <v>8978</v>
      </c>
      <c r="F9364" s="233" t="s">
        <v>8979</v>
      </c>
      <c r="G9364" s="233" t="s">
        <v>2046</v>
      </c>
      <c r="H9364" s="233"/>
      <c r="I9364" s="233">
        <v>2</v>
      </c>
      <c r="J9364" s="233"/>
      <c r="K9364" s="3">
        <f t="shared" si="144"/>
        <v>2</v>
      </c>
    </row>
    <row r="9365" spans="1:11">
      <c r="A9365" s="233" t="s">
        <v>422</v>
      </c>
      <c r="B9365" s="233">
        <v>25</v>
      </c>
      <c r="C9365" s="233" t="s">
        <v>8998</v>
      </c>
      <c r="D9365" s="234" t="s">
        <v>880</v>
      </c>
      <c r="E9365" s="233" t="s">
        <v>8978</v>
      </c>
      <c r="F9365" s="233" t="s">
        <v>8979</v>
      </c>
      <c r="G9365" s="233" t="s">
        <v>2046</v>
      </c>
      <c r="H9365" s="233"/>
      <c r="I9365" s="233">
        <v>3</v>
      </c>
      <c r="J9365" s="233">
        <v>2</v>
      </c>
      <c r="K9365" s="3">
        <f t="shared" si="144"/>
        <v>5</v>
      </c>
    </row>
    <row r="9366" spans="1:11">
      <c r="A9366" s="233" t="s">
        <v>422</v>
      </c>
      <c r="B9366" s="233">
        <v>26</v>
      </c>
      <c r="C9366" s="233" t="s">
        <v>8999</v>
      </c>
      <c r="D9366" s="234" t="s">
        <v>1762</v>
      </c>
      <c r="E9366" s="233" t="s">
        <v>8978</v>
      </c>
      <c r="F9366" s="233" t="s">
        <v>8979</v>
      </c>
      <c r="G9366" s="233" t="s">
        <v>2046</v>
      </c>
      <c r="H9366" s="233"/>
      <c r="I9366" s="233">
        <v>3</v>
      </c>
      <c r="J9366" s="233">
        <v>4</v>
      </c>
      <c r="K9366" s="3">
        <f t="shared" si="144"/>
        <v>7</v>
      </c>
    </row>
    <row r="9367" spans="1:11">
      <c r="A9367" s="233" t="s">
        <v>422</v>
      </c>
      <c r="B9367" s="233">
        <v>27</v>
      </c>
      <c r="C9367" s="233" t="s">
        <v>9000</v>
      </c>
      <c r="D9367" s="234" t="s">
        <v>1762</v>
      </c>
      <c r="E9367" s="233" t="s">
        <v>8978</v>
      </c>
      <c r="F9367" s="233" t="s">
        <v>8979</v>
      </c>
      <c r="G9367" s="233" t="s">
        <v>2046</v>
      </c>
      <c r="H9367" s="233"/>
      <c r="I9367" s="233">
        <v>1</v>
      </c>
      <c r="J9367" s="233">
        <v>1</v>
      </c>
      <c r="K9367" s="3">
        <f t="shared" si="144"/>
        <v>2</v>
      </c>
    </row>
    <row r="9368" spans="1:11">
      <c r="A9368" s="233" t="s">
        <v>422</v>
      </c>
      <c r="B9368" s="233">
        <v>28</v>
      </c>
      <c r="C9368" s="233" t="s">
        <v>9001</v>
      </c>
      <c r="D9368" s="234" t="s">
        <v>1762</v>
      </c>
      <c r="E9368" s="233" t="s">
        <v>8978</v>
      </c>
      <c r="F9368" s="233" t="s">
        <v>8979</v>
      </c>
      <c r="G9368" s="233" t="s">
        <v>2046</v>
      </c>
      <c r="H9368" s="233"/>
      <c r="I9368" s="233">
        <v>1</v>
      </c>
      <c r="J9368" s="233">
        <v>1</v>
      </c>
      <c r="K9368" s="3">
        <f t="shared" si="144"/>
        <v>2</v>
      </c>
    </row>
    <row r="9369" spans="1:11">
      <c r="A9369" s="233" t="s">
        <v>422</v>
      </c>
      <c r="B9369" s="233">
        <v>29</v>
      </c>
      <c r="C9369" s="233" t="s">
        <v>9002</v>
      </c>
      <c r="D9369" s="234" t="s">
        <v>1762</v>
      </c>
      <c r="E9369" s="233" t="s">
        <v>8978</v>
      </c>
      <c r="F9369" s="233" t="s">
        <v>8979</v>
      </c>
      <c r="G9369" s="233" t="s">
        <v>2046</v>
      </c>
      <c r="H9369" s="233"/>
      <c r="I9369" s="233">
        <v>4</v>
      </c>
      <c r="J9369" s="233">
        <v>1</v>
      </c>
      <c r="K9369" s="3">
        <f t="shared" si="144"/>
        <v>5</v>
      </c>
    </row>
    <row r="9370" spans="1:11">
      <c r="A9370" s="233" t="s">
        <v>422</v>
      </c>
      <c r="B9370" s="233">
        <v>30</v>
      </c>
      <c r="C9370" s="233" t="s">
        <v>1655</v>
      </c>
      <c r="D9370" s="234" t="s">
        <v>880</v>
      </c>
      <c r="E9370" s="233" t="s">
        <v>8978</v>
      </c>
      <c r="F9370" s="233" t="s">
        <v>8979</v>
      </c>
      <c r="G9370" s="233" t="s">
        <v>2046</v>
      </c>
      <c r="H9370" s="233"/>
      <c r="I9370" s="233">
        <v>1</v>
      </c>
      <c r="J9370" s="233">
        <v>1</v>
      </c>
      <c r="K9370" s="3">
        <f t="shared" si="144"/>
        <v>2</v>
      </c>
    </row>
    <row r="9371" spans="1:11">
      <c r="A9371" s="233" t="s">
        <v>422</v>
      </c>
      <c r="B9371" s="233">
        <v>31</v>
      </c>
      <c r="C9371" s="233" t="s">
        <v>9003</v>
      </c>
      <c r="D9371" s="234" t="s">
        <v>1762</v>
      </c>
      <c r="E9371" s="233" t="s">
        <v>8978</v>
      </c>
      <c r="F9371" s="233" t="s">
        <v>8979</v>
      </c>
      <c r="G9371" s="233" t="s">
        <v>2046</v>
      </c>
      <c r="H9371" s="233"/>
      <c r="I9371" s="233">
        <v>1</v>
      </c>
      <c r="J9371" s="233">
        <v>1</v>
      </c>
      <c r="K9371" s="3">
        <f t="shared" si="144"/>
        <v>2</v>
      </c>
    </row>
    <row r="9372" spans="1:11">
      <c r="A9372" s="233" t="s">
        <v>422</v>
      </c>
      <c r="B9372" s="233">
        <v>32</v>
      </c>
      <c r="C9372" s="233" t="s">
        <v>9004</v>
      </c>
      <c r="D9372" s="234" t="s">
        <v>880</v>
      </c>
      <c r="E9372" s="233" t="s">
        <v>8978</v>
      </c>
      <c r="F9372" s="233" t="s">
        <v>8979</v>
      </c>
      <c r="G9372" s="233" t="s">
        <v>2046</v>
      </c>
      <c r="H9372" s="233"/>
      <c r="I9372" s="233">
        <v>1</v>
      </c>
      <c r="J9372" s="233">
        <v>2</v>
      </c>
      <c r="K9372" s="3">
        <f t="shared" si="144"/>
        <v>3</v>
      </c>
    </row>
    <row r="9373" spans="1:11">
      <c r="A9373" s="233" t="s">
        <v>422</v>
      </c>
      <c r="B9373" s="233">
        <v>33</v>
      </c>
      <c r="C9373" s="233" t="s">
        <v>2284</v>
      </c>
      <c r="D9373" s="234" t="s">
        <v>9005</v>
      </c>
      <c r="E9373" s="233" t="s">
        <v>8978</v>
      </c>
      <c r="F9373" s="233" t="s">
        <v>8979</v>
      </c>
      <c r="G9373" s="233" t="s">
        <v>2046</v>
      </c>
      <c r="H9373" s="233"/>
      <c r="I9373" s="233">
        <v>3</v>
      </c>
      <c r="J9373" s="233">
        <v>1</v>
      </c>
      <c r="K9373" s="3">
        <f t="shared" si="144"/>
        <v>4</v>
      </c>
    </row>
    <row r="9374" spans="1:11">
      <c r="A9374" s="233" t="s">
        <v>422</v>
      </c>
      <c r="B9374" s="233">
        <v>34</v>
      </c>
      <c r="C9374" s="233" t="s">
        <v>9006</v>
      </c>
      <c r="D9374" s="234" t="s">
        <v>1762</v>
      </c>
      <c r="E9374" s="233" t="s">
        <v>8978</v>
      </c>
      <c r="F9374" s="233" t="s">
        <v>8979</v>
      </c>
      <c r="G9374" s="233" t="s">
        <v>2046</v>
      </c>
      <c r="H9374" s="233"/>
      <c r="I9374" s="233">
        <v>3</v>
      </c>
      <c r="J9374" s="233">
        <v>1</v>
      </c>
      <c r="K9374" s="3">
        <f t="shared" si="144"/>
        <v>4</v>
      </c>
    </row>
    <row r="9375" spans="1:11">
      <c r="A9375" s="233" t="s">
        <v>422</v>
      </c>
      <c r="B9375" s="233">
        <v>35</v>
      </c>
      <c r="C9375" s="233" t="s">
        <v>9007</v>
      </c>
      <c r="D9375" s="234" t="s">
        <v>1484</v>
      </c>
      <c r="E9375" s="233" t="s">
        <v>8978</v>
      </c>
      <c r="F9375" s="233" t="s">
        <v>8979</v>
      </c>
      <c r="G9375" s="233" t="s">
        <v>2046</v>
      </c>
      <c r="H9375" s="233"/>
      <c r="I9375" s="233">
        <v>1</v>
      </c>
      <c r="J9375" s="233">
        <v>1</v>
      </c>
      <c r="K9375" s="3">
        <f t="shared" si="144"/>
        <v>2</v>
      </c>
    </row>
    <row r="9376" spans="1:11">
      <c r="A9376" s="233" t="s">
        <v>422</v>
      </c>
      <c r="B9376" s="233">
        <v>36</v>
      </c>
      <c r="C9376" s="233" t="s">
        <v>9008</v>
      </c>
      <c r="D9376" s="234" t="s">
        <v>880</v>
      </c>
      <c r="E9376" s="233" t="s">
        <v>8978</v>
      </c>
      <c r="F9376" s="233" t="s">
        <v>8979</v>
      </c>
      <c r="G9376" s="233" t="s">
        <v>2046</v>
      </c>
      <c r="H9376" s="233"/>
      <c r="I9376" s="233">
        <v>2</v>
      </c>
      <c r="J9376" s="233">
        <v>3</v>
      </c>
      <c r="K9376" s="3">
        <f t="shared" si="144"/>
        <v>5</v>
      </c>
    </row>
    <row r="9377" spans="1:11">
      <c r="A9377" s="233" t="s">
        <v>422</v>
      </c>
      <c r="B9377" s="233">
        <v>37</v>
      </c>
      <c r="C9377" s="233" t="s">
        <v>1662</v>
      </c>
      <c r="D9377" s="234" t="s">
        <v>880</v>
      </c>
      <c r="E9377" s="233" t="s">
        <v>8978</v>
      </c>
      <c r="F9377" s="233" t="s">
        <v>8979</v>
      </c>
      <c r="G9377" s="233" t="s">
        <v>2046</v>
      </c>
      <c r="H9377" s="233"/>
      <c r="I9377" s="233">
        <v>1</v>
      </c>
      <c r="J9377" s="233">
        <v>4</v>
      </c>
      <c r="K9377" s="3">
        <f t="shared" si="144"/>
        <v>5</v>
      </c>
    </row>
    <row r="9378" spans="1:11">
      <c r="A9378" s="233" t="s">
        <v>422</v>
      </c>
      <c r="B9378" s="233">
        <v>38</v>
      </c>
      <c r="C9378" s="233" t="s">
        <v>9009</v>
      </c>
      <c r="D9378" s="234" t="s">
        <v>880</v>
      </c>
      <c r="E9378" s="233" t="s">
        <v>8978</v>
      </c>
      <c r="F9378" s="233" t="s">
        <v>8979</v>
      </c>
      <c r="G9378" s="233" t="s">
        <v>2046</v>
      </c>
      <c r="H9378" s="233"/>
      <c r="I9378" s="233">
        <v>2</v>
      </c>
      <c r="J9378" s="233">
        <v>1</v>
      </c>
      <c r="K9378" s="3">
        <f t="shared" si="144"/>
        <v>3</v>
      </c>
    </row>
    <row r="9379" spans="1:11">
      <c r="A9379" s="233" t="s">
        <v>422</v>
      </c>
      <c r="B9379" s="233">
        <v>39</v>
      </c>
      <c r="C9379" s="233" t="s">
        <v>9010</v>
      </c>
      <c r="D9379" s="234" t="s">
        <v>880</v>
      </c>
      <c r="E9379" s="233" t="s">
        <v>8978</v>
      </c>
      <c r="F9379" s="233" t="s">
        <v>8979</v>
      </c>
      <c r="G9379" s="233" t="s">
        <v>2046</v>
      </c>
      <c r="H9379" s="233"/>
      <c r="I9379" s="233">
        <v>2</v>
      </c>
      <c r="J9379" s="233">
        <v>1</v>
      </c>
      <c r="K9379" s="3">
        <f t="shared" si="144"/>
        <v>3</v>
      </c>
    </row>
    <row r="9380" spans="1:11">
      <c r="A9380" s="233" t="s">
        <v>422</v>
      </c>
      <c r="B9380" s="233">
        <v>40</v>
      </c>
      <c r="C9380" s="233" t="s">
        <v>9011</v>
      </c>
      <c r="D9380" s="234" t="s">
        <v>880</v>
      </c>
      <c r="E9380" s="233" t="s">
        <v>8978</v>
      </c>
      <c r="F9380" s="233" t="s">
        <v>8979</v>
      </c>
      <c r="G9380" s="233" t="s">
        <v>2046</v>
      </c>
      <c r="H9380" s="233"/>
      <c r="I9380" s="233">
        <v>1</v>
      </c>
      <c r="J9380" s="233">
        <v>2</v>
      </c>
      <c r="K9380" s="3">
        <f t="shared" si="144"/>
        <v>3</v>
      </c>
    </row>
    <row r="9381" spans="1:11">
      <c r="A9381" s="233" t="s">
        <v>422</v>
      </c>
      <c r="B9381" s="233">
        <v>41</v>
      </c>
      <c r="C9381" s="233" t="s">
        <v>9012</v>
      </c>
      <c r="D9381" s="234" t="s">
        <v>880</v>
      </c>
      <c r="E9381" s="233" t="s">
        <v>8978</v>
      </c>
      <c r="F9381" s="233" t="s">
        <v>8979</v>
      </c>
      <c r="G9381" s="233" t="s">
        <v>2046</v>
      </c>
      <c r="H9381" s="233"/>
      <c r="I9381" s="233">
        <v>1</v>
      </c>
      <c r="J9381" s="233">
        <v>1</v>
      </c>
      <c r="K9381" s="3">
        <f t="shared" si="144"/>
        <v>2</v>
      </c>
    </row>
    <row r="9382" spans="1:11">
      <c r="A9382" s="233" t="s">
        <v>422</v>
      </c>
      <c r="B9382" s="233">
        <v>42</v>
      </c>
      <c r="C9382" s="233" t="s">
        <v>9013</v>
      </c>
      <c r="D9382" s="234" t="s">
        <v>880</v>
      </c>
      <c r="E9382" s="233" t="s">
        <v>8978</v>
      </c>
      <c r="F9382" s="233" t="s">
        <v>8979</v>
      </c>
      <c r="G9382" s="233" t="s">
        <v>2046</v>
      </c>
      <c r="H9382" s="233"/>
      <c r="I9382" s="233">
        <v>3</v>
      </c>
      <c r="J9382" s="233">
        <v>4</v>
      </c>
      <c r="K9382" s="3">
        <f t="shared" si="144"/>
        <v>7</v>
      </c>
    </row>
    <row r="9383" spans="1:11">
      <c r="A9383" s="233" t="s">
        <v>422</v>
      </c>
      <c r="B9383" s="233">
        <v>43</v>
      </c>
      <c r="C9383" s="233" t="s">
        <v>9014</v>
      </c>
      <c r="D9383" s="234" t="s">
        <v>880</v>
      </c>
      <c r="E9383" s="233" t="s">
        <v>8978</v>
      </c>
      <c r="F9383" s="233" t="s">
        <v>8979</v>
      </c>
      <c r="G9383" s="233" t="s">
        <v>2046</v>
      </c>
      <c r="H9383" s="233"/>
      <c r="I9383" s="233">
        <v>2</v>
      </c>
      <c r="J9383" s="233">
        <v>1</v>
      </c>
      <c r="K9383" s="3">
        <f t="shared" si="144"/>
        <v>3</v>
      </c>
    </row>
    <row r="9384" spans="1:11">
      <c r="A9384" s="233" t="s">
        <v>422</v>
      </c>
      <c r="B9384" s="233">
        <v>44</v>
      </c>
      <c r="C9384" s="233" t="s">
        <v>6671</v>
      </c>
      <c r="D9384" s="234" t="s">
        <v>880</v>
      </c>
      <c r="E9384" s="233" t="s">
        <v>8978</v>
      </c>
      <c r="F9384" s="233" t="s">
        <v>8979</v>
      </c>
      <c r="G9384" s="233" t="s">
        <v>2046</v>
      </c>
      <c r="H9384" s="233"/>
      <c r="I9384" s="233">
        <v>3</v>
      </c>
      <c r="J9384" s="233">
        <v>2</v>
      </c>
      <c r="K9384" s="3">
        <f t="shared" si="144"/>
        <v>5</v>
      </c>
    </row>
    <row r="9385" spans="1:11">
      <c r="A9385" s="233" t="s">
        <v>422</v>
      </c>
      <c r="B9385" s="233">
        <v>45</v>
      </c>
      <c r="C9385" s="233" t="s">
        <v>9015</v>
      </c>
      <c r="D9385" s="234" t="s">
        <v>1293</v>
      </c>
      <c r="E9385" s="233" t="s">
        <v>8978</v>
      </c>
      <c r="F9385" s="233" t="s">
        <v>8979</v>
      </c>
      <c r="G9385" s="233" t="s">
        <v>2046</v>
      </c>
      <c r="H9385" s="233"/>
      <c r="I9385" s="233">
        <v>1</v>
      </c>
      <c r="J9385" s="233">
        <v>3</v>
      </c>
      <c r="K9385" s="3">
        <f t="shared" si="144"/>
        <v>4</v>
      </c>
    </row>
    <row r="9386" spans="1:11">
      <c r="A9386" s="233" t="s">
        <v>422</v>
      </c>
      <c r="B9386" s="233">
        <v>46</v>
      </c>
      <c r="C9386" s="233" t="s">
        <v>9016</v>
      </c>
      <c r="D9386" s="234" t="s">
        <v>880</v>
      </c>
      <c r="E9386" s="233" t="s">
        <v>8978</v>
      </c>
      <c r="F9386" s="233" t="s">
        <v>8979</v>
      </c>
      <c r="G9386" s="233" t="s">
        <v>2046</v>
      </c>
      <c r="H9386" s="233"/>
      <c r="I9386" s="233">
        <v>2</v>
      </c>
      <c r="J9386" s="233">
        <v>3</v>
      </c>
      <c r="K9386" s="3">
        <f t="shared" si="144"/>
        <v>5</v>
      </c>
    </row>
    <row r="9387" spans="1:11">
      <c r="A9387" s="233" t="s">
        <v>422</v>
      </c>
      <c r="B9387" s="233">
        <v>47</v>
      </c>
      <c r="C9387" s="233" t="s">
        <v>9017</v>
      </c>
      <c r="D9387" s="234" t="s">
        <v>880</v>
      </c>
      <c r="E9387" s="233" t="s">
        <v>8978</v>
      </c>
      <c r="F9387" s="233" t="s">
        <v>8979</v>
      </c>
      <c r="G9387" s="233" t="s">
        <v>2046</v>
      </c>
      <c r="H9387" s="233"/>
      <c r="I9387" s="233">
        <v>1</v>
      </c>
      <c r="J9387" s="233">
        <v>1</v>
      </c>
      <c r="K9387" s="3">
        <f t="shared" si="144"/>
        <v>2</v>
      </c>
    </row>
    <row r="9388" spans="1:11">
      <c r="A9388" s="233" t="s">
        <v>422</v>
      </c>
      <c r="B9388" s="233">
        <v>48</v>
      </c>
      <c r="C9388" s="233" t="s">
        <v>9018</v>
      </c>
      <c r="D9388" s="234" t="s">
        <v>1293</v>
      </c>
      <c r="E9388" s="233" t="s">
        <v>8978</v>
      </c>
      <c r="F9388" s="233" t="s">
        <v>8979</v>
      </c>
      <c r="G9388" s="233" t="s">
        <v>2046</v>
      </c>
      <c r="H9388" s="233"/>
      <c r="I9388" s="233">
        <v>4</v>
      </c>
      <c r="J9388" s="233">
        <v>1</v>
      </c>
      <c r="K9388" s="3">
        <f t="shared" ref="K9388:K9451" si="145">J9388+I9388</f>
        <v>5</v>
      </c>
    </row>
    <row r="9389" spans="1:11">
      <c r="A9389" s="233" t="s">
        <v>422</v>
      </c>
      <c r="B9389" s="233">
        <v>49</v>
      </c>
      <c r="C9389" s="233" t="s">
        <v>7932</v>
      </c>
      <c r="D9389" s="234" t="s">
        <v>880</v>
      </c>
      <c r="E9389" s="233" t="s">
        <v>8978</v>
      </c>
      <c r="F9389" s="233" t="s">
        <v>8979</v>
      </c>
      <c r="G9389" s="233" t="s">
        <v>2046</v>
      </c>
      <c r="H9389" s="233"/>
      <c r="I9389" s="233">
        <v>3</v>
      </c>
      <c r="J9389" s="233">
        <v>1</v>
      </c>
      <c r="K9389" s="3">
        <f t="shared" si="145"/>
        <v>4</v>
      </c>
    </row>
    <row r="9390" spans="1:11">
      <c r="A9390" s="233" t="s">
        <v>422</v>
      </c>
      <c r="B9390" s="233">
        <v>50</v>
      </c>
      <c r="C9390" s="233" t="s">
        <v>9019</v>
      </c>
      <c r="D9390" s="234" t="s">
        <v>880</v>
      </c>
      <c r="E9390" s="233" t="s">
        <v>8978</v>
      </c>
      <c r="F9390" s="233" t="s">
        <v>8979</v>
      </c>
      <c r="G9390" s="233" t="s">
        <v>2046</v>
      </c>
      <c r="H9390" s="233"/>
      <c r="I9390" s="233">
        <v>4</v>
      </c>
      <c r="J9390" s="233">
        <v>2</v>
      </c>
      <c r="K9390" s="3">
        <f t="shared" si="145"/>
        <v>6</v>
      </c>
    </row>
    <row r="9391" spans="1:11">
      <c r="A9391" s="233" t="s">
        <v>422</v>
      </c>
      <c r="B9391" s="233">
        <v>51</v>
      </c>
      <c r="C9391" s="233" t="s">
        <v>9020</v>
      </c>
      <c r="D9391" s="234" t="s">
        <v>880</v>
      </c>
      <c r="E9391" s="233" t="s">
        <v>8978</v>
      </c>
      <c r="F9391" s="233" t="s">
        <v>8979</v>
      </c>
      <c r="G9391" s="233" t="s">
        <v>2046</v>
      </c>
      <c r="H9391" s="233"/>
      <c r="I9391" s="233">
        <v>2</v>
      </c>
      <c r="J9391" s="233">
        <v>4</v>
      </c>
      <c r="K9391" s="3">
        <f t="shared" si="145"/>
        <v>6</v>
      </c>
    </row>
    <row r="9392" spans="1:11">
      <c r="A9392" s="233" t="s">
        <v>422</v>
      </c>
      <c r="B9392" s="233">
        <v>52</v>
      </c>
      <c r="C9392" s="233" t="s">
        <v>9021</v>
      </c>
      <c r="D9392" s="234" t="s">
        <v>1293</v>
      </c>
      <c r="E9392" s="233" t="s">
        <v>8978</v>
      </c>
      <c r="F9392" s="233" t="s">
        <v>8979</v>
      </c>
      <c r="G9392" s="233" t="s">
        <v>2046</v>
      </c>
      <c r="H9392" s="233"/>
      <c r="I9392" s="233">
        <v>1</v>
      </c>
      <c r="J9392" s="233">
        <v>1</v>
      </c>
      <c r="K9392" s="3">
        <f t="shared" si="145"/>
        <v>2</v>
      </c>
    </row>
    <row r="9393" spans="1:11">
      <c r="A9393" s="233" t="s">
        <v>422</v>
      </c>
      <c r="B9393" s="233">
        <v>53</v>
      </c>
      <c r="C9393" s="233" t="s">
        <v>9022</v>
      </c>
      <c r="D9393" s="234" t="s">
        <v>880</v>
      </c>
      <c r="E9393" s="233" t="s">
        <v>8978</v>
      </c>
      <c r="F9393" s="233" t="s">
        <v>8979</v>
      </c>
      <c r="G9393" s="233" t="s">
        <v>2046</v>
      </c>
      <c r="H9393" s="233"/>
      <c r="I9393" s="233">
        <v>2</v>
      </c>
      <c r="J9393" s="233">
        <v>1</v>
      </c>
      <c r="K9393" s="3">
        <f t="shared" si="145"/>
        <v>3</v>
      </c>
    </row>
    <row r="9394" spans="1:11">
      <c r="A9394" s="233" t="s">
        <v>422</v>
      </c>
      <c r="B9394" s="233">
        <v>54</v>
      </c>
      <c r="C9394" s="233" t="s">
        <v>9023</v>
      </c>
      <c r="D9394" s="234" t="s">
        <v>880</v>
      </c>
      <c r="E9394" s="233" t="s">
        <v>8978</v>
      </c>
      <c r="F9394" s="233" t="s">
        <v>8979</v>
      </c>
      <c r="G9394" s="233" t="s">
        <v>2046</v>
      </c>
      <c r="H9394" s="233"/>
      <c r="I9394" s="233">
        <v>1</v>
      </c>
      <c r="J9394" s="233">
        <v>3</v>
      </c>
      <c r="K9394" s="3">
        <f t="shared" si="145"/>
        <v>4</v>
      </c>
    </row>
    <row r="9395" spans="1:11">
      <c r="A9395" s="233" t="s">
        <v>422</v>
      </c>
      <c r="B9395" s="233">
        <v>55</v>
      </c>
      <c r="C9395" s="233" t="s">
        <v>9024</v>
      </c>
      <c r="D9395" s="234" t="s">
        <v>880</v>
      </c>
      <c r="E9395" s="233" t="s">
        <v>8978</v>
      </c>
      <c r="F9395" s="233" t="s">
        <v>8979</v>
      </c>
      <c r="G9395" s="233" t="s">
        <v>2046</v>
      </c>
      <c r="H9395" s="233"/>
      <c r="I9395" s="233">
        <v>1</v>
      </c>
      <c r="J9395" s="233">
        <v>1</v>
      </c>
      <c r="K9395" s="3">
        <f t="shared" si="145"/>
        <v>2</v>
      </c>
    </row>
    <row r="9396" spans="1:11">
      <c r="A9396" s="233" t="s">
        <v>422</v>
      </c>
      <c r="B9396" s="233">
        <v>56</v>
      </c>
      <c r="C9396" s="233" t="s">
        <v>9025</v>
      </c>
      <c r="D9396" s="234" t="s">
        <v>880</v>
      </c>
      <c r="E9396" s="233" t="s">
        <v>8978</v>
      </c>
      <c r="F9396" s="233" t="s">
        <v>8979</v>
      </c>
      <c r="G9396" s="233" t="s">
        <v>2046</v>
      </c>
      <c r="H9396" s="233"/>
      <c r="I9396" s="233">
        <v>3</v>
      </c>
      <c r="J9396" s="233">
        <v>3</v>
      </c>
      <c r="K9396" s="3">
        <f t="shared" si="145"/>
        <v>6</v>
      </c>
    </row>
    <row r="9397" spans="1:11">
      <c r="A9397" s="233" t="s">
        <v>422</v>
      </c>
      <c r="B9397" s="233">
        <v>57</v>
      </c>
      <c r="C9397" s="233" t="s">
        <v>9026</v>
      </c>
      <c r="D9397" s="234" t="s">
        <v>880</v>
      </c>
      <c r="E9397" s="233" t="s">
        <v>8978</v>
      </c>
      <c r="F9397" s="233" t="s">
        <v>8979</v>
      </c>
      <c r="G9397" s="233" t="s">
        <v>2046</v>
      </c>
      <c r="H9397" s="233"/>
      <c r="I9397" s="233">
        <v>7</v>
      </c>
      <c r="J9397" s="233">
        <v>2</v>
      </c>
      <c r="K9397" s="3">
        <f t="shared" si="145"/>
        <v>9</v>
      </c>
    </row>
    <row r="9398" spans="1:11">
      <c r="A9398" s="233" t="s">
        <v>422</v>
      </c>
      <c r="B9398" s="233">
        <v>58</v>
      </c>
      <c r="C9398" s="233" t="s">
        <v>9027</v>
      </c>
      <c r="D9398" s="234" t="s">
        <v>1484</v>
      </c>
      <c r="E9398" s="233" t="s">
        <v>8978</v>
      </c>
      <c r="F9398" s="233" t="s">
        <v>8979</v>
      </c>
      <c r="G9398" s="233" t="s">
        <v>2046</v>
      </c>
      <c r="H9398" s="233"/>
      <c r="I9398" s="233">
        <v>2</v>
      </c>
      <c r="J9398" s="233">
        <v>1</v>
      </c>
      <c r="K9398" s="3">
        <f t="shared" si="145"/>
        <v>3</v>
      </c>
    </row>
    <row r="9399" spans="1:11">
      <c r="A9399" s="233" t="s">
        <v>422</v>
      </c>
      <c r="B9399" s="233">
        <v>59</v>
      </c>
      <c r="C9399" s="233" t="s">
        <v>3100</v>
      </c>
      <c r="D9399" s="234" t="s">
        <v>880</v>
      </c>
      <c r="E9399" s="233" t="s">
        <v>8978</v>
      </c>
      <c r="F9399" s="233" t="s">
        <v>8979</v>
      </c>
      <c r="G9399" s="233" t="s">
        <v>2046</v>
      </c>
      <c r="H9399" s="233"/>
      <c r="I9399" s="233">
        <v>1</v>
      </c>
      <c r="J9399" s="233">
        <v>2</v>
      </c>
      <c r="K9399" s="3">
        <f t="shared" si="145"/>
        <v>3</v>
      </c>
    </row>
    <row r="9400" spans="1:11">
      <c r="A9400" s="233" t="s">
        <v>422</v>
      </c>
      <c r="B9400" s="233">
        <v>60</v>
      </c>
      <c r="C9400" s="233" t="s">
        <v>9028</v>
      </c>
      <c r="D9400" s="234" t="s">
        <v>880</v>
      </c>
      <c r="E9400" s="233" t="s">
        <v>8978</v>
      </c>
      <c r="F9400" s="233" t="s">
        <v>8979</v>
      </c>
      <c r="G9400" s="233" t="s">
        <v>2046</v>
      </c>
      <c r="H9400" s="233"/>
      <c r="I9400" s="233">
        <v>2</v>
      </c>
      <c r="J9400" s="233">
        <v>1</v>
      </c>
      <c r="K9400" s="3">
        <f t="shared" si="145"/>
        <v>3</v>
      </c>
    </row>
    <row r="9401" spans="1:11">
      <c r="A9401" s="233" t="s">
        <v>422</v>
      </c>
      <c r="B9401" s="233">
        <v>61</v>
      </c>
      <c r="C9401" s="233" t="s">
        <v>9029</v>
      </c>
      <c r="D9401" s="234" t="s">
        <v>880</v>
      </c>
      <c r="E9401" s="233" t="s">
        <v>8978</v>
      </c>
      <c r="F9401" s="233" t="s">
        <v>8979</v>
      </c>
      <c r="G9401" s="233" t="s">
        <v>2046</v>
      </c>
      <c r="H9401" s="233"/>
      <c r="I9401" s="233">
        <v>1</v>
      </c>
      <c r="J9401" s="233">
        <v>2</v>
      </c>
      <c r="K9401" s="3">
        <f t="shared" si="145"/>
        <v>3</v>
      </c>
    </row>
    <row r="9402" spans="1:11">
      <c r="A9402" s="233" t="s">
        <v>422</v>
      </c>
      <c r="B9402" s="233">
        <v>62</v>
      </c>
      <c r="C9402" s="233" t="s">
        <v>9030</v>
      </c>
      <c r="D9402" s="234" t="s">
        <v>880</v>
      </c>
      <c r="E9402" s="233" t="s">
        <v>8978</v>
      </c>
      <c r="F9402" s="233" t="s">
        <v>8979</v>
      </c>
      <c r="G9402" s="233" t="s">
        <v>2046</v>
      </c>
      <c r="H9402" s="233"/>
      <c r="I9402" s="233">
        <v>6</v>
      </c>
      <c r="J9402" s="233">
        <v>2</v>
      </c>
      <c r="K9402" s="3">
        <f t="shared" si="145"/>
        <v>8</v>
      </c>
    </row>
    <row r="9403" spans="1:11">
      <c r="A9403" s="233" t="s">
        <v>422</v>
      </c>
      <c r="B9403" s="233">
        <v>63</v>
      </c>
      <c r="C9403" s="233" t="s">
        <v>3100</v>
      </c>
      <c r="D9403" s="234" t="s">
        <v>880</v>
      </c>
      <c r="E9403" s="233" t="s">
        <v>8978</v>
      </c>
      <c r="F9403" s="233" t="s">
        <v>8979</v>
      </c>
      <c r="G9403" s="233" t="s">
        <v>2046</v>
      </c>
      <c r="H9403" s="233"/>
      <c r="I9403" s="233">
        <v>1</v>
      </c>
      <c r="J9403" s="233">
        <v>3</v>
      </c>
      <c r="K9403" s="3">
        <f t="shared" si="145"/>
        <v>4</v>
      </c>
    </row>
    <row r="9404" spans="1:11">
      <c r="A9404" s="233" t="s">
        <v>422</v>
      </c>
      <c r="B9404" s="233">
        <v>64</v>
      </c>
      <c r="C9404" s="233" t="s">
        <v>9031</v>
      </c>
      <c r="D9404" s="234" t="s">
        <v>880</v>
      </c>
      <c r="E9404" s="233" t="s">
        <v>8978</v>
      </c>
      <c r="F9404" s="233" t="s">
        <v>8979</v>
      </c>
      <c r="G9404" s="233" t="s">
        <v>2046</v>
      </c>
      <c r="H9404" s="233"/>
      <c r="I9404" s="233">
        <v>3</v>
      </c>
      <c r="J9404" s="233">
        <v>4</v>
      </c>
      <c r="K9404" s="3">
        <f t="shared" si="145"/>
        <v>7</v>
      </c>
    </row>
    <row r="9405" spans="1:11">
      <c r="A9405" s="233" t="s">
        <v>422</v>
      </c>
      <c r="B9405" s="233">
        <v>65</v>
      </c>
      <c r="C9405" s="233" t="s">
        <v>9032</v>
      </c>
      <c r="D9405" s="234" t="s">
        <v>880</v>
      </c>
      <c r="E9405" s="233" t="s">
        <v>8978</v>
      </c>
      <c r="F9405" s="233" t="s">
        <v>8979</v>
      </c>
      <c r="G9405" s="233" t="s">
        <v>2046</v>
      </c>
      <c r="H9405" s="233"/>
      <c r="I9405" s="233">
        <v>1</v>
      </c>
      <c r="J9405" s="233">
        <v>2</v>
      </c>
      <c r="K9405" s="3">
        <f t="shared" si="145"/>
        <v>3</v>
      </c>
    </row>
    <row r="9406" spans="1:11">
      <c r="A9406" s="233" t="s">
        <v>422</v>
      </c>
      <c r="B9406" s="233">
        <v>66</v>
      </c>
      <c r="C9406" s="233" t="s">
        <v>9033</v>
      </c>
      <c r="D9406" s="234" t="s">
        <v>880</v>
      </c>
      <c r="E9406" s="233" t="s">
        <v>8978</v>
      </c>
      <c r="F9406" s="233" t="s">
        <v>8979</v>
      </c>
      <c r="G9406" s="233" t="s">
        <v>2046</v>
      </c>
      <c r="H9406" s="233"/>
      <c r="I9406" s="233">
        <v>1</v>
      </c>
      <c r="J9406" s="233">
        <v>2</v>
      </c>
      <c r="K9406" s="3">
        <f t="shared" si="145"/>
        <v>3</v>
      </c>
    </row>
    <row r="9407" spans="1:11">
      <c r="A9407" s="233" t="s">
        <v>422</v>
      </c>
      <c r="B9407" s="233">
        <v>67</v>
      </c>
      <c r="C9407" s="233" t="s">
        <v>9034</v>
      </c>
      <c r="D9407" s="234" t="s">
        <v>880</v>
      </c>
      <c r="E9407" s="233" t="s">
        <v>8978</v>
      </c>
      <c r="F9407" s="233" t="s">
        <v>8979</v>
      </c>
      <c r="G9407" s="233" t="s">
        <v>2046</v>
      </c>
      <c r="H9407" s="233"/>
      <c r="I9407" s="233">
        <v>1</v>
      </c>
      <c r="J9407" s="233">
        <v>1</v>
      </c>
      <c r="K9407" s="3">
        <f t="shared" si="145"/>
        <v>2</v>
      </c>
    </row>
    <row r="9408" spans="1:11">
      <c r="A9408" s="233" t="s">
        <v>422</v>
      </c>
      <c r="B9408" s="233">
        <v>68</v>
      </c>
      <c r="C9408" s="233" t="s">
        <v>9035</v>
      </c>
      <c r="D9408" s="234" t="s">
        <v>1293</v>
      </c>
      <c r="E9408" s="233" t="s">
        <v>8978</v>
      </c>
      <c r="F9408" s="233" t="s">
        <v>8979</v>
      </c>
      <c r="G9408" s="233" t="s">
        <v>2046</v>
      </c>
      <c r="H9408" s="233"/>
      <c r="I9408" s="233">
        <v>2</v>
      </c>
      <c r="J9408" s="233">
        <v>3</v>
      </c>
      <c r="K9408" s="3">
        <f t="shared" si="145"/>
        <v>5</v>
      </c>
    </row>
    <row r="9409" spans="1:11">
      <c r="A9409" s="233" t="s">
        <v>422</v>
      </c>
      <c r="B9409" s="233">
        <v>69</v>
      </c>
      <c r="C9409" s="233" t="s">
        <v>9036</v>
      </c>
      <c r="D9409" s="234" t="s">
        <v>880</v>
      </c>
      <c r="E9409" s="233" t="s">
        <v>8978</v>
      </c>
      <c r="F9409" s="233" t="s">
        <v>8979</v>
      </c>
      <c r="G9409" s="233" t="s">
        <v>2046</v>
      </c>
      <c r="H9409" s="233"/>
      <c r="I9409" s="233">
        <v>3</v>
      </c>
      <c r="J9409" s="233">
        <v>4</v>
      </c>
      <c r="K9409" s="3">
        <f t="shared" si="145"/>
        <v>7</v>
      </c>
    </row>
    <row r="9410" spans="1:11">
      <c r="A9410" s="233" t="s">
        <v>422</v>
      </c>
      <c r="B9410" s="233">
        <v>70</v>
      </c>
      <c r="C9410" s="233" t="s">
        <v>9037</v>
      </c>
      <c r="D9410" s="234" t="s">
        <v>880</v>
      </c>
      <c r="E9410" s="233" t="s">
        <v>8978</v>
      </c>
      <c r="F9410" s="233" t="s">
        <v>8979</v>
      </c>
      <c r="G9410" s="233" t="s">
        <v>2046</v>
      </c>
      <c r="H9410" s="233"/>
      <c r="I9410" s="233">
        <v>1</v>
      </c>
      <c r="J9410" s="233">
        <v>1</v>
      </c>
      <c r="K9410" s="3">
        <f t="shared" si="145"/>
        <v>2</v>
      </c>
    </row>
    <row r="9411" spans="1:11">
      <c r="A9411" s="233" t="s">
        <v>422</v>
      </c>
      <c r="B9411" s="233">
        <v>71</v>
      </c>
      <c r="C9411" s="233" t="s">
        <v>8998</v>
      </c>
      <c r="D9411" s="234" t="s">
        <v>880</v>
      </c>
      <c r="E9411" s="233" t="s">
        <v>8978</v>
      </c>
      <c r="F9411" s="233" t="s">
        <v>8979</v>
      </c>
      <c r="G9411" s="233" t="s">
        <v>2046</v>
      </c>
      <c r="H9411" s="233"/>
      <c r="I9411" s="233">
        <v>2</v>
      </c>
      <c r="J9411" s="233">
        <v>2</v>
      </c>
      <c r="K9411" s="3">
        <f t="shared" si="145"/>
        <v>4</v>
      </c>
    </row>
    <row r="9412" spans="1:11">
      <c r="A9412" s="233" t="s">
        <v>422</v>
      </c>
      <c r="B9412" s="233">
        <v>72</v>
      </c>
      <c r="C9412" s="233" t="s">
        <v>9038</v>
      </c>
      <c r="D9412" s="234" t="s">
        <v>880</v>
      </c>
      <c r="E9412" s="233" t="s">
        <v>8978</v>
      </c>
      <c r="F9412" s="233" t="s">
        <v>8979</v>
      </c>
      <c r="G9412" s="233" t="s">
        <v>2046</v>
      </c>
      <c r="H9412" s="233"/>
      <c r="I9412" s="233">
        <v>3</v>
      </c>
      <c r="J9412" s="233">
        <v>1</v>
      </c>
      <c r="K9412" s="3">
        <f t="shared" si="145"/>
        <v>4</v>
      </c>
    </row>
    <row r="9413" spans="1:11">
      <c r="A9413" s="233" t="s">
        <v>422</v>
      </c>
      <c r="B9413" s="233">
        <v>73</v>
      </c>
      <c r="C9413" s="233" t="s">
        <v>1593</v>
      </c>
      <c r="D9413" s="234" t="s">
        <v>880</v>
      </c>
      <c r="E9413" s="233" t="s">
        <v>8978</v>
      </c>
      <c r="F9413" s="233" t="s">
        <v>8979</v>
      </c>
      <c r="G9413" s="233" t="s">
        <v>2046</v>
      </c>
      <c r="H9413" s="233"/>
      <c r="I9413" s="233">
        <v>2</v>
      </c>
      <c r="J9413" s="233">
        <v>2</v>
      </c>
      <c r="K9413" s="3">
        <f t="shared" si="145"/>
        <v>4</v>
      </c>
    </row>
    <row r="9414" spans="1:11">
      <c r="A9414" s="233" t="s">
        <v>422</v>
      </c>
      <c r="B9414" s="233">
        <v>74</v>
      </c>
      <c r="C9414" s="233" t="s">
        <v>9039</v>
      </c>
      <c r="D9414" s="234" t="s">
        <v>880</v>
      </c>
      <c r="E9414" s="233" t="s">
        <v>8978</v>
      </c>
      <c r="F9414" s="233" t="s">
        <v>8979</v>
      </c>
      <c r="G9414" s="233" t="s">
        <v>2046</v>
      </c>
      <c r="H9414" s="233"/>
      <c r="I9414" s="233">
        <v>1</v>
      </c>
      <c r="J9414" s="233">
        <v>1</v>
      </c>
      <c r="K9414" s="3">
        <f t="shared" si="145"/>
        <v>2</v>
      </c>
    </row>
    <row r="9415" spans="1:11">
      <c r="A9415" s="233" t="s">
        <v>422</v>
      </c>
      <c r="B9415" s="233">
        <v>75</v>
      </c>
      <c r="C9415" s="233" t="s">
        <v>9040</v>
      </c>
      <c r="D9415" s="234" t="s">
        <v>880</v>
      </c>
      <c r="E9415" s="233" t="s">
        <v>8978</v>
      </c>
      <c r="F9415" s="233" t="s">
        <v>8979</v>
      </c>
      <c r="G9415" s="233" t="s">
        <v>2046</v>
      </c>
      <c r="H9415" s="233"/>
      <c r="I9415" s="233">
        <v>2</v>
      </c>
      <c r="J9415" s="233">
        <v>2</v>
      </c>
      <c r="K9415" s="3">
        <f t="shared" si="145"/>
        <v>4</v>
      </c>
    </row>
    <row r="9416" spans="1:11">
      <c r="A9416" s="233" t="s">
        <v>422</v>
      </c>
      <c r="B9416" s="233">
        <v>76</v>
      </c>
      <c r="C9416" s="233" t="s">
        <v>9041</v>
      </c>
      <c r="D9416" s="234" t="s">
        <v>880</v>
      </c>
      <c r="E9416" s="233" t="s">
        <v>8978</v>
      </c>
      <c r="F9416" s="233" t="s">
        <v>8979</v>
      </c>
      <c r="G9416" s="233" t="s">
        <v>2046</v>
      </c>
      <c r="H9416" s="233"/>
      <c r="I9416" s="233">
        <v>1</v>
      </c>
      <c r="J9416" s="233">
        <v>1</v>
      </c>
      <c r="K9416" s="3">
        <f t="shared" si="145"/>
        <v>2</v>
      </c>
    </row>
    <row r="9417" spans="1:11">
      <c r="A9417" s="233" t="s">
        <v>422</v>
      </c>
      <c r="B9417" s="233">
        <v>77</v>
      </c>
      <c r="C9417" s="233" t="s">
        <v>9042</v>
      </c>
      <c r="D9417" s="234" t="s">
        <v>1293</v>
      </c>
      <c r="E9417" s="233" t="s">
        <v>8978</v>
      </c>
      <c r="F9417" s="233" t="s">
        <v>8979</v>
      </c>
      <c r="G9417" s="233" t="s">
        <v>2046</v>
      </c>
      <c r="H9417" s="233"/>
      <c r="I9417" s="233">
        <v>2</v>
      </c>
      <c r="J9417" s="233">
        <v>1</v>
      </c>
      <c r="K9417" s="3">
        <f t="shared" si="145"/>
        <v>3</v>
      </c>
    </row>
    <row r="9418" spans="1:11">
      <c r="A9418" s="233" t="s">
        <v>422</v>
      </c>
      <c r="B9418" s="233">
        <v>78</v>
      </c>
      <c r="C9418" s="233" t="s">
        <v>9043</v>
      </c>
      <c r="D9418" s="234" t="s">
        <v>880</v>
      </c>
      <c r="E9418" s="233" t="s">
        <v>8978</v>
      </c>
      <c r="F9418" s="233" t="s">
        <v>8979</v>
      </c>
      <c r="G9418" s="233" t="s">
        <v>2046</v>
      </c>
      <c r="H9418" s="233"/>
      <c r="I9418" s="233">
        <v>4</v>
      </c>
      <c r="J9418" s="233">
        <v>2</v>
      </c>
      <c r="K9418" s="3">
        <f t="shared" si="145"/>
        <v>6</v>
      </c>
    </row>
    <row r="9419" spans="1:11">
      <c r="A9419" s="233" t="s">
        <v>422</v>
      </c>
      <c r="B9419" s="233">
        <v>79</v>
      </c>
      <c r="C9419" s="233" t="s">
        <v>8101</v>
      </c>
      <c r="D9419" s="234" t="s">
        <v>880</v>
      </c>
      <c r="E9419" s="233" t="s">
        <v>8978</v>
      </c>
      <c r="F9419" s="233" t="s">
        <v>8979</v>
      </c>
      <c r="G9419" s="233" t="s">
        <v>2046</v>
      </c>
      <c r="H9419" s="233"/>
      <c r="I9419" s="233">
        <v>3</v>
      </c>
      <c r="J9419" s="233">
        <v>6</v>
      </c>
      <c r="K9419" s="3">
        <f t="shared" si="145"/>
        <v>9</v>
      </c>
    </row>
    <row r="9420" spans="1:11">
      <c r="A9420" s="233" t="s">
        <v>422</v>
      </c>
      <c r="B9420" s="233">
        <v>80</v>
      </c>
      <c r="C9420" s="233" t="s">
        <v>9044</v>
      </c>
      <c r="D9420" s="234" t="s">
        <v>880</v>
      </c>
      <c r="E9420" s="233" t="s">
        <v>8978</v>
      </c>
      <c r="F9420" s="233" t="s">
        <v>8979</v>
      </c>
      <c r="G9420" s="233" t="s">
        <v>2046</v>
      </c>
      <c r="H9420" s="233"/>
      <c r="I9420" s="233">
        <v>3</v>
      </c>
      <c r="J9420" s="233">
        <v>2</v>
      </c>
      <c r="K9420" s="3">
        <f t="shared" si="145"/>
        <v>5</v>
      </c>
    </row>
    <row r="9421" spans="1:11">
      <c r="A9421" s="233" t="s">
        <v>422</v>
      </c>
      <c r="B9421" s="233">
        <v>81</v>
      </c>
      <c r="C9421" s="233" t="s">
        <v>9045</v>
      </c>
      <c r="D9421" s="234" t="s">
        <v>880</v>
      </c>
      <c r="E9421" s="233" t="s">
        <v>8978</v>
      </c>
      <c r="F9421" s="233" t="s">
        <v>8979</v>
      </c>
      <c r="G9421" s="233" t="s">
        <v>2046</v>
      </c>
      <c r="H9421" s="233"/>
      <c r="I9421" s="233">
        <v>5</v>
      </c>
      <c r="J9421" s="233">
        <v>1</v>
      </c>
      <c r="K9421" s="3">
        <f t="shared" si="145"/>
        <v>6</v>
      </c>
    </row>
    <row r="9422" spans="1:11">
      <c r="A9422" s="233" t="s">
        <v>422</v>
      </c>
      <c r="B9422" s="233">
        <v>82</v>
      </c>
      <c r="C9422" s="233" t="s">
        <v>4002</v>
      </c>
      <c r="D9422" s="234" t="s">
        <v>880</v>
      </c>
      <c r="E9422" s="233" t="s">
        <v>8978</v>
      </c>
      <c r="F9422" s="233" t="s">
        <v>8979</v>
      </c>
      <c r="G9422" s="233" t="s">
        <v>2046</v>
      </c>
      <c r="H9422" s="233"/>
      <c r="I9422" s="233">
        <v>3</v>
      </c>
      <c r="J9422" s="233">
        <v>2</v>
      </c>
      <c r="K9422" s="3">
        <f t="shared" si="145"/>
        <v>5</v>
      </c>
    </row>
    <row r="9423" spans="1:11">
      <c r="A9423" s="233" t="s">
        <v>422</v>
      </c>
      <c r="B9423" s="233">
        <v>83</v>
      </c>
      <c r="C9423" s="233" t="s">
        <v>9046</v>
      </c>
      <c r="D9423" s="234" t="s">
        <v>9005</v>
      </c>
      <c r="E9423" s="233" t="s">
        <v>8978</v>
      </c>
      <c r="F9423" s="233" t="s">
        <v>8979</v>
      </c>
      <c r="G9423" s="233" t="s">
        <v>2046</v>
      </c>
      <c r="H9423" s="233"/>
      <c r="I9423" s="233">
        <v>2</v>
      </c>
      <c r="J9423" s="233">
        <v>2</v>
      </c>
      <c r="K9423" s="3">
        <f t="shared" si="145"/>
        <v>4</v>
      </c>
    </row>
    <row r="9424" spans="1:11">
      <c r="A9424" s="233" t="s">
        <v>422</v>
      </c>
      <c r="B9424" s="233">
        <v>84</v>
      </c>
      <c r="C9424" s="233" t="s">
        <v>9047</v>
      </c>
      <c r="D9424" s="234" t="s">
        <v>880</v>
      </c>
      <c r="E9424" s="233" t="s">
        <v>8978</v>
      </c>
      <c r="F9424" s="233" t="s">
        <v>8979</v>
      </c>
      <c r="G9424" s="233" t="s">
        <v>2046</v>
      </c>
      <c r="H9424" s="233"/>
      <c r="I9424" s="233">
        <v>4</v>
      </c>
      <c r="J9424" s="233">
        <v>3</v>
      </c>
      <c r="K9424" s="3">
        <f t="shared" si="145"/>
        <v>7</v>
      </c>
    </row>
    <row r="9425" spans="1:11">
      <c r="A9425" s="233" t="s">
        <v>422</v>
      </c>
      <c r="B9425" s="233">
        <v>85</v>
      </c>
      <c r="C9425" s="233" t="s">
        <v>9048</v>
      </c>
      <c r="D9425" s="234" t="s">
        <v>1293</v>
      </c>
      <c r="E9425" s="233" t="s">
        <v>8978</v>
      </c>
      <c r="F9425" s="233" t="s">
        <v>8979</v>
      </c>
      <c r="G9425" s="233" t="s">
        <v>2046</v>
      </c>
      <c r="H9425" s="233"/>
      <c r="I9425" s="233">
        <v>1</v>
      </c>
      <c r="J9425" s="233">
        <v>1</v>
      </c>
      <c r="K9425" s="3">
        <f t="shared" si="145"/>
        <v>2</v>
      </c>
    </row>
    <row r="9426" spans="1:11">
      <c r="A9426" s="233" t="s">
        <v>422</v>
      </c>
      <c r="B9426" s="233">
        <v>86</v>
      </c>
      <c r="C9426" s="233" t="s">
        <v>9049</v>
      </c>
      <c r="D9426" s="234" t="s">
        <v>1484</v>
      </c>
      <c r="E9426" s="233" t="s">
        <v>8978</v>
      </c>
      <c r="F9426" s="233" t="s">
        <v>8979</v>
      </c>
      <c r="G9426" s="233" t="s">
        <v>2046</v>
      </c>
      <c r="H9426" s="233"/>
      <c r="I9426" s="233">
        <v>1</v>
      </c>
      <c r="J9426" s="233">
        <v>2</v>
      </c>
      <c r="K9426" s="3">
        <f t="shared" si="145"/>
        <v>3</v>
      </c>
    </row>
    <row r="9427" spans="1:11">
      <c r="A9427" s="233" t="s">
        <v>422</v>
      </c>
      <c r="B9427" s="233">
        <v>87</v>
      </c>
      <c r="C9427" s="233" t="s">
        <v>9050</v>
      </c>
      <c r="D9427" s="234" t="s">
        <v>1484</v>
      </c>
      <c r="E9427" s="233" t="s">
        <v>8978</v>
      </c>
      <c r="F9427" s="233" t="s">
        <v>8979</v>
      </c>
      <c r="G9427" s="233" t="s">
        <v>2046</v>
      </c>
      <c r="H9427" s="233"/>
      <c r="I9427" s="233"/>
      <c r="J9427" s="233">
        <v>1</v>
      </c>
      <c r="K9427" s="3">
        <f t="shared" si="145"/>
        <v>1</v>
      </c>
    </row>
    <row r="9428" spans="1:11">
      <c r="A9428" s="233" t="s">
        <v>422</v>
      </c>
      <c r="B9428" s="233">
        <v>88</v>
      </c>
      <c r="C9428" s="233" t="s">
        <v>9051</v>
      </c>
      <c r="D9428" s="234" t="s">
        <v>1484</v>
      </c>
      <c r="E9428" s="233" t="s">
        <v>8978</v>
      </c>
      <c r="F9428" s="233" t="s">
        <v>8979</v>
      </c>
      <c r="G9428" s="233" t="s">
        <v>2046</v>
      </c>
      <c r="H9428" s="233"/>
      <c r="I9428" s="233">
        <v>3</v>
      </c>
      <c r="J9428" s="233">
        <v>2</v>
      </c>
      <c r="K9428" s="3">
        <f t="shared" si="145"/>
        <v>5</v>
      </c>
    </row>
    <row r="9429" spans="1:11">
      <c r="A9429" s="237"/>
      <c r="B9429" s="237"/>
      <c r="C9429" s="237">
        <f>SUBTOTAL(3,C9341:C9428)</f>
        <v>88</v>
      </c>
      <c r="D9429" s="238"/>
      <c r="E9429" s="238"/>
      <c r="F9429" s="238"/>
      <c r="G9429" s="238"/>
      <c r="H9429" s="238"/>
      <c r="I9429" s="238"/>
      <c r="J9429" s="238"/>
      <c r="K9429" s="237">
        <f>SUM(K9341:K9428)</f>
        <v>412</v>
      </c>
    </row>
    <row r="9430" spans="1:11">
      <c r="A9430" s="3" t="s">
        <v>426</v>
      </c>
      <c r="B9430" s="3">
        <v>1</v>
      </c>
      <c r="C9430" s="3" t="s">
        <v>9052</v>
      </c>
      <c r="D9430" s="27" t="s">
        <v>3531</v>
      </c>
      <c r="E9430" s="3" t="s">
        <v>426</v>
      </c>
      <c r="F9430" s="3" t="s">
        <v>426</v>
      </c>
      <c r="G9430" s="3" t="s">
        <v>2045</v>
      </c>
      <c r="H9430" s="3"/>
      <c r="I9430" s="3">
        <v>1</v>
      </c>
      <c r="J9430" s="3">
        <v>8</v>
      </c>
      <c r="K9430" s="3">
        <f t="shared" si="145"/>
        <v>9</v>
      </c>
    </row>
    <row r="9431" spans="1:11">
      <c r="A9431" s="3" t="s">
        <v>426</v>
      </c>
      <c r="B9431" s="3">
        <v>2</v>
      </c>
      <c r="C9431" s="3" t="s">
        <v>9053</v>
      </c>
      <c r="D9431" s="27" t="s">
        <v>3531</v>
      </c>
      <c r="E9431" s="3" t="s">
        <v>426</v>
      </c>
      <c r="F9431" s="3" t="s">
        <v>426</v>
      </c>
      <c r="G9431" s="3" t="s">
        <v>2045</v>
      </c>
      <c r="H9431" s="3"/>
      <c r="I9431" s="3">
        <v>3</v>
      </c>
      <c r="J9431" s="3">
        <v>1</v>
      </c>
      <c r="K9431" s="3">
        <f t="shared" si="145"/>
        <v>4</v>
      </c>
    </row>
    <row r="9432" spans="1:11">
      <c r="A9432" s="3" t="s">
        <v>426</v>
      </c>
      <c r="B9432" s="3">
        <v>3</v>
      </c>
      <c r="C9432" s="3" t="s">
        <v>9054</v>
      </c>
      <c r="D9432" s="27" t="s">
        <v>3531</v>
      </c>
      <c r="E9432" s="3" t="s">
        <v>426</v>
      </c>
      <c r="F9432" s="3" t="s">
        <v>426</v>
      </c>
      <c r="G9432" s="3" t="s">
        <v>2045</v>
      </c>
      <c r="H9432" s="3"/>
      <c r="I9432" s="3">
        <v>3</v>
      </c>
      <c r="J9432" s="3">
        <v>2</v>
      </c>
      <c r="K9432" s="3">
        <f t="shared" si="145"/>
        <v>5</v>
      </c>
    </row>
    <row r="9433" spans="1:11">
      <c r="A9433" s="3" t="s">
        <v>426</v>
      </c>
      <c r="B9433" s="3">
        <v>4</v>
      </c>
      <c r="C9433" s="3" t="s">
        <v>7240</v>
      </c>
      <c r="D9433" s="27" t="s">
        <v>3531</v>
      </c>
      <c r="E9433" s="3" t="s">
        <v>426</v>
      </c>
      <c r="F9433" s="3" t="s">
        <v>426</v>
      </c>
      <c r="G9433" s="3" t="s">
        <v>2045</v>
      </c>
      <c r="H9433" s="3"/>
      <c r="I9433" s="3">
        <v>4</v>
      </c>
      <c r="J9433" s="3">
        <v>3</v>
      </c>
      <c r="K9433" s="3">
        <f t="shared" si="145"/>
        <v>7</v>
      </c>
    </row>
    <row r="9434" spans="1:11">
      <c r="A9434" s="3" t="s">
        <v>426</v>
      </c>
      <c r="B9434" s="3">
        <v>5</v>
      </c>
      <c r="C9434" s="3" t="s">
        <v>971</v>
      </c>
      <c r="D9434" s="27" t="s">
        <v>3531</v>
      </c>
      <c r="E9434" s="3" t="s">
        <v>426</v>
      </c>
      <c r="F9434" s="3" t="s">
        <v>426</v>
      </c>
      <c r="G9434" s="3" t="s">
        <v>2045</v>
      </c>
      <c r="H9434" s="3"/>
      <c r="I9434" s="3">
        <v>2</v>
      </c>
      <c r="J9434" s="3">
        <v>3</v>
      </c>
      <c r="K9434" s="3">
        <f t="shared" si="145"/>
        <v>5</v>
      </c>
    </row>
    <row r="9435" spans="1:11">
      <c r="A9435" s="3" t="s">
        <v>426</v>
      </c>
      <c r="B9435" s="3">
        <v>6</v>
      </c>
      <c r="C9435" s="3" t="s">
        <v>9055</v>
      </c>
      <c r="D9435" s="27" t="s">
        <v>3531</v>
      </c>
      <c r="E9435" s="3" t="s">
        <v>426</v>
      </c>
      <c r="F9435" s="3" t="s">
        <v>426</v>
      </c>
      <c r="G9435" s="3" t="s">
        <v>2045</v>
      </c>
      <c r="H9435" s="3"/>
      <c r="I9435" s="3">
        <v>3</v>
      </c>
      <c r="J9435" s="3">
        <v>5</v>
      </c>
      <c r="K9435" s="3">
        <f t="shared" si="145"/>
        <v>8</v>
      </c>
    </row>
    <row r="9436" spans="1:11">
      <c r="A9436" s="3" t="s">
        <v>426</v>
      </c>
      <c r="B9436" s="3">
        <v>7</v>
      </c>
      <c r="C9436" s="3" t="s">
        <v>9056</v>
      </c>
      <c r="D9436" s="27" t="s">
        <v>3531</v>
      </c>
      <c r="E9436" s="3" t="s">
        <v>426</v>
      </c>
      <c r="F9436" s="3" t="s">
        <v>426</v>
      </c>
      <c r="G9436" s="3" t="s">
        <v>2045</v>
      </c>
      <c r="H9436" s="3"/>
      <c r="I9436" s="3">
        <v>3</v>
      </c>
      <c r="J9436" s="3">
        <v>4</v>
      </c>
      <c r="K9436" s="3">
        <f t="shared" si="145"/>
        <v>7</v>
      </c>
    </row>
    <row r="9437" spans="1:11">
      <c r="A9437" s="3" t="s">
        <v>426</v>
      </c>
      <c r="B9437" s="3">
        <v>8</v>
      </c>
      <c r="C9437" s="3" t="s">
        <v>1672</v>
      </c>
      <c r="D9437" s="27" t="s">
        <v>3531</v>
      </c>
      <c r="E9437" s="3" t="s">
        <v>426</v>
      </c>
      <c r="F9437" s="3" t="s">
        <v>426</v>
      </c>
      <c r="G9437" s="3" t="s">
        <v>2045</v>
      </c>
      <c r="H9437" s="216"/>
      <c r="I9437" s="216">
        <v>6</v>
      </c>
      <c r="J9437" s="216">
        <v>4</v>
      </c>
      <c r="K9437" s="3">
        <f t="shared" si="145"/>
        <v>10</v>
      </c>
    </row>
    <row r="9438" spans="1:11">
      <c r="A9438" s="3" t="s">
        <v>426</v>
      </c>
      <c r="B9438" s="3">
        <v>9</v>
      </c>
      <c r="C9438" s="3" t="s">
        <v>9057</v>
      </c>
      <c r="D9438" s="27" t="s">
        <v>3709</v>
      </c>
      <c r="E9438" s="3" t="s">
        <v>426</v>
      </c>
      <c r="F9438" s="3" t="s">
        <v>426</v>
      </c>
      <c r="G9438" s="3" t="s">
        <v>2045</v>
      </c>
      <c r="H9438" s="3"/>
      <c r="I9438" s="3">
        <v>1</v>
      </c>
      <c r="J9438" s="3">
        <v>2</v>
      </c>
      <c r="K9438" s="3">
        <f t="shared" si="145"/>
        <v>3</v>
      </c>
    </row>
    <row r="9439" spans="1:11">
      <c r="A9439" s="3" t="s">
        <v>426</v>
      </c>
      <c r="B9439" s="3">
        <v>10</v>
      </c>
      <c r="C9439" s="3" t="s">
        <v>9058</v>
      </c>
      <c r="D9439" s="27" t="s">
        <v>3531</v>
      </c>
      <c r="E9439" s="3" t="s">
        <v>426</v>
      </c>
      <c r="F9439" s="3" t="s">
        <v>426</v>
      </c>
      <c r="G9439" s="3" t="s">
        <v>2045</v>
      </c>
      <c r="H9439" s="3"/>
      <c r="I9439" s="3">
        <v>1</v>
      </c>
      <c r="J9439" s="3">
        <v>2</v>
      </c>
      <c r="K9439" s="3">
        <f t="shared" si="145"/>
        <v>3</v>
      </c>
    </row>
    <row r="9440" spans="1:11">
      <c r="A9440" s="3" t="s">
        <v>426</v>
      </c>
      <c r="B9440" s="3">
        <v>11</v>
      </c>
      <c r="C9440" s="3" t="s">
        <v>9059</v>
      </c>
      <c r="D9440" s="27" t="s">
        <v>3531</v>
      </c>
      <c r="E9440" s="3" t="s">
        <v>426</v>
      </c>
      <c r="F9440" s="3" t="s">
        <v>426</v>
      </c>
      <c r="G9440" s="3" t="s">
        <v>2045</v>
      </c>
      <c r="H9440" s="3"/>
      <c r="I9440" s="3">
        <v>4</v>
      </c>
      <c r="J9440" s="3">
        <v>3</v>
      </c>
      <c r="K9440" s="3">
        <f t="shared" si="145"/>
        <v>7</v>
      </c>
    </row>
    <row r="9441" spans="1:11">
      <c r="A9441" s="3" t="s">
        <v>426</v>
      </c>
      <c r="B9441" s="3">
        <v>12</v>
      </c>
      <c r="C9441" s="3" t="s">
        <v>2103</v>
      </c>
      <c r="D9441" s="27" t="s">
        <v>3531</v>
      </c>
      <c r="E9441" s="3" t="s">
        <v>426</v>
      </c>
      <c r="F9441" s="3" t="s">
        <v>426</v>
      </c>
      <c r="G9441" s="3" t="s">
        <v>2045</v>
      </c>
      <c r="H9441" s="3"/>
      <c r="I9441" s="3">
        <v>1</v>
      </c>
      <c r="J9441" s="3">
        <v>3</v>
      </c>
      <c r="K9441" s="3">
        <f t="shared" si="145"/>
        <v>4</v>
      </c>
    </row>
    <row r="9442" spans="1:11">
      <c r="A9442" s="3" t="s">
        <v>426</v>
      </c>
      <c r="B9442" s="3">
        <v>13</v>
      </c>
      <c r="C9442" s="3" t="s">
        <v>9060</v>
      </c>
      <c r="D9442" s="27" t="s">
        <v>3531</v>
      </c>
      <c r="E9442" s="3" t="s">
        <v>426</v>
      </c>
      <c r="F9442" s="3" t="s">
        <v>426</v>
      </c>
      <c r="G9442" s="3" t="s">
        <v>2045</v>
      </c>
      <c r="H9442" s="3"/>
      <c r="I9442" s="3">
        <v>3</v>
      </c>
      <c r="J9442" s="3">
        <v>1</v>
      </c>
      <c r="K9442" s="3">
        <f t="shared" si="145"/>
        <v>4</v>
      </c>
    </row>
    <row r="9443" spans="1:11">
      <c r="A9443" s="3" t="s">
        <v>426</v>
      </c>
      <c r="B9443" s="3">
        <v>14</v>
      </c>
      <c r="C9443" s="3" t="s">
        <v>9061</v>
      </c>
      <c r="D9443" s="27" t="s">
        <v>3531</v>
      </c>
      <c r="E9443" s="3" t="s">
        <v>426</v>
      </c>
      <c r="F9443" s="3" t="s">
        <v>426</v>
      </c>
      <c r="G9443" s="3" t="s">
        <v>2045</v>
      </c>
      <c r="H9443" s="3"/>
      <c r="I9443" s="3">
        <v>3</v>
      </c>
      <c r="J9443" s="3">
        <v>3</v>
      </c>
      <c r="K9443" s="3">
        <f t="shared" si="145"/>
        <v>6</v>
      </c>
    </row>
    <row r="9444" spans="1:11">
      <c r="A9444" s="3" t="s">
        <v>426</v>
      </c>
      <c r="B9444" s="3">
        <v>15</v>
      </c>
      <c r="C9444" s="3" t="s">
        <v>9062</v>
      </c>
      <c r="D9444" s="27" t="s">
        <v>3531</v>
      </c>
      <c r="E9444" s="3" t="s">
        <v>426</v>
      </c>
      <c r="F9444" s="3" t="s">
        <v>426</v>
      </c>
      <c r="G9444" s="3" t="s">
        <v>2045</v>
      </c>
      <c r="H9444" s="3"/>
      <c r="I9444" s="3">
        <v>1</v>
      </c>
      <c r="J9444" s="3">
        <v>3</v>
      </c>
      <c r="K9444" s="3">
        <f t="shared" si="145"/>
        <v>4</v>
      </c>
    </row>
    <row r="9445" spans="1:11">
      <c r="A9445" s="3" t="s">
        <v>426</v>
      </c>
      <c r="B9445" s="3">
        <v>16</v>
      </c>
      <c r="C9445" s="3" t="s">
        <v>9063</v>
      </c>
      <c r="D9445" s="27" t="s">
        <v>3531</v>
      </c>
      <c r="E9445" s="3" t="s">
        <v>426</v>
      </c>
      <c r="F9445" s="3" t="s">
        <v>426</v>
      </c>
      <c r="G9445" s="3" t="s">
        <v>2045</v>
      </c>
      <c r="H9445" s="3"/>
      <c r="I9445" s="3">
        <v>4</v>
      </c>
      <c r="J9445" s="3">
        <v>3</v>
      </c>
      <c r="K9445" s="3">
        <f t="shared" si="145"/>
        <v>7</v>
      </c>
    </row>
    <row r="9446" spans="1:11">
      <c r="A9446" s="3" t="s">
        <v>426</v>
      </c>
      <c r="B9446" s="3">
        <v>17</v>
      </c>
      <c r="C9446" s="3" t="s">
        <v>9064</v>
      </c>
      <c r="D9446" s="27" t="s">
        <v>3531</v>
      </c>
      <c r="E9446" s="3" t="s">
        <v>426</v>
      </c>
      <c r="F9446" s="3" t="s">
        <v>426</v>
      </c>
      <c r="G9446" s="3" t="s">
        <v>2045</v>
      </c>
      <c r="H9446" s="3"/>
      <c r="I9446" s="3">
        <v>2</v>
      </c>
      <c r="J9446" s="3">
        <v>3</v>
      </c>
      <c r="K9446" s="3">
        <f t="shared" si="145"/>
        <v>5</v>
      </c>
    </row>
    <row r="9447" spans="1:11">
      <c r="A9447" s="3" t="s">
        <v>426</v>
      </c>
      <c r="B9447" s="3">
        <v>18</v>
      </c>
      <c r="C9447" s="3" t="s">
        <v>990</v>
      </c>
      <c r="D9447" s="27" t="s">
        <v>3531</v>
      </c>
      <c r="E9447" s="3" t="s">
        <v>426</v>
      </c>
      <c r="F9447" s="3" t="s">
        <v>426</v>
      </c>
      <c r="G9447" s="3" t="s">
        <v>2045</v>
      </c>
      <c r="H9447" s="3"/>
      <c r="I9447" s="3">
        <v>2</v>
      </c>
      <c r="J9447" s="3">
        <v>2</v>
      </c>
      <c r="K9447" s="3">
        <f t="shared" si="145"/>
        <v>4</v>
      </c>
    </row>
    <row r="9448" spans="1:11">
      <c r="A9448" s="3" t="s">
        <v>426</v>
      </c>
      <c r="B9448" s="3">
        <v>19</v>
      </c>
      <c r="C9448" s="3" t="s">
        <v>9065</v>
      </c>
      <c r="D9448" s="27" t="s">
        <v>3531</v>
      </c>
      <c r="E9448" s="3" t="s">
        <v>426</v>
      </c>
      <c r="F9448" s="3" t="s">
        <v>426</v>
      </c>
      <c r="G9448" s="3" t="s">
        <v>2045</v>
      </c>
      <c r="H9448" s="3"/>
      <c r="I9448" s="3">
        <v>2</v>
      </c>
      <c r="J9448" s="3">
        <v>2</v>
      </c>
      <c r="K9448" s="3">
        <f t="shared" si="145"/>
        <v>4</v>
      </c>
    </row>
    <row r="9449" spans="1:11">
      <c r="A9449" s="3" t="s">
        <v>426</v>
      </c>
      <c r="B9449" s="3">
        <v>20</v>
      </c>
      <c r="C9449" s="3" t="s">
        <v>4652</v>
      </c>
      <c r="D9449" s="27" t="s">
        <v>3531</v>
      </c>
      <c r="E9449" s="3" t="s">
        <v>426</v>
      </c>
      <c r="F9449" s="3" t="s">
        <v>426</v>
      </c>
      <c r="G9449" s="3" t="s">
        <v>2045</v>
      </c>
      <c r="H9449" s="3"/>
      <c r="I9449" s="3">
        <v>4</v>
      </c>
      <c r="J9449" s="3">
        <v>2</v>
      </c>
      <c r="K9449" s="3">
        <f t="shared" si="145"/>
        <v>6</v>
      </c>
    </row>
    <row r="9450" spans="1:11">
      <c r="A9450" s="3" t="s">
        <v>426</v>
      </c>
      <c r="B9450" s="3">
        <v>21</v>
      </c>
      <c r="C9450" s="3" t="s">
        <v>7612</v>
      </c>
      <c r="D9450" s="27" t="s">
        <v>3529</v>
      </c>
      <c r="E9450" s="3" t="s">
        <v>426</v>
      </c>
      <c r="F9450" s="3" t="s">
        <v>426</v>
      </c>
      <c r="G9450" s="3" t="s">
        <v>2045</v>
      </c>
      <c r="H9450" s="3"/>
      <c r="I9450" s="3">
        <v>2</v>
      </c>
      <c r="J9450" s="3">
        <v>1</v>
      </c>
      <c r="K9450" s="3">
        <f t="shared" si="145"/>
        <v>3</v>
      </c>
    </row>
    <row r="9451" spans="1:11">
      <c r="A9451" s="3" t="s">
        <v>426</v>
      </c>
      <c r="B9451" s="3">
        <v>22</v>
      </c>
      <c r="C9451" s="3" t="s">
        <v>1473</v>
      </c>
      <c r="D9451" s="27" t="s">
        <v>3529</v>
      </c>
      <c r="E9451" s="3" t="s">
        <v>426</v>
      </c>
      <c r="F9451" s="3" t="s">
        <v>426</v>
      </c>
      <c r="G9451" s="3" t="s">
        <v>2045</v>
      </c>
      <c r="H9451" s="3"/>
      <c r="I9451" s="3">
        <v>2</v>
      </c>
      <c r="J9451" s="3">
        <v>1</v>
      </c>
      <c r="K9451" s="3">
        <f t="shared" si="145"/>
        <v>3</v>
      </c>
    </row>
    <row r="9452" spans="1:11">
      <c r="A9452" s="3" t="s">
        <v>426</v>
      </c>
      <c r="B9452" s="3">
        <v>23</v>
      </c>
      <c r="C9452" s="3" t="s">
        <v>1148</v>
      </c>
      <c r="D9452" s="27" t="s">
        <v>3531</v>
      </c>
      <c r="E9452" s="3" t="s">
        <v>426</v>
      </c>
      <c r="F9452" s="3" t="s">
        <v>426</v>
      </c>
      <c r="G9452" s="3" t="s">
        <v>2045</v>
      </c>
      <c r="H9452" s="3"/>
      <c r="I9452" s="3">
        <v>2</v>
      </c>
      <c r="J9452" s="3">
        <v>1</v>
      </c>
      <c r="K9452" s="3">
        <f t="shared" ref="K9452:K9515" si="146">J9452+I9452</f>
        <v>3</v>
      </c>
    </row>
    <row r="9453" spans="1:11">
      <c r="A9453" s="3" t="s">
        <v>426</v>
      </c>
      <c r="B9453" s="3">
        <v>24</v>
      </c>
      <c r="C9453" s="3" t="s">
        <v>9066</v>
      </c>
      <c r="D9453" s="27" t="s">
        <v>3531</v>
      </c>
      <c r="E9453" s="3" t="s">
        <v>426</v>
      </c>
      <c r="F9453" s="3" t="s">
        <v>426</v>
      </c>
      <c r="G9453" s="3" t="s">
        <v>2045</v>
      </c>
      <c r="H9453" s="3"/>
      <c r="I9453" s="3">
        <v>1</v>
      </c>
      <c r="J9453" s="3">
        <v>3</v>
      </c>
      <c r="K9453" s="3">
        <f t="shared" si="146"/>
        <v>4</v>
      </c>
    </row>
    <row r="9454" spans="1:11">
      <c r="A9454" s="3" t="s">
        <v>426</v>
      </c>
      <c r="B9454" s="3">
        <v>25</v>
      </c>
      <c r="C9454" s="3" t="s">
        <v>9067</v>
      </c>
      <c r="D9454" s="27" t="s">
        <v>3531</v>
      </c>
      <c r="E9454" s="3" t="s">
        <v>426</v>
      </c>
      <c r="F9454" s="3" t="s">
        <v>426</v>
      </c>
      <c r="G9454" s="3" t="s">
        <v>2045</v>
      </c>
      <c r="H9454" s="3"/>
      <c r="I9454" s="3">
        <v>1</v>
      </c>
      <c r="J9454" s="3">
        <v>3</v>
      </c>
      <c r="K9454" s="3">
        <f t="shared" si="146"/>
        <v>4</v>
      </c>
    </row>
    <row r="9455" spans="1:11">
      <c r="A9455" s="3" t="s">
        <v>426</v>
      </c>
      <c r="B9455" s="3">
        <v>26</v>
      </c>
      <c r="C9455" s="3" t="s">
        <v>9068</v>
      </c>
      <c r="D9455" s="27" t="s">
        <v>3531</v>
      </c>
      <c r="E9455" s="3" t="s">
        <v>426</v>
      </c>
      <c r="F9455" s="3" t="s">
        <v>426</v>
      </c>
      <c r="G9455" s="3" t="s">
        <v>2045</v>
      </c>
      <c r="H9455" s="3"/>
      <c r="I9455" s="3">
        <v>2</v>
      </c>
      <c r="J9455" s="3">
        <v>2</v>
      </c>
      <c r="K9455" s="3">
        <f t="shared" si="146"/>
        <v>4</v>
      </c>
    </row>
    <row r="9456" spans="1:11">
      <c r="A9456" s="3" t="s">
        <v>426</v>
      </c>
      <c r="B9456" s="3">
        <v>27</v>
      </c>
      <c r="C9456" s="3" t="s">
        <v>9069</v>
      </c>
      <c r="D9456" s="27" t="s">
        <v>3531</v>
      </c>
      <c r="E9456" s="3" t="s">
        <v>426</v>
      </c>
      <c r="F9456" s="3" t="s">
        <v>426</v>
      </c>
      <c r="G9456" s="3" t="s">
        <v>2045</v>
      </c>
      <c r="H9456" s="3"/>
      <c r="I9456" s="3">
        <v>2</v>
      </c>
      <c r="J9456" s="3">
        <v>1</v>
      </c>
      <c r="K9456" s="3">
        <f t="shared" si="146"/>
        <v>3</v>
      </c>
    </row>
    <row r="9457" spans="1:11">
      <c r="A9457" s="3" t="s">
        <v>426</v>
      </c>
      <c r="B9457" s="3">
        <v>28</v>
      </c>
      <c r="C9457" s="3" t="s">
        <v>2824</v>
      </c>
      <c r="D9457" s="27" t="s">
        <v>3531</v>
      </c>
      <c r="E9457" s="3" t="s">
        <v>426</v>
      </c>
      <c r="F9457" s="3" t="s">
        <v>426</v>
      </c>
      <c r="G9457" s="3" t="s">
        <v>2045</v>
      </c>
      <c r="H9457" s="3"/>
      <c r="I9457" s="3">
        <v>1</v>
      </c>
      <c r="J9457" s="3">
        <v>2</v>
      </c>
      <c r="K9457" s="3">
        <f t="shared" si="146"/>
        <v>3</v>
      </c>
    </row>
    <row r="9458" spans="1:11">
      <c r="A9458" s="3" t="s">
        <v>426</v>
      </c>
      <c r="B9458" s="3">
        <v>29</v>
      </c>
      <c r="C9458" s="3" t="s">
        <v>9070</v>
      </c>
      <c r="D9458" s="27" t="s">
        <v>3531</v>
      </c>
      <c r="E9458" s="3" t="s">
        <v>426</v>
      </c>
      <c r="F9458" s="3" t="s">
        <v>426</v>
      </c>
      <c r="G9458" s="3" t="s">
        <v>2045</v>
      </c>
      <c r="H9458" s="3"/>
      <c r="I9458" s="3">
        <v>2</v>
      </c>
      <c r="J9458" s="3">
        <v>4</v>
      </c>
      <c r="K9458" s="3">
        <f t="shared" si="146"/>
        <v>6</v>
      </c>
    </row>
    <row r="9459" spans="1:11">
      <c r="A9459" s="3" t="s">
        <v>426</v>
      </c>
      <c r="B9459" s="3">
        <v>30</v>
      </c>
      <c r="C9459" s="3" t="s">
        <v>9071</v>
      </c>
      <c r="D9459" s="27" t="s">
        <v>3531</v>
      </c>
      <c r="E9459" s="3" t="s">
        <v>426</v>
      </c>
      <c r="F9459" s="3" t="s">
        <v>426</v>
      </c>
      <c r="G9459" s="3" t="s">
        <v>2045</v>
      </c>
      <c r="H9459" s="3"/>
      <c r="I9459" s="3">
        <v>8</v>
      </c>
      <c r="J9459" s="3">
        <v>7</v>
      </c>
      <c r="K9459" s="3">
        <f t="shared" si="146"/>
        <v>15</v>
      </c>
    </row>
    <row r="9460" spans="1:11">
      <c r="A9460" s="3" t="s">
        <v>426</v>
      </c>
      <c r="B9460" s="3">
        <v>31</v>
      </c>
      <c r="C9460" s="3" t="s">
        <v>9072</v>
      </c>
      <c r="D9460" s="27" t="s">
        <v>3531</v>
      </c>
      <c r="E9460" s="3" t="s">
        <v>426</v>
      </c>
      <c r="F9460" s="3" t="s">
        <v>426</v>
      </c>
      <c r="G9460" s="3" t="s">
        <v>2045</v>
      </c>
      <c r="H9460" s="3"/>
      <c r="I9460" s="3">
        <v>3</v>
      </c>
      <c r="J9460" s="3">
        <v>1</v>
      </c>
      <c r="K9460" s="3">
        <f t="shared" si="146"/>
        <v>4</v>
      </c>
    </row>
    <row r="9461" spans="1:11">
      <c r="A9461" s="3" t="s">
        <v>426</v>
      </c>
      <c r="B9461" s="3">
        <v>32</v>
      </c>
      <c r="C9461" s="3" t="s">
        <v>9073</v>
      </c>
      <c r="D9461" s="27" t="s">
        <v>3531</v>
      </c>
      <c r="E9461" s="3" t="s">
        <v>426</v>
      </c>
      <c r="F9461" s="3" t="s">
        <v>426</v>
      </c>
      <c r="G9461" s="3" t="s">
        <v>2045</v>
      </c>
      <c r="H9461" s="3"/>
      <c r="I9461" s="3">
        <v>3</v>
      </c>
      <c r="J9461" s="3">
        <v>3</v>
      </c>
      <c r="K9461" s="3">
        <f t="shared" si="146"/>
        <v>6</v>
      </c>
    </row>
    <row r="9462" spans="1:11">
      <c r="A9462" s="3" t="s">
        <v>426</v>
      </c>
      <c r="B9462" s="3">
        <v>33</v>
      </c>
      <c r="C9462" s="3" t="s">
        <v>9074</v>
      </c>
      <c r="D9462" s="27" t="s">
        <v>3531</v>
      </c>
      <c r="E9462" s="3" t="s">
        <v>426</v>
      </c>
      <c r="F9462" s="3" t="s">
        <v>426</v>
      </c>
      <c r="G9462" s="3" t="s">
        <v>2045</v>
      </c>
      <c r="H9462" s="3"/>
      <c r="I9462" s="3">
        <v>3</v>
      </c>
      <c r="J9462" s="3">
        <v>2</v>
      </c>
      <c r="K9462" s="3">
        <f t="shared" si="146"/>
        <v>5</v>
      </c>
    </row>
    <row r="9463" spans="1:11">
      <c r="A9463" s="3" t="s">
        <v>426</v>
      </c>
      <c r="B9463" s="3">
        <v>34</v>
      </c>
      <c r="C9463" s="3" t="s">
        <v>9075</v>
      </c>
      <c r="D9463" s="27" t="s">
        <v>3531</v>
      </c>
      <c r="E9463" s="3" t="s">
        <v>426</v>
      </c>
      <c r="F9463" s="3" t="s">
        <v>426</v>
      </c>
      <c r="G9463" s="3" t="s">
        <v>2045</v>
      </c>
      <c r="H9463" s="3"/>
      <c r="I9463" s="3">
        <v>4</v>
      </c>
      <c r="J9463" s="3">
        <v>4</v>
      </c>
      <c r="K9463" s="3">
        <f t="shared" si="146"/>
        <v>8</v>
      </c>
    </row>
    <row r="9464" spans="1:11">
      <c r="A9464" s="3" t="s">
        <v>426</v>
      </c>
      <c r="B9464" s="3">
        <v>35</v>
      </c>
      <c r="C9464" s="3" t="s">
        <v>9076</v>
      </c>
      <c r="D9464" s="27" t="s">
        <v>3529</v>
      </c>
      <c r="E9464" s="3" t="s">
        <v>426</v>
      </c>
      <c r="F9464" s="3" t="s">
        <v>426</v>
      </c>
      <c r="G9464" s="3" t="s">
        <v>2045</v>
      </c>
      <c r="H9464" s="3"/>
      <c r="I9464" s="3">
        <v>4</v>
      </c>
      <c r="J9464" s="3">
        <v>1</v>
      </c>
      <c r="K9464" s="3">
        <f t="shared" si="146"/>
        <v>5</v>
      </c>
    </row>
    <row r="9465" spans="1:11">
      <c r="A9465" s="3" t="s">
        <v>426</v>
      </c>
      <c r="B9465" s="3">
        <v>36</v>
      </c>
      <c r="C9465" s="3" t="s">
        <v>9077</v>
      </c>
      <c r="D9465" s="27" t="s">
        <v>3531</v>
      </c>
      <c r="E9465" s="3" t="s">
        <v>426</v>
      </c>
      <c r="F9465" s="3" t="s">
        <v>426</v>
      </c>
      <c r="G9465" s="3" t="s">
        <v>2045</v>
      </c>
      <c r="H9465" s="3"/>
      <c r="I9465" s="3">
        <v>1</v>
      </c>
      <c r="J9465" s="3">
        <v>1</v>
      </c>
      <c r="K9465" s="3">
        <f t="shared" si="146"/>
        <v>2</v>
      </c>
    </row>
    <row r="9466" spans="1:11">
      <c r="A9466" s="3" t="s">
        <v>426</v>
      </c>
      <c r="B9466" s="3">
        <v>37</v>
      </c>
      <c r="C9466" s="3" t="s">
        <v>9078</v>
      </c>
      <c r="D9466" s="27" t="s">
        <v>3531</v>
      </c>
      <c r="E9466" s="3" t="s">
        <v>426</v>
      </c>
      <c r="F9466" s="3" t="s">
        <v>426</v>
      </c>
      <c r="G9466" s="3" t="s">
        <v>2045</v>
      </c>
      <c r="H9466" s="3"/>
      <c r="I9466" s="3">
        <v>2</v>
      </c>
      <c r="J9466" s="3">
        <v>1</v>
      </c>
      <c r="K9466" s="3">
        <f t="shared" si="146"/>
        <v>3</v>
      </c>
    </row>
    <row r="9467" spans="1:11">
      <c r="A9467" s="3" t="s">
        <v>426</v>
      </c>
      <c r="B9467" s="3">
        <v>38</v>
      </c>
      <c r="C9467" s="3" t="s">
        <v>9079</v>
      </c>
      <c r="D9467" s="27" t="s">
        <v>3531</v>
      </c>
      <c r="E9467" s="3" t="s">
        <v>426</v>
      </c>
      <c r="F9467" s="3" t="s">
        <v>426</v>
      </c>
      <c r="G9467" s="3" t="s">
        <v>2045</v>
      </c>
      <c r="H9467" s="3"/>
      <c r="I9467" s="3">
        <v>6</v>
      </c>
      <c r="J9467" s="3">
        <v>5</v>
      </c>
      <c r="K9467" s="3">
        <f t="shared" si="146"/>
        <v>11</v>
      </c>
    </row>
    <row r="9468" spans="1:11">
      <c r="A9468" s="3" t="s">
        <v>426</v>
      </c>
      <c r="B9468" s="3">
        <v>39</v>
      </c>
      <c r="C9468" s="3" t="s">
        <v>9080</v>
      </c>
      <c r="D9468" s="27" t="s">
        <v>3531</v>
      </c>
      <c r="E9468" s="3" t="s">
        <v>426</v>
      </c>
      <c r="F9468" s="3" t="s">
        <v>426</v>
      </c>
      <c r="G9468" s="3" t="s">
        <v>2045</v>
      </c>
      <c r="H9468" s="3"/>
      <c r="I9468" s="3">
        <v>4</v>
      </c>
      <c r="J9468" s="3">
        <v>1</v>
      </c>
      <c r="K9468" s="3">
        <f t="shared" si="146"/>
        <v>5</v>
      </c>
    </row>
    <row r="9469" spans="1:11">
      <c r="A9469" s="3" t="s">
        <v>426</v>
      </c>
      <c r="B9469" s="3">
        <v>40</v>
      </c>
      <c r="C9469" s="3" t="s">
        <v>9081</v>
      </c>
      <c r="D9469" s="27" t="s">
        <v>3531</v>
      </c>
      <c r="E9469" s="3" t="s">
        <v>426</v>
      </c>
      <c r="F9469" s="3" t="s">
        <v>426</v>
      </c>
      <c r="G9469" s="3" t="s">
        <v>2045</v>
      </c>
      <c r="H9469" s="3"/>
      <c r="I9469" s="3">
        <v>4</v>
      </c>
      <c r="J9469" s="3">
        <v>1</v>
      </c>
      <c r="K9469" s="3">
        <f t="shared" si="146"/>
        <v>5</v>
      </c>
    </row>
    <row r="9470" spans="1:11">
      <c r="A9470" s="3" t="s">
        <v>426</v>
      </c>
      <c r="B9470" s="3">
        <v>41</v>
      </c>
      <c r="C9470" s="3" t="s">
        <v>9082</v>
      </c>
      <c r="D9470" s="27" t="s">
        <v>3531</v>
      </c>
      <c r="E9470" s="3" t="s">
        <v>426</v>
      </c>
      <c r="F9470" s="3" t="s">
        <v>426</v>
      </c>
      <c r="G9470" s="3" t="s">
        <v>2045</v>
      </c>
      <c r="H9470" s="3"/>
      <c r="I9470" s="3">
        <v>3</v>
      </c>
      <c r="J9470" s="3">
        <v>2</v>
      </c>
      <c r="K9470" s="3">
        <f t="shared" si="146"/>
        <v>5</v>
      </c>
    </row>
    <row r="9471" spans="1:11">
      <c r="A9471" s="3" t="s">
        <v>426</v>
      </c>
      <c r="B9471" s="3">
        <v>42</v>
      </c>
      <c r="C9471" s="3" t="s">
        <v>9083</v>
      </c>
      <c r="D9471" s="27" t="s">
        <v>3531</v>
      </c>
      <c r="E9471" s="3" t="s">
        <v>426</v>
      </c>
      <c r="F9471" s="3" t="s">
        <v>426</v>
      </c>
      <c r="G9471" s="3" t="s">
        <v>2045</v>
      </c>
      <c r="H9471" s="3"/>
      <c r="I9471" s="3">
        <v>4</v>
      </c>
      <c r="J9471" s="3">
        <v>3</v>
      </c>
      <c r="K9471" s="3">
        <f t="shared" si="146"/>
        <v>7</v>
      </c>
    </row>
    <row r="9472" spans="1:11">
      <c r="A9472" s="3" t="s">
        <v>426</v>
      </c>
      <c r="B9472" s="3">
        <v>43</v>
      </c>
      <c r="C9472" s="3" t="s">
        <v>9084</v>
      </c>
      <c r="D9472" s="27" t="s">
        <v>3531</v>
      </c>
      <c r="E9472" s="3" t="s">
        <v>426</v>
      </c>
      <c r="F9472" s="3" t="s">
        <v>426</v>
      </c>
      <c r="G9472" s="3" t="s">
        <v>2045</v>
      </c>
      <c r="H9472" s="3"/>
      <c r="I9472" s="3">
        <v>1</v>
      </c>
      <c r="J9472" s="3">
        <v>2</v>
      </c>
      <c r="K9472" s="3">
        <f t="shared" si="146"/>
        <v>3</v>
      </c>
    </row>
    <row r="9473" spans="1:11">
      <c r="A9473" s="3" t="s">
        <v>426</v>
      </c>
      <c r="B9473" s="3">
        <v>44</v>
      </c>
      <c r="C9473" s="3" t="s">
        <v>1427</v>
      </c>
      <c r="D9473" s="27" t="s">
        <v>3531</v>
      </c>
      <c r="E9473" s="3" t="s">
        <v>426</v>
      </c>
      <c r="F9473" s="3" t="s">
        <v>426</v>
      </c>
      <c r="G9473" s="3" t="s">
        <v>2045</v>
      </c>
      <c r="H9473" s="3"/>
      <c r="I9473" s="3">
        <v>4</v>
      </c>
      <c r="J9473" s="3">
        <v>3</v>
      </c>
      <c r="K9473" s="3">
        <f t="shared" si="146"/>
        <v>7</v>
      </c>
    </row>
    <row r="9474" spans="1:11">
      <c r="A9474" s="3" t="s">
        <v>426</v>
      </c>
      <c r="B9474" s="3">
        <v>45</v>
      </c>
      <c r="C9474" s="3" t="s">
        <v>9085</v>
      </c>
      <c r="D9474" s="27" t="s">
        <v>3531</v>
      </c>
      <c r="E9474" s="3" t="s">
        <v>426</v>
      </c>
      <c r="F9474" s="3" t="s">
        <v>426</v>
      </c>
      <c r="G9474" s="3" t="s">
        <v>2045</v>
      </c>
      <c r="H9474" s="3"/>
      <c r="I9474" s="3">
        <v>4</v>
      </c>
      <c r="J9474" s="3">
        <v>3</v>
      </c>
      <c r="K9474" s="3">
        <f t="shared" si="146"/>
        <v>7</v>
      </c>
    </row>
    <row r="9475" spans="1:11">
      <c r="A9475" s="3" t="s">
        <v>426</v>
      </c>
      <c r="B9475" s="3">
        <v>46</v>
      </c>
      <c r="C9475" s="3" t="s">
        <v>9086</v>
      </c>
      <c r="D9475" s="27" t="s">
        <v>3531</v>
      </c>
      <c r="E9475" s="3" t="s">
        <v>426</v>
      </c>
      <c r="F9475" s="3" t="s">
        <v>426</v>
      </c>
      <c r="G9475" s="3" t="s">
        <v>2045</v>
      </c>
      <c r="H9475" s="3"/>
      <c r="I9475" s="3">
        <v>5</v>
      </c>
      <c r="J9475" s="3">
        <v>4</v>
      </c>
      <c r="K9475" s="3">
        <f t="shared" si="146"/>
        <v>9</v>
      </c>
    </row>
    <row r="9476" spans="1:11">
      <c r="A9476" s="3" t="s">
        <v>426</v>
      </c>
      <c r="B9476" s="3">
        <v>47</v>
      </c>
      <c r="C9476" s="3" t="s">
        <v>7468</v>
      </c>
      <c r="D9476" s="27" t="s">
        <v>3531</v>
      </c>
      <c r="E9476" s="3" t="s">
        <v>426</v>
      </c>
      <c r="F9476" s="3" t="s">
        <v>426</v>
      </c>
      <c r="G9476" s="3" t="s">
        <v>2045</v>
      </c>
      <c r="H9476" s="3"/>
      <c r="I9476" s="3">
        <v>5</v>
      </c>
      <c r="J9476" s="3">
        <v>1</v>
      </c>
      <c r="K9476" s="3">
        <f t="shared" si="146"/>
        <v>6</v>
      </c>
    </row>
    <row r="9477" spans="1:11">
      <c r="A9477" s="3" t="s">
        <v>426</v>
      </c>
      <c r="B9477" s="3">
        <v>48</v>
      </c>
      <c r="C9477" s="3" t="s">
        <v>9087</v>
      </c>
      <c r="D9477" s="27" t="s">
        <v>3531</v>
      </c>
      <c r="E9477" s="3" t="s">
        <v>426</v>
      </c>
      <c r="F9477" s="3" t="s">
        <v>426</v>
      </c>
      <c r="G9477" s="3" t="s">
        <v>2045</v>
      </c>
      <c r="H9477" s="3"/>
      <c r="I9477" s="3">
        <v>5</v>
      </c>
      <c r="J9477" s="3">
        <v>1</v>
      </c>
      <c r="K9477" s="3">
        <f t="shared" si="146"/>
        <v>6</v>
      </c>
    </row>
    <row r="9478" spans="1:11">
      <c r="A9478" s="3" t="s">
        <v>426</v>
      </c>
      <c r="B9478" s="3">
        <v>49</v>
      </c>
      <c r="C9478" s="3" t="s">
        <v>9088</v>
      </c>
      <c r="D9478" s="27" t="s">
        <v>3531</v>
      </c>
      <c r="E9478" s="3" t="s">
        <v>426</v>
      </c>
      <c r="F9478" s="3" t="s">
        <v>426</v>
      </c>
      <c r="G9478" s="3" t="s">
        <v>2045</v>
      </c>
      <c r="H9478" s="3"/>
      <c r="I9478" s="3">
        <v>1</v>
      </c>
      <c r="J9478" s="3">
        <v>2</v>
      </c>
      <c r="K9478" s="3">
        <f t="shared" si="146"/>
        <v>3</v>
      </c>
    </row>
    <row r="9479" spans="1:11">
      <c r="A9479" s="3" t="s">
        <v>426</v>
      </c>
      <c r="B9479" s="3">
        <v>50</v>
      </c>
      <c r="C9479" s="3" t="s">
        <v>9089</v>
      </c>
      <c r="D9479" s="27" t="s">
        <v>3529</v>
      </c>
      <c r="E9479" s="3" t="s">
        <v>426</v>
      </c>
      <c r="F9479" s="3" t="s">
        <v>426</v>
      </c>
      <c r="G9479" s="3" t="s">
        <v>2045</v>
      </c>
      <c r="H9479" s="3"/>
      <c r="I9479" s="3">
        <v>1</v>
      </c>
      <c r="J9479" s="3">
        <v>3</v>
      </c>
      <c r="K9479" s="3">
        <f t="shared" si="146"/>
        <v>4</v>
      </c>
    </row>
    <row r="9480" spans="1:11">
      <c r="A9480" s="3" t="s">
        <v>426</v>
      </c>
      <c r="B9480" s="3">
        <v>51</v>
      </c>
      <c r="C9480" s="3" t="s">
        <v>9090</v>
      </c>
      <c r="D9480" s="27" t="s">
        <v>3709</v>
      </c>
      <c r="E9480" s="3" t="s">
        <v>426</v>
      </c>
      <c r="F9480" s="3" t="s">
        <v>426</v>
      </c>
      <c r="G9480" s="3" t="s">
        <v>2045</v>
      </c>
      <c r="H9480" s="3"/>
      <c r="I9480" s="3">
        <v>1</v>
      </c>
      <c r="J9480" s="3">
        <v>1</v>
      </c>
      <c r="K9480" s="3">
        <f t="shared" si="146"/>
        <v>2</v>
      </c>
    </row>
    <row r="9481" spans="1:11">
      <c r="A9481" s="3" t="s">
        <v>426</v>
      </c>
      <c r="B9481" s="3">
        <v>52</v>
      </c>
      <c r="C9481" s="3" t="s">
        <v>1731</v>
      </c>
      <c r="D9481" s="27" t="s">
        <v>3531</v>
      </c>
      <c r="E9481" s="3" t="s">
        <v>426</v>
      </c>
      <c r="F9481" s="3" t="s">
        <v>426</v>
      </c>
      <c r="G9481" s="3" t="s">
        <v>2045</v>
      </c>
      <c r="H9481" s="3"/>
      <c r="I9481" s="3">
        <v>6</v>
      </c>
      <c r="J9481" s="3">
        <v>4</v>
      </c>
      <c r="K9481" s="3">
        <f t="shared" si="146"/>
        <v>10</v>
      </c>
    </row>
    <row r="9482" spans="1:11">
      <c r="A9482" s="3" t="s">
        <v>426</v>
      </c>
      <c r="B9482" s="3">
        <v>53</v>
      </c>
      <c r="C9482" s="3" t="s">
        <v>1971</v>
      </c>
      <c r="D9482" s="27" t="s">
        <v>3531</v>
      </c>
      <c r="E9482" s="3" t="s">
        <v>426</v>
      </c>
      <c r="F9482" s="3" t="s">
        <v>426</v>
      </c>
      <c r="G9482" s="3" t="s">
        <v>2045</v>
      </c>
      <c r="H9482" s="3"/>
      <c r="I9482" s="3">
        <v>3</v>
      </c>
      <c r="J9482" s="3">
        <v>1</v>
      </c>
      <c r="K9482" s="3">
        <f t="shared" si="146"/>
        <v>4</v>
      </c>
    </row>
    <row r="9483" spans="1:11">
      <c r="A9483" s="3" t="s">
        <v>426</v>
      </c>
      <c r="B9483" s="3">
        <v>54</v>
      </c>
      <c r="C9483" s="3" t="s">
        <v>9091</v>
      </c>
      <c r="D9483" s="27" t="s">
        <v>3531</v>
      </c>
      <c r="E9483" s="3" t="s">
        <v>426</v>
      </c>
      <c r="F9483" s="3" t="s">
        <v>426</v>
      </c>
      <c r="G9483" s="3" t="s">
        <v>2045</v>
      </c>
      <c r="H9483" s="3"/>
      <c r="I9483" s="3">
        <v>1</v>
      </c>
      <c r="J9483" s="3">
        <v>1</v>
      </c>
      <c r="K9483" s="3">
        <f t="shared" si="146"/>
        <v>2</v>
      </c>
    </row>
    <row r="9484" spans="1:11">
      <c r="A9484" s="3" t="s">
        <v>426</v>
      </c>
      <c r="B9484" s="3">
        <v>55</v>
      </c>
      <c r="C9484" s="3" t="s">
        <v>9092</v>
      </c>
      <c r="D9484" s="27" t="s">
        <v>3531</v>
      </c>
      <c r="E9484" s="3" t="s">
        <v>426</v>
      </c>
      <c r="F9484" s="3" t="s">
        <v>426</v>
      </c>
      <c r="G9484" s="3" t="s">
        <v>2045</v>
      </c>
      <c r="H9484" s="3"/>
      <c r="I9484" s="3">
        <v>2</v>
      </c>
      <c r="J9484" s="3">
        <v>4</v>
      </c>
      <c r="K9484" s="3">
        <f t="shared" si="146"/>
        <v>6</v>
      </c>
    </row>
    <row r="9485" spans="1:11">
      <c r="A9485" s="3" t="s">
        <v>426</v>
      </c>
      <c r="B9485" s="3">
        <v>56</v>
      </c>
      <c r="C9485" s="3" t="s">
        <v>1655</v>
      </c>
      <c r="D9485" s="27" t="s">
        <v>3531</v>
      </c>
      <c r="E9485" s="3" t="s">
        <v>426</v>
      </c>
      <c r="F9485" s="3" t="s">
        <v>426</v>
      </c>
      <c r="G9485" s="3" t="s">
        <v>2045</v>
      </c>
      <c r="H9485" s="3"/>
      <c r="I9485" s="3">
        <v>3</v>
      </c>
      <c r="J9485" s="3">
        <v>4</v>
      </c>
      <c r="K9485" s="3">
        <f t="shared" si="146"/>
        <v>7</v>
      </c>
    </row>
    <row r="9486" spans="1:11">
      <c r="A9486" s="3" t="s">
        <v>426</v>
      </c>
      <c r="B9486" s="3">
        <v>57</v>
      </c>
      <c r="C9486" s="3" t="s">
        <v>9093</v>
      </c>
      <c r="D9486" s="27" t="s">
        <v>3531</v>
      </c>
      <c r="E9486" s="3" t="s">
        <v>426</v>
      </c>
      <c r="F9486" s="3" t="s">
        <v>426</v>
      </c>
      <c r="G9486" s="3" t="s">
        <v>2045</v>
      </c>
      <c r="H9486" s="3"/>
      <c r="I9486" s="3">
        <v>3</v>
      </c>
      <c r="J9486" s="3">
        <v>3</v>
      </c>
      <c r="K9486" s="3">
        <f t="shared" si="146"/>
        <v>6</v>
      </c>
    </row>
    <row r="9487" spans="1:11">
      <c r="A9487" s="3" t="s">
        <v>426</v>
      </c>
      <c r="B9487" s="3">
        <v>58</v>
      </c>
      <c r="C9487" s="3" t="s">
        <v>9094</v>
      </c>
      <c r="D9487" s="27" t="s">
        <v>3529</v>
      </c>
      <c r="E9487" s="3" t="s">
        <v>426</v>
      </c>
      <c r="F9487" s="3" t="s">
        <v>426</v>
      </c>
      <c r="G9487" s="3" t="s">
        <v>2045</v>
      </c>
      <c r="H9487" s="3"/>
      <c r="I9487" s="3">
        <v>3</v>
      </c>
      <c r="J9487" s="3">
        <v>2</v>
      </c>
      <c r="K9487" s="3">
        <f t="shared" si="146"/>
        <v>5</v>
      </c>
    </row>
    <row r="9488" spans="1:11">
      <c r="A9488" s="3" t="s">
        <v>426</v>
      </c>
      <c r="B9488" s="3">
        <v>59</v>
      </c>
      <c r="C9488" s="3" t="s">
        <v>9095</v>
      </c>
      <c r="D9488" s="27" t="s">
        <v>3531</v>
      </c>
      <c r="E9488" s="3" t="s">
        <v>426</v>
      </c>
      <c r="F9488" s="3" t="s">
        <v>426</v>
      </c>
      <c r="G9488" s="3" t="s">
        <v>2045</v>
      </c>
      <c r="H9488" s="3"/>
      <c r="I9488" s="3">
        <v>2</v>
      </c>
      <c r="J9488" s="3">
        <v>1</v>
      </c>
      <c r="K9488" s="3">
        <f t="shared" si="146"/>
        <v>3</v>
      </c>
    </row>
    <row r="9489" spans="1:11">
      <c r="A9489" s="3" t="s">
        <v>426</v>
      </c>
      <c r="B9489" s="3">
        <v>60</v>
      </c>
      <c r="C9489" s="3" t="s">
        <v>9096</v>
      </c>
      <c r="D9489" s="27" t="s">
        <v>3531</v>
      </c>
      <c r="E9489" s="3" t="s">
        <v>426</v>
      </c>
      <c r="F9489" s="3" t="s">
        <v>426</v>
      </c>
      <c r="G9489" s="3" t="s">
        <v>2045</v>
      </c>
      <c r="H9489" s="3"/>
      <c r="I9489" s="3">
        <v>3</v>
      </c>
      <c r="J9489" s="3">
        <v>2</v>
      </c>
      <c r="K9489" s="3">
        <f t="shared" si="146"/>
        <v>5</v>
      </c>
    </row>
    <row r="9490" spans="1:11">
      <c r="A9490" s="237"/>
      <c r="B9490" s="237"/>
      <c r="C9490" s="237">
        <f>SUBTOTAL(3,C9430:C9489)</f>
        <v>60</v>
      </c>
      <c r="D9490" s="238"/>
      <c r="E9490" s="238"/>
      <c r="F9490" s="238"/>
      <c r="G9490" s="238"/>
      <c r="H9490" s="238"/>
      <c r="I9490" s="238"/>
      <c r="J9490" s="238"/>
      <c r="K9490" s="237">
        <f>SUM(K9430:K9489)</f>
        <v>321</v>
      </c>
    </row>
    <row r="9491" spans="1:11">
      <c r="A9491" s="3" t="s">
        <v>430</v>
      </c>
      <c r="B9491" s="3">
        <v>1</v>
      </c>
      <c r="C9491" s="3" t="s">
        <v>9097</v>
      </c>
      <c r="D9491" s="27" t="s">
        <v>3531</v>
      </c>
      <c r="E9491" s="3" t="s">
        <v>430</v>
      </c>
      <c r="F9491" s="3" t="s">
        <v>426</v>
      </c>
      <c r="G9491" s="3" t="s">
        <v>2045</v>
      </c>
      <c r="H9491" s="3"/>
      <c r="I9491" s="3">
        <v>3</v>
      </c>
      <c r="J9491" s="3">
        <v>4</v>
      </c>
      <c r="K9491" s="3">
        <f t="shared" si="146"/>
        <v>7</v>
      </c>
    </row>
    <row r="9492" spans="1:11">
      <c r="A9492" s="3" t="s">
        <v>430</v>
      </c>
      <c r="B9492" s="3">
        <v>2</v>
      </c>
      <c r="C9492" s="3" t="s">
        <v>1173</v>
      </c>
      <c r="D9492" s="27" t="s">
        <v>3531</v>
      </c>
      <c r="E9492" s="3" t="s">
        <v>430</v>
      </c>
      <c r="F9492" s="3" t="s">
        <v>426</v>
      </c>
      <c r="G9492" s="3" t="s">
        <v>2045</v>
      </c>
      <c r="H9492" s="3"/>
      <c r="I9492" s="3">
        <v>8</v>
      </c>
      <c r="J9492" s="3">
        <v>4</v>
      </c>
      <c r="K9492" s="3">
        <f t="shared" si="146"/>
        <v>12</v>
      </c>
    </row>
    <row r="9493" spans="1:11">
      <c r="A9493" s="3" t="s">
        <v>430</v>
      </c>
      <c r="B9493" s="3">
        <v>3</v>
      </c>
      <c r="C9493" s="3" t="s">
        <v>1018</v>
      </c>
      <c r="D9493" s="27" t="s">
        <v>3531</v>
      </c>
      <c r="E9493" s="3" t="s">
        <v>430</v>
      </c>
      <c r="F9493" s="3" t="s">
        <v>426</v>
      </c>
      <c r="G9493" s="3" t="s">
        <v>2045</v>
      </c>
      <c r="H9493" s="3"/>
      <c r="I9493" s="3">
        <v>2</v>
      </c>
      <c r="J9493" s="3">
        <v>3</v>
      </c>
      <c r="K9493" s="3">
        <f t="shared" si="146"/>
        <v>5</v>
      </c>
    </row>
    <row r="9494" spans="1:11">
      <c r="A9494" s="3" t="s">
        <v>430</v>
      </c>
      <c r="B9494" s="3">
        <v>4</v>
      </c>
      <c r="C9494" s="3" t="s">
        <v>9098</v>
      </c>
      <c r="D9494" s="27" t="s">
        <v>3531</v>
      </c>
      <c r="E9494" s="3" t="s">
        <v>430</v>
      </c>
      <c r="F9494" s="3" t="s">
        <v>426</v>
      </c>
      <c r="G9494" s="3" t="s">
        <v>2045</v>
      </c>
      <c r="H9494" s="3"/>
      <c r="I9494" s="3">
        <v>3</v>
      </c>
      <c r="J9494" s="3">
        <v>5</v>
      </c>
      <c r="K9494" s="3">
        <f t="shared" si="146"/>
        <v>8</v>
      </c>
    </row>
    <row r="9495" spans="1:11">
      <c r="A9495" s="3" t="s">
        <v>430</v>
      </c>
      <c r="B9495" s="3">
        <v>5</v>
      </c>
      <c r="C9495" s="3" t="s">
        <v>9099</v>
      </c>
      <c r="D9495" s="27" t="s">
        <v>3529</v>
      </c>
      <c r="E9495" s="3" t="s">
        <v>430</v>
      </c>
      <c r="F9495" s="3" t="s">
        <v>426</v>
      </c>
      <c r="G9495" s="3" t="s">
        <v>2045</v>
      </c>
      <c r="H9495" s="3"/>
      <c r="I9495" s="3">
        <v>1</v>
      </c>
      <c r="J9495" s="3">
        <v>2</v>
      </c>
      <c r="K9495" s="3">
        <f t="shared" si="146"/>
        <v>3</v>
      </c>
    </row>
    <row r="9496" spans="1:11">
      <c r="A9496" s="3" t="s">
        <v>430</v>
      </c>
      <c r="B9496" s="3">
        <v>6</v>
      </c>
      <c r="C9496" s="3" t="s">
        <v>9100</v>
      </c>
      <c r="D9496" s="27" t="s">
        <v>3531</v>
      </c>
      <c r="E9496" s="3" t="s">
        <v>430</v>
      </c>
      <c r="F9496" s="3" t="s">
        <v>426</v>
      </c>
      <c r="G9496" s="3" t="s">
        <v>2045</v>
      </c>
      <c r="H9496" s="3"/>
      <c r="I9496" s="3">
        <v>4</v>
      </c>
      <c r="J9496" s="3">
        <v>2</v>
      </c>
      <c r="K9496" s="3">
        <f t="shared" si="146"/>
        <v>6</v>
      </c>
    </row>
    <row r="9497" spans="1:11">
      <c r="A9497" s="3" t="s">
        <v>430</v>
      </c>
      <c r="B9497" s="3">
        <v>7</v>
      </c>
      <c r="C9497" s="3" t="s">
        <v>9101</v>
      </c>
      <c r="D9497" s="27" t="s">
        <v>3531</v>
      </c>
      <c r="E9497" s="3" t="s">
        <v>430</v>
      </c>
      <c r="F9497" s="3" t="s">
        <v>426</v>
      </c>
      <c r="G9497" s="3" t="s">
        <v>2045</v>
      </c>
      <c r="H9497" s="3"/>
      <c r="I9497" s="3">
        <v>1</v>
      </c>
      <c r="J9497" s="3">
        <v>3</v>
      </c>
      <c r="K9497" s="3">
        <f t="shared" si="146"/>
        <v>4</v>
      </c>
    </row>
    <row r="9498" spans="1:11">
      <c r="A9498" s="3" t="s">
        <v>430</v>
      </c>
      <c r="B9498" s="3">
        <v>8</v>
      </c>
      <c r="C9498" s="3" t="s">
        <v>1731</v>
      </c>
      <c r="D9498" s="27" t="s">
        <v>3531</v>
      </c>
      <c r="E9498" s="3" t="s">
        <v>430</v>
      </c>
      <c r="F9498" s="3" t="s">
        <v>426</v>
      </c>
      <c r="G9498" s="3" t="s">
        <v>2045</v>
      </c>
      <c r="H9498" s="3"/>
      <c r="I9498" s="3">
        <v>2</v>
      </c>
      <c r="J9498" s="3">
        <v>2</v>
      </c>
      <c r="K9498" s="3">
        <f t="shared" si="146"/>
        <v>4</v>
      </c>
    </row>
    <row r="9499" spans="1:11">
      <c r="A9499" s="3" t="s">
        <v>430</v>
      </c>
      <c r="B9499" s="3">
        <v>9</v>
      </c>
      <c r="C9499" s="3" t="s">
        <v>9102</v>
      </c>
      <c r="D9499" s="27" t="s">
        <v>3531</v>
      </c>
      <c r="E9499" s="3" t="s">
        <v>430</v>
      </c>
      <c r="F9499" s="3" t="s">
        <v>426</v>
      </c>
      <c r="G9499" s="3" t="s">
        <v>2045</v>
      </c>
      <c r="H9499" s="3"/>
      <c r="I9499" s="3">
        <v>2</v>
      </c>
      <c r="J9499" s="3">
        <v>3</v>
      </c>
      <c r="K9499" s="3">
        <f t="shared" si="146"/>
        <v>5</v>
      </c>
    </row>
    <row r="9500" spans="1:11">
      <c r="A9500" s="3" t="s">
        <v>430</v>
      </c>
      <c r="B9500" s="3">
        <v>10</v>
      </c>
      <c r="C9500" s="3" t="s">
        <v>9103</v>
      </c>
      <c r="D9500" s="27" t="s">
        <v>3531</v>
      </c>
      <c r="E9500" s="3" t="s">
        <v>430</v>
      </c>
      <c r="F9500" s="3" t="s">
        <v>426</v>
      </c>
      <c r="G9500" s="3" t="s">
        <v>2045</v>
      </c>
      <c r="H9500" s="3"/>
      <c r="I9500" s="3">
        <v>6</v>
      </c>
      <c r="J9500" s="3">
        <v>1</v>
      </c>
      <c r="K9500" s="3">
        <f t="shared" si="146"/>
        <v>7</v>
      </c>
    </row>
    <row r="9501" spans="1:11">
      <c r="A9501" s="3" t="s">
        <v>430</v>
      </c>
      <c r="B9501" s="3">
        <v>11</v>
      </c>
      <c r="C9501" s="3" t="s">
        <v>7037</v>
      </c>
      <c r="D9501" s="27" t="s">
        <v>3531</v>
      </c>
      <c r="E9501" s="3" t="s">
        <v>430</v>
      </c>
      <c r="F9501" s="3" t="s">
        <v>426</v>
      </c>
      <c r="G9501" s="3" t="s">
        <v>2045</v>
      </c>
      <c r="H9501" s="3"/>
      <c r="I9501" s="3">
        <v>3</v>
      </c>
      <c r="J9501" s="3">
        <v>1</v>
      </c>
      <c r="K9501" s="3">
        <f t="shared" si="146"/>
        <v>4</v>
      </c>
    </row>
    <row r="9502" spans="1:11">
      <c r="A9502" s="3" t="s">
        <v>430</v>
      </c>
      <c r="B9502" s="3">
        <v>12</v>
      </c>
      <c r="C9502" s="3" t="s">
        <v>8137</v>
      </c>
      <c r="D9502" s="27" t="s">
        <v>3531</v>
      </c>
      <c r="E9502" s="3" t="s">
        <v>430</v>
      </c>
      <c r="F9502" s="3" t="s">
        <v>426</v>
      </c>
      <c r="G9502" s="3" t="s">
        <v>2045</v>
      </c>
      <c r="H9502" s="3"/>
      <c r="I9502" s="3">
        <v>6</v>
      </c>
      <c r="J9502" s="3">
        <v>3</v>
      </c>
      <c r="K9502" s="3">
        <f t="shared" si="146"/>
        <v>9</v>
      </c>
    </row>
    <row r="9503" spans="1:11">
      <c r="A9503" s="3" t="s">
        <v>430</v>
      </c>
      <c r="B9503" s="3">
        <v>13</v>
      </c>
      <c r="C9503" s="3" t="s">
        <v>9104</v>
      </c>
      <c r="D9503" s="27" t="s">
        <v>3529</v>
      </c>
      <c r="E9503" s="3" t="s">
        <v>430</v>
      </c>
      <c r="F9503" s="3" t="s">
        <v>426</v>
      </c>
      <c r="G9503" s="3" t="s">
        <v>2045</v>
      </c>
      <c r="H9503" s="3"/>
      <c r="I9503" s="3">
        <v>1</v>
      </c>
      <c r="J9503" s="3">
        <v>5</v>
      </c>
      <c r="K9503" s="3">
        <f t="shared" si="146"/>
        <v>6</v>
      </c>
    </row>
    <row r="9504" spans="1:11">
      <c r="A9504" s="3" t="s">
        <v>430</v>
      </c>
      <c r="B9504" s="3">
        <v>14</v>
      </c>
      <c r="C9504" s="3" t="s">
        <v>9105</v>
      </c>
      <c r="D9504" s="27" t="s">
        <v>3529</v>
      </c>
      <c r="E9504" s="3" t="s">
        <v>430</v>
      </c>
      <c r="F9504" s="3" t="s">
        <v>426</v>
      </c>
      <c r="G9504" s="3" t="s">
        <v>2045</v>
      </c>
      <c r="H9504" s="3"/>
      <c r="I9504" s="3">
        <v>4</v>
      </c>
      <c r="J9504" s="3">
        <v>3</v>
      </c>
      <c r="K9504" s="3">
        <f t="shared" si="146"/>
        <v>7</v>
      </c>
    </row>
    <row r="9505" spans="1:11">
      <c r="A9505" s="3" t="s">
        <v>430</v>
      </c>
      <c r="B9505" s="3">
        <v>15</v>
      </c>
      <c r="C9505" s="3" t="s">
        <v>9053</v>
      </c>
      <c r="D9505" s="27" t="s">
        <v>3531</v>
      </c>
      <c r="E9505" s="3" t="s">
        <v>430</v>
      </c>
      <c r="F9505" s="3" t="s">
        <v>426</v>
      </c>
      <c r="G9505" s="3" t="s">
        <v>2045</v>
      </c>
      <c r="H9505" s="3"/>
      <c r="I9505" s="3">
        <v>1</v>
      </c>
      <c r="J9505" s="3">
        <v>1</v>
      </c>
      <c r="K9505" s="3">
        <f t="shared" si="146"/>
        <v>2</v>
      </c>
    </row>
    <row r="9506" spans="1:11">
      <c r="A9506" s="3" t="s">
        <v>430</v>
      </c>
      <c r="B9506" s="3">
        <v>16</v>
      </c>
      <c r="C9506" s="3" t="s">
        <v>9106</v>
      </c>
      <c r="D9506" s="27" t="s">
        <v>3531</v>
      </c>
      <c r="E9506" s="3" t="s">
        <v>430</v>
      </c>
      <c r="F9506" s="3" t="s">
        <v>426</v>
      </c>
      <c r="G9506" s="3" t="s">
        <v>2045</v>
      </c>
      <c r="H9506" s="3"/>
      <c r="I9506" s="3">
        <v>4</v>
      </c>
      <c r="J9506" s="3">
        <v>2</v>
      </c>
      <c r="K9506" s="3">
        <f t="shared" si="146"/>
        <v>6</v>
      </c>
    </row>
    <row r="9507" spans="1:11">
      <c r="A9507" s="3" t="s">
        <v>430</v>
      </c>
      <c r="B9507" s="3">
        <v>17</v>
      </c>
      <c r="C9507" s="3" t="s">
        <v>9107</v>
      </c>
      <c r="D9507" s="27" t="s">
        <v>3531</v>
      </c>
      <c r="E9507" s="3" t="s">
        <v>430</v>
      </c>
      <c r="F9507" s="3" t="s">
        <v>426</v>
      </c>
      <c r="G9507" s="3" t="s">
        <v>2045</v>
      </c>
      <c r="H9507" s="3"/>
      <c r="I9507" s="3">
        <v>2</v>
      </c>
      <c r="J9507" s="3">
        <v>4</v>
      </c>
      <c r="K9507" s="3">
        <f t="shared" si="146"/>
        <v>6</v>
      </c>
    </row>
    <row r="9508" spans="1:11">
      <c r="A9508" s="3" t="s">
        <v>430</v>
      </c>
      <c r="B9508" s="3">
        <v>18</v>
      </c>
      <c r="C9508" s="3" t="s">
        <v>9108</v>
      </c>
      <c r="D9508" s="27" t="s">
        <v>3529</v>
      </c>
      <c r="E9508" s="3" t="s">
        <v>430</v>
      </c>
      <c r="F9508" s="3" t="s">
        <v>426</v>
      </c>
      <c r="G9508" s="3" t="s">
        <v>2045</v>
      </c>
      <c r="H9508" s="3"/>
      <c r="I9508" s="3">
        <v>2</v>
      </c>
      <c r="J9508" s="3">
        <v>1</v>
      </c>
      <c r="K9508" s="3">
        <f t="shared" si="146"/>
        <v>3</v>
      </c>
    </row>
    <row r="9509" spans="1:11">
      <c r="A9509" s="3" t="s">
        <v>430</v>
      </c>
      <c r="B9509" s="3">
        <v>19</v>
      </c>
      <c r="C9509" s="3" t="s">
        <v>1334</v>
      </c>
      <c r="D9509" s="27" t="s">
        <v>3529</v>
      </c>
      <c r="E9509" s="3" t="s">
        <v>430</v>
      </c>
      <c r="F9509" s="3" t="s">
        <v>426</v>
      </c>
      <c r="G9509" s="3" t="s">
        <v>2045</v>
      </c>
      <c r="H9509" s="3"/>
      <c r="I9509" s="3">
        <v>3</v>
      </c>
      <c r="J9509" s="3">
        <v>1</v>
      </c>
      <c r="K9509" s="3">
        <f t="shared" si="146"/>
        <v>4</v>
      </c>
    </row>
    <row r="9510" spans="1:11">
      <c r="A9510" s="3" t="s">
        <v>430</v>
      </c>
      <c r="B9510" s="3">
        <v>20</v>
      </c>
      <c r="C9510" s="3" t="s">
        <v>9109</v>
      </c>
      <c r="D9510" s="27" t="s">
        <v>3531</v>
      </c>
      <c r="E9510" s="3" t="s">
        <v>430</v>
      </c>
      <c r="F9510" s="3" t="s">
        <v>426</v>
      </c>
      <c r="G9510" s="3" t="s">
        <v>2045</v>
      </c>
      <c r="H9510" s="3"/>
      <c r="I9510" s="3">
        <v>4</v>
      </c>
      <c r="J9510" s="3">
        <v>2</v>
      </c>
      <c r="K9510" s="3">
        <f t="shared" si="146"/>
        <v>6</v>
      </c>
    </row>
    <row r="9511" spans="1:11">
      <c r="A9511" s="3" t="s">
        <v>430</v>
      </c>
      <c r="B9511" s="3">
        <v>21</v>
      </c>
      <c r="C9511" s="3" t="s">
        <v>2824</v>
      </c>
      <c r="D9511" s="27" t="s">
        <v>3531</v>
      </c>
      <c r="E9511" s="3" t="s">
        <v>430</v>
      </c>
      <c r="F9511" s="3" t="s">
        <v>426</v>
      </c>
      <c r="G9511" s="3" t="s">
        <v>2045</v>
      </c>
      <c r="H9511" s="3"/>
      <c r="I9511" s="3">
        <v>1</v>
      </c>
      <c r="J9511" s="3">
        <v>1</v>
      </c>
      <c r="K9511" s="3">
        <f t="shared" si="146"/>
        <v>2</v>
      </c>
    </row>
    <row r="9512" spans="1:11">
      <c r="A9512" s="3" t="s">
        <v>430</v>
      </c>
      <c r="B9512" s="3">
        <v>22</v>
      </c>
      <c r="C9512" s="3" t="s">
        <v>2127</v>
      </c>
      <c r="D9512" s="27" t="s">
        <v>3531</v>
      </c>
      <c r="E9512" s="3" t="s">
        <v>430</v>
      </c>
      <c r="F9512" s="3" t="s">
        <v>426</v>
      </c>
      <c r="G9512" s="3" t="s">
        <v>2045</v>
      </c>
      <c r="H9512" s="3"/>
      <c r="I9512" s="3">
        <v>3</v>
      </c>
      <c r="J9512" s="3">
        <v>3</v>
      </c>
      <c r="K9512" s="3">
        <f t="shared" si="146"/>
        <v>6</v>
      </c>
    </row>
    <row r="9513" spans="1:11">
      <c r="A9513" s="3" t="s">
        <v>430</v>
      </c>
      <c r="B9513" s="3">
        <v>23</v>
      </c>
      <c r="C9513" s="3" t="s">
        <v>9110</v>
      </c>
      <c r="D9513" s="27" t="s">
        <v>3529</v>
      </c>
      <c r="E9513" s="3" t="s">
        <v>430</v>
      </c>
      <c r="F9513" s="3" t="s">
        <v>426</v>
      </c>
      <c r="G9513" s="3" t="s">
        <v>2045</v>
      </c>
      <c r="H9513" s="3"/>
      <c r="I9513" s="3">
        <v>1</v>
      </c>
      <c r="J9513" s="3">
        <v>4</v>
      </c>
      <c r="K9513" s="3">
        <f t="shared" si="146"/>
        <v>5</v>
      </c>
    </row>
    <row r="9514" spans="1:11">
      <c r="A9514" s="3" t="s">
        <v>430</v>
      </c>
      <c r="B9514" s="3">
        <v>24</v>
      </c>
      <c r="C9514" s="3" t="s">
        <v>9111</v>
      </c>
      <c r="D9514" s="27" t="s">
        <v>3529</v>
      </c>
      <c r="E9514" s="3" t="s">
        <v>430</v>
      </c>
      <c r="F9514" s="3" t="s">
        <v>426</v>
      </c>
      <c r="G9514" s="3" t="s">
        <v>2045</v>
      </c>
      <c r="H9514" s="3"/>
      <c r="I9514" s="3">
        <v>1</v>
      </c>
      <c r="J9514" s="3">
        <v>3</v>
      </c>
      <c r="K9514" s="3">
        <f t="shared" si="146"/>
        <v>4</v>
      </c>
    </row>
    <row r="9515" spans="1:11">
      <c r="A9515" s="3" t="s">
        <v>430</v>
      </c>
      <c r="B9515" s="3">
        <v>25</v>
      </c>
      <c r="C9515" s="3" t="s">
        <v>9112</v>
      </c>
      <c r="D9515" s="27" t="s">
        <v>3531</v>
      </c>
      <c r="E9515" s="3" t="s">
        <v>430</v>
      </c>
      <c r="F9515" s="3" t="s">
        <v>426</v>
      </c>
      <c r="G9515" s="3" t="s">
        <v>2045</v>
      </c>
      <c r="H9515" s="3"/>
      <c r="I9515" s="3">
        <v>4</v>
      </c>
      <c r="J9515" s="3">
        <v>2</v>
      </c>
      <c r="K9515" s="3">
        <f t="shared" si="146"/>
        <v>6</v>
      </c>
    </row>
    <row r="9516" spans="1:11">
      <c r="A9516" s="3" t="s">
        <v>430</v>
      </c>
      <c r="B9516" s="3">
        <v>26</v>
      </c>
      <c r="C9516" s="3" t="s">
        <v>9113</v>
      </c>
      <c r="D9516" s="27" t="s">
        <v>3529</v>
      </c>
      <c r="E9516" s="3" t="s">
        <v>430</v>
      </c>
      <c r="F9516" s="3" t="s">
        <v>426</v>
      </c>
      <c r="G9516" s="3" t="s">
        <v>2045</v>
      </c>
      <c r="H9516" s="3"/>
      <c r="I9516" s="3">
        <v>1</v>
      </c>
      <c r="J9516" s="3">
        <v>1</v>
      </c>
      <c r="K9516" s="3">
        <f t="shared" ref="K9516:K9579" si="147">J9516+I9516</f>
        <v>2</v>
      </c>
    </row>
    <row r="9517" spans="1:11">
      <c r="A9517" s="3" t="s">
        <v>430</v>
      </c>
      <c r="B9517" s="3">
        <v>27</v>
      </c>
      <c r="C9517" s="3" t="s">
        <v>1459</v>
      </c>
      <c r="D9517" s="27" t="s">
        <v>3529</v>
      </c>
      <c r="E9517" s="3" t="s">
        <v>430</v>
      </c>
      <c r="F9517" s="3" t="s">
        <v>426</v>
      </c>
      <c r="G9517" s="3" t="s">
        <v>2045</v>
      </c>
      <c r="H9517" s="3"/>
      <c r="I9517" s="3">
        <v>2</v>
      </c>
      <c r="J9517" s="3">
        <v>3</v>
      </c>
      <c r="K9517" s="3">
        <f t="shared" si="147"/>
        <v>5</v>
      </c>
    </row>
    <row r="9518" spans="1:11">
      <c r="A9518" s="3" t="s">
        <v>430</v>
      </c>
      <c r="B9518" s="3">
        <v>28</v>
      </c>
      <c r="C9518" s="3" t="s">
        <v>9114</v>
      </c>
      <c r="D9518" s="27" t="s">
        <v>3529</v>
      </c>
      <c r="E9518" s="3" t="s">
        <v>430</v>
      </c>
      <c r="F9518" s="3" t="s">
        <v>426</v>
      </c>
      <c r="G9518" s="3" t="s">
        <v>2045</v>
      </c>
      <c r="H9518" s="3"/>
      <c r="I9518" s="3">
        <v>1</v>
      </c>
      <c r="J9518" s="3">
        <v>2</v>
      </c>
      <c r="K9518" s="3">
        <f t="shared" si="147"/>
        <v>3</v>
      </c>
    </row>
    <row r="9519" spans="1:11">
      <c r="A9519" s="3" t="s">
        <v>430</v>
      </c>
      <c r="B9519" s="3">
        <v>29</v>
      </c>
      <c r="C9519" s="3" t="s">
        <v>7934</v>
      </c>
      <c r="D9519" s="27" t="s">
        <v>3531</v>
      </c>
      <c r="E9519" s="3" t="s">
        <v>430</v>
      </c>
      <c r="F9519" s="3" t="s">
        <v>426</v>
      </c>
      <c r="G9519" s="3" t="s">
        <v>2045</v>
      </c>
      <c r="H9519" s="3"/>
      <c r="I9519" s="3">
        <v>4</v>
      </c>
      <c r="J9519" s="3">
        <v>4</v>
      </c>
      <c r="K9519" s="3">
        <f t="shared" si="147"/>
        <v>8</v>
      </c>
    </row>
    <row r="9520" spans="1:11">
      <c r="A9520" s="3" t="s">
        <v>430</v>
      </c>
      <c r="B9520" s="3">
        <v>30</v>
      </c>
      <c r="C9520" s="3" t="s">
        <v>9115</v>
      </c>
      <c r="D9520" s="27" t="s">
        <v>3529</v>
      </c>
      <c r="E9520" s="3" t="s">
        <v>430</v>
      </c>
      <c r="F9520" s="3" t="s">
        <v>426</v>
      </c>
      <c r="G9520" s="3" t="s">
        <v>2045</v>
      </c>
      <c r="H9520" s="3"/>
      <c r="I9520" s="3">
        <v>1</v>
      </c>
      <c r="J9520" s="3">
        <v>4</v>
      </c>
      <c r="K9520" s="3">
        <f t="shared" si="147"/>
        <v>5</v>
      </c>
    </row>
    <row r="9521" spans="1:11">
      <c r="A9521" s="3" t="s">
        <v>430</v>
      </c>
      <c r="B9521" s="3">
        <v>31</v>
      </c>
      <c r="C9521" s="3" t="s">
        <v>1568</v>
      </c>
      <c r="D9521" s="27" t="s">
        <v>3531</v>
      </c>
      <c r="E9521" s="3" t="s">
        <v>430</v>
      </c>
      <c r="F9521" s="3" t="s">
        <v>426</v>
      </c>
      <c r="G9521" s="3" t="s">
        <v>2045</v>
      </c>
      <c r="H9521" s="3"/>
      <c r="I9521" s="3">
        <v>3</v>
      </c>
      <c r="J9521" s="3">
        <v>2</v>
      </c>
      <c r="K9521" s="3">
        <f t="shared" si="147"/>
        <v>5</v>
      </c>
    </row>
    <row r="9522" spans="1:11">
      <c r="A9522" s="3" t="s">
        <v>430</v>
      </c>
      <c r="B9522" s="3">
        <v>32</v>
      </c>
      <c r="C9522" s="3" t="s">
        <v>9116</v>
      </c>
      <c r="D9522" s="27" t="s">
        <v>3531</v>
      </c>
      <c r="E9522" s="3" t="s">
        <v>430</v>
      </c>
      <c r="F9522" s="3" t="s">
        <v>426</v>
      </c>
      <c r="G9522" s="3" t="s">
        <v>2045</v>
      </c>
      <c r="H9522" s="3"/>
      <c r="I9522" s="3">
        <v>5</v>
      </c>
      <c r="J9522" s="3">
        <v>3</v>
      </c>
      <c r="K9522" s="3">
        <f t="shared" si="147"/>
        <v>8</v>
      </c>
    </row>
    <row r="9523" spans="1:11">
      <c r="A9523" s="3" t="s">
        <v>430</v>
      </c>
      <c r="B9523" s="3">
        <v>33</v>
      </c>
      <c r="C9523" s="3" t="s">
        <v>9117</v>
      </c>
      <c r="D9523" s="27" t="s">
        <v>3529</v>
      </c>
      <c r="E9523" s="3" t="s">
        <v>430</v>
      </c>
      <c r="F9523" s="3" t="s">
        <v>426</v>
      </c>
      <c r="G9523" s="3" t="s">
        <v>2045</v>
      </c>
      <c r="H9523" s="3"/>
      <c r="I9523" s="3">
        <v>4</v>
      </c>
      <c r="J9523" s="3">
        <v>2</v>
      </c>
      <c r="K9523" s="3">
        <f t="shared" si="147"/>
        <v>6</v>
      </c>
    </row>
    <row r="9524" spans="1:11">
      <c r="A9524" s="3" t="s">
        <v>430</v>
      </c>
      <c r="B9524" s="3">
        <v>34</v>
      </c>
      <c r="C9524" s="3" t="s">
        <v>9118</v>
      </c>
      <c r="D9524" s="27" t="s">
        <v>3531</v>
      </c>
      <c r="E9524" s="3" t="s">
        <v>430</v>
      </c>
      <c r="F9524" s="3" t="s">
        <v>426</v>
      </c>
      <c r="G9524" s="3" t="s">
        <v>2045</v>
      </c>
      <c r="H9524" s="3"/>
      <c r="I9524" s="3">
        <v>1</v>
      </c>
      <c r="J9524" s="3">
        <v>4</v>
      </c>
      <c r="K9524" s="3">
        <f t="shared" si="147"/>
        <v>5</v>
      </c>
    </row>
    <row r="9525" spans="1:11">
      <c r="A9525" s="3" t="s">
        <v>430</v>
      </c>
      <c r="B9525" s="3">
        <v>35</v>
      </c>
      <c r="C9525" s="3" t="s">
        <v>9119</v>
      </c>
      <c r="D9525" s="27" t="s">
        <v>3531</v>
      </c>
      <c r="E9525" s="3" t="s">
        <v>430</v>
      </c>
      <c r="F9525" s="3" t="s">
        <v>426</v>
      </c>
      <c r="G9525" s="3" t="s">
        <v>2045</v>
      </c>
      <c r="H9525" s="3"/>
      <c r="I9525" s="3">
        <v>2</v>
      </c>
      <c r="J9525" s="3">
        <v>1</v>
      </c>
      <c r="K9525" s="3">
        <f t="shared" si="147"/>
        <v>3</v>
      </c>
    </row>
    <row r="9526" spans="1:11">
      <c r="A9526" s="3" t="s">
        <v>430</v>
      </c>
      <c r="B9526" s="3">
        <v>36</v>
      </c>
      <c r="C9526" s="3" t="s">
        <v>9120</v>
      </c>
      <c r="D9526" s="27" t="s">
        <v>3531</v>
      </c>
      <c r="E9526" s="3" t="s">
        <v>430</v>
      </c>
      <c r="F9526" s="3" t="s">
        <v>426</v>
      </c>
      <c r="G9526" s="3" t="s">
        <v>2045</v>
      </c>
      <c r="H9526" s="3"/>
      <c r="I9526" s="3">
        <v>3</v>
      </c>
      <c r="J9526" s="3">
        <v>2</v>
      </c>
      <c r="K9526" s="3">
        <f t="shared" si="147"/>
        <v>5</v>
      </c>
    </row>
    <row r="9527" spans="1:11">
      <c r="A9527" s="3" t="s">
        <v>430</v>
      </c>
      <c r="B9527" s="3">
        <v>37</v>
      </c>
      <c r="C9527" s="3" t="s">
        <v>1827</v>
      </c>
      <c r="D9527" s="27" t="s">
        <v>3531</v>
      </c>
      <c r="E9527" s="3" t="s">
        <v>430</v>
      </c>
      <c r="F9527" s="3" t="s">
        <v>426</v>
      </c>
      <c r="G9527" s="3" t="s">
        <v>2045</v>
      </c>
      <c r="H9527" s="3"/>
      <c r="I9527" s="3">
        <v>2</v>
      </c>
      <c r="J9527" s="3">
        <v>3</v>
      </c>
      <c r="K9527" s="3">
        <f t="shared" si="147"/>
        <v>5</v>
      </c>
    </row>
    <row r="9528" spans="1:11">
      <c r="A9528" s="3" t="s">
        <v>430</v>
      </c>
      <c r="B9528" s="3">
        <v>38</v>
      </c>
      <c r="C9528" s="3" t="s">
        <v>9121</v>
      </c>
      <c r="D9528" s="27" t="s">
        <v>3529</v>
      </c>
      <c r="E9528" s="3" t="s">
        <v>430</v>
      </c>
      <c r="F9528" s="3" t="s">
        <v>426</v>
      </c>
      <c r="G9528" s="3" t="s">
        <v>2045</v>
      </c>
      <c r="H9528" s="3"/>
      <c r="I9528" s="3">
        <v>4</v>
      </c>
      <c r="J9528" s="3">
        <v>2</v>
      </c>
      <c r="K9528" s="3">
        <f t="shared" si="147"/>
        <v>6</v>
      </c>
    </row>
    <row r="9529" spans="1:11">
      <c r="A9529" s="3" t="s">
        <v>430</v>
      </c>
      <c r="B9529" s="3">
        <v>39</v>
      </c>
      <c r="C9529" s="3" t="s">
        <v>9122</v>
      </c>
      <c r="D9529" s="27" t="s">
        <v>3529</v>
      </c>
      <c r="E9529" s="3" t="s">
        <v>430</v>
      </c>
      <c r="F9529" s="3" t="s">
        <v>426</v>
      </c>
      <c r="G9529" s="3" t="s">
        <v>2045</v>
      </c>
      <c r="H9529" s="3"/>
      <c r="I9529" s="3">
        <v>6</v>
      </c>
      <c r="J9529" s="3">
        <v>2</v>
      </c>
      <c r="K9529" s="3">
        <f t="shared" si="147"/>
        <v>8</v>
      </c>
    </row>
    <row r="9530" spans="1:11">
      <c r="A9530" s="3" t="s">
        <v>430</v>
      </c>
      <c r="B9530" s="3">
        <v>40</v>
      </c>
      <c r="C9530" s="3" t="s">
        <v>7542</v>
      </c>
      <c r="D9530" s="27" t="s">
        <v>3531</v>
      </c>
      <c r="E9530" s="3" t="s">
        <v>430</v>
      </c>
      <c r="F9530" s="3" t="s">
        <v>426</v>
      </c>
      <c r="G9530" s="3" t="s">
        <v>2045</v>
      </c>
      <c r="H9530" s="3"/>
      <c r="I9530" s="3">
        <v>2</v>
      </c>
      <c r="J9530" s="3">
        <v>2</v>
      </c>
      <c r="K9530" s="3">
        <f t="shared" si="147"/>
        <v>4</v>
      </c>
    </row>
    <row r="9531" spans="1:11">
      <c r="A9531" s="3" t="s">
        <v>430</v>
      </c>
      <c r="B9531" s="3">
        <v>41</v>
      </c>
      <c r="C9531" s="3" t="s">
        <v>9123</v>
      </c>
      <c r="D9531" s="27" t="s">
        <v>3531</v>
      </c>
      <c r="E9531" s="3" t="s">
        <v>430</v>
      </c>
      <c r="F9531" s="3" t="s">
        <v>426</v>
      </c>
      <c r="G9531" s="3" t="s">
        <v>2045</v>
      </c>
      <c r="H9531" s="3"/>
      <c r="I9531" s="3">
        <v>3</v>
      </c>
      <c r="J9531" s="3">
        <v>5</v>
      </c>
      <c r="K9531" s="3">
        <f t="shared" si="147"/>
        <v>8</v>
      </c>
    </row>
    <row r="9532" spans="1:11">
      <c r="A9532" s="3" t="s">
        <v>430</v>
      </c>
      <c r="B9532" s="3">
        <v>42</v>
      </c>
      <c r="C9532" s="3" t="s">
        <v>9124</v>
      </c>
      <c r="D9532" s="27" t="s">
        <v>3531</v>
      </c>
      <c r="E9532" s="3" t="s">
        <v>430</v>
      </c>
      <c r="F9532" s="3" t="s">
        <v>426</v>
      </c>
      <c r="G9532" s="3" t="s">
        <v>2045</v>
      </c>
      <c r="H9532" s="3"/>
      <c r="I9532" s="3">
        <v>2</v>
      </c>
      <c r="J9532" s="3">
        <v>4</v>
      </c>
      <c r="K9532" s="3">
        <f t="shared" si="147"/>
        <v>6</v>
      </c>
    </row>
    <row r="9533" spans="1:11">
      <c r="A9533" s="3" t="s">
        <v>430</v>
      </c>
      <c r="B9533" s="3">
        <v>43</v>
      </c>
      <c r="C9533" s="3" t="s">
        <v>9125</v>
      </c>
      <c r="D9533" s="27" t="s">
        <v>3531</v>
      </c>
      <c r="E9533" s="3" t="s">
        <v>430</v>
      </c>
      <c r="F9533" s="3" t="s">
        <v>426</v>
      </c>
      <c r="G9533" s="3" t="s">
        <v>2045</v>
      </c>
      <c r="H9533" s="3"/>
      <c r="I9533" s="3">
        <v>5</v>
      </c>
      <c r="J9533" s="3">
        <v>3</v>
      </c>
      <c r="K9533" s="3">
        <f t="shared" si="147"/>
        <v>8</v>
      </c>
    </row>
    <row r="9534" spans="1:11">
      <c r="A9534" s="3" t="s">
        <v>430</v>
      </c>
      <c r="B9534" s="3">
        <v>44</v>
      </c>
      <c r="C9534" s="3" t="s">
        <v>9126</v>
      </c>
      <c r="D9534" s="27" t="s">
        <v>3531</v>
      </c>
      <c r="E9534" s="3" t="s">
        <v>430</v>
      </c>
      <c r="F9534" s="3" t="s">
        <v>426</v>
      </c>
      <c r="G9534" s="3" t="s">
        <v>2045</v>
      </c>
      <c r="H9534" s="3"/>
      <c r="I9534" s="3">
        <v>3</v>
      </c>
      <c r="J9534" s="3">
        <v>3</v>
      </c>
      <c r="K9534" s="3">
        <f t="shared" si="147"/>
        <v>6</v>
      </c>
    </row>
    <row r="9535" spans="1:11">
      <c r="A9535" s="3" t="s">
        <v>430</v>
      </c>
      <c r="B9535" s="3">
        <v>45</v>
      </c>
      <c r="C9535" s="3" t="s">
        <v>9127</v>
      </c>
      <c r="D9535" s="27" t="s">
        <v>3531</v>
      </c>
      <c r="E9535" s="3" t="s">
        <v>430</v>
      </c>
      <c r="F9535" s="3" t="s">
        <v>426</v>
      </c>
      <c r="G9535" s="3" t="s">
        <v>2045</v>
      </c>
      <c r="H9535" s="3"/>
      <c r="I9535" s="3">
        <v>1</v>
      </c>
      <c r="J9535" s="3">
        <v>4</v>
      </c>
      <c r="K9535" s="3">
        <f t="shared" si="147"/>
        <v>5</v>
      </c>
    </row>
    <row r="9536" spans="1:11">
      <c r="A9536" s="3" t="s">
        <v>430</v>
      </c>
      <c r="B9536" s="3">
        <v>46</v>
      </c>
      <c r="C9536" s="3" t="s">
        <v>9128</v>
      </c>
      <c r="D9536" s="27" t="s">
        <v>3529</v>
      </c>
      <c r="E9536" s="3" t="s">
        <v>430</v>
      </c>
      <c r="F9536" s="3" t="s">
        <v>426</v>
      </c>
      <c r="G9536" s="3" t="s">
        <v>2045</v>
      </c>
      <c r="H9536" s="3"/>
      <c r="I9536" s="3">
        <v>2</v>
      </c>
      <c r="J9536" s="3">
        <v>2</v>
      </c>
      <c r="K9536" s="3">
        <f t="shared" si="147"/>
        <v>4</v>
      </c>
    </row>
    <row r="9537" spans="1:11">
      <c r="A9537" s="3" t="s">
        <v>430</v>
      </c>
      <c r="B9537" s="3">
        <v>47</v>
      </c>
      <c r="C9537" s="3" t="s">
        <v>9129</v>
      </c>
      <c r="D9537" s="27" t="s">
        <v>3529</v>
      </c>
      <c r="E9537" s="3" t="s">
        <v>430</v>
      </c>
      <c r="F9537" s="3" t="s">
        <v>426</v>
      </c>
      <c r="G9537" s="3" t="s">
        <v>2045</v>
      </c>
      <c r="H9537" s="3"/>
      <c r="I9537" s="3">
        <v>2</v>
      </c>
      <c r="J9537" s="3">
        <v>1</v>
      </c>
      <c r="K9537" s="3">
        <f t="shared" si="147"/>
        <v>3</v>
      </c>
    </row>
    <row r="9538" spans="1:11">
      <c r="A9538" s="3" t="s">
        <v>430</v>
      </c>
      <c r="B9538" s="3">
        <v>48</v>
      </c>
      <c r="C9538" s="3" t="s">
        <v>9130</v>
      </c>
      <c r="D9538" s="27" t="s">
        <v>3531</v>
      </c>
      <c r="E9538" s="3" t="s">
        <v>430</v>
      </c>
      <c r="F9538" s="3" t="s">
        <v>426</v>
      </c>
      <c r="G9538" s="3" t="s">
        <v>2045</v>
      </c>
      <c r="H9538" s="3"/>
      <c r="I9538" s="3">
        <v>1</v>
      </c>
      <c r="J9538" s="3">
        <v>2</v>
      </c>
      <c r="K9538" s="3">
        <f t="shared" si="147"/>
        <v>3</v>
      </c>
    </row>
    <row r="9539" spans="1:11">
      <c r="A9539" s="3" t="s">
        <v>430</v>
      </c>
      <c r="B9539" s="3">
        <v>49</v>
      </c>
      <c r="C9539" s="3" t="s">
        <v>7191</v>
      </c>
      <c r="D9539" s="27" t="s">
        <v>3531</v>
      </c>
      <c r="E9539" s="3" t="s">
        <v>430</v>
      </c>
      <c r="F9539" s="3" t="s">
        <v>426</v>
      </c>
      <c r="G9539" s="3" t="s">
        <v>2045</v>
      </c>
      <c r="H9539" s="3"/>
      <c r="I9539" s="3">
        <v>1</v>
      </c>
      <c r="J9539" s="3">
        <v>4</v>
      </c>
      <c r="K9539" s="3">
        <f t="shared" si="147"/>
        <v>5</v>
      </c>
    </row>
    <row r="9540" spans="1:11">
      <c r="A9540" s="3" t="s">
        <v>430</v>
      </c>
      <c r="B9540" s="3">
        <v>50</v>
      </c>
      <c r="C9540" s="3" t="s">
        <v>6975</v>
      </c>
      <c r="D9540" s="27" t="s">
        <v>3529</v>
      </c>
      <c r="E9540" s="3" t="s">
        <v>430</v>
      </c>
      <c r="F9540" s="3" t="s">
        <v>426</v>
      </c>
      <c r="G9540" s="3" t="s">
        <v>2045</v>
      </c>
      <c r="H9540" s="3"/>
      <c r="I9540" s="3">
        <v>1</v>
      </c>
      <c r="J9540" s="3">
        <v>1</v>
      </c>
      <c r="K9540" s="3">
        <f t="shared" si="147"/>
        <v>2</v>
      </c>
    </row>
    <row r="9541" spans="1:11">
      <c r="A9541" s="3" t="s">
        <v>430</v>
      </c>
      <c r="B9541" s="3">
        <v>51</v>
      </c>
      <c r="C9541" s="3" t="s">
        <v>9131</v>
      </c>
      <c r="D9541" s="27" t="s">
        <v>3531</v>
      </c>
      <c r="E9541" s="3" t="s">
        <v>430</v>
      </c>
      <c r="F9541" s="3" t="s">
        <v>426</v>
      </c>
      <c r="G9541" s="3" t="s">
        <v>2045</v>
      </c>
      <c r="H9541" s="3"/>
      <c r="I9541" s="3">
        <v>2</v>
      </c>
      <c r="J9541" s="3">
        <v>2</v>
      </c>
      <c r="K9541" s="3">
        <f t="shared" si="147"/>
        <v>4</v>
      </c>
    </row>
    <row r="9542" spans="1:11">
      <c r="A9542" s="3" t="s">
        <v>430</v>
      </c>
      <c r="B9542" s="3">
        <v>52</v>
      </c>
      <c r="C9542" s="3" t="s">
        <v>9132</v>
      </c>
      <c r="D9542" s="27" t="s">
        <v>3531</v>
      </c>
      <c r="E9542" s="3" t="s">
        <v>430</v>
      </c>
      <c r="F9542" s="3" t="s">
        <v>426</v>
      </c>
      <c r="G9542" s="3" t="s">
        <v>2045</v>
      </c>
      <c r="H9542" s="3"/>
      <c r="I9542" s="3">
        <v>4</v>
      </c>
      <c r="J9542" s="3">
        <v>5</v>
      </c>
      <c r="K9542" s="3">
        <f t="shared" si="147"/>
        <v>9</v>
      </c>
    </row>
    <row r="9543" spans="1:11">
      <c r="A9543" s="3" t="s">
        <v>430</v>
      </c>
      <c r="B9543" s="3">
        <v>53</v>
      </c>
      <c r="C9543" s="3" t="s">
        <v>9133</v>
      </c>
      <c r="D9543" s="27" t="s">
        <v>3531</v>
      </c>
      <c r="E9543" s="3" t="s">
        <v>430</v>
      </c>
      <c r="F9543" s="3" t="s">
        <v>426</v>
      </c>
      <c r="G9543" s="3" t="s">
        <v>2045</v>
      </c>
      <c r="H9543" s="3"/>
      <c r="I9543" s="3">
        <v>4</v>
      </c>
      <c r="J9543" s="3">
        <v>3</v>
      </c>
      <c r="K9543" s="3">
        <f t="shared" si="147"/>
        <v>7</v>
      </c>
    </row>
    <row r="9544" spans="1:11">
      <c r="A9544" s="3" t="s">
        <v>430</v>
      </c>
      <c r="B9544" s="3">
        <v>54</v>
      </c>
      <c r="C9544" s="3" t="s">
        <v>9134</v>
      </c>
      <c r="D9544" s="27" t="s">
        <v>3531</v>
      </c>
      <c r="E9544" s="3" t="s">
        <v>430</v>
      </c>
      <c r="F9544" s="3" t="s">
        <v>426</v>
      </c>
      <c r="G9544" s="3" t="s">
        <v>2045</v>
      </c>
      <c r="H9544" s="3"/>
      <c r="I9544" s="3">
        <v>2</v>
      </c>
      <c r="J9544" s="3">
        <v>3</v>
      </c>
      <c r="K9544" s="3">
        <f t="shared" si="147"/>
        <v>5</v>
      </c>
    </row>
    <row r="9545" spans="1:11">
      <c r="A9545" s="3" t="s">
        <v>430</v>
      </c>
      <c r="B9545" s="3">
        <v>55</v>
      </c>
      <c r="C9545" s="3" t="s">
        <v>9135</v>
      </c>
      <c r="D9545" s="27" t="s">
        <v>3531</v>
      </c>
      <c r="E9545" s="3" t="s">
        <v>430</v>
      </c>
      <c r="F9545" s="3" t="s">
        <v>426</v>
      </c>
      <c r="G9545" s="3" t="s">
        <v>2045</v>
      </c>
      <c r="H9545" s="3"/>
      <c r="I9545" s="3">
        <v>2</v>
      </c>
      <c r="J9545" s="3">
        <v>3</v>
      </c>
      <c r="K9545" s="3">
        <f t="shared" si="147"/>
        <v>5</v>
      </c>
    </row>
    <row r="9546" spans="1:11">
      <c r="A9546" s="3" t="s">
        <v>430</v>
      </c>
      <c r="B9546" s="3">
        <v>56</v>
      </c>
      <c r="C9546" s="3" t="s">
        <v>6809</v>
      </c>
      <c r="D9546" s="27" t="s">
        <v>3531</v>
      </c>
      <c r="E9546" s="3" t="s">
        <v>430</v>
      </c>
      <c r="F9546" s="3" t="s">
        <v>426</v>
      </c>
      <c r="G9546" s="3" t="s">
        <v>2045</v>
      </c>
      <c r="H9546" s="3"/>
      <c r="I9546" s="3">
        <v>3</v>
      </c>
      <c r="J9546" s="3">
        <v>3</v>
      </c>
      <c r="K9546" s="3">
        <f t="shared" si="147"/>
        <v>6</v>
      </c>
    </row>
    <row r="9547" spans="1:11">
      <c r="A9547" s="3" t="s">
        <v>430</v>
      </c>
      <c r="B9547" s="3">
        <v>57</v>
      </c>
      <c r="C9547" s="3" t="s">
        <v>9136</v>
      </c>
      <c r="D9547" s="27" t="s">
        <v>3531</v>
      </c>
      <c r="E9547" s="3" t="s">
        <v>430</v>
      </c>
      <c r="F9547" s="3" t="s">
        <v>426</v>
      </c>
      <c r="G9547" s="3" t="s">
        <v>2045</v>
      </c>
      <c r="H9547" s="3"/>
      <c r="I9547" s="3">
        <v>4</v>
      </c>
      <c r="J9547" s="3">
        <v>2</v>
      </c>
      <c r="K9547" s="3">
        <f t="shared" si="147"/>
        <v>6</v>
      </c>
    </row>
    <row r="9548" spans="1:11">
      <c r="A9548" s="3" t="s">
        <v>430</v>
      </c>
      <c r="B9548" s="3">
        <v>58</v>
      </c>
      <c r="C9548" s="3" t="s">
        <v>9137</v>
      </c>
      <c r="D9548" s="27" t="s">
        <v>3531</v>
      </c>
      <c r="E9548" s="3" t="s">
        <v>430</v>
      </c>
      <c r="F9548" s="3" t="s">
        <v>426</v>
      </c>
      <c r="G9548" s="3" t="s">
        <v>2045</v>
      </c>
      <c r="H9548" s="3"/>
      <c r="I9548" s="3">
        <v>4</v>
      </c>
      <c r="J9548" s="3">
        <v>3</v>
      </c>
      <c r="K9548" s="3">
        <f t="shared" si="147"/>
        <v>7</v>
      </c>
    </row>
    <row r="9549" spans="1:11">
      <c r="A9549" s="3" t="s">
        <v>430</v>
      </c>
      <c r="B9549" s="3">
        <v>59</v>
      </c>
      <c r="C9549" s="3" t="s">
        <v>9138</v>
      </c>
      <c r="D9549" s="27" t="s">
        <v>3531</v>
      </c>
      <c r="E9549" s="3" t="s">
        <v>430</v>
      </c>
      <c r="F9549" s="3" t="s">
        <v>426</v>
      </c>
      <c r="G9549" s="3" t="s">
        <v>2045</v>
      </c>
      <c r="H9549" s="3"/>
      <c r="I9549" s="3">
        <v>6</v>
      </c>
      <c r="J9549" s="3">
        <v>3</v>
      </c>
      <c r="K9549" s="3">
        <f t="shared" si="147"/>
        <v>9</v>
      </c>
    </row>
    <row r="9550" spans="1:11">
      <c r="A9550" s="3" t="s">
        <v>430</v>
      </c>
      <c r="B9550" s="3">
        <v>60</v>
      </c>
      <c r="C9550" s="3" t="s">
        <v>1985</v>
      </c>
      <c r="D9550" s="27" t="s">
        <v>3529</v>
      </c>
      <c r="E9550" s="3" t="s">
        <v>430</v>
      </c>
      <c r="F9550" s="3" t="s">
        <v>426</v>
      </c>
      <c r="G9550" s="3" t="s">
        <v>2045</v>
      </c>
      <c r="H9550" s="3"/>
      <c r="I9550" s="3">
        <v>1</v>
      </c>
      <c r="J9550" s="3">
        <v>2</v>
      </c>
      <c r="K9550" s="3">
        <f t="shared" si="147"/>
        <v>3</v>
      </c>
    </row>
    <row r="9551" spans="1:11">
      <c r="A9551" s="3" t="s">
        <v>430</v>
      </c>
      <c r="B9551" s="3">
        <v>61</v>
      </c>
      <c r="C9551" s="3" t="s">
        <v>6983</v>
      </c>
      <c r="D9551" s="27" t="s">
        <v>3531</v>
      </c>
      <c r="E9551" s="3" t="s">
        <v>430</v>
      </c>
      <c r="F9551" s="3" t="s">
        <v>426</v>
      </c>
      <c r="G9551" s="3" t="s">
        <v>2045</v>
      </c>
      <c r="H9551" s="3"/>
      <c r="I9551" s="3">
        <v>3</v>
      </c>
      <c r="J9551" s="3">
        <v>6</v>
      </c>
      <c r="K9551" s="3">
        <f t="shared" si="147"/>
        <v>9</v>
      </c>
    </row>
    <row r="9552" spans="1:11">
      <c r="A9552" s="3" t="s">
        <v>430</v>
      </c>
      <c r="B9552" s="3">
        <v>62</v>
      </c>
      <c r="C9552" s="3" t="s">
        <v>2121</v>
      </c>
      <c r="D9552" s="27" t="s">
        <v>3531</v>
      </c>
      <c r="E9552" s="3" t="s">
        <v>430</v>
      </c>
      <c r="F9552" s="3" t="s">
        <v>426</v>
      </c>
      <c r="G9552" s="3" t="s">
        <v>2045</v>
      </c>
      <c r="H9552" s="3"/>
      <c r="I9552" s="3">
        <v>3</v>
      </c>
      <c r="J9552" s="3">
        <v>3</v>
      </c>
      <c r="K9552" s="3">
        <f t="shared" si="147"/>
        <v>6</v>
      </c>
    </row>
    <row r="9553" spans="1:11">
      <c r="A9553" s="3" t="s">
        <v>430</v>
      </c>
      <c r="B9553" s="3">
        <v>63</v>
      </c>
      <c r="C9553" s="216" t="s">
        <v>3144</v>
      </c>
      <c r="D9553" s="315" t="s">
        <v>3531</v>
      </c>
      <c r="E9553" s="3" t="s">
        <v>430</v>
      </c>
      <c r="F9553" s="3" t="s">
        <v>426</v>
      </c>
      <c r="G9553" s="3" t="s">
        <v>2045</v>
      </c>
      <c r="H9553" s="216"/>
      <c r="I9553" s="216">
        <v>2</v>
      </c>
      <c r="J9553" s="3">
        <v>2</v>
      </c>
      <c r="K9553" s="3">
        <f t="shared" si="147"/>
        <v>4</v>
      </c>
    </row>
    <row r="9554" spans="1:11">
      <c r="A9554" s="3" t="s">
        <v>430</v>
      </c>
      <c r="B9554" s="3">
        <v>64</v>
      </c>
      <c r="C9554" s="3" t="s">
        <v>3378</v>
      </c>
      <c r="D9554" s="27" t="s">
        <v>3531</v>
      </c>
      <c r="E9554" s="3" t="s">
        <v>430</v>
      </c>
      <c r="F9554" s="3" t="s">
        <v>426</v>
      </c>
      <c r="G9554" s="3" t="s">
        <v>2045</v>
      </c>
      <c r="H9554" s="3"/>
      <c r="I9554" s="3">
        <v>2</v>
      </c>
      <c r="J9554" s="3">
        <v>3</v>
      </c>
      <c r="K9554" s="3">
        <f t="shared" si="147"/>
        <v>5</v>
      </c>
    </row>
    <row r="9555" spans="1:11">
      <c r="A9555" s="3" t="s">
        <v>430</v>
      </c>
      <c r="B9555" s="3">
        <v>65</v>
      </c>
      <c r="C9555" s="3" t="s">
        <v>9139</v>
      </c>
      <c r="D9555" s="27" t="s">
        <v>3531</v>
      </c>
      <c r="E9555" s="3" t="s">
        <v>430</v>
      </c>
      <c r="F9555" s="3" t="s">
        <v>426</v>
      </c>
      <c r="G9555" s="3" t="s">
        <v>2045</v>
      </c>
      <c r="H9555" s="3"/>
      <c r="I9555" s="3">
        <v>1</v>
      </c>
      <c r="J9555" s="3">
        <v>2</v>
      </c>
      <c r="K9555" s="3">
        <f t="shared" si="147"/>
        <v>3</v>
      </c>
    </row>
    <row r="9556" spans="1:11">
      <c r="A9556" s="3" t="s">
        <v>430</v>
      </c>
      <c r="B9556" s="3">
        <v>66</v>
      </c>
      <c r="C9556" s="3" t="s">
        <v>1374</v>
      </c>
      <c r="D9556" s="27" t="s">
        <v>3531</v>
      </c>
      <c r="E9556" s="3" t="s">
        <v>430</v>
      </c>
      <c r="F9556" s="3" t="s">
        <v>426</v>
      </c>
      <c r="G9556" s="3" t="s">
        <v>2045</v>
      </c>
      <c r="H9556" s="3"/>
      <c r="I9556" s="3">
        <v>3</v>
      </c>
      <c r="J9556" s="3">
        <v>4</v>
      </c>
      <c r="K9556" s="3">
        <f t="shared" si="147"/>
        <v>7</v>
      </c>
    </row>
    <row r="9557" spans="1:11">
      <c r="A9557" s="3" t="s">
        <v>430</v>
      </c>
      <c r="B9557" s="3">
        <v>67</v>
      </c>
      <c r="C9557" s="3" t="s">
        <v>6983</v>
      </c>
      <c r="D9557" s="27" t="s">
        <v>3531</v>
      </c>
      <c r="E9557" s="3" t="s">
        <v>430</v>
      </c>
      <c r="F9557" s="3" t="s">
        <v>426</v>
      </c>
      <c r="G9557" s="3" t="s">
        <v>2045</v>
      </c>
      <c r="H9557" s="3"/>
      <c r="I9557" s="3">
        <v>2</v>
      </c>
      <c r="J9557" s="3">
        <v>2</v>
      </c>
      <c r="K9557" s="3">
        <f t="shared" si="147"/>
        <v>4</v>
      </c>
    </row>
    <row r="9558" spans="1:11">
      <c r="A9558" s="3" t="s">
        <v>430</v>
      </c>
      <c r="B9558" s="3">
        <v>68</v>
      </c>
      <c r="C9558" s="3" t="s">
        <v>9140</v>
      </c>
      <c r="D9558" s="27" t="s">
        <v>3531</v>
      </c>
      <c r="E9558" s="3" t="s">
        <v>430</v>
      </c>
      <c r="F9558" s="3" t="s">
        <v>426</v>
      </c>
      <c r="G9558" s="3" t="s">
        <v>2045</v>
      </c>
      <c r="H9558" s="3"/>
      <c r="I9558" s="3">
        <v>2</v>
      </c>
      <c r="J9558" s="3">
        <v>2</v>
      </c>
      <c r="K9558" s="3">
        <f t="shared" si="147"/>
        <v>4</v>
      </c>
    </row>
    <row r="9559" spans="1:11">
      <c r="A9559" s="3" t="s">
        <v>430</v>
      </c>
      <c r="B9559" s="3">
        <v>69</v>
      </c>
      <c r="C9559" s="3" t="s">
        <v>9141</v>
      </c>
      <c r="D9559" s="27" t="s">
        <v>3531</v>
      </c>
      <c r="E9559" s="3" t="s">
        <v>430</v>
      </c>
      <c r="F9559" s="3" t="s">
        <v>426</v>
      </c>
      <c r="G9559" s="3" t="s">
        <v>2045</v>
      </c>
      <c r="H9559" s="3"/>
      <c r="I9559" s="3">
        <v>6</v>
      </c>
      <c r="J9559" s="3">
        <v>2</v>
      </c>
      <c r="K9559" s="3">
        <f t="shared" si="147"/>
        <v>8</v>
      </c>
    </row>
    <row r="9560" spans="1:11">
      <c r="A9560" s="3" t="s">
        <v>430</v>
      </c>
      <c r="B9560" s="3">
        <v>70</v>
      </c>
      <c r="C9560" s="3" t="s">
        <v>9142</v>
      </c>
      <c r="D9560" s="27" t="s">
        <v>3529</v>
      </c>
      <c r="E9560" s="3" t="s">
        <v>430</v>
      </c>
      <c r="F9560" s="3" t="s">
        <v>426</v>
      </c>
      <c r="G9560" s="3" t="s">
        <v>2045</v>
      </c>
      <c r="H9560" s="3"/>
      <c r="I9560" s="3">
        <v>1</v>
      </c>
      <c r="J9560" s="3">
        <v>2</v>
      </c>
      <c r="K9560" s="3">
        <f t="shared" si="147"/>
        <v>3</v>
      </c>
    </row>
    <row r="9561" spans="1:11">
      <c r="A9561" s="3" t="s">
        <v>430</v>
      </c>
      <c r="B9561" s="3">
        <v>71</v>
      </c>
      <c r="C9561" s="3" t="s">
        <v>9143</v>
      </c>
      <c r="D9561" s="27" t="s">
        <v>3531</v>
      </c>
      <c r="E9561" s="3" t="s">
        <v>430</v>
      </c>
      <c r="F9561" s="3" t="s">
        <v>426</v>
      </c>
      <c r="G9561" s="3" t="s">
        <v>2045</v>
      </c>
      <c r="H9561" s="3"/>
      <c r="I9561" s="3">
        <v>6</v>
      </c>
      <c r="J9561" s="3">
        <v>3</v>
      </c>
      <c r="K9561" s="3">
        <f t="shared" si="147"/>
        <v>9</v>
      </c>
    </row>
    <row r="9562" spans="1:11">
      <c r="A9562" s="3" t="s">
        <v>430</v>
      </c>
      <c r="B9562" s="3">
        <v>72</v>
      </c>
      <c r="C9562" s="3" t="s">
        <v>970</v>
      </c>
      <c r="D9562" s="27" t="s">
        <v>3531</v>
      </c>
      <c r="E9562" s="3" t="s">
        <v>430</v>
      </c>
      <c r="F9562" s="3" t="s">
        <v>426</v>
      </c>
      <c r="G9562" s="3" t="s">
        <v>2045</v>
      </c>
      <c r="H9562" s="3"/>
      <c r="I9562" s="3">
        <v>3</v>
      </c>
      <c r="J9562" s="3">
        <v>3</v>
      </c>
      <c r="K9562" s="3">
        <f t="shared" si="147"/>
        <v>6</v>
      </c>
    </row>
    <row r="9563" spans="1:11">
      <c r="A9563" s="3" t="s">
        <v>430</v>
      </c>
      <c r="B9563" s="3">
        <v>73</v>
      </c>
      <c r="C9563" s="3" t="s">
        <v>9144</v>
      </c>
      <c r="D9563" s="27" t="s">
        <v>3531</v>
      </c>
      <c r="E9563" s="3" t="s">
        <v>430</v>
      </c>
      <c r="F9563" s="3" t="s">
        <v>426</v>
      </c>
      <c r="G9563" s="3" t="s">
        <v>2045</v>
      </c>
      <c r="H9563" s="3"/>
      <c r="I9563" s="3">
        <v>2</v>
      </c>
      <c r="J9563" s="3">
        <v>1</v>
      </c>
      <c r="K9563" s="3">
        <f t="shared" si="147"/>
        <v>3</v>
      </c>
    </row>
    <row r="9564" spans="1:11">
      <c r="A9564" s="3" t="s">
        <v>430</v>
      </c>
      <c r="B9564" s="3">
        <v>74</v>
      </c>
      <c r="C9564" s="3" t="s">
        <v>9145</v>
      </c>
      <c r="D9564" s="27" t="s">
        <v>3531</v>
      </c>
      <c r="E9564" s="3" t="s">
        <v>430</v>
      </c>
      <c r="F9564" s="3" t="s">
        <v>426</v>
      </c>
      <c r="G9564" s="3" t="s">
        <v>2045</v>
      </c>
      <c r="H9564" s="3"/>
      <c r="I9564" s="3">
        <v>4</v>
      </c>
      <c r="J9564" s="3">
        <v>6</v>
      </c>
      <c r="K9564" s="3">
        <f t="shared" si="147"/>
        <v>10</v>
      </c>
    </row>
    <row r="9565" spans="1:11">
      <c r="A9565" s="3" t="s">
        <v>430</v>
      </c>
      <c r="B9565" s="3">
        <v>75</v>
      </c>
      <c r="C9565" s="3" t="s">
        <v>9146</v>
      </c>
      <c r="D9565" s="27" t="s">
        <v>3531</v>
      </c>
      <c r="E9565" s="3" t="s">
        <v>430</v>
      </c>
      <c r="F9565" s="3" t="s">
        <v>426</v>
      </c>
      <c r="G9565" s="3" t="s">
        <v>2045</v>
      </c>
      <c r="H9565" s="3"/>
      <c r="I9565" s="3">
        <v>3</v>
      </c>
      <c r="J9565" s="3">
        <v>3</v>
      </c>
      <c r="K9565" s="3">
        <f t="shared" si="147"/>
        <v>6</v>
      </c>
    </row>
    <row r="9566" spans="1:11">
      <c r="A9566" s="3" t="s">
        <v>430</v>
      </c>
      <c r="B9566" s="3">
        <v>76</v>
      </c>
      <c r="C9566" s="3" t="s">
        <v>9147</v>
      </c>
      <c r="D9566" s="27" t="s">
        <v>3531</v>
      </c>
      <c r="E9566" s="3" t="s">
        <v>430</v>
      </c>
      <c r="F9566" s="3" t="s">
        <v>426</v>
      </c>
      <c r="G9566" s="3" t="s">
        <v>2045</v>
      </c>
      <c r="H9566" s="3"/>
      <c r="I9566" s="3">
        <v>4</v>
      </c>
      <c r="J9566" s="3">
        <v>3</v>
      </c>
      <c r="K9566" s="3">
        <f t="shared" si="147"/>
        <v>7</v>
      </c>
    </row>
    <row r="9567" spans="1:11">
      <c r="A9567" s="3" t="s">
        <v>430</v>
      </c>
      <c r="B9567" s="3">
        <v>77</v>
      </c>
      <c r="C9567" s="3" t="s">
        <v>9148</v>
      </c>
      <c r="D9567" s="27" t="s">
        <v>3531</v>
      </c>
      <c r="E9567" s="3" t="s">
        <v>430</v>
      </c>
      <c r="F9567" s="3" t="s">
        <v>426</v>
      </c>
      <c r="G9567" s="3" t="s">
        <v>2045</v>
      </c>
      <c r="H9567" s="3"/>
      <c r="I9567" s="3">
        <v>3</v>
      </c>
      <c r="J9567" s="3">
        <v>2</v>
      </c>
      <c r="K9567" s="3">
        <f t="shared" si="147"/>
        <v>5</v>
      </c>
    </row>
    <row r="9568" spans="1:11">
      <c r="A9568" s="3" t="s">
        <v>430</v>
      </c>
      <c r="B9568" s="3">
        <v>78</v>
      </c>
      <c r="C9568" s="3" t="s">
        <v>9149</v>
      </c>
      <c r="D9568" s="27" t="s">
        <v>3531</v>
      </c>
      <c r="E9568" s="3" t="s">
        <v>430</v>
      </c>
      <c r="F9568" s="3" t="s">
        <v>426</v>
      </c>
      <c r="G9568" s="3" t="s">
        <v>2045</v>
      </c>
      <c r="H9568" s="3"/>
      <c r="I9568" s="3">
        <v>3</v>
      </c>
      <c r="J9568" s="3">
        <v>2</v>
      </c>
      <c r="K9568" s="3">
        <f t="shared" si="147"/>
        <v>5</v>
      </c>
    </row>
    <row r="9569" spans="1:11">
      <c r="A9569" s="3" t="s">
        <v>430</v>
      </c>
      <c r="B9569" s="3">
        <v>79</v>
      </c>
      <c r="C9569" s="3" t="s">
        <v>9150</v>
      </c>
      <c r="D9569" s="27" t="s">
        <v>3531</v>
      </c>
      <c r="E9569" s="3" t="s">
        <v>430</v>
      </c>
      <c r="F9569" s="3" t="s">
        <v>426</v>
      </c>
      <c r="G9569" s="3" t="s">
        <v>2045</v>
      </c>
      <c r="H9569" s="3"/>
      <c r="I9569" s="3">
        <v>4</v>
      </c>
      <c r="J9569" s="3">
        <v>4</v>
      </c>
      <c r="K9569" s="3">
        <f t="shared" si="147"/>
        <v>8</v>
      </c>
    </row>
    <row r="9570" spans="1:11">
      <c r="A9570" s="3" t="s">
        <v>430</v>
      </c>
      <c r="B9570" s="3">
        <v>80</v>
      </c>
      <c r="C9570" s="3" t="s">
        <v>8499</v>
      </c>
      <c r="D9570" s="27" t="s">
        <v>3531</v>
      </c>
      <c r="E9570" s="3" t="s">
        <v>430</v>
      </c>
      <c r="F9570" s="3" t="s">
        <v>426</v>
      </c>
      <c r="G9570" s="3" t="s">
        <v>2045</v>
      </c>
      <c r="H9570" s="3"/>
      <c r="I9570" s="3">
        <v>2</v>
      </c>
      <c r="J9570" s="3">
        <v>2</v>
      </c>
      <c r="K9570" s="3">
        <f t="shared" si="147"/>
        <v>4</v>
      </c>
    </row>
    <row r="9571" spans="1:11">
      <c r="A9571" s="3" t="s">
        <v>430</v>
      </c>
      <c r="B9571" s="3">
        <v>81</v>
      </c>
      <c r="C9571" s="3" t="s">
        <v>9151</v>
      </c>
      <c r="D9571" s="27" t="s">
        <v>3531</v>
      </c>
      <c r="E9571" s="3" t="s">
        <v>430</v>
      </c>
      <c r="F9571" s="3" t="s">
        <v>426</v>
      </c>
      <c r="G9571" s="3" t="s">
        <v>2045</v>
      </c>
      <c r="H9571" s="3"/>
      <c r="I9571" s="3">
        <v>3</v>
      </c>
      <c r="J9571" s="3">
        <v>6</v>
      </c>
      <c r="K9571" s="3">
        <f t="shared" si="147"/>
        <v>9</v>
      </c>
    </row>
    <row r="9572" spans="1:11">
      <c r="A9572" s="3" t="s">
        <v>430</v>
      </c>
      <c r="B9572" s="3">
        <v>82</v>
      </c>
      <c r="C9572" s="3" t="s">
        <v>9152</v>
      </c>
      <c r="D9572" s="27" t="s">
        <v>3531</v>
      </c>
      <c r="E9572" s="3" t="s">
        <v>430</v>
      </c>
      <c r="F9572" s="3" t="s">
        <v>426</v>
      </c>
      <c r="G9572" s="3" t="s">
        <v>2045</v>
      </c>
      <c r="H9572" s="3"/>
      <c r="I9572" s="3">
        <v>5</v>
      </c>
      <c r="J9572" s="3">
        <v>3</v>
      </c>
      <c r="K9572" s="3">
        <f t="shared" si="147"/>
        <v>8</v>
      </c>
    </row>
    <row r="9573" spans="1:11">
      <c r="A9573" s="3" t="s">
        <v>430</v>
      </c>
      <c r="B9573" s="3">
        <v>83</v>
      </c>
      <c r="C9573" s="3" t="s">
        <v>9153</v>
      </c>
      <c r="D9573" s="27" t="s">
        <v>3531</v>
      </c>
      <c r="E9573" s="3" t="s">
        <v>430</v>
      </c>
      <c r="F9573" s="3" t="s">
        <v>426</v>
      </c>
      <c r="G9573" s="3" t="s">
        <v>2045</v>
      </c>
      <c r="H9573" s="3"/>
      <c r="I9573" s="3">
        <v>6</v>
      </c>
      <c r="J9573" s="3">
        <v>4</v>
      </c>
      <c r="K9573" s="3">
        <f t="shared" si="147"/>
        <v>10</v>
      </c>
    </row>
    <row r="9574" spans="1:11">
      <c r="A9574" s="3" t="s">
        <v>430</v>
      </c>
      <c r="B9574" s="3">
        <v>84</v>
      </c>
      <c r="C9574" s="3" t="s">
        <v>9154</v>
      </c>
      <c r="D9574" s="27" t="s">
        <v>3531</v>
      </c>
      <c r="E9574" s="3" t="s">
        <v>430</v>
      </c>
      <c r="F9574" s="3" t="s">
        <v>426</v>
      </c>
      <c r="G9574" s="3" t="s">
        <v>2045</v>
      </c>
      <c r="H9574" s="3"/>
      <c r="I9574" s="3">
        <v>2</v>
      </c>
      <c r="J9574" s="3">
        <v>2</v>
      </c>
      <c r="K9574" s="3">
        <f t="shared" si="147"/>
        <v>4</v>
      </c>
    </row>
    <row r="9575" spans="1:11">
      <c r="A9575" s="3" t="s">
        <v>430</v>
      </c>
      <c r="B9575" s="3">
        <v>85</v>
      </c>
      <c r="C9575" s="3" t="s">
        <v>9155</v>
      </c>
      <c r="D9575" s="27" t="s">
        <v>3531</v>
      </c>
      <c r="E9575" s="3" t="s">
        <v>430</v>
      </c>
      <c r="F9575" s="3" t="s">
        <v>426</v>
      </c>
      <c r="G9575" s="3" t="s">
        <v>2045</v>
      </c>
      <c r="H9575" s="3"/>
      <c r="I9575" s="3">
        <v>5</v>
      </c>
      <c r="J9575" s="3">
        <v>3</v>
      </c>
      <c r="K9575" s="3">
        <f t="shared" si="147"/>
        <v>8</v>
      </c>
    </row>
    <row r="9576" spans="1:11">
      <c r="A9576" s="3" t="s">
        <v>430</v>
      </c>
      <c r="B9576" s="3">
        <v>86</v>
      </c>
      <c r="C9576" s="3" t="s">
        <v>9156</v>
      </c>
      <c r="D9576" s="27" t="s">
        <v>3531</v>
      </c>
      <c r="E9576" s="3" t="s">
        <v>430</v>
      </c>
      <c r="F9576" s="3" t="s">
        <v>426</v>
      </c>
      <c r="G9576" s="3" t="s">
        <v>2045</v>
      </c>
      <c r="H9576" s="3"/>
      <c r="I9576" s="3">
        <v>3</v>
      </c>
      <c r="J9576" s="3">
        <v>6</v>
      </c>
      <c r="K9576" s="3">
        <f t="shared" si="147"/>
        <v>9</v>
      </c>
    </row>
    <row r="9577" spans="1:11">
      <c r="A9577" s="3" t="s">
        <v>430</v>
      </c>
      <c r="B9577" s="3">
        <v>87</v>
      </c>
      <c r="C9577" s="3" t="s">
        <v>1269</v>
      </c>
      <c r="D9577" s="27" t="s">
        <v>3531</v>
      </c>
      <c r="E9577" s="3" t="s">
        <v>430</v>
      </c>
      <c r="F9577" s="3" t="s">
        <v>426</v>
      </c>
      <c r="G9577" s="3" t="s">
        <v>2045</v>
      </c>
      <c r="H9577" s="3"/>
      <c r="I9577" s="3">
        <v>6</v>
      </c>
      <c r="J9577" s="3">
        <v>2</v>
      </c>
      <c r="K9577" s="3">
        <f t="shared" si="147"/>
        <v>8</v>
      </c>
    </row>
    <row r="9578" spans="1:11">
      <c r="A9578" s="3" t="s">
        <v>430</v>
      </c>
      <c r="B9578" s="3">
        <v>88</v>
      </c>
      <c r="C9578" s="3" t="s">
        <v>2040</v>
      </c>
      <c r="D9578" s="27" t="s">
        <v>3531</v>
      </c>
      <c r="E9578" s="3" t="s">
        <v>430</v>
      </c>
      <c r="F9578" s="3" t="s">
        <v>426</v>
      </c>
      <c r="G9578" s="3" t="s">
        <v>2045</v>
      </c>
      <c r="H9578" s="3"/>
      <c r="I9578" s="3">
        <v>2</v>
      </c>
      <c r="J9578" s="3">
        <v>3</v>
      </c>
      <c r="K9578" s="3">
        <f t="shared" si="147"/>
        <v>5</v>
      </c>
    </row>
    <row r="9579" spans="1:11">
      <c r="A9579" s="3" t="s">
        <v>430</v>
      </c>
      <c r="B9579" s="3">
        <v>89</v>
      </c>
      <c r="C9579" s="3" t="s">
        <v>3433</v>
      </c>
      <c r="D9579" s="27" t="s">
        <v>3531</v>
      </c>
      <c r="E9579" s="3" t="s">
        <v>430</v>
      </c>
      <c r="F9579" s="3" t="s">
        <v>426</v>
      </c>
      <c r="G9579" s="3" t="s">
        <v>2045</v>
      </c>
      <c r="H9579" s="3"/>
      <c r="I9579" s="3">
        <v>6</v>
      </c>
      <c r="J9579" s="3">
        <v>2</v>
      </c>
      <c r="K9579" s="3">
        <f t="shared" si="147"/>
        <v>8</v>
      </c>
    </row>
    <row r="9580" spans="1:11">
      <c r="A9580" s="3" t="s">
        <v>430</v>
      </c>
      <c r="B9580" s="3">
        <v>90</v>
      </c>
      <c r="C9580" s="3" t="s">
        <v>9157</v>
      </c>
      <c r="D9580" s="27" t="s">
        <v>3531</v>
      </c>
      <c r="E9580" s="3" t="s">
        <v>430</v>
      </c>
      <c r="F9580" s="3" t="s">
        <v>426</v>
      </c>
      <c r="G9580" s="3" t="s">
        <v>2045</v>
      </c>
      <c r="H9580" s="3"/>
      <c r="I9580" s="3">
        <v>4</v>
      </c>
      <c r="J9580" s="3">
        <v>3</v>
      </c>
      <c r="K9580" s="3">
        <f t="shared" ref="K9580:K9643" si="148">J9580+I9580</f>
        <v>7</v>
      </c>
    </row>
    <row r="9581" spans="1:11">
      <c r="A9581" s="3" t="s">
        <v>430</v>
      </c>
      <c r="B9581" s="3">
        <v>91</v>
      </c>
      <c r="C9581" s="3" t="s">
        <v>9158</v>
      </c>
      <c r="D9581" s="27" t="s">
        <v>3531</v>
      </c>
      <c r="E9581" s="3" t="s">
        <v>430</v>
      </c>
      <c r="F9581" s="3" t="s">
        <v>426</v>
      </c>
      <c r="G9581" s="3" t="s">
        <v>2045</v>
      </c>
      <c r="H9581" s="3"/>
      <c r="I9581" s="3">
        <v>3</v>
      </c>
      <c r="J9581" s="3">
        <v>3</v>
      </c>
      <c r="K9581" s="3">
        <f t="shared" si="148"/>
        <v>6</v>
      </c>
    </row>
    <row r="9582" spans="1:11">
      <c r="A9582" s="3" t="s">
        <v>430</v>
      </c>
      <c r="B9582" s="3">
        <v>92</v>
      </c>
      <c r="C9582" s="3" t="s">
        <v>9159</v>
      </c>
      <c r="D9582" s="27" t="s">
        <v>3531</v>
      </c>
      <c r="E9582" s="3" t="s">
        <v>430</v>
      </c>
      <c r="F9582" s="3" t="s">
        <v>426</v>
      </c>
      <c r="G9582" s="3" t="s">
        <v>2045</v>
      </c>
      <c r="H9582" s="3"/>
      <c r="I9582" s="3">
        <v>6</v>
      </c>
      <c r="J9582" s="3">
        <v>3</v>
      </c>
      <c r="K9582" s="3">
        <f t="shared" si="148"/>
        <v>9</v>
      </c>
    </row>
    <row r="9583" spans="1:11">
      <c r="A9583" s="3" t="s">
        <v>430</v>
      </c>
      <c r="B9583" s="3">
        <v>93</v>
      </c>
      <c r="C9583" s="3" t="s">
        <v>9160</v>
      </c>
      <c r="D9583" s="27" t="s">
        <v>3531</v>
      </c>
      <c r="E9583" s="3" t="s">
        <v>430</v>
      </c>
      <c r="F9583" s="3" t="s">
        <v>426</v>
      </c>
      <c r="G9583" s="3" t="s">
        <v>2045</v>
      </c>
      <c r="H9583" s="3"/>
      <c r="I9583" s="3">
        <v>7</v>
      </c>
      <c r="J9583" s="3">
        <v>2</v>
      </c>
      <c r="K9583" s="3">
        <f t="shared" si="148"/>
        <v>9</v>
      </c>
    </row>
    <row r="9584" spans="1:11">
      <c r="A9584" s="3" t="s">
        <v>430</v>
      </c>
      <c r="B9584" s="3">
        <v>94</v>
      </c>
      <c r="C9584" s="3" t="s">
        <v>9161</v>
      </c>
      <c r="D9584" s="27" t="s">
        <v>3531</v>
      </c>
      <c r="E9584" s="3" t="s">
        <v>430</v>
      </c>
      <c r="F9584" s="3" t="s">
        <v>426</v>
      </c>
      <c r="G9584" s="3" t="s">
        <v>2045</v>
      </c>
      <c r="H9584" s="3"/>
      <c r="I9584" s="3">
        <v>8</v>
      </c>
      <c r="J9584" s="3">
        <v>4</v>
      </c>
      <c r="K9584" s="3">
        <f t="shared" si="148"/>
        <v>12</v>
      </c>
    </row>
    <row r="9585" spans="1:11">
      <c r="A9585" s="3" t="s">
        <v>430</v>
      </c>
      <c r="B9585" s="3">
        <v>95</v>
      </c>
      <c r="C9585" s="3" t="s">
        <v>9162</v>
      </c>
      <c r="D9585" s="27" t="s">
        <v>3531</v>
      </c>
      <c r="E9585" s="3" t="s">
        <v>430</v>
      </c>
      <c r="F9585" s="3" t="s">
        <v>426</v>
      </c>
      <c r="G9585" s="3" t="s">
        <v>2045</v>
      </c>
      <c r="H9585" s="3"/>
      <c r="I9585" s="3">
        <v>4</v>
      </c>
      <c r="J9585" s="3">
        <v>2</v>
      </c>
      <c r="K9585" s="3">
        <f t="shared" si="148"/>
        <v>6</v>
      </c>
    </row>
    <row r="9586" spans="1:11">
      <c r="A9586" s="3" t="s">
        <v>430</v>
      </c>
      <c r="B9586" s="3">
        <v>96</v>
      </c>
      <c r="C9586" s="3" t="s">
        <v>2121</v>
      </c>
      <c r="D9586" s="27" t="s">
        <v>3531</v>
      </c>
      <c r="E9586" s="3" t="s">
        <v>430</v>
      </c>
      <c r="F9586" s="3" t="s">
        <v>426</v>
      </c>
      <c r="G9586" s="3" t="s">
        <v>2045</v>
      </c>
      <c r="H9586" s="3"/>
      <c r="I9586" s="3">
        <v>6</v>
      </c>
      <c r="J9586" s="3">
        <v>1</v>
      </c>
      <c r="K9586" s="3">
        <f t="shared" si="148"/>
        <v>7</v>
      </c>
    </row>
    <row r="9587" spans="1:11">
      <c r="A9587" s="3" t="s">
        <v>430</v>
      </c>
      <c r="B9587" s="3">
        <v>97</v>
      </c>
      <c r="C9587" s="3" t="s">
        <v>9163</v>
      </c>
      <c r="D9587" s="27" t="s">
        <v>3531</v>
      </c>
      <c r="E9587" s="3" t="s">
        <v>430</v>
      </c>
      <c r="F9587" s="3" t="s">
        <v>426</v>
      </c>
      <c r="G9587" s="3" t="s">
        <v>2045</v>
      </c>
      <c r="H9587" s="3"/>
      <c r="I9587" s="3">
        <v>4</v>
      </c>
      <c r="J9587" s="3">
        <v>3</v>
      </c>
      <c r="K9587" s="3">
        <f t="shared" si="148"/>
        <v>7</v>
      </c>
    </row>
    <row r="9588" spans="1:11">
      <c r="A9588" s="3" t="s">
        <v>430</v>
      </c>
      <c r="B9588" s="3">
        <v>98</v>
      </c>
      <c r="C9588" s="3" t="s">
        <v>9164</v>
      </c>
      <c r="D9588" s="27" t="s">
        <v>3529</v>
      </c>
      <c r="E9588" s="3" t="s">
        <v>430</v>
      </c>
      <c r="F9588" s="3" t="s">
        <v>426</v>
      </c>
      <c r="G9588" s="3" t="s">
        <v>2045</v>
      </c>
      <c r="H9588" s="3"/>
      <c r="I9588" s="3">
        <v>2</v>
      </c>
      <c r="J9588" s="3">
        <v>2</v>
      </c>
      <c r="K9588" s="3">
        <f t="shared" si="148"/>
        <v>4</v>
      </c>
    </row>
    <row r="9589" spans="1:11">
      <c r="A9589" s="3" t="s">
        <v>430</v>
      </c>
      <c r="B9589" s="3">
        <v>99</v>
      </c>
      <c r="C9589" s="3" t="s">
        <v>9165</v>
      </c>
      <c r="D9589" s="27" t="s">
        <v>3531</v>
      </c>
      <c r="E9589" s="3" t="s">
        <v>430</v>
      </c>
      <c r="F9589" s="3" t="s">
        <v>426</v>
      </c>
      <c r="G9589" s="3" t="s">
        <v>2045</v>
      </c>
      <c r="H9589" s="3"/>
      <c r="I9589" s="3">
        <v>5</v>
      </c>
      <c r="J9589" s="3">
        <v>6</v>
      </c>
      <c r="K9589" s="3">
        <f t="shared" si="148"/>
        <v>11</v>
      </c>
    </row>
    <row r="9590" spans="1:11">
      <c r="A9590" s="3" t="s">
        <v>430</v>
      </c>
      <c r="B9590" s="3">
        <v>100</v>
      </c>
      <c r="C9590" s="3" t="s">
        <v>9166</v>
      </c>
      <c r="D9590" s="27" t="s">
        <v>3531</v>
      </c>
      <c r="E9590" s="3" t="s">
        <v>430</v>
      </c>
      <c r="F9590" s="3" t="s">
        <v>426</v>
      </c>
      <c r="G9590" s="3" t="s">
        <v>2045</v>
      </c>
      <c r="H9590" s="3"/>
      <c r="I9590" s="3">
        <v>2</v>
      </c>
      <c r="J9590" s="3">
        <v>3</v>
      </c>
      <c r="K9590" s="3">
        <f t="shared" si="148"/>
        <v>5</v>
      </c>
    </row>
    <row r="9591" spans="1:11">
      <c r="A9591" s="3" t="s">
        <v>430</v>
      </c>
      <c r="B9591" s="3">
        <v>101</v>
      </c>
      <c r="C9591" s="3" t="s">
        <v>9167</v>
      </c>
      <c r="D9591" s="27" t="s">
        <v>3531</v>
      </c>
      <c r="E9591" s="3" t="s">
        <v>430</v>
      </c>
      <c r="F9591" s="3" t="s">
        <v>426</v>
      </c>
      <c r="G9591" s="3" t="s">
        <v>2045</v>
      </c>
      <c r="H9591" s="3"/>
      <c r="I9591" s="3">
        <v>2</v>
      </c>
      <c r="J9591" s="3">
        <v>2</v>
      </c>
      <c r="K9591" s="3">
        <f t="shared" si="148"/>
        <v>4</v>
      </c>
    </row>
    <row r="9592" spans="1:11">
      <c r="A9592" s="3" t="s">
        <v>430</v>
      </c>
      <c r="B9592" s="3">
        <v>102</v>
      </c>
      <c r="C9592" s="3" t="s">
        <v>9168</v>
      </c>
      <c r="D9592" s="27" t="s">
        <v>3531</v>
      </c>
      <c r="E9592" s="3" t="s">
        <v>430</v>
      </c>
      <c r="F9592" s="3" t="s">
        <v>426</v>
      </c>
      <c r="G9592" s="3" t="s">
        <v>2045</v>
      </c>
      <c r="H9592" s="3"/>
      <c r="I9592" s="3">
        <v>3</v>
      </c>
      <c r="J9592" s="3">
        <v>3</v>
      </c>
      <c r="K9592" s="3">
        <f t="shared" si="148"/>
        <v>6</v>
      </c>
    </row>
    <row r="9593" spans="1:11">
      <c r="A9593" s="3" t="s">
        <v>430</v>
      </c>
      <c r="B9593" s="3">
        <v>103</v>
      </c>
      <c r="C9593" s="3" t="s">
        <v>9169</v>
      </c>
      <c r="D9593" s="27" t="s">
        <v>3531</v>
      </c>
      <c r="E9593" s="3" t="s">
        <v>430</v>
      </c>
      <c r="F9593" s="3" t="s">
        <v>426</v>
      </c>
      <c r="G9593" s="3" t="s">
        <v>2045</v>
      </c>
      <c r="H9593" s="3"/>
      <c r="I9593" s="3">
        <v>3</v>
      </c>
      <c r="J9593" s="3">
        <v>3</v>
      </c>
      <c r="K9593" s="3">
        <f t="shared" si="148"/>
        <v>6</v>
      </c>
    </row>
    <row r="9594" spans="1:11">
      <c r="A9594" s="3" t="s">
        <v>430</v>
      </c>
      <c r="B9594" s="3">
        <v>104</v>
      </c>
      <c r="C9594" s="3" t="s">
        <v>9170</v>
      </c>
      <c r="D9594" s="27" t="s">
        <v>3531</v>
      </c>
      <c r="E9594" s="3" t="s">
        <v>430</v>
      </c>
      <c r="F9594" s="3" t="s">
        <v>426</v>
      </c>
      <c r="G9594" s="3" t="s">
        <v>2045</v>
      </c>
      <c r="H9594" s="3"/>
      <c r="I9594" s="3">
        <v>4</v>
      </c>
      <c r="J9594" s="3">
        <v>2</v>
      </c>
      <c r="K9594" s="3">
        <f t="shared" si="148"/>
        <v>6</v>
      </c>
    </row>
    <row r="9595" spans="1:11">
      <c r="A9595" s="3" t="s">
        <v>430</v>
      </c>
      <c r="B9595" s="3">
        <v>105</v>
      </c>
      <c r="C9595" s="3" t="s">
        <v>9171</v>
      </c>
      <c r="D9595" s="27" t="s">
        <v>3531</v>
      </c>
      <c r="E9595" s="3" t="s">
        <v>430</v>
      </c>
      <c r="F9595" s="3" t="s">
        <v>426</v>
      </c>
      <c r="G9595" s="3" t="s">
        <v>2045</v>
      </c>
      <c r="H9595" s="3"/>
      <c r="I9595" s="3">
        <v>3</v>
      </c>
      <c r="J9595" s="3">
        <v>4</v>
      </c>
      <c r="K9595" s="3">
        <f t="shared" si="148"/>
        <v>7</v>
      </c>
    </row>
    <row r="9596" spans="1:11">
      <c r="A9596" s="3" t="s">
        <v>430</v>
      </c>
      <c r="B9596" s="3">
        <v>106</v>
      </c>
      <c r="C9596" s="3" t="s">
        <v>9172</v>
      </c>
      <c r="D9596" s="27" t="s">
        <v>3531</v>
      </c>
      <c r="E9596" s="3" t="s">
        <v>430</v>
      </c>
      <c r="F9596" s="3" t="s">
        <v>426</v>
      </c>
      <c r="G9596" s="3" t="s">
        <v>2045</v>
      </c>
      <c r="H9596" s="3"/>
      <c r="I9596" s="3">
        <v>4</v>
      </c>
      <c r="J9596" s="3">
        <v>3</v>
      </c>
      <c r="K9596" s="3">
        <f t="shared" si="148"/>
        <v>7</v>
      </c>
    </row>
    <row r="9597" spans="1:11">
      <c r="A9597" s="3" t="s">
        <v>430</v>
      </c>
      <c r="B9597" s="3">
        <v>107</v>
      </c>
      <c r="C9597" s="3" t="s">
        <v>9173</v>
      </c>
      <c r="D9597" s="27" t="s">
        <v>3529</v>
      </c>
      <c r="E9597" s="3" t="s">
        <v>171</v>
      </c>
      <c r="F9597" s="3" t="s">
        <v>426</v>
      </c>
      <c r="G9597" s="3" t="s">
        <v>2045</v>
      </c>
      <c r="H9597" s="3"/>
      <c r="I9597" s="3">
        <v>3</v>
      </c>
      <c r="J9597" s="3">
        <v>2</v>
      </c>
      <c r="K9597" s="3">
        <f t="shared" si="148"/>
        <v>5</v>
      </c>
    </row>
    <row r="9598" spans="1:11">
      <c r="A9598" s="3" t="s">
        <v>430</v>
      </c>
      <c r="B9598" s="3">
        <v>108</v>
      </c>
      <c r="C9598" s="3" t="s">
        <v>9174</v>
      </c>
      <c r="D9598" s="27" t="s">
        <v>3529</v>
      </c>
      <c r="E9598" s="3" t="s">
        <v>171</v>
      </c>
      <c r="F9598" s="3" t="s">
        <v>426</v>
      </c>
      <c r="G9598" s="3" t="s">
        <v>2045</v>
      </c>
      <c r="H9598" s="3"/>
      <c r="I9598" s="3">
        <v>1</v>
      </c>
      <c r="J9598" s="3">
        <v>1</v>
      </c>
      <c r="K9598" s="3">
        <f t="shared" si="148"/>
        <v>2</v>
      </c>
    </row>
    <row r="9599" spans="1:11">
      <c r="A9599" s="237"/>
      <c r="B9599" s="237"/>
      <c r="C9599" s="237">
        <f>SUBTOTAL(3,C9491:C9598)</f>
        <v>108</v>
      </c>
      <c r="D9599" s="238"/>
      <c r="E9599" s="238"/>
      <c r="F9599" s="238"/>
      <c r="G9599" s="238"/>
      <c r="H9599" s="238"/>
      <c r="I9599" s="238"/>
      <c r="J9599" s="238"/>
      <c r="K9599" s="237">
        <f>SUM(K9491:K9598)</f>
        <v>637</v>
      </c>
    </row>
    <row r="9600" spans="1:11">
      <c r="A9600" s="3" t="s">
        <v>434</v>
      </c>
      <c r="B9600" s="3">
        <v>1</v>
      </c>
      <c r="C9600" s="3" t="s">
        <v>9175</v>
      </c>
      <c r="D9600" s="27" t="s">
        <v>3531</v>
      </c>
      <c r="E9600" s="3" t="s">
        <v>434</v>
      </c>
      <c r="F9600" s="3" t="s">
        <v>7148</v>
      </c>
      <c r="G9600" s="3" t="s">
        <v>2045</v>
      </c>
      <c r="H9600" s="3"/>
      <c r="I9600" s="3">
        <v>4</v>
      </c>
      <c r="J9600" s="3">
        <v>2</v>
      </c>
      <c r="K9600" s="3">
        <f t="shared" si="148"/>
        <v>6</v>
      </c>
    </row>
    <row r="9601" spans="1:11">
      <c r="A9601" s="3" t="s">
        <v>434</v>
      </c>
      <c r="B9601" s="3">
        <v>2</v>
      </c>
      <c r="C9601" s="3" t="s">
        <v>6892</v>
      </c>
      <c r="D9601" s="27" t="s">
        <v>3531</v>
      </c>
      <c r="E9601" s="3" t="s">
        <v>434</v>
      </c>
      <c r="F9601" s="3" t="s">
        <v>7148</v>
      </c>
      <c r="G9601" s="3" t="s">
        <v>2045</v>
      </c>
      <c r="H9601" s="3"/>
      <c r="I9601" s="3">
        <v>3</v>
      </c>
      <c r="J9601" s="3">
        <v>3</v>
      </c>
      <c r="K9601" s="3">
        <f t="shared" si="148"/>
        <v>6</v>
      </c>
    </row>
    <row r="9602" spans="1:11">
      <c r="A9602" s="3" t="s">
        <v>434</v>
      </c>
      <c r="B9602" s="3">
        <v>3</v>
      </c>
      <c r="C9602" s="3" t="s">
        <v>2854</v>
      </c>
      <c r="D9602" s="27" t="s">
        <v>3531</v>
      </c>
      <c r="E9602" s="3" t="s">
        <v>434</v>
      </c>
      <c r="F9602" s="3" t="s">
        <v>7148</v>
      </c>
      <c r="G9602" s="3" t="s">
        <v>2045</v>
      </c>
      <c r="H9602" s="3"/>
      <c r="I9602" s="3">
        <v>3</v>
      </c>
      <c r="J9602" s="3">
        <v>3</v>
      </c>
      <c r="K9602" s="3">
        <f t="shared" si="148"/>
        <v>6</v>
      </c>
    </row>
    <row r="9603" spans="1:11">
      <c r="A9603" s="3" t="s">
        <v>434</v>
      </c>
      <c r="B9603" s="3">
        <v>4</v>
      </c>
      <c r="C9603" s="3" t="s">
        <v>9176</v>
      </c>
      <c r="D9603" s="27" t="s">
        <v>3531</v>
      </c>
      <c r="E9603" s="3" t="s">
        <v>434</v>
      </c>
      <c r="F9603" s="3" t="s">
        <v>7148</v>
      </c>
      <c r="G9603" s="3" t="s">
        <v>2045</v>
      </c>
      <c r="H9603" s="3"/>
      <c r="I9603" s="3">
        <v>2</v>
      </c>
      <c r="J9603" s="3">
        <v>2</v>
      </c>
      <c r="K9603" s="3">
        <f t="shared" si="148"/>
        <v>4</v>
      </c>
    </row>
    <row r="9604" spans="1:11">
      <c r="A9604" s="3" t="s">
        <v>434</v>
      </c>
      <c r="B9604" s="3">
        <v>5</v>
      </c>
      <c r="C9604" s="3" t="s">
        <v>1066</v>
      </c>
      <c r="D9604" s="27" t="s">
        <v>3531</v>
      </c>
      <c r="E9604" s="3" t="s">
        <v>434</v>
      </c>
      <c r="F9604" s="3" t="s">
        <v>7148</v>
      </c>
      <c r="G9604" s="3" t="s">
        <v>2045</v>
      </c>
      <c r="H9604" s="3"/>
      <c r="I9604" s="3">
        <v>3</v>
      </c>
      <c r="J9604" s="3">
        <v>2</v>
      </c>
      <c r="K9604" s="3">
        <f t="shared" si="148"/>
        <v>5</v>
      </c>
    </row>
    <row r="9605" spans="1:11">
      <c r="A9605" s="3" t="s">
        <v>434</v>
      </c>
      <c r="B9605" s="3">
        <v>6</v>
      </c>
      <c r="C9605" s="3" t="s">
        <v>8057</v>
      </c>
      <c r="D9605" s="27" t="s">
        <v>3531</v>
      </c>
      <c r="E9605" s="3" t="s">
        <v>434</v>
      </c>
      <c r="F9605" s="3" t="s">
        <v>7148</v>
      </c>
      <c r="G9605" s="3" t="s">
        <v>2045</v>
      </c>
      <c r="H9605" s="3"/>
      <c r="I9605" s="3">
        <v>2</v>
      </c>
      <c r="J9605" s="3">
        <v>3</v>
      </c>
      <c r="K9605" s="3">
        <f t="shared" si="148"/>
        <v>5</v>
      </c>
    </row>
    <row r="9606" spans="1:11">
      <c r="A9606" s="3" t="s">
        <v>434</v>
      </c>
      <c r="B9606" s="3">
        <v>7</v>
      </c>
      <c r="C9606" s="3" t="s">
        <v>9177</v>
      </c>
      <c r="D9606" s="27" t="s">
        <v>3531</v>
      </c>
      <c r="E9606" s="3" t="s">
        <v>434</v>
      </c>
      <c r="F9606" s="3" t="s">
        <v>7148</v>
      </c>
      <c r="G9606" s="3" t="s">
        <v>2045</v>
      </c>
      <c r="H9606" s="3"/>
      <c r="I9606" s="3">
        <v>2</v>
      </c>
      <c r="J9606" s="3">
        <v>5</v>
      </c>
      <c r="K9606" s="3">
        <f t="shared" si="148"/>
        <v>7</v>
      </c>
    </row>
    <row r="9607" spans="1:11">
      <c r="A9607" s="3" t="s">
        <v>434</v>
      </c>
      <c r="B9607" s="3">
        <v>8</v>
      </c>
      <c r="C9607" s="3" t="s">
        <v>9178</v>
      </c>
      <c r="D9607" s="27" t="s">
        <v>3529</v>
      </c>
      <c r="E9607" s="3" t="s">
        <v>434</v>
      </c>
      <c r="F9607" s="3" t="s">
        <v>7148</v>
      </c>
      <c r="G9607" s="3" t="s">
        <v>2045</v>
      </c>
      <c r="H9607" s="3"/>
      <c r="I9607" s="3">
        <v>1</v>
      </c>
      <c r="J9607" s="3">
        <v>4</v>
      </c>
      <c r="K9607" s="3">
        <f t="shared" si="148"/>
        <v>5</v>
      </c>
    </row>
    <row r="9608" spans="1:11">
      <c r="A9608" s="3" t="s">
        <v>434</v>
      </c>
      <c r="B9608" s="3">
        <v>9</v>
      </c>
      <c r="C9608" s="3" t="s">
        <v>9179</v>
      </c>
      <c r="D9608" s="27" t="s">
        <v>3531</v>
      </c>
      <c r="E9608" s="3" t="s">
        <v>434</v>
      </c>
      <c r="F9608" s="3" t="s">
        <v>7148</v>
      </c>
      <c r="G9608" s="3" t="s">
        <v>2045</v>
      </c>
      <c r="H9608" s="3"/>
      <c r="I9608" s="3">
        <v>1</v>
      </c>
      <c r="J9608" s="3">
        <v>2</v>
      </c>
      <c r="K9608" s="3">
        <f t="shared" si="148"/>
        <v>3</v>
      </c>
    </row>
    <row r="9609" spans="1:11">
      <c r="A9609" s="3" t="s">
        <v>434</v>
      </c>
      <c r="B9609" s="3">
        <v>10</v>
      </c>
      <c r="C9609" s="3" t="s">
        <v>9180</v>
      </c>
      <c r="D9609" s="27" t="s">
        <v>3531</v>
      </c>
      <c r="E9609" s="3" t="s">
        <v>434</v>
      </c>
      <c r="F9609" s="3" t="s">
        <v>7148</v>
      </c>
      <c r="G9609" s="3" t="s">
        <v>2045</v>
      </c>
      <c r="H9609" s="3"/>
      <c r="I9609" s="3">
        <v>4</v>
      </c>
      <c r="J9609" s="3">
        <v>2</v>
      </c>
      <c r="K9609" s="3">
        <f t="shared" si="148"/>
        <v>6</v>
      </c>
    </row>
    <row r="9610" spans="1:11">
      <c r="A9610" s="3" t="s">
        <v>434</v>
      </c>
      <c r="B9610" s="3">
        <v>11</v>
      </c>
      <c r="C9610" s="3" t="s">
        <v>9181</v>
      </c>
      <c r="D9610" s="27" t="s">
        <v>3531</v>
      </c>
      <c r="E9610" s="3" t="s">
        <v>434</v>
      </c>
      <c r="F9610" s="3" t="s">
        <v>7148</v>
      </c>
      <c r="G9610" s="3" t="s">
        <v>2045</v>
      </c>
      <c r="H9610" s="3"/>
      <c r="I9610" s="3">
        <v>1</v>
      </c>
      <c r="J9610" s="3">
        <v>1</v>
      </c>
      <c r="K9610" s="3">
        <f t="shared" si="148"/>
        <v>2</v>
      </c>
    </row>
    <row r="9611" spans="1:11">
      <c r="A9611" s="3" t="s">
        <v>434</v>
      </c>
      <c r="B9611" s="3">
        <v>12</v>
      </c>
      <c r="C9611" s="3" t="s">
        <v>9182</v>
      </c>
      <c r="D9611" s="27" t="s">
        <v>3531</v>
      </c>
      <c r="E9611" s="3" t="s">
        <v>434</v>
      </c>
      <c r="F9611" s="3" t="s">
        <v>7148</v>
      </c>
      <c r="G9611" s="3" t="s">
        <v>2045</v>
      </c>
      <c r="H9611" s="3"/>
      <c r="I9611" s="3">
        <v>1</v>
      </c>
      <c r="J9611" s="3">
        <v>1</v>
      </c>
      <c r="K9611" s="3">
        <f t="shared" si="148"/>
        <v>2</v>
      </c>
    </row>
    <row r="9612" spans="1:11">
      <c r="A9612" s="3" t="s">
        <v>434</v>
      </c>
      <c r="B9612" s="3">
        <v>13</v>
      </c>
      <c r="C9612" s="3" t="s">
        <v>1821</v>
      </c>
      <c r="D9612" s="27" t="s">
        <v>3531</v>
      </c>
      <c r="E9612" s="3" t="s">
        <v>434</v>
      </c>
      <c r="F9612" s="3" t="s">
        <v>7148</v>
      </c>
      <c r="G9612" s="3" t="s">
        <v>2045</v>
      </c>
      <c r="H9612" s="3"/>
      <c r="I9612" s="3">
        <v>3</v>
      </c>
      <c r="J9612" s="3">
        <v>4</v>
      </c>
      <c r="K9612" s="3">
        <f t="shared" si="148"/>
        <v>7</v>
      </c>
    </row>
    <row r="9613" spans="1:11">
      <c r="A9613" s="3" t="s">
        <v>434</v>
      </c>
      <c r="B9613" s="3">
        <v>14</v>
      </c>
      <c r="C9613" s="3" t="s">
        <v>5454</v>
      </c>
      <c r="D9613" s="27" t="s">
        <v>3531</v>
      </c>
      <c r="E9613" s="3" t="s">
        <v>434</v>
      </c>
      <c r="F9613" s="3" t="s">
        <v>7148</v>
      </c>
      <c r="G9613" s="3" t="s">
        <v>2045</v>
      </c>
      <c r="H9613" s="3"/>
      <c r="I9613" s="3">
        <v>2</v>
      </c>
      <c r="J9613" s="3">
        <v>4</v>
      </c>
      <c r="K9613" s="3">
        <f t="shared" si="148"/>
        <v>6</v>
      </c>
    </row>
    <row r="9614" spans="1:11">
      <c r="A9614" s="3" t="s">
        <v>434</v>
      </c>
      <c r="B9614" s="3">
        <v>15</v>
      </c>
      <c r="C9614" s="3" t="s">
        <v>9113</v>
      </c>
      <c r="D9614" s="27" t="s">
        <v>3529</v>
      </c>
      <c r="E9614" s="3" t="s">
        <v>434</v>
      </c>
      <c r="F9614" s="3" t="s">
        <v>7148</v>
      </c>
      <c r="G9614" s="3" t="s">
        <v>2045</v>
      </c>
      <c r="H9614" s="3"/>
      <c r="I9614" s="3">
        <v>1</v>
      </c>
      <c r="J9614" s="3">
        <v>1</v>
      </c>
      <c r="K9614" s="3">
        <f t="shared" si="148"/>
        <v>2</v>
      </c>
    </row>
    <row r="9615" spans="1:11">
      <c r="A9615" s="3" t="s">
        <v>434</v>
      </c>
      <c r="B9615" s="3">
        <v>16</v>
      </c>
      <c r="C9615" s="3" t="s">
        <v>2992</v>
      </c>
      <c r="D9615" s="27" t="s">
        <v>3531</v>
      </c>
      <c r="E9615" s="3" t="s">
        <v>434</v>
      </c>
      <c r="F9615" s="3" t="s">
        <v>7148</v>
      </c>
      <c r="G9615" s="3" t="s">
        <v>2045</v>
      </c>
      <c r="H9615" s="3"/>
      <c r="I9615" s="3">
        <v>2</v>
      </c>
      <c r="J9615" s="3">
        <v>4</v>
      </c>
      <c r="K9615" s="3">
        <f t="shared" si="148"/>
        <v>6</v>
      </c>
    </row>
    <row r="9616" spans="1:11">
      <c r="A9616" s="3" t="s">
        <v>434</v>
      </c>
      <c r="B9616" s="3">
        <v>17</v>
      </c>
      <c r="C9616" s="3" t="s">
        <v>9183</v>
      </c>
      <c r="D9616" s="27" t="s">
        <v>3531</v>
      </c>
      <c r="E9616" s="3" t="s">
        <v>434</v>
      </c>
      <c r="F9616" s="3" t="s">
        <v>7148</v>
      </c>
      <c r="G9616" s="3" t="s">
        <v>2045</v>
      </c>
      <c r="H9616" s="3"/>
      <c r="I9616" s="3">
        <v>3</v>
      </c>
      <c r="J9616" s="3">
        <v>3</v>
      </c>
      <c r="K9616" s="3">
        <f t="shared" si="148"/>
        <v>6</v>
      </c>
    </row>
    <row r="9617" spans="1:11">
      <c r="A9617" s="3" t="s">
        <v>434</v>
      </c>
      <c r="B9617" s="3">
        <v>18</v>
      </c>
      <c r="C9617" s="3" t="s">
        <v>1118</v>
      </c>
      <c r="D9617" s="27" t="s">
        <v>3531</v>
      </c>
      <c r="E9617" s="3" t="s">
        <v>434</v>
      </c>
      <c r="F9617" s="3" t="s">
        <v>7148</v>
      </c>
      <c r="G9617" s="3" t="s">
        <v>2045</v>
      </c>
      <c r="H9617" s="3"/>
      <c r="I9617" s="3">
        <v>4</v>
      </c>
      <c r="J9617" s="3">
        <v>4</v>
      </c>
      <c r="K9617" s="3">
        <f t="shared" si="148"/>
        <v>8</v>
      </c>
    </row>
    <row r="9618" spans="1:11">
      <c r="A9618" s="3" t="s">
        <v>434</v>
      </c>
      <c r="B9618" s="3">
        <v>19</v>
      </c>
      <c r="C9618" s="3" t="s">
        <v>9184</v>
      </c>
      <c r="D9618" s="27" t="s">
        <v>3531</v>
      </c>
      <c r="E9618" s="3" t="s">
        <v>434</v>
      </c>
      <c r="F9618" s="3" t="s">
        <v>7148</v>
      </c>
      <c r="G9618" s="3" t="s">
        <v>2045</v>
      </c>
      <c r="H9618" s="3"/>
      <c r="I9618" s="3">
        <v>1</v>
      </c>
      <c r="J9618" s="3">
        <v>4</v>
      </c>
      <c r="K9618" s="3">
        <f t="shared" si="148"/>
        <v>5</v>
      </c>
    </row>
    <row r="9619" spans="1:11">
      <c r="A9619" s="3" t="s">
        <v>434</v>
      </c>
      <c r="B9619" s="3">
        <v>20</v>
      </c>
      <c r="C9619" s="3" t="s">
        <v>9185</v>
      </c>
      <c r="D9619" s="27" t="s">
        <v>3531</v>
      </c>
      <c r="E9619" s="3" t="s">
        <v>434</v>
      </c>
      <c r="F9619" s="3" t="s">
        <v>7148</v>
      </c>
      <c r="G9619" s="3" t="s">
        <v>2045</v>
      </c>
      <c r="H9619" s="3"/>
      <c r="I9619" s="3">
        <v>3</v>
      </c>
      <c r="J9619" s="3">
        <v>1</v>
      </c>
      <c r="K9619" s="3">
        <f t="shared" si="148"/>
        <v>4</v>
      </c>
    </row>
    <row r="9620" spans="1:11">
      <c r="A9620" s="3" t="s">
        <v>434</v>
      </c>
      <c r="B9620" s="3">
        <v>21</v>
      </c>
      <c r="C9620" s="3" t="s">
        <v>9186</v>
      </c>
      <c r="D9620" s="27" t="s">
        <v>3531</v>
      </c>
      <c r="E9620" s="3" t="s">
        <v>434</v>
      </c>
      <c r="F9620" s="3" t="s">
        <v>7148</v>
      </c>
      <c r="G9620" s="3" t="s">
        <v>2045</v>
      </c>
      <c r="H9620" s="3"/>
      <c r="I9620" s="3">
        <v>2</v>
      </c>
      <c r="J9620" s="3">
        <v>5</v>
      </c>
      <c r="K9620" s="3">
        <f t="shared" si="148"/>
        <v>7</v>
      </c>
    </row>
    <row r="9621" spans="1:11">
      <c r="A9621" s="3" t="s">
        <v>434</v>
      </c>
      <c r="B9621" s="3">
        <v>22</v>
      </c>
      <c r="C9621" s="3" t="s">
        <v>9187</v>
      </c>
      <c r="D9621" s="27" t="s">
        <v>3531</v>
      </c>
      <c r="E9621" s="3" t="s">
        <v>434</v>
      </c>
      <c r="F9621" s="3" t="s">
        <v>7148</v>
      </c>
      <c r="G9621" s="3" t="s">
        <v>2045</v>
      </c>
      <c r="H9621" s="3"/>
      <c r="I9621" s="3">
        <v>3</v>
      </c>
      <c r="J9621" s="3">
        <v>3</v>
      </c>
      <c r="K9621" s="3">
        <f t="shared" si="148"/>
        <v>6</v>
      </c>
    </row>
    <row r="9622" spans="1:11">
      <c r="A9622" s="3" t="s">
        <v>434</v>
      </c>
      <c r="B9622" s="3">
        <v>23</v>
      </c>
      <c r="C9622" s="3" t="s">
        <v>9186</v>
      </c>
      <c r="D9622" s="27" t="s">
        <v>3531</v>
      </c>
      <c r="E9622" s="3" t="s">
        <v>434</v>
      </c>
      <c r="F9622" s="3" t="s">
        <v>7148</v>
      </c>
      <c r="G9622" s="3" t="s">
        <v>2045</v>
      </c>
      <c r="H9622" s="3"/>
      <c r="I9622" s="3">
        <v>1</v>
      </c>
      <c r="J9622" s="3">
        <v>1</v>
      </c>
      <c r="K9622" s="3">
        <f t="shared" si="148"/>
        <v>2</v>
      </c>
    </row>
    <row r="9623" spans="1:11">
      <c r="A9623" s="3" t="s">
        <v>434</v>
      </c>
      <c r="B9623" s="3">
        <v>24</v>
      </c>
      <c r="C9623" s="3" t="s">
        <v>2809</v>
      </c>
      <c r="D9623" s="27" t="s">
        <v>3531</v>
      </c>
      <c r="E9623" s="3" t="s">
        <v>434</v>
      </c>
      <c r="F9623" s="3" t="s">
        <v>7148</v>
      </c>
      <c r="G9623" s="3" t="s">
        <v>2045</v>
      </c>
      <c r="H9623" s="3"/>
      <c r="I9623" s="3">
        <v>3</v>
      </c>
      <c r="J9623" s="3">
        <v>5</v>
      </c>
      <c r="K9623" s="3">
        <f t="shared" si="148"/>
        <v>8</v>
      </c>
    </row>
    <row r="9624" spans="1:11">
      <c r="A9624" s="3" t="s">
        <v>434</v>
      </c>
      <c r="B9624" s="3">
        <v>25</v>
      </c>
      <c r="C9624" s="3" t="s">
        <v>9188</v>
      </c>
      <c r="D9624" s="27" t="s">
        <v>3531</v>
      </c>
      <c r="E9624" s="3" t="s">
        <v>434</v>
      </c>
      <c r="F9624" s="3" t="s">
        <v>7148</v>
      </c>
      <c r="G9624" s="3" t="s">
        <v>2045</v>
      </c>
      <c r="H9624" s="3"/>
      <c r="I9624" s="3">
        <v>1</v>
      </c>
      <c r="J9624" s="3">
        <v>2</v>
      </c>
      <c r="K9624" s="3">
        <f t="shared" si="148"/>
        <v>3</v>
      </c>
    </row>
    <row r="9625" spans="1:11">
      <c r="A9625" s="3" t="s">
        <v>434</v>
      </c>
      <c r="B9625" s="3">
        <v>26</v>
      </c>
      <c r="C9625" s="3" t="s">
        <v>9189</v>
      </c>
      <c r="D9625" s="27" t="s">
        <v>3531</v>
      </c>
      <c r="E9625" s="3" t="s">
        <v>434</v>
      </c>
      <c r="F9625" s="3" t="s">
        <v>7148</v>
      </c>
      <c r="G9625" s="3" t="s">
        <v>2045</v>
      </c>
      <c r="H9625" s="3"/>
      <c r="I9625" s="3">
        <v>2</v>
      </c>
      <c r="J9625" s="3">
        <v>2</v>
      </c>
      <c r="K9625" s="3">
        <f t="shared" si="148"/>
        <v>4</v>
      </c>
    </row>
    <row r="9626" spans="1:11">
      <c r="A9626" s="3" t="s">
        <v>434</v>
      </c>
      <c r="B9626" s="3">
        <v>27</v>
      </c>
      <c r="C9626" s="3" t="s">
        <v>9190</v>
      </c>
      <c r="D9626" s="27" t="s">
        <v>3531</v>
      </c>
      <c r="E9626" s="3" t="s">
        <v>434</v>
      </c>
      <c r="F9626" s="3" t="s">
        <v>7148</v>
      </c>
      <c r="G9626" s="3" t="s">
        <v>2045</v>
      </c>
      <c r="H9626" s="3"/>
      <c r="I9626" s="3">
        <v>3</v>
      </c>
      <c r="J9626" s="3">
        <v>1</v>
      </c>
      <c r="K9626" s="3">
        <f t="shared" si="148"/>
        <v>4</v>
      </c>
    </row>
    <row r="9627" spans="1:11">
      <c r="A9627" s="3" t="s">
        <v>434</v>
      </c>
      <c r="B9627" s="3">
        <v>28</v>
      </c>
      <c r="C9627" s="3" t="s">
        <v>9191</v>
      </c>
      <c r="D9627" s="27" t="s">
        <v>3531</v>
      </c>
      <c r="E9627" s="3" t="s">
        <v>434</v>
      </c>
      <c r="F9627" s="3" t="s">
        <v>7148</v>
      </c>
      <c r="G9627" s="3" t="s">
        <v>2045</v>
      </c>
      <c r="H9627" s="3"/>
      <c r="I9627" s="3">
        <v>2</v>
      </c>
      <c r="J9627" s="3">
        <v>3</v>
      </c>
      <c r="K9627" s="3">
        <f t="shared" si="148"/>
        <v>5</v>
      </c>
    </row>
    <row r="9628" spans="1:11">
      <c r="A9628" s="3" t="s">
        <v>434</v>
      </c>
      <c r="B9628" s="3">
        <v>29</v>
      </c>
      <c r="C9628" s="3" t="s">
        <v>2226</v>
      </c>
      <c r="D9628" s="27" t="s">
        <v>3531</v>
      </c>
      <c r="E9628" s="3" t="s">
        <v>434</v>
      </c>
      <c r="F9628" s="3" t="s">
        <v>7148</v>
      </c>
      <c r="G9628" s="3" t="s">
        <v>2045</v>
      </c>
      <c r="H9628" s="3"/>
      <c r="I9628" s="3">
        <v>2</v>
      </c>
      <c r="J9628" s="3">
        <v>1</v>
      </c>
      <c r="K9628" s="3">
        <f t="shared" si="148"/>
        <v>3</v>
      </c>
    </row>
    <row r="9629" spans="1:11">
      <c r="A9629" s="3" t="s">
        <v>434</v>
      </c>
      <c r="B9629" s="3">
        <v>30</v>
      </c>
      <c r="C9629" s="3" t="s">
        <v>9192</v>
      </c>
      <c r="D9629" s="27" t="s">
        <v>3531</v>
      </c>
      <c r="E9629" s="3" t="s">
        <v>434</v>
      </c>
      <c r="F9629" s="3" t="s">
        <v>7148</v>
      </c>
      <c r="G9629" s="3" t="s">
        <v>2045</v>
      </c>
      <c r="H9629" s="3"/>
      <c r="I9629" s="3">
        <v>1</v>
      </c>
      <c r="J9629" s="3">
        <v>1</v>
      </c>
      <c r="K9629" s="3">
        <f t="shared" si="148"/>
        <v>2</v>
      </c>
    </row>
    <row r="9630" spans="1:11">
      <c r="A9630" s="3" t="s">
        <v>434</v>
      </c>
      <c r="B9630" s="3">
        <v>31</v>
      </c>
      <c r="C9630" s="3" t="s">
        <v>9193</v>
      </c>
      <c r="D9630" s="27" t="s">
        <v>3531</v>
      </c>
      <c r="E9630" s="3" t="s">
        <v>434</v>
      </c>
      <c r="F9630" s="3" t="s">
        <v>7148</v>
      </c>
      <c r="G9630" s="3" t="s">
        <v>2045</v>
      </c>
      <c r="H9630" s="3"/>
      <c r="I9630" s="3">
        <v>4</v>
      </c>
      <c r="J9630" s="3">
        <v>2</v>
      </c>
      <c r="K9630" s="3">
        <f t="shared" si="148"/>
        <v>6</v>
      </c>
    </row>
    <row r="9631" spans="1:11">
      <c r="A9631" s="3" t="s">
        <v>434</v>
      </c>
      <c r="B9631" s="3">
        <v>32</v>
      </c>
      <c r="C9631" s="3" t="s">
        <v>9194</v>
      </c>
      <c r="D9631" s="27" t="s">
        <v>3531</v>
      </c>
      <c r="E9631" s="3" t="s">
        <v>434</v>
      </c>
      <c r="F9631" s="3" t="s">
        <v>7148</v>
      </c>
      <c r="G9631" s="3" t="s">
        <v>2045</v>
      </c>
      <c r="H9631" s="3"/>
      <c r="I9631" s="3">
        <v>2</v>
      </c>
      <c r="J9631" s="3">
        <v>2</v>
      </c>
      <c r="K9631" s="3">
        <f t="shared" si="148"/>
        <v>4</v>
      </c>
    </row>
    <row r="9632" spans="1:11">
      <c r="A9632" s="3" t="s">
        <v>434</v>
      </c>
      <c r="B9632" s="3">
        <v>33</v>
      </c>
      <c r="C9632" s="3" t="s">
        <v>9195</v>
      </c>
      <c r="D9632" s="27" t="s">
        <v>3531</v>
      </c>
      <c r="E9632" s="3" t="s">
        <v>434</v>
      </c>
      <c r="F9632" s="3" t="s">
        <v>7148</v>
      </c>
      <c r="G9632" s="3" t="s">
        <v>2045</v>
      </c>
      <c r="H9632" s="3"/>
      <c r="I9632" s="3">
        <v>2</v>
      </c>
      <c r="J9632" s="3">
        <v>3</v>
      </c>
      <c r="K9632" s="3">
        <f t="shared" si="148"/>
        <v>5</v>
      </c>
    </row>
    <row r="9633" spans="1:11">
      <c r="A9633" s="3" t="s">
        <v>434</v>
      </c>
      <c r="B9633" s="3">
        <v>34</v>
      </c>
      <c r="C9633" s="3" t="s">
        <v>8393</v>
      </c>
      <c r="D9633" s="27" t="s">
        <v>3529</v>
      </c>
      <c r="E9633" s="3" t="s">
        <v>434</v>
      </c>
      <c r="F9633" s="3" t="s">
        <v>7148</v>
      </c>
      <c r="G9633" s="3" t="s">
        <v>2045</v>
      </c>
      <c r="H9633" s="3"/>
      <c r="I9633" s="3">
        <v>1</v>
      </c>
      <c r="J9633" s="3">
        <v>1</v>
      </c>
      <c r="K9633" s="3">
        <f t="shared" si="148"/>
        <v>2</v>
      </c>
    </row>
    <row r="9634" spans="1:11">
      <c r="A9634" s="3" t="s">
        <v>434</v>
      </c>
      <c r="B9634" s="3">
        <v>35</v>
      </c>
      <c r="C9634" s="3" t="s">
        <v>9196</v>
      </c>
      <c r="D9634" s="27" t="s">
        <v>3531</v>
      </c>
      <c r="E9634" s="3" t="s">
        <v>434</v>
      </c>
      <c r="F9634" s="3" t="s">
        <v>7148</v>
      </c>
      <c r="G9634" s="3" t="s">
        <v>2045</v>
      </c>
      <c r="H9634" s="3"/>
      <c r="I9634" s="3">
        <v>4</v>
      </c>
      <c r="J9634" s="3">
        <v>3</v>
      </c>
      <c r="K9634" s="3">
        <f t="shared" si="148"/>
        <v>7</v>
      </c>
    </row>
    <row r="9635" spans="1:11">
      <c r="A9635" s="3" t="s">
        <v>434</v>
      </c>
      <c r="B9635" s="3">
        <v>36</v>
      </c>
      <c r="C9635" s="3" t="s">
        <v>9197</v>
      </c>
      <c r="D9635" s="27" t="s">
        <v>3531</v>
      </c>
      <c r="E9635" s="3" t="s">
        <v>434</v>
      </c>
      <c r="F9635" s="3" t="s">
        <v>7148</v>
      </c>
      <c r="G9635" s="3" t="s">
        <v>2045</v>
      </c>
      <c r="H9635" s="3"/>
      <c r="I9635" s="3">
        <v>4</v>
      </c>
      <c r="J9635" s="3">
        <v>1</v>
      </c>
      <c r="K9635" s="3">
        <f t="shared" si="148"/>
        <v>5</v>
      </c>
    </row>
    <row r="9636" spans="1:11">
      <c r="A9636" s="3" t="s">
        <v>434</v>
      </c>
      <c r="B9636" s="3">
        <v>37</v>
      </c>
      <c r="C9636" s="3" t="s">
        <v>9198</v>
      </c>
      <c r="D9636" s="27" t="s">
        <v>3531</v>
      </c>
      <c r="E9636" s="3" t="s">
        <v>434</v>
      </c>
      <c r="F9636" s="3" t="s">
        <v>7148</v>
      </c>
      <c r="G9636" s="3" t="s">
        <v>2045</v>
      </c>
      <c r="H9636" s="3"/>
      <c r="I9636" s="3">
        <v>3</v>
      </c>
      <c r="J9636" s="3">
        <v>3</v>
      </c>
      <c r="K9636" s="3">
        <f t="shared" si="148"/>
        <v>6</v>
      </c>
    </row>
    <row r="9637" spans="1:11">
      <c r="A9637" s="3" t="s">
        <v>434</v>
      </c>
      <c r="B9637" s="3">
        <v>38</v>
      </c>
      <c r="C9637" s="3" t="s">
        <v>9199</v>
      </c>
      <c r="D9637" s="27" t="s">
        <v>3529</v>
      </c>
      <c r="E9637" s="3" t="s">
        <v>434</v>
      </c>
      <c r="F9637" s="3" t="s">
        <v>7148</v>
      </c>
      <c r="G9637" s="3" t="s">
        <v>2045</v>
      </c>
      <c r="H9637" s="3"/>
      <c r="I9637" s="3">
        <v>1</v>
      </c>
      <c r="J9637" s="3">
        <v>1</v>
      </c>
      <c r="K9637" s="3">
        <f t="shared" si="148"/>
        <v>2</v>
      </c>
    </row>
    <row r="9638" spans="1:11">
      <c r="A9638" s="3" t="s">
        <v>434</v>
      </c>
      <c r="B9638" s="3">
        <v>39</v>
      </c>
      <c r="C9638" s="3" t="s">
        <v>7267</v>
      </c>
      <c r="D9638" s="27" t="s">
        <v>3531</v>
      </c>
      <c r="E9638" s="3" t="s">
        <v>434</v>
      </c>
      <c r="F9638" s="3" t="s">
        <v>7148</v>
      </c>
      <c r="G9638" s="3" t="s">
        <v>2045</v>
      </c>
      <c r="H9638" s="3"/>
      <c r="I9638" s="3">
        <v>1</v>
      </c>
      <c r="J9638" s="3">
        <v>1</v>
      </c>
      <c r="K9638" s="3">
        <f t="shared" si="148"/>
        <v>2</v>
      </c>
    </row>
    <row r="9639" spans="1:11">
      <c r="A9639" s="3" t="s">
        <v>434</v>
      </c>
      <c r="B9639" s="3">
        <v>40</v>
      </c>
      <c r="C9639" s="3" t="s">
        <v>9200</v>
      </c>
      <c r="D9639" s="27" t="s">
        <v>3531</v>
      </c>
      <c r="E9639" s="3" t="s">
        <v>434</v>
      </c>
      <c r="F9639" s="3" t="s">
        <v>7148</v>
      </c>
      <c r="G9639" s="3" t="s">
        <v>2045</v>
      </c>
      <c r="H9639" s="3"/>
      <c r="I9639" s="3">
        <v>1</v>
      </c>
      <c r="J9639" s="3">
        <v>1</v>
      </c>
      <c r="K9639" s="3">
        <f t="shared" si="148"/>
        <v>2</v>
      </c>
    </row>
    <row r="9640" spans="1:11">
      <c r="A9640" s="3" t="s">
        <v>434</v>
      </c>
      <c r="B9640" s="3">
        <v>41</v>
      </c>
      <c r="C9640" s="3" t="s">
        <v>9201</v>
      </c>
      <c r="D9640" s="27" t="s">
        <v>3531</v>
      </c>
      <c r="E9640" s="3" t="s">
        <v>434</v>
      </c>
      <c r="F9640" s="3" t="s">
        <v>7148</v>
      </c>
      <c r="G9640" s="3" t="s">
        <v>2045</v>
      </c>
      <c r="H9640" s="3"/>
      <c r="I9640" s="3">
        <v>2</v>
      </c>
      <c r="J9640" s="3">
        <v>1</v>
      </c>
      <c r="K9640" s="3">
        <f t="shared" si="148"/>
        <v>3</v>
      </c>
    </row>
    <row r="9641" spans="1:11">
      <c r="A9641" s="3" t="s">
        <v>434</v>
      </c>
      <c r="B9641" s="3">
        <v>42</v>
      </c>
      <c r="C9641" s="3" t="s">
        <v>1821</v>
      </c>
      <c r="D9641" s="27" t="s">
        <v>3531</v>
      </c>
      <c r="E9641" s="3" t="s">
        <v>434</v>
      </c>
      <c r="F9641" s="3" t="s">
        <v>7148</v>
      </c>
      <c r="G9641" s="3" t="s">
        <v>2045</v>
      </c>
      <c r="H9641" s="3"/>
      <c r="I9641" s="3">
        <v>2</v>
      </c>
      <c r="J9641" s="3">
        <v>3</v>
      </c>
      <c r="K9641" s="3">
        <f t="shared" si="148"/>
        <v>5</v>
      </c>
    </row>
    <row r="9642" spans="1:11">
      <c r="A9642" s="3" t="s">
        <v>434</v>
      </c>
      <c r="B9642" s="3">
        <v>43</v>
      </c>
      <c r="C9642" s="3" t="s">
        <v>9202</v>
      </c>
      <c r="D9642" s="27" t="s">
        <v>3529</v>
      </c>
      <c r="E9642" s="3" t="s">
        <v>1635</v>
      </c>
      <c r="F9642" s="3" t="s">
        <v>7148</v>
      </c>
      <c r="G9642" s="3" t="s">
        <v>2045</v>
      </c>
      <c r="H9642" s="3"/>
      <c r="I9642" s="3">
        <v>1</v>
      </c>
      <c r="J9642" s="3">
        <v>4</v>
      </c>
      <c r="K9642" s="3">
        <f t="shared" si="148"/>
        <v>5</v>
      </c>
    </row>
    <row r="9643" spans="1:11">
      <c r="A9643" s="3" t="s">
        <v>434</v>
      </c>
      <c r="B9643" s="3">
        <v>44</v>
      </c>
      <c r="C9643" s="3" t="s">
        <v>3258</v>
      </c>
      <c r="D9643" s="27" t="s">
        <v>3531</v>
      </c>
      <c r="E9643" s="3" t="s">
        <v>1635</v>
      </c>
      <c r="F9643" s="3" t="s">
        <v>7148</v>
      </c>
      <c r="G9643" s="3" t="s">
        <v>2045</v>
      </c>
      <c r="H9643" s="3"/>
      <c r="I9643" s="3">
        <v>1</v>
      </c>
      <c r="J9643" s="3">
        <v>3</v>
      </c>
      <c r="K9643" s="3">
        <f t="shared" si="148"/>
        <v>4</v>
      </c>
    </row>
    <row r="9644" spans="1:11">
      <c r="A9644" s="3" t="s">
        <v>434</v>
      </c>
      <c r="B9644" s="3">
        <v>45</v>
      </c>
      <c r="C9644" s="3" t="s">
        <v>1821</v>
      </c>
      <c r="D9644" s="27" t="s">
        <v>3531</v>
      </c>
      <c r="E9644" s="3" t="s">
        <v>1635</v>
      </c>
      <c r="F9644" s="3" t="s">
        <v>7148</v>
      </c>
      <c r="G9644" s="3" t="s">
        <v>2045</v>
      </c>
      <c r="H9644" s="3"/>
      <c r="I9644" s="3">
        <v>4</v>
      </c>
      <c r="J9644" s="3">
        <v>1</v>
      </c>
      <c r="K9644" s="3">
        <f t="shared" ref="K9644:K9707" si="149">J9644+I9644</f>
        <v>5</v>
      </c>
    </row>
    <row r="9645" spans="1:11">
      <c r="A9645" s="3" t="s">
        <v>434</v>
      </c>
      <c r="B9645" s="3">
        <v>46</v>
      </c>
      <c r="C9645" s="3" t="s">
        <v>9203</v>
      </c>
      <c r="D9645" s="27" t="s">
        <v>3531</v>
      </c>
      <c r="E9645" s="3" t="s">
        <v>1635</v>
      </c>
      <c r="F9645" s="3" t="s">
        <v>7148</v>
      </c>
      <c r="G9645" s="3" t="s">
        <v>2045</v>
      </c>
      <c r="H9645" s="3"/>
      <c r="I9645" s="3">
        <v>3</v>
      </c>
      <c r="J9645" s="3">
        <v>3</v>
      </c>
      <c r="K9645" s="3">
        <f t="shared" si="149"/>
        <v>6</v>
      </c>
    </row>
    <row r="9646" spans="1:11">
      <c r="A9646" s="3" t="s">
        <v>434</v>
      </c>
      <c r="B9646" s="3">
        <v>47</v>
      </c>
      <c r="C9646" s="3" t="s">
        <v>6853</v>
      </c>
      <c r="D9646" s="27" t="s">
        <v>3531</v>
      </c>
      <c r="E9646" s="3" t="s">
        <v>1635</v>
      </c>
      <c r="F9646" s="3" t="s">
        <v>7148</v>
      </c>
      <c r="G9646" s="3" t="s">
        <v>2045</v>
      </c>
      <c r="H9646" s="3"/>
      <c r="I9646" s="3">
        <v>3</v>
      </c>
      <c r="J9646" s="3">
        <v>3</v>
      </c>
      <c r="K9646" s="3">
        <f t="shared" si="149"/>
        <v>6</v>
      </c>
    </row>
    <row r="9647" spans="1:11">
      <c r="A9647" s="3" t="s">
        <v>434</v>
      </c>
      <c r="B9647" s="3">
        <v>48</v>
      </c>
      <c r="C9647" s="3" t="s">
        <v>1575</v>
      </c>
      <c r="D9647" s="27" t="s">
        <v>3531</v>
      </c>
      <c r="E9647" s="3" t="s">
        <v>1635</v>
      </c>
      <c r="F9647" s="3" t="s">
        <v>7148</v>
      </c>
      <c r="G9647" s="3" t="s">
        <v>2045</v>
      </c>
      <c r="H9647" s="3"/>
      <c r="I9647" s="3">
        <v>3</v>
      </c>
      <c r="J9647" s="3">
        <v>3</v>
      </c>
      <c r="K9647" s="3">
        <f t="shared" si="149"/>
        <v>6</v>
      </c>
    </row>
    <row r="9648" spans="1:11">
      <c r="A9648" s="3" t="s">
        <v>434</v>
      </c>
      <c r="B9648" s="3">
        <v>49</v>
      </c>
      <c r="C9648" s="3" t="s">
        <v>9204</v>
      </c>
      <c r="D9648" s="27" t="s">
        <v>3531</v>
      </c>
      <c r="E9648" s="3" t="s">
        <v>1635</v>
      </c>
      <c r="F9648" s="3" t="s">
        <v>7148</v>
      </c>
      <c r="G9648" s="3" t="s">
        <v>2045</v>
      </c>
      <c r="H9648" s="3"/>
      <c r="I9648" s="3">
        <v>1</v>
      </c>
      <c r="J9648" s="3">
        <v>4</v>
      </c>
      <c r="K9648" s="3">
        <f t="shared" si="149"/>
        <v>5</v>
      </c>
    </row>
    <row r="9649" spans="1:11">
      <c r="A9649" s="3" t="s">
        <v>434</v>
      </c>
      <c r="B9649" s="3">
        <v>50</v>
      </c>
      <c r="C9649" s="3" t="s">
        <v>9205</v>
      </c>
      <c r="D9649" s="27" t="s">
        <v>3531</v>
      </c>
      <c r="E9649" s="3" t="s">
        <v>1635</v>
      </c>
      <c r="F9649" s="3" t="s">
        <v>7148</v>
      </c>
      <c r="G9649" s="3" t="s">
        <v>2045</v>
      </c>
      <c r="H9649" s="3"/>
      <c r="I9649" s="3">
        <v>4</v>
      </c>
      <c r="J9649" s="3">
        <v>3</v>
      </c>
      <c r="K9649" s="3">
        <f t="shared" si="149"/>
        <v>7</v>
      </c>
    </row>
    <row r="9650" spans="1:11">
      <c r="A9650" s="3" t="s">
        <v>434</v>
      </c>
      <c r="B9650" s="3">
        <v>51</v>
      </c>
      <c r="C9650" s="3" t="s">
        <v>8116</v>
      </c>
      <c r="D9650" s="27" t="s">
        <v>3529</v>
      </c>
      <c r="E9650" s="3" t="s">
        <v>1635</v>
      </c>
      <c r="F9650" s="3" t="s">
        <v>7148</v>
      </c>
      <c r="G9650" s="3" t="s">
        <v>2045</v>
      </c>
      <c r="H9650" s="3"/>
      <c r="I9650" s="3">
        <v>1</v>
      </c>
      <c r="J9650" s="3">
        <v>1</v>
      </c>
      <c r="K9650" s="3">
        <f t="shared" si="149"/>
        <v>2</v>
      </c>
    </row>
    <row r="9651" spans="1:11">
      <c r="A9651" s="3" t="s">
        <v>434</v>
      </c>
      <c r="B9651" s="3">
        <v>52</v>
      </c>
      <c r="C9651" s="3" t="s">
        <v>9206</v>
      </c>
      <c r="D9651" s="27" t="s">
        <v>3531</v>
      </c>
      <c r="E9651" s="3" t="s">
        <v>1635</v>
      </c>
      <c r="F9651" s="3" t="s">
        <v>7148</v>
      </c>
      <c r="G9651" s="3" t="s">
        <v>2045</v>
      </c>
      <c r="H9651" s="3"/>
      <c r="I9651" s="3">
        <v>2</v>
      </c>
      <c r="J9651" s="3">
        <v>3</v>
      </c>
      <c r="K9651" s="3">
        <f t="shared" si="149"/>
        <v>5</v>
      </c>
    </row>
    <row r="9652" spans="1:11">
      <c r="A9652" s="3" t="s">
        <v>434</v>
      </c>
      <c r="B9652" s="3">
        <v>53</v>
      </c>
      <c r="C9652" s="3" t="s">
        <v>9207</v>
      </c>
      <c r="D9652" s="27" t="s">
        <v>3531</v>
      </c>
      <c r="E9652" s="3" t="s">
        <v>1635</v>
      </c>
      <c r="F9652" s="3" t="s">
        <v>7148</v>
      </c>
      <c r="G9652" s="3" t="s">
        <v>2045</v>
      </c>
      <c r="H9652" s="3"/>
      <c r="I9652" s="3">
        <v>3</v>
      </c>
      <c r="J9652" s="3">
        <v>1</v>
      </c>
      <c r="K9652" s="3">
        <f t="shared" si="149"/>
        <v>4</v>
      </c>
    </row>
    <row r="9653" spans="1:11">
      <c r="A9653" s="3" t="s">
        <v>434</v>
      </c>
      <c r="B9653" s="3">
        <v>54</v>
      </c>
      <c r="C9653" s="3" t="s">
        <v>9208</v>
      </c>
      <c r="D9653" s="27" t="s">
        <v>3531</v>
      </c>
      <c r="E9653" s="3" t="s">
        <v>1635</v>
      </c>
      <c r="F9653" s="3" t="s">
        <v>7148</v>
      </c>
      <c r="G9653" s="3" t="s">
        <v>2045</v>
      </c>
      <c r="H9653" s="3"/>
      <c r="I9653" s="3">
        <v>3</v>
      </c>
      <c r="J9653" s="3">
        <v>4</v>
      </c>
      <c r="K9653" s="3">
        <f t="shared" si="149"/>
        <v>7</v>
      </c>
    </row>
    <row r="9654" spans="1:11">
      <c r="A9654" s="3" t="s">
        <v>434</v>
      </c>
      <c r="B9654" s="3">
        <v>55</v>
      </c>
      <c r="C9654" s="3" t="s">
        <v>9209</v>
      </c>
      <c r="D9654" s="27" t="s">
        <v>3531</v>
      </c>
      <c r="E9654" s="3" t="s">
        <v>1635</v>
      </c>
      <c r="F9654" s="3" t="s">
        <v>7148</v>
      </c>
      <c r="G9654" s="3" t="s">
        <v>2045</v>
      </c>
      <c r="H9654" s="3"/>
      <c r="I9654" s="3">
        <v>2</v>
      </c>
      <c r="J9654" s="3">
        <v>4</v>
      </c>
      <c r="K9654" s="3">
        <f t="shared" si="149"/>
        <v>6</v>
      </c>
    </row>
    <row r="9655" spans="1:11">
      <c r="A9655" s="3" t="s">
        <v>434</v>
      </c>
      <c r="B9655" s="3">
        <v>56</v>
      </c>
      <c r="C9655" s="3" t="s">
        <v>9210</v>
      </c>
      <c r="D9655" s="27" t="s">
        <v>3531</v>
      </c>
      <c r="E9655" s="3" t="s">
        <v>1635</v>
      </c>
      <c r="F9655" s="3" t="s">
        <v>7148</v>
      </c>
      <c r="G9655" s="3" t="s">
        <v>2045</v>
      </c>
      <c r="H9655" s="3"/>
      <c r="I9655" s="3">
        <v>1</v>
      </c>
      <c r="J9655" s="3">
        <v>2</v>
      </c>
      <c r="K9655" s="3">
        <f t="shared" si="149"/>
        <v>3</v>
      </c>
    </row>
    <row r="9656" spans="1:11">
      <c r="A9656" s="3" t="s">
        <v>434</v>
      </c>
      <c r="B9656" s="3">
        <v>57</v>
      </c>
      <c r="C9656" s="3" t="s">
        <v>9211</v>
      </c>
      <c r="D9656" s="27" t="s">
        <v>3531</v>
      </c>
      <c r="E9656" s="3" t="s">
        <v>1635</v>
      </c>
      <c r="F9656" s="3" t="s">
        <v>7148</v>
      </c>
      <c r="G9656" s="3" t="s">
        <v>2045</v>
      </c>
      <c r="H9656" s="3"/>
      <c r="I9656" s="3">
        <v>3</v>
      </c>
      <c r="J9656" s="3">
        <v>1</v>
      </c>
      <c r="K9656" s="3">
        <f t="shared" si="149"/>
        <v>4</v>
      </c>
    </row>
    <row r="9657" spans="1:11">
      <c r="A9657" s="3" t="s">
        <v>434</v>
      </c>
      <c r="B9657" s="3">
        <v>58</v>
      </c>
      <c r="C9657" s="3" t="s">
        <v>9212</v>
      </c>
      <c r="D9657" s="27" t="s">
        <v>3531</v>
      </c>
      <c r="E9657" s="3" t="s">
        <v>1635</v>
      </c>
      <c r="F9657" s="3" t="s">
        <v>7148</v>
      </c>
      <c r="G9657" s="3" t="s">
        <v>2045</v>
      </c>
      <c r="H9657" s="3"/>
      <c r="I9657" s="3">
        <v>1</v>
      </c>
      <c r="J9657" s="3">
        <v>2</v>
      </c>
      <c r="K9657" s="3">
        <f t="shared" si="149"/>
        <v>3</v>
      </c>
    </row>
    <row r="9658" spans="1:11">
      <c r="A9658" s="3" t="s">
        <v>434</v>
      </c>
      <c r="B9658" s="3">
        <v>59</v>
      </c>
      <c r="C9658" s="3" t="s">
        <v>3140</v>
      </c>
      <c r="D9658" s="27" t="s">
        <v>3531</v>
      </c>
      <c r="E9658" s="3" t="s">
        <v>1635</v>
      </c>
      <c r="F9658" s="3" t="s">
        <v>7148</v>
      </c>
      <c r="G9658" s="3" t="s">
        <v>2045</v>
      </c>
      <c r="H9658" s="3"/>
      <c r="I9658" s="3">
        <v>3</v>
      </c>
      <c r="J9658" s="3">
        <v>2</v>
      </c>
      <c r="K9658" s="3">
        <f t="shared" si="149"/>
        <v>5</v>
      </c>
    </row>
    <row r="9659" spans="1:11">
      <c r="A9659" s="3" t="s">
        <v>434</v>
      </c>
      <c r="B9659" s="3">
        <v>60</v>
      </c>
      <c r="C9659" s="3" t="s">
        <v>9213</v>
      </c>
      <c r="D9659" s="27" t="s">
        <v>3531</v>
      </c>
      <c r="E9659" s="3" t="s">
        <v>1635</v>
      </c>
      <c r="F9659" s="3" t="s">
        <v>7148</v>
      </c>
      <c r="G9659" s="3" t="s">
        <v>2045</v>
      </c>
      <c r="H9659" s="3"/>
      <c r="I9659" s="3">
        <v>3</v>
      </c>
      <c r="J9659" s="3">
        <v>1</v>
      </c>
      <c r="K9659" s="3">
        <f t="shared" si="149"/>
        <v>4</v>
      </c>
    </row>
    <row r="9660" spans="1:11">
      <c r="A9660" s="3" t="s">
        <v>434</v>
      </c>
      <c r="B9660" s="3">
        <v>61</v>
      </c>
      <c r="C9660" s="3" t="s">
        <v>7293</v>
      </c>
      <c r="D9660" s="27" t="s">
        <v>3531</v>
      </c>
      <c r="E9660" s="3" t="s">
        <v>1635</v>
      </c>
      <c r="F9660" s="3" t="s">
        <v>7148</v>
      </c>
      <c r="G9660" s="3" t="s">
        <v>2045</v>
      </c>
      <c r="H9660" s="3"/>
      <c r="I9660" s="3">
        <v>2</v>
      </c>
      <c r="J9660" s="3">
        <v>1</v>
      </c>
      <c r="K9660" s="3">
        <f t="shared" si="149"/>
        <v>3</v>
      </c>
    </row>
    <row r="9661" spans="1:11">
      <c r="A9661" s="3" t="s">
        <v>434</v>
      </c>
      <c r="B9661" s="3">
        <v>62</v>
      </c>
      <c r="C9661" s="3" t="s">
        <v>9214</v>
      </c>
      <c r="D9661" s="27" t="s">
        <v>3531</v>
      </c>
      <c r="E9661" s="3" t="s">
        <v>1635</v>
      </c>
      <c r="F9661" s="3" t="s">
        <v>7148</v>
      </c>
      <c r="G9661" s="3" t="s">
        <v>2045</v>
      </c>
      <c r="H9661" s="3"/>
      <c r="I9661" s="3">
        <v>2</v>
      </c>
      <c r="J9661" s="3">
        <v>3</v>
      </c>
      <c r="K9661" s="3">
        <f t="shared" si="149"/>
        <v>5</v>
      </c>
    </row>
    <row r="9662" spans="1:11">
      <c r="A9662" s="3" t="s">
        <v>434</v>
      </c>
      <c r="B9662" s="3">
        <v>63</v>
      </c>
      <c r="C9662" s="3" t="s">
        <v>3497</v>
      </c>
      <c r="D9662" s="27" t="s">
        <v>3529</v>
      </c>
      <c r="E9662" s="3" t="s">
        <v>1635</v>
      </c>
      <c r="F9662" s="3" t="s">
        <v>7148</v>
      </c>
      <c r="G9662" s="3" t="s">
        <v>2045</v>
      </c>
      <c r="H9662" s="3"/>
      <c r="I9662" s="3">
        <v>1</v>
      </c>
      <c r="J9662" s="3">
        <v>1</v>
      </c>
      <c r="K9662" s="3">
        <f t="shared" si="149"/>
        <v>2</v>
      </c>
    </row>
    <row r="9663" spans="1:11">
      <c r="A9663" s="3" t="s">
        <v>434</v>
      </c>
      <c r="B9663" s="3">
        <v>64</v>
      </c>
      <c r="C9663" s="144" t="s">
        <v>9215</v>
      </c>
      <c r="D9663" s="27" t="s">
        <v>3531</v>
      </c>
      <c r="E9663" s="3" t="s">
        <v>1635</v>
      </c>
      <c r="F9663" s="3" t="s">
        <v>7148</v>
      </c>
      <c r="G9663" s="3" t="s">
        <v>2045</v>
      </c>
      <c r="H9663" s="3"/>
      <c r="I9663" s="144">
        <v>2</v>
      </c>
      <c r="J9663" s="144">
        <v>1</v>
      </c>
      <c r="K9663" s="3">
        <f t="shared" si="149"/>
        <v>3</v>
      </c>
    </row>
    <row r="9664" spans="1:11">
      <c r="A9664" s="3" t="s">
        <v>434</v>
      </c>
      <c r="B9664" s="3">
        <v>65</v>
      </c>
      <c r="C9664" s="144" t="s">
        <v>950</v>
      </c>
      <c r="D9664" s="27" t="s">
        <v>3531</v>
      </c>
      <c r="E9664" s="3" t="s">
        <v>1635</v>
      </c>
      <c r="F9664" s="3" t="s">
        <v>7148</v>
      </c>
      <c r="G9664" s="3" t="s">
        <v>2045</v>
      </c>
      <c r="H9664" s="3"/>
      <c r="I9664" s="144">
        <v>4</v>
      </c>
      <c r="J9664" s="144">
        <v>4</v>
      </c>
      <c r="K9664" s="3">
        <f t="shared" si="149"/>
        <v>8</v>
      </c>
    </row>
    <row r="9665" spans="1:11">
      <c r="A9665" s="3" t="s">
        <v>434</v>
      </c>
      <c r="B9665" s="3">
        <v>66</v>
      </c>
      <c r="C9665" s="144" t="s">
        <v>9216</v>
      </c>
      <c r="D9665" s="27" t="s">
        <v>3531</v>
      </c>
      <c r="E9665" s="3" t="s">
        <v>1635</v>
      </c>
      <c r="F9665" s="3" t="s">
        <v>7148</v>
      </c>
      <c r="G9665" s="3" t="s">
        <v>2045</v>
      </c>
      <c r="H9665" s="3"/>
      <c r="I9665" s="144">
        <v>3</v>
      </c>
      <c r="J9665" s="144">
        <v>2</v>
      </c>
      <c r="K9665" s="3">
        <f t="shared" si="149"/>
        <v>5</v>
      </c>
    </row>
    <row r="9666" spans="1:11">
      <c r="A9666" s="3" t="s">
        <v>434</v>
      </c>
      <c r="B9666" s="3">
        <v>67</v>
      </c>
      <c r="C9666" s="144" t="s">
        <v>9217</v>
      </c>
      <c r="D9666" s="27" t="s">
        <v>3531</v>
      </c>
      <c r="E9666" s="3" t="s">
        <v>1635</v>
      </c>
      <c r="F9666" s="3" t="s">
        <v>7148</v>
      </c>
      <c r="G9666" s="3" t="s">
        <v>2045</v>
      </c>
      <c r="H9666" s="3"/>
      <c r="I9666" s="144">
        <v>2</v>
      </c>
      <c r="J9666" s="144">
        <v>2</v>
      </c>
      <c r="K9666" s="3">
        <f t="shared" si="149"/>
        <v>4</v>
      </c>
    </row>
    <row r="9667" spans="1:11">
      <c r="A9667" s="3" t="s">
        <v>434</v>
      </c>
      <c r="B9667" s="3">
        <v>68</v>
      </c>
      <c r="C9667" s="3" t="s">
        <v>9218</v>
      </c>
      <c r="D9667" s="27" t="s">
        <v>3531</v>
      </c>
      <c r="E9667" s="3" t="s">
        <v>1635</v>
      </c>
      <c r="F9667" s="3" t="s">
        <v>7148</v>
      </c>
      <c r="G9667" s="3" t="s">
        <v>2045</v>
      </c>
      <c r="H9667" s="3"/>
      <c r="I9667" s="3">
        <v>3</v>
      </c>
      <c r="J9667" s="3">
        <v>3</v>
      </c>
      <c r="K9667" s="3">
        <f t="shared" si="149"/>
        <v>6</v>
      </c>
    </row>
    <row r="9668" spans="1:11">
      <c r="A9668" s="3" t="s">
        <v>434</v>
      </c>
      <c r="B9668" s="3">
        <v>69</v>
      </c>
      <c r="C9668" s="3" t="s">
        <v>1067</v>
      </c>
      <c r="D9668" s="27" t="s">
        <v>3531</v>
      </c>
      <c r="E9668" s="3" t="s">
        <v>1635</v>
      </c>
      <c r="F9668" s="3" t="s">
        <v>7148</v>
      </c>
      <c r="G9668" s="3" t="s">
        <v>2045</v>
      </c>
      <c r="H9668" s="3"/>
      <c r="I9668" s="3">
        <v>3</v>
      </c>
      <c r="J9668" s="3">
        <v>4</v>
      </c>
      <c r="K9668" s="3">
        <f t="shared" si="149"/>
        <v>7</v>
      </c>
    </row>
    <row r="9669" spans="1:11">
      <c r="A9669" s="3" t="s">
        <v>434</v>
      </c>
      <c r="B9669" s="3">
        <v>70</v>
      </c>
      <c r="C9669" s="3" t="s">
        <v>9219</v>
      </c>
      <c r="D9669" s="27" t="s">
        <v>3531</v>
      </c>
      <c r="E9669" s="3" t="s">
        <v>1635</v>
      </c>
      <c r="F9669" s="3" t="s">
        <v>7148</v>
      </c>
      <c r="G9669" s="3" t="s">
        <v>2045</v>
      </c>
      <c r="H9669" s="3"/>
      <c r="I9669" s="3">
        <v>2</v>
      </c>
      <c r="J9669" s="3">
        <v>2</v>
      </c>
      <c r="K9669" s="3">
        <f t="shared" si="149"/>
        <v>4</v>
      </c>
    </row>
    <row r="9670" spans="1:11">
      <c r="A9670" s="3" t="s">
        <v>434</v>
      </c>
      <c r="B9670" s="3">
        <v>71</v>
      </c>
      <c r="C9670" s="3" t="s">
        <v>9220</v>
      </c>
      <c r="D9670" s="27" t="s">
        <v>3531</v>
      </c>
      <c r="E9670" s="3" t="s">
        <v>1635</v>
      </c>
      <c r="F9670" s="3" t="s">
        <v>7148</v>
      </c>
      <c r="G9670" s="3" t="s">
        <v>2045</v>
      </c>
      <c r="H9670" s="3"/>
      <c r="I9670" s="3">
        <v>3</v>
      </c>
      <c r="J9670" s="3">
        <v>4</v>
      </c>
      <c r="K9670" s="3">
        <f t="shared" si="149"/>
        <v>7</v>
      </c>
    </row>
    <row r="9671" spans="1:11">
      <c r="A9671" s="3" t="s">
        <v>434</v>
      </c>
      <c r="B9671" s="3">
        <v>72</v>
      </c>
      <c r="C9671" s="3" t="s">
        <v>9221</v>
      </c>
      <c r="D9671" s="27" t="s">
        <v>3529</v>
      </c>
      <c r="E9671" s="3" t="s">
        <v>1635</v>
      </c>
      <c r="F9671" s="3" t="s">
        <v>7148</v>
      </c>
      <c r="G9671" s="3" t="s">
        <v>2045</v>
      </c>
      <c r="H9671" s="3"/>
      <c r="I9671" s="3">
        <v>1</v>
      </c>
      <c r="J9671" s="3">
        <v>1</v>
      </c>
      <c r="K9671" s="3">
        <f t="shared" si="149"/>
        <v>2</v>
      </c>
    </row>
    <row r="9672" spans="1:11">
      <c r="A9672" s="3" t="s">
        <v>434</v>
      </c>
      <c r="B9672" s="3">
        <v>73</v>
      </c>
      <c r="C9672" s="3" t="s">
        <v>9222</v>
      </c>
      <c r="D9672" s="27" t="s">
        <v>3531</v>
      </c>
      <c r="E9672" s="3" t="s">
        <v>1635</v>
      </c>
      <c r="F9672" s="3" t="s">
        <v>7148</v>
      </c>
      <c r="G9672" s="3" t="s">
        <v>2045</v>
      </c>
      <c r="H9672" s="3"/>
      <c r="I9672" s="3">
        <v>2</v>
      </c>
      <c r="J9672" s="3">
        <v>3</v>
      </c>
      <c r="K9672" s="3">
        <f t="shared" si="149"/>
        <v>5</v>
      </c>
    </row>
    <row r="9673" spans="1:11">
      <c r="A9673" s="3" t="s">
        <v>434</v>
      </c>
      <c r="B9673" s="3">
        <v>74</v>
      </c>
      <c r="C9673" s="3" t="s">
        <v>9223</v>
      </c>
      <c r="D9673" s="27" t="s">
        <v>3531</v>
      </c>
      <c r="E9673" s="3" t="s">
        <v>1635</v>
      </c>
      <c r="F9673" s="3" t="s">
        <v>7148</v>
      </c>
      <c r="G9673" s="3" t="s">
        <v>2045</v>
      </c>
      <c r="H9673" s="3"/>
      <c r="I9673" s="3">
        <v>5</v>
      </c>
      <c r="J9673" s="3">
        <v>5</v>
      </c>
      <c r="K9673" s="3">
        <f t="shared" si="149"/>
        <v>10</v>
      </c>
    </row>
    <row r="9674" spans="1:11">
      <c r="A9674" s="237"/>
      <c r="B9674" s="237"/>
      <c r="C9674" s="237">
        <f>SUBTOTAL(3,C9600:C9673)</f>
        <v>74</v>
      </c>
      <c r="D9674" s="238"/>
      <c r="E9674" s="238"/>
      <c r="F9674" s="238"/>
      <c r="G9674" s="238"/>
      <c r="H9674" s="238"/>
      <c r="I9674" s="238"/>
      <c r="J9674" s="238"/>
      <c r="K9674" s="237">
        <f>SUM(K9600:K9673)</f>
        <v>352</v>
      </c>
    </row>
    <row r="9675" spans="1:11">
      <c r="A9675" s="233" t="s">
        <v>438</v>
      </c>
      <c r="B9675" s="233">
        <v>1</v>
      </c>
      <c r="C9675" s="233" t="s">
        <v>9224</v>
      </c>
      <c r="D9675" s="234" t="s">
        <v>880</v>
      </c>
      <c r="E9675" s="233" t="s">
        <v>9225</v>
      </c>
      <c r="F9675" s="233" t="s">
        <v>3649</v>
      </c>
      <c r="G9675" s="233" t="s">
        <v>2046</v>
      </c>
      <c r="H9675" s="233"/>
      <c r="I9675" s="233">
        <v>1</v>
      </c>
      <c r="J9675" s="233">
        <v>3</v>
      </c>
      <c r="K9675" s="3">
        <f t="shared" si="149"/>
        <v>4</v>
      </c>
    </row>
    <row r="9676" spans="1:11">
      <c r="A9676" s="233" t="s">
        <v>438</v>
      </c>
      <c r="B9676" s="233">
        <v>2</v>
      </c>
      <c r="C9676" s="233" t="s">
        <v>1693</v>
      </c>
      <c r="D9676" s="234" t="s">
        <v>880</v>
      </c>
      <c r="E9676" s="233" t="s">
        <v>9225</v>
      </c>
      <c r="F9676" s="233" t="s">
        <v>3649</v>
      </c>
      <c r="G9676" s="233" t="s">
        <v>2046</v>
      </c>
      <c r="H9676" s="233"/>
      <c r="I9676" s="233">
        <v>3</v>
      </c>
      <c r="J9676" s="233">
        <v>4</v>
      </c>
      <c r="K9676" s="3">
        <f t="shared" si="149"/>
        <v>7</v>
      </c>
    </row>
    <row r="9677" spans="1:11">
      <c r="A9677" s="233" t="s">
        <v>438</v>
      </c>
      <c r="B9677" s="233">
        <v>3</v>
      </c>
      <c r="C9677" s="233" t="s">
        <v>9025</v>
      </c>
      <c r="D9677" s="234" t="s">
        <v>880</v>
      </c>
      <c r="E9677" s="233" t="s">
        <v>9225</v>
      </c>
      <c r="F9677" s="233" t="s">
        <v>3649</v>
      </c>
      <c r="G9677" s="233" t="s">
        <v>2046</v>
      </c>
      <c r="H9677" s="233"/>
      <c r="I9677" s="233">
        <v>1</v>
      </c>
      <c r="J9677" s="233">
        <v>2</v>
      </c>
      <c r="K9677" s="3">
        <f t="shared" si="149"/>
        <v>3</v>
      </c>
    </row>
    <row r="9678" spans="1:11">
      <c r="A9678" s="233" t="s">
        <v>438</v>
      </c>
      <c r="B9678" s="233">
        <v>4</v>
      </c>
      <c r="C9678" s="233" t="s">
        <v>1273</v>
      </c>
      <c r="D9678" s="234" t="s">
        <v>880</v>
      </c>
      <c r="E9678" s="233" t="s">
        <v>9225</v>
      </c>
      <c r="F9678" s="233" t="s">
        <v>3649</v>
      </c>
      <c r="G9678" s="233" t="s">
        <v>2046</v>
      </c>
      <c r="H9678" s="233"/>
      <c r="I9678" s="233">
        <v>1</v>
      </c>
      <c r="J9678" s="233">
        <v>4</v>
      </c>
      <c r="K9678" s="3">
        <f t="shared" si="149"/>
        <v>5</v>
      </c>
    </row>
    <row r="9679" spans="1:11">
      <c r="A9679" s="233" t="s">
        <v>438</v>
      </c>
      <c r="B9679" s="233">
        <v>5</v>
      </c>
      <c r="C9679" s="233" t="s">
        <v>9226</v>
      </c>
      <c r="D9679" s="234" t="s">
        <v>1293</v>
      </c>
      <c r="E9679" s="233" t="s">
        <v>9225</v>
      </c>
      <c r="F9679" s="233" t="s">
        <v>3649</v>
      </c>
      <c r="G9679" s="233" t="s">
        <v>2046</v>
      </c>
      <c r="H9679" s="233"/>
      <c r="I9679" s="233">
        <v>1</v>
      </c>
      <c r="J9679" s="233">
        <v>1</v>
      </c>
      <c r="K9679" s="3">
        <f t="shared" si="149"/>
        <v>2</v>
      </c>
    </row>
    <row r="9680" spans="1:11">
      <c r="A9680" s="233" t="s">
        <v>438</v>
      </c>
      <c r="B9680" s="233">
        <v>6</v>
      </c>
      <c r="C9680" s="233" t="s">
        <v>9227</v>
      </c>
      <c r="D9680" s="234" t="s">
        <v>880</v>
      </c>
      <c r="E9680" s="233" t="s">
        <v>9225</v>
      </c>
      <c r="F9680" s="233" t="s">
        <v>3649</v>
      </c>
      <c r="G9680" s="233" t="s">
        <v>2046</v>
      </c>
      <c r="H9680" s="233"/>
      <c r="I9680" s="233">
        <v>1</v>
      </c>
      <c r="J9680" s="233">
        <v>1</v>
      </c>
      <c r="K9680" s="3">
        <f t="shared" si="149"/>
        <v>2</v>
      </c>
    </row>
    <row r="9681" spans="1:11">
      <c r="A9681" s="233" t="s">
        <v>438</v>
      </c>
      <c r="B9681" s="233">
        <v>7</v>
      </c>
      <c r="C9681" s="233" t="s">
        <v>9228</v>
      </c>
      <c r="D9681" s="234" t="s">
        <v>1293</v>
      </c>
      <c r="E9681" s="233" t="s">
        <v>9225</v>
      </c>
      <c r="F9681" s="233" t="s">
        <v>3649</v>
      </c>
      <c r="G9681" s="233" t="s">
        <v>2046</v>
      </c>
      <c r="H9681" s="233"/>
      <c r="I9681" s="233">
        <v>1</v>
      </c>
      <c r="J9681" s="233">
        <v>3</v>
      </c>
      <c r="K9681" s="3">
        <f t="shared" si="149"/>
        <v>4</v>
      </c>
    </row>
    <row r="9682" spans="1:11">
      <c r="A9682" s="233" t="s">
        <v>438</v>
      </c>
      <c r="B9682" s="233">
        <v>8</v>
      </c>
      <c r="C9682" s="233" t="s">
        <v>1008</v>
      </c>
      <c r="D9682" s="234" t="s">
        <v>880</v>
      </c>
      <c r="E9682" s="233" t="s">
        <v>9225</v>
      </c>
      <c r="F9682" s="233" t="s">
        <v>3649</v>
      </c>
      <c r="G9682" s="233" t="s">
        <v>2046</v>
      </c>
      <c r="H9682" s="233"/>
      <c r="I9682" s="233">
        <v>1</v>
      </c>
      <c r="J9682" s="233">
        <v>1</v>
      </c>
      <c r="K9682" s="3">
        <f t="shared" si="149"/>
        <v>2</v>
      </c>
    </row>
    <row r="9683" spans="1:11">
      <c r="A9683" s="233" t="s">
        <v>438</v>
      </c>
      <c r="B9683" s="233">
        <v>9</v>
      </c>
      <c r="C9683" s="233" t="s">
        <v>9229</v>
      </c>
      <c r="D9683" s="234" t="s">
        <v>1293</v>
      </c>
      <c r="E9683" s="233" t="s">
        <v>9225</v>
      </c>
      <c r="F9683" s="233" t="s">
        <v>3649</v>
      </c>
      <c r="G9683" s="233" t="s">
        <v>2046</v>
      </c>
      <c r="H9683" s="233"/>
      <c r="I9683" s="233">
        <v>3</v>
      </c>
      <c r="J9683" s="233">
        <v>4</v>
      </c>
      <c r="K9683" s="3">
        <f t="shared" si="149"/>
        <v>7</v>
      </c>
    </row>
    <row r="9684" spans="1:11">
      <c r="A9684" s="233" t="s">
        <v>438</v>
      </c>
      <c r="B9684" s="233">
        <v>10</v>
      </c>
      <c r="C9684" s="233" t="s">
        <v>9230</v>
      </c>
      <c r="D9684" s="234" t="s">
        <v>880</v>
      </c>
      <c r="E9684" s="233" t="s">
        <v>9225</v>
      </c>
      <c r="F9684" s="233" t="s">
        <v>3649</v>
      </c>
      <c r="G9684" s="233" t="s">
        <v>2046</v>
      </c>
      <c r="H9684" s="233"/>
      <c r="I9684" s="233">
        <v>3</v>
      </c>
      <c r="J9684" s="233">
        <v>1</v>
      </c>
      <c r="K9684" s="3">
        <f t="shared" si="149"/>
        <v>4</v>
      </c>
    </row>
    <row r="9685" spans="1:11">
      <c r="A9685" s="233" t="s">
        <v>438</v>
      </c>
      <c r="B9685" s="233">
        <v>11</v>
      </c>
      <c r="C9685" s="233" t="s">
        <v>1388</v>
      </c>
      <c r="D9685" s="234" t="s">
        <v>880</v>
      </c>
      <c r="E9685" s="233" t="s">
        <v>9225</v>
      </c>
      <c r="F9685" s="233" t="s">
        <v>3649</v>
      </c>
      <c r="G9685" s="233" t="s">
        <v>2046</v>
      </c>
      <c r="H9685" s="233"/>
      <c r="I9685" s="233">
        <v>2</v>
      </c>
      <c r="J9685" s="233">
        <v>3</v>
      </c>
      <c r="K9685" s="3">
        <f t="shared" si="149"/>
        <v>5</v>
      </c>
    </row>
    <row r="9686" spans="1:11">
      <c r="A9686" s="233" t="s">
        <v>438</v>
      </c>
      <c r="B9686" s="233">
        <v>12</v>
      </c>
      <c r="C9686" s="233" t="s">
        <v>2602</v>
      </c>
      <c r="D9686" s="234" t="s">
        <v>880</v>
      </c>
      <c r="E9686" s="233" t="s">
        <v>9225</v>
      </c>
      <c r="F9686" s="233" t="s">
        <v>3649</v>
      </c>
      <c r="G9686" s="233" t="s">
        <v>2046</v>
      </c>
      <c r="H9686" s="233"/>
      <c r="I9686" s="233">
        <v>4</v>
      </c>
      <c r="J9686" s="233">
        <v>2</v>
      </c>
      <c r="K9686" s="3">
        <f t="shared" si="149"/>
        <v>6</v>
      </c>
    </row>
    <row r="9687" spans="1:11">
      <c r="A9687" s="233" t="s">
        <v>438</v>
      </c>
      <c r="B9687" s="233">
        <v>13</v>
      </c>
      <c r="C9687" s="233" t="s">
        <v>9231</v>
      </c>
      <c r="D9687" s="234" t="s">
        <v>1293</v>
      </c>
      <c r="E9687" s="233" t="s">
        <v>9225</v>
      </c>
      <c r="F9687" s="233" t="s">
        <v>3649</v>
      </c>
      <c r="G9687" s="233" t="s">
        <v>2046</v>
      </c>
      <c r="H9687" s="233"/>
      <c r="I9687" s="233">
        <v>1</v>
      </c>
      <c r="J9687" s="233">
        <v>4</v>
      </c>
      <c r="K9687" s="3">
        <f t="shared" si="149"/>
        <v>5</v>
      </c>
    </row>
    <row r="9688" spans="1:11">
      <c r="A9688" s="233" t="s">
        <v>438</v>
      </c>
      <c r="B9688" s="233">
        <v>14</v>
      </c>
      <c r="C9688" s="233" t="s">
        <v>9232</v>
      </c>
      <c r="D9688" s="234" t="s">
        <v>880</v>
      </c>
      <c r="E9688" s="233" t="s">
        <v>9225</v>
      </c>
      <c r="F9688" s="233" t="s">
        <v>3649</v>
      </c>
      <c r="G9688" s="233" t="s">
        <v>2046</v>
      </c>
      <c r="H9688" s="233"/>
      <c r="I9688" s="233">
        <v>3</v>
      </c>
      <c r="J9688" s="233">
        <v>3</v>
      </c>
      <c r="K9688" s="3">
        <f t="shared" si="149"/>
        <v>6</v>
      </c>
    </row>
    <row r="9689" spans="1:11">
      <c r="A9689" s="233" t="s">
        <v>438</v>
      </c>
      <c r="B9689" s="233">
        <v>15</v>
      </c>
      <c r="C9689" s="233" t="s">
        <v>3140</v>
      </c>
      <c r="D9689" s="234" t="s">
        <v>880</v>
      </c>
      <c r="E9689" s="233" t="s">
        <v>9225</v>
      </c>
      <c r="F9689" s="233" t="s">
        <v>3649</v>
      </c>
      <c r="G9689" s="233" t="s">
        <v>2046</v>
      </c>
      <c r="H9689" s="233"/>
      <c r="I9689" s="233">
        <v>3</v>
      </c>
      <c r="J9689" s="233">
        <v>3</v>
      </c>
      <c r="K9689" s="3">
        <f t="shared" si="149"/>
        <v>6</v>
      </c>
    </row>
    <row r="9690" spans="1:11">
      <c r="A9690" s="233" t="s">
        <v>438</v>
      </c>
      <c r="B9690" s="233">
        <v>16</v>
      </c>
      <c r="C9690" s="233" t="s">
        <v>9233</v>
      </c>
      <c r="D9690" s="234" t="s">
        <v>880</v>
      </c>
      <c r="E9690" s="233" t="s">
        <v>9225</v>
      </c>
      <c r="F9690" s="233" t="s">
        <v>3649</v>
      </c>
      <c r="G9690" s="233" t="s">
        <v>2046</v>
      </c>
      <c r="H9690" s="233"/>
      <c r="I9690" s="233">
        <v>2</v>
      </c>
      <c r="J9690" s="233">
        <v>2</v>
      </c>
      <c r="K9690" s="3">
        <f t="shared" si="149"/>
        <v>4</v>
      </c>
    </row>
    <row r="9691" spans="1:11">
      <c r="A9691" s="233" t="s">
        <v>438</v>
      </c>
      <c r="B9691" s="233">
        <v>17</v>
      </c>
      <c r="C9691" s="233" t="s">
        <v>9234</v>
      </c>
      <c r="D9691" s="234" t="s">
        <v>880</v>
      </c>
      <c r="E9691" s="233" t="s">
        <v>9225</v>
      </c>
      <c r="F9691" s="233" t="s">
        <v>3649</v>
      </c>
      <c r="G9691" s="233" t="s">
        <v>2046</v>
      </c>
      <c r="H9691" s="233"/>
      <c r="I9691" s="233">
        <v>1</v>
      </c>
      <c r="J9691" s="233">
        <v>2</v>
      </c>
      <c r="K9691" s="3">
        <f t="shared" si="149"/>
        <v>3</v>
      </c>
    </row>
    <row r="9692" spans="1:11">
      <c r="A9692" s="233" t="s">
        <v>438</v>
      </c>
      <c r="B9692" s="233">
        <v>18</v>
      </c>
      <c r="C9692" s="233" t="s">
        <v>1140</v>
      </c>
      <c r="D9692" s="234" t="s">
        <v>880</v>
      </c>
      <c r="E9692" s="233" t="s">
        <v>9225</v>
      </c>
      <c r="F9692" s="233" t="s">
        <v>3649</v>
      </c>
      <c r="G9692" s="233" t="s">
        <v>2046</v>
      </c>
      <c r="H9692" s="233"/>
      <c r="I9692" s="233">
        <v>2</v>
      </c>
      <c r="J9692" s="233">
        <v>2</v>
      </c>
      <c r="K9692" s="3">
        <f t="shared" si="149"/>
        <v>4</v>
      </c>
    </row>
    <row r="9693" spans="1:11">
      <c r="A9693" s="233" t="s">
        <v>438</v>
      </c>
      <c r="B9693" s="233">
        <v>19</v>
      </c>
      <c r="C9693" s="233" t="s">
        <v>2239</v>
      </c>
      <c r="D9693" s="234" t="s">
        <v>880</v>
      </c>
      <c r="E9693" s="233" t="s">
        <v>9225</v>
      </c>
      <c r="F9693" s="233" t="s">
        <v>3649</v>
      </c>
      <c r="G9693" s="233" t="s">
        <v>2046</v>
      </c>
      <c r="H9693" s="233"/>
      <c r="I9693" s="233">
        <v>2</v>
      </c>
      <c r="J9693" s="233">
        <v>5</v>
      </c>
      <c r="K9693" s="3">
        <f t="shared" si="149"/>
        <v>7</v>
      </c>
    </row>
    <row r="9694" spans="1:11">
      <c r="A9694" s="233" t="s">
        <v>438</v>
      </c>
      <c r="B9694" s="233">
        <v>20</v>
      </c>
      <c r="C9694" s="233" t="s">
        <v>3302</v>
      </c>
      <c r="D9694" s="234" t="s">
        <v>880</v>
      </c>
      <c r="E9694" s="233" t="s">
        <v>9225</v>
      </c>
      <c r="F9694" s="233" t="s">
        <v>3649</v>
      </c>
      <c r="G9694" s="233" t="s">
        <v>2046</v>
      </c>
      <c r="H9694" s="233"/>
      <c r="I9694" s="233">
        <v>2</v>
      </c>
      <c r="J9694" s="233">
        <v>3</v>
      </c>
      <c r="K9694" s="3">
        <f t="shared" si="149"/>
        <v>5</v>
      </c>
    </row>
    <row r="9695" spans="1:11">
      <c r="A9695" s="233" t="s">
        <v>438</v>
      </c>
      <c r="B9695" s="233">
        <v>21</v>
      </c>
      <c r="C9695" s="233" t="s">
        <v>9235</v>
      </c>
      <c r="D9695" s="234" t="s">
        <v>880</v>
      </c>
      <c r="E9695" s="233" t="s">
        <v>9225</v>
      </c>
      <c r="F9695" s="233" t="s">
        <v>3649</v>
      </c>
      <c r="G9695" s="233" t="s">
        <v>2046</v>
      </c>
      <c r="H9695" s="233"/>
      <c r="I9695" s="233">
        <v>2</v>
      </c>
      <c r="J9695" s="233">
        <v>1</v>
      </c>
      <c r="K9695" s="3">
        <f t="shared" si="149"/>
        <v>3</v>
      </c>
    </row>
    <row r="9696" spans="1:11">
      <c r="A9696" s="233" t="s">
        <v>438</v>
      </c>
      <c r="B9696" s="233">
        <v>22</v>
      </c>
      <c r="C9696" s="233" t="s">
        <v>9236</v>
      </c>
      <c r="D9696" s="234" t="s">
        <v>880</v>
      </c>
      <c r="E9696" s="233" t="s">
        <v>9225</v>
      </c>
      <c r="F9696" s="233" t="s">
        <v>3649</v>
      </c>
      <c r="G9696" s="233" t="s">
        <v>2046</v>
      </c>
      <c r="H9696" s="233"/>
      <c r="I9696" s="233">
        <v>5</v>
      </c>
      <c r="J9696" s="233">
        <v>4</v>
      </c>
      <c r="K9696" s="3">
        <f t="shared" si="149"/>
        <v>9</v>
      </c>
    </row>
    <row r="9697" spans="1:11">
      <c r="A9697" s="233" t="s">
        <v>438</v>
      </c>
      <c r="B9697" s="233">
        <v>23</v>
      </c>
      <c r="C9697" s="233" t="s">
        <v>9237</v>
      </c>
      <c r="D9697" s="234" t="s">
        <v>880</v>
      </c>
      <c r="E9697" s="233" t="s">
        <v>9225</v>
      </c>
      <c r="F9697" s="233" t="s">
        <v>3649</v>
      </c>
      <c r="G9697" s="233" t="s">
        <v>2046</v>
      </c>
      <c r="H9697" s="233"/>
      <c r="I9697" s="233">
        <v>3</v>
      </c>
      <c r="J9697" s="233">
        <v>3</v>
      </c>
      <c r="K9697" s="3">
        <f t="shared" si="149"/>
        <v>6</v>
      </c>
    </row>
    <row r="9698" spans="1:11">
      <c r="A9698" s="233" t="s">
        <v>438</v>
      </c>
      <c r="B9698" s="233">
        <v>24</v>
      </c>
      <c r="C9698" s="233" t="s">
        <v>9238</v>
      </c>
      <c r="D9698" s="234" t="s">
        <v>880</v>
      </c>
      <c r="E9698" s="233" t="s">
        <v>9225</v>
      </c>
      <c r="F9698" s="233" t="s">
        <v>3649</v>
      </c>
      <c r="G9698" s="233" t="s">
        <v>2046</v>
      </c>
      <c r="H9698" s="233"/>
      <c r="I9698" s="233">
        <v>4</v>
      </c>
      <c r="J9698" s="233">
        <v>2</v>
      </c>
      <c r="K9698" s="3">
        <f t="shared" si="149"/>
        <v>6</v>
      </c>
    </row>
    <row r="9699" spans="1:11">
      <c r="A9699" s="233" t="s">
        <v>438</v>
      </c>
      <c r="B9699" s="233">
        <v>25</v>
      </c>
      <c r="C9699" s="233" t="s">
        <v>1402</v>
      </c>
      <c r="D9699" s="234" t="s">
        <v>880</v>
      </c>
      <c r="E9699" s="233" t="s">
        <v>9225</v>
      </c>
      <c r="F9699" s="233" t="s">
        <v>3649</v>
      </c>
      <c r="G9699" s="233" t="s">
        <v>2046</v>
      </c>
      <c r="H9699" s="233"/>
      <c r="I9699" s="233">
        <v>3</v>
      </c>
      <c r="J9699" s="233">
        <v>3</v>
      </c>
      <c r="K9699" s="3">
        <f t="shared" si="149"/>
        <v>6</v>
      </c>
    </row>
    <row r="9700" spans="1:11">
      <c r="A9700" s="233" t="s">
        <v>438</v>
      </c>
      <c r="B9700" s="233">
        <v>26</v>
      </c>
      <c r="C9700" s="233" t="s">
        <v>1693</v>
      </c>
      <c r="D9700" s="234" t="s">
        <v>880</v>
      </c>
      <c r="E9700" s="233" t="s">
        <v>9225</v>
      </c>
      <c r="F9700" s="233" t="s">
        <v>3649</v>
      </c>
      <c r="G9700" s="233" t="s">
        <v>2046</v>
      </c>
      <c r="H9700" s="233"/>
      <c r="I9700" s="233">
        <v>1</v>
      </c>
      <c r="J9700" s="233">
        <v>1</v>
      </c>
      <c r="K9700" s="3">
        <f t="shared" si="149"/>
        <v>2</v>
      </c>
    </row>
    <row r="9701" spans="1:11">
      <c r="A9701" s="233" t="s">
        <v>438</v>
      </c>
      <c r="B9701" s="233">
        <v>27</v>
      </c>
      <c r="C9701" s="233" t="s">
        <v>9239</v>
      </c>
      <c r="D9701" s="234" t="s">
        <v>880</v>
      </c>
      <c r="E9701" s="233" t="s">
        <v>9225</v>
      </c>
      <c r="F9701" s="233" t="s">
        <v>3649</v>
      </c>
      <c r="G9701" s="233" t="s">
        <v>2046</v>
      </c>
      <c r="H9701" s="233"/>
      <c r="I9701" s="233">
        <v>3</v>
      </c>
      <c r="J9701" s="233">
        <v>3</v>
      </c>
      <c r="K9701" s="3">
        <f t="shared" si="149"/>
        <v>6</v>
      </c>
    </row>
    <row r="9702" spans="1:11">
      <c r="A9702" s="233" t="s">
        <v>438</v>
      </c>
      <c r="B9702" s="233">
        <v>28</v>
      </c>
      <c r="C9702" s="233" t="s">
        <v>2017</v>
      </c>
      <c r="D9702" s="234" t="s">
        <v>880</v>
      </c>
      <c r="E9702" s="233" t="s">
        <v>9225</v>
      </c>
      <c r="F9702" s="233" t="s">
        <v>3649</v>
      </c>
      <c r="G9702" s="233" t="s">
        <v>2046</v>
      </c>
      <c r="H9702" s="233"/>
      <c r="I9702" s="233">
        <v>5</v>
      </c>
      <c r="J9702" s="233">
        <v>3</v>
      </c>
      <c r="K9702" s="3">
        <f t="shared" si="149"/>
        <v>8</v>
      </c>
    </row>
    <row r="9703" spans="1:11">
      <c r="A9703" s="233" t="s">
        <v>438</v>
      </c>
      <c r="B9703" s="233">
        <v>29</v>
      </c>
      <c r="C9703" s="233" t="s">
        <v>9240</v>
      </c>
      <c r="D9703" s="234" t="s">
        <v>880</v>
      </c>
      <c r="E9703" s="233" t="s">
        <v>9225</v>
      </c>
      <c r="F9703" s="233" t="s">
        <v>3649</v>
      </c>
      <c r="G9703" s="233" t="s">
        <v>2046</v>
      </c>
      <c r="H9703" s="233"/>
      <c r="I9703" s="233">
        <v>1</v>
      </c>
      <c r="J9703" s="233">
        <v>3</v>
      </c>
      <c r="K9703" s="3">
        <f t="shared" si="149"/>
        <v>4</v>
      </c>
    </row>
    <row r="9704" spans="1:11">
      <c r="A9704" s="233" t="s">
        <v>438</v>
      </c>
      <c r="B9704" s="233">
        <v>30</v>
      </c>
      <c r="C9704" s="233" t="s">
        <v>2651</v>
      </c>
      <c r="D9704" s="234" t="s">
        <v>880</v>
      </c>
      <c r="E9704" s="233" t="s">
        <v>9225</v>
      </c>
      <c r="F9704" s="233" t="s">
        <v>3649</v>
      </c>
      <c r="G9704" s="233" t="s">
        <v>2046</v>
      </c>
      <c r="H9704" s="233"/>
      <c r="I9704" s="233">
        <v>2</v>
      </c>
      <c r="J9704" s="233">
        <v>2</v>
      </c>
      <c r="K9704" s="3">
        <f t="shared" si="149"/>
        <v>4</v>
      </c>
    </row>
    <row r="9705" spans="1:11">
      <c r="A9705" s="233" t="s">
        <v>438</v>
      </c>
      <c r="B9705" s="233">
        <v>31</v>
      </c>
      <c r="C9705" s="233" t="s">
        <v>8988</v>
      </c>
      <c r="D9705" s="234" t="s">
        <v>880</v>
      </c>
      <c r="E9705" s="233" t="s">
        <v>9225</v>
      </c>
      <c r="F9705" s="233" t="s">
        <v>3649</v>
      </c>
      <c r="G9705" s="233" t="s">
        <v>2046</v>
      </c>
      <c r="H9705" s="233"/>
      <c r="I9705" s="233">
        <v>2</v>
      </c>
      <c r="J9705" s="233">
        <v>1</v>
      </c>
      <c r="K9705" s="3">
        <f t="shared" si="149"/>
        <v>3</v>
      </c>
    </row>
    <row r="9706" spans="1:11">
      <c r="A9706" s="233" t="s">
        <v>438</v>
      </c>
      <c r="B9706" s="233">
        <v>32</v>
      </c>
      <c r="C9706" s="233" t="s">
        <v>9241</v>
      </c>
      <c r="D9706" s="234" t="s">
        <v>880</v>
      </c>
      <c r="E9706" s="233" t="s">
        <v>9225</v>
      </c>
      <c r="F9706" s="233" t="s">
        <v>3649</v>
      </c>
      <c r="G9706" s="233" t="s">
        <v>2046</v>
      </c>
      <c r="H9706" s="233"/>
      <c r="I9706" s="233">
        <v>4</v>
      </c>
      <c r="J9706" s="233">
        <v>1</v>
      </c>
      <c r="K9706" s="3">
        <f t="shared" si="149"/>
        <v>5</v>
      </c>
    </row>
    <row r="9707" spans="1:11">
      <c r="A9707" s="233" t="s">
        <v>438</v>
      </c>
      <c r="B9707" s="233">
        <v>33</v>
      </c>
      <c r="C9707" s="233" t="s">
        <v>9242</v>
      </c>
      <c r="D9707" s="234" t="s">
        <v>880</v>
      </c>
      <c r="E9707" s="233" t="s">
        <v>9225</v>
      </c>
      <c r="F9707" s="233" t="s">
        <v>3649</v>
      </c>
      <c r="G9707" s="233" t="s">
        <v>2046</v>
      </c>
      <c r="H9707" s="233"/>
      <c r="I9707" s="233">
        <v>1</v>
      </c>
      <c r="J9707" s="233">
        <v>1</v>
      </c>
      <c r="K9707" s="3">
        <f t="shared" si="149"/>
        <v>2</v>
      </c>
    </row>
    <row r="9708" spans="1:11">
      <c r="A9708" s="233" t="s">
        <v>438</v>
      </c>
      <c r="B9708" s="233">
        <v>34</v>
      </c>
      <c r="C9708" s="233" t="s">
        <v>1686</v>
      </c>
      <c r="D9708" s="234" t="s">
        <v>880</v>
      </c>
      <c r="E9708" s="233" t="s">
        <v>9225</v>
      </c>
      <c r="F9708" s="233" t="s">
        <v>3649</v>
      </c>
      <c r="G9708" s="233" t="s">
        <v>2046</v>
      </c>
      <c r="H9708" s="233"/>
      <c r="I9708" s="233">
        <v>1</v>
      </c>
      <c r="J9708" s="233">
        <v>3</v>
      </c>
      <c r="K9708" s="3">
        <f t="shared" ref="K9708:K9771" si="150">J9708+I9708</f>
        <v>4</v>
      </c>
    </row>
    <row r="9709" spans="1:11">
      <c r="A9709" s="233" t="s">
        <v>438</v>
      </c>
      <c r="B9709" s="233">
        <v>35</v>
      </c>
      <c r="C9709" s="233" t="s">
        <v>1402</v>
      </c>
      <c r="D9709" s="234" t="s">
        <v>880</v>
      </c>
      <c r="E9709" s="233" t="s">
        <v>9225</v>
      </c>
      <c r="F9709" s="233" t="s">
        <v>3649</v>
      </c>
      <c r="G9709" s="233" t="s">
        <v>2046</v>
      </c>
      <c r="H9709" s="233"/>
      <c r="I9709" s="233">
        <v>4</v>
      </c>
      <c r="J9709" s="233">
        <v>2</v>
      </c>
      <c r="K9709" s="3">
        <f t="shared" si="150"/>
        <v>6</v>
      </c>
    </row>
    <row r="9710" spans="1:11">
      <c r="A9710" s="233" t="s">
        <v>438</v>
      </c>
      <c r="B9710" s="233">
        <v>36</v>
      </c>
      <c r="C9710" s="233" t="s">
        <v>9243</v>
      </c>
      <c r="D9710" s="234" t="s">
        <v>880</v>
      </c>
      <c r="E9710" s="233" t="s">
        <v>9225</v>
      </c>
      <c r="F9710" s="233" t="s">
        <v>3649</v>
      </c>
      <c r="G9710" s="233" t="s">
        <v>2046</v>
      </c>
      <c r="H9710" s="233"/>
      <c r="I9710" s="233">
        <v>3</v>
      </c>
      <c r="J9710" s="233">
        <v>5</v>
      </c>
      <c r="K9710" s="3">
        <f t="shared" si="150"/>
        <v>8</v>
      </c>
    </row>
    <row r="9711" spans="1:11">
      <c r="A9711" s="233" t="s">
        <v>438</v>
      </c>
      <c r="B9711" s="233">
        <v>37</v>
      </c>
      <c r="C9711" s="233" t="s">
        <v>9244</v>
      </c>
      <c r="D9711" s="234" t="s">
        <v>880</v>
      </c>
      <c r="E9711" s="233" t="s">
        <v>9225</v>
      </c>
      <c r="F9711" s="233" t="s">
        <v>3649</v>
      </c>
      <c r="G9711" s="233" t="s">
        <v>2046</v>
      </c>
      <c r="H9711" s="233"/>
      <c r="I9711" s="233">
        <v>3</v>
      </c>
      <c r="J9711" s="233">
        <v>1</v>
      </c>
      <c r="K9711" s="3">
        <f t="shared" si="150"/>
        <v>4</v>
      </c>
    </row>
    <row r="9712" spans="1:11">
      <c r="A9712" s="233" t="s">
        <v>438</v>
      </c>
      <c r="B9712" s="233">
        <v>38</v>
      </c>
      <c r="C9712" s="233" t="s">
        <v>9245</v>
      </c>
      <c r="D9712" s="234" t="s">
        <v>1484</v>
      </c>
      <c r="E9712" s="233" t="s">
        <v>9225</v>
      </c>
      <c r="F9712" s="233" t="s">
        <v>3649</v>
      </c>
      <c r="G9712" s="233" t="s">
        <v>2046</v>
      </c>
      <c r="H9712" s="233"/>
      <c r="I9712" s="233">
        <v>1</v>
      </c>
      <c r="J9712" s="233">
        <v>2</v>
      </c>
      <c r="K9712" s="3">
        <f t="shared" si="150"/>
        <v>3</v>
      </c>
    </row>
    <row r="9713" spans="1:11">
      <c r="A9713" s="233" t="s">
        <v>438</v>
      </c>
      <c r="B9713" s="233">
        <v>39</v>
      </c>
      <c r="C9713" s="233" t="s">
        <v>9246</v>
      </c>
      <c r="D9713" s="234" t="s">
        <v>880</v>
      </c>
      <c r="E9713" s="233" t="s">
        <v>9225</v>
      </c>
      <c r="F9713" s="233" t="s">
        <v>3649</v>
      </c>
      <c r="G9713" s="233" t="s">
        <v>2046</v>
      </c>
      <c r="H9713" s="233"/>
      <c r="I9713" s="233">
        <v>3</v>
      </c>
      <c r="J9713" s="233">
        <v>4</v>
      </c>
      <c r="K9713" s="3">
        <f t="shared" si="150"/>
        <v>7</v>
      </c>
    </row>
    <row r="9714" spans="1:11">
      <c r="A9714" s="233" t="s">
        <v>438</v>
      </c>
      <c r="B9714" s="233">
        <v>40</v>
      </c>
      <c r="C9714" s="233" t="s">
        <v>9247</v>
      </c>
      <c r="D9714" s="234" t="s">
        <v>880</v>
      </c>
      <c r="E9714" s="233" t="s">
        <v>9225</v>
      </c>
      <c r="F9714" s="233" t="s">
        <v>3649</v>
      </c>
      <c r="G9714" s="233" t="s">
        <v>2046</v>
      </c>
      <c r="H9714" s="233"/>
      <c r="I9714" s="233">
        <v>1</v>
      </c>
      <c r="J9714" s="233">
        <v>1</v>
      </c>
      <c r="K9714" s="3">
        <f t="shared" si="150"/>
        <v>2</v>
      </c>
    </row>
    <row r="9715" spans="1:11">
      <c r="A9715" s="233" t="s">
        <v>438</v>
      </c>
      <c r="B9715" s="233">
        <v>41</v>
      </c>
      <c r="C9715" s="233" t="s">
        <v>9248</v>
      </c>
      <c r="D9715" s="234" t="s">
        <v>880</v>
      </c>
      <c r="E9715" s="233" t="s">
        <v>9225</v>
      </c>
      <c r="F9715" s="233" t="s">
        <v>3649</v>
      </c>
      <c r="G9715" s="233" t="s">
        <v>2046</v>
      </c>
      <c r="H9715" s="233"/>
      <c r="I9715" s="233">
        <v>1</v>
      </c>
      <c r="J9715" s="233">
        <v>2</v>
      </c>
      <c r="K9715" s="3">
        <f t="shared" si="150"/>
        <v>3</v>
      </c>
    </row>
    <row r="9716" spans="1:11">
      <c r="A9716" s="233" t="s">
        <v>438</v>
      </c>
      <c r="B9716" s="233">
        <v>42</v>
      </c>
      <c r="C9716" s="233" t="s">
        <v>9249</v>
      </c>
      <c r="D9716" s="234" t="s">
        <v>880</v>
      </c>
      <c r="E9716" s="233" t="s">
        <v>9225</v>
      </c>
      <c r="F9716" s="233" t="s">
        <v>3649</v>
      </c>
      <c r="G9716" s="233" t="s">
        <v>2046</v>
      </c>
      <c r="H9716" s="233"/>
      <c r="I9716" s="233">
        <v>1</v>
      </c>
      <c r="J9716" s="233">
        <v>2</v>
      </c>
      <c r="K9716" s="3">
        <f t="shared" si="150"/>
        <v>3</v>
      </c>
    </row>
    <row r="9717" spans="1:11">
      <c r="A9717" s="233" t="s">
        <v>438</v>
      </c>
      <c r="B9717" s="233">
        <v>43</v>
      </c>
      <c r="C9717" s="233" t="s">
        <v>3398</v>
      </c>
      <c r="D9717" s="234" t="s">
        <v>880</v>
      </c>
      <c r="E9717" s="233" t="s">
        <v>9225</v>
      </c>
      <c r="F9717" s="233" t="s">
        <v>3649</v>
      </c>
      <c r="G9717" s="233" t="s">
        <v>2046</v>
      </c>
      <c r="H9717" s="233"/>
      <c r="I9717" s="233">
        <v>2</v>
      </c>
      <c r="J9717" s="233">
        <v>2</v>
      </c>
      <c r="K9717" s="3">
        <f t="shared" si="150"/>
        <v>4</v>
      </c>
    </row>
    <row r="9718" spans="1:11">
      <c r="A9718" s="233" t="s">
        <v>438</v>
      </c>
      <c r="B9718" s="233">
        <v>44</v>
      </c>
      <c r="C9718" s="233" t="s">
        <v>9250</v>
      </c>
      <c r="D9718" s="234" t="s">
        <v>880</v>
      </c>
      <c r="E9718" s="233" t="s">
        <v>9225</v>
      </c>
      <c r="F9718" s="233" t="s">
        <v>3649</v>
      </c>
      <c r="G9718" s="233" t="s">
        <v>2046</v>
      </c>
      <c r="H9718" s="233"/>
      <c r="I9718" s="233">
        <v>2</v>
      </c>
      <c r="J9718" s="233">
        <v>1</v>
      </c>
      <c r="K9718" s="3">
        <f t="shared" si="150"/>
        <v>3</v>
      </c>
    </row>
    <row r="9719" spans="1:11">
      <c r="A9719" s="233" t="s">
        <v>438</v>
      </c>
      <c r="B9719" s="233">
        <v>45</v>
      </c>
      <c r="C9719" s="233" t="s">
        <v>9251</v>
      </c>
      <c r="D9719" s="234" t="s">
        <v>9005</v>
      </c>
      <c r="E9719" s="233" t="s">
        <v>9225</v>
      </c>
      <c r="F9719" s="233" t="s">
        <v>3649</v>
      </c>
      <c r="G9719" s="233" t="s">
        <v>2046</v>
      </c>
      <c r="H9719" s="233"/>
      <c r="I9719" s="233">
        <v>4</v>
      </c>
      <c r="J9719" s="233">
        <v>1</v>
      </c>
      <c r="K9719" s="3">
        <f t="shared" si="150"/>
        <v>5</v>
      </c>
    </row>
    <row r="9720" spans="1:11">
      <c r="A9720" s="233" t="s">
        <v>438</v>
      </c>
      <c r="B9720" s="233">
        <v>46</v>
      </c>
      <c r="C9720" s="233" t="s">
        <v>9252</v>
      </c>
      <c r="D9720" s="234" t="s">
        <v>880</v>
      </c>
      <c r="E9720" s="233" t="s">
        <v>9225</v>
      </c>
      <c r="F9720" s="233" t="s">
        <v>3649</v>
      </c>
      <c r="G9720" s="233" t="s">
        <v>2046</v>
      </c>
      <c r="H9720" s="233"/>
      <c r="I9720" s="233">
        <v>2</v>
      </c>
      <c r="J9720" s="233">
        <v>1</v>
      </c>
      <c r="K9720" s="3">
        <f t="shared" si="150"/>
        <v>3</v>
      </c>
    </row>
    <row r="9721" spans="1:11">
      <c r="A9721" s="233" t="s">
        <v>438</v>
      </c>
      <c r="B9721" s="233">
        <v>47</v>
      </c>
      <c r="C9721" s="233" t="s">
        <v>9253</v>
      </c>
      <c r="D9721" s="234" t="s">
        <v>880</v>
      </c>
      <c r="E9721" s="233" t="s">
        <v>9225</v>
      </c>
      <c r="F9721" s="233" t="s">
        <v>3649</v>
      </c>
      <c r="G9721" s="233" t="s">
        <v>2046</v>
      </c>
      <c r="H9721" s="233"/>
      <c r="I9721" s="233">
        <v>3</v>
      </c>
      <c r="J9721" s="233">
        <v>4</v>
      </c>
      <c r="K9721" s="3">
        <f t="shared" si="150"/>
        <v>7</v>
      </c>
    </row>
    <row r="9722" spans="1:11">
      <c r="A9722" s="233" t="s">
        <v>438</v>
      </c>
      <c r="B9722" s="233">
        <v>48</v>
      </c>
      <c r="C9722" s="233" t="s">
        <v>9254</v>
      </c>
      <c r="D9722" s="234" t="s">
        <v>880</v>
      </c>
      <c r="E9722" s="233" t="s">
        <v>9225</v>
      </c>
      <c r="F9722" s="233" t="s">
        <v>3649</v>
      </c>
      <c r="G9722" s="233" t="s">
        <v>2046</v>
      </c>
      <c r="H9722" s="233"/>
      <c r="I9722" s="233">
        <v>1</v>
      </c>
      <c r="J9722" s="233">
        <v>2</v>
      </c>
      <c r="K9722" s="3">
        <f t="shared" si="150"/>
        <v>3</v>
      </c>
    </row>
    <row r="9723" spans="1:11">
      <c r="A9723" s="233" t="s">
        <v>438</v>
      </c>
      <c r="B9723" s="233">
        <v>49</v>
      </c>
      <c r="C9723" s="233" t="s">
        <v>1074</v>
      </c>
      <c r="D9723" s="234" t="s">
        <v>880</v>
      </c>
      <c r="E9723" s="233" t="s">
        <v>9225</v>
      </c>
      <c r="F9723" s="233" t="s">
        <v>3649</v>
      </c>
      <c r="G9723" s="233" t="s">
        <v>2046</v>
      </c>
      <c r="H9723" s="233"/>
      <c r="I9723" s="233">
        <v>1</v>
      </c>
      <c r="J9723" s="233">
        <v>1</v>
      </c>
      <c r="K9723" s="3">
        <f t="shared" si="150"/>
        <v>2</v>
      </c>
    </row>
    <row r="9724" spans="1:11">
      <c r="A9724" s="233" t="s">
        <v>438</v>
      </c>
      <c r="B9724" s="233">
        <v>50</v>
      </c>
      <c r="C9724" s="233" t="s">
        <v>9255</v>
      </c>
      <c r="D9724" s="234" t="s">
        <v>880</v>
      </c>
      <c r="E9724" s="233" t="s">
        <v>9225</v>
      </c>
      <c r="F9724" s="233" t="s">
        <v>3649</v>
      </c>
      <c r="G9724" s="233" t="s">
        <v>2046</v>
      </c>
      <c r="H9724" s="233"/>
      <c r="I9724" s="233">
        <v>2</v>
      </c>
      <c r="J9724" s="233">
        <v>1</v>
      </c>
      <c r="K9724" s="3">
        <f t="shared" si="150"/>
        <v>3</v>
      </c>
    </row>
    <row r="9725" spans="1:11">
      <c r="A9725" s="233" t="s">
        <v>438</v>
      </c>
      <c r="B9725" s="233">
        <v>51</v>
      </c>
      <c r="C9725" s="233" t="s">
        <v>9256</v>
      </c>
      <c r="D9725" s="234" t="s">
        <v>880</v>
      </c>
      <c r="E9725" s="233" t="s">
        <v>9225</v>
      </c>
      <c r="F9725" s="233" t="s">
        <v>3649</v>
      </c>
      <c r="G9725" s="233" t="s">
        <v>2046</v>
      </c>
      <c r="H9725" s="233"/>
      <c r="I9725" s="233">
        <v>2</v>
      </c>
      <c r="J9725" s="233">
        <v>2</v>
      </c>
      <c r="K9725" s="3">
        <f t="shared" si="150"/>
        <v>4</v>
      </c>
    </row>
    <row r="9726" spans="1:11">
      <c r="A9726" s="233" t="s">
        <v>438</v>
      </c>
      <c r="B9726" s="233">
        <v>52</v>
      </c>
      <c r="C9726" s="233" t="s">
        <v>9257</v>
      </c>
      <c r="D9726" s="234" t="s">
        <v>958</v>
      </c>
      <c r="E9726" s="233" t="s">
        <v>9225</v>
      </c>
      <c r="F9726" s="233" t="s">
        <v>3649</v>
      </c>
      <c r="G9726" s="233" t="s">
        <v>2046</v>
      </c>
      <c r="H9726" s="233"/>
      <c r="I9726" s="233">
        <v>1</v>
      </c>
      <c r="J9726" s="233">
        <v>1</v>
      </c>
      <c r="K9726" s="3">
        <f t="shared" si="150"/>
        <v>2</v>
      </c>
    </row>
    <row r="9727" spans="1:11">
      <c r="A9727" s="233" t="s">
        <v>438</v>
      </c>
      <c r="B9727" s="233">
        <v>53</v>
      </c>
      <c r="C9727" s="233" t="s">
        <v>9258</v>
      </c>
      <c r="D9727" s="234" t="s">
        <v>958</v>
      </c>
      <c r="E9727" s="233" t="s">
        <v>9225</v>
      </c>
      <c r="F9727" s="233" t="s">
        <v>3649</v>
      </c>
      <c r="G9727" s="233" t="s">
        <v>2046</v>
      </c>
      <c r="H9727" s="233"/>
      <c r="I9727" s="233">
        <v>1</v>
      </c>
      <c r="J9727" s="233">
        <v>2</v>
      </c>
      <c r="K9727" s="3">
        <f t="shared" si="150"/>
        <v>3</v>
      </c>
    </row>
    <row r="9728" spans="1:11">
      <c r="A9728" s="233" t="s">
        <v>438</v>
      </c>
      <c r="B9728" s="233">
        <v>54</v>
      </c>
      <c r="C9728" s="233" t="s">
        <v>9073</v>
      </c>
      <c r="D9728" s="234" t="s">
        <v>880</v>
      </c>
      <c r="E9728" s="233" t="s">
        <v>9225</v>
      </c>
      <c r="F9728" s="233" t="s">
        <v>3649</v>
      </c>
      <c r="G9728" s="233" t="s">
        <v>2046</v>
      </c>
      <c r="H9728" s="233"/>
      <c r="I9728" s="233">
        <v>3</v>
      </c>
      <c r="J9728" s="233">
        <v>2</v>
      </c>
      <c r="K9728" s="3">
        <f t="shared" si="150"/>
        <v>5</v>
      </c>
    </row>
    <row r="9729" spans="1:11">
      <c r="A9729" s="233" t="s">
        <v>438</v>
      </c>
      <c r="B9729" s="233">
        <v>55</v>
      </c>
      <c r="C9729" s="233" t="s">
        <v>9259</v>
      </c>
      <c r="D9729" s="234" t="s">
        <v>880</v>
      </c>
      <c r="E9729" s="233" t="s">
        <v>9225</v>
      </c>
      <c r="F9729" s="233" t="s">
        <v>3649</v>
      </c>
      <c r="G9729" s="233" t="s">
        <v>2046</v>
      </c>
      <c r="H9729" s="233"/>
      <c r="I9729" s="233">
        <v>4</v>
      </c>
      <c r="J9729" s="233">
        <v>2</v>
      </c>
      <c r="K9729" s="3">
        <f t="shared" si="150"/>
        <v>6</v>
      </c>
    </row>
    <row r="9730" spans="1:11">
      <c r="A9730" s="233" t="s">
        <v>438</v>
      </c>
      <c r="B9730" s="233">
        <v>56</v>
      </c>
      <c r="C9730" s="233" t="s">
        <v>9260</v>
      </c>
      <c r="D9730" s="234" t="s">
        <v>880</v>
      </c>
      <c r="E9730" s="233" t="s">
        <v>9225</v>
      </c>
      <c r="F9730" s="233" t="s">
        <v>3649</v>
      </c>
      <c r="G9730" s="233" t="s">
        <v>2046</v>
      </c>
      <c r="H9730" s="233"/>
      <c r="I9730" s="233">
        <v>1</v>
      </c>
      <c r="J9730" s="233">
        <v>4</v>
      </c>
      <c r="K9730" s="3">
        <f t="shared" si="150"/>
        <v>5</v>
      </c>
    </row>
    <row r="9731" spans="1:11">
      <c r="A9731" s="233" t="s">
        <v>438</v>
      </c>
      <c r="B9731" s="233">
        <v>57</v>
      </c>
      <c r="C9731" s="233" t="s">
        <v>3133</v>
      </c>
      <c r="D9731" s="234" t="s">
        <v>880</v>
      </c>
      <c r="E9731" s="233" t="s">
        <v>9225</v>
      </c>
      <c r="F9731" s="233" t="s">
        <v>3649</v>
      </c>
      <c r="G9731" s="233" t="s">
        <v>2046</v>
      </c>
      <c r="H9731" s="233"/>
      <c r="I9731" s="233">
        <v>2</v>
      </c>
      <c r="J9731" s="233">
        <v>2</v>
      </c>
      <c r="K9731" s="3">
        <f t="shared" si="150"/>
        <v>4</v>
      </c>
    </row>
    <row r="9732" spans="1:11">
      <c r="A9732" s="233" t="s">
        <v>438</v>
      </c>
      <c r="B9732" s="233">
        <v>58</v>
      </c>
      <c r="C9732" s="233" t="s">
        <v>9261</v>
      </c>
      <c r="D9732" s="234" t="s">
        <v>880</v>
      </c>
      <c r="E9732" s="233" t="s">
        <v>9225</v>
      </c>
      <c r="F9732" s="233" t="s">
        <v>3649</v>
      </c>
      <c r="G9732" s="233" t="s">
        <v>2046</v>
      </c>
      <c r="H9732" s="233"/>
      <c r="I9732" s="233">
        <v>5</v>
      </c>
      <c r="J9732" s="233">
        <v>1</v>
      </c>
      <c r="K9732" s="3">
        <f t="shared" si="150"/>
        <v>6</v>
      </c>
    </row>
    <row r="9733" spans="1:11">
      <c r="A9733" s="233" t="s">
        <v>438</v>
      </c>
      <c r="B9733" s="233">
        <v>59</v>
      </c>
      <c r="C9733" s="233" t="s">
        <v>9262</v>
      </c>
      <c r="D9733" s="234" t="s">
        <v>880</v>
      </c>
      <c r="E9733" s="233" t="s">
        <v>9225</v>
      </c>
      <c r="F9733" s="233" t="s">
        <v>3649</v>
      </c>
      <c r="G9733" s="233" t="s">
        <v>2046</v>
      </c>
      <c r="H9733" s="233"/>
      <c r="I9733" s="233">
        <v>2</v>
      </c>
      <c r="J9733" s="233">
        <v>3</v>
      </c>
      <c r="K9733" s="3">
        <f t="shared" si="150"/>
        <v>5</v>
      </c>
    </row>
    <row r="9734" spans="1:11">
      <c r="A9734" s="233" t="s">
        <v>438</v>
      </c>
      <c r="B9734" s="233">
        <v>60</v>
      </c>
      <c r="C9734" s="233" t="s">
        <v>9263</v>
      </c>
      <c r="D9734" s="234" t="s">
        <v>880</v>
      </c>
      <c r="E9734" s="233" t="s">
        <v>9225</v>
      </c>
      <c r="F9734" s="233" t="s">
        <v>3649</v>
      </c>
      <c r="G9734" s="233" t="s">
        <v>2046</v>
      </c>
      <c r="H9734" s="233"/>
      <c r="I9734" s="233">
        <v>2</v>
      </c>
      <c r="J9734" s="233">
        <v>3</v>
      </c>
      <c r="K9734" s="3">
        <f t="shared" si="150"/>
        <v>5</v>
      </c>
    </row>
    <row r="9735" spans="1:11">
      <c r="A9735" s="233" t="s">
        <v>438</v>
      </c>
      <c r="B9735" s="233">
        <v>61</v>
      </c>
      <c r="C9735" s="233" t="s">
        <v>2108</v>
      </c>
      <c r="D9735" s="234" t="s">
        <v>880</v>
      </c>
      <c r="E9735" s="233" t="s">
        <v>9225</v>
      </c>
      <c r="F9735" s="233" t="s">
        <v>3649</v>
      </c>
      <c r="G9735" s="233" t="s">
        <v>2046</v>
      </c>
      <c r="H9735" s="233"/>
      <c r="I9735" s="233">
        <v>5</v>
      </c>
      <c r="J9735" s="233">
        <v>3</v>
      </c>
      <c r="K9735" s="3">
        <f t="shared" si="150"/>
        <v>8</v>
      </c>
    </row>
    <row r="9736" spans="1:11">
      <c r="A9736" s="233" t="s">
        <v>438</v>
      </c>
      <c r="B9736" s="233">
        <v>62</v>
      </c>
      <c r="C9736" s="233" t="s">
        <v>3055</v>
      </c>
      <c r="D9736" s="234" t="s">
        <v>880</v>
      </c>
      <c r="E9736" s="233" t="s">
        <v>9225</v>
      </c>
      <c r="F9736" s="233" t="s">
        <v>3649</v>
      </c>
      <c r="G9736" s="233" t="s">
        <v>2046</v>
      </c>
      <c r="H9736" s="233"/>
      <c r="I9736" s="233">
        <v>2</v>
      </c>
      <c r="J9736" s="233">
        <v>1</v>
      </c>
      <c r="K9736" s="3">
        <f t="shared" si="150"/>
        <v>3</v>
      </c>
    </row>
    <row r="9737" spans="1:11">
      <c r="A9737" s="233" t="s">
        <v>438</v>
      </c>
      <c r="B9737" s="233">
        <v>63</v>
      </c>
      <c r="C9737" s="233" t="s">
        <v>7284</v>
      </c>
      <c r="D9737" s="234" t="s">
        <v>880</v>
      </c>
      <c r="E9737" s="233" t="s">
        <v>9225</v>
      </c>
      <c r="F9737" s="233" t="s">
        <v>3649</v>
      </c>
      <c r="G9737" s="233" t="s">
        <v>2046</v>
      </c>
      <c r="H9737" s="233"/>
      <c r="I9737" s="233">
        <v>2</v>
      </c>
      <c r="J9737" s="233">
        <v>4</v>
      </c>
      <c r="K9737" s="3">
        <f t="shared" si="150"/>
        <v>6</v>
      </c>
    </row>
    <row r="9738" spans="1:11">
      <c r="A9738" s="233" t="s">
        <v>438</v>
      </c>
      <c r="B9738" s="233">
        <v>64</v>
      </c>
      <c r="C9738" s="233" t="s">
        <v>9264</v>
      </c>
      <c r="D9738" s="234" t="s">
        <v>880</v>
      </c>
      <c r="E9738" s="233" t="s">
        <v>9225</v>
      </c>
      <c r="F9738" s="233" t="s">
        <v>3649</v>
      </c>
      <c r="G9738" s="233" t="s">
        <v>2046</v>
      </c>
      <c r="H9738" s="233"/>
      <c r="I9738" s="233">
        <v>1</v>
      </c>
      <c r="J9738" s="233">
        <v>1</v>
      </c>
      <c r="K9738" s="3">
        <f t="shared" si="150"/>
        <v>2</v>
      </c>
    </row>
    <row r="9739" spans="1:11">
      <c r="A9739" s="233" t="s">
        <v>438</v>
      </c>
      <c r="B9739" s="233">
        <v>65</v>
      </c>
      <c r="C9739" s="233" t="s">
        <v>9265</v>
      </c>
      <c r="D9739" s="234" t="s">
        <v>880</v>
      </c>
      <c r="E9739" s="233" t="s">
        <v>9225</v>
      </c>
      <c r="F9739" s="233" t="s">
        <v>3649</v>
      </c>
      <c r="G9739" s="233" t="s">
        <v>2046</v>
      </c>
      <c r="H9739" s="233"/>
      <c r="I9739" s="233">
        <v>3</v>
      </c>
      <c r="J9739" s="233">
        <v>1</v>
      </c>
      <c r="K9739" s="3">
        <f t="shared" si="150"/>
        <v>4</v>
      </c>
    </row>
    <row r="9740" spans="1:11">
      <c r="A9740" s="233" t="s">
        <v>438</v>
      </c>
      <c r="B9740" s="233">
        <v>66</v>
      </c>
      <c r="C9740" s="233" t="s">
        <v>9266</v>
      </c>
      <c r="D9740" s="234" t="s">
        <v>880</v>
      </c>
      <c r="E9740" s="233" t="s">
        <v>9225</v>
      </c>
      <c r="F9740" s="233" t="s">
        <v>3649</v>
      </c>
      <c r="G9740" s="233" t="s">
        <v>2046</v>
      </c>
      <c r="H9740" s="233"/>
      <c r="I9740" s="233">
        <v>2</v>
      </c>
      <c r="J9740" s="233">
        <v>4</v>
      </c>
      <c r="K9740" s="3">
        <f t="shared" si="150"/>
        <v>6</v>
      </c>
    </row>
    <row r="9741" spans="1:11">
      <c r="A9741" s="233" t="s">
        <v>438</v>
      </c>
      <c r="B9741" s="233">
        <v>67</v>
      </c>
      <c r="C9741" s="233" t="s">
        <v>2186</v>
      </c>
      <c r="D9741" s="234" t="s">
        <v>880</v>
      </c>
      <c r="E9741" s="233" t="s">
        <v>9225</v>
      </c>
      <c r="F9741" s="233" t="s">
        <v>3649</v>
      </c>
      <c r="G9741" s="233" t="s">
        <v>2046</v>
      </c>
      <c r="H9741" s="233"/>
      <c r="I9741" s="233">
        <v>2</v>
      </c>
      <c r="J9741" s="233">
        <v>3</v>
      </c>
      <c r="K9741" s="3">
        <f t="shared" si="150"/>
        <v>5</v>
      </c>
    </row>
    <row r="9742" spans="1:11">
      <c r="A9742" s="233" t="s">
        <v>438</v>
      </c>
      <c r="B9742" s="233">
        <v>68</v>
      </c>
      <c r="C9742" s="233" t="s">
        <v>9267</v>
      </c>
      <c r="D9742" s="234" t="s">
        <v>880</v>
      </c>
      <c r="E9742" s="233" t="s">
        <v>9225</v>
      </c>
      <c r="F9742" s="233" t="s">
        <v>3649</v>
      </c>
      <c r="G9742" s="233" t="s">
        <v>2046</v>
      </c>
      <c r="H9742" s="233"/>
      <c r="I9742" s="233">
        <v>1</v>
      </c>
      <c r="J9742" s="233">
        <v>3</v>
      </c>
      <c r="K9742" s="3">
        <f t="shared" si="150"/>
        <v>4</v>
      </c>
    </row>
    <row r="9743" spans="1:11">
      <c r="A9743" s="233" t="s">
        <v>438</v>
      </c>
      <c r="B9743" s="233">
        <v>69</v>
      </c>
      <c r="C9743" s="233" t="s">
        <v>1149</v>
      </c>
      <c r="D9743" s="234" t="s">
        <v>880</v>
      </c>
      <c r="E9743" s="233" t="s">
        <v>9225</v>
      </c>
      <c r="F9743" s="233" t="s">
        <v>3649</v>
      </c>
      <c r="G9743" s="233" t="s">
        <v>2046</v>
      </c>
      <c r="H9743" s="233"/>
      <c r="I9743" s="233">
        <v>4</v>
      </c>
      <c r="J9743" s="233">
        <v>2</v>
      </c>
      <c r="K9743" s="3">
        <f t="shared" si="150"/>
        <v>6</v>
      </c>
    </row>
    <row r="9744" spans="1:11">
      <c r="A9744" s="233" t="s">
        <v>438</v>
      </c>
      <c r="B9744" s="233">
        <v>70</v>
      </c>
      <c r="C9744" s="233" t="s">
        <v>9268</v>
      </c>
      <c r="D9744" s="234" t="s">
        <v>958</v>
      </c>
      <c r="E9744" s="233" t="s">
        <v>9225</v>
      </c>
      <c r="F9744" s="233" t="s">
        <v>3649</v>
      </c>
      <c r="G9744" s="233" t="s">
        <v>2046</v>
      </c>
      <c r="H9744" s="233"/>
      <c r="I9744" s="233">
        <v>4</v>
      </c>
      <c r="J9744" s="233">
        <v>6</v>
      </c>
      <c r="K9744" s="3">
        <f t="shared" si="150"/>
        <v>10</v>
      </c>
    </row>
    <row r="9745" spans="1:11">
      <c r="A9745" s="233" t="s">
        <v>438</v>
      </c>
      <c r="B9745" s="233">
        <v>71</v>
      </c>
      <c r="C9745" s="233" t="s">
        <v>9269</v>
      </c>
      <c r="D9745" s="234" t="s">
        <v>880</v>
      </c>
      <c r="E9745" s="233" t="s">
        <v>9225</v>
      </c>
      <c r="F9745" s="233" t="s">
        <v>3649</v>
      </c>
      <c r="G9745" s="233" t="s">
        <v>2046</v>
      </c>
      <c r="H9745" s="233"/>
      <c r="I9745" s="233">
        <v>2</v>
      </c>
      <c r="J9745" s="233">
        <v>3</v>
      </c>
      <c r="K9745" s="3">
        <f t="shared" si="150"/>
        <v>5</v>
      </c>
    </row>
    <row r="9746" spans="1:11">
      <c r="A9746" s="233" t="s">
        <v>438</v>
      </c>
      <c r="B9746" s="233">
        <v>72</v>
      </c>
      <c r="C9746" s="233" t="s">
        <v>9270</v>
      </c>
      <c r="D9746" s="234" t="s">
        <v>880</v>
      </c>
      <c r="E9746" s="233" t="s">
        <v>9225</v>
      </c>
      <c r="F9746" s="233" t="s">
        <v>3649</v>
      </c>
      <c r="G9746" s="233" t="s">
        <v>2046</v>
      </c>
      <c r="H9746" s="233"/>
      <c r="I9746" s="233">
        <v>1</v>
      </c>
      <c r="J9746" s="233">
        <v>1</v>
      </c>
      <c r="K9746" s="3">
        <f t="shared" si="150"/>
        <v>2</v>
      </c>
    </row>
    <row r="9747" spans="1:11">
      <c r="A9747" s="233" t="s">
        <v>438</v>
      </c>
      <c r="B9747" s="233">
        <v>73</v>
      </c>
      <c r="C9747" s="233" t="s">
        <v>9271</v>
      </c>
      <c r="D9747" s="234" t="s">
        <v>880</v>
      </c>
      <c r="E9747" s="233" t="s">
        <v>9225</v>
      </c>
      <c r="F9747" s="233" t="s">
        <v>3649</v>
      </c>
      <c r="G9747" s="233" t="s">
        <v>2046</v>
      </c>
      <c r="H9747" s="233"/>
      <c r="I9747" s="233">
        <v>1</v>
      </c>
      <c r="J9747" s="233">
        <v>1</v>
      </c>
      <c r="K9747" s="3">
        <f t="shared" si="150"/>
        <v>2</v>
      </c>
    </row>
    <row r="9748" spans="1:11">
      <c r="A9748" s="233" t="s">
        <v>438</v>
      </c>
      <c r="B9748" s="233">
        <v>74</v>
      </c>
      <c r="C9748" s="233" t="s">
        <v>9272</v>
      </c>
      <c r="D9748" s="234" t="s">
        <v>880</v>
      </c>
      <c r="E9748" s="233" t="s">
        <v>9225</v>
      </c>
      <c r="F9748" s="233" t="s">
        <v>3649</v>
      </c>
      <c r="G9748" s="233" t="s">
        <v>2046</v>
      </c>
      <c r="H9748" s="233"/>
      <c r="I9748" s="233">
        <v>3</v>
      </c>
      <c r="J9748" s="233">
        <v>5</v>
      </c>
      <c r="K9748" s="3">
        <f t="shared" si="150"/>
        <v>8</v>
      </c>
    </row>
    <row r="9749" spans="1:11">
      <c r="A9749" s="233" t="s">
        <v>438</v>
      </c>
      <c r="B9749" s="233">
        <v>75</v>
      </c>
      <c r="C9749" s="233" t="s">
        <v>2412</v>
      </c>
      <c r="D9749" s="234" t="s">
        <v>880</v>
      </c>
      <c r="E9749" s="233" t="s">
        <v>9225</v>
      </c>
      <c r="F9749" s="233" t="s">
        <v>3649</v>
      </c>
      <c r="G9749" s="233" t="s">
        <v>2046</v>
      </c>
      <c r="H9749" s="233"/>
      <c r="I9749" s="233">
        <v>3</v>
      </c>
      <c r="J9749" s="233">
        <v>5</v>
      </c>
      <c r="K9749" s="3">
        <f t="shared" si="150"/>
        <v>8</v>
      </c>
    </row>
    <row r="9750" spans="1:11">
      <c r="A9750" s="233" t="s">
        <v>438</v>
      </c>
      <c r="B9750" s="233">
        <v>76</v>
      </c>
      <c r="C9750" s="233" t="s">
        <v>7699</v>
      </c>
      <c r="D9750" s="234" t="s">
        <v>880</v>
      </c>
      <c r="E9750" s="233" t="s">
        <v>9225</v>
      </c>
      <c r="F9750" s="233" t="s">
        <v>3649</v>
      </c>
      <c r="G9750" s="233" t="s">
        <v>2046</v>
      </c>
      <c r="H9750" s="233"/>
      <c r="I9750" s="233">
        <v>2</v>
      </c>
      <c r="J9750" s="233">
        <v>4</v>
      </c>
      <c r="K9750" s="3">
        <f t="shared" si="150"/>
        <v>6</v>
      </c>
    </row>
    <row r="9751" spans="1:11">
      <c r="A9751" s="233" t="s">
        <v>438</v>
      </c>
      <c r="B9751" s="233">
        <v>77</v>
      </c>
      <c r="C9751" s="233" t="s">
        <v>2978</v>
      </c>
      <c r="D9751" s="234" t="s">
        <v>880</v>
      </c>
      <c r="E9751" s="233" t="s">
        <v>9225</v>
      </c>
      <c r="F9751" s="233" t="s">
        <v>3649</v>
      </c>
      <c r="G9751" s="233" t="s">
        <v>2046</v>
      </c>
      <c r="H9751" s="233"/>
      <c r="I9751" s="233">
        <v>3</v>
      </c>
      <c r="J9751" s="233">
        <v>3</v>
      </c>
      <c r="K9751" s="3">
        <f t="shared" si="150"/>
        <v>6</v>
      </c>
    </row>
    <row r="9752" spans="1:11">
      <c r="A9752" s="233" t="s">
        <v>438</v>
      </c>
      <c r="B9752" s="233">
        <v>78</v>
      </c>
      <c r="C9752" s="233" t="s">
        <v>9273</v>
      </c>
      <c r="D9752" s="234" t="s">
        <v>880</v>
      </c>
      <c r="E9752" s="233" t="s">
        <v>9225</v>
      </c>
      <c r="F9752" s="233" t="s">
        <v>3649</v>
      </c>
      <c r="G9752" s="233" t="s">
        <v>2046</v>
      </c>
      <c r="H9752" s="233"/>
      <c r="I9752" s="233">
        <v>4</v>
      </c>
      <c r="J9752" s="233">
        <v>3</v>
      </c>
      <c r="K9752" s="3">
        <f t="shared" si="150"/>
        <v>7</v>
      </c>
    </row>
    <row r="9753" spans="1:11">
      <c r="A9753" s="233" t="s">
        <v>438</v>
      </c>
      <c r="B9753" s="233">
        <v>79</v>
      </c>
      <c r="C9753" s="233" t="s">
        <v>9274</v>
      </c>
      <c r="D9753" s="234" t="s">
        <v>880</v>
      </c>
      <c r="E9753" s="233" t="s">
        <v>9225</v>
      </c>
      <c r="F9753" s="233" t="s">
        <v>3649</v>
      </c>
      <c r="G9753" s="233" t="s">
        <v>2046</v>
      </c>
      <c r="H9753" s="233"/>
      <c r="I9753" s="233">
        <v>2</v>
      </c>
      <c r="J9753" s="233">
        <v>2</v>
      </c>
      <c r="K9753" s="3">
        <f t="shared" si="150"/>
        <v>4</v>
      </c>
    </row>
    <row r="9754" spans="1:11">
      <c r="A9754" s="233" t="s">
        <v>438</v>
      </c>
      <c r="B9754" s="233">
        <v>80</v>
      </c>
      <c r="C9754" s="233" t="s">
        <v>9275</v>
      </c>
      <c r="D9754" s="234" t="s">
        <v>880</v>
      </c>
      <c r="E9754" s="233" t="s">
        <v>9225</v>
      </c>
      <c r="F9754" s="233" t="s">
        <v>3649</v>
      </c>
      <c r="G9754" s="233" t="s">
        <v>2046</v>
      </c>
      <c r="H9754" s="233"/>
      <c r="I9754" s="233">
        <v>3</v>
      </c>
      <c r="J9754" s="233">
        <v>2</v>
      </c>
      <c r="K9754" s="3">
        <f t="shared" si="150"/>
        <v>5</v>
      </c>
    </row>
    <row r="9755" spans="1:11">
      <c r="A9755" s="233" t="s">
        <v>438</v>
      </c>
      <c r="B9755" s="233">
        <v>81</v>
      </c>
      <c r="C9755" s="233" t="s">
        <v>948</v>
      </c>
      <c r="D9755" s="234" t="s">
        <v>880</v>
      </c>
      <c r="E9755" s="233" t="s">
        <v>9225</v>
      </c>
      <c r="F9755" s="233" t="s">
        <v>3649</v>
      </c>
      <c r="G9755" s="233" t="s">
        <v>2046</v>
      </c>
      <c r="H9755" s="233"/>
      <c r="I9755" s="233">
        <v>2</v>
      </c>
      <c r="J9755" s="233">
        <v>3</v>
      </c>
      <c r="K9755" s="3">
        <f t="shared" si="150"/>
        <v>5</v>
      </c>
    </row>
    <row r="9756" spans="1:11">
      <c r="A9756" s="233" t="s">
        <v>438</v>
      </c>
      <c r="B9756" s="233">
        <v>82</v>
      </c>
      <c r="C9756" s="233" t="s">
        <v>6853</v>
      </c>
      <c r="D9756" s="234" t="s">
        <v>880</v>
      </c>
      <c r="E9756" s="233" t="s">
        <v>9225</v>
      </c>
      <c r="F9756" s="233" t="s">
        <v>3649</v>
      </c>
      <c r="G9756" s="233" t="s">
        <v>2046</v>
      </c>
      <c r="H9756" s="233"/>
      <c r="I9756" s="233">
        <v>1</v>
      </c>
      <c r="J9756" s="233">
        <v>4</v>
      </c>
      <c r="K9756" s="3">
        <f t="shared" si="150"/>
        <v>5</v>
      </c>
    </row>
    <row r="9757" spans="1:11">
      <c r="A9757" s="233" t="s">
        <v>438</v>
      </c>
      <c r="B9757" s="233">
        <v>83</v>
      </c>
      <c r="C9757" s="233" t="s">
        <v>9276</v>
      </c>
      <c r="D9757" s="234" t="s">
        <v>880</v>
      </c>
      <c r="E9757" s="233" t="s">
        <v>9225</v>
      </c>
      <c r="F9757" s="233" t="s">
        <v>3649</v>
      </c>
      <c r="G9757" s="233" t="s">
        <v>2046</v>
      </c>
      <c r="H9757" s="233"/>
      <c r="I9757" s="233">
        <v>1</v>
      </c>
      <c r="J9757" s="233">
        <v>2</v>
      </c>
      <c r="K9757" s="3">
        <f t="shared" si="150"/>
        <v>3</v>
      </c>
    </row>
    <row r="9758" spans="1:11">
      <c r="A9758" s="233" t="s">
        <v>438</v>
      </c>
      <c r="B9758" s="233">
        <v>84</v>
      </c>
      <c r="C9758" s="233" t="s">
        <v>9277</v>
      </c>
      <c r="D9758" s="234" t="s">
        <v>880</v>
      </c>
      <c r="E9758" s="233" t="s">
        <v>9225</v>
      </c>
      <c r="F9758" s="233" t="s">
        <v>3649</v>
      </c>
      <c r="G9758" s="233" t="s">
        <v>2046</v>
      </c>
      <c r="H9758" s="233"/>
      <c r="I9758" s="233">
        <v>4</v>
      </c>
      <c r="J9758" s="233">
        <v>6</v>
      </c>
      <c r="K9758" s="3">
        <f t="shared" si="150"/>
        <v>10</v>
      </c>
    </row>
    <row r="9759" spans="1:11">
      <c r="A9759" s="233" t="s">
        <v>438</v>
      </c>
      <c r="B9759" s="233">
        <v>85</v>
      </c>
      <c r="C9759" s="233" t="s">
        <v>9278</v>
      </c>
      <c r="D9759" s="234" t="s">
        <v>958</v>
      </c>
      <c r="E9759" s="233" t="s">
        <v>9225</v>
      </c>
      <c r="F9759" s="233" t="s">
        <v>3649</v>
      </c>
      <c r="G9759" s="233" t="s">
        <v>2046</v>
      </c>
      <c r="H9759" s="233"/>
      <c r="I9759" s="233">
        <v>6</v>
      </c>
      <c r="J9759" s="233">
        <v>1</v>
      </c>
      <c r="K9759" s="3">
        <f t="shared" si="150"/>
        <v>7</v>
      </c>
    </row>
    <row r="9760" spans="1:11">
      <c r="A9760" s="233" t="s">
        <v>438</v>
      </c>
      <c r="B9760" s="233">
        <v>86</v>
      </c>
      <c r="C9760" s="233" t="s">
        <v>9279</v>
      </c>
      <c r="D9760" s="234" t="s">
        <v>880</v>
      </c>
      <c r="E9760" s="233" t="s">
        <v>9225</v>
      </c>
      <c r="F9760" s="233" t="s">
        <v>3649</v>
      </c>
      <c r="G9760" s="233" t="s">
        <v>2046</v>
      </c>
      <c r="H9760" s="233"/>
      <c r="I9760" s="233">
        <v>4</v>
      </c>
      <c r="J9760" s="233">
        <v>3</v>
      </c>
      <c r="K9760" s="3">
        <f t="shared" si="150"/>
        <v>7</v>
      </c>
    </row>
    <row r="9761" spans="1:11">
      <c r="A9761" s="233" t="s">
        <v>438</v>
      </c>
      <c r="B9761" s="233">
        <v>87</v>
      </c>
      <c r="C9761" s="233" t="s">
        <v>9280</v>
      </c>
      <c r="D9761" s="234" t="s">
        <v>2025</v>
      </c>
      <c r="E9761" s="233" t="s">
        <v>9225</v>
      </c>
      <c r="F9761" s="233" t="s">
        <v>3649</v>
      </c>
      <c r="G9761" s="233" t="s">
        <v>2046</v>
      </c>
      <c r="H9761" s="233"/>
      <c r="I9761" s="233">
        <v>1</v>
      </c>
      <c r="J9761" s="233">
        <v>1</v>
      </c>
      <c r="K9761" s="3">
        <f t="shared" si="150"/>
        <v>2</v>
      </c>
    </row>
    <row r="9762" spans="1:11">
      <c r="A9762" s="233" t="s">
        <v>438</v>
      </c>
      <c r="B9762" s="233">
        <v>88</v>
      </c>
      <c r="C9762" s="233" t="s">
        <v>3101</v>
      </c>
      <c r="D9762" s="234" t="s">
        <v>880</v>
      </c>
      <c r="E9762" s="233" t="s">
        <v>9225</v>
      </c>
      <c r="F9762" s="233" t="s">
        <v>3649</v>
      </c>
      <c r="G9762" s="233" t="s">
        <v>2046</v>
      </c>
      <c r="H9762" s="233"/>
      <c r="I9762" s="233">
        <v>2</v>
      </c>
      <c r="J9762" s="233">
        <v>3</v>
      </c>
      <c r="K9762" s="3">
        <f t="shared" si="150"/>
        <v>5</v>
      </c>
    </row>
    <row r="9763" spans="1:11">
      <c r="A9763" s="233" t="s">
        <v>438</v>
      </c>
      <c r="B9763" s="233">
        <v>89</v>
      </c>
      <c r="C9763" s="233" t="s">
        <v>9281</v>
      </c>
      <c r="D9763" s="234" t="s">
        <v>880</v>
      </c>
      <c r="E9763" s="233" t="s">
        <v>9225</v>
      </c>
      <c r="F9763" s="233" t="s">
        <v>3649</v>
      </c>
      <c r="G9763" s="233" t="s">
        <v>2046</v>
      </c>
      <c r="H9763" s="233"/>
      <c r="I9763" s="233">
        <v>5</v>
      </c>
      <c r="J9763" s="233">
        <v>5</v>
      </c>
      <c r="K9763" s="3">
        <f t="shared" si="150"/>
        <v>10</v>
      </c>
    </row>
    <row r="9764" spans="1:11">
      <c r="A9764" s="233" t="s">
        <v>438</v>
      </c>
      <c r="B9764" s="233">
        <v>90</v>
      </c>
      <c r="C9764" s="233" t="s">
        <v>9282</v>
      </c>
      <c r="D9764" s="234" t="s">
        <v>1293</v>
      </c>
      <c r="E9764" s="233" t="s">
        <v>9225</v>
      </c>
      <c r="F9764" s="233" t="s">
        <v>3649</v>
      </c>
      <c r="G9764" s="233" t="s">
        <v>2046</v>
      </c>
      <c r="H9764" s="233"/>
      <c r="I9764" s="233">
        <v>3</v>
      </c>
      <c r="J9764" s="233">
        <v>3</v>
      </c>
      <c r="K9764" s="3">
        <f t="shared" si="150"/>
        <v>6</v>
      </c>
    </row>
    <row r="9765" spans="1:11">
      <c r="A9765" s="233" t="s">
        <v>438</v>
      </c>
      <c r="B9765" s="233">
        <v>91</v>
      </c>
      <c r="C9765" s="233" t="s">
        <v>9283</v>
      </c>
      <c r="D9765" s="234" t="s">
        <v>880</v>
      </c>
      <c r="E9765" s="233" t="s">
        <v>9225</v>
      </c>
      <c r="F9765" s="233" t="s">
        <v>3649</v>
      </c>
      <c r="G9765" s="233" t="s">
        <v>2046</v>
      </c>
      <c r="H9765" s="233"/>
      <c r="I9765" s="233">
        <v>1</v>
      </c>
      <c r="J9765" s="233">
        <v>2</v>
      </c>
      <c r="K9765" s="3">
        <f t="shared" si="150"/>
        <v>3</v>
      </c>
    </row>
    <row r="9766" spans="1:11">
      <c r="A9766" s="233" t="s">
        <v>438</v>
      </c>
      <c r="B9766" s="233">
        <v>92</v>
      </c>
      <c r="C9766" s="233" t="s">
        <v>9284</v>
      </c>
      <c r="D9766" s="234" t="s">
        <v>880</v>
      </c>
      <c r="E9766" s="233" t="s">
        <v>9225</v>
      </c>
      <c r="F9766" s="233" t="s">
        <v>3649</v>
      </c>
      <c r="G9766" s="233" t="s">
        <v>2046</v>
      </c>
      <c r="H9766" s="233"/>
      <c r="I9766" s="233">
        <v>2</v>
      </c>
      <c r="J9766" s="233">
        <v>3</v>
      </c>
      <c r="K9766" s="3">
        <f t="shared" si="150"/>
        <v>5</v>
      </c>
    </row>
    <row r="9767" spans="1:11">
      <c r="A9767" s="233" t="s">
        <v>438</v>
      </c>
      <c r="B9767" s="233">
        <v>93</v>
      </c>
      <c r="C9767" s="233" t="s">
        <v>9285</v>
      </c>
      <c r="D9767" s="234" t="s">
        <v>880</v>
      </c>
      <c r="E9767" s="233" t="s">
        <v>9225</v>
      </c>
      <c r="F9767" s="233" t="s">
        <v>3649</v>
      </c>
      <c r="G9767" s="233" t="s">
        <v>2046</v>
      </c>
      <c r="H9767" s="233"/>
      <c r="I9767" s="233">
        <v>1</v>
      </c>
      <c r="J9767" s="233">
        <v>2</v>
      </c>
      <c r="K9767" s="3">
        <f t="shared" si="150"/>
        <v>3</v>
      </c>
    </row>
    <row r="9768" spans="1:11">
      <c r="A9768" s="233" t="s">
        <v>438</v>
      </c>
      <c r="B9768" s="233">
        <v>94</v>
      </c>
      <c r="C9768" s="233" t="s">
        <v>9286</v>
      </c>
      <c r="D9768" s="234" t="s">
        <v>880</v>
      </c>
      <c r="E9768" s="233" t="s">
        <v>9225</v>
      </c>
      <c r="F9768" s="233" t="s">
        <v>3649</v>
      </c>
      <c r="G9768" s="233" t="s">
        <v>2046</v>
      </c>
      <c r="H9768" s="233"/>
      <c r="I9768" s="233">
        <v>3</v>
      </c>
      <c r="J9768" s="233">
        <v>7</v>
      </c>
      <c r="K9768" s="3">
        <f t="shared" si="150"/>
        <v>10</v>
      </c>
    </row>
    <row r="9769" spans="1:11">
      <c r="A9769" s="233" t="s">
        <v>438</v>
      </c>
      <c r="B9769" s="233">
        <v>95</v>
      </c>
      <c r="C9769" s="233" t="s">
        <v>9287</v>
      </c>
      <c r="D9769" s="234" t="s">
        <v>9005</v>
      </c>
      <c r="E9769" s="233" t="s">
        <v>9225</v>
      </c>
      <c r="F9769" s="233" t="s">
        <v>3649</v>
      </c>
      <c r="G9769" s="233" t="s">
        <v>2046</v>
      </c>
      <c r="H9769" s="233"/>
      <c r="I9769" s="233">
        <v>1</v>
      </c>
      <c r="J9769" s="233">
        <v>3</v>
      </c>
      <c r="K9769" s="3">
        <f t="shared" si="150"/>
        <v>4</v>
      </c>
    </row>
    <row r="9770" spans="1:11">
      <c r="A9770" s="233" t="s">
        <v>438</v>
      </c>
      <c r="B9770" s="233">
        <v>96</v>
      </c>
      <c r="C9770" s="233" t="s">
        <v>9288</v>
      </c>
      <c r="D9770" s="234" t="s">
        <v>880</v>
      </c>
      <c r="E9770" s="233" t="s">
        <v>9225</v>
      </c>
      <c r="F9770" s="233" t="s">
        <v>3649</v>
      </c>
      <c r="G9770" s="233" t="s">
        <v>2046</v>
      </c>
      <c r="H9770" s="233"/>
      <c r="I9770" s="233">
        <v>1</v>
      </c>
      <c r="J9770" s="233">
        <v>4</v>
      </c>
      <c r="K9770" s="3">
        <f t="shared" si="150"/>
        <v>5</v>
      </c>
    </row>
    <row r="9771" spans="1:11">
      <c r="A9771" s="233" t="s">
        <v>438</v>
      </c>
      <c r="B9771" s="233">
        <v>97</v>
      </c>
      <c r="C9771" s="233" t="s">
        <v>7734</v>
      </c>
      <c r="D9771" s="234" t="s">
        <v>880</v>
      </c>
      <c r="E9771" s="233" t="s">
        <v>9225</v>
      </c>
      <c r="F9771" s="233" t="s">
        <v>3649</v>
      </c>
      <c r="G9771" s="233" t="s">
        <v>2046</v>
      </c>
      <c r="H9771" s="233"/>
      <c r="I9771" s="233">
        <v>1</v>
      </c>
      <c r="J9771" s="233">
        <v>2</v>
      </c>
      <c r="K9771" s="3">
        <f t="shared" si="150"/>
        <v>3</v>
      </c>
    </row>
    <row r="9772" spans="1:11">
      <c r="A9772" s="233" t="s">
        <v>438</v>
      </c>
      <c r="B9772" s="233">
        <v>98</v>
      </c>
      <c r="C9772" s="233" t="s">
        <v>9289</v>
      </c>
      <c r="D9772" s="234" t="s">
        <v>880</v>
      </c>
      <c r="E9772" s="233" t="s">
        <v>9225</v>
      </c>
      <c r="F9772" s="233" t="s">
        <v>3649</v>
      </c>
      <c r="G9772" s="233" t="s">
        <v>2046</v>
      </c>
      <c r="H9772" s="233"/>
      <c r="I9772" s="233">
        <v>5</v>
      </c>
      <c r="J9772" s="233">
        <v>13</v>
      </c>
      <c r="K9772" s="3">
        <f t="shared" ref="K9772:K9835" si="151">J9772+I9772</f>
        <v>18</v>
      </c>
    </row>
    <row r="9773" spans="1:11">
      <c r="A9773" s="233" t="s">
        <v>438</v>
      </c>
      <c r="B9773" s="233">
        <v>99</v>
      </c>
      <c r="C9773" s="233" t="s">
        <v>9290</v>
      </c>
      <c r="D9773" s="234" t="s">
        <v>880</v>
      </c>
      <c r="E9773" s="233" t="s">
        <v>9225</v>
      </c>
      <c r="F9773" s="233" t="s">
        <v>3649</v>
      </c>
      <c r="G9773" s="233" t="s">
        <v>2046</v>
      </c>
      <c r="H9773" s="233"/>
      <c r="I9773" s="233">
        <v>1</v>
      </c>
      <c r="J9773" s="233">
        <v>2</v>
      </c>
      <c r="K9773" s="3">
        <f t="shared" si="151"/>
        <v>3</v>
      </c>
    </row>
    <row r="9774" spans="1:11">
      <c r="A9774" s="233" t="s">
        <v>438</v>
      </c>
      <c r="B9774" s="233">
        <v>100</v>
      </c>
      <c r="C9774" s="233" t="s">
        <v>9291</v>
      </c>
      <c r="D9774" s="234" t="s">
        <v>880</v>
      </c>
      <c r="E9774" s="233" t="s">
        <v>9225</v>
      </c>
      <c r="F9774" s="233" t="s">
        <v>3649</v>
      </c>
      <c r="G9774" s="233" t="s">
        <v>2046</v>
      </c>
      <c r="H9774" s="233"/>
      <c r="I9774" s="233">
        <v>1</v>
      </c>
      <c r="J9774" s="233">
        <v>2</v>
      </c>
      <c r="K9774" s="3">
        <f t="shared" si="151"/>
        <v>3</v>
      </c>
    </row>
    <row r="9775" spans="1:11">
      <c r="A9775" s="233" t="s">
        <v>438</v>
      </c>
      <c r="B9775" s="233">
        <v>101</v>
      </c>
      <c r="C9775" s="233" t="s">
        <v>1020</v>
      </c>
      <c r="D9775" s="234" t="s">
        <v>880</v>
      </c>
      <c r="E9775" s="233" t="s">
        <v>9225</v>
      </c>
      <c r="F9775" s="233" t="s">
        <v>3649</v>
      </c>
      <c r="G9775" s="233" t="s">
        <v>2046</v>
      </c>
      <c r="H9775" s="233"/>
      <c r="I9775" s="233">
        <v>3</v>
      </c>
      <c r="J9775" s="233">
        <v>2</v>
      </c>
      <c r="K9775" s="3">
        <f t="shared" si="151"/>
        <v>5</v>
      </c>
    </row>
    <row r="9776" spans="1:11">
      <c r="A9776" s="233" t="s">
        <v>438</v>
      </c>
      <c r="B9776" s="233">
        <v>102</v>
      </c>
      <c r="C9776" s="233" t="s">
        <v>3387</v>
      </c>
      <c r="D9776" s="234" t="s">
        <v>880</v>
      </c>
      <c r="E9776" s="233" t="s">
        <v>9225</v>
      </c>
      <c r="F9776" s="233" t="s">
        <v>3649</v>
      </c>
      <c r="G9776" s="233" t="s">
        <v>2046</v>
      </c>
      <c r="H9776" s="233"/>
      <c r="I9776" s="233">
        <v>3</v>
      </c>
      <c r="J9776" s="233">
        <v>5</v>
      </c>
      <c r="K9776" s="3">
        <f t="shared" si="151"/>
        <v>8</v>
      </c>
    </row>
    <row r="9777" spans="1:11">
      <c r="A9777" s="233" t="s">
        <v>438</v>
      </c>
      <c r="B9777" s="233">
        <v>103</v>
      </c>
      <c r="C9777" s="233" t="s">
        <v>7369</v>
      </c>
      <c r="D9777" s="234" t="s">
        <v>880</v>
      </c>
      <c r="E9777" s="233" t="s">
        <v>9225</v>
      </c>
      <c r="F9777" s="233" t="s">
        <v>3649</v>
      </c>
      <c r="G9777" s="233" t="s">
        <v>2046</v>
      </c>
      <c r="H9777" s="233"/>
      <c r="I9777" s="233">
        <v>1</v>
      </c>
      <c r="J9777" s="233">
        <v>2</v>
      </c>
      <c r="K9777" s="3">
        <f t="shared" si="151"/>
        <v>3</v>
      </c>
    </row>
    <row r="9778" spans="1:11">
      <c r="A9778" s="233" t="s">
        <v>438</v>
      </c>
      <c r="B9778" s="233">
        <v>104</v>
      </c>
      <c r="C9778" s="233" t="s">
        <v>1149</v>
      </c>
      <c r="D9778" s="234" t="s">
        <v>880</v>
      </c>
      <c r="E9778" s="233" t="s">
        <v>9225</v>
      </c>
      <c r="F9778" s="233" t="s">
        <v>3649</v>
      </c>
      <c r="G9778" s="233" t="s">
        <v>2046</v>
      </c>
      <c r="H9778" s="233"/>
      <c r="I9778" s="233">
        <v>2</v>
      </c>
      <c r="J9778" s="233">
        <v>3</v>
      </c>
      <c r="K9778" s="3">
        <f t="shared" si="151"/>
        <v>5</v>
      </c>
    </row>
    <row r="9779" spans="1:11">
      <c r="A9779" s="233" t="s">
        <v>438</v>
      </c>
      <c r="B9779" s="233">
        <v>105</v>
      </c>
      <c r="C9779" s="233" t="s">
        <v>7284</v>
      </c>
      <c r="D9779" s="234" t="s">
        <v>880</v>
      </c>
      <c r="E9779" s="233" t="s">
        <v>9225</v>
      </c>
      <c r="F9779" s="233" t="s">
        <v>3649</v>
      </c>
      <c r="G9779" s="233" t="s">
        <v>2046</v>
      </c>
      <c r="H9779" s="233"/>
      <c r="I9779" s="233">
        <v>2</v>
      </c>
      <c r="J9779" s="233">
        <v>5</v>
      </c>
      <c r="K9779" s="3">
        <f t="shared" si="151"/>
        <v>7</v>
      </c>
    </row>
    <row r="9780" spans="1:11">
      <c r="A9780" s="233" t="s">
        <v>438</v>
      </c>
      <c r="B9780" s="233">
        <v>106</v>
      </c>
      <c r="C9780" s="233" t="s">
        <v>5873</v>
      </c>
      <c r="D9780" s="234" t="s">
        <v>880</v>
      </c>
      <c r="E9780" s="233" t="s">
        <v>9225</v>
      </c>
      <c r="F9780" s="233" t="s">
        <v>3649</v>
      </c>
      <c r="G9780" s="233" t="s">
        <v>2046</v>
      </c>
      <c r="H9780" s="233"/>
      <c r="I9780" s="233">
        <v>1</v>
      </c>
      <c r="J9780" s="233">
        <v>2</v>
      </c>
      <c r="K9780" s="3">
        <f t="shared" si="151"/>
        <v>3</v>
      </c>
    </row>
    <row r="9781" spans="1:11">
      <c r="A9781" s="233" t="s">
        <v>438</v>
      </c>
      <c r="B9781" s="233">
        <v>107</v>
      </c>
      <c r="C9781" s="233" t="s">
        <v>9292</v>
      </c>
      <c r="D9781" s="234" t="s">
        <v>880</v>
      </c>
      <c r="E9781" s="233" t="s">
        <v>9225</v>
      </c>
      <c r="F9781" s="233" t="s">
        <v>3649</v>
      </c>
      <c r="G9781" s="233" t="s">
        <v>2046</v>
      </c>
      <c r="H9781" s="233"/>
      <c r="I9781" s="233">
        <v>4</v>
      </c>
      <c r="J9781" s="233">
        <v>1</v>
      </c>
      <c r="K9781" s="3">
        <f t="shared" si="151"/>
        <v>5</v>
      </c>
    </row>
    <row r="9782" spans="1:11">
      <c r="A9782" s="233" t="s">
        <v>438</v>
      </c>
      <c r="B9782" s="233">
        <v>108</v>
      </c>
      <c r="C9782" s="233" t="s">
        <v>3140</v>
      </c>
      <c r="D9782" s="234" t="s">
        <v>880</v>
      </c>
      <c r="E9782" s="233" t="s">
        <v>9225</v>
      </c>
      <c r="F9782" s="233" t="s">
        <v>3649</v>
      </c>
      <c r="G9782" s="233" t="s">
        <v>2046</v>
      </c>
      <c r="H9782" s="233"/>
      <c r="I9782" s="233">
        <v>2</v>
      </c>
      <c r="J9782" s="233">
        <v>4</v>
      </c>
      <c r="K9782" s="3">
        <f t="shared" si="151"/>
        <v>6</v>
      </c>
    </row>
    <row r="9783" spans="1:11">
      <c r="A9783" s="233" t="s">
        <v>438</v>
      </c>
      <c r="B9783" s="233">
        <v>109</v>
      </c>
      <c r="C9783" s="233" t="s">
        <v>6849</v>
      </c>
      <c r="D9783" s="234" t="s">
        <v>880</v>
      </c>
      <c r="E9783" s="233" t="s">
        <v>9225</v>
      </c>
      <c r="F9783" s="233" t="s">
        <v>3649</v>
      </c>
      <c r="G9783" s="233" t="s">
        <v>2046</v>
      </c>
      <c r="H9783" s="233"/>
      <c r="I9783" s="233">
        <v>4</v>
      </c>
      <c r="J9783" s="233">
        <v>3</v>
      </c>
      <c r="K9783" s="3">
        <f t="shared" si="151"/>
        <v>7</v>
      </c>
    </row>
    <row r="9784" spans="1:11">
      <c r="A9784" s="233" t="s">
        <v>438</v>
      </c>
      <c r="B9784" s="233">
        <v>110</v>
      </c>
      <c r="C9784" s="233" t="s">
        <v>9293</v>
      </c>
      <c r="D9784" s="234" t="s">
        <v>1293</v>
      </c>
      <c r="E9784" s="233" t="s">
        <v>9225</v>
      </c>
      <c r="F9784" s="233" t="s">
        <v>3649</v>
      </c>
      <c r="G9784" s="233" t="s">
        <v>2046</v>
      </c>
      <c r="H9784" s="233"/>
      <c r="I9784" s="233">
        <v>1</v>
      </c>
      <c r="J9784" s="233">
        <v>4</v>
      </c>
      <c r="K9784" s="3">
        <f t="shared" si="151"/>
        <v>5</v>
      </c>
    </row>
    <row r="9785" spans="1:11">
      <c r="A9785" s="233" t="s">
        <v>438</v>
      </c>
      <c r="B9785" s="233">
        <v>111</v>
      </c>
      <c r="C9785" s="233" t="s">
        <v>970</v>
      </c>
      <c r="D9785" s="234" t="s">
        <v>880</v>
      </c>
      <c r="E9785" s="233" t="s">
        <v>9225</v>
      </c>
      <c r="F9785" s="233" t="s">
        <v>3649</v>
      </c>
      <c r="G9785" s="233" t="s">
        <v>2046</v>
      </c>
      <c r="H9785" s="233"/>
      <c r="I9785" s="233">
        <v>1</v>
      </c>
      <c r="J9785" s="233">
        <v>1</v>
      </c>
      <c r="K9785" s="3">
        <f t="shared" si="151"/>
        <v>2</v>
      </c>
    </row>
    <row r="9786" spans="1:11">
      <c r="A9786" s="233" t="s">
        <v>438</v>
      </c>
      <c r="B9786" s="233">
        <v>112</v>
      </c>
      <c r="C9786" s="233" t="s">
        <v>9294</v>
      </c>
      <c r="D9786" s="234" t="s">
        <v>880</v>
      </c>
      <c r="E9786" s="233" t="s">
        <v>9225</v>
      </c>
      <c r="F9786" s="233" t="s">
        <v>3649</v>
      </c>
      <c r="G9786" s="233" t="s">
        <v>2046</v>
      </c>
      <c r="H9786" s="233"/>
      <c r="I9786" s="233">
        <v>2</v>
      </c>
      <c r="J9786" s="233">
        <v>1</v>
      </c>
      <c r="K9786" s="3">
        <f t="shared" si="151"/>
        <v>3</v>
      </c>
    </row>
    <row r="9787" spans="1:11">
      <c r="A9787" s="233" t="s">
        <v>438</v>
      </c>
      <c r="B9787" s="233">
        <v>113</v>
      </c>
      <c r="C9787" s="233" t="s">
        <v>9295</v>
      </c>
      <c r="D9787" s="234" t="s">
        <v>880</v>
      </c>
      <c r="E9787" s="233" t="s">
        <v>9225</v>
      </c>
      <c r="F9787" s="233" t="s">
        <v>3649</v>
      </c>
      <c r="G9787" s="233" t="s">
        <v>2046</v>
      </c>
      <c r="H9787" s="233"/>
      <c r="I9787" s="233">
        <v>4</v>
      </c>
      <c r="J9787" s="233">
        <v>2</v>
      </c>
      <c r="K9787" s="3">
        <f t="shared" si="151"/>
        <v>6</v>
      </c>
    </row>
    <row r="9788" spans="1:11">
      <c r="A9788" s="233" t="s">
        <v>438</v>
      </c>
      <c r="B9788" s="233">
        <v>114</v>
      </c>
      <c r="C9788" s="233" t="s">
        <v>7249</v>
      </c>
      <c r="D9788" s="234" t="s">
        <v>880</v>
      </c>
      <c r="E9788" s="233" t="s">
        <v>9225</v>
      </c>
      <c r="F9788" s="233" t="s">
        <v>3649</v>
      </c>
      <c r="G9788" s="233" t="s">
        <v>2046</v>
      </c>
      <c r="H9788" s="233"/>
      <c r="I9788" s="233">
        <v>3</v>
      </c>
      <c r="J9788" s="233">
        <v>2</v>
      </c>
      <c r="K9788" s="3">
        <f t="shared" si="151"/>
        <v>5</v>
      </c>
    </row>
    <row r="9789" spans="1:11">
      <c r="A9789" s="233" t="s">
        <v>438</v>
      </c>
      <c r="B9789" s="233">
        <v>115</v>
      </c>
      <c r="C9789" s="233" t="s">
        <v>9296</v>
      </c>
      <c r="D9789" s="234" t="s">
        <v>880</v>
      </c>
      <c r="E9789" s="233" t="s">
        <v>9225</v>
      </c>
      <c r="F9789" s="233" t="s">
        <v>3649</v>
      </c>
      <c r="G9789" s="233" t="s">
        <v>2046</v>
      </c>
      <c r="H9789" s="233"/>
      <c r="I9789" s="233">
        <v>1</v>
      </c>
      <c r="J9789" s="233">
        <v>2</v>
      </c>
      <c r="K9789" s="3">
        <f t="shared" si="151"/>
        <v>3</v>
      </c>
    </row>
    <row r="9790" spans="1:11">
      <c r="A9790" s="237"/>
      <c r="B9790" s="237"/>
      <c r="C9790" s="237">
        <f>SUBTOTAL(3,C9675:C9789)</f>
        <v>115</v>
      </c>
      <c r="D9790" s="238"/>
      <c r="E9790" s="238"/>
      <c r="F9790" s="238"/>
      <c r="G9790" s="238"/>
      <c r="H9790" s="238"/>
      <c r="I9790" s="238"/>
      <c r="J9790" s="238"/>
      <c r="K9790" s="237">
        <f>SUM(K9675:K9789)</f>
        <v>567</v>
      </c>
    </row>
    <row r="9791" spans="1:11">
      <c r="A9791" s="233" t="s">
        <v>442</v>
      </c>
      <c r="B9791" s="233">
        <v>1</v>
      </c>
      <c r="C9791" s="233" t="s">
        <v>9297</v>
      </c>
      <c r="D9791" s="234" t="s">
        <v>880</v>
      </c>
      <c r="E9791" s="233" t="s">
        <v>9298</v>
      </c>
      <c r="F9791" s="233" t="s">
        <v>9299</v>
      </c>
      <c r="G9791" s="233" t="s">
        <v>2046</v>
      </c>
      <c r="H9791" s="233"/>
      <c r="I9791" s="233">
        <v>2</v>
      </c>
      <c r="J9791" s="233">
        <v>3</v>
      </c>
      <c r="K9791" s="3">
        <f t="shared" si="151"/>
        <v>5</v>
      </c>
    </row>
    <row r="9792" spans="1:11">
      <c r="A9792" s="233" t="s">
        <v>442</v>
      </c>
      <c r="B9792" s="233">
        <v>2</v>
      </c>
      <c r="C9792" s="233" t="s">
        <v>9300</v>
      </c>
      <c r="D9792" s="234" t="s">
        <v>1293</v>
      </c>
      <c r="E9792" s="233" t="s">
        <v>9298</v>
      </c>
      <c r="F9792" s="233" t="s">
        <v>9299</v>
      </c>
      <c r="G9792" s="233" t="s">
        <v>2046</v>
      </c>
      <c r="H9792" s="233"/>
      <c r="I9792" s="233">
        <v>3</v>
      </c>
      <c r="J9792" s="233">
        <v>3</v>
      </c>
      <c r="K9792" s="3">
        <f t="shared" si="151"/>
        <v>6</v>
      </c>
    </row>
    <row r="9793" spans="1:11">
      <c r="A9793" s="233" t="s">
        <v>442</v>
      </c>
      <c r="B9793" s="233">
        <v>3</v>
      </c>
      <c r="C9793" s="233" t="s">
        <v>9301</v>
      </c>
      <c r="D9793" s="234" t="s">
        <v>880</v>
      </c>
      <c r="E9793" s="233" t="s">
        <v>9298</v>
      </c>
      <c r="F9793" s="233" t="s">
        <v>9299</v>
      </c>
      <c r="G9793" s="233" t="s">
        <v>2046</v>
      </c>
      <c r="H9793" s="233"/>
      <c r="I9793" s="233">
        <v>6</v>
      </c>
      <c r="J9793" s="233">
        <v>11</v>
      </c>
      <c r="K9793" s="3">
        <f t="shared" si="151"/>
        <v>17</v>
      </c>
    </row>
    <row r="9794" spans="1:11">
      <c r="A9794" s="233" t="s">
        <v>442</v>
      </c>
      <c r="B9794" s="233">
        <v>4</v>
      </c>
      <c r="C9794" s="233" t="s">
        <v>9302</v>
      </c>
      <c r="D9794" s="234" t="s">
        <v>1293</v>
      </c>
      <c r="E9794" s="233" t="s">
        <v>9298</v>
      </c>
      <c r="F9794" s="233" t="s">
        <v>9299</v>
      </c>
      <c r="G9794" s="233" t="s">
        <v>2046</v>
      </c>
      <c r="H9794" s="233"/>
      <c r="I9794" s="233">
        <v>1</v>
      </c>
      <c r="J9794" s="233">
        <v>3</v>
      </c>
      <c r="K9794" s="3">
        <f t="shared" si="151"/>
        <v>4</v>
      </c>
    </row>
    <row r="9795" spans="1:11">
      <c r="A9795" s="233" t="s">
        <v>442</v>
      </c>
      <c r="B9795" s="233">
        <v>5</v>
      </c>
      <c r="C9795" s="233" t="s">
        <v>9303</v>
      </c>
      <c r="D9795" s="234" t="s">
        <v>880</v>
      </c>
      <c r="E9795" s="233" t="s">
        <v>9298</v>
      </c>
      <c r="F9795" s="233" t="s">
        <v>9299</v>
      </c>
      <c r="G9795" s="233" t="s">
        <v>2046</v>
      </c>
      <c r="H9795" s="233"/>
      <c r="I9795" s="233">
        <v>2</v>
      </c>
      <c r="J9795" s="233">
        <v>3</v>
      </c>
      <c r="K9795" s="3">
        <f t="shared" si="151"/>
        <v>5</v>
      </c>
    </row>
    <row r="9796" spans="1:11">
      <c r="A9796" s="233" t="s">
        <v>442</v>
      </c>
      <c r="B9796" s="233">
        <v>6</v>
      </c>
      <c r="C9796" s="233" t="s">
        <v>9304</v>
      </c>
      <c r="D9796" s="234" t="s">
        <v>880</v>
      </c>
      <c r="E9796" s="233" t="s">
        <v>9298</v>
      </c>
      <c r="F9796" s="233" t="s">
        <v>9299</v>
      </c>
      <c r="G9796" s="233" t="s">
        <v>2046</v>
      </c>
      <c r="H9796" s="233"/>
      <c r="I9796" s="233">
        <v>2</v>
      </c>
      <c r="J9796" s="233">
        <v>5</v>
      </c>
      <c r="K9796" s="3">
        <f t="shared" si="151"/>
        <v>7</v>
      </c>
    </row>
    <row r="9797" spans="1:11">
      <c r="A9797" s="233" t="s">
        <v>442</v>
      </c>
      <c r="B9797" s="233">
        <v>7</v>
      </c>
      <c r="C9797" s="233" t="s">
        <v>9305</v>
      </c>
      <c r="D9797" s="234" t="s">
        <v>1293</v>
      </c>
      <c r="E9797" s="233" t="s">
        <v>9298</v>
      </c>
      <c r="F9797" s="233" t="s">
        <v>9299</v>
      </c>
      <c r="G9797" s="233" t="s">
        <v>2046</v>
      </c>
      <c r="H9797" s="233"/>
      <c r="I9797" s="233">
        <v>3</v>
      </c>
      <c r="J9797" s="233">
        <v>3</v>
      </c>
      <c r="K9797" s="3">
        <f t="shared" si="151"/>
        <v>6</v>
      </c>
    </row>
    <row r="9798" spans="1:11">
      <c r="A9798" s="233" t="s">
        <v>442</v>
      </c>
      <c r="B9798" s="233">
        <v>8</v>
      </c>
      <c r="C9798" s="233" t="s">
        <v>9306</v>
      </c>
      <c r="D9798" s="234" t="s">
        <v>880</v>
      </c>
      <c r="E9798" s="233" t="s">
        <v>9298</v>
      </c>
      <c r="F9798" s="233" t="s">
        <v>9299</v>
      </c>
      <c r="G9798" s="233" t="s">
        <v>2046</v>
      </c>
      <c r="H9798" s="233"/>
      <c r="I9798" s="233">
        <v>2</v>
      </c>
      <c r="J9798" s="233">
        <v>5</v>
      </c>
      <c r="K9798" s="3">
        <f t="shared" si="151"/>
        <v>7</v>
      </c>
    </row>
    <row r="9799" spans="1:11">
      <c r="A9799" s="233" t="s">
        <v>442</v>
      </c>
      <c r="B9799" s="233">
        <v>9</v>
      </c>
      <c r="C9799" s="233" t="s">
        <v>7258</v>
      </c>
      <c r="D9799" s="234" t="s">
        <v>880</v>
      </c>
      <c r="E9799" s="233" t="s">
        <v>9298</v>
      </c>
      <c r="F9799" s="233" t="s">
        <v>9299</v>
      </c>
      <c r="G9799" s="233" t="s">
        <v>2046</v>
      </c>
      <c r="H9799" s="233"/>
      <c r="I9799" s="233">
        <v>8</v>
      </c>
      <c r="J9799" s="233">
        <v>6</v>
      </c>
      <c r="K9799" s="3">
        <f t="shared" si="151"/>
        <v>14</v>
      </c>
    </row>
    <row r="9800" spans="1:11">
      <c r="A9800" s="233" t="s">
        <v>442</v>
      </c>
      <c r="B9800" s="233">
        <v>10</v>
      </c>
      <c r="C9800" s="233" t="s">
        <v>9307</v>
      </c>
      <c r="D9800" s="234" t="s">
        <v>880</v>
      </c>
      <c r="E9800" s="233" t="s">
        <v>9298</v>
      </c>
      <c r="F9800" s="233" t="s">
        <v>9299</v>
      </c>
      <c r="G9800" s="233" t="s">
        <v>2046</v>
      </c>
      <c r="H9800" s="233"/>
      <c r="I9800" s="233">
        <v>5</v>
      </c>
      <c r="J9800" s="233">
        <v>4</v>
      </c>
      <c r="K9800" s="3">
        <f t="shared" si="151"/>
        <v>9</v>
      </c>
    </row>
    <row r="9801" spans="1:11">
      <c r="A9801" s="233" t="s">
        <v>442</v>
      </c>
      <c r="B9801" s="233">
        <v>11</v>
      </c>
      <c r="C9801" s="233" t="s">
        <v>7697</v>
      </c>
      <c r="D9801" s="234" t="s">
        <v>880</v>
      </c>
      <c r="E9801" s="233" t="s">
        <v>9298</v>
      </c>
      <c r="F9801" s="233" t="s">
        <v>9299</v>
      </c>
      <c r="G9801" s="233" t="s">
        <v>2046</v>
      </c>
      <c r="H9801" s="233"/>
      <c r="I9801" s="233">
        <v>9</v>
      </c>
      <c r="J9801" s="233">
        <v>9</v>
      </c>
      <c r="K9801" s="3">
        <f t="shared" si="151"/>
        <v>18</v>
      </c>
    </row>
    <row r="9802" spans="1:11">
      <c r="A9802" s="233" t="s">
        <v>442</v>
      </c>
      <c r="B9802" s="233">
        <v>12</v>
      </c>
      <c r="C9802" s="233" t="s">
        <v>3335</v>
      </c>
      <c r="D9802" s="234" t="s">
        <v>880</v>
      </c>
      <c r="E9802" s="233" t="s">
        <v>9298</v>
      </c>
      <c r="F9802" s="233" t="s">
        <v>9299</v>
      </c>
      <c r="G9802" s="233" t="s">
        <v>2046</v>
      </c>
      <c r="H9802" s="233"/>
      <c r="I9802" s="233">
        <v>4</v>
      </c>
      <c r="J9802" s="233">
        <v>5</v>
      </c>
      <c r="K9802" s="3">
        <f t="shared" si="151"/>
        <v>9</v>
      </c>
    </row>
    <row r="9803" spans="1:11">
      <c r="A9803" s="233" t="s">
        <v>442</v>
      </c>
      <c r="B9803" s="233">
        <v>13</v>
      </c>
      <c r="C9803" s="233" t="s">
        <v>1273</v>
      </c>
      <c r="D9803" s="234" t="s">
        <v>880</v>
      </c>
      <c r="E9803" s="233" t="s">
        <v>9298</v>
      </c>
      <c r="F9803" s="233" t="s">
        <v>9299</v>
      </c>
      <c r="G9803" s="233" t="s">
        <v>2046</v>
      </c>
      <c r="H9803" s="233"/>
      <c r="I9803" s="233">
        <v>5</v>
      </c>
      <c r="J9803" s="233">
        <v>5</v>
      </c>
      <c r="K9803" s="3">
        <f t="shared" si="151"/>
        <v>10</v>
      </c>
    </row>
    <row r="9804" spans="1:11">
      <c r="A9804" s="233" t="s">
        <v>442</v>
      </c>
      <c r="B9804" s="233">
        <v>14</v>
      </c>
      <c r="C9804" s="233" t="s">
        <v>8073</v>
      </c>
      <c r="D9804" s="234" t="s">
        <v>880</v>
      </c>
      <c r="E9804" s="233" t="s">
        <v>9298</v>
      </c>
      <c r="F9804" s="233" t="s">
        <v>9299</v>
      </c>
      <c r="G9804" s="233" t="s">
        <v>2046</v>
      </c>
      <c r="H9804" s="233"/>
      <c r="I9804" s="233">
        <v>2</v>
      </c>
      <c r="J9804" s="233">
        <v>5</v>
      </c>
      <c r="K9804" s="3">
        <f t="shared" si="151"/>
        <v>7</v>
      </c>
    </row>
    <row r="9805" spans="1:11">
      <c r="A9805" s="233" t="s">
        <v>442</v>
      </c>
      <c r="B9805" s="233">
        <v>15</v>
      </c>
      <c r="C9805" s="233" t="s">
        <v>9308</v>
      </c>
      <c r="D9805" s="234" t="s">
        <v>880</v>
      </c>
      <c r="E9805" s="233" t="s">
        <v>9298</v>
      </c>
      <c r="F9805" s="233" t="s">
        <v>9299</v>
      </c>
      <c r="G9805" s="233" t="s">
        <v>2046</v>
      </c>
      <c r="H9805" s="233"/>
      <c r="I9805" s="233">
        <v>2</v>
      </c>
      <c r="J9805" s="233">
        <v>3</v>
      </c>
      <c r="K9805" s="3">
        <f t="shared" si="151"/>
        <v>5</v>
      </c>
    </row>
    <row r="9806" spans="1:11">
      <c r="A9806" s="233" t="s">
        <v>442</v>
      </c>
      <c r="B9806" s="233">
        <v>16</v>
      </c>
      <c r="C9806" s="233" t="s">
        <v>3468</v>
      </c>
      <c r="D9806" s="234" t="s">
        <v>880</v>
      </c>
      <c r="E9806" s="233" t="s">
        <v>9298</v>
      </c>
      <c r="F9806" s="233" t="s">
        <v>9299</v>
      </c>
      <c r="G9806" s="233" t="s">
        <v>2046</v>
      </c>
      <c r="H9806" s="233"/>
      <c r="I9806" s="233">
        <v>2</v>
      </c>
      <c r="J9806" s="233">
        <v>4</v>
      </c>
      <c r="K9806" s="3">
        <f t="shared" si="151"/>
        <v>6</v>
      </c>
    </row>
    <row r="9807" spans="1:11">
      <c r="A9807" s="233" t="s">
        <v>442</v>
      </c>
      <c r="B9807" s="233">
        <v>17</v>
      </c>
      <c r="C9807" s="233" t="s">
        <v>3519</v>
      </c>
      <c r="D9807" s="234" t="s">
        <v>880</v>
      </c>
      <c r="E9807" s="233" t="s">
        <v>9298</v>
      </c>
      <c r="F9807" s="233" t="s">
        <v>9299</v>
      </c>
      <c r="G9807" s="233" t="s">
        <v>2046</v>
      </c>
      <c r="H9807" s="233"/>
      <c r="I9807" s="233">
        <v>8</v>
      </c>
      <c r="J9807" s="233">
        <v>6</v>
      </c>
      <c r="K9807" s="3">
        <f t="shared" si="151"/>
        <v>14</v>
      </c>
    </row>
    <row r="9808" spans="1:11">
      <c r="A9808" s="233" t="s">
        <v>442</v>
      </c>
      <c r="B9808" s="233">
        <v>18</v>
      </c>
      <c r="C9808" s="233" t="s">
        <v>9309</v>
      </c>
      <c r="D9808" s="234" t="s">
        <v>880</v>
      </c>
      <c r="E9808" s="233" t="s">
        <v>9298</v>
      </c>
      <c r="F9808" s="233" t="s">
        <v>9299</v>
      </c>
      <c r="G9808" s="233" t="s">
        <v>2046</v>
      </c>
      <c r="H9808" s="233"/>
      <c r="I9808" s="233">
        <v>8</v>
      </c>
      <c r="J9808" s="233">
        <v>8</v>
      </c>
      <c r="K9808" s="3">
        <f t="shared" si="151"/>
        <v>16</v>
      </c>
    </row>
    <row r="9809" spans="1:11">
      <c r="A9809" s="233" t="s">
        <v>442</v>
      </c>
      <c r="B9809" s="233">
        <v>19</v>
      </c>
      <c r="C9809" s="233" t="s">
        <v>2851</v>
      </c>
      <c r="D9809" s="234" t="s">
        <v>880</v>
      </c>
      <c r="E9809" s="233" t="s">
        <v>9298</v>
      </c>
      <c r="F9809" s="233" t="s">
        <v>9299</v>
      </c>
      <c r="G9809" s="233" t="s">
        <v>2046</v>
      </c>
      <c r="H9809" s="233"/>
      <c r="I9809" s="233">
        <v>1</v>
      </c>
      <c r="J9809" s="233">
        <v>2</v>
      </c>
      <c r="K9809" s="3">
        <f t="shared" si="151"/>
        <v>3</v>
      </c>
    </row>
    <row r="9810" spans="1:11">
      <c r="A9810" s="233" t="s">
        <v>442</v>
      </c>
      <c r="B9810" s="233">
        <v>20</v>
      </c>
      <c r="C9810" s="233" t="s">
        <v>9310</v>
      </c>
      <c r="D9810" s="234" t="s">
        <v>1293</v>
      </c>
      <c r="E9810" s="233" t="s">
        <v>9298</v>
      </c>
      <c r="F9810" s="233" t="s">
        <v>9299</v>
      </c>
      <c r="G9810" s="233" t="s">
        <v>2046</v>
      </c>
      <c r="H9810" s="233"/>
      <c r="I9810" s="233">
        <v>3</v>
      </c>
      <c r="J9810" s="233">
        <v>2</v>
      </c>
      <c r="K9810" s="3">
        <f t="shared" si="151"/>
        <v>5</v>
      </c>
    </row>
    <row r="9811" spans="1:11">
      <c r="A9811" s="233" t="s">
        <v>442</v>
      </c>
      <c r="B9811" s="233">
        <v>21</v>
      </c>
      <c r="C9811" s="233" t="s">
        <v>1797</v>
      </c>
      <c r="D9811" s="234" t="s">
        <v>880</v>
      </c>
      <c r="E9811" s="233" t="s">
        <v>9298</v>
      </c>
      <c r="F9811" s="233" t="s">
        <v>9299</v>
      </c>
      <c r="G9811" s="233" t="s">
        <v>2046</v>
      </c>
      <c r="H9811" s="233"/>
      <c r="I9811" s="233">
        <v>6</v>
      </c>
      <c r="J9811" s="233">
        <v>4</v>
      </c>
      <c r="K9811" s="3">
        <f t="shared" si="151"/>
        <v>10</v>
      </c>
    </row>
    <row r="9812" spans="1:11">
      <c r="A9812" s="233" t="s">
        <v>442</v>
      </c>
      <c r="B9812" s="233">
        <v>22</v>
      </c>
      <c r="C9812" s="233" t="s">
        <v>2163</v>
      </c>
      <c r="D9812" s="234" t="s">
        <v>880</v>
      </c>
      <c r="E9812" s="233" t="s">
        <v>9298</v>
      </c>
      <c r="F9812" s="233" t="s">
        <v>9299</v>
      </c>
      <c r="G9812" s="233" t="s">
        <v>2046</v>
      </c>
      <c r="H9812" s="233"/>
      <c r="I9812" s="233">
        <v>5</v>
      </c>
      <c r="J9812" s="233">
        <v>4</v>
      </c>
      <c r="K9812" s="3">
        <f t="shared" si="151"/>
        <v>9</v>
      </c>
    </row>
    <row r="9813" spans="1:11">
      <c r="A9813" s="233" t="s">
        <v>442</v>
      </c>
      <c r="B9813" s="233">
        <v>23</v>
      </c>
      <c r="C9813" s="233" t="s">
        <v>9311</v>
      </c>
      <c r="D9813" s="234" t="s">
        <v>880</v>
      </c>
      <c r="E9813" s="233" t="s">
        <v>9298</v>
      </c>
      <c r="F9813" s="233" t="s">
        <v>9299</v>
      </c>
      <c r="G9813" s="233" t="s">
        <v>2046</v>
      </c>
      <c r="H9813" s="233"/>
      <c r="I9813" s="233">
        <v>3</v>
      </c>
      <c r="J9813" s="233">
        <v>3</v>
      </c>
      <c r="K9813" s="3">
        <f t="shared" si="151"/>
        <v>6</v>
      </c>
    </row>
    <row r="9814" spans="1:11">
      <c r="A9814" s="233" t="s">
        <v>442</v>
      </c>
      <c r="B9814" s="233">
        <v>24</v>
      </c>
      <c r="C9814" s="233" t="s">
        <v>9312</v>
      </c>
      <c r="D9814" s="234" t="s">
        <v>880</v>
      </c>
      <c r="E9814" s="233" t="s">
        <v>9298</v>
      </c>
      <c r="F9814" s="233" t="s">
        <v>9299</v>
      </c>
      <c r="G9814" s="233" t="s">
        <v>2046</v>
      </c>
      <c r="H9814" s="233"/>
      <c r="I9814" s="233">
        <v>6</v>
      </c>
      <c r="J9814" s="233">
        <v>6</v>
      </c>
      <c r="K9814" s="3">
        <f t="shared" si="151"/>
        <v>12</v>
      </c>
    </row>
    <row r="9815" spans="1:11">
      <c r="A9815" s="233" t="s">
        <v>442</v>
      </c>
      <c r="B9815" s="233">
        <v>25</v>
      </c>
      <c r="C9815" s="233" t="s">
        <v>1731</v>
      </c>
      <c r="D9815" s="234" t="s">
        <v>880</v>
      </c>
      <c r="E9815" s="233" t="s">
        <v>9298</v>
      </c>
      <c r="F9815" s="233" t="s">
        <v>9299</v>
      </c>
      <c r="G9815" s="233" t="s">
        <v>2046</v>
      </c>
      <c r="H9815" s="233"/>
      <c r="I9815" s="233">
        <v>8</v>
      </c>
      <c r="J9815" s="233">
        <v>8</v>
      </c>
      <c r="K9815" s="3">
        <f t="shared" si="151"/>
        <v>16</v>
      </c>
    </row>
    <row r="9816" spans="1:11">
      <c r="A9816" s="233" t="s">
        <v>442</v>
      </c>
      <c r="B9816" s="233">
        <v>26</v>
      </c>
      <c r="C9816" s="233" t="s">
        <v>9313</v>
      </c>
      <c r="D9816" s="234" t="s">
        <v>880</v>
      </c>
      <c r="E9816" s="233" t="s">
        <v>9298</v>
      </c>
      <c r="F9816" s="233" t="s">
        <v>9299</v>
      </c>
      <c r="G9816" s="233" t="s">
        <v>2046</v>
      </c>
      <c r="H9816" s="233"/>
      <c r="I9816" s="233">
        <v>2</v>
      </c>
      <c r="J9816" s="233">
        <v>4</v>
      </c>
      <c r="K9816" s="3">
        <f t="shared" si="151"/>
        <v>6</v>
      </c>
    </row>
    <row r="9817" spans="1:11">
      <c r="A9817" s="233" t="s">
        <v>442</v>
      </c>
      <c r="B9817" s="233">
        <v>27</v>
      </c>
      <c r="C9817" s="233" t="s">
        <v>9314</v>
      </c>
      <c r="D9817" s="234" t="s">
        <v>880</v>
      </c>
      <c r="E9817" s="233" t="s">
        <v>9298</v>
      </c>
      <c r="F9817" s="233" t="s">
        <v>9299</v>
      </c>
      <c r="G9817" s="233" t="s">
        <v>2046</v>
      </c>
      <c r="H9817" s="233"/>
      <c r="I9817" s="233">
        <v>4</v>
      </c>
      <c r="J9817" s="233">
        <v>4</v>
      </c>
      <c r="K9817" s="3">
        <f t="shared" si="151"/>
        <v>8</v>
      </c>
    </row>
    <row r="9818" spans="1:11">
      <c r="A9818" s="233" t="s">
        <v>442</v>
      </c>
      <c r="B9818" s="233">
        <v>28</v>
      </c>
      <c r="C9818" s="233" t="s">
        <v>7249</v>
      </c>
      <c r="D9818" s="234" t="s">
        <v>880</v>
      </c>
      <c r="E9818" s="233" t="s">
        <v>9298</v>
      </c>
      <c r="F9818" s="233" t="s">
        <v>9299</v>
      </c>
      <c r="G9818" s="233" t="s">
        <v>2046</v>
      </c>
      <c r="H9818" s="233"/>
      <c r="I9818" s="233">
        <v>5</v>
      </c>
      <c r="J9818" s="233">
        <v>2</v>
      </c>
      <c r="K9818" s="3">
        <f t="shared" si="151"/>
        <v>7</v>
      </c>
    </row>
    <row r="9819" spans="1:11">
      <c r="A9819" s="233" t="s">
        <v>442</v>
      </c>
      <c r="B9819" s="233">
        <v>29</v>
      </c>
      <c r="C9819" s="233" t="s">
        <v>9315</v>
      </c>
      <c r="D9819" s="234" t="s">
        <v>1293</v>
      </c>
      <c r="E9819" s="233" t="s">
        <v>9298</v>
      </c>
      <c r="F9819" s="233" t="s">
        <v>9299</v>
      </c>
      <c r="G9819" s="233" t="s">
        <v>2046</v>
      </c>
      <c r="H9819" s="233"/>
      <c r="I9819" s="233">
        <v>2</v>
      </c>
      <c r="J9819" s="233">
        <v>1</v>
      </c>
      <c r="K9819" s="3">
        <f t="shared" si="151"/>
        <v>3</v>
      </c>
    </row>
    <row r="9820" spans="1:11">
      <c r="A9820" s="233" t="s">
        <v>442</v>
      </c>
      <c r="B9820" s="233">
        <v>30</v>
      </c>
      <c r="C9820" s="233" t="s">
        <v>9316</v>
      </c>
      <c r="D9820" s="234" t="s">
        <v>9005</v>
      </c>
      <c r="E9820" s="233" t="s">
        <v>9298</v>
      </c>
      <c r="F9820" s="233" t="s">
        <v>9299</v>
      </c>
      <c r="G9820" s="233" t="s">
        <v>2046</v>
      </c>
      <c r="H9820" s="233"/>
      <c r="I9820" s="233">
        <v>5</v>
      </c>
      <c r="J9820" s="233">
        <v>2</v>
      </c>
      <c r="K9820" s="3">
        <f t="shared" si="151"/>
        <v>7</v>
      </c>
    </row>
    <row r="9821" spans="1:11">
      <c r="A9821" s="233" t="s">
        <v>442</v>
      </c>
      <c r="B9821" s="233">
        <v>31</v>
      </c>
      <c r="C9821" s="233" t="s">
        <v>9317</v>
      </c>
      <c r="D9821" s="234" t="s">
        <v>880</v>
      </c>
      <c r="E9821" s="233" t="s">
        <v>9298</v>
      </c>
      <c r="F9821" s="233" t="s">
        <v>9299</v>
      </c>
      <c r="G9821" s="233" t="s">
        <v>2046</v>
      </c>
      <c r="H9821" s="233"/>
      <c r="I9821" s="233">
        <v>2</v>
      </c>
      <c r="J9821" s="233">
        <v>3</v>
      </c>
      <c r="K9821" s="3">
        <f t="shared" si="151"/>
        <v>5</v>
      </c>
    </row>
    <row r="9822" spans="1:11">
      <c r="A9822" s="233" t="s">
        <v>442</v>
      </c>
      <c r="B9822" s="233">
        <v>32</v>
      </c>
      <c r="C9822" s="233" t="s">
        <v>9318</v>
      </c>
      <c r="D9822" s="234" t="s">
        <v>9319</v>
      </c>
      <c r="E9822" s="233" t="s">
        <v>9298</v>
      </c>
      <c r="F9822" s="233" t="s">
        <v>9299</v>
      </c>
      <c r="G9822" s="233" t="s">
        <v>2046</v>
      </c>
      <c r="H9822" s="233"/>
      <c r="I9822" s="233">
        <v>2</v>
      </c>
      <c r="J9822" s="233">
        <v>2</v>
      </c>
      <c r="K9822" s="3">
        <f t="shared" si="151"/>
        <v>4</v>
      </c>
    </row>
    <row r="9823" spans="1:11">
      <c r="A9823" s="233" t="s">
        <v>442</v>
      </c>
      <c r="B9823" s="233">
        <v>33</v>
      </c>
      <c r="C9823" s="233" t="s">
        <v>9320</v>
      </c>
      <c r="D9823" s="234" t="s">
        <v>1293</v>
      </c>
      <c r="E9823" s="233" t="s">
        <v>9298</v>
      </c>
      <c r="F9823" s="233" t="s">
        <v>9299</v>
      </c>
      <c r="G9823" s="233" t="s">
        <v>2046</v>
      </c>
      <c r="H9823" s="233"/>
      <c r="I9823" s="233">
        <v>1</v>
      </c>
      <c r="J9823" s="233">
        <v>1</v>
      </c>
      <c r="K9823" s="3">
        <f t="shared" si="151"/>
        <v>2</v>
      </c>
    </row>
    <row r="9824" spans="1:11">
      <c r="A9824" s="233" t="s">
        <v>442</v>
      </c>
      <c r="B9824" s="233">
        <v>34</v>
      </c>
      <c r="C9824" s="233" t="s">
        <v>9321</v>
      </c>
      <c r="D9824" s="234" t="s">
        <v>880</v>
      </c>
      <c r="E9824" s="233" t="s">
        <v>9298</v>
      </c>
      <c r="F9824" s="233" t="s">
        <v>9299</v>
      </c>
      <c r="G9824" s="233" t="s">
        <v>2046</v>
      </c>
      <c r="H9824" s="233"/>
      <c r="I9824" s="233">
        <v>4</v>
      </c>
      <c r="J9824" s="233">
        <v>4</v>
      </c>
      <c r="K9824" s="3">
        <f t="shared" si="151"/>
        <v>8</v>
      </c>
    </row>
    <row r="9825" spans="1:11">
      <c r="A9825" s="233" t="s">
        <v>442</v>
      </c>
      <c r="B9825" s="233">
        <v>35</v>
      </c>
      <c r="C9825" s="233" t="s">
        <v>8765</v>
      </c>
      <c r="D9825" s="234" t="s">
        <v>880</v>
      </c>
      <c r="E9825" s="233" t="s">
        <v>9298</v>
      </c>
      <c r="F9825" s="233" t="s">
        <v>9299</v>
      </c>
      <c r="G9825" s="233" t="s">
        <v>2046</v>
      </c>
      <c r="H9825" s="233"/>
      <c r="I9825" s="233">
        <v>4</v>
      </c>
      <c r="J9825" s="233">
        <v>5</v>
      </c>
      <c r="K9825" s="3">
        <f t="shared" si="151"/>
        <v>9</v>
      </c>
    </row>
    <row r="9826" spans="1:11">
      <c r="A9826" s="233" t="s">
        <v>442</v>
      </c>
      <c r="B9826" s="233">
        <v>36</v>
      </c>
      <c r="C9826" s="233" t="s">
        <v>9322</v>
      </c>
      <c r="D9826" s="234" t="s">
        <v>880</v>
      </c>
      <c r="E9826" s="233" t="s">
        <v>9298</v>
      </c>
      <c r="F9826" s="233" t="s">
        <v>9299</v>
      </c>
      <c r="G9826" s="233" t="s">
        <v>2046</v>
      </c>
      <c r="H9826" s="233"/>
      <c r="I9826" s="233">
        <v>1</v>
      </c>
      <c r="J9826" s="233">
        <v>2</v>
      </c>
      <c r="K9826" s="3">
        <f t="shared" si="151"/>
        <v>3</v>
      </c>
    </row>
    <row r="9827" spans="1:11">
      <c r="A9827" s="233" t="s">
        <v>442</v>
      </c>
      <c r="B9827" s="233">
        <v>37</v>
      </c>
      <c r="C9827" s="233" t="s">
        <v>9323</v>
      </c>
      <c r="D9827" s="234" t="s">
        <v>880</v>
      </c>
      <c r="E9827" s="233" t="s">
        <v>9298</v>
      </c>
      <c r="F9827" s="233" t="s">
        <v>9299</v>
      </c>
      <c r="G9827" s="233" t="s">
        <v>2046</v>
      </c>
      <c r="H9827" s="233"/>
      <c r="I9827" s="233">
        <v>3</v>
      </c>
      <c r="J9827" s="233">
        <v>5</v>
      </c>
      <c r="K9827" s="3">
        <f t="shared" si="151"/>
        <v>8</v>
      </c>
    </row>
    <row r="9828" spans="1:11">
      <c r="A9828" s="233" t="s">
        <v>442</v>
      </c>
      <c r="B9828" s="233">
        <v>38</v>
      </c>
      <c r="C9828" s="233" t="s">
        <v>9324</v>
      </c>
      <c r="D9828" s="234" t="s">
        <v>880</v>
      </c>
      <c r="E9828" s="233" t="s">
        <v>9298</v>
      </c>
      <c r="F9828" s="233" t="s">
        <v>9299</v>
      </c>
      <c r="G9828" s="233" t="s">
        <v>2046</v>
      </c>
      <c r="H9828" s="233"/>
      <c r="I9828" s="233">
        <v>2</v>
      </c>
      <c r="J9828" s="233">
        <v>2</v>
      </c>
      <c r="K9828" s="3">
        <f t="shared" si="151"/>
        <v>4</v>
      </c>
    </row>
    <row r="9829" spans="1:11">
      <c r="A9829" s="233" t="s">
        <v>442</v>
      </c>
      <c r="B9829" s="233">
        <v>39</v>
      </c>
      <c r="C9829" s="233" t="s">
        <v>9325</v>
      </c>
      <c r="D9829" s="234" t="s">
        <v>880</v>
      </c>
      <c r="E9829" s="233" t="s">
        <v>9298</v>
      </c>
      <c r="F9829" s="233" t="s">
        <v>9299</v>
      </c>
      <c r="G9829" s="233" t="s">
        <v>2046</v>
      </c>
      <c r="H9829" s="233"/>
      <c r="I9829" s="233">
        <v>2</v>
      </c>
      <c r="J9829" s="233">
        <v>1</v>
      </c>
      <c r="K9829" s="3">
        <f t="shared" si="151"/>
        <v>3</v>
      </c>
    </row>
    <row r="9830" spans="1:11">
      <c r="A9830" s="233" t="s">
        <v>442</v>
      </c>
      <c r="B9830" s="233">
        <v>40</v>
      </c>
      <c r="C9830" s="233" t="s">
        <v>5463</v>
      </c>
      <c r="D9830" s="234" t="s">
        <v>880</v>
      </c>
      <c r="E9830" s="233" t="s">
        <v>9298</v>
      </c>
      <c r="F9830" s="233" t="s">
        <v>9299</v>
      </c>
      <c r="G9830" s="233" t="s">
        <v>2046</v>
      </c>
      <c r="H9830" s="233"/>
      <c r="I9830" s="233">
        <v>4</v>
      </c>
      <c r="J9830" s="233">
        <v>2</v>
      </c>
      <c r="K9830" s="3">
        <f t="shared" si="151"/>
        <v>6</v>
      </c>
    </row>
    <row r="9831" spans="1:11">
      <c r="A9831" s="233" t="s">
        <v>442</v>
      </c>
      <c r="B9831" s="233">
        <v>41</v>
      </c>
      <c r="C9831" s="233" t="s">
        <v>9326</v>
      </c>
      <c r="D9831" s="234" t="s">
        <v>880</v>
      </c>
      <c r="E9831" s="233" t="s">
        <v>9298</v>
      </c>
      <c r="F9831" s="233" t="s">
        <v>9299</v>
      </c>
      <c r="G9831" s="233" t="s">
        <v>2046</v>
      </c>
      <c r="H9831" s="233"/>
      <c r="I9831" s="233">
        <v>4</v>
      </c>
      <c r="J9831" s="233">
        <v>9</v>
      </c>
      <c r="K9831" s="3">
        <f t="shared" si="151"/>
        <v>13</v>
      </c>
    </row>
    <row r="9832" spans="1:11">
      <c r="A9832" s="233" t="s">
        <v>442</v>
      </c>
      <c r="B9832" s="233">
        <v>42</v>
      </c>
      <c r="C9832" s="233" t="s">
        <v>9327</v>
      </c>
      <c r="D9832" s="234" t="s">
        <v>880</v>
      </c>
      <c r="E9832" s="233" t="s">
        <v>9298</v>
      </c>
      <c r="F9832" s="233" t="s">
        <v>9299</v>
      </c>
      <c r="G9832" s="233" t="s">
        <v>2046</v>
      </c>
      <c r="H9832" s="233"/>
      <c r="I9832" s="233">
        <v>11</v>
      </c>
      <c r="J9832" s="233">
        <v>8</v>
      </c>
      <c r="K9832" s="3">
        <f t="shared" si="151"/>
        <v>19</v>
      </c>
    </row>
    <row r="9833" spans="1:11">
      <c r="A9833" s="233" t="s">
        <v>442</v>
      </c>
      <c r="B9833" s="233">
        <v>43</v>
      </c>
      <c r="C9833" s="233" t="s">
        <v>9328</v>
      </c>
      <c r="D9833" s="234" t="s">
        <v>880</v>
      </c>
      <c r="E9833" s="233" t="s">
        <v>9298</v>
      </c>
      <c r="F9833" s="233" t="s">
        <v>9299</v>
      </c>
      <c r="G9833" s="233" t="s">
        <v>2046</v>
      </c>
      <c r="H9833" s="233"/>
      <c r="I9833" s="233">
        <v>5</v>
      </c>
      <c r="J9833" s="233">
        <v>2</v>
      </c>
      <c r="K9833" s="3">
        <f t="shared" si="151"/>
        <v>7</v>
      </c>
    </row>
    <row r="9834" spans="1:11">
      <c r="A9834" s="233" t="s">
        <v>442</v>
      </c>
      <c r="B9834" s="233">
        <v>44</v>
      </c>
      <c r="C9834" s="233" t="s">
        <v>9329</v>
      </c>
      <c r="D9834" s="234" t="s">
        <v>1293</v>
      </c>
      <c r="E9834" s="233" t="s">
        <v>9298</v>
      </c>
      <c r="F9834" s="233" t="s">
        <v>9299</v>
      </c>
      <c r="G9834" s="233" t="s">
        <v>2046</v>
      </c>
      <c r="H9834" s="233"/>
      <c r="I9834" s="233">
        <v>1</v>
      </c>
      <c r="J9834" s="233">
        <v>2</v>
      </c>
      <c r="K9834" s="3">
        <f t="shared" si="151"/>
        <v>3</v>
      </c>
    </row>
    <row r="9835" spans="1:11">
      <c r="A9835" s="233" t="s">
        <v>442</v>
      </c>
      <c r="B9835" s="233">
        <v>45</v>
      </c>
      <c r="C9835" s="233" t="s">
        <v>9330</v>
      </c>
      <c r="D9835" s="234" t="s">
        <v>880</v>
      </c>
      <c r="E9835" s="233" t="s">
        <v>9298</v>
      </c>
      <c r="F9835" s="233" t="s">
        <v>9299</v>
      </c>
      <c r="G9835" s="233" t="s">
        <v>2046</v>
      </c>
      <c r="H9835" s="233"/>
      <c r="I9835" s="233">
        <v>2</v>
      </c>
      <c r="J9835" s="233">
        <v>3</v>
      </c>
      <c r="K9835" s="3">
        <f t="shared" si="151"/>
        <v>5</v>
      </c>
    </row>
    <row r="9836" spans="1:11">
      <c r="A9836" s="233" t="s">
        <v>442</v>
      </c>
      <c r="B9836" s="233">
        <v>46</v>
      </c>
      <c r="C9836" s="233" t="s">
        <v>6975</v>
      </c>
      <c r="D9836" s="234" t="s">
        <v>880</v>
      </c>
      <c r="E9836" s="233" t="s">
        <v>9298</v>
      </c>
      <c r="F9836" s="233" t="s">
        <v>9299</v>
      </c>
      <c r="G9836" s="233" t="s">
        <v>2046</v>
      </c>
      <c r="H9836" s="233"/>
      <c r="I9836" s="233">
        <v>6</v>
      </c>
      <c r="J9836" s="233">
        <v>6</v>
      </c>
      <c r="K9836" s="3">
        <f t="shared" ref="K9836:K9837" si="152">J9836+I9836</f>
        <v>12</v>
      </c>
    </row>
    <row r="9837" spans="1:11">
      <c r="A9837" s="233" t="s">
        <v>442</v>
      </c>
      <c r="B9837" s="233">
        <v>47</v>
      </c>
      <c r="C9837" s="233" t="s">
        <v>9331</v>
      </c>
      <c r="D9837" s="234" t="s">
        <v>880</v>
      </c>
      <c r="E9837" s="233" t="s">
        <v>9298</v>
      </c>
      <c r="F9837" s="233" t="s">
        <v>9299</v>
      </c>
      <c r="G9837" s="233" t="s">
        <v>2046</v>
      </c>
      <c r="H9837" s="233"/>
      <c r="I9837" s="233">
        <v>4</v>
      </c>
      <c r="J9837" s="233">
        <v>4</v>
      </c>
      <c r="K9837" s="3">
        <f t="shared" si="152"/>
        <v>8</v>
      </c>
    </row>
    <row r="9838" spans="1:11">
      <c r="A9838" s="237"/>
      <c r="B9838" s="237"/>
      <c r="C9838" s="237">
        <f>SUBTOTAL(3,C9791:C9837)</f>
        <v>47</v>
      </c>
      <c r="D9838" s="238"/>
      <c r="E9838" s="238"/>
      <c r="F9838" s="238"/>
      <c r="G9838" s="238"/>
      <c r="H9838" s="238"/>
      <c r="I9838" s="238"/>
      <c r="J9838" s="238"/>
      <c r="K9838" s="237">
        <f>SUM(K9791:K9837)</f>
        <v>376</v>
      </c>
    </row>
    <row r="9839" spans="1:11">
      <c r="A9839" s="233" t="s">
        <v>446</v>
      </c>
      <c r="B9839" s="233">
        <v>1</v>
      </c>
      <c r="C9839" s="233" t="s">
        <v>9332</v>
      </c>
      <c r="D9839" s="234" t="s">
        <v>880</v>
      </c>
      <c r="E9839" s="233" t="s">
        <v>446</v>
      </c>
      <c r="F9839" s="233" t="s">
        <v>2779</v>
      </c>
      <c r="G9839" s="233" t="s">
        <v>2046</v>
      </c>
      <c r="H9839" s="233"/>
      <c r="I9839" s="233">
        <v>4</v>
      </c>
      <c r="J9839" s="233">
        <v>3</v>
      </c>
      <c r="K9839" s="3">
        <f t="shared" ref="K9839:K9902" si="153">J9839+I9839</f>
        <v>7</v>
      </c>
    </row>
    <row r="9840" spans="1:11">
      <c r="A9840" s="233" t="s">
        <v>446</v>
      </c>
      <c r="B9840" s="233">
        <v>2</v>
      </c>
      <c r="C9840" s="233" t="s">
        <v>9333</v>
      </c>
      <c r="D9840" s="234" t="s">
        <v>880</v>
      </c>
      <c r="E9840" s="233" t="s">
        <v>446</v>
      </c>
      <c r="F9840" s="233" t="s">
        <v>2779</v>
      </c>
      <c r="G9840" s="233" t="s">
        <v>2046</v>
      </c>
      <c r="H9840" s="233"/>
      <c r="I9840" s="233">
        <v>3</v>
      </c>
      <c r="J9840" s="233">
        <v>7</v>
      </c>
      <c r="K9840" s="3">
        <f t="shared" si="153"/>
        <v>10</v>
      </c>
    </row>
    <row r="9841" spans="1:11">
      <c r="A9841" s="233" t="s">
        <v>446</v>
      </c>
      <c r="B9841" s="233">
        <v>3</v>
      </c>
      <c r="C9841" s="233" t="s">
        <v>2040</v>
      </c>
      <c r="D9841" s="234" t="s">
        <v>1293</v>
      </c>
      <c r="E9841" s="233" t="s">
        <v>446</v>
      </c>
      <c r="F9841" s="233" t="s">
        <v>2779</v>
      </c>
      <c r="G9841" s="233" t="s">
        <v>2046</v>
      </c>
      <c r="H9841" s="233"/>
      <c r="I9841" s="233">
        <v>1</v>
      </c>
      <c r="J9841" s="233">
        <v>2</v>
      </c>
      <c r="K9841" s="3">
        <f t="shared" si="153"/>
        <v>3</v>
      </c>
    </row>
    <row r="9842" spans="1:11">
      <c r="A9842" s="233" t="s">
        <v>446</v>
      </c>
      <c r="B9842" s="233">
        <v>4</v>
      </c>
      <c r="C9842" s="233" t="s">
        <v>9334</v>
      </c>
      <c r="D9842" s="234" t="s">
        <v>880</v>
      </c>
      <c r="E9842" s="233" t="s">
        <v>446</v>
      </c>
      <c r="F9842" s="233" t="s">
        <v>2779</v>
      </c>
      <c r="G9842" s="233" t="s">
        <v>2046</v>
      </c>
      <c r="H9842" s="233"/>
      <c r="I9842" s="233">
        <v>6</v>
      </c>
      <c r="J9842" s="233">
        <v>6</v>
      </c>
      <c r="K9842" s="3">
        <f t="shared" si="153"/>
        <v>12</v>
      </c>
    </row>
    <row r="9843" spans="1:11">
      <c r="A9843" s="233" t="s">
        <v>446</v>
      </c>
      <c r="B9843" s="233">
        <v>5</v>
      </c>
      <c r="C9843" s="233" t="s">
        <v>9335</v>
      </c>
      <c r="D9843" s="234" t="s">
        <v>880</v>
      </c>
      <c r="E9843" s="233" t="s">
        <v>446</v>
      </c>
      <c r="F9843" s="233" t="s">
        <v>2779</v>
      </c>
      <c r="G9843" s="233" t="s">
        <v>2046</v>
      </c>
      <c r="H9843" s="233"/>
      <c r="I9843" s="233">
        <v>1</v>
      </c>
      <c r="J9843" s="233">
        <v>3</v>
      </c>
      <c r="K9843" s="3">
        <f t="shared" si="153"/>
        <v>4</v>
      </c>
    </row>
    <row r="9844" spans="1:11">
      <c r="A9844" s="233" t="s">
        <v>446</v>
      </c>
      <c r="B9844" s="233">
        <v>6</v>
      </c>
      <c r="C9844" s="233" t="s">
        <v>9336</v>
      </c>
      <c r="D9844" s="234" t="s">
        <v>880</v>
      </c>
      <c r="E9844" s="233" t="s">
        <v>446</v>
      </c>
      <c r="F9844" s="233" t="s">
        <v>2779</v>
      </c>
      <c r="G9844" s="233" t="s">
        <v>2046</v>
      </c>
      <c r="H9844" s="233"/>
      <c r="I9844" s="233">
        <v>1</v>
      </c>
      <c r="J9844" s="233">
        <v>1</v>
      </c>
      <c r="K9844" s="3">
        <f t="shared" si="153"/>
        <v>2</v>
      </c>
    </row>
    <row r="9845" spans="1:11">
      <c r="A9845" s="233" t="s">
        <v>446</v>
      </c>
      <c r="B9845" s="233">
        <v>7</v>
      </c>
      <c r="C9845" s="233" t="s">
        <v>9337</v>
      </c>
      <c r="D9845" s="234" t="s">
        <v>880</v>
      </c>
      <c r="E9845" s="233" t="s">
        <v>446</v>
      </c>
      <c r="F9845" s="233" t="s">
        <v>2779</v>
      </c>
      <c r="G9845" s="233" t="s">
        <v>2046</v>
      </c>
      <c r="H9845" s="233"/>
      <c r="I9845" s="233">
        <v>5</v>
      </c>
      <c r="J9845" s="233">
        <v>3</v>
      </c>
      <c r="K9845" s="3">
        <f t="shared" si="153"/>
        <v>8</v>
      </c>
    </row>
    <row r="9846" spans="1:11">
      <c r="A9846" s="233" t="s">
        <v>446</v>
      </c>
      <c r="B9846" s="233">
        <v>8</v>
      </c>
      <c r="C9846" s="233" t="s">
        <v>1520</v>
      </c>
      <c r="D9846" s="234" t="s">
        <v>880</v>
      </c>
      <c r="E9846" s="233" t="s">
        <v>446</v>
      </c>
      <c r="F9846" s="233" t="s">
        <v>2779</v>
      </c>
      <c r="G9846" s="233" t="s">
        <v>2046</v>
      </c>
      <c r="H9846" s="233"/>
      <c r="I9846" s="233">
        <v>4</v>
      </c>
      <c r="J9846" s="233">
        <v>7</v>
      </c>
      <c r="K9846" s="3">
        <f t="shared" si="153"/>
        <v>11</v>
      </c>
    </row>
    <row r="9847" spans="1:11">
      <c r="A9847" s="233" t="s">
        <v>446</v>
      </c>
      <c r="B9847" s="233">
        <v>9</v>
      </c>
      <c r="C9847" s="233" t="s">
        <v>9338</v>
      </c>
      <c r="D9847" s="234" t="s">
        <v>880</v>
      </c>
      <c r="E9847" s="233" t="s">
        <v>446</v>
      </c>
      <c r="F9847" s="233" t="s">
        <v>2779</v>
      </c>
      <c r="G9847" s="233" t="s">
        <v>2046</v>
      </c>
      <c r="H9847" s="233"/>
      <c r="I9847" s="233">
        <v>1</v>
      </c>
      <c r="J9847" s="233">
        <v>3</v>
      </c>
      <c r="K9847" s="3">
        <f t="shared" si="153"/>
        <v>4</v>
      </c>
    </row>
    <row r="9848" spans="1:11">
      <c r="A9848" s="233" t="s">
        <v>446</v>
      </c>
      <c r="B9848" s="233">
        <v>10</v>
      </c>
      <c r="C9848" s="233" t="s">
        <v>9339</v>
      </c>
      <c r="D9848" s="234" t="s">
        <v>880</v>
      </c>
      <c r="E9848" s="233" t="s">
        <v>446</v>
      </c>
      <c r="F9848" s="233" t="s">
        <v>2779</v>
      </c>
      <c r="G9848" s="233" t="s">
        <v>2046</v>
      </c>
      <c r="H9848" s="233"/>
      <c r="I9848" s="233">
        <v>5</v>
      </c>
      <c r="J9848" s="233">
        <v>4</v>
      </c>
      <c r="K9848" s="3">
        <f t="shared" si="153"/>
        <v>9</v>
      </c>
    </row>
    <row r="9849" spans="1:11">
      <c r="A9849" s="233" t="s">
        <v>446</v>
      </c>
      <c r="B9849" s="233">
        <v>11</v>
      </c>
      <c r="C9849" s="233" t="s">
        <v>9340</v>
      </c>
      <c r="D9849" s="234" t="s">
        <v>880</v>
      </c>
      <c r="E9849" s="233" t="s">
        <v>446</v>
      </c>
      <c r="F9849" s="233" t="s">
        <v>2779</v>
      </c>
      <c r="G9849" s="233" t="s">
        <v>2046</v>
      </c>
      <c r="H9849" s="233"/>
      <c r="I9849" s="233">
        <v>1</v>
      </c>
      <c r="J9849" s="233">
        <v>2</v>
      </c>
      <c r="K9849" s="3">
        <f t="shared" si="153"/>
        <v>3</v>
      </c>
    </row>
    <row r="9850" spans="1:11">
      <c r="A9850" s="233" t="s">
        <v>446</v>
      </c>
      <c r="B9850" s="233">
        <v>12</v>
      </c>
      <c r="C9850" s="233" t="s">
        <v>9341</v>
      </c>
      <c r="D9850" s="234" t="s">
        <v>880</v>
      </c>
      <c r="E9850" s="233" t="s">
        <v>446</v>
      </c>
      <c r="F9850" s="233" t="s">
        <v>2779</v>
      </c>
      <c r="G9850" s="233" t="s">
        <v>2046</v>
      </c>
      <c r="H9850" s="233"/>
      <c r="I9850" s="233">
        <v>3</v>
      </c>
      <c r="J9850" s="233">
        <v>2</v>
      </c>
      <c r="K9850" s="3">
        <f t="shared" si="153"/>
        <v>5</v>
      </c>
    </row>
    <row r="9851" spans="1:11">
      <c r="A9851" s="233" t="s">
        <v>446</v>
      </c>
      <c r="B9851" s="233">
        <v>13</v>
      </c>
      <c r="C9851" s="233" t="s">
        <v>9342</v>
      </c>
      <c r="D9851" s="234" t="s">
        <v>880</v>
      </c>
      <c r="E9851" s="233" t="s">
        <v>446</v>
      </c>
      <c r="F9851" s="233" t="s">
        <v>2779</v>
      </c>
      <c r="G9851" s="233" t="s">
        <v>2046</v>
      </c>
      <c r="H9851" s="233"/>
      <c r="I9851" s="233">
        <v>6</v>
      </c>
      <c r="J9851" s="233">
        <v>3</v>
      </c>
      <c r="K9851" s="3">
        <f t="shared" si="153"/>
        <v>9</v>
      </c>
    </row>
    <row r="9852" spans="1:11">
      <c r="A9852" s="233" t="s">
        <v>446</v>
      </c>
      <c r="B9852" s="233">
        <v>14</v>
      </c>
      <c r="C9852" s="233" t="s">
        <v>9343</v>
      </c>
      <c r="D9852" s="234" t="s">
        <v>880</v>
      </c>
      <c r="E9852" s="233" t="s">
        <v>446</v>
      </c>
      <c r="F9852" s="233" t="s">
        <v>2779</v>
      </c>
      <c r="G9852" s="233" t="s">
        <v>2046</v>
      </c>
      <c r="H9852" s="233"/>
      <c r="I9852" s="233">
        <v>6</v>
      </c>
      <c r="J9852" s="233">
        <v>3</v>
      </c>
      <c r="K9852" s="3">
        <f t="shared" si="153"/>
        <v>9</v>
      </c>
    </row>
    <row r="9853" spans="1:11">
      <c r="A9853" s="233" t="s">
        <v>446</v>
      </c>
      <c r="B9853" s="233">
        <v>15</v>
      </c>
      <c r="C9853" s="233" t="s">
        <v>9343</v>
      </c>
      <c r="D9853" s="234" t="s">
        <v>880</v>
      </c>
      <c r="E9853" s="233" t="s">
        <v>446</v>
      </c>
      <c r="F9853" s="233" t="s">
        <v>2779</v>
      </c>
      <c r="G9853" s="233" t="s">
        <v>2046</v>
      </c>
      <c r="H9853" s="233"/>
      <c r="I9853" s="233">
        <v>2</v>
      </c>
      <c r="J9853" s="233">
        <v>5</v>
      </c>
      <c r="K9853" s="3">
        <f t="shared" si="153"/>
        <v>7</v>
      </c>
    </row>
    <row r="9854" spans="1:11">
      <c r="A9854" s="233" t="s">
        <v>446</v>
      </c>
      <c r="B9854" s="233">
        <v>16</v>
      </c>
      <c r="C9854" s="233" t="s">
        <v>9344</v>
      </c>
      <c r="D9854" s="234" t="s">
        <v>880</v>
      </c>
      <c r="E9854" s="233" t="s">
        <v>446</v>
      </c>
      <c r="F9854" s="233" t="s">
        <v>2779</v>
      </c>
      <c r="G9854" s="233" t="s">
        <v>2046</v>
      </c>
      <c r="H9854" s="233"/>
      <c r="I9854" s="233">
        <v>1</v>
      </c>
      <c r="J9854" s="233">
        <v>2</v>
      </c>
      <c r="K9854" s="3">
        <f t="shared" si="153"/>
        <v>3</v>
      </c>
    </row>
    <row r="9855" spans="1:11">
      <c r="A9855" s="233" t="s">
        <v>446</v>
      </c>
      <c r="B9855" s="233">
        <v>17</v>
      </c>
      <c r="C9855" s="233" t="s">
        <v>9345</v>
      </c>
      <c r="D9855" s="234" t="s">
        <v>880</v>
      </c>
      <c r="E9855" s="233" t="s">
        <v>446</v>
      </c>
      <c r="F9855" s="233" t="s">
        <v>2779</v>
      </c>
      <c r="G9855" s="233" t="s">
        <v>2046</v>
      </c>
      <c r="H9855" s="233"/>
      <c r="I9855" s="233">
        <v>1</v>
      </c>
      <c r="J9855" s="233">
        <v>1</v>
      </c>
      <c r="K9855" s="3">
        <f t="shared" si="153"/>
        <v>2</v>
      </c>
    </row>
    <row r="9856" spans="1:11">
      <c r="A9856" s="233" t="s">
        <v>446</v>
      </c>
      <c r="B9856" s="233">
        <v>18</v>
      </c>
      <c r="C9856" s="233" t="s">
        <v>2696</v>
      </c>
      <c r="D9856" s="234" t="s">
        <v>1293</v>
      </c>
      <c r="E9856" s="233" t="s">
        <v>446</v>
      </c>
      <c r="F9856" s="233" t="s">
        <v>2779</v>
      </c>
      <c r="G9856" s="233" t="s">
        <v>2046</v>
      </c>
      <c r="H9856" s="233"/>
      <c r="I9856" s="233">
        <v>1</v>
      </c>
      <c r="J9856" s="233">
        <v>3</v>
      </c>
      <c r="K9856" s="3">
        <f t="shared" si="153"/>
        <v>4</v>
      </c>
    </row>
    <row r="9857" spans="1:11">
      <c r="A9857" s="233" t="s">
        <v>446</v>
      </c>
      <c r="B9857" s="233">
        <v>19</v>
      </c>
      <c r="C9857" s="233" t="s">
        <v>9346</v>
      </c>
      <c r="D9857" s="234" t="s">
        <v>880</v>
      </c>
      <c r="E9857" s="233" t="s">
        <v>446</v>
      </c>
      <c r="F9857" s="233" t="s">
        <v>2779</v>
      </c>
      <c r="G9857" s="233" t="s">
        <v>2046</v>
      </c>
      <c r="H9857" s="233"/>
      <c r="I9857" s="233">
        <v>3</v>
      </c>
      <c r="J9857" s="233">
        <v>4</v>
      </c>
      <c r="K9857" s="3">
        <f t="shared" si="153"/>
        <v>7</v>
      </c>
    </row>
    <row r="9858" spans="1:11">
      <c r="A9858" s="233" t="s">
        <v>446</v>
      </c>
      <c r="B9858" s="233">
        <v>20</v>
      </c>
      <c r="C9858" s="233" t="s">
        <v>9347</v>
      </c>
      <c r="D9858" s="234" t="s">
        <v>880</v>
      </c>
      <c r="E9858" s="233" t="s">
        <v>446</v>
      </c>
      <c r="F9858" s="233" t="s">
        <v>2779</v>
      </c>
      <c r="G9858" s="233" t="s">
        <v>2046</v>
      </c>
      <c r="H9858" s="233"/>
      <c r="I9858" s="233">
        <v>4</v>
      </c>
      <c r="J9858" s="233">
        <v>5</v>
      </c>
      <c r="K9858" s="3">
        <f t="shared" si="153"/>
        <v>9</v>
      </c>
    </row>
    <row r="9859" spans="1:11">
      <c r="A9859" s="233" t="s">
        <v>446</v>
      </c>
      <c r="B9859" s="233">
        <v>21</v>
      </c>
      <c r="C9859" s="233" t="s">
        <v>9348</v>
      </c>
      <c r="D9859" s="234" t="s">
        <v>880</v>
      </c>
      <c r="E9859" s="233" t="s">
        <v>446</v>
      </c>
      <c r="F9859" s="233" t="s">
        <v>2779</v>
      </c>
      <c r="G9859" s="233" t="s">
        <v>2046</v>
      </c>
      <c r="H9859" s="233"/>
      <c r="I9859" s="233">
        <v>2</v>
      </c>
      <c r="J9859" s="233">
        <v>2</v>
      </c>
      <c r="K9859" s="3">
        <f t="shared" si="153"/>
        <v>4</v>
      </c>
    </row>
    <row r="9860" spans="1:11">
      <c r="A9860" s="233" t="s">
        <v>446</v>
      </c>
      <c r="B9860" s="233">
        <v>22</v>
      </c>
      <c r="C9860" s="233" t="s">
        <v>9349</v>
      </c>
      <c r="D9860" s="234" t="s">
        <v>880</v>
      </c>
      <c r="E9860" s="233" t="s">
        <v>446</v>
      </c>
      <c r="F9860" s="233" t="s">
        <v>2779</v>
      </c>
      <c r="G9860" s="233" t="s">
        <v>2046</v>
      </c>
      <c r="H9860" s="233"/>
      <c r="I9860" s="233">
        <v>2</v>
      </c>
      <c r="J9860" s="233">
        <v>3</v>
      </c>
      <c r="K9860" s="3">
        <f t="shared" si="153"/>
        <v>5</v>
      </c>
    </row>
    <row r="9861" spans="1:11">
      <c r="A9861" s="233" t="s">
        <v>446</v>
      </c>
      <c r="B9861" s="233">
        <v>23</v>
      </c>
      <c r="C9861" s="233" t="s">
        <v>1326</v>
      </c>
      <c r="D9861" s="234" t="s">
        <v>880</v>
      </c>
      <c r="E9861" s="233" t="s">
        <v>446</v>
      </c>
      <c r="F9861" s="233" t="s">
        <v>2779</v>
      </c>
      <c r="G9861" s="233" t="s">
        <v>2046</v>
      </c>
      <c r="H9861" s="233"/>
      <c r="I9861" s="233">
        <v>3</v>
      </c>
      <c r="J9861" s="233">
        <v>2</v>
      </c>
      <c r="K9861" s="3">
        <f t="shared" si="153"/>
        <v>5</v>
      </c>
    </row>
    <row r="9862" spans="1:11">
      <c r="A9862" s="233" t="s">
        <v>446</v>
      </c>
      <c r="B9862" s="233">
        <v>24</v>
      </c>
      <c r="C9862" s="233" t="s">
        <v>9350</v>
      </c>
      <c r="D9862" s="234" t="s">
        <v>880</v>
      </c>
      <c r="E9862" s="233" t="s">
        <v>446</v>
      </c>
      <c r="F9862" s="233" t="s">
        <v>2779</v>
      </c>
      <c r="G9862" s="233" t="s">
        <v>2046</v>
      </c>
      <c r="H9862" s="233"/>
      <c r="I9862" s="233">
        <v>1</v>
      </c>
      <c r="J9862" s="233">
        <v>1</v>
      </c>
      <c r="K9862" s="3">
        <f t="shared" si="153"/>
        <v>2</v>
      </c>
    </row>
    <row r="9863" spans="1:11">
      <c r="A9863" s="233" t="s">
        <v>446</v>
      </c>
      <c r="B9863" s="233">
        <v>25</v>
      </c>
      <c r="C9863" s="233" t="s">
        <v>9351</v>
      </c>
      <c r="D9863" s="234" t="s">
        <v>880</v>
      </c>
      <c r="E9863" s="233" t="s">
        <v>446</v>
      </c>
      <c r="F9863" s="233" t="s">
        <v>2779</v>
      </c>
      <c r="G9863" s="233" t="s">
        <v>2046</v>
      </c>
      <c r="H9863" s="233"/>
      <c r="I9863" s="233">
        <v>1</v>
      </c>
      <c r="J9863" s="233">
        <v>1</v>
      </c>
      <c r="K9863" s="3">
        <f t="shared" si="153"/>
        <v>2</v>
      </c>
    </row>
    <row r="9864" spans="1:11">
      <c r="A9864" s="233" t="s">
        <v>446</v>
      </c>
      <c r="B9864" s="233">
        <v>26</v>
      </c>
      <c r="C9864" s="233" t="s">
        <v>9350</v>
      </c>
      <c r="D9864" s="234" t="s">
        <v>880</v>
      </c>
      <c r="E9864" s="233" t="s">
        <v>446</v>
      </c>
      <c r="F9864" s="233" t="s">
        <v>2779</v>
      </c>
      <c r="G9864" s="233" t="s">
        <v>2046</v>
      </c>
      <c r="H9864" s="233"/>
      <c r="I9864" s="233">
        <v>3</v>
      </c>
      <c r="J9864" s="233">
        <v>1</v>
      </c>
      <c r="K9864" s="3">
        <f t="shared" si="153"/>
        <v>4</v>
      </c>
    </row>
    <row r="9865" spans="1:11">
      <c r="A9865" s="233" t="s">
        <v>446</v>
      </c>
      <c r="B9865" s="233">
        <v>27</v>
      </c>
      <c r="C9865" s="233" t="s">
        <v>9352</v>
      </c>
      <c r="D9865" s="234" t="s">
        <v>1484</v>
      </c>
      <c r="E9865" s="233" t="s">
        <v>446</v>
      </c>
      <c r="F9865" s="233" t="s">
        <v>2779</v>
      </c>
      <c r="G9865" s="233" t="s">
        <v>2046</v>
      </c>
      <c r="H9865" s="233"/>
      <c r="I9865" s="233">
        <v>3</v>
      </c>
      <c r="J9865" s="233">
        <v>1</v>
      </c>
      <c r="K9865" s="3">
        <f t="shared" si="153"/>
        <v>4</v>
      </c>
    </row>
    <row r="9866" spans="1:11">
      <c r="A9866" s="233" t="s">
        <v>446</v>
      </c>
      <c r="B9866" s="233">
        <v>28</v>
      </c>
      <c r="C9866" s="233" t="s">
        <v>9353</v>
      </c>
      <c r="D9866" s="234" t="s">
        <v>880</v>
      </c>
      <c r="E9866" s="233" t="s">
        <v>446</v>
      </c>
      <c r="F9866" s="233" t="s">
        <v>2779</v>
      </c>
      <c r="G9866" s="233" t="s">
        <v>2046</v>
      </c>
      <c r="H9866" s="233"/>
      <c r="I9866" s="233">
        <v>5</v>
      </c>
      <c r="J9866" s="233">
        <v>5</v>
      </c>
      <c r="K9866" s="3">
        <f t="shared" si="153"/>
        <v>10</v>
      </c>
    </row>
    <row r="9867" spans="1:11">
      <c r="A9867" s="233" t="s">
        <v>446</v>
      </c>
      <c r="B9867" s="233">
        <v>29</v>
      </c>
      <c r="C9867" s="233" t="s">
        <v>1871</v>
      </c>
      <c r="D9867" s="234" t="s">
        <v>880</v>
      </c>
      <c r="E9867" s="233" t="s">
        <v>446</v>
      </c>
      <c r="F9867" s="233" t="s">
        <v>2779</v>
      </c>
      <c r="G9867" s="233" t="s">
        <v>2046</v>
      </c>
      <c r="H9867" s="233"/>
      <c r="I9867" s="233">
        <v>3</v>
      </c>
      <c r="J9867" s="233">
        <v>3</v>
      </c>
      <c r="K9867" s="3">
        <f t="shared" si="153"/>
        <v>6</v>
      </c>
    </row>
    <row r="9868" spans="1:11">
      <c r="A9868" s="233" t="s">
        <v>446</v>
      </c>
      <c r="B9868" s="233">
        <v>30</v>
      </c>
      <c r="C9868" s="233" t="s">
        <v>9354</v>
      </c>
      <c r="D9868" s="234" t="s">
        <v>1293</v>
      </c>
      <c r="E9868" s="233" t="s">
        <v>446</v>
      </c>
      <c r="F9868" s="233" t="s">
        <v>2779</v>
      </c>
      <c r="G9868" s="233" t="s">
        <v>2046</v>
      </c>
      <c r="H9868" s="233"/>
      <c r="I9868" s="233">
        <v>2</v>
      </c>
      <c r="J9868" s="233">
        <v>1</v>
      </c>
      <c r="K9868" s="3">
        <f t="shared" si="153"/>
        <v>3</v>
      </c>
    </row>
    <row r="9869" spans="1:11">
      <c r="A9869" s="233" t="s">
        <v>446</v>
      </c>
      <c r="B9869" s="233">
        <v>31</v>
      </c>
      <c r="C9869" s="233" t="s">
        <v>8533</v>
      </c>
      <c r="D9869" s="234" t="s">
        <v>880</v>
      </c>
      <c r="E9869" s="233" t="s">
        <v>446</v>
      </c>
      <c r="F9869" s="233" t="s">
        <v>2779</v>
      </c>
      <c r="G9869" s="233" t="s">
        <v>2046</v>
      </c>
      <c r="H9869" s="233"/>
      <c r="I9869" s="233">
        <v>2</v>
      </c>
      <c r="J9869" s="233">
        <v>1</v>
      </c>
      <c r="K9869" s="3">
        <f t="shared" si="153"/>
        <v>3</v>
      </c>
    </row>
    <row r="9870" spans="1:11">
      <c r="A9870" s="233" t="s">
        <v>446</v>
      </c>
      <c r="B9870" s="233">
        <v>32</v>
      </c>
      <c r="C9870" s="233" t="s">
        <v>8420</v>
      </c>
      <c r="D9870" s="234" t="s">
        <v>1484</v>
      </c>
      <c r="E9870" s="233" t="s">
        <v>446</v>
      </c>
      <c r="F9870" s="233" t="s">
        <v>2779</v>
      </c>
      <c r="G9870" s="233" t="s">
        <v>2046</v>
      </c>
      <c r="H9870" s="233"/>
      <c r="I9870" s="233">
        <v>3</v>
      </c>
      <c r="J9870" s="233">
        <v>1</v>
      </c>
      <c r="K9870" s="3">
        <f t="shared" si="153"/>
        <v>4</v>
      </c>
    </row>
    <row r="9871" spans="1:11">
      <c r="A9871" s="233" t="s">
        <v>446</v>
      </c>
      <c r="B9871" s="233">
        <v>33</v>
      </c>
      <c r="C9871" s="233" t="s">
        <v>9355</v>
      </c>
      <c r="D9871" s="234" t="s">
        <v>880</v>
      </c>
      <c r="E9871" s="233" t="s">
        <v>446</v>
      </c>
      <c r="F9871" s="233" t="s">
        <v>2779</v>
      </c>
      <c r="G9871" s="233" t="s">
        <v>2046</v>
      </c>
      <c r="H9871" s="233"/>
      <c r="I9871" s="233">
        <v>4</v>
      </c>
      <c r="J9871" s="233">
        <v>6</v>
      </c>
      <c r="K9871" s="3">
        <f t="shared" si="153"/>
        <v>10</v>
      </c>
    </row>
    <row r="9872" spans="1:11">
      <c r="A9872" s="233" t="s">
        <v>446</v>
      </c>
      <c r="B9872" s="233">
        <v>34</v>
      </c>
      <c r="C9872" s="233" t="s">
        <v>9356</v>
      </c>
      <c r="D9872" s="234" t="s">
        <v>880</v>
      </c>
      <c r="E9872" s="233" t="s">
        <v>446</v>
      </c>
      <c r="F9872" s="233" t="s">
        <v>2779</v>
      </c>
      <c r="G9872" s="233" t="s">
        <v>2046</v>
      </c>
      <c r="H9872" s="233"/>
      <c r="I9872" s="233">
        <v>3</v>
      </c>
      <c r="J9872" s="233">
        <v>3</v>
      </c>
      <c r="K9872" s="3">
        <f t="shared" si="153"/>
        <v>6</v>
      </c>
    </row>
    <row r="9873" spans="1:11">
      <c r="A9873" s="233" t="s">
        <v>446</v>
      </c>
      <c r="B9873" s="233">
        <v>35</v>
      </c>
      <c r="C9873" s="235" t="s">
        <v>9357</v>
      </c>
      <c r="D9873" s="234" t="s">
        <v>880</v>
      </c>
      <c r="E9873" s="233" t="s">
        <v>446</v>
      </c>
      <c r="F9873" s="233" t="s">
        <v>2779</v>
      </c>
      <c r="G9873" s="233" t="s">
        <v>2046</v>
      </c>
      <c r="H9873" s="233"/>
      <c r="I9873" s="235">
        <v>1</v>
      </c>
      <c r="J9873" s="235">
        <v>1</v>
      </c>
      <c r="K9873" s="3">
        <f t="shared" si="153"/>
        <v>2</v>
      </c>
    </row>
    <row r="9874" spans="1:11">
      <c r="A9874" s="233" t="s">
        <v>446</v>
      </c>
      <c r="B9874" s="233">
        <v>36</v>
      </c>
      <c r="C9874" s="235" t="s">
        <v>9358</v>
      </c>
      <c r="D9874" s="234" t="s">
        <v>880</v>
      </c>
      <c r="E9874" s="233" t="s">
        <v>446</v>
      </c>
      <c r="F9874" s="233" t="s">
        <v>2779</v>
      </c>
      <c r="G9874" s="233" t="s">
        <v>2046</v>
      </c>
      <c r="H9874" s="233"/>
      <c r="I9874" s="235">
        <v>4</v>
      </c>
      <c r="J9874" s="235">
        <v>4</v>
      </c>
      <c r="K9874" s="3">
        <f t="shared" si="153"/>
        <v>8</v>
      </c>
    </row>
    <row r="9875" spans="1:11">
      <c r="A9875" s="233" t="s">
        <v>446</v>
      </c>
      <c r="B9875" s="233">
        <v>37</v>
      </c>
      <c r="C9875" s="235" t="s">
        <v>9359</v>
      </c>
      <c r="D9875" s="234" t="s">
        <v>880</v>
      </c>
      <c r="E9875" s="233" t="s">
        <v>446</v>
      </c>
      <c r="F9875" s="233" t="s">
        <v>2779</v>
      </c>
      <c r="G9875" s="233" t="s">
        <v>2046</v>
      </c>
      <c r="H9875" s="233"/>
      <c r="I9875" s="235">
        <v>4</v>
      </c>
      <c r="J9875" s="235">
        <v>1</v>
      </c>
      <c r="K9875" s="3">
        <f t="shared" si="153"/>
        <v>5</v>
      </c>
    </row>
    <row r="9876" spans="1:11">
      <c r="A9876" s="233" t="s">
        <v>446</v>
      </c>
      <c r="B9876" s="233">
        <v>38</v>
      </c>
      <c r="C9876" s="235" t="s">
        <v>9360</v>
      </c>
      <c r="D9876" s="234" t="s">
        <v>880</v>
      </c>
      <c r="E9876" s="233" t="s">
        <v>446</v>
      </c>
      <c r="F9876" s="233" t="s">
        <v>2779</v>
      </c>
      <c r="G9876" s="233" t="s">
        <v>2046</v>
      </c>
      <c r="H9876" s="233"/>
      <c r="I9876" s="235">
        <v>2</v>
      </c>
      <c r="J9876" s="235">
        <v>2</v>
      </c>
      <c r="K9876" s="3">
        <f t="shared" si="153"/>
        <v>4</v>
      </c>
    </row>
    <row r="9877" spans="1:11">
      <c r="A9877" s="233" t="s">
        <v>446</v>
      </c>
      <c r="B9877" s="233">
        <v>39</v>
      </c>
      <c r="C9877" s="233" t="s">
        <v>9361</v>
      </c>
      <c r="D9877" s="234" t="s">
        <v>880</v>
      </c>
      <c r="E9877" s="233" t="s">
        <v>446</v>
      </c>
      <c r="F9877" s="233" t="s">
        <v>2779</v>
      </c>
      <c r="G9877" s="233" t="s">
        <v>2046</v>
      </c>
      <c r="H9877" s="233"/>
      <c r="I9877" s="233">
        <v>1</v>
      </c>
      <c r="J9877" s="233">
        <v>2</v>
      </c>
      <c r="K9877" s="3">
        <f t="shared" si="153"/>
        <v>3</v>
      </c>
    </row>
    <row r="9878" spans="1:11">
      <c r="A9878" s="233" t="s">
        <v>446</v>
      </c>
      <c r="B9878" s="233">
        <v>40</v>
      </c>
      <c r="C9878" s="233" t="s">
        <v>9362</v>
      </c>
      <c r="D9878" s="234" t="s">
        <v>880</v>
      </c>
      <c r="E9878" s="233" t="s">
        <v>446</v>
      </c>
      <c r="F9878" s="233" t="s">
        <v>2779</v>
      </c>
      <c r="G9878" s="233" t="s">
        <v>2046</v>
      </c>
      <c r="H9878" s="233"/>
      <c r="I9878" s="233">
        <v>2</v>
      </c>
      <c r="J9878" s="233">
        <v>2</v>
      </c>
      <c r="K9878" s="3">
        <f t="shared" si="153"/>
        <v>4</v>
      </c>
    </row>
    <row r="9879" spans="1:11">
      <c r="A9879" s="233" t="s">
        <v>446</v>
      </c>
      <c r="B9879" s="233">
        <v>41</v>
      </c>
      <c r="C9879" s="233" t="s">
        <v>9363</v>
      </c>
      <c r="D9879" s="234" t="s">
        <v>880</v>
      </c>
      <c r="E9879" s="233" t="s">
        <v>446</v>
      </c>
      <c r="F9879" s="233" t="s">
        <v>2779</v>
      </c>
      <c r="G9879" s="233" t="s">
        <v>2046</v>
      </c>
      <c r="H9879" s="233"/>
      <c r="I9879" s="233">
        <v>1</v>
      </c>
      <c r="J9879" s="233">
        <v>3</v>
      </c>
      <c r="K9879" s="3">
        <f t="shared" si="153"/>
        <v>4</v>
      </c>
    </row>
    <row r="9880" spans="1:11">
      <c r="A9880" s="233" t="s">
        <v>446</v>
      </c>
      <c r="B9880" s="233">
        <v>42</v>
      </c>
      <c r="C9880" s="233" t="s">
        <v>9364</v>
      </c>
      <c r="D9880" s="234" t="s">
        <v>880</v>
      </c>
      <c r="E9880" s="233" t="s">
        <v>446</v>
      </c>
      <c r="F9880" s="233" t="s">
        <v>2779</v>
      </c>
      <c r="G9880" s="233" t="s">
        <v>2046</v>
      </c>
      <c r="H9880" s="233"/>
      <c r="I9880" s="233">
        <v>1</v>
      </c>
      <c r="J9880" s="233">
        <v>5</v>
      </c>
      <c r="K9880" s="3">
        <f t="shared" si="153"/>
        <v>6</v>
      </c>
    </row>
    <row r="9881" spans="1:11">
      <c r="A9881" s="233" t="s">
        <v>446</v>
      </c>
      <c r="B9881" s="233">
        <v>43</v>
      </c>
      <c r="C9881" s="233" t="s">
        <v>9365</v>
      </c>
      <c r="D9881" s="234" t="s">
        <v>880</v>
      </c>
      <c r="E9881" s="233" t="s">
        <v>446</v>
      </c>
      <c r="F9881" s="233" t="s">
        <v>2779</v>
      </c>
      <c r="G9881" s="233" t="s">
        <v>2046</v>
      </c>
      <c r="H9881" s="233"/>
      <c r="I9881" s="233">
        <v>1</v>
      </c>
      <c r="J9881" s="233">
        <v>4</v>
      </c>
      <c r="K9881" s="3">
        <f t="shared" si="153"/>
        <v>5</v>
      </c>
    </row>
    <row r="9882" spans="1:11">
      <c r="A9882" s="233" t="s">
        <v>446</v>
      </c>
      <c r="B9882" s="233">
        <v>44</v>
      </c>
      <c r="C9882" s="233" t="s">
        <v>9366</v>
      </c>
      <c r="D9882" s="234" t="s">
        <v>880</v>
      </c>
      <c r="E9882" s="233" t="s">
        <v>446</v>
      </c>
      <c r="F9882" s="233" t="s">
        <v>2779</v>
      </c>
      <c r="G9882" s="233" t="s">
        <v>2046</v>
      </c>
      <c r="H9882" s="233"/>
      <c r="I9882" s="233">
        <v>1</v>
      </c>
      <c r="J9882" s="233">
        <v>2</v>
      </c>
      <c r="K9882" s="3">
        <f t="shared" si="153"/>
        <v>3</v>
      </c>
    </row>
    <row r="9883" spans="1:11">
      <c r="A9883" s="233" t="s">
        <v>446</v>
      </c>
      <c r="B9883" s="233">
        <v>45</v>
      </c>
      <c r="C9883" s="233" t="s">
        <v>9367</v>
      </c>
      <c r="D9883" s="234" t="s">
        <v>1484</v>
      </c>
      <c r="E9883" s="233" t="s">
        <v>446</v>
      </c>
      <c r="F9883" s="233" t="s">
        <v>2779</v>
      </c>
      <c r="G9883" s="233" t="s">
        <v>2046</v>
      </c>
      <c r="H9883" s="233"/>
      <c r="I9883" s="233">
        <v>1</v>
      </c>
      <c r="J9883" s="233">
        <v>1</v>
      </c>
      <c r="K9883" s="3">
        <f t="shared" si="153"/>
        <v>2</v>
      </c>
    </row>
    <row r="9884" spans="1:11">
      <c r="A9884" s="233" t="s">
        <v>446</v>
      </c>
      <c r="B9884" s="233">
        <v>46</v>
      </c>
      <c r="C9884" s="233" t="s">
        <v>9368</v>
      </c>
      <c r="D9884" s="234" t="s">
        <v>880</v>
      </c>
      <c r="E9884" s="233" t="s">
        <v>446</v>
      </c>
      <c r="F9884" s="233" t="s">
        <v>2779</v>
      </c>
      <c r="G9884" s="233" t="s">
        <v>2046</v>
      </c>
      <c r="H9884" s="233"/>
      <c r="I9884" s="233">
        <v>4</v>
      </c>
      <c r="J9884" s="233">
        <v>4</v>
      </c>
      <c r="K9884" s="3">
        <f t="shared" si="153"/>
        <v>8</v>
      </c>
    </row>
    <row r="9885" spans="1:11">
      <c r="A9885" s="233" t="s">
        <v>446</v>
      </c>
      <c r="B9885" s="233">
        <v>47</v>
      </c>
      <c r="C9885" s="233" t="s">
        <v>9369</v>
      </c>
      <c r="D9885" s="234" t="s">
        <v>880</v>
      </c>
      <c r="E9885" s="233" t="s">
        <v>446</v>
      </c>
      <c r="F9885" s="233" t="s">
        <v>2779</v>
      </c>
      <c r="G9885" s="233" t="s">
        <v>2046</v>
      </c>
      <c r="H9885" s="233"/>
      <c r="I9885" s="233">
        <v>1</v>
      </c>
      <c r="J9885" s="233">
        <v>1</v>
      </c>
      <c r="K9885" s="3">
        <f t="shared" si="153"/>
        <v>2</v>
      </c>
    </row>
    <row r="9886" spans="1:11">
      <c r="A9886" s="233" t="s">
        <v>446</v>
      </c>
      <c r="B9886" s="233">
        <v>48</v>
      </c>
      <c r="C9886" s="233" t="s">
        <v>2737</v>
      </c>
      <c r="D9886" s="234" t="s">
        <v>880</v>
      </c>
      <c r="E9886" s="233" t="s">
        <v>446</v>
      </c>
      <c r="F9886" s="233" t="s">
        <v>2779</v>
      </c>
      <c r="G9886" s="233" t="s">
        <v>2046</v>
      </c>
      <c r="H9886" s="233"/>
      <c r="I9886" s="233">
        <v>4</v>
      </c>
      <c r="J9886" s="233">
        <v>2</v>
      </c>
      <c r="K9886" s="3">
        <f t="shared" si="153"/>
        <v>6</v>
      </c>
    </row>
    <row r="9887" spans="1:11">
      <c r="A9887" s="233" t="s">
        <v>446</v>
      </c>
      <c r="B9887" s="233">
        <v>49</v>
      </c>
      <c r="C9887" s="233" t="s">
        <v>9370</v>
      </c>
      <c r="D9887" s="234" t="s">
        <v>880</v>
      </c>
      <c r="E9887" s="233" t="s">
        <v>446</v>
      </c>
      <c r="F9887" s="233" t="s">
        <v>2779</v>
      </c>
      <c r="G9887" s="233" t="s">
        <v>2046</v>
      </c>
      <c r="H9887" s="233"/>
      <c r="I9887" s="233">
        <v>1</v>
      </c>
      <c r="J9887" s="233">
        <v>2</v>
      </c>
      <c r="K9887" s="3">
        <f t="shared" si="153"/>
        <v>3</v>
      </c>
    </row>
    <row r="9888" spans="1:11">
      <c r="A9888" s="233" t="s">
        <v>446</v>
      </c>
      <c r="B9888" s="233">
        <v>50</v>
      </c>
      <c r="C9888" s="233" t="s">
        <v>9371</v>
      </c>
      <c r="D9888" s="234" t="s">
        <v>880</v>
      </c>
      <c r="E9888" s="233" t="s">
        <v>446</v>
      </c>
      <c r="F9888" s="233" t="s">
        <v>2779</v>
      </c>
      <c r="G9888" s="233" t="s">
        <v>2046</v>
      </c>
      <c r="H9888" s="233"/>
      <c r="I9888" s="233">
        <v>4</v>
      </c>
      <c r="J9888" s="233">
        <v>3</v>
      </c>
      <c r="K9888" s="3">
        <f t="shared" si="153"/>
        <v>7</v>
      </c>
    </row>
    <row r="9889" spans="1:11">
      <c r="A9889" s="233" t="s">
        <v>446</v>
      </c>
      <c r="B9889" s="233">
        <v>51</v>
      </c>
      <c r="C9889" s="233" t="s">
        <v>1326</v>
      </c>
      <c r="D9889" s="234" t="s">
        <v>880</v>
      </c>
      <c r="E9889" s="233" t="s">
        <v>446</v>
      </c>
      <c r="F9889" s="233" t="s">
        <v>2779</v>
      </c>
      <c r="G9889" s="233" t="s">
        <v>2046</v>
      </c>
      <c r="H9889" s="233"/>
      <c r="I9889" s="233">
        <v>2</v>
      </c>
      <c r="J9889" s="233">
        <v>5</v>
      </c>
      <c r="K9889" s="3">
        <f t="shared" si="153"/>
        <v>7</v>
      </c>
    </row>
    <row r="9890" spans="1:11">
      <c r="A9890" s="233" t="s">
        <v>446</v>
      </c>
      <c r="B9890" s="233">
        <v>52</v>
      </c>
      <c r="C9890" s="233" t="s">
        <v>9372</v>
      </c>
      <c r="D9890" s="234" t="s">
        <v>880</v>
      </c>
      <c r="E9890" s="233" t="s">
        <v>446</v>
      </c>
      <c r="F9890" s="233" t="s">
        <v>2779</v>
      </c>
      <c r="G9890" s="233" t="s">
        <v>2046</v>
      </c>
      <c r="H9890" s="233"/>
      <c r="I9890" s="233">
        <v>4</v>
      </c>
      <c r="J9890" s="233">
        <v>1</v>
      </c>
      <c r="K9890" s="3">
        <f t="shared" si="153"/>
        <v>5</v>
      </c>
    </row>
    <row r="9891" spans="1:11">
      <c r="A9891" s="233" t="s">
        <v>446</v>
      </c>
      <c r="B9891" s="233">
        <v>53</v>
      </c>
      <c r="C9891" s="233" t="s">
        <v>9373</v>
      </c>
      <c r="D9891" s="234" t="s">
        <v>880</v>
      </c>
      <c r="E9891" s="233" t="s">
        <v>446</v>
      </c>
      <c r="F9891" s="233" t="s">
        <v>2779</v>
      </c>
      <c r="G9891" s="233" t="s">
        <v>2046</v>
      </c>
      <c r="H9891" s="233"/>
      <c r="I9891" s="233">
        <v>2</v>
      </c>
      <c r="J9891" s="233">
        <v>2</v>
      </c>
      <c r="K9891" s="3">
        <f t="shared" si="153"/>
        <v>4</v>
      </c>
    </row>
    <row r="9892" spans="1:11">
      <c r="A9892" s="233" t="s">
        <v>446</v>
      </c>
      <c r="B9892" s="233">
        <v>54</v>
      </c>
      <c r="C9892" s="233" t="s">
        <v>9374</v>
      </c>
      <c r="D9892" s="234" t="s">
        <v>880</v>
      </c>
      <c r="E9892" s="233" t="s">
        <v>446</v>
      </c>
      <c r="F9892" s="233" t="s">
        <v>2779</v>
      </c>
      <c r="G9892" s="233" t="s">
        <v>2046</v>
      </c>
      <c r="H9892" s="236"/>
      <c r="I9892" s="236">
        <v>6</v>
      </c>
      <c r="J9892" s="236">
        <v>3</v>
      </c>
      <c r="K9892" s="3">
        <f t="shared" si="153"/>
        <v>9</v>
      </c>
    </row>
    <row r="9893" spans="1:11">
      <c r="A9893" s="233" t="s">
        <v>446</v>
      </c>
      <c r="B9893" s="233">
        <v>55</v>
      </c>
      <c r="C9893" s="233" t="s">
        <v>9375</v>
      </c>
      <c r="D9893" s="234" t="s">
        <v>880</v>
      </c>
      <c r="E9893" s="233" t="s">
        <v>446</v>
      </c>
      <c r="F9893" s="233" t="s">
        <v>2779</v>
      </c>
      <c r="G9893" s="233" t="s">
        <v>2046</v>
      </c>
      <c r="H9893" s="233"/>
      <c r="I9893" s="233">
        <v>7</v>
      </c>
      <c r="J9893" s="233">
        <v>4</v>
      </c>
      <c r="K9893" s="3">
        <f t="shared" si="153"/>
        <v>11</v>
      </c>
    </row>
    <row r="9894" spans="1:11">
      <c r="A9894" s="233" t="s">
        <v>446</v>
      </c>
      <c r="B9894" s="233">
        <v>56</v>
      </c>
      <c r="C9894" s="233" t="s">
        <v>9376</v>
      </c>
      <c r="D9894" s="234" t="s">
        <v>880</v>
      </c>
      <c r="E9894" s="233" t="s">
        <v>446</v>
      </c>
      <c r="F9894" s="233" t="s">
        <v>2779</v>
      </c>
      <c r="G9894" s="233" t="s">
        <v>2046</v>
      </c>
      <c r="H9894" s="233"/>
      <c r="I9894" s="233">
        <v>4</v>
      </c>
      <c r="J9894" s="233">
        <v>3</v>
      </c>
      <c r="K9894" s="3">
        <f t="shared" si="153"/>
        <v>7</v>
      </c>
    </row>
    <row r="9895" spans="1:11">
      <c r="A9895" s="233" t="s">
        <v>446</v>
      </c>
      <c r="B9895" s="233">
        <v>57</v>
      </c>
      <c r="C9895" s="233" t="s">
        <v>9377</v>
      </c>
      <c r="D9895" s="234" t="s">
        <v>1293</v>
      </c>
      <c r="E9895" s="233" t="s">
        <v>1640</v>
      </c>
      <c r="F9895" s="233" t="s">
        <v>2779</v>
      </c>
      <c r="G9895" s="233" t="s">
        <v>2046</v>
      </c>
      <c r="H9895" s="233"/>
      <c r="I9895" s="233">
        <v>1</v>
      </c>
      <c r="J9895" s="233">
        <v>2</v>
      </c>
      <c r="K9895" s="3">
        <f t="shared" si="153"/>
        <v>3</v>
      </c>
    </row>
    <row r="9896" spans="1:11">
      <c r="A9896" s="233" t="s">
        <v>446</v>
      </c>
      <c r="B9896" s="233">
        <v>58</v>
      </c>
      <c r="C9896" s="233" t="s">
        <v>9378</v>
      </c>
      <c r="D9896" s="234" t="s">
        <v>1293</v>
      </c>
      <c r="E9896" s="233" t="s">
        <v>1640</v>
      </c>
      <c r="F9896" s="233" t="s">
        <v>2779</v>
      </c>
      <c r="G9896" s="233" t="s">
        <v>2046</v>
      </c>
      <c r="H9896" s="233"/>
      <c r="I9896" s="233"/>
      <c r="J9896" s="233">
        <v>1</v>
      </c>
      <c r="K9896" s="3">
        <f t="shared" si="153"/>
        <v>1</v>
      </c>
    </row>
    <row r="9897" spans="1:11">
      <c r="A9897" s="233" t="s">
        <v>446</v>
      </c>
      <c r="B9897" s="233">
        <v>59</v>
      </c>
      <c r="C9897" s="233" t="s">
        <v>6846</v>
      </c>
      <c r="D9897" s="234" t="s">
        <v>880</v>
      </c>
      <c r="E9897" s="233" t="s">
        <v>814</v>
      </c>
      <c r="F9897" s="233" t="s">
        <v>2779</v>
      </c>
      <c r="G9897" s="233" t="s">
        <v>2046</v>
      </c>
      <c r="H9897" s="233"/>
      <c r="I9897" s="233">
        <v>2</v>
      </c>
      <c r="J9897" s="233">
        <v>5</v>
      </c>
      <c r="K9897" s="3">
        <f t="shared" si="153"/>
        <v>7</v>
      </c>
    </row>
    <row r="9898" spans="1:11">
      <c r="A9898" s="233" t="s">
        <v>446</v>
      </c>
      <c r="B9898" s="233">
        <v>60</v>
      </c>
      <c r="C9898" s="233" t="s">
        <v>9379</v>
      </c>
      <c r="D9898" s="234" t="s">
        <v>880</v>
      </c>
      <c r="E9898" s="233" t="s">
        <v>446</v>
      </c>
      <c r="F9898" s="233" t="s">
        <v>2779</v>
      </c>
      <c r="G9898" s="233" t="s">
        <v>2046</v>
      </c>
      <c r="H9898" s="233"/>
      <c r="I9898" s="233">
        <v>3</v>
      </c>
      <c r="J9898" s="233">
        <v>1</v>
      </c>
      <c r="K9898" s="3">
        <f t="shared" si="153"/>
        <v>4</v>
      </c>
    </row>
    <row r="9899" spans="1:11">
      <c r="A9899" s="233" t="s">
        <v>446</v>
      </c>
      <c r="B9899" s="233">
        <v>61</v>
      </c>
      <c r="C9899" s="233" t="s">
        <v>6687</v>
      </c>
      <c r="D9899" s="234" t="s">
        <v>880</v>
      </c>
      <c r="E9899" s="233" t="s">
        <v>446</v>
      </c>
      <c r="F9899" s="233" t="s">
        <v>2779</v>
      </c>
      <c r="G9899" s="233" t="s">
        <v>2046</v>
      </c>
      <c r="H9899" s="233"/>
      <c r="I9899" s="233">
        <v>2</v>
      </c>
      <c r="J9899" s="233">
        <v>4</v>
      </c>
      <c r="K9899" s="3">
        <f t="shared" si="153"/>
        <v>6</v>
      </c>
    </row>
    <row r="9900" spans="1:11">
      <c r="A9900" s="233" t="s">
        <v>446</v>
      </c>
      <c r="B9900" s="233">
        <v>62</v>
      </c>
      <c r="C9900" s="233" t="s">
        <v>8449</v>
      </c>
      <c r="D9900" s="234" t="s">
        <v>880</v>
      </c>
      <c r="E9900" s="233" t="s">
        <v>446</v>
      </c>
      <c r="F9900" s="233" t="s">
        <v>2779</v>
      </c>
      <c r="G9900" s="233" t="s">
        <v>2046</v>
      </c>
      <c r="H9900" s="233"/>
      <c r="I9900" s="233">
        <v>1</v>
      </c>
      <c r="J9900" s="233">
        <v>2</v>
      </c>
      <c r="K9900" s="3">
        <f t="shared" si="153"/>
        <v>3</v>
      </c>
    </row>
    <row r="9901" spans="1:11">
      <c r="A9901" s="233" t="s">
        <v>446</v>
      </c>
      <c r="B9901" s="233">
        <v>63</v>
      </c>
      <c r="C9901" s="233" t="s">
        <v>3519</v>
      </c>
      <c r="D9901" s="234" t="s">
        <v>880</v>
      </c>
      <c r="E9901" s="233" t="s">
        <v>446</v>
      </c>
      <c r="F9901" s="233" t="s">
        <v>2779</v>
      </c>
      <c r="G9901" s="233" t="s">
        <v>2046</v>
      </c>
      <c r="H9901" s="233"/>
      <c r="I9901" s="233">
        <v>3</v>
      </c>
      <c r="J9901" s="233">
        <v>1</v>
      </c>
      <c r="K9901" s="3">
        <f t="shared" si="153"/>
        <v>4</v>
      </c>
    </row>
    <row r="9902" spans="1:11">
      <c r="A9902" s="233" t="s">
        <v>446</v>
      </c>
      <c r="B9902" s="233">
        <v>64</v>
      </c>
      <c r="C9902" s="233" t="s">
        <v>9380</v>
      </c>
      <c r="D9902" s="234" t="s">
        <v>880</v>
      </c>
      <c r="E9902" s="233" t="s">
        <v>814</v>
      </c>
      <c r="F9902" s="233" t="s">
        <v>2779</v>
      </c>
      <c r="G9902" s="233" t="s">
        <v>2046</v>
      </c>
      <c r="H9902" s="233"/>
      <c r="I9902" s="233">
        <v>3</v>
      </c>
      <c r="J9902" s="233">
        <v>1</v>
      </c>
      <c r="K9902" s="3">
        <f t="shared" si="153"/>
        <v>4</v>
      </c>
    </row>
    <row r="9903" spans="1:11">
      <c r="A9903" s="233" t="s">
        <v>446</v>
      </c>
      <c r="B9903" s="233">
        <v>65</v>
      </c>
      <c r="C9903" s="233" t="s">
        <v>3100</v>
      </c>
      <c r="D9903" s="234" t="s">
        <v>880</v>
      </c>
      <c r="E9903" s="233" t="s">
        <v>446</v>
      </c>
      <c r="F9903" s="233" t="s">
        <v>2779</v>
      </c>
      <c r="G9903" s="233" t="s">
        <v>2046</v>
      </c>
      <c r="H9903" s="233"/>
      <c r="I9903" s="233">
        <v>1</v>
      </c>
      <c r="J9903" s="233">
        <v>1</v>
      </c>
      <c r="K9903" s="3">
        <f t="shared" ref="K9903:K9940" si="154">J9903+I9903</f>
        <v>2</v>
      </c>
    </row>
    <row r="9904" spans="1:11">
      <c r="A9904" s="233" t="s">
        <v>446</v>
      </c>
      <c r="B9904" s="233">
        <v>66</v>
      </c>
      <c r="C9904" s="233" t="s">
        <v>2791</v>
      </c>
      <c r="D9904" s="234" t="s">
        <v>880</v>
      </c>
      <c r="E9904" s="233" t="s">
        <v>446</v>
      </c>
      <c r="F9904" s="233" t="s">
        <v>2779</v>
      </c>
      <c r="G9904" s="233" t="s">
        <v>2046</v>
      </c>
      <c r="H9904" s="233"/>
      <c r="I9904" s="233">
        <v>2</v>
      </c>
      <c r="J9904" s="233">
        <v>1</v>
      </c>
      <c r="K9904" s="3">
        <f t="shared" si="154"/>
        <v>3</v>
      </c>
    </row>
    <row r="9905" spans="1:11">
      <c r="A9905" s="233" t="s">
        <v>446</v>
      </c>
      <c r="B9905" s="233">
        <v>67</v>
      </c>
      <c r="C9905" s="233" t="s">
        <v>9381</v>
      </c>
      <c r="D9905" s="234" t="s">
        <v>880</v>
      </c>
      <c r="E9905" s="233" t="s">
        <v>446</v>
      </c>
      <c r="F9905" s="233" t="s">
        <v>2779</v>
      </c>
      <c r="G9905" s="233" t="s">
        <v>2046</v>
      </c>
      <c r="H9905" s="233"/>
      <c r="I9905" s="233">
        <v>2</v>
      </c>
      <c r="J9905" s="233">
        <v>3</v>
      </c>
      <c r="K9905" s="3">
        <f t="shared" si="154"/>
        <v>5</v>
      </c>
    </row>
    <row r="9906" spans="1:11">
      <c r="A9906" s="233" t="s">
        <v>446</v>
      </c>
      <c r="B9906" s="233">
        <v>68</v>
      </c>
      <c r="C9906" s="233" t="s">
        <v>9382</v>
      </c>
      <c r="D9906" s="234" t="s">
        <v>880</v>
      </c>
      <c r="E9906" s="233" t="s">
        <v>446</v>
      </c>
      <c r="F9906" s="233" t="s">
        <v>2779</v>
      </c>
      <c r="G9906" s="233" t="s">
        <v>2046</v>
      </c>
      <c r="H9906" s="233"/>
      <c r="I9906" s="233">
        <v>3</v>
      </c>
      <c r="J9906" s="233">
        <v>4</v>
      </c>
      <c r="K9906" s="3">
        <f t="shared" si="154"/>
        <v>7</v>
      </c>
    </row>
    <row r="9907" spans="1:11">
      <c r="A9907" s="233" t="s">
        <v>446</v>
      </c>
      <c r="B9907" s="233">
        <v>69</v>
      </c>
      <c r="C9907" s="233" t="s">
        <v>9383</v>
      </c>
      <c r="D9907" s="234" t="s">
        <v>880</v>
      </c>
      <c r="E9907" s="233" t="s">
        <v>446</v>
      </c>
      <c r="F9907" s="233" t="s">
        <v>2779</v>
      </c>
      <c r="G9907" s="233" t="s">
        <v>2046</v>
      </c>
      <c r="H9907" s="233"/>
      <c r="I9907" s="233">
        <v>1</v>
      </c>
      <c r="J9907" s="233">
        <v>2</v>
      </c>
      <c r="K9907" s="3">
        <f t="shared" si="154"/>
        <v>3</v>
      </c>
    </row>
    <row r="9908" spans="1:11">
      <c r="A9908" s="233" t="s">
        <v>446</v>
      </c>
      <c r="B9908" s="233">
        <v>70</v>
      </c>
      <c r="C9908" s="233" t="s">
        <v>9384</v>
      </c>
      <c r="D9908" s="234" t="s">
        <v>880</v>
      </c>
      <c r="E9908" s="233" t="s">
        <v>446</v>
      </c>
      <c r="F9908" s="233" t="s">
        <v>2779</v>
      </c>
      <c r="G9908" s="233" t="s">
        <v>2046</v>
      </c>
      <c r="H9908" s="233"/>
      <c r="I9908" s="233">
        <v>2</v>
      </c>
      <c r="J9908" s="233">
        <v>2</v>
      </c>
      <c r="K9908" s="3">
        <f t="shared" si="154"/>
        <v>4</v>
      </c>
    </row>
    <row r="9909" spans="1:11">
      <c r="A9909" s="233" t="s">
        <v>446</v>
      </c>
      <c r="B9909" s="233">
        <v>71</v>
      </c>
      <c r="C9909" s="233" t="s">
        <v>9385</v>
      </c>
      <c r="D9909" s="234" t="s">
        <v>880</v>
      </c>
      <c r="E9909" s="233" t="s">
        <v>446</v>
      </c>
      <c r="F9909" s="233" t="s">
        <v>2779</v>
      </c>
      <c r="G9909" s="233" t="s">
        <v>2046</v>
      </c>
      <c r="H9909" s="233"/>
      <c r="I9909" s="233">
        <v>4</v>
      </c>
      <c r="J9909" s="233">
        <v>3</v>
      </c>
      <c r="K9909" s="3">
        <f t="shared" si="154"/>
        <v>7</v>
      </c>
    </row>
    <row r="9910" spans="1:11">
      <c r="A9910" s="233" t="s">
        <v>446</v>
      </c>
      <c r="B9910" s="233">
        <v>72</v>
      </c>
      <c r="C9910" s="233" t="s">
        <v>1326</v>
      </c>
      <c r="D9910" s="234" t="s">
        <v>880</v>
      </c>
      <c r="E9910" s="233" t="s">
        <v>446</v>
      </c>
      <c r="F9910" s="233" t="s">
        <v>2779</v>
      </c>
      <c r="G9910" s="233" t="s">
        <v>2046</v>
      </c>
      <c r="H9910" s="233"/>
      <c r="I9910" s="233">
        <v>4</v>
      </c>
      <c r="J9910" s="233">
        <v>6</v>
      </c>
      <c r="K9910" s="3">
        <f t="shared" si="154"/>
        <v>10</v>
      </c>
    </row>
    <row r="9911" spans="1:11">
      <c r="A9911" s="233" t="s">
        <v>446</v>
      </c>
      <c r="B9911" s="233">
        <v>73</v>
      </c>
      <c r="C9911" s="233" t="s">
        <v>9386</v>
      </c>
      <c r="D9911" s="234" t="s">
        <v>880</v>
      </c>
      <c r="E9911" s="233" t="s">
        <v>446</v>
      </c>
      <c r="F9911" s="233" t="s">
        <v>2779</v>
      </c>
      <c r="G9911" s="233" t="s">
        <v>2046</v>
      </c>
      <c r="H9911" s="233"/>
      <c r="I9911" s="233">
        <v>2</v>
      </c>
      <c r="J9911" s="233">
        <v>4</v>
      </c>
      <c r="K9911" s="3">
        <f t="shared" si="154"/>
        <v>6</v>
      </c>
    </row>
    <row r="9912" spans="1:11">
      <c r="A9912" s="233" t="s">
        <v>446</v>
      </c>
      <c r="B9912" s="233">
        <v>74</v>
      </c>
      <c r="C9912" s="233" t="s">
        <v>9387</v>
      </c>
      <c r="D9912" s="234" t="s">
        <v>880</v>
      </c>
      <c r="E9912" s="233" t="s">
        <v>446</v>
      </c>
      <c r="F9912" s="233" t="s">
        <v>2779</v>
      </c>
      <c r="G9912" s="233" t="s">
        <v>2046</v>
      </c>
      <c r="H9912" s="233"/>
      <c r="I9912" s="233">
        <v>3</v>
      </c>
      <c r="J9912" s="233">
        <v>4</v>
      </c>
      <c r="K9912" s="3">
        <f t="shared" si="154"/>
        <v>7</v>
      </c>
    </row>
    <row r="9913" spans="1:11">
      <c r="A9913" s="233" t="s">
        <v>446</v>
      </c>
      <c r="B9913" s="233">
        <v>75</v>
      </c>
      <c r="C9913" s="233" t="s">
        <v>990</v>
      </c>
      <c r="D9913" s="234" t="s">
        <v>880</v>
      </c>
      <c r="E9913" s="233" t="s">
        <v>446</v>
      </c>
      <c r="F9913" s="233" t="s">
        <v>2779</v>
      </c>
      <c r="G9913" s="233" t="s">
        <v>2046</v>
      </c>
      <c r="H9913" s="233"/>
      <c r="I9913" s="233">
        <v>3</v>
      </c>
      <c r="J9913" s="233">
        <v>1</v>
      </c>
      <c r="K9913" s="3">
        <f t="shared" si="154"/>
        <v>4</v>
      </c>
    </row>
    <row r="9914" spans="1:11">
      <c r="A9914" s="233" t="s">
        <v>446</v>
      </c>
      <c r="B9914" s="233">
        <v>76</v>
      </c>
      <c r="C9914" s="233" t="s">
        <v>9388</v>
      </c>
      <c r="D9914" s="234" t="s">
        <v>880</v>
      </c>
      <c r="E9914" s="233" t="s">
        <v>446</v>
      </c>
      <c r="F9914" s="233" t="s">
        <v>2779</v>
      </c>
      <c r="G9914" s="233" t="s">
        <v>2046</v>
      </c>
      <c r="H9914" s="233"/>
      <c r="I9914" s="233">
        <v>1</v>
      </c>
      <c r="J9914" s="233">
        <v>2</v>
      </c>
      <c r="K9914" s="3">
        <f t="shared" si="154"/>
        <v>3</v>
      </c>
    </row>
    <row r="9915" spans="1:11">
      <c r="A9915" s="233" t="s">
        <v>446</v>
      </c>
      <c r="B9915" s="233">
        <v>77</v>
      </c>
      <c r="C9915" s="233" t="s">
        <v>983</v>
      </c>
      <c r="D9915" s="234" t="s">
        <v>880</v>
      </c>
      <c r="E9915" s="233" t="s">
        <v>446</v>
      </c>
      <c r="F9915" s="233" t="s">
        <v>2779</v>
      </c>
      <c r="G9915" s="233" t="s">
        <v>2046</v>
      </c>
      <c r="H9915" s="233"/>
      <c r="I9915" s="233">
        <v>5</v>
      </c>
      <c r="J9915" s="233">
        <v>7</v>
      </c>
      <c r="K9915" s="3">
        <f t="shared" si="154"/>
        <v>12</v>
      </c>
    </row>
    <row r="9916" spans="1:11">
      <c r="A9916" s="233" t="s">
        <v>446</v>
      </c>
      <c r="B9916" s="233">
        <v>78</v>
      </c>
      <c r="C9916" s="233" t="s">
        <v>9389</v>
      </c>
      <c r="D9916" s="234" t="s">
        <v>880</v>
      </c>
      <c r="E9916" s="233" t="s">
        <v>446</v>
      </c>
      <c r="F9916" s="233" t="s">
        <v>2779</v>
      </c>
      <c r="G9916" s="233" t="s">
        <v>2046</v>
      </c>
      <c r="H9916" s="233"/>
      <c r="I9916" s="233">
        <v>2</v>
      </c>
      <c r="J9916" s="233">
        <v>5</v>
      </c>
      <c r="K9916" s="3">
        <f t="shared" si="154"/>
        <v>7</v>
      </c>
    </row>
    <row r="9917" spans="1:11">
      <c r="A9917" s="233" t="s">
        <v>446</v>
      </c>
      <c r="B9917" s="233">
        <v>79</v>
      </c>
      <c r="C9917" s="233" t="s">
        <v>9390</v>
      </c>
      <c r="D9917" s="234" t="s">
        <v>880</v>
      </c>
      <c r="E9917" s="233" t="s">
        <v>446</v>
      </c>
      <c r="F9917" s="233" t="s">
        <v>2779</v>
      </c>
      <c r="G9917" s="233" t="s">
        <v>2046</v>
      </c>
      <c r="H9917" s="233"/>
      <c r="I9917" s="233">
        <v>4</v>
      </c>
      <c r="J9917" s="233">
        <v>4</v>
      </c>
      <c r="K9917" s="3">
        <f t="shared" si="154"/>
        <v>8</v>
      </c>
    </row>
    <row r="9918" spans="1:11">
      <c r="A9918" s="233" t="s">
        <v>446</v>
      </c>
      <c r="B9918" s="233">
        <v>80</v>
      </c>
      <c r="C9918" s="233" t="s">
        <v>1725</v>
      </c>
      <c r="D9918" s="234" t="s">
        <v>880</v>
      </c>
      <c r="E9918" s="233" t="s">
        <v>446</v>
      </c>
      <c r="F9918" s="233" t="s">
        <v>2779</v>
      </c>
      <c r="G9918" s="233" t="s">
        <v>2046</v>
      </c>
      <c r="H9918" s="233"/>
      <c r="I9918" s="233">
        <v>2</v>
      </c>
      <c r="J9918" s="233">
        <v>2</v>
      </c>
      <c r="K9918" s="3">
        <f t="shared" si="154"/>
        <v>4</v>
      </c>
    </row>
    <row r="9919" spans="1:11">
      <c r="A9919" s="233" t="s">
        <v>446</v>
      </c>
      <c r="B9919" s="233">
        <v>81</v>
      </c>
      <c r="C9919" s="233" t="s">
        <v>9391</v>
      </c>
      <c r="D9919" s="234" t="s">
        <v>880</v>
      </c>
      <c r="E9919" s="233" t="s">
        <v>446</v>
      </c>
      <c r="F9919" s="233" t="s">
        <v>2779</v>
      </c>
      <c r="G9919" s="233" t="s">
        <v>2046</v>
      </c>
      <c r="H9919" s="233"/>
      <c r="I9919" s="233">
        <v>1</v>
      </c>
      <c r="J9919" s="233">
        <v>1</v>
      </c>
      <c r="K9919" s="3">
        <f t="shared" si="154"/>
        <v>2</v>
      </c>
    </row>
    <row r="9920" spans="1:11">
      <c r="A9920" s="233" t="s">
        <v>446</v>
      </c>
      <c r="B9920" s="233">
        <v>82</v>
      </c>
      <c r="C9920" s="233" t="s">
        <v>9392</v>
      </c>
      <c r="D9920" s="234" t="s">
        <v>880</v>
      </c>
      <c r="E9920" s="233" t="s">
        <v>446</v>
      </c>
      <c r="F9920" s="233" t="s">
        <v>2779</v>
      </c>
      <c r="G9920" s="233" t="s">
        <v>2046</v>
      </c>
      <c r="H9920" s="233"/>
      <c r="I9920" s="233">
        <v>3</v>
      </c>
      <c r="J9920" s="233">
        <v>3</v>
      </c>
      <c r="K9920" s="3">
        <f t="shared" si="154"/>
        <v>6</v>
      </c>
    </row>
    <row r="9921" spans="1:11">
      <c r="A9921" s="233" t="s">
        <v>446</v>
      </c>
      <c r="B9921" s="233">
        <v>83</v>
      </c>
      <c r="C9921" s="233" t="s">
        <v>9393</v>
      </c>
      <c r="D9921" s="234" t="s">
        <v>880</v>
      </c>
      <c r="E9921" s="233" t="s">
        <v>446</v>
      </c>
      <c r="F9921" s="233" t="s">
        <v>2779</v>
      </c>
      <c r="G9921" s="233" t="s">
        <v>2046</v>
      </c>
      <c r="H9921" s="233"/>
      <c r="I9921" s="233">
        <v>4</v>
      </c>
      <c r="J9921" s="233">
        <v>3</v>
      </c>
      <c r="K9921" s="3">
        <f t="shared" si="154"/>
        <v>7</v>
      </c>
    </row>
    <row r="9922" spans="1:11">
      <c r="A9922" s="233" t="s">
        <v>446</v>
      </c>
      <c r="B9922" s="233">
        <v>84</v>
      </c>
      <c r="C9922" s="233" t="s">
        <v>6618</v>
      </c>
      <c r="D9922" s="234" t="s">
        <v>880</v>
      </c>
      <c r="E9922" s="233" t="s">
        <v>446</v>
      </c>
      <c r="F9922" s="233" t="s">
        <v>2779</v>
      </c>
      <c r="G9922" s="233" t="s">
        <v>2046</v>
      </c>
      <c r="H9922" s="233"/>
      <c r="I9922" s="233">
        <v>4</v>
      </c>
      <c r="J9922" s="233">
        <v>4</v>
      </c>
      <c r="K9922" s="3">
        <f t="shared" si="154"/>
        <v>8</v>
      </c>
    </row>
    <row r="9923" spans="1:11">
      <c r="A9923" s="233" t="s">
        <v>446</v>
      </c>
      <c r="B9923" s="233">
        <v>85</v>
      </c>
      <c r="C9923" s="233" t="s">
        <v>1937</v>
      </c>
      <c r="D9923" s="234" t="s">
        <v>880</v>
      </c>
      <c r="E9923" s="233" t="s">
        <v>446</v>
      </c>
      <c r="F9923" s="233" t="s">
        <v>2779</v>
      </c>
      <c r="G9923" s="233" t="s">
        <v>2046</v>
      </c>
      <c r="H9923" s="233"/>
      <c r="I9923" s="233">
        <v>4</v>
      </c>
      <c r="J9923" s="233">
        <v>5</v>
      </c>
      <c r="K9923" s="3">
        <f t="shared" si="154"/>
        <v>9</v>
      </c>
    </row>
    <row r="9924" spans="1:11">
      <c r="A9924" s="233" t="s">
        <v>446</v>
      </c>
      <c r="B9924" s="233">
        <v>86</v>
      </c>
      <c r="C9924" s="233" t="s">
        <v>9344</v>
      </c>
      <c r="D9924" s="234" t="s">
        <v>880</v>
      </c>
      <c r="E9924" s="233" t="s">
        <v>1640</v>
      </c>
      <c r="F9924" s="233" t="s">
        <v>2779</v>
      </c>
      <c r="G9924" s="233" t="s">
        <v>2046</v>
      </c>
      <c r="H9924" s="233"/>
      <c r="I9924" s="233">
        <v>5</v>
      </c>
      <c r="J9924" s="233">
        <v>2</v>
      </c>
      <c r="K9924" s="3">
        <f t="shared" si="154"/>
        <v>7</v>
      </c>
    </row>
    <row r="9925" spans="1:11">
      <c r="A9925" s="233" t="s">
        <v>446</v>
      </c>
      <c r="B9925" s="233">
        <v>87</v>
      </c>
      <c r="C9925" s="233" t="s">
        <v>9394</v>
      </c>
      <c r="D9925" s="234" t="s">
        <v>880</v>
      </c>
      <c r="E9925" s="233" t="s">
        <v>1640</v>
      </c>
      <c r="F9925" s="233" t="s">
        <v>2779</v>
      </c>
      <c r="G9925" s="233" t="s">
        <v>2046</v>
      </c>
      <c r="H9925" s="233"/>
      <c r="I9925" s="233">
        <v>3</v>
      </c>
      <c r="J9925" s="233">
        <v>4</v>
      </c>
      <c r="K9925" s="3">
        <f t="shared" si="154"/>
        <v>7</v>
      </c>
    </row>
    <row r="9926" spans="1:11">
      <c r="A9926" s="233" t="s">
        <v>446</v>
      </c>
      <c r="B9926" s="233">
        <v>88</v>
      </c>
      <c r="C9926" s="233" t="s">
        <v>3099</v>
      </c>
      <c r="D9926" s="234" t="s">
        <v>880</v>
      </c>
      <c r="E9926" s="233" t="s">
        <v>1640</v>
      </c>
      <c r="F9926" s="233" t="s">
        <v>2779</v>
      </c>
      <c r="G9926" s="233" t="s">
        <v>2046</v>
      </c>
      <c r="H9926" s="233"/>
      <c r="I9926" s="233">
        <v>5</v>
      </c>
      <c r="J9926" s="233">
        <v>5</v>
      </c>
      <c r="K9926" s="3">
        <f t="shared" si="154"/>
        <v>10</v>
      </c>
    </row>
    <row r="9927" spans="1:11">
      <c r="A9927" s="233" t="s">
        <v>446</v>
      </c>
      <c r="B9927" s="233">
        <v>89</v>
      </c>
      <c r="C9927" s="233" t="s">
        <v>9395</v>
      </c>
      <c r="D9927" s="234" t="s">
        <v>880</v>
      </c>
      <c r="E9927" s="233" t="s">
        <v>1640</v>
      </c>
      <c r="F9927" s="233" t="s">
        <v>2779</v>
      </c>
      <c r="G9927" s="233" t="s">
        <v>2046</v>
      </c>
      <c r="H9927" s="233"/>
      <c r="I9927" s="233">
        <v>3</v>
      </c>
      <c r="J9927" s="233">
        <v>2</v>
      </c>
      <c r="K9927" s="3">
        <f t="shared" si="154"/>
        <v>5</v>
      </c>
    </row>
    <row r="9928" spans="1:11">
      <c r="A9928" s="233" t="s">
        <v>446</v>
      </c>
      <c r="B9928" s="233">
        <v>90</v>
      </c>
      <c r="C9928" s="233" t="s">
        <v>9396</v>
      </c>
      <c r="D9928" s="234" t="s">
        <v>880</v>
      </c>
      <c r="E9928" s="233" t="s">
        <v>1640</v>
      </c>
      <c r="F9928" s="233" t="s">
        <v>2779</v>
      </c>
      <c r="G9928" s="233" t="s">
        <v>2046</v>
      </c>
      <c r="H9928" s="233"/>
      <c r="I9928" s="233">
        <v>5</v>
      </c>
      <c r="J9928" s="233">
        <v>3</v>
      </c>
      <c r="K9928" s="3">
        <f t="shared" si="154"/>
        <v>8</v>
      </c>
    </row>
    <row r="9929" spans="1:11">
      <c r="A9929" s="233" t="s">
        <v>446</v>
      </c>
      <c r="B9929" s="233">
        <v>91</v>
      </c>
      <c r="C9929" s="233" t="s">
        <v>2239</v>
      </c>
      <c r="D9929" s="234" t="s">
        <v>880</v>
      </c>
      <c r="E9929" s="233" t="s">
        <v>1640</v>
      </c>
      <c r="F9929" s="233" t="s">
        <v>2779</v>
      </c>
      <c r="G9929" s="233" t="s">
        <v>2046</v>
      </c>
      <c r="H9929" s="233"/>
      <c r="I9929" s="233">
        <v>4</v>
      </c>
      <c r="J9929" s="233">
        <v>4</v>
      </c>
      <c r="K9929" s="3">
        <f t="shared" si="154"/>
        <v>8</v>
      </c>
    </row>
    <row r="9930" spans="1:11">
      <c r="A9930" s="233" t="s">
        <v>446</v>
      </c>
      <c r="B9930" s="233">
        <v>92</v>
      </c>
      <c r="C9930" s="233" t="s">
        <v>9397</v>
      </c>
      <c r="D9930" s="234" t="s">
        <v>880</v>
      </c>
      <c r="E9930" s="233" t="s">
        <v>814</v>
      </c>
      <c r="F9930" s="233" t="s">
        <v>2779</v>
      </c>
      <c r="G9930" s="233" t="s">
        <v>2046</v>
      </c>
      <c r="H9930" s="233"/>
      <c r="I9930" s="233">
        <v>5</v>
      </c>
      <c r="J9930" s="233">
        <v>3</v>
      </c>
      <c r="K9930" s="3">
        <f t="shared" si="154"/>
        <v>8</v>
      </c>
    </row>
    <row r="9931" spans="1:11">
      <c r="A9931" s="233" t="s">
        <v>446</v>
      </c>
      <c r="B9931" s="233">
        <v>93</v>
      </c>
      <c r="C9931" s="233" t="s">
        <v>9398</v>
      </c>
      <c r="D9931" s="234" t="s">
        <v>880</v>
      </c>
      <c r="E9931" s="233" t="s">
        <v>814</v>
      </c>
      <c r="F9931" s="233" t="s">
        <v>2779</v>
      </c>
      <c r="G9931" s="233" t="s">
        <v>2046</v>
      </c>
      <c r="H9931" s="233"/>
      <c r="I9931" s="233">
        <v>4</v>
      </c>
      <c r="J9931" s="233">
        <v>5</v>
      </c>
      <c r="K9931" s="3">
        <f t="shared" si="154"/>
        <v>9</v>
      </c>
    </row>
    <row r="9932" spans="1:11">
      <c r="A9932" s="233" t="s">
        <v>446</v>
      </c>
      <c r="B9932" s="233">
        <v>94</v>
      </c>
      <c r="C9932" s="233" t="s">
        <v>9399</v>
      </c>
      <c r="D9932" s="234" t="s">
        <v>880</v>
      </c>
      <c r="E9932" s="233" t="s">
        <v>814</v>
      </c>
      <c r="F9932" s="233" t="s">
        <v>2779</v>
      </c>
      <c r="G9932" s="233" t="s">
        <v>2046</v>
      </c>
      <c r="H9932" s="233"/>
      <c r="I9932" s="233">
        <v>6</v>
      </c>
      <c r="J9932" s="233">
        <v>5</v>
      </c>
      <c r="K9932" s="3">
        <f t="shared" si="154"/>
        <v>11</v>
      </c>
    </row>
    <row r="9933" spans="1:11">
      <c r="A9933" s="233" t="s">
        <v>446</v>
      </c>
      <c r="B9933" s="233">
        <v>95</v>
      </c>
      <c r="C9933" s="233" t="s">
        <v>9400</v>
      </c>
      <c r="D9933" s="234" t="s">
        <v>880</v>
      </c>
      <c r="E9933" s="233" t="s">
        <v>814</v>
      </c>
      <c r="F9933" s="233" t="s">
        <v>2779</v>
      </c>
      <c r="G9933" s="233" t="s">
        <v>2046</v>
      </c>
      <c r="H9933" s="233"/>
      <c r="I9933" s="233">
        <v>3</v>
      </c>
      <c r="J9933" s="233">
        <v>3</v>
      </c>
      <c r="K9933" s="3">
        <f t="shared" si="154"/>
        <v>6</v>
      </c>
    </row>
    <row r="9934" spans="1:11">
      <c r="A9934" s="233" t="s">
        <v>446</v>
      </c>
      <c r="B9934" s="233">
        <v>96</v>
      </c>
      <c r="C9934" s="233" t="s">
        <v>9401</v>
      </c>
      <c r="D9934" s="234" t="s">
        <v>880</v>
      </c>
      <c r="E9934" s="233" t="s">
        <v>814</v>
      </c>
      <c r="F9934" s="233" t="s">
        <v>2779</v>
      </c>
      <c r="G9934" s="233" t="s">
        <v>2046</v>
      </c>
      <c r="H9934" s="233"/>
      <c r="I9934" s="233">
        <v>5</v>
      </c>
      <c r="J9934" s="233">
        <v>3</v>
      </c>
      <c r="K9934" s="3">
        <f t="shared" si="154"/>
        <v>8</v>
      </c>
    </row>
    <row r="9935" spans="1:11">
      <c r="A9935" s="233" t="s">
        <v>446</v>
      </c>
      <c r="B9935" s="233">
        <v>97</v>
      </c>
      <c r="C9935" s="233" t="s">
        <v>9402</v>
      </c>
      <c r="D9935" s="234" t="s">
        <v>880</v>
      </c>
      <c r="E9935" s="233" t="s">
        <v>814</v>
      </c>
      <c r="F9935" s="233" t="s">
        <v>2779</v>
      </c>
      <c r="G9935" s="233" t="s">
        <v>2046</v>
      </c>
      <c r="H9935" s="233"/>
      <c r="I9935" s="233">
        <v>4</v>
      </c>
      <c r="J9935" s="233">
        <v>3</v>
      </c>
      <c r="K9935" s="3">
        <f t="shared" si="154"/>
        <v>7</v>
      </c>
    </row>
    <row r="9936" spans="1:11">
      <c r="A9936" s="233" t="s">
        <v>446</v>
      </c>
      <c r="B9936" s="233">
        <v>98</v>
      </c>
      <c r="C9936" s="233" t="s">
        <v>9403</v>
      </c>
      <c r="D9936" s="234" t="s">
        <v>880</v>
      </c>
      <c r="E9936" s="233" t="s">
        <v>446</v>
      </c>
      <c r="F9936" s="233" t="s">
        <v>2779</v>
      </c>
      <c r="G9936" s="233" t="s">
        <v>2046</v>
      </c>
      <c r="H9936" s="233"/>
      <c r="I9936" s="233">
        <v>1</v>
      </c>
      <c r="J9936" s="233">
        <v>2</v>
      </c>
      <c r="K9936" s="3">
        <f t="shared" si="154"/>
        <v>3</v>
      </c>
    </row>
    <row r="9937" spans="1:11">
      <c r="A9937" s="233" t="s">
        <v>446</v>
      </c>
      <c r="B9937" s="233">
        <v>99</v>
      </c>
      <c r="C9937" s="233" t="s">
        <v>9404</v>
      </c>
      <c r="D9937" s="234" t="s">
        <v>2025</v>
      </c>
      <c r="E9937" s="233" t="s">
        <v>446</v>
      </c>
      <c r="F9937" s="233" t="s">
        <v>2779</v>
      </c>
      <c r="G9937" s="233" t="s">
        <v>2046</v>
      </c>
      <c r="H9937" s="233"/>
      <c r="I9937" s="233">
        <v>2</v>
      </c>
      <c r="J9937" s="233">
        <v>2</v>
      </c>
      <c r="K9937" s="3">
        <f t="shared" si="154"/>
        <v>4</v>
      </c>
    </row>
    <row r="9938" spans="1:11">
      <c r="A9938" s="233" t="s">
        <v>446</v>
      </c>
      <c r="B9938" s="233">
        <v>100</v>
      </c>
      <c r="C9938" s="233" t="s">
        <v>9405</v>
      </c>
      <c r="D9938" s="234" t="s">
        <v>880</v>
      </c>
      <c r="E9938" s="233" t="s">
        <v>446</v>
      </c>
      <c r="F9938" s="233" t="s">
        <v>2779</v>
      </c>
      <c r="G9938" s="233" t="s">
        <v>2046</v>
      </c>
      <c r="H9938" s="233"/>
      <c r="I9938" s="233">
        <v>2</v>
      </c>
      <c r="J9938" s="233">
        <v>1</v>
      </c>
      <c r="K9938" s="3">
        <f t="shared" si="154"/>
        <v>3</v>
      </c>
    </row>
    <row r="9939" spans="1:11">
      <c r="A9939" s="233" t="s">
        <v>446</v>
      </c>
      <c r="B9939" s="233">
        <v>101</v>
      </c>
      <c r="C9939" s="233" t="s">
        <v>9406</v>
      </c>
      <c r="D9939" s="234" t="s">
        <v>880</v>
      </c>
      <c r="E9939" s="233" t="s">
        <v>446</v>
      </c>
      <c r="F9939" s="233" t="s">
        <v>2779</v>
      </c>
      <c r="G9939" s="233" t="s">
        <v>2046</v>
      </c>
      <c r="H9939" s="233"/>
      <c r="I9939" s="233">
        <v>2</v>
      </c>
      <c r="J9939" s="233">
        <v>2</v>
      </c>
      <c r="K9939" s="3">
        <f t="shared" si="154"/>
        <v>4</v>
      </c>
    </row>
    <row r="9940" spans="1:11">
      <c r="A9940" s="233" t="s">
        <v>446</v>
      </c>
      <c r="B9940" s="233">
        <v>102</v>
      </c>
      <c r="C9940" s="233" t="s">
        <v>9407</v>
      </c>
      <c r="D9940" s="234" t="s">
        <v>880</v>
      </c>
      <c r="E9940" s="233" t="s">
        <v>446</v>
      </c>
      <c r="F9940" s="233" t="s">
        <v>2779</v>
      </c>
      <c r="G9940" s="233" t="s">
        <v>2046</v>
      </c>
      <c r="H9940" s="233"/>
      <c r="I9940" s="233">
        <v>1</v>
      </c>
      <c r="J9940" s="233">
        <v>1</v>
      </c>
      <c r="K9940" s="3">
        <f t="shared" si="154"/>
        <v>2</v>
      </c>
    </row>
    <row r="9941" spans="1:11">
      <c r="A9941" s="237">
        <v>140</v>
      </c>
      <c r="B9941" s="237" t="s">
        <v>22</v>
      </c>
      <c r="C9941" s="237">
        <f>SUBTOTAL(3,C9839:C9940)</f>
        <v>102</v>
      </c>
      <c r="D9941" s="238"/>
      <c r="E9941" s="238"/>
      <c r="F9941" s="238"/>
      <c r="G9941" s="238"/>
      <c r="H9941" s="238"/>
      <c r="I9941" s="238"/>
      <c r="J9941" s="238"/>
      <c r="K9941" s="237">
        <f>SUM(K9839:K9940)</f>
        <v>577</v>
      </c>
    </row>
    <row r="9942" spans="1:11">
      <c r="A9942" s="3" t="s">
        <v>451</v>
      </c>
      <c r="B9942" s="3">
        <v>1</v>
      </c>
      <c r="C9942" s="3" t="s">
        <v>3278</v>
      </c>
      <c r="D9942" s="27" t="s">
        <v>3531</v>
      </c>
      <c r="E9942" s="3" t="s">
        <v>451</v>
      </c>
      <c r="F9942" s="3" t="s">
        <v>1080</v>
      </c>
      <c r="G9942" s="3" t="s">
        <v>882</v>
      </c>
      <c r="H9942" s="3"/>
      <c r="I9942" s="3">
        <v>6</v>
      </c>
      <c r="J9942" s="3">
        <v>3</v>
      </c>
      <c r="K9942" s="3">
        <f t="shared" ref="K9942:K10005" si="155">J9942+I9942</f>
        <v>9</v>
      </c>
    </row>
    <row r="9943" spans="1:11">
      <c r="A9943" s="3" t="s">
        <v>451</v>
      </c>
      <c r="B9943" s="3">
        <v>2</v>
      </c>
      <c r="C9943" s="3" t="s">
        <v>9408</v>
      </c>
      <c r="D9943" s="27" t="s">
        <v>3531</v>
      </c>
      <c r="E9943" s="3" t="s">
        <v>451</v>
      </c>
      <c r="F9943" s="3" t="s">
        <v>1080</v>
      </c>
      <c r="G9943" s="3" t="s">
        <v>882</v>
      </c>
      <c r="H9943" s="3"/>
      <c r="I9943" s="3">
        <v>1</v>
      </c>
      <c r="J9943" s="3">
        <v>3</v>
      </c>
      <c r="K9943" s="3">
        <f t="shared" si="155"/>
        <v>4</v>
      </c>
    </row>
    <row r="9944" spans="1:11">
      <c r="A9944" s="3" t="s">
        <v>451</v>
      </c>
      <c r="B9944" s="3">
        <v>3</v>
      </c>
      <c r="C9944" s="3" t="s">
        <v>9409</v>
      </c>
      <c r="D9944" s="27" t="s">
        <v>3531</v>
      </c>
      <c r="E9944" s="3" t="s">
        <v>451</v>
      </c>
      <c r="F9944" s="3" t="s">
        <v>1080</v>
      </c>
      <c r="G9944" s="3" t="s">
        <v>882</v>
      </c>
      <c r="H9944" s="3"/>
      <c r="I9944" s="3">
        <v>2</v>
      </c>
      <c r="J9944" s="3">
        <v>1</v>
      </c>
      <c r="K9944" s="3">
        <f t="shared" si="155"/>
        <v>3</v>
      </c>
    </row>
    <row r="9945" spans="1:11">
      <c r="A9945" s="3" t="s">
        <v>451</v>
      </c>
      <c r="B9945" s="3">
        <v>4</v>
      </c>
      <c r="C9945" s="3" t="s">
        <v>9410</v>
      </c>
      <c r="D9945" s="27" t="s">
        <v>3531</v>
      </c>
      <c r="E9945" s="3" t="s">
        <v>451</v>
      </c>
      <c r="F9945" s="3" t="s">
        <v>1080</v>
      </c>
      <c r="G9945" s="3" t="s">
        <v>882</v>
      </c>
      <c r="H9945" s="3"/>
      <c r="I9945" s="3">
        <v>3</v>
      </c>
      <c r="J9945" s="3">
        <v>3</v>
      </c>
      <c r="K9945" s="3">
        <f t="shared" si="155"/>
        <v>6</v>
      </c>
    </row>
    <row r="9946" spans="1:11">
      <c r="A9946" s="3" t="s">
        <v>451</v>
      </c>
      <c r="B9946" s="3">
        <v>5</v>
      </c>
      <c r="C9946" s="3" t="s">
        <v>9411</v>
      </c>
      <c r="D9946" s="27" t="s">
        <v>3531</v>
      </c>
      <c r="E9946" s="3" t="s">
        <v>451</v>
      </c>
      <c r="F9946" s="3" t="s">
        <v>1080</v>
      </c>
      <c r="G9946" s="3" t="s">
        <v>882</v>
      </c>
      <c r="H9946" s="3"/>
      <c r="I9946" s="3">
        <v>2</v>
      </c>
      <c r="J9946" s="3">
        <v>2</v>
      </c>
      <c r="K9946" s="3">
        <f t="shared" si="155"/>
        <v>4</v>
      </c>
    </row>
    <row r="9947" spans="1:11">
      <c r="A9947" s="3" t="s">
        <v>451</v>
      </c>
      <c r="B9947" s="3">
        <v>6</v>
      </c>
      <c r="C9947" s="3" t="s">
        <v>9412</v>
      </c>
      <c r="D9947" s="27" t="s">
        <v>3531</v>
      </c>
      <c r="E9947" s="3" t="s">
        <v>451</v>
      </c>
      <c r="F9947" s="3" t="s">
        <v>1080</v>
      </c>
      <c r="G9947" s="3" t="s">
        <v>882</v>
      </c>
      <c r="H9947" s="3"/>
      <c r="I9947" s="3">
        <v>2</v>
      </c>
      <c r="J9947" s="3">
        <v>2</v>
      </c>
      <c r="K9947" s="3">
        <f t="shared" si="155"/>
        <v>4</v>
      </c>
    </row>
    <row r="9948" spans="1:11">
      <c r="A9948" s="3" t="s">
        <v>451</v>
      </c>
      <c r="B9948" s="3">
        <v>7</v>
      </c>
      <c r="C9948" s="3" t="s">
        <v>9413</v>
      </c>
      <c r="D9948" s="27" t="s">
        <v>3529</v>
      </c>
      <c r="E9948" s="3" t="s">
        <v>451</v>
      </c>
      <c r="F9948" s="3" t="s">
        <v>1080</v>
      </c>
      <c r="G9948" s="3" t="s">
        <v>882</v>
      </c>
      <c r="H9948" s="3"/>
      <c r="I9948" s="3">
        <v>1</v>
      </c>
      <c r="J9948" s="3">
        <v>2</v>
      </c>
      <c r="K9948" s="3">
        <f t="shared" si="155"/>
        <v>3</v>
      </c>
    </row>
    <row r="9949" spans="1:11">
      <c r="A9949" s="3" t="s">
        <v>451</v>
      </c>
      <c r="B9949" s="3">
        <v>8</v>
      </c>
      <c r="C9949" s="3" t="s">
        <v>9414</v>
      </c>
      <c r="D9949" s="27" t="s">
        <v>3529</v>
      </c>
      <c r="E9949" s="3" t="s">
        <v>451</v>
      </c>
      <c r="F9949" s="3" t="s">
        <v>1080</v>
      </c>
      <c r="G9949" s="3" t="s">
        <v>882</v>
      </c>
      <c r="H9949" s="3"/>
      <c r="I9949" s="3">
        <v>1</v>
      </c>
      <c r="J9949" s="3">
        <v>1</v>
      </c>
      <c r="K9949" s="3">
        <f t="shared" si="155"/>
        <v>2</v>
      </c>
    </row>
    <row r="9950" spans="1:11">
      <c r="A9950" s="3" t="s">
        <v>451</v>
      </c>
      <c r="B9950" s="3">
        <v>9</v>
      </c>
      <c r="C9950" s="3" t="s">
        <v>8033</v>
      </c>
      <c r="D9950" s="27" t="s">
        <v>3531</v>
      </c>
      <c r="E9950" s="3" t="s">
        <v>451</v>
      </c>
      <c r="F9950" s="3" t="s">
        <v>1080</v>
      </c>
      <c r="G9950" s="3" t="s">
        <v>882</v>
      </c>
      <c r="H9950" s="3"/>
      <c r="I9950" s="3">
        <v>1</v>
      </c>
      <c r="J9950" s="3">
        <v>2</v>
      </c>
      <c r="K9950" s="3">
        <f t="shared" si="155"/>
        <v>3</v>
      </c>
    </row>
    <row r="9951" spans="1:11">
      <c r="A9951" s="3" t="s">
        <v>451</v>
      </c>
      <c r="B9951" s="3">
        <v>10</v>
      </c>
      <c r="C9951" s="3" t="s">
        <v>2776</v>
      </c>
      <c r="D9951" s="27" t="s">
        <v>3531</v>
      </c>
      <c r="E9951" s="3" t="s">
        <v>451</v>
      </c>
      <c r="F9951" s="3" t="s">
        <v>1080</v>
      </c>
      <c r="G9951" s="3" t="s">
        <v>882</v>
      </c>
      <c r="H9951" s="3"/>
      <c r="I9951" s="3">
        <v>3</v>
      </c>
      <c r="J9951" s="3">
        <v>5</v>
      </c>
      <c r="K9951" s="3">
        <f t="shared" si="155"/>
        <v>8</v>
      </c>
    </row>
    <row r="9952" spans="1:11">
      <c r="A9952" s="3" t="s">
        <v>451</v>
      </c>
      <c r="B9952" s="3">
        <v>11</v>
      </c>
      <c r="C9952" s="216" t="s">
        <v>3482</v>
      </c>
      <c r="D9952" s="27" t="s">
        <v>3531</v>
      </c>
      <c r="E9952" s="3" t="s">
        <v>451</v>
      </c>
      <c r="F9952" s="3" t="s">
        <v>1080</v>
      </c>
      <c r="G9952" s="3" t="s">
        <v>882</v>
      </c>
      <c r="H9952" s="216"/>
      <c r="I9952" s="216">
        <v>2</v>
      </c>
      <c r="J9952" s="216">
        <v>4</v>
      </c>
      <c r="K9952" s="3">
        <f t="shared" si="155"/>
        <v>6</v>
      </c>
    </row>
    <row r="9953" spans="1:11">
      <c r="A9953" s="3" t="s">
        <v>451</v>
      </c>
      <c r="B9953" s="3">
        <v>12</v>
      </c>
      <c r="C9953" s="3" t="s">
        <v>9415</v>
      </c>
      <c r="D9953" s="27" t="s">
        <v>3531</v>
      </c>
      <c r="E9953" s="3" t="s">
        <v>451</v>
      </c>
      <c r="F9953" s="3" t="s">
        <v>1080</v>
      </c>
      <c r="G9953" s="3" t="s">
        <v>882</v>
      </c>
      <c r="H9953" s="3"/>
      <c r="I9953" s="3">
        <v>3</v>
      </c>
      <c r="J9953" s="3">
        <v>2</v>
      </c>
      <c r="K9953" s="3">
        <f t="shared" si="155"/>
        <v>5</v>
      </c>
    </row>
    <row r="9954" spans="1:11">
      <c r="A9954" s="3" t="s">
        <v>451</v>
      </c>
      <c r="B9954" s="3">
        <v>13</v>
      </c>
      <c r="C9954" s="3" t="s">
        <v>9416</v>
      </c>
      <c r="D9954" s="27" t="s">
        <v>3531</v>
      </c>
      <c r="E9954" s="3" t="s">
        <v>451</v>
      </c>
      <c r="F9954" s="3" t="s">
        <v>1080</v>
      </c>
      <c r="G9954" s="3" t="s">
        <v>882</v>
      </c>
      <c r="H9954" s="3"/>
      <c r="I9954" s="3">
        <v>5</v>
      </c>
      <c r="J9954" s="3">
        <v>1</v>
      </c>
      <c r="K9954" s="3">
        <f t="shared" si="155"/>
        <v>6</v>
      </c>
    </row>
    <row r="9955" spans="1:11">
      <c r="A9955" s="3" t="s">
        <v>451</v>
      </c>
      <c r="B9955" s="3">
        <v>14</v>
      </c>
      <c r="C9955" s="3" t="s">
        <v>9417</v>
      </c>
      <c r="D9955" s="27" t="s">
        <v>3531</v>
      </c>
      <c r="E9955" s="3" t="s">
        <v>451</v>
      </c>
      <c r="F9955" s="3" t="s">
        <v>1080</v>
      </c>
      <c r="G9955" s="3" t="s">
        <v>882</v>
      </c>
      <c r="H9955" s="3"/>
      <c r="I9955" s="3">
        <v>2</v>
      </c>
      <c r="J9955" s="3">
        <v>3</v>
      </c>
      <c r="K9955" s="3">
        <f t="shared" si="155"/>
        <v>5</v>
      </c>
    </row>
    <row r="9956" spans="1:11">
      <c r="A9956" s="3" t="s">
        <v>451</v>
      </c>
      <c r="B9956" s="3">
        <v>15</v>
      </c>
      <c r="C9956" s="3" t="s">
        <v>1731</v>
      </c>
      <c r="D9956" s="27" t="s">
        <v>3531</v>
      </c>
      <c r="E9956" s="3" t="s">
        <v>451</v>
      </c>
      <c r="F9956" s="3" t="s">
        <v>1080</v>
      </c>
      <c r="G9956" s="3" t="s">
        <v>882</v>
      </c>
      <c r="H9956" s="3"/>
      <c r="I9956" s="3">
        <v>1</v>
      </c>
      <c r="J9956" s="3">
        <v>3</v>
      </c>
      <c r="K9956" s="3">
        <f t="shared" si="155"/>
        <v>4</v>
      </c>
    </row>
    <row r="9957" spans="1:11">
      <c r="A9957" s="3" t="s">
        <v>451</v>
      </c>
      <c r="B9957" s="3">
        <v>16</v>
      </c>
      <c r="C9957" s="3" t="s">
        <v>9418</v>
      </c>
      <c r="D9957" s="27" t="s">
        <v>3531</v>
      </c>
      <c r="E9957" s="3" t="s">
        <v>451</v>
      </c>
      <c r="F9957" s="3" t="s">
        <v>1080</v>
      </c>
      <c r="G9957" s="3" t="s">
        <v>882</v>
      </c>
      <c r="H9957" s="3"/>
      <c r="I9957" s="3">
        <v>6</v>
      </c>
      <c r="J9957" s="3">
        <v>2</v>
      </c>
      <c r="K9957" s="3">
        <f t="shared" si="155"/>
        <v>8</v>
      </c>
    </row>
    <row r="9958" spans="1:11">
      <c r="A9958" s="3" t="s">
        <v>451</v>
      </c>
      <c r="B9958" s="3">
        <v>17</v>
      </c>
      <c r="C9958" s="3" t="s">
        <v>9419</v>
      </c>
      <c r="D9958" s="27" t="s">
        <v>3531</v>
      </c>
      <c r="E9958" s="3" t="s">
        <v>451</v>
      </c>
      <c r="F9958" s="3" t="s">
        <v>1080</v>
      </c>
      <c r="G9958" s="3" t="s">
        <v>882</v>
      </c>
      <c r="H9958" s="3"/>
      <c r="I9958" s="3">
        <v>3</v>
      </c>
      <c r="J9958" s="3">
        <v>1</v>
      </c>
      <c r="K9958" s="3">
        <f t="shared" si="155"/>
        <v>4</v>
      </c>
    </row>
    <row r="9959" spans="1:11">
      <c r="A9959" s="3" t="s">
        <v>451</v>
      </c>
      <c r="B9959" s="3">
        <v>18</v>
      </c>
      <c r="C9959" s="3" t="s">
        <v>9419</v>
      </c>
      <c r="D9959" s="27" t="s">
        <v>3531</v>
      </c>
      <c r="E9959" s="3" t="s">
        <v>451</v>
      </c>
      <c r="F9959" s="3" t="s">
        <v>1080</v>
      </c>
      <c r="G9959" s="3" t="s">
        <v>882</v>
      </c>
      <c r="H9959" s="3"/>
      <c r="I9959" s="3">
        <v>3</v>
      </c>
      <c r="J9959" s="3">
        <v>3</v>
      </c>
      <c r="K9959" s="3">
        <f t="shared" si="155"/>
        <v>6</v>
      </c>
    </row>
    <row r="9960" spans="1:11">
      <c r="A9960" s="3" t="s">
        <v>451</v>
      </c>
      <c r="B9960" s="3">
        <v>19</v>
      </c>
      <c r="C9960" s="3" t="s">
        <v>9420</v>
      </c>
      <c r="D9960" s="27" t="s">
        <v>3531</v>
      </c>
      <c r="E9960" s="3" t="s">
        <v>451</v>
      </c>
      <c r="F9960" s="3" t="s">
        <v>1080</v>
      </c>
      <c r="G9960" s="3" t="s">
        <v>882</v>
      </c>
      <c r="H9960" s="3"/>
      <c r="I9960" s="3">
        <v>3</v>
      </c>
      <c r="J9960" s="3">
        <v>1</v>
      </c>
      <c r="K9960" s="3">
        <f t="shared" si="155"/>
        <v>4</v>
      </c>
    </row>
    <row r="9961" spans="1:11">
      <c r="A9961" s="3" t="s">
        <v>451</v>
      </c>
      <c r="B9961" s="3">
        <v>20</v>
      </c>
      <c r="C9961" s="3" t="s">
        <v>9421</v>
      </c>
      <c r="D9961" s="27" t="s">
        <v>3551</v>
      </c>
      <c r="E9961" s="3" t="s">
        <v>451</v>
      </c>
      <c r="F9961" s="3" t="s">
        <v>1080</v>
      </c>
      <c r="G9961" s="3" t="s">
        <v>882</v>
      </c>
      <c r="H9961" s="3"/>
      <c r="I9961" s="3">
        <v>2</v>
      </c>
      <c r="J9961" s="3">
        <v>1</v>
      </c>
      <c r="K9961" s="3">
        <f t="shared" si="155"/>
        <v>3</v>
      </c>
    </row>
    <row r="9962" spans="1:11">
      <c r="A9962" s="3" t="s">
        <v>451</v>
      </c>
      <c r="B9962" s="3">
        <v>21</v>
      </c>
      <c r="C9962" s="3" t="s">
        <v>9422</v>
      </c>
      <c r="D9962" s="27" t="s">
        <v>3551</v>
      </c>
      <c r="E9962" s="3" t="s">
        <v>451</v>
      </c>
      <c r="F9962" s="3" t="s">
        <v>1080</v>
      </c>
      <c r="G9962" s="3" t="s">
        <v>882</v>
      </c>
      <c r="H9962" s="3"/>
      <c r="I9962" s="3">
        <v>1</v>
      </c>
      <c r="J9962" s="3">
        <v>2</v>
      </c>
      <c r="K9962" s="3">
        <f t="shared" si="155"/>
        <v>3</v>
      </c>
    </row>
    <row r="9963" spans="1:11">
      <c r="A9963" s="3" t="s">
        <v>451</v>
      </c>
      <c r="B9963" s="3">
        <v>22</v>
      </c>
      <c r="C9963" s="3" t="s">
        <v>9423</v>
      </c>
      <c r="D9963" s="27" t="s">
        <v>3531</v>
      </c>
      <c r="E9963" s="3" t="s">
        <v>451</v>
      </c>
      <c r="F9963" s="3" t="s">
        <v>1080</v>
      </c>
      <c r="G9963" s="3" t="s">
        <v>882</v>
      </c>
      <c r="H9963" s="3"/>
      <c r="I9963" s="3">
        <v>3</v>
      </c>
      <c r="J9963" s="3">
        <v>2</v>
      </c>
      <c r="K9963" s="3">
        <f t="shared" si="155"/>
        <v>5</v>
      </c>
    </row>
    <row r="9964" spans="1:11">
      <c r="A9964" s="3" t="s">
        <v>451</v>
      </c>
      <c r="B9964" s="3">
        <v>23</v>
      </c>
      <c r="C9964" s="3" t="s">
        <v>9424</v>
      </c>
      <c r="D9964" s="27" t="s">
        <v>3531</v>
      </c>
      <c r="E9964" s="3" t="s">
        <v>451</v>
      </c>
      <c r="F9964" s="3" t="s">
        <v>1080</v>
      </c>
      <c r="G9964" s="3" t="s">
        <v>882</v>
      </c>
      <c r="H9964" s="3"/>
      <c r="I9964" s="3">
        <v>2</v>
      </c>
      <c r="J9964" s="3">
        <v>3</v>
      </c>
      <c r="K9964" s="3">
        <f t="shared" si="155"/>
        <v>5</v>
      </c>
    </row>
    <row r="9965" spans="1:11">
      <c r="A9965" s="3" t="s">
        <v>451</v>
      </c>
      <c r="B9965" s="3">
        <v>24</v>
      </c>
      <c r="C9965" s="3" t="s">
        <v>5461</v>
      </c>
      <c r="D9965" s="27" t="s">
        <v>3531</v>
      </c>
      <c r="E9965" s="3" t="s">
        <v>451</v>
      </c>
      <c r="F9965" s="3" t="s">
        <v>1080</v>
      </c>
      <c r="G9965" s="3" t="s">
        <v>882</v>
      </c>
      <c r="H9965" s="3"/>
      <c r="I9965" s="3">
        <v>3</v>
      </c>
      <c r="J9965" s="3">
        <v>2</v>
      </c>
      <c r="K9965" s="3">
        <f t="shared" si="155"/>
        <v>5</v>
      </c>
    </row>
    <row r="9966" spans="1:11">
      <c r="A9966" s="3" t="s">
        <v>451</v>
      </c>
      <c r="B9966" s="3">
        <v>25</v>
      </c>
      <c r="C9966" s="3" t="s">
        <v>9425</v>
      </c>
      <c r="D9966" s="27" t="s">
        <v>3551</v>
      </c>
      <c r="E9966" s="3" t="s">
        <v>451</v>
      </c>
      <c r="F9966" s="3" t="s">
        <v>1080</v>
      </c>
      <c r="G9966" s="3" t="s">
        <v>882</v>
      </c>
      <c r="H9966" s="3"/>
      <c r="I9966" s="3">
        <v>1</v>
      </c>
      <c r="J9966" s="3">
        <v>1</v>
      </c>
      <c r="K9966" s="3">
        <f t="shared" si="155"/>
        <v>2</v>
      </c>
    </row>
    <row r="9967" spans="1:11">
      <c r="A9967" s="3" t="s">
        <v>451</v>
      </c>
      <c r="B9967" s="3">
        <v>26</v>
      </c>
      <c r="C9967" s="3" t="s">
        <v>1869</v>
      </c>
      <c r="D9967" s="27" t="s">
        <v>3531</v>
      </c>
      <c r="E9967" s="3" t="s">
        <v>451</v>
      </c>
      <c r="F9967" s="3" t="s">
        <v>1080</v>
      </c>
      <c r="G9967" s="3" t="s">
        <v>882</v>
      </c>
      <c r="H9967" s="3"/>
      <c r="I9967" s="3">
        <v>3</v>
      </c>
      <c r="J9967" s="3">
        <v>4</v>
      </c>
      <c r="K9967" s="3">
        <f t="shared" si="155"/>
        <v>7</v>
      </c>
    </row>
    <row r="9968" spans="1:11">
      <c r="A9968" s="3" t="s">
        <v>451</v>
      </c>
      <c r="B9968" s="3">
        <v>27</v>
      </c>
      <c r="C9968" s="3" t="s">
        <v>1369</v>
      </c>
      <c r="D9968" s="27" t="s">
        <v>3531</v>
      </c>
      <c r="E9968" s="3" t="s">
        <v>451</v>
      </c>
      <c r="F9968" s="3" t="s">
        <v>1080</v>
      </c>
      <c r="G9968" s="3" t="s">
        <v>882</v>
      </c>
      <c r="H9968" s="3"/>
      <c r="I9968" s="3">
        <v>3</v>
      </c>
      <c r="J9968" s="3">
        <v>2</v>
      </c>
      <c r="K9968" s="3">
        <f t="shared" si="155"/>
        <v>5</v>
      </c>
    </row>
    <row r="9969" spans="1:11">
      <c r="A9969" s="3" t="s">
        <v>451</v>
      </c>
      <c r="B9969" s="3">
        <v>28</v>
      </c>
      <c r="C9969" s="3" t="s">
        <v>1369</v>
      </c>
      <c r="D9969" s="27" t="s">
        <v>3531</v>
      </c>
      <c r="E9969" s="3" t="s">
        <v>451</v>
      </c>
      <c r="F9969" s="3" t="s">
        <v>1080</v>
      </c>
      <c r="G9969" s="3" t="s">
        <v>882</v>
      </c>
      <c r="H9969" s="3"/>
      <c r="I9969" s="3">
        <v>1</v>
      </c>
      <c r="J9969" s="3">
        <v>1</v>
      </c>
      <c r="K9969" s="3">
        <f t="shared" si="155"/>
        <v>2</v>
      </c>
    </row>
    <row r="9970" spans="1:11">
      <c r="A9970" s="3" t="s">
        <v>451</v>
      </c>
      <c r="B9970" s="3">
        <v>29</v>
      </c>
      <c r="C9970" s="3" t="s">
        <v>9426</v>
      </c>
      <c r="D9970" s="27" t="s">
        <v>3531</v>
      </c>
      <c r="E9970" s="3" t="s">
        <v>451</v>
      </c>
      <c r="F9970" s="3" t="s">
        <v>1080</v>
      </c>
      <c r="G9970" s="3" t="s">
        <v>882</v>
      </c>
      <c r="H9970" s="3"/>
      <c r="I9970" s="3">
        <v>4</v>
      </c>
      <c r="J9970" s="3">
        <v>4</v>
      </c>
      <c r="K9970" s="3">
        <f t="shared" si="155"/>
        <v>8</v>
      </c>
    </row>
    <row r="9971" spans="1:11">
      <c r="A9971" s="3" t="s">
        <v>451</v>
      </c>
      <c r="B9971" s="3">
        <v>30</v>
      </c>
      <c r="C9971" s="3" t="s">
        <v>9427</v>
      </c>
      <c r="D9971" s="27" t="s">
        <v>3531</v>
      </c>
      <c r="E9971" s="3" t="s">
        <v>451</v>
      </c>
      <c r="F9971" s="3" t="s">
        <v>1080</v>
      </c>
      <c r="G9971" s="3" t="s">
        <v>882</v>
      </c>
      <c r="H9971" s="3"/>
      <c r="I9971" s="3">
        <v>1</v>
      </c>
      <c r="J9971" s="3">
        <v>2</v>
      </c>
      <c r="K9971" s="3">
        <f t="shared" si="155"/>
        <v>3</v>
      </c>
    </row>
    <row r="9972" spans="1:11">
      <c r="A9972" s="3" t="s">
        <v>451</v>
      </c>
      <c r="B9972" s="3">
        <v>31</v>
      </c>
      <c r="C9972" s="3" t="s">
        <v>9428</v>
      </c>
      <c r="D9972" s="27" t="s">
        <v>3551</v>
      </c>
      <c r="E9972" s="3" t="s">
        <v>9429</v>
      </c>
      <c r="F9972" s="3" t="s">
        <v>1080</v>
      </c>
      <c r="G9972" s="3" t="s">
        <v>882</v>
      </c>
      <c r="H9972" s="3"/>
      <c r="I9972" s="3">
        <v>1</v>
      </c>
      <c r="J9972" s="3">
        <v>2</v>
      </c>
      <c r="K9972" s="3">
        <f t="shared" si="155"/>
        <v>3</v>
      </c>
    </row>
    <row r="9973" spans="1:11">
      <c r="A9973" s="3" t="s">
        <v>451</v>
      </c>
      <c r="B9973" s="3">
        <v>32</v>
      </c>
      <c r="C9973" s="3" t="s">
        <v>9430</v>
      </c>
      <c r="D9973" s="27" t="s">
        <v>3531</v>
      </c>
      <c r="E9973" s="3" t="s">
        <v>9429</v>
      </c>
      <c r="F9973" s="3" t="s">
        <v>1080</v>
      </c>
      <c r="G9973" s="3" t="s">
        <v>882</v>
      </c>
      <c r="H9973" s="3"/>
      <c r="I9973" s="3">
        <v>2</v>
      </c>
      <c r="J9973" s="3">
        <v>3</v>
      </c>
      <c r="K9973" s="3">
        <f t="shared" si="155"/>
        <v>5</v>
      </c>
    </row>
    <row r="9974" spans="1:11">
      <c r="A9974" s="3" t="s">
        <v>451</v>
      </c>
      <c r="B9974" s="3">
        <v>33</v>
      </c>
      <c r="C9974" s="3" t="s">
        <v>9431</v>
      </c>
      <c r="D9974" s="27" t="s">
        <v>3529</v>
      </c>
      <c r="E9974" s="3" t="s">
        <v>9429</v>
      </c>
      <c r="F9974" s="3" t="s">
        <v>1080</v>
      </c>
      <c r="G9974" s="3" t="s">
        <v>882</v>
      </c>
      <c r="H9974" s="3"/>
      <c r="I9974" s="3">
        <v>4</v>
      </c>
      <c r="J9974" s="3">
        <v>3</v>
      </c>
      <c r="K9974" s="3">
        <f t="shared" si="155"/>
        <v>7</v>
      </c>
    </row>
    <row r="9975" spans="1:11">
      <c r="A9975" s="3" t="s">
        <v>451</v>
      </c>
      <c r="B9975" s="3">
        <v>34</v>
      </c>
      <c r="C9975" s="3" t="s">
        <v>9432</v>
      </c>
      <c r="D9975" s="27" t="s">
        <v>3531</v>
      </c>
      <c r="E9975" s="3" t="s">
        <v>451</v>
      </c>
      <c r="F9975" s="3" t="s">
        <v>1080</v>
      </c>
      <c r="G9975" s="3" t="s">
        <v>882</v>
      </c>
      <c r="H9975" s="3"/>
      <c r="I9975" s="3">
        <v>3</v>
      </c>
      <c r="J9975" s="3">
        <v>2</v>
      </c>
      <c r="K9975" s="3">
        <f t="shared" si="155"/>
        <v>5</v>
      </c>
    </row>
    <row r="9976" spans="1:11">
      <c r="A9976" s="3" t="s">
        <v>451</v>
      </c>
      <c r="B9976" s="3">
        <v>35</v>
      </c>
      <c r="C9976" s="3" t="s">
        <v>9433</v>
      </c>
      <c r="D9976" s="27" t="s">
        <v>3531</v>
      </c>
      <c r="E9976" s="3" t="s">
        <v>451</v>
      </c>
      <c r="F9976" s="3" t="s">
        <v>1080</v>
      </c>
      <c r="G9976" s="3" t="s">
        <v>882</v>
      </c>
      <c r="H9976" s="3"/>
      <c r="I9976" s="3">
        <v>1</v>
      </c>
      <c r="J9976" s="3">
        <v>1</v>
      </c>
      <c r="K9976" s="3">
        <f t="shared" si="155"/>
        <v>2</v>
      </c>
    </row>
    <row r="9977" spans="1:11">
      <c r="A9977" s="3" t="s">
        <v>451</v>
      </c>
      <c r="B9977" s="3">
        <v>36</v>
      </c>
      <c r="C9977" s="3" t="s">
        <v>9434</v>
      </c>
      <c r="D9977" s="27" t="s">
        <v>3531</v>
      </c>
      <c r="E9977" s="3" t="s">
        <v>451</v>
      </c>
      <c r="F9977" s="3" t="s">
        <v>1080</v>
      </c>
      <c r="G9977" s="3" t="s">
        <v>882</v>
      </c>
      <c r="H9977" s="3"/>
      <c r="I9977" s="3">
        <v>1</v>
      </c>
      <c r="J9977" s="3">
        <v>2</v>
      </c>
      <c r="K9977" s="3">
        <f t="shared" si="155"/>
        <v>3</v>
      </c>
    </row>
    <row r="9978" spans="1:11">
      <c r="A9978" s="3" t="s">
        <v>451</v>
      </c>
      <c r="B9978" s="3">
        <v>37</v>
      </c>
      <c r="C9978" s="3" t="s">
        <v>9435</v>
      </c>
      <c r="D9978" s="27" t="s">
        <v>3531</v>
      </c>
      <c r="E9978" s="3" t="s">
        <v>9429</v>
      </c>
      <c r="F9978" s="3" t="s">
        <v>1080</v>
      </c>
      <c r="G9978" s="3" t="s">
        <v>882</v>
      </c>
      <c r="H9978" s="3"/>
      <c r="I9978" s="3">
        <v>3</v>
      </c>
      <c r="J9978" s="3">
        <v>3</v>
      </c>
      <c r="K9978" s="3">
        <f t="shared" si="155"/>
        <v>6</v>
      </c>
    </row>
    <row r="9979" spans="1:11">
      <c r="A9979" s="3" t="s">
        <v>451</v>
      </c>
      <c r="B9979" s="3">
        <v>38</v>
      </c>
      <c r="C9979" s="3" t="s">
        <v>9436</v>
      </c>
      <c r="D9979" s="27" t="s">
        <v>3531</v>
      </c>
      <c r="E9979" s="3" t="s">
        <v>9429</v>
      </c>
      <c r="F9979" s="3" t="s">
        <v>1080</v>
      </c>
      <c r="G9979" s="3" t="s">
        <v>882</v>
      </c>
      <c r="H9979" s="3"/>
      <c r="I9979" s="3">
        <v>1</v>
      </c>
      <c r="J9979" s="3">
        <v>3</v>
      </c>
      <c r="K9979" s="3">
        <f t="shared" si="155"/>
        <v>4</v>
      </c>
    </row>
    <row r="9980" spans="1:11">
      <c r="A9980" s="3" t="s">
        <v>451</v>
      </c>
      <c r="B9980" s="3">
        <v>39</v>
      </c>
      <c r="C9980" s="3" t="s">
        <v>9437</v>
      </c>
      <c r="D9980" s="27" t="s">
        <v>3531</v>
      </c>
      <c r="E9980" s="3" t="s">
        <v>9429</v>
      </c>
      <c r="F9980" s="3" t="s">
        <v>1080</v>
      </c>
      <c r="G9980" s="3" t="s">
        <v>882</v>
      </c>
      <c r="H9980" s="3"/>
      <c r="I9980" s="3">
        <v>2</v>
      </c>
      <c r="J9980" s="3">
        <v>2</v>
      </c>
      <c r="K9980" s="3">
        <f t="shared" si="155"/>
        <v>4</v>
      </c>
    </row>
    <row r="9981" spans="1:11">
      <c r="A9981" s="3" t="s">
        <v>451</v>
      </c>
      <c r="B9981" s="3">
        <v>40</v>
      </c>
      <c r="C9981" s="3" t="s">
        <v>9438</v>
      </c>
      <c r="D9981" s="27" t="s">
        <v>3531</v>
      </c>
      <c r="E9981" s="3" t="s">
        <v>451</v>
      </c>
      <c r="F9981" s="3" t="s">
        <v>1080</v>
      </c>
      <c r="G9981" s="3" t="s">
        <v>882</v>
      </c>
      <c r="H9981" s="3"/>
      <c r="I9981" s="3">
        <v>2</v>
      </c>
      <c r="J9981" s="3">
        <v>4</v>
      </c>
      <c r="K9981" s="3">
        <f t="shared" si="155"/>
        <v>6</v>
      </c>
    </row>
    <row r="9982" spans="1:11">
      <c r="A9982" s="3" t="s">
        <v>451</v>
      </c>
      <c r="B9982" s="3">
        <v>41</v>
      </c>
      <c r="C9982" s="3" t="s">
        <v>9439</v>
      </c>
      <c r="D9982" s="27" t="s">
        <v>3531</v>
      </c>
      <c r="E9982" s="3" t="s">
        <v>451</v>
      </c>
      <c r="F9982" s="3" t="s">
        <v>1080</v>
      </c>
      <c r="G9982" s="3" t="s">
        <v>882</v>
      </c>
      <c r="H9982" s="3"/>
      <c r="I9982" s="3">
        <v>4</v>
      </c>
      <c r="J9982" s="3">
        <v>2</v>
      </c>
      <c r="K9982" s="3">
        <f t="shared" si="155"/>
        <v>6</v>
      </c>
    </row>
    <row r="9983" spans="1:11">
      <c r="A9983" s="3" t="s">
        <v>451</v>
      </c>
      <c r="B9983" s="3">
        <v>42</v>
      </c>
      <c r="C9983" s="3" t="s">
        <v>9440</v>
      </c>
      <c r="D9983" s="27" t="s">
        <v>3531</v>
      </c>
      <c r="E9983" s="3" t="s">
        <v>451</v>
      </c>
      <c r="F9983" s="3" t="s">
        <v>1080</v>
      </c>
      <c r="G9983" s="3" t="s">
        <v>882</v>
      </c>
      <c r="H9983" s="3"/>
      <c r="I9983" s="3">
        <v>3</v>
      </c>
      <c r="J9983" s="3">
        <v>1</v>
      </c>
      <c r="K9983" s="3">
        <f t="shared" si="155"/>
        <v>4</v>
      </c>
    </row>
    <row r="9984" spans="1:11">
      <c r="A9984" s="3" t="s">
        <v>451</v>
      </c>
      <c r="B9984" s="3">
        <v>43</v>
      </c>
      <c r="C9984" s="3" t="s">
        <v>9441</v>
      </c>
      <c r="D9984" s="27" t="s">
        <v>3531</v>
      </c>
      <c r="E9984" s="3" t="s">
        <v>451</v>
      </c>
      <c r="F9984" s="3" t="s">
        <v>1080</v>
      </c>
      <c r="G9984" s="3" t="s">
        <v>882</v>
      </c>
      <c r="H9984" s="3"/>
      <c r="I9984" s="3">
        <v>4</v>
      </c>
      <c r="J9984" s="3">
        <v>4</v>
      </c>
      <c r="K9984" s="3">
        <f t="shared" si="155"/>
        <v>8</v>
      </c>
    </row>
    <row r="9985" spans="1:11">
      <c r="A9985" s="3" t="s">
        <v>451</v>
      </c>
      <c r="B9985" s="3">
        <v>44</v>
      </c>
      <c r="C9985" s="3" t="s">
        <v>9441</v>
      </c>
      <c r="D9985" s="27" t="s">
        <v>3531</v>
      </c>
      <c r="E9985" s="3" t="s">
        <v>451</v>
      </c>
      <c r="F9985" s="3" t="s">
        <v>1080</v>
      </c>
      <c r="G9985" s="3" t="s">
        <v>882</v>
      </c>
      <c r="H9985" s="3"/>
      <c r="I9985" s="3">
        <v>3</v>
      </c>
      <c r="J9985" s="3">
        <v>4</v>
      </c>
      <c r="K9985" s="3">
        <f t="shared" si="155"/>
        <v>7</v>
      </c>
    </row>
    <row r="9986" spans="1:11">
      <c r="A9986" s="3" t="s">
        <v>451</v>
      </c>
      <c r="B9986" s="3">
        <v>45</v>
      </c>
      <c r="C9986" s="3" t="s">
        <v>9442</v>
      </c>
      <c r="D9986" s="27" t="s">
        <v>3531</v>
      </c>
      <c r="E9986" s="3" t="s">
        <v>451</v>
      </c>
      <c r="F9986" s="3" t="s">
        <v>1080</v>
      </c>
      <c r="G9986" s="3" t="s">
        <v>882</v>
      </c>
      <c r="H9986" s="3"/>
      <c r="I9986" s="3">
        <v>3</v>
      </c>
      <c r="J9986" s="3">
        <v>4</v>
      </c>
      <c r="K9986" s="3">
        <f t="shared" si="155"/>
        <v>7</v>
      </c>
    </row>
    <row r="9987" spans="1:11">
      <c r="A9987" s="3" t="s">
        <v>451</v>
      </c>
      <c r="B9987" s="3">
        <v>46</v>
      </c>
      <c r="C9987" s="3" t="s">
        <v>9443</v>
      </c>
      <c r="D9987" s="27" t="s">
        <v>3531</v>
      </c>
      <c r="E9987" s="3" t="s">
        <v>9429</v>
      </c>
      <c r="F9987" s="3" t="s">
        <v>1080</v>
      </c>
      <c r="G9987" s="3" t="s">
        <v>882</v>
      </c>
      <c r="H9987" s="3"/>
      <c r="I9987" s="3">
        <v>1</v>
      </c>
      <c r="J9987" s="3">
        <v>2</v>
      </c>
      <c r="K9987" s="3">
        <f t="shared" si="155"/>
        <v>3</v>
      </c>
    </row>
    <row r="9988" spans="1:11">
      <c r="A9988" s="3" t="s">
        <v>451</v>
      </c>
      <c r="B9988" s="3">
        <v>47</v>
      </c>
      <c r="C9988" s="3" t="s">
        <v>1693</v>
      </c>
      <c r="D9988" s="27" t="s">
        <v>3531</v>
      </c>
      <c r="E9988" s="3" t="s">
        <v>9429</v>
      </c>
      <c r="F9988" s="3" t="s">
        <v>1080</v>
      </c>
      <c r="G9988" s="3" t="s">
        <v>882</v>
      </c>
      <c r="H9988" s="3"/>
      <c r="I9988" s="3">
        <v>2</v>
      </c>
      <c r="J9988" s="3">
        <v>2</v>
      </c>
      <c r="K9988" s="3">
        <f t="shared" si="155"/>
        <v>4</v>
      </c>
    </row>
    <row r="9989" spans="1:11">
      <c r="A9989" s="3" t="s">
        <v>451</v>
      </c>
      <c r="B9989" s="3">
        <v>48</v>
      </c>
      <c r="C9989" s="3" t="s">
        <v>9444</v>
      </c>
      <c r="D9989" s="27" t="s">
        <v>3531</v>
      </c>
      <c r="E9989" s="3" t="s">
        <v>9429</v>
      </c>
      <c r="F9989" s="3" t="s">
        <v>1080</v>
      </c>
      <c r="G9989" s="3" t="s">
        <v>882</v>
      </c>
      <c r="H9989" s="3"/>
      <c r="I9989" s="3">
        <v>3</v>
      </c>
      <c r="J9989" s="3">
        <v>2</v>
      </c>
      <c r="K9989" s="3">
        <f t="shared" si="155"/>
        <v>5</v>
      </c>
    </row>
    <row r="9990" spans="1:11">
      <c r="A9990" s="3" t="s">
        <v>451</v>
      </c>
      <c r="B9990" s="3">
        <v>49</v>
      </c>
      <c r="C9990" s="3" t="s">
        <v>3210</v>
      </c>
      <c r="D9990" s="27" t="s">
        <v>3529</v>
      </c>
      <c r="E9990" s="3" t="s">
        <v>9429</v>
      </c>
      <c r="F9990" s="3" t="s">
        <v>1080</v>
      </c>
      <c r="G9990" s="3" t="s">
        <v>882</v>
      </c>
      <c r="H9990" s="3"/>
      <c r="I9990" s="3">
        <v>2</v>
      </c>
      <c r="J9990" s="3">
        <v>2</v>
      </c>
      <c r="K9990" s="3">
        <f t="shared" si="155"/>
        <v>4</v>
      </c>
    </row>
    <row r="9991" spans="1:11">
      <c r="A9991" s="3" t="s">
        <v>451</v>
      </c>
      <c r="B9991" s="3">
        <v>50</v>
      </c>
      <c r="C9991" s="3" t="s">
        <v>9445</v>
      </c>
      <c r="D9991" s="27" t="s">
        <v>3531</v>
      </c>
      <c r="E9991" s="3" t="s">
        <v>9429</v>
      </c>
      <c r="F9991" s="3" t="s">
        <v>1080</v>
      </c>
      <c r="G9991" s="3" t="s">
        <v>882</v>
      </c>
      <c r="H9991" s="3"/>
      <c r="I9991" s="3">
        <v>1</v>
      </c>
      <c r="J9991" s="3">
        <v>3</v>
      </c>
      <c r="K9991" s="3">
        <f t="shared" si="155"/>
        <v>4</v>
      </c>
    </row>
    <row r="9992" spans="1:11">
      <c r="A9992" s="3" t="s">
        <v>451</v>
      </c>
      <c r="B9992" s="3">
        <v>51</v>
      </c>
      <c r="C9992" s="3" t="s">
        <v>9446</v>
      </c>
      <c r="D9992" s="27" t="s">
        <v>3531</v>
      </c>
      <c r="E9992" s="3" t="s">
        <v>9429</v>
      </c>
      <c r="F9992" s="3" t="s">
        <v>1080</v>
      </c>
      <c r="G9992" s="3" t="s">
        <v>882</v>
      </c>
      <c r="H9992" s="3"/>
      <c r="I9992" s="3">
        <v>2</v>
      </c>
      <c r="J9992" s="3">
        <v>2</v>
      </c>
      <c r="K9992" s="3">
        <f t="shared" si="155"/>
        <v>4</v>
      </c>
    </row>
    <row r="9993" spans="1:11">
      <c r="A9993" s="3" t="s">
        <v>451</v>
      </c>
      <c r="B9993" s="3">
        <v>52</v>
      </c>
      <c r="C9993" s="3" t="s">
        <v>2528</v>
      </c>
      <c r="D9993" s="27" t="s">
        <v>3531</v>
      </c>
      <c r="E9993" s="3" t="s">
        <v>9429</v>
      </c>
      <c r="F9993" s="3" t="s">
        <v>1080</v>
      </c>
      <c r="G9993" s="3" t="s">
        <v>882</v>
      </c>
      <c r="H9993" s="3"/>
      <c r="I9993" s="3">
        <v>3</v>
      </c>
      <c r="J9993" s="3">
        <v>4</v>
      </c>
      <c r="K9993" s="3">
        <f t="shared" si="155"/>
        <v>7</v>
      </c>
    </row>
    <row r="9994" spans="1:11">
      <c r="A9994" s="3" t="s">
        <v>451</v>
      </c>
      <c r="B9994" s="3">
        <v>53</v>
      </c>
      <c r="C9994" s="3" t="s">
        <v>2791</v>
      </c>
      <c r="D9994" s="27" t="s">
        <v>3531</v>
      </c>
      <c r="E9994" s="3" t="s">
        <v>9429</v>
      </c>
      <c r="F9994" s="3" t="s">
        <v>1080</v>
      </c>
      <c r="G9994" s="3" t="s">
        <v>882</v>
      </c>
      <c r="H9994" s="3"/>
      <c r="I9994" s="3">
        <v>3</v>
      </c>
      <c r="J9994" s="3">
        <v>5</v>
      </c>
      <c r="K9994" s="3">
        <f t="shared" si="155"/>
        <v>8</v>
      </c>
    </row>
    <row r="9995" spans="1:11">
      <c r="A9995" s="3" t="s">
        <v>451</v>
      </c>
      <c r="B9995" s="3">
        <v>54</v>
      </c>
      <c r="C9995" s="3" t="s">
        <v>983</v>
      </c>
      <c r="D9995" s="27" t="s">
        <v>3531</v>
      </c>
      <c r="E9995" s="3" t="s">
        <v>9429</v>
      </c>
      <c r="F9995" s="3" t="s">
        <v>1080</v>
      </c>
      <c r="G9995" s="3" t="s">
        <v>882</v>
      </c>
      <c r="H9995" s="3"/>
      <c r="I9995" s="3">
        <v>2</v>
      </c>
      <c r="J9995" s="3">
        <v>3</v>
      </c>
      <c r="K9995" s="3">
        <f t="shared" si="155"/>
        <v>5</v>
      </c>
    </row>
    <row r="9996" spans="1:11">
      <c r="A9996" s="3" t="s">
        <v>451</v>
      </c>
      <c r="B9996" s="3">
        <v>55</v>
      </c>
      <c r="C9996" s="3" t="s">
        <v>9447</v>
      </c>
      <c r="D9996" s="27" t="s">
        <v>3531</v>
      </c>
      <c r="E9996" s="3" t="s">
        <v>9429</v>
      </c>
      <c r="F9996" s="3" t="s">
        <v>1080</v>
      </c>
      <c r="G9996" s="3" t="s">
        <v>882</v>
      </c>
      <c r="H9996" s="3"/>
      <c r="I9996" s="3">
        <v>2</v>
      </c>
      <c r="J9996" s="3">
        <v>3</v>
      </c>
      <c r="K9996" s="3">
        <f t="shared" si="155"/>
        <v>5</v>
      </c>
    </row>
    <row r="9997" spans="1:11">
      <c r="A9997" s="3" t="s">
        <v>451</v>
      </c>
      <c r="B9997" s="3">
        <v>56</v>
      </c>
      <c r="C9997" s="3" t="s">
        <v>9448</v>
      </c>
      <c r="D9997" s="27" t="s">
        <v>3529</v>
      </c>
      <c r="E9997" s="3" t="s">
        <v>9429</v>
      </c>
      <c r="F9997" s="3" t="s">
        <v>1080</v>
      </c>
      <c r="G9997" s="3" t="s">
        <v>882</v>
      </c>
      <c r="H9997" s="3"/>
      <c r="I9997" s="3">
        <v>1</v>
      </c>
      <c r="J9997" s="3">
        <v>1</v>
      </c>
      <c r="K9997" s="3">
        <f t="shared" si="155"/>
        <v>2</v>
      </c>
    </row>
    <row r="9998" spans="1:11">
      <c r="A9998" s="3" t="s">
        <v>451</v>
      </c>
      <c r="B9998" s="3">
        <v>57</v>
      </c>
      <c r="C9998" s="3" t="s">
        <v>9449</v>
      </c>
      <c r="D9998" s="27" t="s">
        <v>3531</v>
      </c>
      <c r="E9998" s="3" t="s">
        <v>9429</v>
      </c>
      <c r="F9998" s="3" t="s">
        <v>1080</v>
      </c>
      <c r="G9998" s="3" t="s">
        <v>882</v>
      </c>
      <c r="H9998" s="3"/>
      <c r="I9998" s="3">
        <v>3</v>
      </c>
      <c r="J9998" s="3">
        <v>4</v>
      </c>
      <c r="K9998" s="3">
        <f t="shared" si="155"/>
        <v>7</v>
      </c>
    </row>
    <row r="9999" spans="1:11">
      <c r="A9999" s="3" t="s">
        <v>451</v>
      </c>
      <c r="B9999" s="3">
        <v>58</v>
      </c>
      <c r="C9999" s="3" t="s">
        <v>9450</v>
      </c>
      <c r="D9999" s="27" t="s">
        <v>3531</v>
      </c>
      <c r="E9999" s="3" t="s">
        <v>9429</v>
      </c>
      <c r="F9999" s="3" t="s">
        <v>1080</v>
      </c>
      <c r="G9999" s="3" t="s">
        <v>882</v>
      </c>
      <c r="H9999" s="3"/>
      <c r="I9999" s="3">
        <v>4</v>
      </c>
      <c r="J9999" s="3">
        <v>3</v>
      </c>
      <c r="K9999" s="3">
        <f t="shared" si="155"/>
        <v>7</v>
      </c>
    </row>
    <row r="10000" spans="1:11">
      <c r="A10000" s="3" t="s">
        <v>451</v>
      </c>
      <c r="B10000" s="3">
        <v>59</v>
      </c>
      <c r="C10000" s="3" t="s">
        <v>9451</v>
      </c>
      <c r="D10000" s="27" t="s">
        <v>3529</v>
      </c>
      <c r="E10000" s="3" t="s">
        <v>9429</v>
      </c>
      <c r="F10000" s="3" t="s">
        <v>1080</v>
      </c>
      <c r="G10000" s="3" t="s">
        <v>882</v>
      </c>
      <c r="H10000" s="3"/>
      <c r="I10000" s="3">
        <v>5</v>
      </c>
      <c r="J10000" s="3">
        <v>3</v>
      </c>
      <c r="K10000" s="3">
        <f t="shared" si="155"/>
        <v>8</v>
      </c>
    </row>
    <row r="10001" spans="1:11">
      <c r="A10001" s="3" t="s">
        <v>451</v>
      </c>
      <c r="B10001" s="3">
        <v>60</v>
      </c>
      <c r="C10001" s="3" t="s">
        <v>9451</v>
      </c>
      <c r="D10001" s="27" t="s">
        <v>3531</v>
      </c>
      <c r="E10001" s="3" t="s">
        <v>9429</v>
      </c>
      <c r="F10001" s="3" t="s">
        <v>1080</v>
      </c>
      <c r="G10001" s="3" t="s">
        <v>882</v>
      </c>
      <c r="H10001" s="3"/>
      <c r="I10001" s="3">
        <v>2</v>
      </c>
      <c r="J10001" s="3">
        <v>4</v>
      </c>
      <c r="K10001" s="3">
        <f t="shared" si="155"/>
        <v>6</v>
      </c>
    </row>
    <row r="10002" spans="1:11">
      <c r="A10002" s="3" t="s">
        <v>451</v>
      </c>
      <c r="B10002" s="3">
        <v>61</v>
      </c>
      <c r="C10002" s="3" t="s">
        <v>2712</v>
      </c>
      <c r="D10002" s="27" t="s">
        <v>3531</v>
      </c>
      <c r="E10002" s="3" t="s">
        <v>9429</v>
      </c>
      <c r="F10002" s="3" t="s">
        <v>1080</v>
      </c>
      <c r="G10002" s="3" t="s">
        <v>882</v>
      </c>
      <c r="H10002" s="3"/>
      <c r="I10002" s="3">
        <v>3</v>
      </c>
      <c r="J10002" s="3">
        <v>3</v>
      </c>
      <c r="K10002" s="3">
        <f t="shared" si="155"/>
        <v>6</v>
      </c>
    </row>
    <row r="10003" spans="1:11">
      <c r="A10003" s="3" t="s">
        <v>451</v>
      </c>
      <c r="B10003" s="3">
        <v>62</v>
      </c>
      <c r="C10003" s="3" t="s">
        <v>1813</v>
      </c>
      <c r="D10003" s="27" t="s">
        <v>3531</v>
      </c>
      <c r="E10003" s="3" t="s">
        <v>9429</v>
      </c>
      <c r="F10003" s="3" t="s">
        <v>1080</v>
      </c>
      <c r="G10003" s="3" t="s">
        <v>882</v>
      </c>
      <c r="H10003" s="3"/>
      <c r="I10003" s="3">
        <v>2</v>
      </c>
      <c r="J10003" s="3">
        <v>1</v>
      </c>
      <c r="K10003" s="3">
        <f t="shared" si="155"/>
        <v>3</v>
      </c>
    </row>
    <row r="10004" spans="1:11">
      <c r="A10004" s="3" t="s">
        <v>451</v>
      </c>
      <c r="B10004" s="3">
        <v>63</v>
      </c>
      <c r="C10004" s="3" t="s">
        <v>9452</v>
      </c>
      <c r="D10004" s="27" t="s">
        <v>3551</v>
      </c>
      <c r="E10004" s="3" t="s">
        <v>9429</v>
      </c>
      <c r="F10004" s="3" t="s">
        <v>1080</v>
      </c>
      <c r="G10004" s="3" t="s">
        <v>882</v>
      </c>
      <c r="H10004" s="3"/>
      <c r="I10004" s="3">
        <v>2</v>
      </c>
      <c r="J10004" s="3">
        <v>2</v>
      </c>
      <c r="K10004" s="3">
        <f t="shared" si="155"/>
        <v>4</v>
      </c>
    </row>
    <row r="10005" spans="1:11">
      <c r="A10005" s="3" t="s">
        <v>451</v>
      </c>
      <c r="B10005" s="3">
        <v>64</v>
      </c>
      <c r="C10005" s="3" t="s">
        <v>9453</v>
      </c>
      <c r="D10005" s="27" t="s">
        <v>3531</v>
      </c>
      <c r="E10005" s="3" t="s">
        <v>9429</v>
      </c>
      <c r="F10005" s="3" t="s">
        <v>1080</v>
      </c>
      <c r="G10005" s="3" t="s">
        <v>882</v>
      </c>
      <c r="H10005" s="3"/>
      <c r="I10005" s="3">
        <v>4</v>
      </c>
      <c r="J10005" s="3">
        <v>3</v>
      </c>
      <c r="K10005" s="3">
        <f t="shared" si="155"/>
        <v>7</v>
      </c>
    </row>
    <row r="10006" spans="1:11">
      <c r="A10006" s="3" t="s">
        <v>451</v>
      </c>
      <c r="B10006" s="3">
        <v>65</v>
      </c>
      <c r="C10006" s="3" t="s">
        <v>9454</v>
      </c>
      <c r="D10006" s="27" t="s">
        <v>3531</v>
      </c>
      <c r="E10006" s="3" t="s">
        <v>9429</v>
      </c>
      <c r="F10006" s="3" t="s">
        <v>1080</v>
      </c>
      <c r="G10006" s="3" t="s">
        <v>882</v>
      </c>
      <c r="H10006" s="3"/>
      <c r="I10006" s="3">
        <v>3</v>
      </c>
      <c r="J10006" s="3">
        <v>4</v>
      </c>
      <c r="K10006" s="3">
        <f t="shared" ref="K10006:K10069" si="156">J10006+I10006</f>
        <v>7</v>
      </c>
    </row>
    <row r="10007" spans="1:11">
      <c r="A10007" s="3" t="s">
        <v>451</v>
      </c>
      <c r="B10007" s="3">
        <v>66</v>
      </c>
      <c r="C10007" s="3" t="s">
        <v>938</v>
      </c>
      <c r="D10007" s="27" t="s">
        <v>3531</v>
      </c>
      <c r="E10007" s="3" t="s">
        <v>9429</v>
      </c>
      <c r="F10007" s="3" t="s">
        <v>1080</v>
      </c>
      <c r="G10007" s="3" t="s">
        <v>882</v>
      </c>
      <c r="H10007" s="3"/>
      <c r="I10007" s="3">
        <v>2</v>
      </c>
      <c r="J10007" s="3">
        <v>3</v>
      </c>
      <c r="K10007" s="3">
        <f t="shared" si="156"/>
        <v>5</v>
      </c>
    </row>
    <row r="10008" spans="1:11">
      <c r="A10008" s="3" t="s">
        <v>451</v>
      </c>
      <c r="B10008" s="3">
        <v>67</v>
      </c>
      <c r="C10008" s="3" t="s">
        <v>9455</v>
      </c>
      <c r="D10008" s="27" t="s">
        <v>3529</v>
      </c>
      <c r="E10008" s="3" t="s">
        <v>9429</v>
      </c>
      <c r="F10008" s="3" t="s">
        <v>1080</v>
      </c>
      <c r="G10008" s="3" t="s">
        <v>882</v>
      </c>
      <c r="H10008" s="3"/>
      <c r="I10008" s="3">
        <v>1</v>
      </c>
      <c r="J10008" s="3">
        <v>1</v>
      </c>
      <c r="K10008" s="3">
        <f t="shared" si="156"/>
        <v>2</v>
      </c>
    </row>
    <row r="10009" spans="1:11">
      <c r="A10009" s="3" t="s">
        <v>451</v>
      </c>
      <c r="B10009" s="3">
        <v>68</v>
      </c>
      <c r="C10009" s="3" t="s">
        <v>9456</v>
      </c>
      <c r="D10009" s="27" t="s">
        <v>3551</v>
      </c>
      <c r="E10009" s="3" t="s">
        <v>9429</v>
      </c>
      <c r="F10009" s="3" t="s">
        <v>1080</v>
      </c>
      <c r="G10009" s="3" t="s">
        <v>882</v>
      </c>
      <c r="H10009" s="3"/>
      <c r="I10009" s="3">
        <v>1</v>
      </c>
      <c r="J10009" s="3">
        <v>2</v>
      </c>
      <c r="K10009" s="3">
        <f t="shared" si="156"/>
        <v>3</v>
      </c>
    </row>
    <row r="10010" spans="1:11">
      <c r="A10010" s="3" t="s">
        <v>451</v>
      </c>
      <c r="B10010" s="3">
        <v>69</v>
      </c>
      <c r="C10010" s="3" t="s">
        <v>9457</v>
      </c>
      <c r="D10010" s="27" t="s">
        <v>3531</v>
      </c>
      <c r="E10010" s="3" t="s">
        <v>9429</v>
      </c>
      <c r="F10010" s="3" t="s">
        <v>1080</v>
      </c>
      <c r="G10010" s="3" t="s">
        <v>882</v>
      </c>
      <c r="H10010" s="3"/>
      <c r="I10010" s="3">
        <v>1</v>
      </c>
      <c r="J10010" s="3">
        <v>1</v>
      </c>
      <c r="K10010" s="3">
        <f t="shared" si="156"/>
        <v>2</v>
      </c>
    </row>
    <row r="10011" spans="1:11">
      <c r="A10011" s="3" t="s">
        <v>451</v>
      </c>
      <c r="B10011" s="3">
        <v>70</v>
      </c>
      <c r="C10011" s="3" t="s">
        <v>3117</v>
      </c>
      <c r="D10011" s="27" t="s">
        <v>3531</v>
      </c>
      <c r="E10011" s="3" t="s">
        <v>451</v>
      </c>
      <c r="F10011" s="3" t="s">
        <v>1080</v>
      </c>
      <c r="G10011" s="3" t="s">
        <v>882</v>
      </c>
      <c r="H10011" s="3"/>
      <c r="I10011" s="3">
        <v>5</v>
      </c>
      <c r="J10011" s="3">
        <v>2</v>
      </c>
      <c r="K10011" s="3">
        <f t="shared" si="156"/>
        <v>7</v>
      </c>
    </row>
    <row r="10012" spans="1:11">
      <c r="A10012" s="3" t="s">
        <v>451</v>
      </c>
      <c r="B10012" s="3">
        <v>71</v>
      </c>
      <c r="C10012" s="3" t="s">
        <v>2279</v>
      </c>
      <c r="D10012" s="27" t="s">
        <v>3531</v>
      </c>
      <c r="E10012" s="3" t="s">
        <v>451</v>
      </c>
      <c r="F10012" s="3" t="s">
        <v>1080</v>
      </c>
      <c r="G10012" s="3" t="s">
        <v>882</v>
      </c>
      <c r="H10012" s="3"/>
      <c r="I10012" s="3">
        <v>5</v>
      </c>
      <c r="J10012" s="3">
        <v>2</v>
      </c>
      <c r="K10012" s="3">
        <f t="shared" si="156"/>
        <v>7</v>
      </c>
    </row>
    <row r="10013" spans="1:11">
      <c r="A10013" s="3" t="s">
        <v>451</v>
      </c>
      <c r="B10013" s="3">
        <v>72</v>
      </c>
      <c r="C10013" s="3" t="s">
        <v>9458</v>
      </c>
      <c r="D10013" s="27" t="s">
        <v>3531</v>
      </c>
      <c r="E10013" s="3" t="s">
        <v>333</v>
      </c>
      <c r="F10013" s="3" t="s">
        <v>1080</v>
      </c>
      <c r="G10013" s="3" t="s">
        <v>882</v>
      </c>
      <c r="H10013" s="3"/>
      <c r="I10013" s="3">
        <v>5</v>
      </c>
      <c r="J10013" s="3">
        <v>5</v>
      </c>
      <c r="K10013" s="3">
        <f t="shared" si="156"/>
        <v>10</v>
      </c>
    </row>
    <row r="10014" spans="1:11">
      <c r="A10014" s="3" t="s">
        <v>451</v>
      </c>
      <c r="B10014" s="3">
        <v>73</v>
      </c>
      <c r="C10014" s="3" t="s">
        <v>9459</v>
      </c>
      <c r="D10014" s="27" t="s">
        <v>3531</v>
      </c>
      <c r="E10014" s="3" t="s">
        <v>451</v>
      </c>
      <c r="F10014" s="3" t="s">
        <v>1080</v>
      </c>
      <c r="G10014" s="3" t="s">
        <v>882</v>
      </c>
      <c r="H10014" s="3"/>
      <c r="I10014" s="3">
        <v>4</v>
      </c>
      <c r="J10014" s="3">
        <v>5</v>
      </c>
      <c r="K10014" s="3">
        <f t="shared" si="156"/>
        <v>9</v>
      </c>
    </row>
    <row r="10015" spans="1:11">
      <c r="A10015" s="3" t="s">
        <v>451</v>
      </c>
      <c r="B10015" s="3">
        <v>74</v>
      </c>
      <c r="C10015" s="3" t="s">
        <v>9460</v>
      </c>
      <c r="D10015" s="27" t="s">
        <v>9461</v>
      </c>
      <c r="E10015" s="3" t="s">
        <v>451</v>
      </c>
      <c r="F10015" s="3" t="s">
        <v>1080</v>
      </c>
      <c r="G10015" s="3" t="s">
        <v>882</v>
      </c>
      <c r="H10015" s="3"/>
      <c r="I10015" s="3">
        <v>2</v>
      </c>
      <c r="J10015" s="3">
        <v>1</v>
      </c>
      <c r="K10015" s="3">
        <f t="shared" si="156"/>
        <v>3</v>
      </c>
    </row>
    <row r="10016" spans="1:11">
      <c r="A10016" s="3" t="s">
        <v>451</v>
      </c>
      <c r="B10016" s="3">
        <v>75</v>
      </c>
      <c r="C10016" s="3" t="s">
        <v>9462</v>
      </c>
      <c r="D10016" s="27" t="s">
        <v>3551</v>
      </c>
      <c r="E10016" s="3" t="s">
        <v>451</v>
      </c>
      <c r="F10016" s="3" t="s">
        <v>1080</v>
      </c>
      <c r="G10016" s="3" t="s">
        <v>882</v>
      </c>
      <c r="H10016" s="3"/>
      <c r="I10016" s="3">
        <v>2</v>
      </c>
      <c r="J10016" s="3">
        <v>5</v>
      </c>
      <c r="K10016" s="3">
        <f t="shared" si="156"/>
        <v>7</v>
      </c>
    </row>
    <row r="10017" spans="1:11">
      <c r="A10017" s="3" t="s">
        <v>451</v>
      </c>
      <c r="B10017" s="3">
        <v>76</v>
      </c>
      <c r="C10017" s="3" t="s">
        <v>3211</v>
      </c>
      <c r="D10017" s="27" t="s">
        <v>3551</v>
      </c>
      <c r="E10017" s="3" t="s">
        <v>451</v>
      </c>
      <c r="F10017" s="3" t="s">
        <v>1080</v>
      </c>
      <c r="G10017" s="3" t="s">
        <v>882</v>
      </c>
      <c r="H10017" s="3"/>
      <c r="I10017" s="3">
        <v>1</v>
      </c>
      <c r="J10017" s="3">
        <v>1</v>
      </c>
      <c r="K10017" s="3">
        <f t="shared" si="156"/>
        <v>2</v>
      </c>
    </row>
    <row r="10018" spans="1:11">
      <c r="A10018" s="3" t="s">
        <v>451</v>
      </c>
      <c r="B10018" s="3">
        <v>77</v>
      </c>
      <c r="C10018" s="3" t="s">
        <v>9463</v>
      </c>
      <c r="D10018" s="27" t="s">
        <v>3531</v>
      </c>
      <c r="E10018" s="3" t="s">
        <v>333</v>
      </c>
      <c r="F10018" s="3" t="s">
        <v>1080</v>
      </c>
      <c r="G10018" s="3" t="s">
        <v>882</v>
      </c>
      <c r="H10018" s="3"/>
      <c r="I10018" s="3">
        <v>4</v>
      </c>
      <c r="J10018" s="3">
        <v>6</v>
      </c>
      <c r="K10018" s="3">
        <f t="shared" si="156"/>
        <v>10</v>
      </c>
    </row>
    <row r="10019" spans="1:11">
      <c r="A10019" s="3" t="s">
        <v>451</v>
      </c>
      <c r="B10019" s="3">
        <v>78</v>
      </c>
      <c r="C10019" s="3" t="s">
        <v>9151</v>
      </c>
      <c r="D10019" s="27" t="s">
        <v>3531</v>
      </c>
      <c r="E10019" s="3" t="s">
        <v>451</v>
      </c>
      <c r="F10019" s="3" t="s">
        <v>1080</v>
      </c>
      <c r="G10019" s="3" t="s">
        <v>882</v>
      </c>
      <c r="H10019" s="3"/>
      <c r="I10019" s="3">
        <v>1</v>
      </c>
      <c r="J10019" s="3">
        <v>2</v>
      </c>
      <c r="K10019" s="3">
        <f t="shared" si="156"/>
        <v>3</v>
      </c>
    </row>
    <row r="10020" spans="1:11">
      <c r="A10020" s="3" t="s">
        <v>451</v>
      </c>
      <c r="B10020" s="3">
        <v>79</v>
      </c>
      <c r="C10020" s="3" t="s">
        <v>1693</v>
      </c>
      <c r="D10020" s="27" t="s">
        <v>3531</v>
      </c>
      <c r="E10020" s="3" t="s">
        <v>9464</v>
      </c>
      <c r="F10020" s="3" t="s">
        <v>1080</v>
      </c>
      <c r="G10020" s="3" t="s">
        <v>882</v>
      </c>
      <c r="H10020" s="3"/>
      <c r="I10020" s="3">
        <v>2</v>
      </c>
      <c r="J10020" s="3">
        <v>2</v>
      </c>
      <c r="K10020" s="3">
        <f t="shared" si="156"/>
        <v>4</v>
      </c>
    </row>
    <row r="10021" spans="1:11">
      <c r="A10021" s="3" t="s">
        <v>451</v>
      </c>
      <c r="B10021" s="3">
        <v>80</v>
      </c>
      <c r="C10021" s="3" t="s">
        <v>2316</v>
      </c>
      <c r="D10021" s="27" t="s">
        <v>3531</v>
      </c>
      <c r="E10021" s="3" t="s">
        <v>451</v>
      </c>
      <c r="F10021" s="3" t="s">
        <v>1080</v>
      </c>
      <c r="G10021" s="3" t="s">
        <v>882</v>
      </c>
      <c r="H10021" s="3"/>
      <c r="I10021" s="3">
        <v>3</v>
      </c>
      <c r="J10021" s="3">
        <v>4</v>
      </c>
      <c r="K10021" s="3">
        <f t="shared" si="156"/>
        <v>7</v>
      </c>
    </row>
    <row r="10022" spans="1:11">
      <c r="A10022" s="3" t="s">
        <v>451</v>
      </c>
      <c r="B10022" s="3">
        <v>81</v>
      </c>
      <c r="C10022" s="3" t="s">
        <v>9465</v>
      </c>
      <c r="D10022" s="27" t="s">
        <v>3551</v>
      </c>
      <c r="E10022" s="3" t="s">
        <v>451</v>
      </c>
      <c r="F10022" s="3" t="s">
        <v>1080</v>
      </c>
      <c r="G10022" s="3" t="s">
        <v>882</v>
      </c>
      <c r="H10022" s="3"/>
      <c r="I10022" s="3">
        <v>4</v>
      </c>
      <c r="J10022" s="3">
        <v>2</v>
      </c>
      <c r="K10022" s="3">
        <f t="shared" si="156"/>
        <v>6</v>
      </c>
    </row>
    <row r="10023" spans="1:11">
      <c r="A10023" s="3" t="s">
        <v>451</v>
      </c>
      <c r="B10023" s="3">
        <v>82</v>
      </c>
      <c r="C10023" s="3" t="s">
        <v>1456</v>
      </c>
      <c r="D10023" s="27" t="s">
        <v>3531</v>
      </c>
      <c r="E10023" s="3" t="s">
        <v>451</v>
      </c>
      <c r="F10023" s="3" t="s">
        <v>1080</v>
      </c>
      <c r="G10023" s="3" t="s">
        <v>882</v>
      </c>
      <c r="H10023" s="3"/>
      <c r="I10023" s="3">
        <v>3</v>
      </c>
      <c r="J10023" s="3">
        <v>2</v>
      </c>
      <c r="K10023" s="3">
        <f t="shared" si="156"/>
        <v>5</v>
      </c>
    </row>
    <row r="10024" spans="1:11">
      <c r="A10024" s="3" t="s">
        <v>451</v>
      </c>
      <c r="B10024" s="3">
        <v>83</v>
      </c>
      <c r="C10024" s="3" t="s">
        <v>1456</v>
      </c>
      <c r="D10024" s="27" t="s">
        <v>3531</v>
      </c>
      <c r="E10024" s="3" t="s">
        <v>451</v>
      </c>
      <c r="F10024" s="3" t="s">
        <v>1080</v>
      </c>
      <c r="G10024" s="3" t="s">
        <v>882</v>
      </c>
      <c r="H10024" s="3"/>
      <c r="I10024" s="3">
        <v>2</v>
      </c>
      <c r="J10024" s="3">
        <v>2</v>
      </c>
      <c r="K10024" s="3">
        <f t="shared" si="156"/>
        <v>4</v>
      </c>
    </row>
    <row r="10025" spans="1:11">
      <c r="A10025" s="3" t="s">
        <v>451</v>
      </c>
      <c r="B10025" s="3">
        <v>84</v>
      </c>
      <c r="C10025" s="3" t="s">
        <v>9151</v>
      </c>
      <c r="D10025" s="27" t="s">
        <v>3531</v>
      </c>
      <c r="E10025" s="3" t="s">
        <v>451</v>
      </c>
      <c r="F10025" s="3" t="s">
        <v>1080</v>
      </c>
      <c r="G10025" s="3" t="s">
        <v>882</v>
      </c>
      <c r="H10025" s="3"/>
      <c r="I10025" s="3">
        <v>2</v>
      </c>
      <c r="J10025" s="3">
        <v>6</v>
      </c>
      <c r="K10025" s="3">
        <f t="shared" si="156"/>
        <v>8</v>
      </c>
    </row>
    <row r="10026" spans="1:11">
      <c r="A10026" s="3" t="s">
        <v>451</v>
      </c>
      <c r="B10026" s="3">
        <v>85</v>
      </c>
      <c r="C10026" s="3" t="s">
        <v>9466</v>
      </c>
      <c r="D10026" s="27" t="s">
        <v>3531</v>
      </c>
      <c r="E10026" s="3" t="s">
        <v>9429</v>
      </c>
      <c r="F10026" s="3" t="s">
        <v>1080</v>
      </c>
      <c r="G10026" s="3" t="s">
        <v>882</v>
      </c>
      <c r="H10026" s="3"/>
      <c r="I10026" s="3">
        <v>3</v>
      </c>
      <c r="J10026" s="3">
        <v>4</v>
      </c>
      <c r="K10026" s="3">
        <f t="shared" si="156"/>
        <v>7</v>
      </c>
    </row>
    <row r="10027" spans="1:11">
      <c r="A10027" s="3" t="s">
        <v>451</v>
      </c>
      <c r="B10027" s="3">
        <v>86</v>
      </c>
      <c r="C10027" s="3" t="s">
        <v>9467</v>
      </c>
      <c r="D10027" s="27" t="s">
        <v>3531</v>
      </c>
      <c r="E10027" s="3" t="s">
        <v>451</v>
      </c>
      <c r="F10027" s="3" t="s">
        <v>1080</v>
      </c>
      <c r="G10027" s="3" t="s">
        <v>882</v>
      </c>
      <c r="H10027" s="3"/>
      <c r="I10027" s="3">
        <v>3</v>
      </c>
      <c r="J10027" s="3">
        <v>2</v>
      </c>
      <c r="K10027" s="3">
        <f t="shared" si="156"/>
        <v>5</v>
      </c>
    </row>
    <row r="10028" spans="1:11">
      <c r="A10028" s="3" t="s">
        <v>451</v>
      </c>
      <c r="B10028" s="3">
        <v>87</v>
      </c>
      <c r="C10028" s="3" t="s">
        <v>9468</v>
      </c>
      <c r="D10028" s="27" t="s">
        <v>3531</v>
      </c>
      <c r="E10028" s="3" t="s">
        <v>451</v>
      </c>
      <c r="F10028" s="3" t="s">
        <v>1080</v>
      </c>
      <c r="G10028" s="3" t="s">
        <v>882</v>
      </c>
      <c r="H10028" s="3"/>
      <c r="I10028" s="3">
        <v>3</v>
      </c>
      <c r="J10028" s="3">
        <v>1</v>
      </c>
      <c r="K10028" s="3">
        <f t="shared" si="156"/>
        <v>4</v>
      </c>
    </row>
    <row r="10029" spans="1:11">
      <c r="A10029" s="3" t="s">
        <v>451</v>
      </c>
      <c r="B10029" s="3">
        <v>88</v>
      </c>
      <c r="C10029" s="3" t="s">
        <v>892</v>
      </c>
      <c r="D10029" s="27" t="s">
        <v>3531</v>
      </c>
      <c r="E10029" s="3" t="s">
        <v>451</v>
      </c>
      <c r="F10029" s="3" t="s">
        <v>1080</v>
      </c>
      <c r="G10029" s="3" t="s">
        <v>882</v>
      </c>
      <c r="H10029" s="3"/>
      <c r="I10029" s="3">
        <v>2</v>
      </c>
      <c r="J10029" s="3">
        <v>2</v>
      </c>
      <c r="K10029" s="3">
        <f t="shared" si="156"/>
        <v>4</v>
      </c>
    </row>
    <row r="10030" spans="1:11">
      <c r="A10030" s="3" t="s">
        <v>451</v>
      </c>
      <c r="B10030" s="3">
        <v>89</v>
      </c>
      <c r="C10030" s="3" t="s">
        <v>9469</v>
      </c>
      <c r="D10030" s="27" t="s">
        <v>3531</v>
      </c>
      <c r="E10030" s="3" t="s">
        <v>451</v>
      </c>
      <c r="F10030" s="3" t="s">
        <v>1080</v>
      </c>
      <c r="G10030" s="3" t="s">
        <v>882</v>
      </c>
      <c r="H10030" s="3"/>
      <c r="I10030" s="3">
        <v>1</v>
      </c>
      <c r="J10030" s="3">
        <v>2</v>
      </c>
      <c r="K10030" s="3">
        <f t="shared" si="156"/>
        <v>3</v>
      </c>
    </row>
    <row r="10031" spans="1:11">
      <c r="A10031" s="3" t="s">
        <v>451</v>
      </c>
      <c r="B10031" s="3">
        <v>90</v>
      </c>
      <c r="C10031" s="3" t="s">
        <v>9470</v>
      </c>
      <c r="D10031" s="27" t="s">
        <v>3531</v>
      </c>
      <c r="E10031" s="3" t="s">
        <v>451</v>
      </c>
      <c r="F10031" s="3" t="s">
        <v>1080</v>
      </c>
      <c r="G10031" s="3" t="s">
        <v>882</v>
      </c>
      <c r="H10031" s="3"/>
      <c r="I10031" s="3">
        <v>3</v>
      </c>
      <c r="J10031" s="3">
        <v>4</v>
      </c>
      <c r="K10031" s="3">
        <f t="shared" si="156"/>
        <v>7</v>
      </c>
    </row>
    <row r="10032" spans="1:11">
      <c r="A10032" s="3" t="s">
        <v>451</v>
      </c>
      <c r="B10032" s="3">
        <v>91</v>
      </c>
      <c r="C10032" s="3" t="s">
        <v>2239</v>
      </c>
      <c r="D10032" s="27" t="s">
        <v>3531</v>
      </c>
      <c r="E10032" s="3" t="s">
        <v>451</v>
      </c>
      <c r="F10032" s="3" t="s">
        <v>1080</v>
      </c>
      <c r="G10032" s="3" t="s">
        <v>882</v>
      </c>
      <c r="H10032" s="3"/>
      <c r="I10032" s="3">
        <v>5</v>
      </c>
      <c r="J10032" s="3">
        <v>3</v>
      </c>
      <c r="K10032" s="3">
        <f t="shared" si="156"/>
        <v>8</v>
      </c>
    </row>
    <row r="10033" spans="1:11">
      <c r="A10033" s="3" t="s">
        <v>451</v>
      </c>
      <c r="B10033" s="3">
        <v>92</v>
      </c>
      <c r="C10033" s="3" t="s">
        <v>3018</v>
      </c>
      <c r="D10033" s="27" t="s">
        <v>3531</v>
      </c>
      <c r="E10033" s="3" t="s">
        <v>451</v>
      </c>
      <c r="F10033" s="3" t="s">
        <v>1080</v>
      </c>
      <c r="G10033" s="3" t="s">
        <v>882</v>
      </c>
      <c r="H10033" s="3"/>
      <c r="I10033" s="3">
        <v>3</v>
      </c>
      <c r="J10033" s="3">
        <v>2</v>
      </c>
      <c r="K10033" s="3">
        <f t="shared" si="156"/>
        <v>5</v>
      </c>
    </row>
    <row r="10034" spans="1:11">
      <c r="A10034" s="239"/>
      <c r="B10034" s="239"/>
      <c r="C10034" s="239">
        <f>SUBTOTAL(3,C9942:C10033)</f>
        <v>92</v>
      </c>
      <c r="D10034" s="70"/>
      <c r="E10034" s="70"/>
      <c r="F10034" s="70"/>
      <c r="G10034" s="70"/>
      <c r="H10034" s="70"/>
      <c r="I10034" s="70"/>
      <c r="J10034" s="70"/>
      <c r="K10034" s="239">
        <f>SUM(K9942:K10033)</f>
        <v>472</v>
      </c>
    </row>
    <row r="10035" spans="1:11">
      <c r="A10035" s="233" t="s">
        <v>455</v>
      </c>
      <c r="B10035" s="233">
        <v>1</v>
      </c>
      <c r="C10035" s="233" t="s">
        <v>9471</v>
      </c>
      <c r="D10035" s="234" t="s">
        <v>880</v>
      </c>
      <c r="E10035" s="233" t="s">
        <v>9472</v>
      </c>
      <c r="F10035" s="233" t="s">
        <v>9473</v>
      </c>
      <c r="G10035" s="233" t="s">
        <v>4280</v>
      </c>
      <c r="H10035" s="233"/>
      <c r="I10035" s="233">
        <v>5</v>
      </c>
      <c r="J10035" s="233">
        <v>4</v>
      </c>
      <c r="K10035" s="3">
        <f t="shared" si="156"/>
        <v>9</v>
      </c>
    </row>
    <row r="10036" spans="1:11">
      <c r="A10036" s="233" t="s">
        <v>455</v>
      </c>
      <c r="B10036" s="233">
        <v>2</v>
      </c>
      <c r="C10036" s="233" t="s">
        <v>9474</v>
      </c>
      <c r="D10036" s="234" t="s">
        <v>880</v>
      </c>
      <c r="E10036" s="233" t="s">
        <v>9472</v>
      </c>
      <c r="F10036" s="233" t="s">
        <v>9473</v>
      </c>
      <c r="G10036" s="233" t="s">
        <v>4280</v>
      </c>
      <c r="H10036" s="233"/>
      <c r="I10036" s="233">
        <v>4</v>
      </c>
      <c r="J10036" s="233">
        <v>5</v>
      </c>
      <c r="K10036" s="3">
        <f t="shared" si="156"/>
        <v>9</v>
      </c>
    </row>
    <row r="10037" spans="1:11">
      <c r="A10037" s="233" t="s">
        <v>455</v>
      </c>
      <c r="B10037" s="233">
        <v>3</v>
      </c>
      <c r="C10037" s="233" t="s">
        <v>9475</v>
      </c>
      <c r="D10037" s="234" t="s">
        <v>880</v>
      </c>
      <c r="E10037" s="233" t="s">
        <v>9472</v>
      </c>
      <c r="F10037" s="233" t="s">
        <v>9473</v>
      </c>
      <c r="G10037" s="233" t="s">
        <v>4280</v>
      </c>
      <c r="H10037" s="233"/>
      <c r="I10037" s="233">
        <v>7</v>
      </c>
      <c r="J10037" s="233">
        <v>4</v>
      </c>
      <c r="K10037" s="3">
        <f t="shared" si="156"/>
        <v>11</v>
      </c>
    </row>
    <row r="10038" spans="1:11">
      <c r="A10038" s="233" t="s">
        <v>455</v>
      </c>
      <c r="B10038" s="233">
        <v>4</v>
      </c>
      <c r="C10038" s="233" t="s">
        <v>9476</v>
      </c>
      <c r="D10038" s="234" t="s">
        <v>880</v>
      </c>
      <c r="E10038" s="233" t="s">
        <v>9472</v>
      </c>
      <c r="F10038" s="233" t="s">
        <v>9473</v>
      </c>
      <c r="G10038" s="233" t="s">
        <v>4280</v>
      </c>
      <c r="H10038" s="233"/>
      <c r="I10038" s="233">
        <v>2</v>
      </c>
      <c r="J10038" s="233">
        <v>2</v>
      </c>
      <c r="K10038" s="3">
        <f t="shared" si="156"/>
        <v>4</v>
      </c>
    </row>
    <row r="10039" spans="1:11">
      <c r="A10039" s="233" t="s">
        <v>455</v>
      </c>
      <c r="B10039" s="233">
        <v>5</v>
      </c>
      <c r="C10039" s="233" t="s">
        <v>9477</v>
      </c>
      <c r="D10039" s="234" t="s">
        <v>880</v>
      </c>
      <c r="E10039" s="233" t="s">
        <v>9472</v>
      </c>
      <c r="F10039" s="233" t="s">
        <v>9473</v>
      </c>
      <c r="G10039" s="233" t="s">
        <v>4280</v>
      </c>
      <c r="H10039" s="233"/>
      <c r="I10039" s="233">
        <v>4</v>
      </c>
      <c r="J10039" s="233">
        <v>2</v>
      </c>
      <c r="K10039" s="3">
        <f t="shared" si="156"/>
        <v>6</v>
      </c>
    </row>
    <row r="10040" spans="1:11">
      <c r="A10040" s="233" t="s">
        <v>455</v>
      </c>
      <c r="B10040" s="233">
        <v>6</v>
      </c>
      <c r="C10040" s="233" t="s">
        <v>9478</v>
      </c>
      <c r="D10040" s="234" t="s">
        <v>880</v>
      </c>
      <c r="E10040" s="233" t="s">
        <v>9472</v>
      </c>
      <c r="F10040" s="233" t="s">
        <v>9473</v>
      </c>
      <c r="G10040" s="233" t="s">
        <v>4280</v>
      </c>
      <c r="H10040" s="233"/>
      <c r="I10040" s="233">
        <v>1</v>
      </c>
      <c r="J10040" s="233">
        <v>2</v>
      </c>
      <c r="K10040" s="3">
        <f t="shared" si="156"/>
        <v>3</v>
      </c>
    </row>
    <row r="10041" spans="1:11">
      <c r="A10041" s="233" t="s">
        <v>455</v>
      </c>
      <c r="B10041" s="233">
        <v>7</v>
      </c>
      <c r="C10041" s="233" t="s">
        <v>1008</v>
      </c>
      <c r="D10041" s="234" t="s">
        <v>880</v>
      </c>
      <c r="E10041" s="233" t="s">
        <v>9472</v>
      </c>
      <c r="F10041" s="233" t="s">
        <v>9473</v>
      </c>
      <c r="G10041" s="233" t="s">
        <v>4280</v>
      </c>
      <c r="H10041" s="233"/>
      <c r="I10041" s="233">
        <v>5</v>
      </c>
      <c r="J10041" s="233">
        <v>3</v>
      </c>
      <c r="K10041" s="3">
        <f t="shared" si="156"/>
        <v>8</v>
      </c>
    </row>
    <row r="10042" spans="1:11">
      <c r="A10042" s="233" t="s">
        <v>455</v>
      </c>
      <c r="B10042" s="233">
        <v>8</v>
      </c>
      <c r="C10042" s="233" t="s">
        <v>9479</v>
      </c>
      <c r="D10042" s="234" t="s">
        <v>880</v>
      </c>
      <c r="E10042" s="233" t="s">
        <v>9472</v>
      </c>
      <c r="F10042" s="233" t="s">
        <v>9473</v>
      </c>
      <c r="G10042" s="233" t="s">
        <v>4280</v>
      </c>
      <c r="H10042" s="233"/>
      <c r="I10042" s="233">
        <v>3</v>
      </c>
      <c r="J10042" s="233">
        <v>5</v>
      </c>
      <c r="K10042" s="3">
        <f t="shared" si="156"/>
        <v>8</v>
      </c>
    </row>
    <row r="10043" spans="1:11">
      <c r="A10043" s="233" t="s">
        <v>455</v>
      </c>
      <c r="B10043" s="233">
        <v>9</v>
      </c>
      <c r="C10043" s="233" t="s">
        <v>9480</v>
      </c>
      <c r="D10043" s="234" t="s">
        <v>880</v>
      </c>
      <c r="E10043" s="233" t="s">
        <v>9472</v>
      </c>
      <c r="F10043" s="233" t="s">
        <v>9473</v>
      </c>
      <c r="G10043" s="233" t="s">
        <v>4280</v>
      </c>
      <c r="H10043" s="233"/>
      <c r="I10043" s="233">
        <v>1</v>
      </c>
      <c r="J10043" s="233">
        <v>4</v>
      </c>
      <c r="K10043" s="3">
        <f t="shared" si="156"/>
        <v>5</v>
      </c>
    </row>
    <row r="10044" spans="1:11">
      <c r="A10044" s="233" t="s">
        <v>455</v>
      </c>
      <c r="B10044" s="233">
        <v>10</v>
      </c>
      <c r="C10044" s="233" t="s">
        <v>9481</v>
      </c>
      <c r="D10044" s="234" t="s">
        <v>1293</v>
      </c>
      <c r="E10044" s="233" t="s">
        <v>9472</v>
      </c>
      <c r="F10044" s="233" t="s">
        <v>9473</v>
      </c>
      <c r="G10044" s="233" t="s">
        <v>4280</v>
      </c>
      <c r="H10044" s="233"/>
      <c r="I10044" s="233">
        <v>4</v>
      </c>
      <c r="J10044" s="233">
        <v>4</v>
      </c>
      <c r="K10044" s="3">
        <f t="shared" si="156"/>
        <v>8</v>
      </c>
    </row>
    <row r="10045" spans="1:11">
      <c r="A10045" s="233" t="s">
        <v>455</v>
      </c>
      <c r="B10045" s="233">
        <v>11</v>
      </c>
      <c r="C10045" s="233" t="s">
        <v>9482</v>
      </c>
      <c r="D10045" s="234" t="s">
        <v>880</v>
      </c>
      <c r="E10045" s="233" t="s">
        <v>9472</v>
      </c>
      <c r="F10045" s="233" t="s">
        <v>9473</v>
      </c>
      <c r="G10045" s="233" t="s">
        <v>4280</v>
      </c>
      <c r="H10045" s="233"/>
      <c r="I10045" s="233">
        <v>2</v>
      </c>
      <c r="J10045" s="233">
        <v>3</v>
      </c>
      <c r="K10045" s="3">
        <f t="shared" si="156"/>
        <v>5</v>
      </c>
    </row>
    <row r="10046" spans="1:11">
      <c r="A10046" s="233" t="s">
        <v>455</v>
      </c>
      <c r="B10046" s="233">
        <v>12</v>
      </c>
      <c r="C10046" s="233" t="s">
        <v>9483</v>
      </c>
      <c r="D10046" s="234" t="s">
        <v>880</v>
      </c>
      <c r="E10046" s="233" t="s">
        <v>9472</v>
      </c>
      <c r="F10046" s="233" t="s">
        <v>9473</v>
      </c>
      <c r="G10046" s="233" t="s">
        <v>4280</v>
      </c>
      <c r="H10046" s="233"/>
      <c r="I10046" s="233">
        <v>1</v>
      </c>
      <c r="J10046" s="233">
        <v>2</v>
      </c>
      <c r="K10046" s="3">
        <f t="shared" si="156"/>
        <v>3</v>
      </c>
    </row>
    <row r="10047" spans="1:11">
      <c r="A10047" s="233" t="s">
        <v>455</v>
      </c>
      <c r="B10047" s="233">
        <v>13</v>
      </c>
      <c r="C10047" s="233" t="s">
        <v>9484</v>
      </c>
      <c r="D10047" s="234" t="s">
        <v>1293</v>
      </c>
      <c r="E10047" s="233" t="s">
        <v>9472</v>
      </c>
      <c r="F10047" s="233" t="s">
        <v>9473</v>
      </c>
      <c r="G10047" s="233" t="s">
        <v>4280</v>
      </c>
      <c r="H10047" s="233"/>
      <c r="I10047" s="233">
        <v>2</v>
      </c>
      <c r="J10047" s="233">
        <v>1</v>
      </c>
      <c r="K10047" s="3">
        <f t="shared" si="156"/>
        <v>3</v>
      </c>
    </row>
    <row r="10048" spans="1:11">
      <c r="A10048" s="233" t="s">
        <v>455</v>
      </c>
      <c r="B10048" s="233">
        <v>14</v>
      </c>
      <c r="C10048" s="233" t="s">
        <v>1157</v>
      </c>
      <c r="D10048" s="234" t="s">
        <v>880</v>
      </c>
      <c r="E10048" s="233" t="s">
        <v>9472</v>
      </c>
      <c r="F10048" s="233" t="s">
        <v>9473</v>
      </c>
      <c r="G10048" s="233" t="s">
        <v>4280</v>
      </c>
      <c r="H10048" s="233"/>
      <c r="I10048" s="233">
        <v>2</v>
      </c>
      <c r="J10048" s="233">
        <v>3</v>
      </c>
      <c r="K10048" s="3">
        <f t="shared" si="156"/>
        <v>5</v>
      </c>
    </row>
    <row r="10049" spans="1:11">
      <c r="A10049" s="233" t="s">
        <v>455</v>
      </c>
      <c r="B10049" s="233">
        <v>15</v>
      </c>
      <c r="C10049" s="233" t="s">
        <v>9485</v>
      </c>
      <c r="D10049" s="234" t="s">
        <v>880</v>
      </c>
      <c r="E10049" s="233" t="s">
        <v>9472</v>
      </c>
      <c r="F10049" s="233" t="s">
        <v>9473</v>
      </c>
      <c r="G10049" s="233" t="s">
        <v>4280</v>
      </c>
      <c r="H10049" s="233"/>
      <c r="I10049" s="233">
        <v>6</v>
      </c>
      <c r="J10049" s="233">
        <v>2</v>
      </c>
      <c r="K10049" s="3">
        <f t="shared" si="156"/>
        <v>8</v>
      </c>
    </row>
    <row r="10050" spans="1:11">
      <c r="A10050" s="233" t="s">
        <v>455</v>
      </c>
      <c r="B10050" s="233">
        <v>16</v>
      </c>
      <c r="C10050" s="233" t="s">
        <v>9486</v>
      </c>
      <c r="D10050" s="234" t="s">
        <v>1293</v>
      </c>
      <c r="E10050" s="233" t="s">
        <v>9472</v>
      </c>
      <c r="F10050" s="233" t="s">
        <v>9473</v>
      </c>
      <c r="G10050" s="233" t="s">
        <v>4280</v>
      </c>
      <c r="H10050" s="233"/>
      <c r="I10050" s="233">
        <v>2</v>
      </c>
      <c r="J10050" s="233">
        <v>1</v>
      </c>
      <c r="K10050" s="3">
        <f t="shared" si="156"/>
        <v>3</v>
      </c>
    </row>
    <row r="10051" spans="1:11">
      <c r="A10051" s="233" t="s">
        <v>455</v>
      </c>
      <c r="B10051" s="233">
        <v>17</v>
      </c>
      <c r="C10051" s="233" t="s">
        <v>9487</v>
      </c>
      <c r="D10051" s="234" t="s">
        <v>880</v>
      </c>
      <c r="E10051" s="233" t="s">
        <v>9472</v>
      </c>
      <c r="F10051" s="233" t="s">
        <v>9473</v>
      </c>
      <c r="G10051" s="233" t="s">
        <v>4280</v>
      </c>
      <c r="H10051" s="233"/>
      <c r="I10051" s="233">
        <v>2</v>
      </c>
      <c r="J10051" s="233">
        <v>5</v>
      </c>
      <c r="K10051" s="3">
        <f t="shared" si="156"/>
        <v>7</v>
      </c>
    </row>
    <row r="10052" spans="1:11">
      <c r="A10052" s="233" t="s">
        <v>455</v>
      </c>
      <c r="B10052" s="233">
        <v>18</v>
      </c>
      <c r="C10052" s="233" t="s">
        <v>9488</v>
      </c>
      <c r="D10052" s="234" t="s">
        <v>880</v>
      </c>
      <c r="E10052" s="233" t="s">
        <v>9472</v>
      </c>
      <c r="F10052" s="233" t="s">
        <v>9473</v>
      </c>
      <c r="G10052" s="233" t="s">
        <v>4280</v>
      </c>
      <c r="H10052" s="233"/>
      <c r="I10052" s="233">
        <v>3</v>
      </c>
      <c r="J10052" s="233">
        <v>2</v>
      </c>
      <c r="K10052" s="3">
        <f t="shared" si="156"/>
        <v>5</v>
      </c>
    </row>
    <row r="10053" spans="1:11">
      <c r="A10053" s="233" t="s">
        <v>455</v>
      </c>
      <c r="B10053" s="233">
        <v>19</v>
      </c>
      <c r="C10053" s="233" t="s">
        <v>2348</v>
      </c>
      <c r="D10053" s="234" t="s">
        <v>880</v>
      </c>
      <c r="E10053" s="233" t="s">
        <v>9472</v>
      </c>
      <c r="F10053" s="233" t="s">
        <v>9473</v>
      </c>
      <c r="G10053" s="233" t="s">
        <v>4280</v>
      </c>
      <c r="H10053" s="233"/>
      <c r="I10053" s="233">
        <v>1</v>
      </c>
      <c r="J10053" s="233">
        <v>2</v>
      </c>
      <c r="K10053" s="3">
        <f t="shared" si="156"/>
        <v>3</v>
      </c>
    </row>
    <row r="10054" spans="1:11">
      <c r="A10054" s="233" t="s">
        <v>455</v>
      </c>
      <c r="B10054" s="233">
        <v>20</v>
      </c>
      <c r="C10054" s="233" t="s">
        <v>9489</v>
      </c>
      <c r="D10054" s="234" t="s">
        <v>880</v>
      </c>
      <c r="E10054" s="233" t="s">
        <v>9472</v>
      </c>
      <c r="F10054" s="233" t="s">
        <v>9473</v>
      </c>
      <c r="G10054" s="233" t="s">
        <v>4280</v>
      </c>
      <c r="H10054" s="233"/>
      <c r="I10054" s="233">
        <v>4</v>
      </c>
      <c r="J10054" s="233">
        <v>3</v>
      </c>
      <c r="K10054" s="3">
        <f t="shared" si="156"/>
        <v>7</v>
      </c>
    </row>
    <row r="10055" spans="1:11">
      <c r="A10055" s="233" t="s">
        <v>455</v>
      </c>
      <c r="B10055" s="233">
        <v>21</v>
      </c>
      <c r="C10055" s="233" t="s">
        <v>6902</v>
      </c>
      <c r="D10055" s="234" t="s">
        <v>880</v>
      </c>
      <c r="E10055" s="233" t="s">
        <v>9472</v>
      </c>
      <c r="F10055" s="233" t="s">
        <v>9473</v>
      </c>
      <c r="G10055" s="233" t="s">
        <v>4280</v>
      </c>
      <c r="H10055" s="233"/>
      <c r="I10055" s="233">
        <v>2</v>
      </c>
      <c r="J10055" s="233">
        <v>1</v>
      </c>
      <c r="K10055" s="3">
        <f t="shared" si="156"/>
        <v>3</v>
      </c>
    </row>
    <row r="10056" spans="1:11">
      <c r="A10056" s="233" t="s">
        <v>455</v>
      </c>
      <c r="B10056" s="233">
        <v>22</v>
      </c>
      <c r="C10056" s="233" t="s">
        <v>9490</v>
      </c>
      <c r="D10056" s="234" t="s">
        <v>880</v>
      </c>
      <c r="E10056" s="233" t="s">
        <v>9472</v>
      </c>
      <c r="F10056" s="233" t="s">
        <v>9473</v>
      </c>
      <c r="G10056" s="233" t="s">
        <v>4280</v>
      </c>
      <c r="H10056" s="233"/>
      <c r="I10056" s="233">
        <v>2</v>
      </c>
      <c r="J10056" s="233">
        <v>1</v>
      </c>
      <c r="K10056" s="3">
        <f t="shared" si="156"/>
        <v>3</v>
      </c>
    </row>
    <row r="10057" spans="1:11">
      <c r="A10057" s="233" t="s">
        <v>455</v>
      </c>
      <c r="B10057" s="233">
        <v>23</v>
      </c>
      <c r="C10057" s="233" t="s">
        <v>9491</v>
      </c>
      <c r="D10057" s="234" t="s">
        <v>880</v>
      </c>
      <c r="E10057" s="233" t="s">
        <v>9472</v>
      </c>
      <c r="F10057" s="233" t="s">
        <v>9473</v>
      </c>
      <c r="G10057" s="233" t="s">
        <v>4280</v>
      </c>
      <c r="H10057" s="233"/>
      <c r="I10057" s="233">
        <v>3</v>
      </c>
      <c r="J10057" s="233">
        <v>4</v>
      </c>
      <c r="K10057" s="3">
        <f t="shared" si="156"/>
        <v>7</v>
      </c>
    </row>
    <row r="10058" spans="1:11">
      <c r="A10058" s="233" t="s">
        <v>455</v>
      </c>
      <c r="B10058" s="233">
        <v>24</v>
      </c>
      <c r="C10058" s="233" t="s">
        <v>9492</v>
      </c>
      <c r="D10058" s="234" t="s">
        <v>880</v>
      </c>
      <c r="E10058" s="233" t="s">
        <v>9472</v>
      </c>
      <c r="F10058" s="233" t="s">
        <v>9473</v>
      </c>
      <c r="G10058" s="233" t="s">
        <v>4280</v>
      </c>
      <c r="H10058" s="233"/>
      <c r="I10058" s="233">
        <v>3</v>
      </c>
      <c r="J10058" s="233">
        <v>1</v>
      </c>
      <c r="K10058" s="3">
        <f t="shared" si="156"/>
        <v>4</v>
      </c>
    </row>
    <row r="10059" spans="1:11">
      <c r="A10059" s="233" t="s">
        <v>455</v>
      </c>
      <c r="B10059" s="233">
        <v>25</v>
      </c>
      <c r="C10059" s="233" t="s">
        <v>1538</v>
      </c>
      <c r="D10059" s="234" t="s">
        <v>880</v>
      </c>
      <c r="E10059" s="233" t="s">
        <v>9472</v>
      </c>
      <c r="F10059" s="233" t="s">
        <v>9473</v>
      </c>
      <c r="G10059" s="233" t="s">
        <v>4280</v>
      </c>
      <c r="H10059" s="233"/>
      <c r="I10059" s="233">
        <v>1</v>
      </c>
      <c r="J10059" s="233">
        <v>3</v>
      </c>
      <c r="K10059" s="3">
        <f t="shared" si="156"/>
        <v>4</v>
      </c>
    </row>
    <row r="10060" spans="1:11">
      <c r="A10060" s="233" t="s">
        <v>455</v>
      </c>
      <c r="B10060" s="233">
        <v>26</v>
      </c>
      <c r="C10060" s="233" t="s">
        <v>9493</v>
      </c>
      <c r="D10060" s="234" t="s">
        <v>880</v>
      </c>
      <c r="E10060" s="233" t="s">
        <v>9472</v>
      </c>
      <c r="F10060" s="233" t="s">
        <v>9473</v>
      </c>
      <c r="G10060" s="233" t="s">
        <v>4280</v>
      </c>
      <c r="H10060" s="233"/>
      <c r="I10060" s="233">
        <v>1</v>
      </c>
      <c r="J10060" s="233">
        <v>3</v>
      </c>
      <c r="K10060" s="3">
        <f t="shared" si="156"/>
        <v>4</v>
      </c>
    </row>
    <row r="10061" spans="1:11">
      <c r="A10061" s="233" t="s">
        <v>455</v>
      </c>
      <c r="B10061" s="233">
        <v>27</v>
      </c>
      <c r="C10061" s="233" t="s">
        <v>9494</v>
      </c>
      <c r="D10061" s="234" t="s">
        <v>880</v>
      </c>
      <c r="E10061" s="233" t="s">
        <v>9472</v>
      </c>
      <c r="F10061" s="233" t="s">
        <v>9473</v>
      </c>
      <c r="G10061" s="233" t="s">
        <v>4280</v>
      </c>
      <c r="H10061" s="233"/>
      <c r="I10061" s="233">
        <v>3</v>
      </c>
      <c r="J10061" s="233">
        <v>7</v>
      </c>
      <c r="K10061" s="3">
        <f t="shared" si="156"/>
        <v>10</v>
      </c>
    </row>
    <row r="10062" spans="1:11">
      <c r="A10062" s="233" t="s">
        <v>455</v>
      </c>
      <c r="B10062" s="233">
        <v>28</v>
      </c>
      <c r="C10062" s="233" t="s">
        <v>9495</v>
      </c>
      <c r="D10062" s="234" t="s">
        <v>880</v>
      </c>
      <c r="E10062" s="233" t="s">
        <v>9472</v>
      </c>
      <c r="F10062" s="233" t="s">
        <v>9473</v>
      </c>
      <c r="G10062" s="233" t="s">
        <v>4280</v>
      </c>
      <c r="H10062" s="233"/>
      <c r="I10062" s="233">
        <v>3</v>
      </c>
      <c r="J10062" s="233">
        <v>1</v>
      </c>
      <c r="K10062" s="3">
        <f t="shared" si="156"/>
        <v>4</v>
      </c>
    </row>
    <row r="10063" spans="1:11">
      <c r="A10063" s="233" t="s">
        <v>455</v>
      </c>
      <c r="B10063" s="233">
        <v>29</v>
      </c>
      <c r="C10063" s="233" t="s">
        <v>9496</v>
      </c>
      <c r="D10063" s="234" t="s">
        <v>880</v>
      </c>
      <c r="E10063" s="233" t="s">
        <v>9472</v>
      </c>
      <c r="F10063" s="233" t="s">
        <v>9473</v>
      </c>
      <c r="G10063" s="233" t="s">
        <v>4280</v>
      </c>
      <c r="H10063" s="233"/>
      <c r="I10063" s="233">
        <v>3</v>
      </c>
      <c r="J10063" s="233">
        <v>4</v>
      </c>
      <c r="K10063" s="3">
        <f t="shared" si="156"/>
        <v>7</v>
      </c>
    </row>
    <row r="10064" spans="1:11">
      <c r="A10064" s="233" t="s">
        <v>455</v>
      </c>
      <c r="B10064" s="233">
        <v>30</v>
      </c>
      <c r="C10064" s="233" t="s">
        <v>2087</v>
      </c>
      <c r="D10064" s="234" t="s">
        <v>880</v>
      </c>
      <c r="E10064" s="233" t="s">
        <v>9472</v>
      </c>
      <c r="F10064" s="233" t="s">
        <v>9473</v>
      </c>
      <c r="G10064" s="233" t="s">
        <v>4280</v>
      </c>
      <c r="H10064" s="233"/>
      <c r="I10064" s="233">
        <v>2</v>
      </c>
      <c r="J10064" s="233">
        <v>1</v>
      </c>
      <c r="K10064" s="3">
        <f t="shared" si="156"/>
        <v>3</v>
      </c>
    </row>
    <row r="10065" spans="1:11">
      <c r="A10065" s="233" t="s">
        <v>455</v>
      </c>
      <c r="B10065" s="233">
        <v>31</v>
      </c>
      <c r="C10065" s="233" t="s">
        <v>1693</v>
      </c>
      <c r="D10065" s="234" t="s">
        <v>880</v>
      </c>
      <c r="E10065" s="233" t="s">
        <v>9472</v>
      </c>
      <c r="F10065" s="233" t="s">
        <v>9473</v>
      </c>
      <c r="G10065" s="233" t="s">
        <v>4280</v>
      </c>
      <c r="H10065" s="233"/>
      <c r="I10065" s="233">
        <v>3</v>
      </c>
      <c r="J10065" s="233">
        <v>3</v>
      </c>
      <c r="K10065" s="3">
        <f t="shared" si="156"/>
        <v>6</v>
      </c>
    </row>
    <row r="10066" spans="1:11">
      <c r="A10066" s="233" t="s">
        <v>455</v>
      </c>
      <c r="B10066" s="233">
        <v>32</v>
      </c>
      <c r="C10066" s="233" t="s">
        <v>1797</v>
      </c>
      <c r="D10066" s="234" t="s">
        <v>880</v>
      </c>
      <c r="E10066" s="233" t="s">
        <v>9472</v>
      </c>
      <c r="F10066" s="233" t="s">
        <v>9473</v>
      </c>
      <c r="G10066" s="233" t="s">
        <v>4280</v>
      </c>
      <c r="H10066" s="233"/>
      <c r="I10066" s="233">
        <v>4</v>
      </c>
      <c r="J10066" s="233">
        <v>3</v>
      </c>
      <c r="K10066" s="3">
        <f t="shared" si="156"/>
        <v>7</v>
      </c>
    </row>
    <row r="10067" spans="1:11">
      <c r="A10067" s="233" t="s">
        <v>455</v>
      </c>
      <c r="B10067" s="233">
        <v>33</v>
      </c>
      <c r="C10067" s="233" t="s">
        <v>9497</v>
      </c>
      <c r="D10067" s="234" t="s">
        <v>880</v>
      </c>
      <c r="E10067" s="233" t="s">
        <v>9472</v>
      </c>
      <c r="F10067" s="233" t="s">
        <v>9473</v>
      </c>
      <c r="G10067" s="233" t="s">
        <v>4280</v>
      </c>
      <c r="H10067" s="233"/>
      <c r="I10067" s="233">
        <v>4</v>
      </c>
      <c r="J10067" s="233">
        <v>2</v>
      </c>
      <c r="K10067" s="3">
        <f t="shared" si="156"/>
        <v>6</v>
      </c>
    </row>
    <row r="10068" spans="1:11">
      <c r="A10068" s="233" t="s">
        <v>455</v>
      </c>
      <c r="B10068" s="233">
        <v>34</v>
      </c>
      <c r="C10068" s="233" t="s">
        <v>9498</v>
      </c>
      <c r="D10068" s="234" t="s">
        <v>880</v>
      </c>
      <c r="E10068" s="233" t="s">
        <v>9472</v>
      </c>
      <c r="F10068" s="233" t="s">
        <v>9473</v>
      </c>
      <c r="G10068" s="233" t="s">
        <v>4280</v>
      </c>
      <c r="H10068" s="233"/>
      <c r="I10068" s="233">
        <v>2</v>
      </c>
      <c r="J10068" s="233">
        <v>1</v>
      </c>
      <c r="K10068" s="3">
        <f t="shared" si="156"/>
        <v>3</v>
      </c>
    </row>
    <row r="10069" spans="1:11">
      <c r="A10069" s="233" t="s">
        <v>455</v>
      </c>
      <c r="B10069" s="233">
        <v>35</v>
      </c>
      <c r="C10069" s="233" t="s">
        <v>9499</v>
      </c>
      <c r="D10069" s="234" t="s">
        <v>1293</v>
      </c>
      <c r="E10069" s="233" t="s">
        <v>9472</v>
      </c>
      <c r="F10069" s="233" t="s">
        <v>9473</v>
      </c>
      <c r="G10069" s="233" t="s">
        <v>4280</v>
      </c>
      <c r="H10069" s="233"/>
      <c r="I10069" s="233">
        <v>1</v>
      </c>
      <c r="J10069" s="233">
        <v>3</v>
      </c>
      <c r="K10069" s="3">
        <f t="shared" si="156"/>
        <v>4</v>
      </c>
    </row>
    <row r="10070" spans="1:11">
      <c r="A10070" s="233" t="s">
        <v>455</v>
      </c>
      <c r="B10070" s="233">
        <v>36</v>
      </c>
      <c r="C10070" s="233" t="s">
        <v>9500</v>
      </c>
      <c r="D10070" s="234" t="s">
        <v>880</v>
      </c>
      <c r="E10070" s="233" t="s">
        <v>9472</v>
      </c>
      <c r="F10070" s="233" t="s">
        <v>9473</v>
      </c>
      <c r="G10070" s="233" t="s">
        <v>4280</v>
      </c>
      <c r="H10070" s="233"/>
      <c r="I10070" s="233">
        <v>2</v>
      </c>
      <c r="J10070" s="233">
        <v>2</v>
      </c>
      <c r="K10070" s="3">
        <f t="shared" ref="K10070:K10133" si="157">J10070+I10070</f>
        <v>4</v>
      </c>
    </row>
    <row r="10071" spans="1:11">
      <c r="A10071" s="233" t="s">
        <v>455</v>
      </c>
      <c r="B10071" s="233">
        <v>37</v>
      </c>
      <c r="C10071" s="233" t="s">
        <v>8075</v>
      </c>
      <c r="D10071" s="234" t="s">
        <v>1293</v>
      </c>
      <c r="E10071" s="233" t="s">
        <v>9472</v>
      </c>
      <c r="F10071" s="233" t="s">
        <v>9473</v>
      </c>
      <c r="G10071" s="233" t="s">
        <v>4280</v>
      </c>
      <c r="H10071" s="233"/>
      <c r="I10071" s="233">
        <v>2</v>
      </c>
      <c r="J10071" s="233">
        <v>3</v>
      </c>
      <c r="K10071" s="3">
        <f t="shared" si="157"/>
        <v>5</v>
      </c>
    </row>
    <row r="10072" spans="1:11">
      <c r="A10072" s="233" t="s">
        <v>455</v>
      </c>
      <c r="B10072" s="233">
        <v>38</v>
      </c>
      <c r="C10072" s="233" t="s">
        <v>9501</v>
      </c>
      <c r="D10072" s="234" t="s">
        <v>958</v>
      </c>
      <c r="E10072" s="233" t="s">
        <v>9472</v>
      </c>
      <c r="F10072" s="233" t="s">
        <v>9473</v>
      </c>
      <c r="G10072" s="233" t="s">
        <v>4280</v>
      </c>
      <c r="H10072" s="233"/>
      <c r="I10072" s="233">
        <v>1</v>
      </c>
      <c r="J10072" s="233">
        <v>1</v>
      </c>
      <c r="K10072" s="3">
        <f t="shared" si="157"/>
        <v>2</v>
      </c>
    </row>
    <row r="10073" spans="1:11">
      <c r="A10073" s="233" t="s">
        <v>455</v>
      </c>
      <c r="B10073" s="233">
        <v>39</v>
      </c>
      <c r="C10073" s="233" t="s">
        <v>1273</v>
      </c>
      <c r="D10073" s="234" t="s">
        <v>880</v>
      </c>
      <c r="E10073" s="233" t="s">
        <v>9472</v>
      </c>
      <c r="F10073" s="233" t="s">
        <v>9473</v>
      </c>
      <c r="G10073" s="233" t="s">
        <v>4280</v>
      </c>
      <c r="H10073" s="233"/>
      <c r="I10073" s="233">
        <v>2</v>
      </c>
      <c r="J10073" s="233">
        <v>3</v>
      </c>
      <c r="K10073" s="3">
        <f t="shared" si="157"/>
        <v>5</v>
      </c>
    </row>
    <row r="10074" spans="1:11">
      <c r="A10074" s="233" t="s">
        <v>455</v>
      </c>
      <c r="B10074" s="233">
        <v>40</v>
      </c>
      <c r="C10074" s="233" t="s">
        <v>1100</v>
      </c>
      <c r="D10074" s="234" t="s">
        <v>1293</v>
      </c>
      <c r="E10074" s="233" t="s">
        <v>9472</v>
      </c>
      <c r="F10074" s="233" t="s">
        <v>9473</v>
      </c>
      <c r="G10074" s="233" t="s">
        <v>4280</v>
      </c>
      <c r="H10074" s="233"/>
      <c r="I10074" s="233">
        <v>1</v>
      </c>
      <c r="J10074" s="233">
        <v>4</v>
      </c>
      <c r="K10074" s="3">
        <f t="shared" si="157"/>
        <v>5</v>
      </c>
    </row>
    <row r="10075" spans="1:11">
      <c r="A10075" s="233" t="s">
        <v>455</v>
      </c>
      <c r="B10075" s="233">
        <v>41</v>
      </c>
      <c r="C10075" s="233" t="s">
        <v>9502</v>
      </c>
      <c r="D10075" s="234" t="s">
        <v>880</v>
      </c>
      <c r="E10075" s="233" t="s">
        <v>9472</v>
      </c>
      <c r="F10075" s="233" t="s">
        <v>9473</v>
      </c>
      <c r="G10075" s="233" t="s">
        <v>4280</v>
      </c>
      <c r="H10075" s="233"/>
      <c r="I10075" s="233">
        <v>1</v>
      </c>
      <c r="J10075" s="233">
        <v>3</v>
      </c>
      <c r="K10075" s="3">
        <f t="shared" si="157"/>
        <v>4</v>
      </c>
    </row>
    <row r="10076" spans="1:11">
      <c r="A10076" s="233" t="s">
        <v>455</v>
      </c>
      <c r="B10076" s="233">
        <v>42</v>
      </c>
      <c r="C10076" s="233" t="s">
        <v>9503</v>
      </c>
      <c r="D10076" s="234" t="s">
        <v>880</v>
      </c>
      <c r="E10076" s="233" t="s">
        <v>9472</v>
      </c>
      <c r="F10076" s="233" t="s">
        <v>9473</v>
      </c>
      <c r="G10076" s="233" t="s">
        <v>4280</v>
      </c>
      <c r="H10076" s="233"/>
      <c r="I10076" s="233">
        <v>3</v>
      </c>
      <c r="J10076" s="233">
        <v>3</v>
      </c>
      <c r="K10076" s="3">
        <f t="shared" si="157"/>
        <v>6</v>
      </c>
    </row>
    <row r="10077" spans="1:11">
      <c r="A10077" s="233" t="s">
        <v>455</v>
      </c>
      <c r="B10077" s="233">
        <v>43</v>
      </c>
      <c r="C10077" s="233" t="s">
        <v>9504</v>
      </c>
      <c r="D10077" s="234" t="s">
        <v>880</v>
      </c>
      <c r="E10077" s="233" t="s">
        <v>9472</v>
      </c>
      <c r="F10077" s="233" t="s">
        <v>9473</v>
      </c>
      <c r="G10077" s="233" t="s">
        <v>4280</v>
      </c>
      <c r="H10077" s="233"/>
      <c r="I10077" s="233">
        <v>4</v>
      </c>
      <c r="J10077" s="233">
        <v>3</v>
      </c>
      <c r="K10077" s="3">
        <f t="shared" si="157"/>
        <v>7</v>
      </c>
    </row>
    <row r="10078" spans="1:11">
      <c r="A10078" s="233" t="s">
        <v>455</v>
      </c>
      <c r="B10078" s="233">
        <v>44</v>
      </c>
      <c r="C10078" s="233" t="s">
        <v>9505</v>
      </c>
      <c r="D10078" s="234" t="s">
        <v>880</v>
      </c>
      <c r="E10078" s="233" t="s">
        <v>9472</v>
      </c>
      <c r="F10078" s="233" t="s">
        <v>9473</v>
      </c>
      <c r="G10078" s="233" t="s">
        <v>4280</v>
      </c>
      <c r="H10078" s="233"/>
      <c r="I10078" s="233">
        <v>2</v>
      </c>
      <c r="J10078" s="233">
        <v>3</v>
      </c>
      <c r="K10078" s="3">
        <f t="shared" si="157"/>
        <v>5</v>
      </c>
    </row>
    <row r="10079" spans="1:11">
      <c r="A10079" s="233" t="s">
        <v>455</v>
      </c>
      <c r="B10079" s="233">
        <v>45</v>
      </c>
      <c r="C10079" s="233" t="s">
        <v>9506</v>
      </c>
      <c r="D10079" s="234" t="s">
        <v>880</v>
      </c>
      <c r="E10079" s="233" t="s">
        <v>9472</v>
      </c>
      <c r="F10079" s="233" t="s">
        <v>9473</v>
      </c>
      <c r="G10079" s="233" t="s">
        <v>4280</v>
      </c>
      <c r="H10079" s="233"/>
      <c r="I10079" s="233">
        <v>1</v>
      </c>
      <c r="J10079" s="233">
        <v>2</v>
      </c>
      <c r="K10079" s="3">
        <f t="shared" si="157"/>
        <v>3</v>
      </c>
    </row>
    <row r="10080" spans="1:11">
      <c r="A10080" s="233" t="s">
        <v>455</v>
      </c>
      <c r="B10080" s="233">
        <v>46</v>
      </c>
      <c r="C10080" s="233" t="s">
        <v>9507</v>
      </c>
      <c r="D10080" s="234" t="s">
        <v>880</v>
      </c>
      <c r="E10080" s="233" t="s">
        <v>9472</v>
      </c>
      <c r="F10080" s="233" t="s">
        <v>9473</v>
      </c>
      <c r="G10080" s="233" t="s">
        <v>4280</v>
      </c>
      <c r="H10080" s="233"/>
      <c r="I10080" s="233">
        <v>6</v>
      </c>
      <c r="J10080" s="233">
        <v>5</v>
      </c>
      <c r="K10080" s="3">
        <f t="shared" si="157"/>
        <v>11</v>
      </c>
    </row>
    <row r="10081" spans="1:11">
      <c r="A10081" s="233" t="s">
        <v>455</v>
      </c>
      <c r="B10081" s="233">
        <v>47</v>
      </c>
      <c r="C10081" s="233" t="s">
        <v>2528</v>
      </c>
      <c r="D10081" s="234" t="s">
        <v>880</v>
      </c>
      <c r="E10081" s="233" t="s">
        <v>9472</v>
      </c>
      <c r="F10081" s="233" t="s">
        <v>9473</v>
      </c>
      <c r="G10081" s="233" t="s">
        <v>4280</v>
      </c>
      <c r="H10081" s="233"/>
      <c r="I10081" s="233">
        <v>3</v>
      </c>
      <c r="J10081" s="233">
        <v>3</v>
      </c>
      <c r="K10081" s="3">
        <f t="shared" si="157"/>
        <v>6</v>
      </c>
    </row>
    <row r="10082" spans="1:11">
      <c r="A10082" s="233" t="s">
        <v>455</v>
      </c>
      <c r="B10082" s="233">
        <v>48</v>
      </c>
      <c r="C10082" s="233" t="s">
        <v>9508</v>
      </c>
      <c r="D10082" s="234" t="s">
        <v>880</v>
      </c>
      <c r="E10082" s="233" t="s">
        <v>9472</v>
      </c>
      <c r="F10082" s="233" t="s">
        <v>9473</v>
      </c>
      <c r="G10082" s="233" t="s">
        <v>4280</v>
      </c>
      <c r="H10082" s="233"/>
      <c r="I10082" s="233">
        <v>1</v>
      </c>
      <c r="J10082" s="233">
        <v>3</v>
      </c>
      <c r="K10082" s="3">
        <f t="shared" si="157"/>
        <v>4</v>
      </c>
    </row>
    <row r="10083" spans="1:11">
      <c r="A10083" s="233" t="s">
        <v>455</v>
      </c>
      <c r="B10083" s="233">
        <v>49</v>
      </c>
      <c r="C10083" s="233" t="s">
        <v>8993</v>
      </c>
      <c r="D10083" s="234" t="s">
        <v>880</v>
      </c>
      <c r="E10083" s="233" t="s">
        <v>9472</v>
      </c>
      <c r="F10083" s="233" t="s">
        <v>9473</v>
      </c>
      <c r="G10083" s="233" t="s">
        <v>4280</v>
      </c>
      <c r="H10083" s="233"/>
      <c r="I10083" s="233">
        <v>1</v>
      </c>
      <c r="J10083" s="233">
        <v>2</v>
      </c>
      <c r="K10083" s="3">
        <f t="shared" si="157"/>
        <v>3</v>
      </c>
    </row>
    <row r="10084" spans="1:11">
      <c r="A10084" s="233" t="s">
        <v>455</v>
      </c>
      <c r="B10084" s="233">
        <v>50</v>
      </c>
      <c r="C10084" s="233" t="s">
        <v>9509</v>
      </c>
      <c r="D10084" s="234" t="s">
        <v>880</v>
      </c>
      <c r="E10084" s="233" t="s">
        <v>9472</v>
      </c>
      <c r="F10084" s="233" t="s">
        <v>9473</v>
      </c>
      <c r="G10084" s="233" t="s">
        <v>4280</v>
      </c>
      <c r="H10084" s="233"/>
      <c r="I10084" s="233">
        <v>4</v>
      </c>
      <c r="J10084" s="233">
        <v>1</v>
      </c>
      <c r="K10084" s="3">
        <f t="shared" si="157"/>
        <v>5</v>
      </c>
    </row>
    <row r="10085" spans="1:11">
      <c r="A10085" s="233" t="s">
        <v>455</v>
      </c>
      <c r="B10085" s="233">
        <v>51</v>
      </c>
      <c r="C10085" s="233" t="s">
        <v>9510</v>
      </c>
      <c r="D10085" s="234" t="s">
        <v>880</v>
      </c>
      <c r="E10085" s="233" t="s">
        <v>9472</v>
      </c>
      <c r="F10085" s="233" t="s">
        <v>9473</v>
      </c>
      <c r="G10085" s="233" t="s">
        <v>4280</v>
      </c>
      <c r="H10085" s="233"/>
      <c r="I10085" s="233">
        <v>1</v>
      </c>
      <c r="J10085" s="233">
        <v>1</v>
      </c>
      <c r="K10085" s="3">
        <f t="shared" si="157"/>
        <v>2</v>
      </c>
    </row>
    <row r="10086" spans="1:11">
      <c r="A10086" s="233" t="s">
        <v>455</v>
      </c>
      <c r="B10086" s="233">
        <v>52</v>
      </c>
      <c r="C10086" s="233" t="s">
        <v>9175</v>
      </c>
      <c r="D10086" s="234" t="s">
        <v>880</v>
      </c>
      <c r="E10086" s="233" t="s">
        <v>9472</v>
      </c>
      <c r="F10086" s="233" t="s">
        <v>9473</v>
      </c>
      <c r="G10086" s="233" t="s">
        <v>4280</v>
      </c>
      <c r="H10086" s="233"/>
      <c r="I10086" s="233">
        <v>4</v>
      </c>
      <c r="J10086" s="233">
        <v>2</v>
      </c>
      <c r="K10086" s="3">
        <f t="shared" si="157"/>
        <v>6</v>
      </c>
    </row>
    <row r="10087" spans="1:11">
      <c r="A10087" s="233" t="s">
        <v>455</v>
      </c>
      <c r="B10087" s="233">
        <v>53</v>
      </c>
      <c r="C10087" s="233" t="s">
        <v>9511</v>
      </c>
      <c r="D10087" s="234" t="s">
        <v>880</v>
      </c>
      <c r="E10087" s="233" t="s">
        <v>9472</v>
      </c>
      <c r="F10087" s="233" t="s">
        <v>9473</v>
      </c>
      <c r="G10087" s="233" t="s">
        <v>4280</v>
      </c>
      <c r="H10087" s="233"/>
      <c r="I10087" s="233">
        <v>4</v>
      </c>
      <c r="J10087" s="233">
        <v>4</v>
      </c>
      <c r="K10087" s="3">
        <f t="shared" si="157"/>
        <v>8</v>
      </c>
    </row>
    <row r="10088" spans="1:11">
      <c r="A10088" s="233" t="s">
        <v>455</v>
      </c>
      <c r="B10088" s="233">
        <v>54</v>
      </c>
      <c r="C10088" s="233" t="s">
        <v>9512</v>
      </c>
      <c r="D10088" s="234" t="s">
        <v>880</v>
      </c>
      <c r="E10088" s="233" t="s">
        <v>9472</v>
      </c>
      <c r="F10088" s="233" t="s">
        <v>9473</v>
      </c>
      <c r="G10088" s="233" t="s">
        <v>4280</v>
      </c>
      <c r="H10088" s="233"/>
      <c r="I10088" s="233">
        <v>1</v>
      </c>
      <c r="J10088" s="233">
        <v>1</v>
      </c>
      <c r="K10088" s="3">
        <f t="shared" si="157"/>
        <v>2</v>
      </c>
    </row>
    <row r="10089" spans="1:11">
      <c r="A10089" s="233" t="s">
        <v>455</v>
      </c>
      <c r="B10089" s="233">
        <v>55</v>
      </c>
      <c r="C10089" s="233" t="s">
        <v>6940</v>
      </c>
      <c r="D10089" s="234" t="s">
        <v>880</v>
      </c>
      <c r="E10089" s="233" t="s">
        <v>9472</v>
      </c>
      <c r="F10089" s="233" t="s">
        <v>9473</v>
      </c>
      <c r="G10089" s="233" t="s">
        <v>4280</v>
      </c>
      <c r="H10089" s="233"/>
      <c r="I10089" s="233">
        <v>1</v>
      </c>
      <c r="J10089" s="233">
        <v>2</v>
      </c>
      <c r="K10089" s="3">
        <f t="shared" si="157"/>
        <v>3</v>
      </c>
    </row>
    <row r="10090" spans="1:11">
      <c r="A10090" s="233" t="s">
        <v>455</v>
      </c>
      <c r="B10090" s="233">
        <v>56</v>
      </c>
      <c r="C10090" s="233" t="s">
        <v>9513</v>
      </c>
      <c r="D10090" s="234" t="s">
        <v>880</v>
      </c>
      <c r="E10090" s="233" t="s">
        <v>9472</v>
      </c>
      <c r="F10090" s="233" t="s">
        <v>9473</v>
      </c>
      <c r="G10090" s="233" t="s">
        <v>4280</v>
      </c>
      <c r="H10090" s="233"/>
      <c r="I10090" s="233">
        <v>5</v>
      </c>
      <c r="J10090" s="233">
        <v>5</v>
      </c>
      <c r="K10090" s="3">
        <f t="shared" si="157"/>
        <v>10</v>
      </c>
    </row>
    <row r="10091" spans="1:11">
      <c r="A10091" s="233" t="s">
        <v>455</v>
      </c>
      <c r="B10091" s="233">
        <v>57</v>
      </c>
      <c r="C10091" s="233" t="s">
        <v>9514</v>
      </c>
      <c r="D10091" s="234" t="s">
        <v>880</v>
      </c>
      <c r="E10091" s="233" t="s">
        <v>9472</v>
      </c>
      <c r="F10091" s="233" t="s">
        <v>9473</v>
      </c>
      <c r="G10091" s="233" t="s">
        <v>4280</v>
      </c>
      <c r="H10091" s="233"/>
      <c r="I10091" s="233">
        <v>4</v>
      </c>
      <c r="J10091" s="233">
        <v>2</v>
      </c>
      <c r="K10091" s="3">
        <f t="shared" si="157"/>
        <v>6</v>
      </c>
    </row>
    <row r="10092" spans="1:11">
      <c r="A10092" s="233" t="s">
        <v>455</v>
      </c>
      <c r="B10092" s="233">
        <v>58</v>
      </c>
      <c r="C10092" s="233" t="s">
        <v>9515</v>
      </c>
      <c r="D10092" s="234" t="s">
        <v>880</v>
      </c>
      <c r="E10092" s="233" t="s">
        <v>9472</v>
      </c>
      <c r="F10092" s="233" t="s">
        <v>9473</v>
      </c>
      <c r="G10092" s="233" t="s">
        <v>4280</v>
      </c>
      <c r="H10092" s="233"/>
      <c r="I10092" s="233">
        <v>1</v>
      </c>
      <c r="J10092" s="233">
        <v>1</v>
      </c>
      <c r="K10092" s="3">
        <f t="shared" si="157"/>
        <v>2</v>
      </c>
    </row>
    <row r="10093" spans="1:11">
      <c r="A10093" s="233" t="s">
        <v>455</v>
      </c>
      <c r="B10093" s="233">
        <v>59</v>
      </c>
      <c r="C10093" s="233" t="s">
        <v>9516</v>
      </c>
      <c r="D10093" s="234" t="s">
        <v>880</v>
      </c>
      <c r="E10093" s="233" t="s">
        <v>9472</v>
      </c>
      <c r="F10093" s="233" t="s">
        <v>9473</v>
      </c>
      <c r="G10093" s="233" t="s">
        <v>4280</v>
      </c>
      <c r="H10093" s="233"/>
      <c r="I10093" s="233">
        <v>2</v>
      </c>
      <c r="J10093" s="233">
        <v>2</v>
      </c>
      <c r="K10093" s="3">
        <f t="shared" si="157"/>
        <v>4</v>
      </c>
    </row>
    <row r="10094" spans="1:11">
      <c r="A10094" s="233" t="s">
        <v>455</v>
      </c>
      <c r="B10094" s="233">
        <v>60</v>
      </c>
      <c r="C10094" s="233" t="s">
        <v>9418</v>
      </c>
      <c r="D10094" s="234" t="s">
        <v>880</v>
      </c>
      <c r="E10094" s="233" t="s">
        <v>9472</v>
      </c>
      <c r="F10094" s="233" t="s">
        <v>9473</v>
      </c>
      <c r="G10094" s="233" t="s">
        <v>4280</v>
      </c>
      <c r="H10094" s="233"/>
      <c r="I10094" s="233">
        <v>4</v>
      </c>
      <c r="J10094" s="233">
        <v>4</v>
      </c>
      <c r="K10094" s="3">
        <f t="shared" si="157"/>
        <v>8</v>
      </c>
    </row>
    <row r="10095" spans="1:11">
      <c r="A10095" s="233" t="s">
        <v>455</v>
      </c>
      <c r="B10095" s="233">
        <v>61</v>
      </c>
      <c r="C10095" s="233" t="s">
        <v>9517</v>
      </c>
      <c r="D10095" s="234" t="s">
        <v>880</v>
      </c>
      <c r="E10095" s="233" t="s">
        <v>9472</v>
      </c>
      <c r="F10095" s="233" t="s">
        <v>9473</v>
      </c>
      <c r="G10095" s="233" t="s">
        <v>4280</v>
      </c>
      <c r="H10095" s="233"/>
      <c r="I10095" s="233">
        <v>5</v>
      </c>
      <c r="J10095" s="233">
        <v>5</v>
      </c>
      <c r="K10095" s="3">
        <f t="shared" si="157"/>
        <v>10</v>
      </c>
    </row>
    <row r="10096" spans="1:11">
      <c r="A10096" s="233" t="s">
        <v>455</v>
      </c>
      <c r="B10096" s="233">
        <v>62</v>
      </c>
      <c r="C10096" s="233" t="s">
        <v>9518</v>
      </c>
      <c r="D10096" s="234" t="s">
        <v>880</v>
      </c>
      <c r="E10096" s="233" t="s">
        <v>9472</v>
      </c>
      <c r="F10096" s="233" t="s">
        <v>9473</v>
      </c>
      <c r="G10096" s="233" t="s">
        <v>4280</v>
      </c>
      <c r="H10096" s="233"/>
      <c r="I10096" s="233">
        <v>1</v>
      </c>
      <c r="J10096" s="233">
        <v>1</v>
      </c>
      <c r="K10096" s="3">
        <f t="shared" si="157"/>
        <v>2</v>
      </c>
    </row>
    <row r="10097" spans="1:11">
      <c r="A10097" s="233" t="s">
        <v>455</v>
      </c>
      <c r="B10097" s="233">
        <v>63</v>
      </c>
      <c r="C10097" s="233" t="s">
        <v>9519</v>
      </c>
      <c r="D10097" s="234" t="s">
        <v>880</v>
      </c>
      <c r="E10097" s="233" t="s">
        <v>9472</v>
      </c>
      <c r="F10097" s="233" t="s">
        <v>9473</v>
      </c>
      <c r="G10097" s="233" t="s">
        <v>4280</v>
      </c>
      <c r="H10097" s="233"/>
      <c r="I10097" s="233">
        <v>2</v>
      </c>
      <c r="J10097" s="233">
        <v>2</v>
      </c>
      <c r="K10097" s="3">
        <f t="shared" si="157"/>
        <v>4</v>
      </c>
    </row>
    <row r="10098" spans="1:11">
      <c r="A10098" s="233" t="s">
        <v>455</v>
      </c>
      <c r="B10098" s="233">
        <v>64</v>
      </c>
      <c r="C10098" s="233" t="s">
        <v>8317</v>
      </c>
      <c r="D10098" s="234" t="s">
        <v>880</v>
      </c>
      <c r="E10098" s="233" t="s">
        <v>9472</v>
      </c>
      <c r="F10098" s="233" t="s">
        <v>9473</v>
      </c>
      <c r="G10098" s="233" t="s">
        <v>4280</v>
      </c>
      <c r="H10098" s="233"/>
      <c r="I10098" s="233">
        <v>1</v>
      </c>
      <c r="J10098" s="233">
        <v>2</v>
      </c>
      <c r="K10098" s="3">
        <f t="shared" si="157"/>
        <v>3</v>
      </c>
    </row>
    <row r="10099" spans="1:11">
      <c r="A10099" s="233" t="s">
        <v>455</v>
      </c>
      <c r="B10099" s="233">
        <v>65</v>
      </c>
      <c r="C10099" s="233" t="s">
        <v>9520</v>
      </c>
      <c r="D10099" s="234" t="s">
        <v>880</v>
      </c>
      <c r="E10099" s="233" t="s">
        <v>9472</v>
      </c>
      <c r="F10099" s="233" t="s">
        <v>9473</v>
      </c>
      <c r="G10099" s="233" t="s">
        <v>4280</v>
      </c>
      <c r="H10099" s="233"/>
      <c r="I10099" s="233">
        <v>1</v>
      </c>
      <c r="J10099" s="233">
        <v>1</v>
      </c>
      <c r="K10099" s="3">
        <f t="shared" si="157"/>
        <v>2</v>
      </c>
    </row>
    <row r="10100" spans="1:11">
      <c r="A10100" s="233" t="s">
        <v>455</v>
      </c>
      <c r="B10100" s="233">
        <v>66</v>
      </c>
      <c r="C10100" s="233" t="s">
        <v>9504</v>
      </c>
      <c r="D10100" s="234" t="s">
        <v>880</v>
      </c>
      <c r="E10100" s="233" t="s">
        <v>9472</v>
      </c>
      <c r="F10100" s="233" t="s">
        <v>9473</v>
      </c>
      <c r="G10100" s="233" t="s">
        <v>4280</v>
      </c>
      <c r="H10100" s="233"/>
      <c r="I10100" s="233">
        <v>2</v>
      </c>
      <c r="J10100" s="233">
        <v>2</v>
      </c>
      <c r="K10100" s="3">
        <f t="shared" si="157"/>
        <v>4</v>
      </c>
    </row>
    <row r="10101" spans="1:11">
      <c r="A10101" s="233" t="s">
        <v>455</v>
      </c>
      <c r="B10101" s="233">
        <v>67</v>
      </c>
      <c r="C10101" s="233" t="s">
        <v>9521</v>
      </c>
      <c r="D10101" s="234" t="s">
        <v>1293</v>
      </c>
      <c r="E10101" s="233" t="s">
        <v>9472</v>
      </c>
      <c r="F10101" s="233" t="s">
        <v>9473</v>
      </c>
      <c r="G10101" s="233" t="s">
        <v>4280</v>
      </c>
      <c r="H10101" s="233"/>
      <c r="I10101" s="233">
        <v>4</v>
      </c>
      <c r="J10101" s="233">
        <v>2</v>
      </c>
      <c r="K10101" s="3">
        <f t="shared" si="157"/>
        <v>6</v>
      </c>
    </row>
    <row r="10102" spans="1:11">
      <c r="A10102" s="233" t="s">
        <v>455</v>
      </c>
      <c r="B10102" s="233">
        <v>68</v>
      </c>
      <c r="C10102" s="233" t="s">
        <v>9522</v>
      </c>
      <c r="D10102" s="234" t="s">
        <v>1293</v>
      </c>
      <c r="E10102" s="233" t="s">
        <v>9472</v>
      </c>
      <c r="F10102" s="233" t="s">
        <v>9473</v>
      </c>
      <c r="G10102" s="233" t="s">
        <v>4280</v>
      </c>
      <c r="H10102" s="233"/>
      <c r="I10102" s="233">
        <v>4</v>
      </c>
      <c r="J10102" s="233">
        <v>1</v>
      </c>
      <c r="K10102" s="3">
        <f t="shared" si="157"/>
        <v>5</v>
      </c>
    </row>
    <row r="10103" spans="1:11">
      <c r="A10103" s="233" t="s">
        <v>455</v>
      </c>
      <c r="B10103" s="233">
        <v>69</v>
      </c>
      <c r="C10103" s="233" t="s">
        <v>9523</v>
      </c>
      <c r="D10103" s="234" t="s">
        <v>1293</v>
      </c>
      <c r="E10103" s="233" t="s">
        <v>9472</v>
      </c>
      <c r="F10103" s="233" t="s">
        <v>9473</v>
      </c>
      <c r="G10103" s="233" t="s">
        <v>4280</v>
      </c>
      <c r="H10103" s="233"/>
      <c r="I10103" s="233">
        <v>2</v>
      </c>
      <c r="J10103" s="233">
        <v>3</v>
      </c>
      <c r="K10103" s="3">
        <f t="shared" si="157"/>
        <v>5</v>
      </c>
    </row>
    <row r="10104" spans="1:11">
      <c r="A10104" s="233" t="s">
        <v>455</v>
      </c>
      <c r="B10104" s="233">
        <v>70</v>
      </c>
      <c r="C10104" s="233" t="s">
        <v>9524</v>
      </c>
      <c r="D10104" s="234" t="s">
        <v>1293</v>
      </c>
      <c r="E10104" s="233" t="s">
        <v>9472</v>
      </c>
      <c r="F10104" s="233" t="s">
        <v>9473</v>
      </c>
      <c r="G10104" s="233" t="s">
        <v>4280</v>
      </c>
      <c r="H10104" s="233"/>
      <c r="I10104" s="233">
        <v>4</v>
      </c>
      <c r="J10104" s="233">
        <v>4</v>
      </c>
      <c r="K10104" s="3">
        <f t="shared" si="157"/>
        <v>8</v>
      </c>
    </row>
    <row r="10105" spans="1:11">
      <c r="A10105" s="233" t="s">
        <v>455</v>
      </c>
      <c r="B10105" s="233">
        <v>71</v>
      </c>
      <c r="C10105" s="233" t="s">
        <v>9525</v>
      </c>
      <c r="D10105" s="234" t="s">
        <v>880</v>
      </c>
      <c r="E10105" s="233" t="s">
        <v>9472</v>
      </c>
      <c r="F10105" s="233" t="s">
        <v>9473</v>
      </c>
      <c r="G10105" s="233" t="s">
        <v>4280</v>
      </c>
      <c r="H10105" s="233"/>
      <c r="I10105" s="233">
        <v>1</v>
      </c>
      <c r="J10105" s="233">
        <v>1</v>
      </c>
      <c r="K10105" s="3">
        <f t="shared" si="157"/>
        <v>2</v>
      </c>
    </row>
    <row r="10106" spans="1:11">
      <c r="A10106" s="233" t="s">
        <v>455</v>
      </c>
      <c r="B10106" s="233">
        <v>72</v>
      </c>
      <c r="C10106" s="233" t="s">
        <v>9526</v>
      </c>
      <c r="D10106" s="234" t="s">
        <v>880</v>
      </c>
      <c r="E10106" s="233" t="s">
        <v>9472</v>
      </c>
      <c r="F10106" s="233" t="s">
        <v>9473</v>
      </c>
      <c r="G10106" s="233" t="s">
        <v>4280</v>
      </c>
      <c r="H10106" s="233"/>
      <c r="I10106" s="233">
        <v>4</v>
      </c>
      <c r="J10106" s="233">
        <v>4</v>
      </c>
      <c r="K10106" s="3">
        <f t="shared" si="157"/>
        <v>8</v>
      </c>
    </row>
    <row r="10107" spans="1:11">
      <c r="A10107" s="233" t="s">
        <v>455</v>
      </c>
      <c r="B10107" s="233">
        <v>73</v>
      </c>
      <c r="C10107" s="233" t="s">
        <v>9527</v>
      </c>
      <c r="D10107" s="234" t="s">
        <v>880</v>
      </c>
      <c r="E10107" s="233" t="s">
        <v>9472</v>
      </c>
      <c r="F10107" s="233" t="s">
        <v>9473</v>
      </c>
      <c r="G10107" s="233" t="s">
        <v>4280</v>
      </c>
      <c r="H10107" s="233"/>
      <c r="I10107" s="233">
        <v>3</v>
      </c>
      <c r="J10107" s="233">
        <v>3</v>
      </c>
      <c r="K10107" s="3">
        <f t="shared" si="157"/>
        <v>6</v>
      </c>
    </row>
    <row r="10108" spans="1:11">
      <c r="A10108" s="233" t="s">
        <v>455</v>
      </c>
      <c r="B10108" s="233">
        <v>74</v>
      </c>
      <c r="C10108" s="233" t="s">
        <v>2165</v>
      </c>
      <c r="D10108" s="234" t="s">
        <v>880</v>
      </c>
      <c r="E10108" s="233" t="s">
        <v>9472</v>
      </c>
      <c r="F10108" s="233" t="s">
        <v>9473</v>
      </c>
      <c r="G10108" s="233" t="s">
        <v>4280</v>
      </c>
      <c r="H10108" s="233"/>
      <c r="I10108" s="233">
        <v>2</v>
      </c>
      <c r="J10108" s="233">
        <v>1</v>
      </c>
      <c r="K10108" s="3">
        <f t="shared" si="157"/>
        <v>3</v>
      </c>
    </row>
    <row r="10109" spans="1:11">
      <c r="A10109" s="233" t="s">
        <v>455</v>
      </c>
      <c r="B10109" s="233">
        <v>75</v>
      </c>
      <c r="C10109" s="233" t="s">
        <v>9251</v>
      </c>
      <c r="D10109" s="234" t="s">
        <v>880</v>
      </c>
      <c r="E10109" s="233" t="s">
        <v>9472</v>
      </c>
      <c r="F10109" s="233" t="s">
        <v>9473</v>
      </c>
      <c r="G10109" s="233" t="s">
        <v>4280</v>
      </c>
      <c r="H10109" s="233"/>
      <c r="I10109" s="233">
        <v>1</v>
      </c>
      <c r="J10109" s="233">
        <v>1</v>
      </c>
      <c r="K10109" s="3">
        <f t="shared" si="157"/>
        <v>2</v>
      </c>
    </row>
    <row r="10110" spans="1:11">
      <c r="A10110" s="233" t="s">
        <v>455</v>
      </c>
      <c r="B10110" s="233">
        <v>76</v>
      </c>
      <c r="C10110" s="233" t="s">
        <v>9528</v>
      </c>
      <c r="D10110" s="234" t="s">
        <v>1293</v>
      </c>
      <c r="E10110" s="233" t="s">
        <v>9472</v>
      </c>
      <c r="F10110" s="233" t="s">
        <v>9473</v>
      </c>
      <c r="G10110" s="233" t="s">
        <v>4280</v>
      </c>
      <c r="H10110" s="233"/>
      <c r="I10110" s="233">
        <v>1</v>
      </c>
      <c r="J10110" s="233">
        <v>1</v>
      </c>
      <c r="K10110" s="3">
        <f t="shared" si="157"/>
        <v>2</v>
      </c>
    </row>
    <row r="10111" spans="1:11">
      <c r="A10111" s="233" t="s">
        <v>455</v>
      </c>
      <c r="B10111" s="233">
        <v>77</v>
      </c>
      <c r="C10111" s="233" t="s">
        <v>9529</v>
      </c>
      <c r="D10111" s="234" t="s">
        <v>880</v>
      </c>
      <c r="E10111" s="233" t="s">
        <v>9472</v>
      </c>
      <c r="F10111" s="233" t="s">
        <v>9473</v>
      </c>
      <c r="G10111" s="233" t="s">
        <v>4280</v>
      </c>
      <c r="H10111" s="233"/>
      <c r="I10111" s="233">
        <v>4</v>
      </c>
      <c r="J10111" s="233">
        <v>4</v>
      </c>
      <c r="K10111" s="3">
        <f t="shared" si="157"/>
        <v>8</v>
      </c>
    </row>
    <row r="10112" spans="1:11">
      <c r="A10112" s="233" t="s">
        <v>455</v>
      </c>
      <c r="B10112" s="233">
        <v>78</v>
      </c>
      <c r="C10112" s="233" t="s">
        <v>1061</v>
      </c>
      <c r="D10112" s="234" t="s">
        <v>880</v>
      </c>
      <c r="E10112" s="233" t="s">
        <v>9472</v>
      </c>
      <c r="F10112" s="233" t="s">
        <v>9473</v>
      </c>
      <c r="G10112" s="233" t="s">
        <v>4280</v>
      </c>
      <c r="H10112" s="233"/>
      <c r="I10112" s="233">
        <v>1</v>
      </c>
      <c r="J10112" s="233">
        <v>1</v>
      </c>
      <c r="K10112" s="3">
        <f t="shared" si="157"/>
        <v>2</v>
      </c>
    </row>
    <row r="10113" spans="1:11">
      <c r="A10113" s="233" t="s">
        <v>455</v>
      </c>
      <c r="B10113" s="233">
        <v>79</v>
      </c>
      <c r="C10113" s="233" t="s">
        <v>9530</v>
      </c>
      <c r="D10113" s="234" t="s">
        <v>880</v>
      </c>
      <c r="E10113" s="233" t="s">
        <v>9472</v>
      </c>
      <c r="F10113" s="233" t="s">
        <v>9473</v>
      </c>
      <c r="G10113" s="233" t="s">
        <v>4280</v>
      </c>
      <c r="H10113" s="233"/>
      <c r="I10113" s="233">
        <v>1</v>
      </c>
      <c r="J10113" s="233">
        <v>1</v>
      </c>
      <c r="K10113" s="3">
        <f t="shared" si="157"/>
        <v>2</v>
      </c>
    </row>
    <row r="10114" spans="1:11">
      <c r="A10114" s="233" t="s">
        <v>455</v>
      </c>
      <c r="B10114" s="233">
        <v>80</v>
      </c>
      <c r="C10114" s="233" t="s">
        <v>9531</v>
      </c>
      <c r="D10114" s="234" t="s">
        <v>1293</v>
      </c>
      <c r="E10114" s="233" t="s">
        <v>9472</v>
      </c>
      <c r="F10114" s="233" t="s">
        <v>9473</v>
      </c>
      <c r="G10114" s="233" t="s">
        <v>4280</v>
      </c>
      <c r="H10114" s="233"/>
      <c r="I10114" s="233">
        <v>4</v>
      </c>
      <c r="J10114" s="233">
        <v>4</v>
      </c>
      <c r="K10114" s="3">
        <f t="shared" si="157"/>
        <v>8</v>
      </c>
    </row>
    <row r="10115" spans="1:11">
      <c r="A10115" s="233" t="s">
        <v>455</v>
      </c>
      <c r="B10115" s="233">
        <v>81</v>
      </c>
      <c r="C10115" s="233" t="s">
        <v>2618</v>
      </c>
      <c r="D10115" s="234" t="s">
        <v>1293</v>
      </c>
      <c r="E10115" s="233" t="s">
        <v>9472</v>
      </c>
      <c r="F10115" s="233" t="s">
        <v>9473</v>
      </c>
      <c r="G10115" s="233" t="s">
        <v>4280</v>
      </c>
      <c r="H10115" s="233"/>
      <c r="I10115" s="233">
        <v>3</v>
      </c>
      <c r="J10115" s="233">
        <v>3</v>
      </c>
      <c r="K10115" s="3">
        <f t="shared" si="157"/>
        <v>6</v>
      </c>
    </row>
    <row r="10116" spans="1:11">
      <c r="A10116" s="233" t="s">
        <v>455</v>
      </c>
      <c r="B10116" s="233">
        <v>82</v>
      </c>
      <c r="C10116" s="233" t="s">
        <v>9532</v>
      </c>
      <c r="D10116" s="234" t="s">
        <v>1293</v>
      </c>
      <c r="E10116" s="233" t="s">
        <v>9472</v>
      </c>
      <c r="F10116" s="233" t="s">
        <v>9473</v>
      </c>
      <c r="G10116" s="233" t="s">
        <v>4280</v>
      </c>
      <c r="H10116" s="233"/>
      <c r="I10116" s="233">
        <v>1</v>
      </c>
      <c r="J10116" s="233">
        <v>1</v>
      </c>
      <c r="K10116" s="3">
        <f t="shared" si="157"/>
        <v>2</v>
      </c>
    </row>
    <row r="10117" spans="1:11">
      <c r="A10117" s="233" t="s">
        <v>455</v>
      </c>
      <c r="B10117" s="233">
        <v>83</v>
      </c>
      <c r="C10117" s="233" t="s">
        <v>7610</v>
      </c>
      <c r="D10117" s="234" t="s">
        <v>1293</v>
      </c>
      <c r="E10117" s="233" t="s">
        <v>9472</v>
      </c>
      <c r="F10117" s="233" t="s">
        <v>9473</v>
      </c>
      <c r="G10117" s="233" t="s">
        <v>4280</v>
      </c>
      <c r="H10117" s="233"/>
      <c r="I10117" s="233">
        <v>4</v>
      </c>
      <c r="J10117" s="233">
        <v>4</v>
      </c>
      <c r="K10117" s="3">
        <f t="shared" si="157"/>
        <v>8</v>
      </c>
    </row>
    <row r="10118" spans="1:11">
      <c r="A10118" s="233" t="s">
        <v>455</v>
      </c>
      <c r="B10118" s="233">
        <v>84</v>
      </c>
      <c r="C10118" s="233" t="s">
        <v>9533</v>
      </c>
      <c r="D10118" s="234" t="s">
        <v>1293</v>
      </c>
      <c r="E10118" s="233" t="s">
        <v>9472</v>
      </c>
      <c r="F10118" s="233" t="s">
        <v>9473</v>
      </c>
      <c r="G10118" s="233" t="s">
        <v>4280</v>
      </c>
      <c r="H10118" s="233"/>
      <c r="I10118" s="233">
        <v>3</v>
      </c>
      <c r="J10118" s="233">
        <v>3</v>
      </c>
      <c r="K10118" s="3">
        <f t="shared" si="157"/>
        <v>6</v>
      </c>
    </row>
    <row r="10119" spans="1:11">
      <c r="A10119" s="233" t="s">
        <v>455</v>
      </c>
      <c r="B10119" s="233">
        <v>85</v>
      </c>
      <c r="C10119" s="233" t="s">
        <v>9534</v>
      </c>
      <c r="D10119" s="234" t="s">
        <v>880</v>
      </c>
      <c r="E10119" s="233" t="s">
        <v>9472</v>
      </c>
      <c r="F10119" s="233" t="s">
        <v>9473</v>
      </c>
      <c r="G10119" s="233" t="s">
        <v>4280</v>
      </c>
      <c r="H10119" s="233"/>
      <c r="I10119" s="233">
        <v>1</v>
      </c>
      <c r="J10119" s="233">
        <v>1</v>
      </c>
      <c r="K10119" s="3">
        <f t="shared" si="157"/>
        <v>2</v>
      </c>
    </row>
    <row r="10120" spans="1:11">
      <c r="A10120" s="233" t="s">
        <v>455</v>
      </c>
      <c r="B10120" s="233">
        <v>86</v>
      </c>
      <c r="C10120" s="233" t="s">
        <v>9535</v>
      </c>
      <c r="D10120" s="234" t="s">
        <v>880</v>
      </c>
      <c r="E10120" s="233" t="s">
        <v>9472</v>
      </c>
      <c r="F10120" s="233" t="s">
        <v>9473</v>
      </c>
      <c r="G10120" s="233" t="s">
        <v>4280</v>
      </c>
      <c r="H10120" s="233"/>
      <c r="I10120" s="233">
        <v>2</v>
      </c>
      <c r="J10120" s="233">
        <v>2</v>
      </c>
      <c r="K10120" s="3">
        <f t="shared" si="157"/>
        <v>4</v>
      </c>
    </row>
    <row r="10121" spans="1:11">
      <c r="A10121" s="233" t="s">
        <v>455</v>
      </c>
      <c r="B10121" s="233">
        <v>87</v>
      </c>
      <c r="C10121" s="233" t="s">
        <v>9536</v>
      </c>
      <c r="D10121" s="234" t="s">
        <v>880</v>
      </c>
      <c r="E10121" s="233" t="s">
        <v>9472</v>
      </c>
      <c r="F10121" s="233" t="s">
        <v>9473</v>
      </c>
      <c r="G10121" s="233" t="s">
        <v>4280</v>
      </c>
      <c r="H10121" s="233"/>
      <c r="I10121" s="233">
        <v>4</v>
      </c>
      <c r="J10121" s="233">
        <v>4</v>
      </c>
      <c r="K10121" s="3">
        <f t="shared" si="157"/>
        <v>8</v>
      </c>
    </row>
    <row r="10122" spans="1:11">
      <c r="A10122" s="233" t="s">
        <v>455</v>
      </c>
      <c r="B10122" s="233">
        <v>88</v>
      </c>
      <c r="C10122" s="233" t="s">
        <v>9537</v>
      </c>
      <c r="D10122" s="234" t="s">
        <v>880</v>
      </c>
      <c r="E10122" s="233" t="s">
        <v>9472</v>
      </c>
      <c r="F10122" s="233" t="s">
        <v>9473</v>
      </c>
      <c r="G10122" s="233" t="s">
        <v>4280</v>
      </c>
      <c r="H10122" s="233"/>
      <c r="I10122" s="233">
        <v>3</v>
      </c>
      <c r="J10122" s="233">
        <v>3</v>
      </c>
      <c r="K10122" s="3">
        <f t="shared" si="157"/>
        <v>6</v>
      </c>
    </row>
    <row r="10123" spans="1:11">
      <c r="A10123" s="233" t="s">
        <v>455</v>
      </c>
      <c r="B10123" s="233">
        <v>89</v>
      </c>
      <c r="C10123" s="233" t="s">
        <v>1520</v>
      </c>
      <c r="D10123" s="234" t="s">
        <v>880</v>
      </c>
      <c r="E10123" s="233" t="s">
        <v>9472</v>
      </c>
      <c r="F10123" s="233" t="s">
        <v>9473</v>
      </c>
      <c r="G10123" s="233" t="s">
        <v>4280</v>
      </c>
      <c r="H10123" s="233"/>
      <c r="I10123" s="233">
        <v>4</v>
      </c>
      <c r="J10123" s="233">
        <v>4</v>
      </c>
      <c r="K10123" s="3">
        <f t="shared" si="157"/>
        <v>8</v>
      </c>
    </row>
    <row r="10124" spans="1:11">
      <c r="A10124" s="233" t="s">
        <v>455</v>
      </c>
      <c r="B10124" s="233">
        <v>90</v>
      </c>
      <c r="C10124" s="233" t="s">
        <v>3292</v>
      </c>
      <c r="D10124" s="234" t="s">
        <v>880</v>
      </c>
      <c r="E10124" s="233" t="s">
        <v>9472</v>
      </c>
      <c r="F10124" s="233" t="s">
        <v>9473</v>
      </c>
      <c r="G10124" s="233" t="s">
        <v>4280</v>
      </c>
      <c r="H10124" s="233"/>
      <c r="I10124" s="233">
        <v>1</v>
      </c>
      <c r="J10124" s="233">
        <v>2</v>
      </c>
      <c r="K10124" s="3">
        <f t="shared" si="157"/>
        <v>3</v>
      </c>
    </row>
    <row r="10125" spans="1:11">
      <c r="A10125" s="233" t="s">
        <v>455</v>
      </c>
      <c r="B10125" s="233">
        <v>91</v>
      </c>
      <c r="C10125" s="233" t="s">
        <v>9538</v>
      </c>
      <c r="D10125" s="234" t="s">
        <v>880</v>
      </c>
      <c r="E10125" s="233" t="s">
        <v>9472</v>
      </c>
      <c r="F10125" s="233" t="s">
        <v>9473</v>
      </c>
      <c r="G10125" s="233" t="s">
        <v>4280</v>
      </c>
      <c r="H10125" s="233"/>
      <c r="I10125" s="233">
        <v>2</v>
      </c>
      <c r="J10125" s="233">
        <v>3</v>
      </c>
      <c r="K10125" s="3">
        <f t="shared" si="157"/>
        <v>5</v>
      </c>
    </row>
    <row r="10126" spans="1:11">
      <c r="A10126" s="233" t="s">
        <v>455</v>
      </c>
      <c r="B10126" s="233">
        <v>92</v>
      </c>
      <c r="C10126" s="233" t="s">
        <v>9539</v>
      </c>
      <c r="D10126" s="234" t="s">
        <v>1293</v>
      </c>
      <c r="E10126" s="233" t="s">
        <v>9472</v>
      </c>
      <c r="F10126" s="233" t="s">
        <v>9473</v>
      </c>
      <c r="G10126" s="233" t="s">
        <v>4280</v>
      </c>
      <c r="H10126" s="233"/>
      <c r="I10126" s="233">
        <v>1</v>
      </c>
      <c r="J10126" s="233">
        <v>1</v>
      </c>
      <c r="K10126" s="3">
        <f t="shared" si="157"/>
        <v>2</v>
      </c>
    </row>
    <row r="10127" spans="1:11">
      <c r="A10127" s="233" t="s">
        <v>455</v>
      </c>
      <c r="B10127" s="233">
        <v>93</v>
      </c>
      <c r="C10127" s="233" t="s">
        <v>9540</v>
      </c>
      <c r="D10127" s="234" t="s">
        <v>2025</v>
      </c>
      <c r="E10127" s="233" t="s">
        <v>9472</v>
      </c>
      <c r="F10127" s="233" t="s">
        <v>9473</v>
      </c>
      <c r="G10127" s="233" t="s">
        <v>4280</v>
      </c>
      <c r="H10127" s="233"/>
      <c r="I10127" s="233">
        <v>4</v>
      </c>
      <c r="J10127" s="233">
        <v>4</v>
      </c>
      <c r="K10127" s="3">
        <f t="shared" si="157"/>
        <v>8</v>
      </c>
    </row>
    <row r="10128" spans="1:11">
      <c r="A10128" s="233" t="s">
        <v>455</v>
      </c>
      <c r="B10128" s="233">
        <v>94</v>
      </c>
      <c r="C10128" s="233" t="s">
        <v>9541</v>
      </c>
      <c r="D10128" s="234" t="s">
        <v>880</v>
      </c>
      <c r="E10128" s="233" t="s">
        <v>9472</v>
      </c>
      <c r="F10128" s="233" t="s">
        <v>9473</v>
      </c>
      <c r="G10128" s="233" t="s">
        <v>4280</v>
      </c>
      <c r="H10128" s="233"/>
      <c r="I10128" s="233">
        <v>2</v>
      </c>
      <c r="J10128" s="233">
        <v>2</v>
      </c>
      <c r="K10128" s="3">
        <f t="shared" si="157"/>
        <v>4</v>
      </c>
    </row>
    <row r="10129" spans="1:11">
      <c r="A10129" s="233" t="s">
        <v>455</v>
      </c>
      <c r="B10129" s="233">
        <v>95</v>
      </c>
      <c r="C10129" s="233" t="s">
        <v>9542</v>
      </c>
      <c r="D10129" s="234" t="s">
        <v>880</v>
      </c>
      <c r="E10129" s="233" t="s">
        <v>9472</v>
      </c>
      <c r="F10129" s="233" t="s">
        <v>9473</v>
      </c>
      <c r="G10129" s="233" t="s">
        <v>4280</v>
      </c>
      <c r="H10129" s="233"/>
      <c r="I10129" s="233">
        <v>3</v>
      </c>
      <c r="J10129" s="233">
        <v>3</v>
      </c>
      <c r="K10129" s="3">
        <f t="shared" si="157"/>
        <v>6</v>
      </c>
    </row>
    <row r="10130" spans="1:11">
      <c r="A10130" s="233" t="s">
        <v>455</v>
      </c>
      <c r="B10130" s="233">
        <v>96</v>
      </c>
      <c r="C10130" s="233" t="s">
        <v>9543</v>
      </c>
      <c r="D10130" s="234" t="s">
        <v>880</v>
      </c>
      <c r="E10130" s="233" t="s">
        <v>9472</v>
      </c>
      <c r="F10130" s="233" t="s">
        <v>9473</v>
      </c>
      <c r="G10130" s="233" t="s">
        <v>4280</v>
      </c>
      <c r="H10130" s="233"/>
      <c r="I10130" s="233">
        <v>1</v>
      </c>
      <c r="J10130" s="233">
        <v>1</v>
      </c>
      <c r="K10130" s="3">
        <f t="shared" si="157"/>
        <v>2</v>
      </c>
    </row>
    <row r="10131" spans="1:11">
      <c r="A10131" s="233" t="s">
        <v>455</v>
      </c>
      <c r="B10131" s="233">
        <v>97</v>
      </c>
      <c r="C10131" s="233" t="s">
        <v>9544</v>
      </c>
      <c r="D10131" s="234" t="s">
        <v>880</v>
      </c>
      <c r="E10131" s="233" t="s">
        <v>9472</v>
      </c>
      <c r="F10131" s="233" t="s">
        <v>9473</v>
      </c>
      <c r="G10131" s="233" t="s">
        <v>4280</v>
      </c>
      <c r="H10131" s="233"/>
      <c r="I10131" s="233">
        <v>2</v>
      </c>
      <c r="J10131" s="233">
        <v>2</v>
      </c>
      <c r="K10131" s="3">
        <f t="shared" si="157"/>
        <v>4</v>
      </c>
    </row>
    <row r="10132" spans="1:11">
      <c r="A10132" s="233" t="s">
        <v>455</v>
      </c>
      <c r="B10132" s="233">
        <v>98</v>
      </c>
      <c r="C10132" s="233" t="s">
        <v>9545</v>
      </c>
      <c r="D10132" s="234" t="s">
        <v>880</v>
      </c>
      <c r="E10132" s="233" t="s">
        <v>9472</v>
      </c>
      <c r="F10132" s="233" t="s">
        <v>9473</v>
      </c>
      <c r="G10132" s="233" t="s">
        <v>4280</v>
      </c>
      <c r="H10132" s="233"/>
      <c r="I10132" s="233">
        <v>1</v>
      </c>
      <c r="J10132" s="233">
        <v>1</v>
      </c>
      <c r="K10132" s="3">
        <f t="shared" si="157"/>
        <v>2</v>
      </c>
    </row>
    <row r="10133" spans="1:11">
      <c r="A10133" s="233" t="s">
        <v>455</v>
      </c>
      <c r="B10133" s="233">
        <v>99</v>
      </c>
      <c r="C10133" s="233" t="s">
        <v>9546</v>
      </c>
      <c r="D10133" s="234" t="s">
        <v>880</v>
      </c>
      <c r="E10133" s="233" t="s">
        <v>9472</v>
      </c>
      <c r="F10133" s="233" t="s">
        <v>9473</v>
      </c>
      <c r="G10133" s="233" t="s">
        <v>4280</v>
      </c>
      <c r="H10133" s="233"/>
      <c r="I10133" s="233">
        <v>1</v>
      </c>
      <c r="J10133" s="233">
        <v>1</v>
      </c>
      <c r="K10133" s="3">
        <f t="shared" si="157"/>
        <v>2</v>
      </c>
    </row>
    <row r="10134" spans="1:11">
      <c r="A10134" s="233" t="s">
        <v>455</v>
      </c>
      <c r="B10134" s="233">
        <v>100</v>
      </c>
      <c r="C10134" s="233" t="s">
        <v>9547</v>
      </c>
      <c r="D10134" s="234" t="s">
        <v>880</v>
      </c>
      <c r="E10134" s="233" t="s">
        <v>9472</v>
      </c>
      <c r="F10134" s="233" t="s">
        <v>9473</v>
      </c>
      <c r="G10134" s="233" t="s">
        <v>4280</v>
      </c>
      <c r="H10134" s="233"/>
      <c r="I10134" s="233">
        <v>4</v>
      </c>
      <c r="J10134" s="233">
        <v>4</v>
      </c>
      <c r="K10134" s="3">
        <f t="shared" ref="K10134:K10197" si="158">J10134+I10134</f>
        <v>8</v>
      </c>
    </row>
    <row r="10135" spans="1:11">
      <c r="A10135" s="233" t="s">
        <v>455</v>
      </c>
      <c r="B10135" s="233">
        <v>101</v>
      </c>
      <c r="C10135" s="233" t="s">
        <v>9548</v>
      </c>
      <c r="D10135" s="234" t="s">
        <v>880</v>
      </c>
      <c r="E10135" s="233" t="s">
        <v>9472</v>
      </c>
      <c r="F10135" s="233" t="s">
        <v>9473</v>
      </c>
      <c r="G10135" s="233" t="s">
        <v>4280</v>
      </c>
      <c r="H10135" s="233"/>
      <c r="I10135" s="233">
        <v>2</v>
      </c>
      <c r="J10135" s="233">
        <v>2</v>
      </c>
      <c r="K10135" s="3">
        <f t="shared" si="158"/>
        <v>4</v>
      </c>
    </row>
    <row r="10136" spans="1:11">
      <c r="A10136" s="233" t="s">
        <v>455</v>
      </c>
      <c r="B10136" s="233">
        <v>102</v>
      </c>
      <c r="C10136" s="233" t="s">
        <v>2992</v>
      </c>
      <c r="D10136" s="234" t="s">
        <v>880</v>
      </c>
      <c r="E10136" s="233" t="s">
        <v>9472</v>
      </c>
      <c r="F10136" s="233" t="s">
        <v>9473</v>
      </c>
      <c r="G10136" s="233" t="s">
        <v>4280</v>
      </c>
      <c r="H10136" s="233"/>
      <c r="I10136" s="233">
        <v>1</v>
      </c>
      <c r="J10136" s="233">
        <v>1</v>
      </c>
      <c r="K10136" s="3">
        <f t="shared" si="158"/>
        <v>2</v>
      </c>
    </row>
    <row r="10137" spans="1:11">
      <c r="A10137" s="233" t="s">
        <v>455</v>
      </c>
      <c r="B10137" s="233">
        <v>103</v>
      </c>
      <c r="C10137" s="233" t="s">
        <v>9549</v>
      </c>
      <c r="D10137" s="234" t="s">
        <v>880</v>
      </c>
      <c r="E10137" s="233" t="s">
        <v>9472</v>
      </c>
      <c r="F10137" s="233" t="s">
        <v>9473</v>
      </c>
      <c r="G10137" s="233" t="s">
        <v>4280</v>
      </c>
      <c r="H10137" s="233"/>
      <c r="I10137" s="233">
        <v>1</v>
      </c>
      <c r="J10137" s="233">
        <v>1</v>
      </c>
      <c r="K10137" s="3">
        <f t="shared" si="158"/>
        <v>2</v>
      </c>
    </row>
    <row r="10138" spans="1:11">
      <c r="A10138" s="233" t="s">
        <v>455</v>
      </c>
      <c r="B10138" s="233">
        <v>104</v>
      </c>
      <c r="C10138" s="233" t="s">
        <v>2712</v>
      </c>
      <c r="D10138" s="234" t="s">
        <v>880</v>
      </c>
      <c r="E10138" s="233" t="s">
        <v>9472</v>
      </c>
      <c r="F10138" s="233" t="s">
        <v>9473</v>
      </c>
      <c r="G10138" s="233" t="s">
        <v>4280</v>
      </c>
      <c r="H10138" s="233"/>
      <c r="I10138" s="233">
        <v>4</v>
      </c>
      <c r="J10138" s="233">
        <v>4</v>
      </c>
      <c r="K10138" s="3">
        <f t="shared" si="158"/>
        <v>8</v>
      </c>
    </row>
    <row r="10139" spans="1:11">
      <c r="A10139" s="233" t="s">
        <v>455</v>
      </c>
      <c r="B10139" s="233">
        <v>105</v>
      </c>
      <c r="C10139" s="233" t="s">
        <v>9550</v>
      </c>
      <c r="D10139" s="234" t="s">
        <v>1293</v>
      </c>
      <c r="E10139" s="233" t="s">
        <v>9472</v>
      </c>
      <c r="F10139" s="233" t="s">
        <v>9473</v>
      </c>
      <c r="G10139" s="233" t="s">
        <v>4280</v>
      </c>
      <c r="H10139" s="233"/>
      <c r="I10139" s="233">
        <v>2</v>
      </c>
      <c r="J10139" s="233">
        <v>2</v>
      </c>
      <c r="K10139" s="3">
        <f t="shared" si="158"/>
        <v>4</v>
      </c>
    </row>
    <row r="10140" spans="1:11">
      <c r="A10140" s="233" t="s">
        <v>455</v>
      </c>
      <c r="B10140" s="233">
        <v>106</v>
      </c>
      <c r="C10140" s="233" t="s">
        <v>1460</v>
      </c>
      <c r="D10140" s="234" t="s">
        <v>880</v>
      </c>
      <c r="E10140" s="233" t="s">
        <v>9472</v>
      </c>
      <c r="F10140" s="233" t="s">
        <v>9473</v>
      </c>
      <c r="G10140" s="233" t="s">
        <v>4280</v>
      </c>
      <c r="H10140" s="233"/>
      <c r="I10140" s="233">
        <v>4</v>
      </c>
      <c r="J10140" s="233">
        <v>4</v>
      </c>
      <c r="K10140" s="3">
        <f t="shared" si="158"/>
        <v>8</v>
      </c>
    </row>
    <row r="10141" spans="1:11">
      <c r="A10141" s="233" t="s">
        <v>455</v>
      </c>
      <c r="B10141" s="233">
        <v>107</v>
      </c>
      <c r="C10141" s="233" t="s">
        <v>9551</v>
      </c>
      <c r="D10141" s="234" t="s">
        <v>880</v>
      </c>
      <c r="E10141" s="233" t="s">
        <v>9472</v>
      </c>
      <c r="F10141" s="233" t="s">
        <v>9473</v>
      </c>
      <c r="G10141" s="233" t="s">
        <v>4280</v>
      </c>
      <c r="H10141" s="233"/>
      <c r="I10141" s="233">
        <v>3</v>
      </c>
      <c r="J10141" s="233">
        <v>3</v>
      </c>
      <c r="K10141" s="3">
        <f t="shared" si="158"/>
        <v>6</v>
      </c>
    </row>
    <row r="10142" spans="1:11">
      <c r="A10142" s="233" t="s">
        <v>455</v>
      </c>
      <c r="B10142" s="233">
        <v>108</v>
      </c>
      <c r="C10142" s="233" t="s">
        <v>9552</v>
      </c>
      <c r="D10142" s="234" t="s">
        <v>880</v>
      </c>
      <c r="E10142" s="233" t="s">
        <v>9472</v>
      </c>
      <c r="F10142" s="233" t="s">
        <v>9473</v>
      </c>
      <c r="G10142" s="233" t="s">
        <v>4280</v>
      </c>
      <c r="H10142" s="233"/>
      <c r="I10142" s="233">
        <v>1</v>
      </c>
      <c r="J10142" s="233">
        <v>1</v>
      </c>
      <c r="K10142" s="3">
        <f t="shared" si="158"/>
        <v>2</v>
      </c>
    </row>
    <row r="10143" spans="1:11">
      <c r="A10143" s="233" t="s">
        <v>455</v>
      </c>
      <c r="B10143" s="233">
        <v>109</v>
      </c>
      <c r="C10143" s="233" t="s">
        <v>1525</v>
      </c>
      <c r="D10143" s="234" t="s">
        <v>880</v>
      </c>
      <c r="E10143" s="233" t="s">
        <v>9472</v>
      </c>
      <c r="F10143" s="233" t="s">
        <v>9473</v>
      </c>
      <c r="G10143" s="233" t="s">
        <v>4280</v>
      </c>
      <c r="H10143" s="233"/>
      <c r="I10143" s="233">
        <v>2</v>
      </c>
      <c r="J10143" s="233">
        <v>2</v>
      </c>
      <c r="K10143" s="3">
        <f t="shared" si="158"/>
        <v>4</v>
      </c>
    </row>
    <row r="10144" spans="1:11">
      <c r="A10144" s="233" t="s">
        <v>455</v>
      </c>
      <c r="B10144" s="233">
        <v>110</v>
      </c>
      <c r="C10144" s="233" t="s">
        <v>9553</v>
      </c>
      <c r="D10144" s="234" t="s">
        <v>880</v>
      </c>
      <c r="E10144" s="233" t="s">
        <v>9472</v>
      </c>
      <c r="F10144" s="233" t="s">
        <v>9473</v>
      </c>
      <c r="G10144" s="233" t="s">
        <v>4280</v>
      </c>
      <c r="H10144" s="233"/>
      <c r="I10144" s="233">
        <v>4</v>
      </c>
      <c r="J10144" s="233">
        <v>4</v>
      </c>
      <c r="K10144" s="3">
        <f t="shared" si="158"/>
        <v>8</v>
      </c>
    </row>
    <row r="10145" spans="1:11">
      <c r="A10145" s="233" t="s">
        <v>455</v>
      </c>
      <c r="B10145" s="233">
        <v>111</v>
      </c>
      <c r="C10145" s="233" t="s">
        <v>9554</v>
      </c>
      <c r="D10145" s="234" t="s">
        <v>880</v>
      </c>
      <c r="E10145" s="233" t="s">
        <v>9472</v>
      </c>
      <c r="F10145" s="233" t="s">
        <v>9473</v>
      </c>
      <c r="G10145" s="233" t="s">
        <v>4280</v>
      </c>
      <c r="H10145" s="233"/>
      <c r="I10145" s="233">
        <v>4</v>
      </c>
      <c r="J10145" s="233">
        <v>4</v>
      </c>
      <c r="K10145" s="3">
        <f t="shared" si="158"/>
        <v>8</v>
      </c>
    </row>
    <row r="10146" spans="1:11">
      <c r="A10146" s="233" t="s">
        <v>455</v>
      </c>
      <c r="B10146" s="233">
        <v>112</v>
      </c>
      <c r="C10146" s="233" t="s">
        <v>7612</v>
      </c>
      <c r="D10146" s="234" t="s">
        <v>1293</v>
      </c>
      <c r="E10146" s="233" t="s">
        <v>9472</v>
      </c>
      <c r="F10146" s="233" t="s">
        <v>9473</v>
      </c>
      <c r="G10146" s="233" t="s">
        <v>4280</v>
      </c>
      <c r="H10146" s="233"/>
      <c r="I10146" s="233">
        <v>1</v>
      </c>
      <c r="J10146" s="233">
        <v>2</v>
      </c>
      <c r="K10146" s="3">
        <f t="shared" si="158"/>
        <v>3</v>
      </c>
    </row>
    <row r="10147" spans="1:11">
      <c r="A10147" s="233" t="s">
        <v>455</v>
      </c>
      <c r="B10147" s="233">
        <v>113</v>
      </c>
      <c r="C10147" s="233" t="s">
        <v>8913</v>
      </c>
      <c r="D10147" s="234" t="s">
        <v>880</v>
      </c>
      <c r="E10147" s="233" t="s">
        <v>9472</v>
      </c>
      <c r="F10147" s="233" t="s">
        <v>9473</v>
      </c>
      <c r="G10147" s="233" t="s">
        <v>4280</v>
      </c>
      <c r="H10147" s="233"/>
      <c r="I10147" s="233">
        <v>2</v>
      </c>
      <c r="J10147" s="233">
        <v>2</v>
      </c>
      <c r="K10147" s="3">
        <f t="shared" si="158"/>
        <v>4</v>
      </c>
    </row>
    <row r="10148" spans="1:11">
      <c r="A10148" s="233" t="s">
        <v>455</v>
      </c>
      <c r="B10148" s="233">
        <v>114</v>
      </c>
      <c r="C10148" s="233" t="s">
        <v>948</v>
      </c>
      <c r="D10148" s="234" t="s">
        <v>880</v>
      </c>
      <c r="E10148" s="233" t="s">
        <v>9472</v>
      </c>
      <c r="F10148" s="233" t="s">
        <v>9473</v>
      </c>
      <c r="G10148" s="233" t="s">
        <v>4280</v>
      </c>
      <c r="H10148" s="233"/>
      <c r="I10148" s="233">
        <v>1</v>
      </c>
      <c r="J10148" s="233">
        <v>1</v>
      </c>
      <c r="K10148" s="3">
        <f t="shared" si="158"/>
        <v>2</v>
      </c>
    </row>
    <row r="10149" spans="1:11">
      <c r="A10149" s="233" t="s">
        <v>455</v>
      </c>
      <c r="B10149" s="233">
        <v>115</v>
      </c>
      <c r="C10149" s="233" t="s">
        <v>9555</v>
      </c>
      <c r="D10149" s="234" t="s">
        <v>880</v>
      </c>
      <c r="E10149" s="233" t="s">
        <v>9472</v>
      </c>
      <c r="F10149" s="233" t="s">
        <v>9473</v>
      </c>
      <c r="G10149" s="233" t="s">
        <v>4280</v>
      </c>
      <c r="H10149" s="233"/>
      <c r="I10149" s="233">
        <v>2</v>
      </c>
      <c r="J10149" s="233">
        <v>2</v>
      </c>
      <c r="K10149" s="3">
        <f t="shared" si="158"/>
        <v>4</v>
      </c>
    </row>
    <row r="10150" spans="1:11">
      <c r="A10150" s="239"/>
      <c r="B10150" s="239"/>
      <c r="C10150" s="239">
        <f>SUBTOTAL(3,C10035:C10149)</f>
        <v>115</v>
      </c>
      <c r="D10150" s="70"/>
      <c r="E10150" s="70"/>
      <c r="F10150" s="70"/>
      <c r="G10150" s="70"/>
      <c r="H10150" s="70"/>
      <c r="I10150" s="70"/>
      <c r="J10150" s="70"/>
      <c r="K10150" s="239">
        <f>SUM(K10035:K10149)</f>
        <v>578</v>
      </c>
    </row>
    <row r="10151" spans="1:11">
      <c r="A10151" s="3" t="s">
        <v>333</v>
      </c>
      <c r="B10151" s="3">
        <v>1</v>
      </c>
      <c r="C10151" s="3" t="s">
        <v>7406</v>
      </c>
      <c r="D10151" s="27" t="s">
        <v>880</v>
      </c>
      <c r="E10151" s="3" t="s">
        <v>333</v>
      </c>
      <c r="F10151" s="3" t="s">
        <v>7286</v>
      </c>
      <c r="G10151" s="3" t="s">
        <v>2045</v>
      </c>
      <c r="H10151" s="3"/>
      <c r="I10151" s="3">
        <v>4</v>
      </c>
      <c r="J10151" s="3">
        <v>4</v>
      </c>
      <c r="K10151" s="3">
        <f t="shared" si="158"/>
        <v>8</v>
      </c>
    </row>
    <row r="10152" spans="1:11">
      <c r="A10152" s="3" t="s">
        <v>333</v>
      </c>
      <c r="B10152" s="3">
        <v>2</v>
      </c>
      <c r="C10152" s="3" t="s">
        <v>7397</v>
      </c>
      <c r="D10152" s="27" t="s">
        <v>880</v>
      </c>
      <c r="E10152" s="3" t="s">
        <v>333</v>
      </c>
      <c r="F10152" s="3" t="s">
        <v>7286</v>
      </c>
      <c r="G10152" s="3" t="s">
        <v>2045</v>
      </c>
      <c r="H10152" s="3"/>
      <c r="I10152" s="3">
        <v>4</v>
      </c>
      <c r="J10152" s="3">
        <v>3</v>
      </c>
      <c r="K10152" s="3">
        <f t="shared" si="158"/>
        <v>7</v>
      </c>
    </row>
    <row r="10153" spans="1:11">
      <c r="A10153" s="3" t="s">
        <v>333</v>
      </c>
      <c r="B10153" s="3">
        <v>3</v>
      </c>
      <c r="C10153" s="3" t="s">
        <v>7404</v>
      </c>
      <c r="D10153" s="27" t="s">
        <v>880</v>
      </c>
      <c r="E10153" s="3" t="s">
        <v>333</v>
      </c>
      <c r="F10153" s="3" t="s">
        <v>7286</v>
      </c>
      <c r="G10153" s="3" t="s">
        <v>2045</v>
      </c>
      <c r="H10153" s="3"/>
      <c r="I10153" s="3">
        <v>3</v>
      </c>
      <c r="J10153" s="3">
        <v>1</v>
      </c>
      <c r="K10153" s="3">
        <f t="shared" si="158"/>
        <v>4</v>
      </c>
    </row>
    <row r="10154" spans="1:11">
      <c r="A10154" s="3" t="s">
        <v>333</v>
      </c>
      <c r="B10154" s="3">
        <v>4</v>
      </c>
      <c r="C10154" s="3" t="s">
        <v>9556</v>
      </c>
      <c r="D10154" s="27" t="s">
        <v>880</v>
      </c>
      <c r="E10154" s="3" t="s">
        <v>333</v>
      </c>
      <c r="F10154" s="3" t="s">
        <v>7286</v>
      </c>
      <c r="G10154" s="3" t="s">
        <v>2045</v>
      </c>
      <c r="H10154" s="3"/>
      <c r="I10154" s="3">
        <v>1</v>
      </c>
      <c r="J10154" s="3">
        <v>3</v>
      </c>
      <c r="K10154" s="3">
        <f t="shared" si="158"/>
        <v>4</v>
      </c>
    </row>
    <row r="10155" spans="1:11">
      <c r="A10155" s="3" t="s">
        <v>333</v>
      </c>
      <c r="B10155" s="3">
        <v>5</v>
      </c>
      <c r="C10155" s="3" t="s">
        <v>9557</v>
      </c>
      <c r="D10155" s="27" t="s">
        <v>880</v>
      </c>
      <c r="E10155" s="3" t="s">
        <v>333</v>
      </c>
      <c r="F10155" s="3" t="s">
        <v>7286</v>
      </c>
      <c r="G10155" s="3" t="s">
        <v>2045</v>
      </c>
      <c r="H10155" s="3"/>
      <c r="I10155" s="3">
        <v>1</v>
      </c>
      <c r="J10155" s="3">
        <v>3</v>
      </c>
      <c r="K10155" s="3">
        <f t="shared" si="158"/>
        <v>4</v>
      </c>
    </row>
    <row r="10156" spans="1:11">
      <c r="A10156" s="3" t="s">
        <v>333</v>
      </c>
      <c r="B10156" s="3">
        <v>6</v>
      </c>
      <c r="C10156" s="3" t="s">
        <v>7403</v>
      </c>
      <c r="D10156" s="27" t="s">
        <v>880</v>
      </c>
      <c r="E10156" s="3" t="s">
        <v>333</v>
      </c>
      <c r="F10156" s="3" t="s">
        <v>7286</v>
      </c>
      <c r="G10156" s="3" t="s">
        <v>2045</v>
      </c>
      <c r="H10156" s="3"/>
      <c r="I10156" s="3">
        <v>1</v>
      </c>
      <c r="J10156" s="3">
        <v>1</v>
      </c>
      <c r="K10156" s="3">
        <f t="shared" si="158"/>
        <v>2</v>
      </c>
    </row>
    <row r="10157" spans="1:11">
      <c r="A10157" s="3" t="s">
        <v>333</v>
      </c>
      <c r="B10157" s="3">
        <v>7</v>
      </c>
      <c r="C10157" s="3" t="s">
        <v>7457</v>
      </c>
      <c r="D10157" s="27" t="s">
        <v>880</v>
      </c>
      <c r="E10157" s="3" t="s">
        <v>333</v>
      </c>
      <c r="F10157" s="3" t="s">
        <v>7286</v>
      </c>
      <c r="G10157" s="3" t="s">
        <v>2045</v>
      </c>
      <c r="H10157" s="3"/>
      <c r="I10157" s="3">
        <v>4</v>
      </c>
      <c r="J10157" s="3">
        <v>5</v>
      </c>
      <c r="K10157" s="3">
        <f t="shared" si="158"/>
        <v>9</v>
      </c>
    </row>
    <row r="10158" spans="1:11">
      <c r="A10158" s="3" t="s">
        <v>333</v>
      </c>
      <c r="B10158" s="3">
        <v>8</v>
      </c>
      <c r="C10158" s="3" t="s">
        <v>2099</v>
      </c>
      <c r="D10158" s="27" t="s">
        <v>880</v>
      </c>
      <c r="E10158" s="3" t="s">
        <v>333</v>
      </c>
      <c r="F10158" s="3" t="s">
        <v>7286</v>
      </c>
      <c r="G10158" s="3" t="s">
        <v>2045</v>
      </c>
      <c r="H10158" s="3"/>
      <c r="I10158" s="3">
        <v>4</v>
      </c>
      <c r="J10158" s="3">
        <v>3</v>
      </c>
      <c r="K10158" s="3">
        <f t="shared" si="158"/>
        <v>7</v>
      </c>
    </row>
    <row r="10159" spans="1:11">
      <c r="A10159" s="3" t="s">
        <v>333</v>
      </c>
      <c r="B10159" s="3">
        <v>9</v>
      </c>
      <c r="C10159" s="3" t="s">
        <v>9558</v>
      </c>
      <c r="D10159" s="27" t="s">
        <v>880</v>
      </c>
      <c r="E10159" s="3" t="s">
        <v>333</v>
      </c>
      <c r="F10159" s="3" t="s">
        <v>7286</v>
      </c>
      <c r="G10159" s="3" t="s">
        <v>2045</v>
      </c>
      <c r="H10159" s="3"/>
      <c r="I10159" s="3">
        <v>3</v>
      </c>
      <c r="J10159" s="3">
        <v>2</v>
      </c>
      <c r="K10159" s="3">
        <f t="shared" si="158"/>
        <v>5</v>
      </c>
    </row>
    <row r="10160" spans="1:11">
      <c r="A10160" s="3" t="s">
        <v>333</v>
      </c>
      <c r="B10160" s="3">
        <v>10</v>
      </c>
      <c r="C10160" s="3" t="s">
        <v>6846</v>
      </c>
      <c r="D10160" s="27" t="s">
        <v>880</v>
      </c>
      <c r="E10160" s="3" t="s">
        <v>333</v>
      </c>
      <c r="F10160" s="3" t="s">
        <v>7286</v>
      </c>
      <c r="G10160" s="3" t="s">
        <v>2045</v>
      </c>
      <c r="H10160" s="3"/>
      <c r="I10160" s="3">
        <v>1</v>
      </c>
      <c r="J10160" s="3">
        <v>1</v>
      </c>
      <c r="K10160" s="3">
        <f t="shared" si="158"/>
        <v>2</v>
      </c>
    </row>
    <row r="10161" spans="1:11">
      <c r="A10161" s="3" t="s">
        <v>333</v>
      </c>
      <c r="B10161" s="3">
        <v>11</v>
      </c>
      <c r="C10161" s="3" t="s">
        <v>9559</v>
      </c>
      <c r="D10161" s="27" t="s">
        <v>880</v>
      </c>
      <c r="E10161" s="3" t="s">
        <v>333</v>
      </c>
      <c r="F10161" s="3" t="s">
        <v>7286</v>
      </c>
      <c r="G10161" s="3" t="s">
        <v>2045</v>
      </c>
      <c r="H10161" s="3"/>
      <c r="I10161" s="3">
        <v>4</v>
      </c>
      <c r="J10161" s="3">
        <v>7</v>
      </c>
      <c r="K10161" s="3">
        <f t="shared" si="158"/>
        <v>11</v>
      </c>
    </row>
    <row r="10162" spans="1:11">
      <c r="A10162" s="3" t="s">
        <v>333</v>
      </c>
      <c r="B10162" s="3">
        <v>12</v>
      </c>
      <c r="C10162" s="3" t="s">
        <v>9556</v>
      </c>
      <c r="D10162" s="27" t="s">
        <v>880</v>
      </c>
      <c r="E10162" s="3" t="s">
        <v>333</v>
      </c>
      <c r="F10162" s="3" t="s">
        <v>7286</v>
      </c>
      <c r="G10162" s="3" t="s">
        <v>2045</v>
      </c>
      <c r="H10162" s="3"/>
      <c r="I10162" s="3">
        <v>4</v>
      </c>
      <c r="J10162" s="3">
        <v>5</v>
      </c>
      <c r="K10162" s="3">
        <f t="shared" si="158"/>
        <v>9</v>
      </c>
    </row>
    <row r="10163" spans="1:11">
      <c r="A10163" s="3" t="s">
        <v>333</v>
      </c>
      <c r="B10163" s="3">
        <v>13</v>
      </c>
      <c r="C10163" s="3" t="s">
        <v>7407</v>
      </c>
      <c r="D10163" s="27" t="s">
        <v>880</v>
      </c>
      <c r="E10163" s="3" t="s">
        <v>333</v>
      </c>
      <c r="F10163" s="3" t="s">
        <v>7286</v>
      </c>
      <c r="G10163" s="3" t="s">
        <v>2045</v>
      </c>
      <c r="H10163" s="3"/>
      <c r="I10163" s="3">
        <v>5</v>
      </c>
      <c r="J10163" s="3">
        <v>5</v>
      </c>
      <c r="K10163" s="3">
        <f t="shared" si="158"/>
        <v>10</v>
      </c>
    </row>
    <row r="10164" spans="1:11">
      <c r="A10164" s="3" t="s">
        <v>333</v>
      </c>
      <c r="B10164" s="3">
        <v>14</v>
      </c>
      <c r="C10164" s="3" t="s">
        <v>7409</v>
      </c>
      <c r="D10164" s="27" t="s">
        <v>880</v>
      </c>
      <c r="E10164" s="3" t="s">
        <v>333</v>
      </c>
      <c r="F10164" s="3" t="s">
        <v>7286</v>
      </c>
      <c r="G10164" s="3" t="s">
        <v>2045</v>
      </c>
      <c r="H10164" s="3"/>
      <c r="I10164" s="3">
        <v>4</v>
      </c>
      <c r="J10164" s="3">
        <v>4</v>
      </c>
      <c r="K10164" s="3">
        <f t="shared" si="158"/>
        <v>8</v>
      </c>
    </row>
    <row r="10165" spans="1:11">
      <c r="A10165" s="3" t="s">
        <v>333</v>
      </c>
      <c r="B10165" s="3">
        <v>15</v>
      </c>
      <c r="C10165" s="3" t="s">
        <v>9560</v>
      </c>
      <c r="D10165" s="27" t="s">
        <v>880</v>
      </c>
      <c r="E10165" s="3" t="s">
        <v>333</v>
      </c>
      <c r="F10165" s="3" t="s">
        <v>7286</v>
      </c>
      <c r="G10165" s="3" t="s">
        <v>2045</v>
      </c>
      <c r="H10165" s="3"/>
      <c r="I10165" s="3">
        <v>1</v>
      </c>
      <c r="J10165" s="3">
        <v>1</v>
      </c>
      <c r="K10165" s="3">
        <f t="shared" si="158"/>
        <v>2</v>
      </c>
    </row>
    <row r="10166" spans="1:11">
      <c r="A10166" s="3" t="s">
        <v>333</v>
      </c>
      <c r="B10166" s="3">
        <v>16</v>
      </c>
      <c r="C10166" s="3" t="s">
        <v>9561</v>
      </c>
      <c r="D10166" s="27" t="s">
        <v>880</v>
      </c>
      <c r="E10166" s="3" t="s">
        <v>333</v>
      </c>
      <c r="F10166" s="3" t="s">
        <v>7286</v>
      </c>
      <c r="G10166" s="3" t="s">
        <v>2045</v>
      </c>
      <c r="H10166" s="3"/>
      <c r="I10166" s="3">
        <v>2</v>
      </c>
      <c r="J10166" s="3">
        <v>2</v>
      </c>
      <c r="K10166" s="3">
        <f t="shared" si="158"/>
        <v>4</v>
      </c>
    </row>
    <row r="10167" spans="1:11">
      <c r="A10167" s="3" t="s">
        <v>333</v>
      </c>
      <c r="B10167" s="3">
        <v>17</v>
      </c>
      <c r="C10167" s="3" t="s">
        <v>9562</v>
      </c>
      <c r="D10167" s="27" t="s">
        <v>880</v>
      </c>
      <c r="E10167" s="3" t="s">
        <v>333</v>
      </c>
      <c r="F10167" s="3" t="s">
        <v>7286</v>
      </c>
      <c r="G10167" s="3" t="s">
        <v>2045</v>
      </c>
      <c r="H10167" s="3"/>
      <c r="I10167" s="3">
        <v>5</v>
      </c>
      <c r="J10167" s="3">
        <v>4</v>
      </c>
      <c r="K10167" s="3">
        <f t="shared" si="158"/>
        <v>9</v>
      </c>
    </row>
    <row r="10168" spans="1:11">
      <c r="A10168" s="3" t="s">
        <v>333</v>
      </c>
      <c r="B10168" s="3">
        <v>18</v>
      </c>
      <c r="C10168" s="3" t="s">
        <v>9563</v>
      </c>
      <c r="D10168" s="27" t="s">
        <v>880</v>
      </c>
      <c r="E10168" s="3" t="s">
        <v>333</v>
      </c>
      <c r="F10168" s="3" t="s">
        <v>7286</v>
      </c>
      <c r="G10168" s="3" t="s">
        <v>2045</v>
      </c>
      <c r="H10168" s="3"/>
      <c r="I10168" s="3">
        <v>2</v>
      </c>
      <c r="J10168" s="3">
        <v>1</v>
      </c>
      <c r="K10168" s="3">
        <f t="shared" si="158"/>
        <v>3</v>
      </c>
    </row>
    <row r="10169" spans="1:11">
      <c r="A10169" s="3" t="s">
        <v>333</v>
      </c>
      <c r="B10169" s="3">
        <v>19</v>
      </c>
      <c r="C10169" s="3" t="s">
        <v>7396</v>
      </c>
      <c r="D10169" s="27" t="s">
        <v>880</v>
      </c>
      <c r="E10169" s="3" t="s">
        <v>333</v>
      </c>
      <c r="F10169" s="3" t="s">
        <v>7286</v>
      </c>
      <c r="G10169" s="3" t="s">
        <v>2045</v>
      </c>
      <c r="H10169" s="3"/>
      <c r="I10169" s="3">
        <v>4</v>
      </c>
      <c r="J10169" s="3">
        <v>4</v>
      </c>
      <c r="K10169" s="3">
        <f t="shared" si="158"/>
        <v>8</v>
      </c>
    </row>
    <row r="10170" spans="1:11">
      <c r="A10170" s="3" t="s">
        <v>333</v>
      </c>
      <c r="B10170" s="3">
        <v>20</v>
      </c>
      <c r="C10170" s="3" t="s">
        <v>9564</v>
      </c>
      <c r="D10170" s="27" t="s">
        <v>880</v>
      </c>
      <c r="E10170" s="3" t="s">
        <v>333</v>
      </c>
      <c r="F10170" s="3" t="s">
        <v>7286</v>
      </c>
      <c r="G10170" s="3" t="s">
        <v>2045</v>
      </c>
      <c r="H10170" s="3"/>
      <c r="I10170" s="3">
        <v>2</v>
      </c>
      <c r="J10170" s="3">
        <v>1</v>
      </c>
      <c r="K10170" s="3">
        <f t="shared" si="158"/>
        <v>3</v>
      </c>
    </row>
    <row r="10171" spans="1:11">
      <c r="A10171" s="3" t="s">
        <v>333</v>
      </c>
      <c r="B10171" s="3">
        <v>21</v>
      </c>
      <c r="C10171" s="3" t="s">
        <v>6824</v>
      </c>
      <c r="D10171" s="27" t="s">
        <v>880</v>
      </c>
      <c r="E10171" s="3" t="s">
        <v>333</v>
      </c>
      <c r="F10171" s="3" t="s">
        <v>7286</v>
      </c>
      <c r="G10171" s="3" t="s">
        <v>2045</v>
      </c>
      <c r="H10171" s="3"/>
      <c r="I10171" s="3">
        <v>4</v>
      </c>
      <c r="J10171" s="3">
        <v>2</v>
      </c>
      <c r="K10171" s="3">
        <f t="shared" si="158"/>
        <v>6</v>
      </c>
    </row>
    <row r="10172" spans="1:11">
      <c r="A10172" s="3" t="s">
        <v>333</v>
      </c>
      <c r="B10172" s="3">
        <v>22</v>
      </c>
      <c r="C10172" s="3" t="s">
        <v>9565</v>
      </c>
      <c r="D10172" s="27" t="s">
        <v>880</v>
      </c>
      <c r="E10172" s="3" t="s">
        <v>333</v>
      </c>
      <c r="F10172" s="3" t="s">
        <v>7286</v>
      </c>
      <c r="G10172" s="3" t="s">
        <v>2045</v>
      </c>
      <c r="H10172" s="3"/>
      <c r="I10172" s="3">
        <v>4</v>
      </c>
      <c r="J10172" s="3">
        <v>1</v>
      </c>
      <c r="K10172" s="3">
        <f t="shared" si="158"/>
        <v>5</v>
      </c>
    </row>
    <row r="10173" spans="1:11">
      <c r="A10173" s="3" t="s">
        <v>333</v>
      </c>
      <c r="B10173" s="3">
        <v>23</v>
      </c>
      <c r="C10173" s="3" t="s">
        <v>7391</v>
      </c>
      <c r="D10173" s="27" t="s">
        <v>880</v>
      </c>
      <c r="E10173" s="3" t="s">
        <v>333</v>
      </c>
      <c r="F10173" s="3" t="s">
        <v>7286</v>
      </c>
      <c r="G10173" s="3" t="s">
        <v>2045</v>
      </c>
      <c r="H10173" s="3"/>
      <c r="I10173" s="3">
        <v>2</v>
      </c>
      <c r="J10173" s="3">
        <v>2</v>
      </c>
      <c r="K10173" s="3">
        <f t="shared" si="158"/>
        <v>4</v>
      </c>
    </row>
    <row r="10174" spans="1:11">
      <c r="A10174" s="3" t="s">
        <v>333</v>
      </c>
      <c r="B10174" s="3">
        <v>24</v>
      </c>
      <c r="C10174" s="3" t="s">
        <v>7390</v>
      </c>
      <c r="D10174" s="27" t="s">
        <v>880</v>
      </c>
      <c r="E10174" s="3" t="s">
        <v>333</v>
      </c>
      <c r="F10174" s="3" t="s">
        <v>7286</v>
      </c>
      <c r="G10174" s="3" t="s">
        <v>2045</v>
      </c>
      <c r="H10174" s="3"/>
      <c r="I10174" s="3">
        <v>3</v>
      </c>
      <c r="J10174" s="3">
        <v>2</v>
      </c>
      <c r="K10174" s="3">
        <f t="shared" si="158"/>
        <v>5</v>
      </c>
    </row>
    <row r="10175" spans="1:11">
      <c r="A10175" s="3" t="s">
        <v>333</v>
      </c>
      <c r="B10175" s="3">
        <v>25</v>
      </c>
      <c r="C10175" s="3" t="s">
        <v>9566</v>
      </c>
      <c r="D10175" s="27" t="s">
        <v>880</v>
      </c>
      <c r="E10175" s="3" t="s">
        <v>333</v>
      </c>
      <c r="F10175" s="3" t="s">
        <v>7286</v>
      </c>
      <c r="G10175" s="3" t="s">
        <v>2045</v>
      </c>
      <c r="H10175" s="3"/>
      <c r="I10175" s="3">
        <v>3</v>
      </c>
      <c r="J10175" s="3">
        <v>3</v>
      </c>
      <c r="K10175" s="3">
        <f t="shared" si="158"/>
        <v>6</v>
      </c>
    </row>
    <row r="10176" spans="1:11">
      <c r="A10176" s="3" t="s">
        <v>333</v>
      </c>
      <c r="B10176" s="3">
        <v>26</v>
      </c>
      <c r="C10176" s="3" t="s">
        <v>9567</v>
      </c>
      <c r="D10176" s="27" t="s">
        <v>880</v>
      </c>
      <c r="E10176" s="3" t="s">
        <v>333</v>
      </c>
      <c r="F10176" s="3" t="s">
        <v>7286</v>
      </c>
      <c r="G10176" s="3" t="s">
        <v>2045</v>
      </c>
      <c r="H10176" s="3"/>
      <c r="I10176" s="3">
        <v>4</v>
      </c>
      <c r="J10176" s="3">
        <v>2</v>
      </c>
      <c r="K10176" s="3">
        <f t="shared" si="158"/>
        <v>6</v>
      </c>
    </row>
    <row r="10177" spans="1:11">
      <c r="A10177" s="3" t="s">
        <v>333</v>
      </c>
      <c r="B10177" s="3">
        <v>27</v>
      </c>
      <c r="C10177" s="3" t="s">
        <v>9568</v>
      </c>
      <c r="D10177" s="27" t="s">
        <v>880</v>
      </c>
      <c r="E10177" s="3" t="s">
        <v>333</v>
      </c>
      <c r="F10177" s="3" t="s">
        <v>7286</v>
      </c>
      <c r="G10177" s="3" t="s">
        <v>2045</v>
      </c>
      <c r="H10177" s="3"/>
      <c r="I10177" s="3">
        <v>4</v>
      </c>
      <c r="J10177" s="3">
        <v>4</v>
      </c>
      <c r="K10177" s="3">
        <f t="shared" si="158"/>
        <v>8</v>
      </c>
    </row>
    <row r="10178" spans="1:11">
      <c r="A10178" s="3" t="s">
        <v>333</v>
      </c>
      <c r="B10178" s="3">
        <v>28</v>
      </c>
      <c r="C10178" s="3" t="s">
        <v>9465</v>
      </c>
      <c r="D10178" s="27" t="s">
        <v>880</v>
      </c>
      <c r="E10178" s="3" t="s">
        <v>333</v>
      </c>
      <c r="F10178" s="3" t="s">
        <v>7286</v>
      </c>
      <c r="G10178" s="3" t="s">
        <v>2045</v>
      </c>
      <c r="H10178" s="3"/>
      <c r="I10178" s="3">
        <v>5</v>
      </c>
      <c r="J10178" s="3">
        <v>4</v>
      </c>
      <c r="K10178" s="3">
        <f t="shared" si="158"/>
        <v>9</v>
      </c>
    </row>
    <row r="10179" spans="1:11">
      <c r="A10179" s="3" t="s">
        <v>333</v>
      </c>
      <c r="B10179" s="3">
        <v>29</v>
      </c>
      <c r="C10179" s="3" t="s">
        <v>967</v>
      </c>
      <c r="D10179" s="27" t="s">
        <v>880</v>
      </c>
      <c r="E10179" s="3" t="s">
        <v>333</v>
      </c>
      <c r="F10179" s="3" t="s">
        <v>7286</v>
      </c>
      <c r="G10179" s="3" t="s">
        <v>2045</v>
      </c>
      <c r="H10179" s="3"/>
      <c r="I10179" s="3">
        <v>5</v>
      </c>
      <c r="J10179" s="3">
        <v>4</v>
      </c>
      <c r="K10179" s="3">
        <f t="shared" si="158"/>
        <v>9</v>
      </c>
    </row>
    <row r="10180" spans="1:11">
      <c r="A10180" s="3" t="s">
        <v>333</v>
      </c>
      <c r="B10180" s="3">
        <v>30</v>
      </c>
      <c r="C10180" s="3" t="s">
        <v>7413</v>
      </c>
      <c r="D10180" s="27" t="s">
        <v>880</v>
      </c>
      <c r="E10180" s="3" t="s">
        <v>333</v>
      </c>
      <c r="F10180" s="3" t="s">
        <v>7286</v>
      </c>
      <c r="G10180" s="3" t="s">
        <v>2045</v>
      </c>
      <c r="H10180" s="3"/>
      <c r="I10180" s="3">
        <v>1</v>
      </c>
      <c r="J10180" s="3">
        <v>1</v>
      </c>
      <c r="K10180" s="3">
        <f t="shared" si="158"/>
        <v>2</v>
      </c>
    </row>
    <row r="10181" spans="1:11">
      <c r="A10181" s="3" t="s">
        <v>333</v>
      </c>
      <c r="B10181" s="3">
        <v>31</v>
      </c>
      <c r="C10181" s="3" t="s">
        <v>9569</v>
      </c>
      <c r="D10181" s="27" t="s">
        <v>880</v>
      </c>
      <c r="E10181" s="3" t="s">
        <v>333</v>
      </c>
      <c r="F10181" s="3" t="s">
        <v>7286</v>
      </c>
      <c r="G10181" s="3" t="s">
        <v>2045</v>
      </c>
      <c r="H10181" s="3"/>
      <c r="I10181" s="3">
        <v>4</v>
      </c>
      <c r="J10181" s="3">
        <v>1</v>
      </c>
      <c r="K10181" s="3">
        <f t="shared" si="158"/>
        <v>5</v>
      </c>
    </row>
    <row r="10182" spans="1:11">
      <c r="A10182" s="3" t="s">
        <v>333</v>
      </c>
      <c r="B10182" s="3">
        <v>32</v>
      </c>
      <c r="C10182" s="3" t="s">
        <v>5881</v>
      </c>
      <c r="D10182" s="27" t="s">
        <v>880</v>
      </c>
      <c r="E10182" s="3" t="s">
        <v>333</v>
      </c>
      <c r="F10182" s="3" t="s">
        <v>7286</v>
      </c>
      <c r="G10182" s="3" t="s">
        <v>2045</v>
      </c>
      <c r="H10182" s="3"/>
      <c r="I10182" s="3">
        <v>5</v>
      </c>
      <c r="J10182" s="3">
        <v>1</v>
      </c>
      <c r="K10182" s="3">
        <f t="shared" si="158"/>
        <v>6</v>
      </c>
    </row>
    <row r="10183" spans="1:11">
      <c r="A10183" s="3" t="s">
        <v>333</v>
      </c>
      <c r="B10183" s="3">
        <v>33</v>
      </c>
      <c r="C10183" s="3" t="s">
        <v>7410</v>
      </c>
      <c r="D10183" s="27" t="s">
        <v>880</v>
      </c>
      <c r="E10183" s="3" t="s">
        <v>333</v>
      </c>
      <c r="F10183" s="3" t="s">
        <v>7286</v>
      </c>
      <c r="G10183" s="3" t="s">
        <v>2045</v>
      </c>
      <c r="H10183" s="3"/>
      <c r="I10183" s="3">
        <v>1</v>
      </c>
      <c r="J10183" s="3">
        <v>2</v>
      </c>
      <c r="K10183" s="3">
        <f t="shared" si="158"/>
        <v>3</v>
      </c>
    </row>
    <row r="10184" spans="1:11">
      <c r="A10184" s="3" t="s">
        <v>333</v>
      </c>
      <c r="B10184" s="3">
        <v>34</v>
      </c>
      <c r="C10184" s="3" t="s">
        <v>2993</v>
      </c>
      <c r="D10184" s="27" t="s">
        <v>880</v>
      </c>
      <c r="E10184" s="3" t="s">
        <v>333</v>
      </c>
      <c r="F10184" s="3" t="s">
        <v>7286</v>
      </c>
      <c r="G10184" s="3" t="s">
        <v>2045</v>
      </c>
      <c r="H10184" s="3"/>
      <c r="I10184" s="3">
        <v>2</v>
      </c>
      <c r="J10184" s="3">
        <v>5</v>
      </c>
      <c r="K10184" s="3">
        <f t="shared" si="158"/>
        <v>7</v>
      </c>
    </row>
    <row r="10185" spans="1:11">
      <c r="A10185" s="3" t="s">
        <v>333</v>
      </c>
      <c r="B10185" s="3">
        <v>35</v>
      </c>
      <c r="C10185" s="3" t="s">
        <v>9570</v>
      </c>
      <c r="D10185" s="27" t="s">
        <v>880</v>
      </c>
      <c r="E10185" s="3" t="s">
        <v>333</v>
      </c>
      <c r="F10185" s="3" t="s">
        <v>7286</v>
      </c>
      <c r="G10185" s="3" t="s">
        <v>2045</v>
      </c>
      <c r="H10185" s="3"/>
      <c r="I10185" s="3">
        <v>1</v>
      </c>
      <c r="J10185" s="3">
        <v>1</v>
      </c>
      <c r="K10185" s="3">
        <f t="shared" si="158"/>
        <v>2</v>
      </c>
    </row>
    <row r="10186" spans="1:11">
      <c r="A10186" s="3" t="s">
        <v>333</v>
      </c>
      <c r="B10186" s="3">
        <v>36</v>
      </c>
      <c r="C10186" s="3" t="s">
        <v>7412</v>
      </c>
      <c r="D10186" s="27" t="s">
        <v>880</v>
      </c>
      <c r="E10186" s="3" t="s">
        <v>333</v>
      </c>
      <c r="F10186" s="3" t="s">
        <v>7286</v>
      </c>
      <c r="G10186" s="3" t="s">
        <v>2045</v>
      </c>
      <c r="H10186" s="3"/>
      <c r="I10186" s="3">
        <v>3</v>
      </c>
      <c r="J10186" s="3">
        <v>4</v>
      </c>
      <c r="K10186" s="3">
        <f t="shared" si="158"/>
        <v>7</v>
      </c>
    </row>
    <row r="10187" spans="1:11">
      <c r="A10187" s="3" t="s">
        <v>333</v>
      </c>
      <c r="B10187" s="3">
        <v>37</v>
      </c>
      <c r="C10187" s="3" t="s">
        <v>9571</v>
      </c>
      <c r="D10187" s="27" t="s">
        <v>880</v>
      </c>
      <c r="E10187" s="3" t="s">
        <v>333</v>
      </c>
      <c r="F10187" s="3" t="s">
        <v>7286</v>
      </c>
      <c r="G10187" s="3" t="s">
        <v>2045</v>
      </c>
      <c r="H10187" s="3"/>
      <c r="I10187" s="3">
        <v>5</v>
      </c>
      <c r="J10187" s="3">
        <v>1</v>
      </c>
      <c r="K10187" s="3">
        <f t="shared" si="158"/>
        <v>6</v>
      </c>
    </row>
    <row r="10188" spans="1:11">
      <c r="A10188" s="3" t="s">
        <v>333</v>
      </c>
      <c r="B10188" s="3">
        <v>38</v>
      </c>
      <c r="C10188" s="3" t="s">
        <v>9572</v>
      </c>
      <c r="D10188" s="27" t="s">
        <v>880</v>
      </c>
      <c r="E10188" s="3" t="s">
        <v>333</v>
      </c>
      <c r="F10188" s="3" t="s">
        <v>7286</v>
      </c>
      <c r="G10188" s="3" t="s">
        <v>2045</v>
      </c>
      <c r="H10188" s="3"/>
      <c r="I10188" s="3">
        <v>1</v>
      </c>
      <c r="J10188" s="3">
        <v>1</v>
      </c>
      <c r="K10188" s="3">
        <f t="shared" si="158"/>
        <v>2</v>
      </c>
    </row>
    <row r="10189" spans="1:11">
      <c r="A10189" s="3" t="s">
        <v>333</v>
      </c>
      <c r="B10189" s="3">
        <v>39</v>
      </c>
      <c r="C10189" s="3" t="s">
        <v>7408</v>
      </c>
      <c r="D10189" s="27" t="s">
        <v>880</v>
      </c>
      <c r="E10189" s="3" t="s">
        <v>333</v>
      </c>
      <c r="F10189" s="3" t="s">
        <v>7286</v>
      </c>
      <c r="G10189" s="3" t="s">
        <v>2045</v>
      </c>
      <c r="H10189" s="3"/>
      <c r="I10189" s="3">
        <v>3</v>
      </c>
      <c r="J10189" s="3">
        <v>3</v>
      </c>
      <c r="K10189" s="3">
        <f t="shared" si="158"/>
        <v>6</v>
      </c>
    </row>
    <row r="10190" spans="1:11">
      <c r="A10190" s="3" t="s">
        <v>333</v>
      </c>
      <c r="B10190" s="3">
        <v>40</v>
      </c>
      <c r="C10190" s="3" t="s">
        <v>7389</v>
      </c>
      <c r="D10190" s="27" t="s">
        <v>880</v>
      </c>
      <c r="E10190" s="3" t="s">
        <v>333</v>
      </c>
      <c r="F10190" s="3" t="s">
        <v>7286</v>
      </c>
      <c r="G10190" s="3" t="s">
        <v>2045</v>
      </c>
      <c r="H10190" s="3"/>
      <c r="I10190" s="3">
        <v>4</v>
      </c>
      <c r="J10190" s="3">
        <v>3</v>
      </c>
      <c r="K10190" s="3">
        <f t="shared" si="158"/>
        <v>7</v>
      </c>
    </row>
    <row r="10191" spans="1:11">
      <c r="A10191" s="3" t="s">
        <v>333</v>
      </c>
      <c r="B10191" s="3">
        <v>41</v>
      </c>
      <c r="C10191" s="3" t="s">
        <v>9573</v>
      </c>
      <c r="D10191" s="27" t="s">
        <v>880</v>
      </c>
      <c r="E10191" s="3" t="s">
        <v>333</v>
      </c>
      <c r="F10191" s="3" t="s">
        <v>7286</v>
      </c>
      <c r="G10191" s="3" t="s">
        <v>2045</v>
      </c>
      <c r="H10191" s="3"/>
      <c r="I10191" s="3">
        <v>3</v>
      </c>
      <c r="J10191" s="3">
        <v>1</v>
      </c>
      <c r="K10191" s="3">
        <f t="shared" si="158"/>
        <v>4</v>
      </c>
    </row>
    <row r="10192" spans="1:11">
      <c r="A10192" s="3" t="s">
        <v>333</v>
      </c>
      <c r="B10192" s="3">
        <v>42</v>
      </c>
      <c r="C10192" s="3" t="s">
        <v>9574</v>
      </c>
      <c r="D10192" s="27" t="s">
        <v>880</v>
      </c>
      <c r="E10192" s="3" t="s">
        <v>333</v>
      </c>
      <c r="F10192" s="3" t="s">
        <v>7286</v>
      </c>
      <c r="G10192" s="3" t="s">
        <v>2045</v>
      </c>
      <c r="H10192" s="3"/>
      <c r="I10192" s="3">
        <v>2</v>
      </c>
      <c r="J10192" s="3">
        <v>4</v>
      </c>
      <c r="K10192" s="3">
        <f t="shared" si="158"/>
        <v>6</v>
      </c>
    </row>
    <row r="10193" spans="1:11">
      <c r="A10193" s="3" t="s">
        <v>333</v>
      </c>
      <c r="B10193" s="3">
        <v>43</v>
      </c>
      <c r="C10193" s="3" t="s">
        <v>1803</v>
      </c>
      <c r="D10193" s="27" t="s">
        <v>880</v>
      </c>
      <c r="E10193" s="3" t="s">
        <v>333</v>
      </c>
      <c r="F10193" s="3" t="s">
        <v>7286</v>
      </c>
      <c r="G10193" s="3" t="s">
        <v>2045</v>
      </c>
      <c r="H10193" s="3"/>
      <c r="I10193" s="3">
        <v>2</v>
      </c>
      <c r="J10193" s="3">
        <v>4</v>
      </c>
      <c r="K10193" s="3">
        <f t="shared" si="158"/>
        <v>6</v>
      </c>
    </row>
    <row r="10194" spans="1:11">
      <c r="A10194" s="3" t="s">
        <v>333</v>
      </c>
      <c r="B10194" s="3">
        <v>44</v>
      </c>
      <c r="C10194" s="3" t="s">
        <v>7414</v>
      </c>
      <c r="D10194" s="27" t="s">
        <v>880</v>
      </c>
      <c r="E10194" s="3" t="s">
        <v>333</v>
      </c>
      <c r="F10194" s="3" t="s">
        <v>7286</v>
      </c>
      <c r="G10194" s="3" t="s">
        <v>2045</v>
      </c>
      <c r="H10194" s="3"/>
      <c r="I10194" s="3">
        <v>1</v>
      </c>
      <c r="J10194" s="3">
        <v>4</v>
      </c>
      <c r="K10194" s="3">
        <f t="shared" si="158"/>
        <v>5</v>
      </c>
    </row>
    <row r="10195" spans="1:11">
      <c r="A10195" s="3" t="s">
        <v>333</v>
      </c>
      <c r="B10195" s="3">
        <v>45</v>
      </c>
      <c r="C10195" s="3" t="s">
        <v>9575</v>
      </c>
      <c r="D10195" s="27" t="s">
        <v>880</v>
      </c>
      <c r="E10195" s="3" t="s">
        <v>333</v>
      </c>
      <c r="F10195" s="3" t="s">
        <v>7286</v>
      </c>
      <c r="G10195" s="3" t="s">
        <v>2045</v>
      </c>
      <c r="H10195" s="3"/>
      <c r="I10195" s="3">
        <v>2</v>
      </c>
      <c r="J10195" s="3">
        <v>2</v>
      </c>
      <c r="K10195" s="3">
        <f t="shared" si="158"/>
        <v>4</v>
      </c>
    </row>
    <row r="10196" spans="1:11">
      <c r="A10196" s="3" t="s">
        <v>333</v>
      </c>
      <c r="B10196" s="3">
        <v>46</v>
      </c>
      <c r="C10196" s="3" t="s">
        <v>9576</v>
      </c>
      <c r="D10196" s="27" t="s">
        <v>880</v>
      </c>
      <c r="E10196" s="3" t="s">
        <v>333</v>
      </c>
      <c r="F10196" s="3" t="s">
        <v>7286</v>
      </c>
      <c r="G10196" s="3" t="s">
        <v>2045</v>
      </c>
      <c r="H10196" s="3"/>
      <c r="I10196" s="3">
        <v>2</v>
      </c>
      <c r="J10196" s="3">
        <v>1</v>
      </c>
      <c r="K10196" s="3">
        <f t="shared" si="158"/>
        <v>3</v>
      </c>
    </row>
    <row r="10197" spans="1:11">
      <c r="A10197" s="3" t="s">
        <v>333</v>
      </c>
      <c r="B10197" s="3">
        <v>47</v>
      </c>
      <c r="C10197" s="3" t="s">
        <v>7417</v>
      </c>
      <c r="D10197" s="27" t="s">
        <v>880</v>
      </c>
      <c r="E10197" s="3" t="s">
        <v>333</v>
      </c>
      <c r="F10197" s="3" t="s">
        <v>7286</v>
      </c>
      <c r="G10197" s="3" t="s">
        <v>2045</v>
      </c>
      <c r="H10197" s="3"/>
      <c r="I10197" s="3">
        <v>5</v>
      </c>
      <c r="J10197" s="3">
        <v>2</v>
      </c>
      <c r="K10197" s="3">
        <f t="shared" si="158"/>
        <v>7</v>
      </c>
    </row>
    <row r="10198" spans="1:11">
      <c r="A10198" s="3" t="s">
        <v>333</v>
      </c>
      <c r="B10198" s="3">
        <v>48</v>
      </c>
      <c r="C10198" s="3" t="s">
        <v>9577</v>
      </c>
      <c r="D10198" s="27" t="s">
        <v>880</v>
      </c>
      <c r="E10198" s="3" t="s">
        <v>333</v>
      </c>
      <c r="F10198" s="3" t="s">
        <v>7286</v>
      </c>
      <c r="G10198" s="3" t="s">
        <v>2045</v>
      </c>
      <c r="H10198" s="3"/>
      <c r="I10198" s="3">
        <v>4</v>
      </c>
      <c r="J10198" s="3">
        <v>2</v>
      </c>
      <c r="K10198" s="3">
        <f t="shared" ref="K10198:K10261" si="159">J10198+I10198</f>
        <v>6</v>
      </c>
    </row>
    <row r="10199" spans="1:11">
      <c r="A10199" s="3" t="s">
        <v>333</v>
      </c>
      <c r="B10199" s="3">
        <v>49</v>
      </c>
      <c r="C10199" s="3" t="s">
        <v>1672</v>
      </c>
      <c r="D10199" s="27" t="s">
        <v>880</v>
      </c>
      <c r="E10199" s="3" t="s">
        <v>333</v>
      </c>
      <c r="F10199" s="3" t="s">
        <v>7286</v>
      </c>
      <c r="G10199" s="3" t="s">
        <v>2045</v>
      </c>
      <c r="H10199" s="3"/>
      <c r="I10199" s="3">
        <v>2</v>
      </c>
      <c r="J10199" s="3">
        <v>2</v>
      </c>
      <c r="K10199" s="3">
        <f t="shared" si="159"/>
        <v>4</v>
      </c>
    </row>
    <row r="10200" spans="1:11">
      <c r="A10200" s="3" t="s">
        <v>333</v>
      </c>
      <c r="B10200" s="3">
        <v>50</v>
      </c>
      <c r="C10200" s="3" t="s">
        <v>7416</v>
      </c>
      <c r="D10200" s="27" t="s">
        <v>880</v>
      </c>
      <c r="E10200" s="3" t="s">
        <v>333</v>
      </c>
      <c r="F10200" s="3" t="s">
        <v>7286</v>
      </c>
      <c r="G10200" s="3" t="s">
        <v>2045</v>
      </c>
      <c r="H10200" s="3"/>
      <c r="I10200" s="3">
        <v>2</v>
      </c>
      <c r="J10200" s="3">
        <v>1</v>
      </c>
      <c r="K10200" s="3">
        <f t="shared" si="159"/>
        <v>3</v>
      </c>
    </row>
    <row r="10201" spans="1:11">
      <c r="A10201" s="3" t="s">
        <v>333</v>
      </c>
      <c r="B10201" s="3">
        <v>51</v>
      </c>
      <c r="C10201" s="3" t="s">
        <v>9578</v>
      </c>
      <c r="D10201" s="27" t="s">
        <v>880</v>
      </c>
      <c r="E10201" s="3" t="s">
        <v>333</v>
      </c>
      <c r="F10201" s="3" t="s">
        <v>7286</v>
      </c>
      <c r="G10201" s="3" t="s">
        <v>2045</v>
      </c>
      <c r="H10201" s="3"/>
      <c r="I10201" s="3">
        <v>3</v>
      </c>
      <c r="J10201" s="3">
        <v>2</v>
      </c>
      <c r="K10201" s="3">
        <f t="shared" si="159"/>
        <v>5</v>
      </c>
    </row>
    <row r="10202" spans="1:11">
      <c r="A10202" s="3" t="s">
        <v>333</v>
      </c>
      <c r="B10202" s="3">
        <v>52</v>
      </c>
      <c r="C10202" s="3" t="s">
        <v>1376</v>
      </c>
      <c r="D10202" s="27" t="s">
        <v>880</v>
      </c>
      <c r="E10202" s="3" t="s">
        <v>333</v>
      </c>
      <c r="F10202" s="3" t="s">
        <v>7286</v>
      </c>
      <c r="G10202" s="3" t="s">
        <v>2045</v>
      </c>
      <c r="H10202" s="3"/>
      <c r="I10202" s="3">
        <v>1</v>
      </c>
      <c r="J10202" s="3">
        <v>1</v>
      </c>
      <c r="K10202" s="3">
        <f t="shared" si="159"/>
        <v>2</v>
      </c>
    </row>
    <row r="10203" spans="1:11">
      <c r="A10203" s="3" t="s">
        <v>333</v>
      </c>
      <c r="B10203" s="3">
        <v>53</v>
      </c>
      <c r="C10203" s="3" t="s">
        <v>9579</v>
      </c>
      <c r="D10203" s="27" t="s">
        <v>880</v>
      </c>
      <c r="E10203" s="3" t="s">
        <v>333</v>
      </c>
      <c r="F10203" s="3" t="s">
        <v>7286</v>
      </c>
      <c r="G10203" s="3" t="s">
        <v>2045</v>
      </c>
      <c r="H10203" s="3"/>
      <c r="I10203" s="3">
        <v>2</v>
      </c>
      <c r="J10203" s="3">
        <v>1</v>
      </c>
      <c r="K10203" s="3">
        <f t="shared" si="159"/>
        <v>3</v>
      </c>
    </row>
    <row r="10204" spans="1:11">
      <c r="A10204" s="3" t="s">
        <v>333</v>
      </c>
      <c r="B10204" s="3">
        <v>54</v>
      </c>
      <c r="C10204" s="3" t="s">
        <v>7347</v>
      </c>
      <c r="D10204" s="27" t="s">
        <v>880</v>
      </c>
      <c r="E10204" s="3" t="s">
        <v>333</v>
      </c>
      <c r="F10204" s="3" t="s">
        <v>7286</v>
      </c>
      <c r="G10204" s="3" t="s">
        <v>2045</v>
      </c>
      <c r="H10204" s="3"/>
      <c r="I10204" s="3">
        <v>2</v>
      </c>
      <c r="J10204" s="3">
        <v>2</v>
      </c>
      <c r="K10204" s="3">
        <f t="shared" si="159"/>
        <v>4</v>
      </c>
    </row>
    <row r="10205" spans="1:11">
      <c r="A10205" s="3" t="s">
        <v>333</v>
      </c>
      <c r="B10205" s="3">
        <v>55</v>
      </c>
      <c r="C10205" s="3" t="s">
        <v>9580</v>
      </c>
      <c r="D10205" s="27" t="s">
        <v>880</v>
      </c>
      <c r="E10205" s="3" t="s">
        <v>333</v>
      </c>
      <c r="F10205" s="3" t="s">
        <v>7286</v>
      </c>
      <c r="G10205" s="3" t="s">
        <v>2045</v>
      </c>
      <c r="H10205" s="3"/>
      <c r="I10205" s="3">
        <v>3</v>
      </c>
      <c r="J10205" s="3">
        <v>3</v>
      </c>
      <c r="K10205" s="3">
        <f t="shared" si="159"/>
        <v>6</v>
      </c>
    </row>
    <row r="10206" spans="1:11">
      <c r="A10206" s="3" t="s">
        <v>333</v>
      </c>
      <c r="B10206" s="3">
        <v>56</v>
      </c>
      <c r="C10206" s="3" t="s">
        <v>9581</v>
      </c>
      <c r="D10206" s="27" t="s">
        <v>880</v>
      </c>
      <c r="E10206" s="3" t="s">
        <v>333</v>
      </c>
      <c r="F10206" s="3" t="s">
        <v>7286</v>
      </c>
      <c r="G10206" s="3" t="s">
        <v>2045</v>
      </c>
      <c r="H10206" s="3"/>
      <c r="I10206" s="3">
        <v>5</v>
      </c>
      <c r="J10206" s="3">
        <v>2</v>
      </c>
      <c r="K10206" s="3">
        <f t="shared" si="159"/>
        <v>7</v>
      </c>
    </row>
    <row r="10207" spans="1:11">
      <c r="A10207" s="3" t="s">
        <v>333</v>
      </c>
      <c r="B10207" s="3">
        <v>57</v>
      </c>
      <c r="C10207" s="3" t="s">
        <v>2526</v>
      </c>
      <c r="D10207" s="27" t="s">
        <v>880</v>
      </c>
      <c r="E10207" s="3" t="s">
        <v>333</v>
      </c>
      <c r="F10207" s="3" t="s">
        <v>7286</v>
      </c>
      <c r="G10207" s="3" t="s">
        <v>2045</v>
      </c>
      <c r="H10207" s="3"/>
      <c r="I10207" s="3">
        <v>3</v>
      </c>
      <c r="J10207" s="3">
        <v>2</v>
      </c>
      <c r="K10207" s="3">
        <f t="shared" si="159"/>
        <v>5</v>
      </c>
    </row>
    <row r="10208" spans="1:11">
      <c r="A10208" s="3" t="s">
        <v>333</v>
      </c>
      <c r="B10208" s="3">
        <v>58</v>
      </c>
      <c r="C10208" s="3" t="s">
        <v>9582</v>
      </c>
      <c r="D10208" s="27" t="s">
        <v>880</v>
      </c>
      <c r="E10208" s="3" t="s">
        <v>333</v>
      </c>
      <c r="F10208" s="3" t="s">
        <v>7286</v>
      </c>
      <c r="G10208" s="3" t="s">
        <v>2045</v>
      </c>
      <c r="H10208" s="3"/>
      <c r="I10208" s="3">
        <v>4</v>
      </c>
      <c r="J10208" s="3">
        <v>2</v>
      </c>
      <c r="K10208" s="3">
        <f t="shared" si="159"/>
        <v>6</v>
      </c>
    </row>
    <row r="10209" spans="1:11">
      <c r="A10209" s="3" t="s">
        <v>333</v>
      </c>
      <c r="B10209" s="3">
        <v>59</v>
      </c>
      <c r="C10209" s="3" t="s">
        <v>9583</v>
      </c>
      <c r="D10209" s="27" t="s">
        <v>880</v>
      </c>
      <c r="E10209" s="3" t="s">
        <v>333</v>
      </c>
      <c r="F10209" s="3" t="s">
        <v>7286</v>
      </c>
      <c r="G10209" s="3" t="s">
        <v>2045</v>
      </c>
      <c r="H10209" s="3"/>
      <c r="I10209" s="3">
        <v>2</v>
      </c>
      <c r="J10209" s="3">
        <v>1</v>
      </c>
      <c r="K10209" s="3">
        <f t="shared" si="159"/>
        <v>3</v>
      </c>
    </row>
    <row r="10210" spans="1:11">
      <c r="A10210" s="3" t="s">
        <v>333</v>
      </c>
      <c r="B10210" s="3">
        <v>60</v>
      </c>
      <c r="C10210" s="3" t="s">
        <v>7420</v>
      </c>
      <c r="D10210" s="27" t="s">
        <v>880</v>
      </c>
      <c r="E10210" s="3" t="s">
        <v>333</v>
      </c>
      <c r="F10210" s="3" t="s">
        <v>7286</v>
      </c>
      <c r="G10210" s="3" t="s">
        <v>2045</v>
      </c>
      <c r="H10210" s="3"/>
      <c r="I10210" s="3">
        <v>4</v>
      </c>
      <c r="J10210" s="3">
        <v>3</v>
      </c>
      <c r="K10210" s="3">
        <f t="shared" si="159"/>
        <v>7</v>
      </c>
    </row>
    <row r="10211" spans="1:11">
      <c r="A10211" s="3" t="s">
        <v>333</v>
      </c>
      <c r="B10211" s="3">
        <v>61</v>
      </c>
      <c r="C10211" s="3" t="s">
        <v>9584</v>
      </c>
      <c r="D10211" s="27" t="s">
        <v>880</v>
      </c>
      <c r="E10211" s="3" t="s">
        <v>333</v>
      </c>
      <c r="F10211" s="3" t="s">
        <v>7286</v>
      </c>
      <c r="G10211" s="3" t="s">
        <v>2045</v>
      </c>
      <c r="H10211" s="3"/>
      <c r="I10211" s="3">
        <v>3</v>
      </c>
      <c r="J10211" s="3">
        <v>2</v>
      </c>
      <c r="K10211" s="3">
        <f t="shared" si="159"/>
        <v>5</v>
      </c>
    </row>
    <row r="10212" spans="1:11">
      <c r="A10212" s="3" t="s">
        <v>333</v>
      </c>
      <c r="B10212" s="3">
        <v>62</v>
      </c>
      <c r="C10212" s="3" t="s">
        <v>7422</v>
      </c>
      <c r="D10212" s="27" t="s">
        <v>880</v>
      </c>
      <c r="E10212" s="3" t="s">
        <v>333</v>
      </c>
      <c r="F10212" s="3" t="s">
        <v>7286</v>
      </c>
      <c r="G10212" s="3" t="s">
        <v>2045</v>
      </c>
      <c r="H10212" s="3"/>
      <c r="I10212" s="3">
        <v>2</v>
      </c>
      <c r="J10212" s="3">
        <v>1</v>
      </c>
      <c r="K10212" s="3">
        <f t="shared" si="159"/>
        <v>3</v>
      </c>
    </row>
    <row r="10213" spans="1:11">
      <c r="A10213" s="3" t="s">
        <v>333</v>
      </c>
      <c r="B10213" s="3">
        <v>63</v>
      </c>
      <c r="C10213" s="3" t="s">
        <v>970</v>
      </c>
      <c r="D10213" s="27" t="s">
        <v>880</v>
      </c>
      <c r="E10213" s="3" t="s">
        <v>333</v>
      </c>
      <c r="F10213" s="3" t="s">
        <v>7286</v>
      </c>
      <c r="G10213" s="3" t="s">
        <v>2045</v>
      </c>
      <c r="H10213" s="3"/>
      <c r="I10213" s="3">
        <v>3</v>
      </c>
      <c r="J10213" s="3">
        <v>4</v>
      </c>
      <c r="K10213" s="3">
        <f t="shared" si="159"/>
        <v>7</v>
      </c>
    </row>
    <row r="10214" spans="1:11">
      <c r="A10214" s="3" t="s">
        <v>333</v>
      </c>
      <c r="B10214" s="3">
        <v>64</v>
      </c>
      <c r="C10214" s="3" t="s">
        <v>9585</v>
      </c>
      <c r="D10214" s="27" t="s">
        <v>880</v>
      </c>
      <c r="E10214" s="3" t="s">
        <v>333</v>
      </c>
      <c r="F10214" s="3" t="s">
        <v>7286</v>
      </c>
      <c r="G10214" s="3" t="s">
        <v>2045</v>
      </c>
      <c r="H10214" s="3"/>
      <c r="I10214" s="3">
        <v>2</v>
      </c>
      <c r="J10214" s="3">
        <v>5</v>
      </c>
      <c r="K10214" s="3">
        <f t="shared" si="159"/>
        <v>7</v>
      </c>
    </row>
    <row r="10215" spans="1:11">
      <c r="A10215" s="3" t="s">
        <v>333</v>
      </c>
      <c r="B10215" s="3">
        <v>65</v>
      </c>
      <c r="C10215" s="3" t="s">
        <v>9586</v>
      </c>
      <c r="D10215" s="27" t="s">
        <v>880</v>
      </c>
      <c r="E10215" s="3" t="s">
        <v>333</v>
      </c>
      <c r="F10215" s="3" t="s">
        <v>7286</v>
      </c>
      <c r="G10215" s="3" t="s">
        <v>2045</v>
      </c>
      <c r="H10215" s="3"/>
      <c r="I10215" s="3">
        <v>2</v>
      </c>
      <c r="J10215" s="3">
        <v>6</v>
      </c>
      <c r="K10215" s="3">
        <f t="shared" si="159"/>
        <v>8</v>
      </c>
    </row>
    <row r="10216" spans="1:11">
      <c r="A10216" s="3" t="s">
        <v>333</v>
      </c>
      <c r="B10216" s="3">
        <v>66</v>
      </c>
      <c r="C10216" s="3" t="s">
        <v>9587</v>
      </c>
      <c r="D10216" s="27" t="s">
        <v>880</v>
      </c>
      <c r="E10216" s="3" t="s">
        <v>333</v>
      </c>
      <c r="F10216" s="3" t="s">
        <v>7286</v>
      </c>
      <c r="G10216" s="3" t="s">
        <v>2045</v>
      </c>
      <c r="H10216" s="3"/>
      <c r="I10216" s="3">
        <v>4</v>
      </c>
      <c r="J10216" s="3">
        <v>3</v>
      </c>
      <c r="K10216" s="3">
        <f t="shared" si="159"/>
        <v>7</v>
      </c>
    </row>
    <row r="10217" spans="1:11">
      <c r="A10217" s="3" t="s">
        <v>333</v>
      </c>
      <c r="B10217" s="3">
        <v>67</v>
      </c>
      <c r="C10217" s="3" t="s">
        <v>9588</v>
      </c>
      <c r="D10217" s="27" t="s">
        <v>880</v>
      </c>
      <c r="E10217" s="3" t="s">
        <v>333</v>
      </c>
      <c r="F10217" s="3" t="s">
        <v>7286</v>
      </c>
      <c r="G10217" s="3" t="s">
        <v>2045</v>
      </c>
      <c r="H10217" s="3"/>
      <c r="I10217" s="3">
        <v>3</v>
      </c>
      <c r="J10217" s="3">
        <v>1</v>
      </c>
      <c r="K10217" s="3">
        <f t="shared" si="159"/>
        <v>4</v>
      </c>
    </row>
    <row r="10218" spans="1:11">
      <c r="A10218" s="3" t="s">
        <v>333</v>
      </c>
      <c r="B10218" s="3">
        <v>68</v>
      </c>
      <c r="C10218" s="3" t="s">
        <v>2969</v>
      </c>
      <c r="D10218" s="27" t="s">
        <v>880</v>
      </c>
      <c r="E10218" s="3" t="s">
        <v>333</v>
      </c>
      <c r="F10218" s="3" t="s">
        <v>7286</v>
      </c>
      <c r="G10218" s="3" t="s">
        <v>2045</v>
      </c>
      <c r="H10218" s="3"/>
      <c r="I10218" s="3">
        <v>4</v>
      </c>
      <c r="J10218" s="3">
        <v>4</v>
      </c>
      <c r="K10218" s="3">
        <f t="shared" si="159"/>
        <v>8</v>
      </c>
    </row>
    <row r="10219" spans="1:11">
      <c r="A10219" s="3" t="s">
        <v>333</v>
      </c>
      <c r="B10219" s="3">
        <v>69</v>
      </c>
      <c r="C10219" s="3" t="s">
        <v>7377</v>
      </c>
      <c r="D10219" s="27" t="s">
        <v>880</v>
      </c>
      <c r="E10219" s="3" t="s">
        <v>333</v>
      </c>
      <c r="F10219" s="3" t="s">
        <v>7286</v>
      </c>
      <c r="G10219" s="3" t="s">
        <v>2045</v>
      </c>
      <c r="H10219" s="3"/>
      <c r="I10219" s="3">
        <v>5</v>
      </c>
      <c r="J10219" s="3">
        <v>3</v>
      </c>
      <c r="K10219" s="3">
        <f t="shared" si="159"/>
        <v>8</v>
      </c>
    </row>
    <row r="10220" spans="1:11">
      <c r="A10220" s="3" t="s">
        <v>333</v>
      </c>
      <c r="B10220" s="3">
        <v>70</v>
      </c>
      <c r="C10220" s="3" t="s">
        <v>9589</v>
      </c>
      <c r="D10220" s="27" t="s">
        <v>880</v>
      </c>
      <c r="E10220" s="3" t="s">
        <v>333</v>
      </c>
      <c r="F10220" s="3" t="s">
        <v>7286</v>
      </c>
      <c r="G10220" s="3" t="s">
        <v>2045</v>
      </c>
      <c r="H10220" s="3"/>
      <c r="I10220" s="3">
        <v>4</v>
      </c>
      <c r="J10220" s="3">
        <v>2</v>
      </c>
      <c r="K10220" s="3">
        <f t="shared" si="159"/>
        <v>6</v>
      </c>
    </row>
    <row r="10221" spans="1:11">
      <c r="A10221" s="3" t="s">
        <v>333</v>
      </c>
      <c r="B10221" s="3">
        <v>71</v>
      </c>
      <c r="C10221" s="3" t="s">
        <v>9590</v>
      </c>
      <c r="D10221" s="27" t="s">
        <v>880</v>
      </c>
      <c r="E10221" s="3" t="s">
        <v>333</v>
      </c>
      <c r="F10221" s="3" t="s">
        <v>7286</v>
      </c>
      <c r="G10221" s="3" t="s">
        <v>2045</v>
      </c>
      <c r="H10221" s="3"/>
      <c r="I10221" s="3">
        <v>2</v>
      </c>
      <c r="J10221" s="3">
        <v>2</v>
      </c>
      <c r="K10221" s="3">
        <f t="shared" si="159"/>
        <v>4</v>
      </c>
    </row>
    <row r="10222" spans="1:11">
      <c r="A10222" s="3" t="s">
        <v>333</v>
      </c>
      <c r="B10222" s="3">
        <v>72</v>
      </c>
      <c r="C10222" s="3" t="s">
        <v>9591</v>
      </c>
      <c r="D10222" s="27" t="s">
        <v>880</v>
      </c>
      <c r="E10222" s="3" t="s">
        <v>333</v>
      </c>
      <c r="F10222" s="3" t="s">
        <v>7286</v>
      </c>
      <c r="G10222" s="3" t="s">
        <v>2045</v>
      </c>
      <c r="H10222" s="3"/>
      <c r="I10222" s="3">
        <v>1</v>
      </c>
      <c r="J10222" s="3">
        <v>1</v>
      </c>
      <c r="K10222" s="3">
        <f t="shared" si="159"/>
        <v>2</v>
      </c>
    </row>
    <row r="10223" spans="1:11">
      <c r="A10223" s="3" t="s">
        <v>333</v>
      </c>
      <c r="B10223" s="3">
        <v>73</v>
      </c>
      <c r="C10223" s="3" t="s">
        <v>9592</v>
      </c>
      <c r="D10223" s="27" t="s">
        <v>880</v>
      </c>
      <c r="E10223" s="3" t="s">
        <v>333</v>
      </c>
      <c r="F10223" s="3" t="s">
        <v>7286</v>
      </c>
      <c r="G10223" s="3" t="s">
        <v>2045</v>
      </c>
      <c r="H10223" s="3"/>
      <c r="I10223" s="3">
        <v>2</v>
      </c>
      <c r="J10223" s="3">
        <v>3</v>
      </c>
      <c r="K10223" s="3">
        <f t="shared" si="159"/>
        <v>5</v>
      </c>
    </row>
    <row r="10224" spans="1:11">
      <c r="A10224" s="3" t="s">
        <v>333</v>
      </c>
      <c r="B10224" s="3">
        <v>74</v>
      </c>
      <c r="C10224" s="3" t="s">
        <v>7191</v>
      </c>
      <c r="D10224" s="27" t="s">
        <v>880</v>
      </c>
      <c r="E10224" s="3" t="s">
        <v>333</v>
      </c>
      <c r="F10224" s="3" t="s">
        <v>7286</v>
      </c>
      <c r="G10224" s="3" t="s">
        <v>2045</v>
      </c>
      <c r="H10224" s="3"/>
      <c r="I10224" s="3">
        <v>2</v>
      </c>
      <c r="J10224" s="3">
        <v>2</v>
      </c>
      <c r="K10224" s="3">
        <f t="shared" si="159"/>
        <v>4</v>
      </c>
    </row>
    <row r="10225" spans="1:11">
      <c r="A10225" s="3" t="s">
        <v>333</v>
      </c>
      <c r="B10225" s="3">
        <v>75</v>
      </c>
      <c r="C10225" s="3" t="s">
        <v>9593</v>
      </c>
      <c r="D10225" s="27" t="s">
        <v>880</v>
      </c>
      <c r="E10225" s="3" t="s">
        <v>333</v>
      </c>
      <c r="F10225" s="3" t="s">
        <v>7286</v>
      </c>
      <c r="G10225" s="3" t="s">
        <v>2045</v>
      </c>
      <c r="H10225" s="3"/>
      <c r="I10225" s="3">
        <v>1</v>
      </c>
      <c r="J10225" s="3">
        <v>1</v>
      </c>
      <c r="K10225" s="3">
        <f t="shared" si="159"/>
        <v>2</v>
      </c>
    </row>
    <row r="10226" spans="1:11">
      <c r="A10226" s="3" t="s">
        <v>333</v>
      </c>
      <c r="B10226" s="3">
        <v>76</v>
      </c>
      <c r="C10226" s="3" t="s">
        <v>1388</v>
      </c>
      <c r="D10226" s="27" t="s">
        <v>880</v>
      </c>
      <c r="E10226" s="3" t="s">
        <v>333</v>
      </c>
      <c r="F10226" s="3" t="s">
        <v>7286</v>
      </c>
      <c r="G10226" s="3" t="s">
        <v>2045</v>
      </c>
      <c r="H10226" s="3"/>
      <c r="I10226" s="3">
        <v>4</v>
      </c>
      <c r="J10226" s="3">
        <v>2</v>
      </c>
      <c r="K10226" s="3">
        <f t="shared" si="159"/>
        <v>6</v>
      </c>
    </row>
    <row r="10227" spans="1:11">
      <c r="A10227" s="3" t="s">
        <v>333</v>
      </c>
      <c r="B10227" s="3">
        <v>77</v>
      </c>
      <c r="C10227" s="3" t="s">
        <v>9594</v>
      </c>
      <c r="D10227" s="27" t="s">
        <v>880</v>
      </c>
      <c r="E10227" s="3" t="s">
        <v>333</v>
      </c>
      <c r="F10227" s="3" t="s">
        <v>7286</v>
      </c>
      <c r="G10227" s="3" t="s">
        <v>2045</v>
      </c>
      <c r="H10227" s="3"/>
      <c r="I10227" s="3">
        <v>1</v>
      </c>
      <c r="J10227" s="3">
        <v>2</v>
      </c>
      <c r="K10227" s="3">
        <f t="shared" si="159"/>
        <v>3</v>
      </c>
    </row>
    <row r="10228" spans="1:11">
      <c r="A10228" s="3" t="s">
        <v>333</v>
      </c>
      <c r="B10228" s="3">
        <v>78</v>
      </c>
      <c r="C10228" s="3" t="s">
        <v>7178</v>
      </c>
      <c r="D10228" s="27" t="s">
        <v>880</v>
      </c>
      <c r="E10228" s="3" t="s">
        <v>333</v>
      </c>
      <c r="F10228" s="3" t="s">
        <v>7286</v>
      </c>
      <c r="G10228" s="3" t="s">
        <v>2045</v>
      </c>
      <c r="H10228" s="3"/>
      <c r="I10228" s="3">
        <v>4</v>
      </c>
      <c r="J10228" s="3">
        <v>3</v>
      </c>
      <c r="K10228" s="3">
        <f t="shared" si="159"/>
        <v>7</v>
      </c>
    </row>
    <row r="10229" spans="1:11">
      <c r="A10229" s="3" t="s">
        <v>333</v>
      </c>
      <c r="B10229" s="3">
        <v>79</v>
      </c>
      <c r="C10229" s="3" t="s">
        <v>979</v>
      </c>
      <c r="D10229" s="27" t="s">
        <v>880</v>
      </c>
      <c r="E10229" s="3" t="s">
        <v>333</v>
      </c>
      <c r="F10229" s="3" t="s">
        <v>7286</v>
      </c>
      <c r="G10229" s="3" t="s">
        <v>2045</v>
      </c>
      <c r="H10229" s="3"/>
      <c r="I10229" s="3">
        <v>5</v>
      </c>
      <c r="J10229" s="3">
        <v>3</v>
      </c>
      <c r="K10229" s="3">
        <f t="shared" si="159"/>
        <v>8</v>
      </c>
    </row>
    <row r="10230" spans="1:11">
      <c r="A10230" s="3" t="s">
        <v>333</v>
      </c>
      <c r="B10230" s="3">
        <v>80</v>
      </c>
      <c r="C10230" s="3" t="s">
        <v>2322</v>
      </c>
      <c r="D10230" s="27" t="s">
        <v>880</v>
      </c>
      <c r="E10230" s="3" t="s">
        <v>333</v>
      </c>
      <c r="F10230" s="3" t="s">
        <v>7286</v>
      </c>
      <c r="G10230" s="3" t="s">
        <v>2045</v>
      </c>
      <c r="H10230" s="3"/>
      <c r="I10230" s="3">
        <v>1</v>
      </c>
      <c r="J10230" s="3">
        <v>3</v>
      </c>
      <c r="K10230" s="3">
        <f t="shared" si="159"/>
        <v>4</v>
      </c>
    </row>
    <row r="10231" spans="1:11">
      <c r="A10231" s="3" t="s">
        <v>333</v>
      </c>
      <c r="B10231" s="3">
        <v>81</v>
      </c>
      <c r="C10231" s="3" t="s">
        <v>9595</v>
      </c>
      <c r="D10231" s="27" t="s">
        <v>880</v>
      </c>
      <c r="E10231" s="3" t="s">
        <v>333</v>
      </c>
      <c r="F10231" s="3" t="s">
        <v>7286</v>
      </c>
      <c r="G10231" s="3" t="s">
        <v>2045</v>
      </c>
      <c r="H10231" s="3"/>
      <c r="I10231" s="3">
        <v>1</v>
      </c>
      <c r="J10231" s="3">
        <v>1</v>
      </c>
      <c r="K10231" s="3">
        <f t="shared" si="159"/>
        <v>2</v>
      </c>
    </row>
    <row r="10232" spans="1:11">
      <c r="A10232" s="3" t="s">
        <v>333</v>
      </c>
      <c r="B10232" s="3">
        <v>82</v>
      </c>
      <c r="C10232" s="3" t="s">
        <v>9596</v>
      </c>
      <c r="D10232" s="27" t="s">
        <v>880</v>
      </c>
      <c r="E10232" s="3" t="s">
        <v>333</v>
      </c>
      <c r="F10232" s="3" t="s">
        <v>7286</v>
      </c>
      <c r="G10232" s="3" t="s">
        <v>2045</v>
      </c>
      <c r="H10232" s="3"/>
      <c r="I10232" s="3">
        <v>1</v>
      </c>
      <c r="J10232" s="3">
        <v>2</v>
      </c>
      <c r="K10232" s="3">
        <f t="shared" si="159"/>
        <v>3</v>
      </c>
    </row>
    <row r="10233" spans="1:11">
      <c r="A10233" s="3" t="s">
        <v>333</v>
      </c>
      <c r="B10233" s="3">
        <v>83</v>
      </c>
      <c r="C10233" s="3" t="s">
        <v>9597</v>
      </c>
      <c r="D10233" s="27" t="s">
        <v>880</v>
      </c>
      <c r="E10233" s="3" t="s">
        <v>9598</v>
      </c>
      <c r="F10233" s="3" t="s">
        <v>7286</v>
      </c>
      <c r="G10233" s="3" t="s">
        <v>2045</v>
      </c>
      <c r="H10233" s="3"/>
      <c r="I10233" s="3">
        <v>1</v>
      </c>
      <c r="J10233" s="3">
        <v>2</v>
      </c>
      <c r="K10233" s="3">
        <f t="shared" si="159"/>
        <v>3</v>
      </c>
    </row>
    <row r="10234" spans="1:11">
      <c r="A10234" s="3" t="s">
        <v>333</v>
      </c>
      <c r="B10234" s="3">
        <v>84</v>
      </c>
      <c r="C10234" s="3" t="s">
        <v>9599</v>
      </c>
      <c r="D10234" s="27" t="s">
        <v>880</v>
      </c>
      <c r="E10234" s="3" t="s">
        <v>9598</v>
      </c>
      <c r="F10234" s="3" t="s">
        <v>7286</v>
      </c>
      <c r="G10234" s="3" t="s">
        <v>2045</v>
      </c>
      <c r="H10234" s="3"/>
      <c r="I10234" s="3">
        <v>1</v>
      </c>
      <c r="J10234" s="3">
        <v>1</v>
      </c>
      <c r="K10234" s="3">
        <f t="shared" si="159"/>
        <v>2</v>
      </c>
    </row>
    <row r="10235" spans="1:11">
      <c r="A10235" s="3" t="s">
        <v>333</v>
      </c>
      <c r="B10235" s="3">
        <v>85</v>
      </c>
      <c r="C10235" s="3" t="s">
        <v>9600</v>
      </c>
      <c r="D10235" s="27" t="s">
        <v>880</v>
      </c>
      <c r="E10235" s="3" t="s">
        <v>333</v>
      </c>
      <c r="F10235" s="3" t="s">
        <v>7286</v>
      </c>
      <c r="G10235" s="3" t="s">
        <v>2045</v>
      </c>
      <c r="H10235" s="3"/>
      <c r="I10235" s="3">
        <v>3</v>
      </c>
      <c r="J10235" s="3">
        <v>1</v>
      </c>
      <c r="K10235" s="3">
        <f t="shared" si="159"/>
        <v>4</v>
      </c>
    </row>
    <row r="10236" spans="1:11">
      <c r="A10236" s="3" t="s">
        <v>333</v>
      </c>
      <c r="B10236" s="3">
        <v>86</v>
      </c>
      <c r="C10236" s="3" t="s">
        <v>9601</v>
      </c>
      <c r="D10236" s="27" t="s">
        <v>880</v>
      </c>
      <c r="E10236" s="3" t="s">
        <v>9598</v>
      </c>
      <c r="F10236" s="3" t="s">
        <v>7286</v>
      </c>
      <c r="G10236" s="3" t="s">
        <v>2045</v>
      </c>
      <c r="H10236" s="3"/>
      <c r="I10236" s="3">
        <v>2</v>
      </c>
      <c r="J10236" s="3">
        <v>1</v>
      </c>
      <c r="K10236" s="3">
        <f t="shared" si="159"/>
        <v>3</v>
      </c>
    </row>
    <row r="10237" spans="1:11">
      <c r="A10237" s="3" t="s">
        <v>333</v>
      </c>
      <c r="B10237" s="3">
        <v>87</v>
      </c>
      <c r="C10237" s="3" t="s">
        <v>9602</v>
      </c>
      <c r="D10237" s="27" t="s">
        <v>880</v>
      </c>
      <c r="E10237" s="3" t="s">
        <v>9598</v>
      </c>
      <c r="F10237" s="3" t="s">
        <v>7286</v>
      </c>
      <c r="G10237" s="3" t="s">
        <v>2045</v>
      </c>
      <c r="H10237" s="3"/>
      <c r="I10237" s="3">
        <v>1</v>
      </c>
      <c r="J10237" s="3">
        <v>1</v>
      </c>
      <c r="K10237" s="3">
        <f t="shared" si="159"/>
        <v>2</v>
      </c>
    </row>
    <row r="10238" spans="1:11">
      <c r="A10238" s="3" t="s">
        <v>333</v>
      </c>
      <c r="B10238" s="3">
        <v>88</v>
      </c>
      <c r="C10238" s="3" t="s">
        <v>9603</v>
      </c>
      <c r="D10238" s="27" t="s">
        <v>880</v>
      </c>
      <c r="E10238" s="3" t="s">
        <v>333</v>
      </c>
      <c r="F10238" s="3" t="s">
        <v>7286</v>
      </c>
      <c r="G10238" s="3" t="s">
        <v>2045</v>
      </c>
      <c r="H10238" s="3"/>
      <c r="I10238" s="3">
        <v>1</v>
      </c>
      <c r="J10238" s="3">
        <v>1</v>
      </c>
      <c r="K10238" s="3">
        <f t="shared" si="159"/>
        <v>2</v>
      </c>
    </row>
    <row r="10239" spans="1:11">
      <c r="A10239" s="3" t="s">
        <v>333</v>
      </c>
      <c r="B10239" s="3">
        <v>89</v>
      </c>
      <c r="C10239" s="3" t="s">
        <v>9604</v>
      </c>
      <c r="D10239" s="27" t="s">
        <v>880</v>
      </c>
      <c r="E10239" s="3" t="s">
        <v>333</v>
      </c>
      <c r="F10239" s="3" t="s">
        <v>7286</v>
      </c>
      <c r="G10239" s="3" t="s">
        <v>2045</v>
      </c>
      <c r="H10239" s="3"/>
      <c r="I10239" s="3">
        <v>3</v>
      </c>
      <c r="J10239" s="3">
        <v>1</v>
      </c>
      <c r="K10239" s="3">
        <f t="shared" si="159"/>
        <v>4</v>
      </c>
    </row>
    <row r="10240" spans="1:11">
      <c r="A10240" s="3" t="s">
        <v>333</v>
      </c>
      <c r="B10240" s="3">
        <v>90</v>
      </c>
      <c r="C10240" s="3" t="s">
        <v>7423</v>
      </c>
      <c r="D10240" s="27" t="s">
        <v>880</v>
      </c>
      <c r="E10240" s="3" t="s">
        <v>333</v>
      </c>
      <c r="F10240" s="3" t="s">
        <v>7286</v>
      </c>
      <c r="G10240" s="3" t="s">
        <v>2045</v>
      </c>
      <c r="H10240" s="3"/>
      <c r="I10240" s="3">
        <v>1</v>
      </c>
      <c r="J10240" s="3">
        <v>2</v>
      </c>
      <c r="K10240" s="3">
        <f t="shared" si="159"/>
        <v>3</v>
      </c>
    </row>
    <row r="10241" spans="1:11">
      <c r="A10241" s="3" t="s">
        <v>333</v>
      </c>
      <c r="B10241" s="3">
        <v>91</v>
      </c>
      <c r="C10241" s="3" t="s">
        <v>9605</v>
      </c>
      <c r="D10241" s="27" t="s">
        <v>880</v>
      </c>
      <c r="E10241" s="3" t="s">
        <v>9598</v>
      </c>
      <c r="F10241" s="3" t="s">
        <v>7286</v>
      </c>
      <c r="G10241" s="3" t="s">
        <v>2045</v>
      </c>
      <c r="H10241" s="3"/>
      <c r="I10241" s="3">
        <v>1</v>
      </c>
      <c r="J10241" s="3">
        <v>4</v>
      </c>
      <c r="K10241" s="3">
        <f t="shared" si="159"/>
        <v>5</v>
      </c>
    </row>
    <row r="10242" spans="1:11">
      <c r="A10242" s="3" t="s">
        <v>333</v>
      </c>
      <c r="B10242" s="3">
        <v>92</v>
      </c>
      <c r="C10242" s="3" t="s">
        <v>1725</v>
      </c>
      <c r="D10242" s="27" t="s">
        <v>880</v>
      </c>
      <c r="E10242" s="3" t="s">
        <v>9598</v>
      </c>
      <c r="F10242" s="3" t="s">
        <v>7286</v>
      </c>
      <c r="G10242" s="3" t="s">
        <v>2045</v>
      </c>
      <c r="H10242" s="3"/>
      <c r="I10242" s="3">
        <v>4</v>
      </c>
      <c r="J10242" s="3">
        <v>4</v>
      </c>
      <c r="K10242" s="3">
        <f t="shared" si="159"/>
        <v>8</v>
      </c>
    </row>
    <row r="10243" spans="1:11">
      <c r="A10243" s="3" t="s">
        <v>333</v>
      </c>
      <c r="B10243" s="3">
        <v>93</v>
      </c>
      <c r="C10243" s="3" t="s">
        <v>9606</v>
      </c>
      <c r="D10243" s="27" t="s">
        <v>880</v>
      </c>
      <c r="E10243" s="3" t="s">
        <v>333</v>
      </c>
      <c r="F10243" s="3" t="s">
        <v>7286</v>
      </c>
      <c r="G10243" s="3" t="s">
        <v>2045</v>
      </c>
      <c r="H10243" s="3"/>
      <c r="I10243" s="3">
        <v>2</v>
      </c>
      <c r="J10243" s="3">
        <v>1</v>
      </c>
      <c r="K10243" s="3">
        <f t="shared" si="159"/>
        <v>3</v>
      </c>
    </row>
    <row r="10244" spans="1:11">
      <c r="A10244" s="3" t="s">
        <v>333</v>
      </c>
      <c r="B10244" s="3">
        <v>94</v>
      </c>
      <c r="C10244" s="3" t="s">
        <v>9607</v>
      </c>
      <c r="D10244" s="27" t="s">
        <v>880</v>
      </c>
      <c r="E10244" s="3" t="s">
        <v>333</v>
      </c>
      <c r="F10244" s="3" t="s">
        <v>7286</v>
      </c>
      <c r="G10244" s="3" t="s">
        <v>2045</v>
      </c>
      <c r="H10244" s="3"/>
      <c r="I10244" s="3">
        <v>5</v>
      </c>
      <c r="J10244" s="3">
        <v>2</v>
      </c>
      <c r="K10244" s="3">
        <f t="shared" si="159"/>
        <v>7</v>
      </c>
    </row>
    <row r="10245" spans="1:11">
      <c r="A10245" s="3" t="s">
        <v>333</v>
      </c>
      <c r="B10245" s="3">
        <v>95</v>
      </c>
      <c r="C10245" s="3" t="s">
        <v>9608</v>
      </c>
      <c r="D10245" s="27" t="s">
        <v>880</v>
      </c>
      <c r="E10245" s="3" t="s">
        <v>9598</v>
      </c>
      <c r="F10245" s="3" t="s">
        <v>7286</v>
      </c>
      <c r="G10245" s="3" t="s">
        <v>2045</v>
      </c>
      <c r="H10245" s="3"/>
      <c r="I10245" s="3">
        <v>1</v>
      </c>
      <c r="J10245" s="3">
        <v>1</v>
      </c>
      <c r="K10245" s="3">
        <f t="shared" si="159"/>
        <v>2</v>
      </c>
    </row>
    <row r="10246" spans="1:11">
      <c r="A10246" s="3" t="s">
        <v>333</v>
      </c>
      <c r="B10246" s="3">
        <v>96</v>
      </c>
      <c r="C10246" s="3" t="s">
        <v>9609</v>
      </c>
      <c r="D10246" s="27" t="s">
        <v>880</v>
      </c>
      <c r="E10246" s="3" t="s">
        <v>9598</v>
      </c>
      <c r="F10246" s="3" t="s">
        <v>7286</v>
      </c>
      <c r="G10246" s="3" t="s">
        <v>2045</v>
      </c>
      <c r="H10246" s="3"/>
      <c r="I10246" s="3">
        <v>2</v>
      </c>
      <c r="J10246" s="3">
        <v>2</v>
      </c>
      <c r="K10246" s="3">
        <f t="shared" si="159"/>
        <v>4</v>
      </c>
    </row>
    <row r="10247" spans="1:11">
      <c r="A10247" s="239"/>
      <c r="B10247" s="239"/>
      <c r="C10247" s="239">
        <f>SUBTOTAL(3,C10151:C10246)</f>
        <v>96</v>
      </c>
      <c r="D10247" s="70"/>
      <c r="E10247" s="70"/>
      <c r="F10247" s="70"/>
      <c r="G10247" s="70"/>
      <c r="H10247" s="70"/>
      <c r="I10247" s="70"/>
      <c r="J10247" s="70"/>
      <c r="K10247" s="239">
        <f>SUM(K10151:K10246)</f>
        <v>491</v>
      </c>
    </row>
    <row r="10248" spans="1:11">
      <c r="A10248" s="3" t="s">
        <v>463</v>
      </c>
      <c r="B10248" s="3">
        <v>1</v>
      </c>
      <c r="C10248" s="3" t="s">
        <v>9610</v>
      </c>
      <c r="D10248" s="27" t="s">
        <v>880</v>
      </c>
      <c r="E10248" s="3" t="s">
        <v>8087</v>
      </c>
      <c r="F10248" s="3" t="s">
        <v>297</v>
      </c>
      <c r="G10248" s="3" t="s">
        <v>2045</v>
      </c>
      <c r="H10248" s="3"/>
      <c r="I10248" s="3">
        <v>1</v>
      </c>
      <c r="J10248" s="3">
        <v>2</v>
      </c>
      <c r="K10248" s="3">
        <f t="shared" si="159"/>
        <v>3</v>
      </c>
    </row>
    <row r="10249" spans="1:11">
      <c r="A10249" s="3" t="s">
        <v>463</v>
      </c>
      <c r="B10249" s="3">
        <v>2</v>
      </c>
      <c r="C10249" s="3" t="s">
        <v>1140</v>
      </c>
      <c r="D10249" s="27" t="s">
        <v>880</v>
      </c>
      <c r="E10249" s="3" t="s">
        <v>8087</v>
      </c>
      <c r="F10249" s="3" t="s">
        <v>297</v>
      </c>
      <c r="G10249" s="3" t="s">
        <v>2045</v>
      </c>
      <c r="H10249" s="3"/>
      <c r="I10249" s="3">
        <v>2</v>
      </c>
      <c r="J10249" s="3">
        <v>3</v>
      </c>
      <c r="K10249" s="3">
        <f t="shared" si="159"/>
        <v>5</v>
      </c>
    </row>
    <row r="10250" spans="1:11">
      <c r="A10250" s="3" t="s">
        <v>463</v>
      </c>
      <c r="B10250" s="3">
        <v>3</v>
      </c>
      <c r="C10250" s="3" t="s">
        <v>3407</v>
      </c>
      <c r="D10250" s="27" t="s">
        <v>880</v>
      </c>
      <c r="E10250" s="3" t="s">
        <v>8087</v>
      </c>
      <c r="F10250" s="3" t="s">
        <v>297</v>
      </c>
      <c r="G10250" s="3" t="s">
        <v>2045</v>
      </c>
      <c r="H10250" s="3"/>
      <c r="I10250" s="3">
        <v>4</v>
      </c>
      <c r="J10250" s="3">
        <v>1</v>
      </c>
      <c r="K10250" s="3">
        <f t="shared" si="159"/>
        <v>5</v>
      </c>
    </row>
    <row r="10251" spans="1:11">
      <c r="A10251" s="3" t="s">
        <v>463</v>
      </c>
      <c r="B10251" s="3">
        <v>4</v>
      </c>
      <c r="C10251" s="3" t="s">
        <v>9611</v>
      </c>
      <c r="D10251" s="27" t="s">
        <v>880</v>
      </c>
      <c r="E10251" s="3" t="s">
        <v>8087</v>
      </c>
      <c r="F10251" s="3" t="s">
        <v>297</v>
      </c>
      <c r="G10251" s="3" t="s">
        <v>2045</v>
      </c>
      <c r="H10251" s="3"/>
      <c r="I10251" s="3">
        <v>3</v>
      </c>
      <c r="J10251" s="3">
        <v>3</v>
      </c>
      <c r="K10251" s="3">
        <f t="shared" si="159"/>
        <v>6</v>
      </c>
    </row>
    <row r="10252" spans="1:11">
      <c r="A10252" s="3" t="s">
        <v>463</v>
      </c>
      <c r="B10252" s="3">
        <v>5</v>
      </c>
      <c r="C10252" s="3" t="s">
        <v>1803</v>
      </c>
      <c r="D10252" s="27" t="s">
        <v>880</v>
      </c>
      <c r="E10252" s="3" t="s">
        <v>8087</v>
      </c>
      <c r="F10252" s="3" t="s">
        <v>297</v>
      </c>
      <c r="G10252" s="3" t="s">
        <v>2045</v>
      </c>
      <c r="H10252" s="3"/>
      <c r="I10252" s="3">
        <v>4</v>
      </c>
      <c r="J10252" s="3">
        <v>4</v>
      </c>
      <c r="K10252" s="3">
        <f t="shared" si="159"/>
        <v>8</v>
      </c>
    </row>
    <row r="10253" spans="1:11">
      <c r="A10253" s="3" t="s">
        <v>463</v>
      </c>
      <c r="B10253" s="3">
        <v>6</v>
      </c>
      <c r="C10253" s="3" t="s">
        <v>1661</v>
      </c>
      <c r="D10253" s="27" t="s">
        <v>880</v>
      </c>
      <c r="E10253" s="3" t="s">
        <v>8087</v>
      </c>
      <c r="F10253" s="3" t="s">
        <v>297</v>
      </c>
      <c r="G10253" s="3" t="s">
        <v>2045</v>
      </c>
      <c r="H10253" s="3"/>
      <c r="I10253" s="3">
        <v>6</v>
      </c>
      <c r="J10253" s="3">
        <v>4</v>
      </c>
      <c r="K10253" s="3">
        <f t="shared" si="159"/>
        <v>10</v>
      </c>
    </row>
    <row r="10254" spans="1:11">
      <c r="A10254" s="3" t="s">
        <v>463</v>
      </c>
      <c r="B10254" s="3">
        <v>7</v>
      </c>
      <c r="C10254" s="3" t="s">
        <v>7424</v>
      </c>
      <c r="D10254" s="27" t="s">
        <v>880</v>
      </c>
      <c r="E10254" s="3" t="s">
        <v>8087</v>
      </c>
      <c r="F10254" s="3" t="s">
        <v>297</v>
      </c>
      <c r="G10254" s="3" t="s">
        <v>2045</v>
      </c>
      <c r="H10254" s="3"/>
      <c r="I10254" s="3">
        <v>2</v>
      </c>
      <c r="J10254" s="3">
        <v>2</v>
      </c>
      <c r="K10254" s="3">
        <f t="shared" si="159"/>
        <v>4</v>
      </c>
    </row>
    <row r="10255" spans="1:11">
      <c r="A10255" s="3" t="s">
        <v>463</v>
      </c>
      <c r="B10255" s="3">
        <v>8</v>
      </c>
      <c r="C10255" s="3" t="s">
        <v>7890</v>
      </c>
      <c r="D10255" s="27" t="s">
        <v>880</v>
      </c>
      <c r="E10255" s="3" t="s">
        <v>8087</v>
      </c>
      <c r="F10255" s="3" t="s">
        <v>297</v>
      </c>
      <c r="G10255" s="3" t="s">
        <v>2045</v>
      </c>
      <c r="H10255" s="3"/>
      <c r="I10255" s="3">
        <v>4</v>
      </c>
      <c r="J10255" s="3">
        <v>2</v>
      </c>
      <c r="K10255" s="3">
        <f t="shared" si="159"/>
        <v>6</v>
      </c>
    </row>
    <row r="10256" spans="1:11">
      <c r="A10256" s="3" t="s">
        <v>463</v>
      </c>
      <c r="B10256" s="3">
        <v>9</v>
      </c>
      <c r="C10256" s="3" t="s">
        <v>9612</v>
      </c>
      <c r="D10256" s="27" t="s">
        <v>880</v>
      </c>
      <c r="E10256" s="3" t="s">
        <v>8087</v>
      </c>
      <c r="F10256" s="3" t="s">
        <v>297</v>
      </c>
      <c r="G10256" s="3" t="s">
        <v>2045</v>
      </c>
      <c r="H10256" s="3"/>
      <c r="I10256" s="3">
        <v>4</v>
      </c>
      <c r="J10256" s="3">
        <v>4</v>
      </c>
      <c r="K10256" s="3">
        <f t="shared" si="159"/>
        <v>8</v>
      </c>
    </row>
    <row r="10257" spans="1:11">
      <c r="A10257" s="3" t="s">
        <v>463</v>
      </c>
      <c r="B10257" s="3">
        <v>10</v>
      </c>
      <c r="C10257" s="3" t="s">
        <v>1784</v>
      </c>
      <c r="D10257" s="27" t="s">
        <v>880</v>
      </c>
      <c r="E10257" s="3" t="s">
        <v>8087</v>
      </c>
      <c r="F10257" s="3" t="s">
        <v>297</v>
      </c>
      <c r="G10257" s="3" t="s">
        <v>2045</v>
      </c>
      <c r="H10257" s="3"/>
      <c r="I10257" s="3">
        <v>2</v>
      </c>
      <c r="J10257" s="3">
        <v>4</v>
      </c>
      <c r="K10257" s="3">
        <f t="shared" si="159"/>
        <v>6</v>
      </c>
    </row>
    <row r="10258" spans="1:11">
      <c r="A10258" s="3" t="s">
        <v>463</v>
      </c>
      <c r="B10258" s="3">
        <v>11</v>
      </c>
      <c r="C10258" s="3" t="s">
        <v>7714</v>
      </c>
      <c r="D10258" s="27" t="s">
        <v>880</v>
      </c>
      <c r="E10258" s="3" t="s">
        <v>8087</v>
      </c>
      <c r="F10258" s="3" t="s">
        <v>297</v>
      </c>
      <c r="G10258" s="3" t="s">
        <v>2045</v>
      </c>
      <c r="H10258" s="3"/>
      <c r="I10258" s="3">
        <v>2</v>
      </c>
      <c r="J10258" s="3">
        <v>1</v>
      </c>
      <c r="K10258" s="3">
        <f t="shared" si="159"/>
        <v>3</v>
      </c>
    </row>
    <row r="10259" spans="1:11">
      <c r="A10259" s="3" t="s">
        <v>463</v>
      </c>
      <c r="B10259" s="3">
        <v>12</v>
      </c>
      <c r="C10259" s="3" t="s">
        <v>9613</v>
      </c>
      <c r="D10259" s="27" t="s">
        <v>880</v>
      </c>
      <c r="E10259" s="3" t="s">
        <v>8087</v>
      </c>
      <c r="F10259" s="3" t="s">
        <v>297</v>
      </c>
      <c r="G10259" s="3" t="s">
        <v>2045</v>
      </c>
      <c r="H10259" s="3"/>
      <c r="I10259" s="3">
        <v>2</v>
      </c>
      <c r="J10259" s="3">
        <v>3</v>
      </c>
      <c r="K10259" s="3">
        <f t="shared" si="159"/>
        <v>5</v>
      </c>
    </row>
    <row r="10260" spans="1:11">
      <c r="A10260" s="3" t="s">
        <v>463</v>
      </c>
      <c r="B10260" s="3">
        <v>13</v>
      </c>
      <c r="C10260" s="3" t="s">
        <v>9614</v>
      </c>
      <c r="D10260" s="27" t="s">
        <v>880</v>
      </c>
      <c r="E10260" s="3" t="s">
        <v>8087</v>
      </c>
      <c r="F10260" s="3" t="s">
        <v>297</v>
      </c>
      <c r="G10260" s="3" t="s">
        <v>2045</v>
      </c>
      <c r="H10260" s="3"/>
      <c r="I10260" s="3">
        <v>1</v>
      </c>
      <c r="J10260" s="3">
        <v>2</v>
      </c>
      <c r="K10260" s="3">
        <f t="shared" si="159"/>
        <v>3</v>
      </c>
    </row>
    <row r="10261" spans="1:11">
      <c r="A10261" s="3" t="s">
        <v>463</v>
      </c>
      <c r="B10261" s="3">
        <v>14</v>
      </c>
      <c r="C10261" s="3" t="s">
        <v>8556</v>
      </c>
      <c r="D10261" s="27" t="s">
        <v>880</v>
      </c>
      <c r="E10261" s="3" t="s">
        <v>8087</v>
      </c>
      <c r="F10261" s="3" t="s">
        <v>297</v>
      </c>
      <c r="G10261" s="3" t="s">
        <v>2045</v>
      </c>
      <c r="H10261" s="3"/>
      <c r="I10261" s="3">
        <v>3</v>
      </c>
      <c r="J10261" s="3">
        <v>5</v>
      </c>
      <c r="K10261" s="3">
        <f t="shared" si="159"/>
        <v>8</v>
      </c>
    </row>
    <row r="10262" spans="1:11">
      <c r="A10262" s="3" t="s">
        <v>463</v>
      </c>
      <c r="B10262" s="3">
        <v>15</v>
      </c>
      <c r="C10262" s="3" t="s">
        <v>9615</v>
      </c>
      <c r="D10262" s="27" t="s">
        <v>880</v>
      </c>
      <c r="E10262" s="3" t="s">
        <v>8087</v>
      </c>
      <c r="F10262" s="3" t="s">
        <v>297</v>
      </c>
      <c r="G10262" s="3" t="s">
        <v>2045</v>
      </c>
      <c r="H10262" s="3"/>
      <c r="I10262" s="3">
        <v>4</v>
      </c>
      <c r="J10262" s="3">
        <v>5</v>
      </c>
      <c r="K10262" s="3">
        <f t="shared" ref="K10262:K10325" si="160">J10262+I10262</f>
        <v>9</v>
      </c>
    </row>
    <row r="10263" spans="1:11">
      <c r="A10263" s="3" t="s">
        <v>463</v>
      </c>
      <c r="B10263" s="3">
        <v>16</v>
      </c>
      <c r="C10263" s="3" t="s">
        <v>9616</v>
      </c>
      <c r="D10263" s="27" t="s">
        <v>880</v>
      </c>
      <c r="E10263" s="3" t="s">
        <v>8087</v>
      </c>
      <c r="F10263" s="3" t="s">
        <v>297</v>
      </c>
      <c r="G10263" s="3" t="s">
        <v>2045</v>
      </c>
      <c r="H10263" s="3"/>
      <c r="I10263" s="3">
        <v>4</v>
      </c>
      <c r="J10263" s="3">
        <v>5</v>
      </c>
      <c r="K10263" s="3">
        <f t="shared" si="160"/>
        <v>9</v>
      </c>
    </row>
    <row r="10264" spans="1:11">
      <c r="A10264" s="3" t="s">
        <v>463</v>
      </c>
      <c r="B10264" s="3">
        <v>17</v>
      </c>
      <c r="C10264" s="3" t="s">
        <v>9617</v>
      </c>
      <c r="D10264" s="27" t="s">
        <v>880</v>
      </c>
      <c r="E10264" s="3" t="s">
        <v>8087</v>
      </c>
      <c r="F10264" s="3" t="s">
        <v>297</v>
      </c>
      <c r="G10264" s="3" t="s">
        <v>2045</v>
      </c>
      <c r="H10264" s="3"/>
      <c r="I10264" s="3">
        <v>5</v>
      </c>
      <c r="J10264" s="3">
        <v>3</v>
      </c>
      <c r="K10264" s="3">
        <f t="shared" si="160"/>
        <v>8</v>
      </c>
    </row>
    <row r="10265" spans="1:11">
      <c r="A10265" s="3" t="s">
        <v>463</v>
      </c>
      <c r="B10265" s="3">
        <v>18</v>
      </c>
      <c r="C10265" s="3" t="s">
        <v>9618</v>
      </c>
      <c r="D10265" s="27" t="s">
        <v>880</v>
      </c>
      <c r="E10265" s="3" t="s">
        <v>8087</v>
      </c>
      <c r="F10265" s="3" t="s">
        <v>297</v>
      </c>
      <c r="G10265" s="3" t="s">
        <v>2045</v>
      </c>
      <c r="H10265" s="3"/>
      <c r="I10265" s="3">
        <v>3</v>
      </c>
      <c r="J10265" s="3">
        <v>2</v>
      </c>
      <c r="K10265" s="3">
        <f t="shared" si="160"/>
        <v>5</v>
      </c>
    </row>
    <row r="10266" spans="1:11">
      <c r="A10266" s="3" t="s">
        <v>463</v>
      </c>
      <c r="B10266" s="3">
        <v>19</v>
      </c>
      <c r="C10266" s="3" t="s">
        <v>9619</v>
      </c>
      <c r="D10266" s="27" t="s">
        <v>880</v>
      </c>
      <c r="E10266" s="3" t="s">
        <v>8087</v>
      </c>
      <c r="F10266" s="3" t="s">
        <v>297</v>
      </c>
      <c r="G10266" s="3" t="s">
        <v>2045</v>
      </c>
      <c r="H10266" s="3"/>
      <c r="I10266" s="3">
        <v>2</v>
      </c>
      <c r="J10266" s="3">
        <v>4</v>
      </c>
      <c r="K10266" s="3">
        <f t="shared" si="160"/>
        <v>6</v>
      </c>
    </row>
    <row r="10267" spans="1:11">
      <c r="A10267" s="3" t="s">
        <v>463</v>
      </c>
      <c r="B10267" s="3">
        <v>20</v>
      </c>
      <c r="C10267" s="3" t="s">
        <v>9620</v>
      </c>
      <c r="D10267" s="27" t="s">
        <v>880</v>
      </c>
      <c r="E10267" s="3" t="s">
        <v>8087</v>
      </c>
      <c r="F10267" s="3" t="s">
        <v>297</v>
      </c>
      <c r="G10267" s="3" t="s">
        <v>2045</v>
      </c>
      <c r="H10267" s="3"/>
      <c r="I10267" s="3">
        <v>3</v>
      </c>
      <c r="J10267" s="3">
        <v>4</v>
      </c>
      <c r="K10267" s="3">
        <f t="shared" si="160"/>
        <v>7</v>
      </c>
    </row>
    <row r="10268" spans="1:11">
      <c r="A10268" s="3" t="s">
        <v>463</v>
      </c>
      <c r="B10268" s="3">
        <v>21</v>
      </c>
      <c r="C10268" s="3" t="s">
        <v>9621</v>
      </c>
      <c r="D10268" s="27" t="s">
        <v>880</v>
      </c>
      <c r="E10268" s="3" t="s">
        <v>8087</v>
      </c>
      <c r="F10268" s="3" t="s">
        <v>297</v>
      </c>
      <c r="G10268" s="3" t="s">
        <v>2045</v>
      </c>
      <c r="H10268" s="3"/>
      <c r="I10268" s="3">
        <v>4</v>
      </c>
      <c r="J10268" s="3">
        <v>4</v>
      </c>
      <c r="K10268" s="3">
        <f t="shared" si="160"/>
        <v>8</v>
      </c>
    </row>
    <row r="10269" spans="1:11">
      <c r="A10269" s="3" t="s">
        <v>463</v>
      </c>
      <c r="B10269" s="3">
        <v>22</v>
      </c>
      <c r="C10269" s="3" t="s">
        <v>9622</v>
      </c>
      <c r="D10269" s="27" t="s">
        <v>880</v>
      </c>
      <c r="E10269" s="3" t="s">
        <v>8087</v>
      </c>
      <c r="F10269" s="3" t="s">
        <v>297</v>
      </c>
      <c r="G10269" s="3" t="s">
        <v>2045</v>
      </c>
      <c r="H10269" s="3"/>
      <c r="I10269" s="3">
        <v>1</v>
      </c>
      <c r="J10269" s="3">
        <v>1</v>
      </c>
      <c r="K10269" s="3">
        <f t="shared" si="160"/>
        <v>2</v>
      </c>
    </row>
    <row r="10270" spans="1:11">
      <c r="A10270" s="3" t="s">
        <v>463</v>
      </c>
      <c r="B10270" s="3">
        <v>23</v>
      </c>
      <c r="C10270" s="3" t="s">
        <v>2165</v>
      </c>
      <c r="D10270" s="27" t="s">
        <v>880</v>
      </c>
      <c r="E10270" s="3" t="s">
        <v>8087</v>
      </c>
      <c r="F10270" s="3" t="s">
        <v>297</v>
      </c>
      <c r="G10270" s="3" t="s">
        <v>2045</v>
      </c>
      <c r="H10270" s="3"/>
      <c r="I10270" s="3">
        <v>2</v>
      </c>
      <c r="J10270" s="3">
        <v>3</v>
      </c>
      <c r="K10270" s="3">
        <f t="shared" si="160"/>
        <v>5</v>
      </c>
    </row>
    <row r="10271" spans="1:11">
      <c r="A10271" s="3" t="s">
        <v>463</v>
      </c>
      <c r="B10271" s="3">
        <v>24</v>
      </c>
      <c r="C10271" s="3" t="s">
        <v>7625</v>
      </c>
      <c r="D10271" s="27" t="s">
        <v>880</v>
      </c>
      <c r="E10271" s="3" t="s">
        <v>8087</v>
      </c>
      <c r="F10271" s="3" t="s">
        <v>297</v>
      </c>
      <c r="G10271" s="3" t="s">
        <v>2045</v>
      </c>
      <c r="H10271" s="3"/>
      <c r="I10271" s="3">
        <v>3</v>
      </c>
      <c r="J10271" s="3">
        <v>1</v>
      </c>
      <c r="K10271" s="3">
        <f t="shared" si="160"/>
        <v>4</v>
      </c>
    </row>
    <row r="10272" spans="1:11">
      <c r="A10272" s="3" t="s">
        <v>463</v>
      </c>
      <c r="B10272" s="3">
        <v>25</v>
      </c>
      <c r="C10272" s="3" t="s">
        <v>9623</v>
      </c>
      <c r="D10272" s="27" t="s">
        <v>880</v>
      </c>
      <c r="E10272" s="3" t="s">
        <v>8087</v>
      </c>
      <c r="F10272" s="3" t="s">
        <v>297</v>
      </c>
      <c r="G10272" s="3" t="s">
        <v>2045</v>
      </c>
      <c r="H10272" s="3"/>
      <c r="I10272" s="3">
        <v>2</v>
      </c>
      <c r="J10272" s="3">
        <v>2</v>
      </c>
      <c r="K10272" s="3">
        <f t="shared" si="160"/>
        <v>4</v>
      </c>
    </row>
    <row r="10273" spans="1:11">
      <c r="A10273" s="3" t="s">
        <v>463</v>
      </c>
      <c r="B10273" s="3">
        <v>26</v>
      </c>
      <c r="C10273" s="3" t="s">
        <v>9624</v>
      </c>
      <c r="D10273" s="27" t="s">
        <v>880</v>
      </c>
      <c r="E10273" s="3" t="s">
        <v>8087</v>
      </c>
      <c r="F10273" s="3" t="s">
        <v>297</v>
      </c>
      <c r="G10273" s="3" t="s">
        <v>2045</v>
      </c>
      <c r="H10273" s="3"/>
      <c r="I10273" s="3">
        <v>3</v>
      </c>
      <c r="J10273" s="3">
        <v>3</v>
      </c>
      <c r="K10273" s="3">
        <f t="shared" si="160"/>
        <v>6</v>
      </c>
    </row>
    <row r="10274" spans="1:11">
      <c r="A10274" s="3" t="s">
        <v>463</v>
      </c>
      <c r="B10274" s="3">
        <v>27</v>
      </c>
      <c r="C10274" s="3" t="s">
        <v>9625</v>
      </c>
      <c r="D10274" s="27" t="s">
        <v>880</v>
      </c>
      <c r="E10274" s="3" t="s">
        <v>8087</v>
      </c>
      <c r="F10274" s="3" t="s">
        <v>297</v>
      </c>
      <c r="G10274" s="3" t="s">
        <v>2045</v>
      </c>
      <c r="H10274" s="3"/>
      <c r="I10274" s="3">
        <v>4</v>
      </c>
      <c r="J10274" s="3">
        <v>4</v>
      </c>
      <c r="K10274" s="3">
        <f t="shared" si="160"/>
        <v>8</v>
      </c>
    </row>
    <row r="10275" spans="1:11">
      <c r="A10275" s="3" t="s">
        <v>463</v>
      </c>
      <c r="B10275" s="3">
        <v>28</v>
      </c>
      <c r="C10275" s="3" t="s">
        <v>9626</v>
      </c>
      <c r="D10275" s="27" t="s">
        <v>880</v>
      </c>
      <c r="E10275" s="3" t="s">
        <v>8087</v>
      </c>
      <c r="F10275" s="3" t="s">
        <v>297</v>
      </c>
      <c r="G10275" s="3" t="s">
        <v>2045</v>
      </c>
      <c r="H10275" s="3"/>
      <c r="I10275" s="3">
        <v>3</v>
      </c>
      <c r="J10275" s="3">
        <v>2</v>
      </c>
      <c r="K10275" s="3">
        <f t="shared" si="160"/>
        <v>5</v>
      </c>
    </row>
    <row r="10276" spans="1:11">
      <c r="A10276" s="3" t="s">
        <v>463</v>
      </c>
      <c r="B10276" s="3">
        <v>29</v>
      </c>
      <c r="C10276" s="3" t="s">
        <v>9627</v>
      </c>
      <c r="D10276" s="27" t="s">
        <v>880</v>
      </c>
      <c r="E10276" s="3" t="s">
        <v>8087</v>
      </c>
      <c r="F10276" s="3" t="s">
        <v>297</v>
      </c>
      <c r="G10276" s="3" t="s">
        <v>2045</v>
      </c>
      <c r="H10276" s="3"/>
      <c r="I10276" s="3">
        <v>1</v>
      </c>
      <c r="J10276" s="3">
        <v>4</v>
      </c>
      <c r="K10276" s="3">
        <f t="shared" si="160"/>
        <v>5</v>
      </c>
    </row>
    <row r="10277" spans="1:11">
      <c r="A10277" s="3" t="s">
        <v>463</v>
      </c>
      <c r="B10277" s="3">
        <v>30</v>
      </c>
      <c r="C10277" s="3" t="s">
        <v>9628</v>
      </c>
      <c r="D10277" s="27" t="s">
        <v>880</v>
      </c>
      <c r="E10277" s="3" t="s">
        <v>8087</v>
      </c>
      <c r="F10277" s="3" t="s">
        <v>297</v>
      </c>
      <c r="G10277" s="3" t="s">
        <v>2045</v>
      </c>
      <c r="H10277" s="3"/>
      <c r="I10277" s="3">
        <v>3</v>
      </c>
      <c r="J10277" s="3">
        <v>3</v>
      </c>
      <c r="K10277" s="3">
        <f t="shared" si="160"/>
        <v>6</v>
      </c>
    </row>
    <row r="10278" spans="1:11">
      <c r="A10278" s="3" t="s">
        <v>463</v>
      </c>
      <c r="B10278" s="3">
        <v>31</v>
      </c>
      <c r="C10278" s="3" t="s">
        <v>9629</v>
      </c>
      <c r="D10278" s="27" t="s">
        <v>880</v>
      </c>
      <c r="E10278" s="3" t="s">
        <v>8087</v>
      </c>
      <c r="F10278" s="3" t="s">
        <v>297</v>
      </c>
      <c r="G10278" s="3" t="s">
        <v>2045</v>
      </c>
      <c r="H10278" s="3"/>
      <c r="I10278" s="3">
        <v>3</v>
      </c>
      <c r="J10278" s="3">
        <v>1</v>
      </c>
      <c r="K10278" s="3">
        <f t="shared" si="160"/>
        <v>4</v>
      </c>
    </row>
    <row r="10279" spans="1:11">
      <c r="A10279" s="3" t="s">
        <v>463</v>
      </c>
      <c r="B10279" s="3">
        <v>32</v>
      </c>
      <c r="C10279" s="3" t="s">
        <v>9630</v>
      </c>
      <c r="D10279" s="27" t="s">
        <v>880</v>
      </c>
      <c r="E10279" s="3" t="s">
        <v>8087</v>
      </c>
      <c r="F10279" s="3" t="s">
        <v>297</v>
      </c>
      <c r="G10279" s="3" t="s">
        <v>2045</v>
      </c>
      <c r="H10279" s="3"/>
      <c r="I10279" s="3">
        <v>3</v>
      </c>
      <c r="J10279" s="3">
        <v>4</v>
      </c>
      <c r="K10279" s="3">
        <f t="shared" si="160"/>
        <v>7</v>
      </c>
    </row>
    <row r="10280" spans="1:11">
      <c r="A10280" s="3" t="s">
        <v>463</v>
      </c>
      <c r="B10280" s="3">
        <v>33</v>
      </c>
      <c r="C10280" s="3" t="s">
        <v>9631</v>
      </c>
      <c r="D10280" s="27" t="s">
        <v>880</v>
      </c>
      <c r="E10280" s="3" t="s">
        <v>8087</v>
      </c>
      <c r="F10280" s="3" t="s">
        <v>297</v>
      </c>
      <c r="G10280" s="3" t="s">
        <v>2045</v>
      </c>
      <c r="H10280" s="3"/>
      <c r="I10280" s="3">
        <v>5</v>
      </c>
      <c r="J10280" s="3">
        <v>5</v>
      </c>
      <c r="K10280" s="3">
        <f t="shared" si="160"/>
        <v>10</v>
      </c>
    </row>
    <row r="10281" spans="1:11">
      <c r="A10281" s="3" t="s">
        <v>463</v>
      </c>
      <c r="B10281" s="3">
        <v>34</v>
      </c>
      <c r="C10281" s="3" t="s">
        <v>8783</v>
      </c>
      <c r="D10281" s="27" t="s">
        <v>880</v>
      </c>
      <c r="E10281" s="3" t="s">
        <v>8087</v>
      </c>
      <c r="F10281" s="3" t="s">
        <v>297</v>
      </c>
      <c r="G10281" s="3" t="s">
        <v>2045</v>
      </c>
      <c r="H10281" s="3"/>
      <c r="I10281" s="3">
        <v>2</v>
      </c>
      <c r="J10281" s="3">
        <v>3</v>
      </c>
      <c r="K10281" s="3">
        <f t="shared" si="160"/>
        <v>5</v>
      </c>
    </row>
    <row r="10282" spans="1:11">
      <c r="A10282" s="3" t="s">
        <v>463</v>
      </c>
      <c r="B10282" s="3">
        <v>35</v>
      </c>
      <c r="C10282" s="3" t="s">
        <v>9632</v>
      </c>
      <c r="D10282" s="27" t="s">
        <v>880</v>
      </c>
      <c r="E10282" s="3" t="s">
        <v>8087</v>
      </c>
      <c r="F10282" s="3" t="s">
        <v>297</v>
      </c>
      <c r="G10282" s="3" t="s">
        <v>2045</v>
      </c>
      <c r="H10282" s="3"/>
      <c r="I10282" s="3">
        <v>2</v>
      </c>
      <c r="J10282" s="3">
        <v>4</v>
      </c>
      <c r="K10282" s="3">
        <f t="shared" si="160"/>
        <v>6</v>
      </c>
    </row>
    <row r="10283" spans="1:11">
      <c r="A10283" s="3" t="s">
        <v>463</v>
      </c>
      <c r="B10283" s="3">
        <v>36</v>
      </c>
      <c r="C10283" s="3" t="s">
        <v>9633</v>
      </c>
      <c r="D10283" s="27" t="s">
        <v>880</v>
      </c>
      <c r="E10283" s="3" t="s">
        <v>8087</v>
      </c>
      <c r="F10283" s="3" t="s">
        <v>297</v>
      </c>
      <c r="G10283" s="3" t="s">
        <v>2045</v>
      </c>
      <c r="H10283" s="3"/>
      <c r="I10283" s="3">
        <v>4</v>
      </c>
      <c r="J10283" s="3">
        <v>4</v>
      </c>
      <c r="K10283" s="3">
        <f t="shared" si="160"/>
        <v>8</v>
      </c>
    </row>
    <row r="10284" spans="1:11">
      <c r="A10284" s="3" t="s">
        <v>463</v>
      </c>
      <c r="B10284" s="3">
        <v>37</v>
      </c>
      <c r="C10284" s="3" t="s">
        <v>2805</v>
      </c>
      <c r="D10284" s="27" t="s">
        <v>880</v>
      </c>
      <c r="E10284" s="3" t="s">
        <v>8087</v>
      </c>
      <c r="F10284" s="3" t="s">
        <v>297</v>
      </c>
      <c r="G10284" s="3" t="s">
        <v>2045</v>
      </c>
      <c r="H10284" s="3"/>
      <c r="I10284" s="3">
        <v>8</v>
      </c>
      <c r="J10284" s="3">
        <v>4</v>
      </c>
      <c r="K10284" s="3">
        <f t="shared" si="160"/>
        <v>12</v>
      </c>
    </row>
    <row r="10285" spans="1:11">
      <c r="A10285" s="3" t="s">
        <v>463</v>
      </c>
      <c r="B10285" s="3">
        <v>38</v>
      </c>
      <c r="C10285" s="3" t="s">
        <v>1231</v>
      </c>
      <c r="D10285" s="27" t="s">
        <v>880</v>
      </c>
      <c r="E10285" s="3" t="s">
        <v>8087</v>
      </c>
      <c r="F10285" s="3" t="s">
        <v>297</v>
      </c>
      <c r="G10285" s="3" t="s">
        <v>2045</v>
      </c>
      <c r="H10285" s="3"/>
      <c r="I10285" s="3">
        <v>5</v>
      </c>
      <c r="J10285" s="3">
        <v>1</v>
      </c>
      <c r="K10285" s="3">
        <f t="shared" si="160"/>
        <v>6</v>
      </c>
    </row>
    <row r="10286" spans="1:11">
      <c r="A10286" s="3" t="s">
        <v>463</v>
      </c>
      <c r="B10286" s="3">
        <v>39</v>
      </c>
      <c r="C10286" s="3" t="s">
        <v>9634</v>
      </c>
      <c r="D10286" s="27" t="s">
        <v>880</v>
      </c>
      <c r="E10286" s="3" t="s">
        <v>8087</v>
      </c>
      <c r="F10286" s="3" t="s">
        <v>297</v>
      </c>
      <c r="G10286" s="3" t="s">
        <v>2045</v>
      </c>
      <c r="H10286" s="3"/>
      <c r="I10286" s="3">
        <v>4</v>
      </c>
      <c r="J10286" s="3">
        <v>3</v>
      </c>
      <c r="K10286" s="3">
        <f t="shared" si="160"/>
        <v>7</v>
      </c>
    </row>
    <row r="10287" spans="1:11">
      <c r="A10287" s="3" t="s">
        <v>463</v>
      </c>
      <c r="B10287" s="3">
        <v>40</v>
      </c>
      <c r="C10287" s="3" t="s">
        <v>9635</v>
      </c>
      <c r="D10287" s="27" t="s">
        <v>880</v>
      </c>
      <c r="E10287" s="3" t="s">
        <v>8087</v>
      </c>
      <c r="F10287" s="3" t="s">
        <v>297</v>
      </c>
      <c r="G10287" s="3" t="s">
        <v>2045</v>
      </c>
      <c r="H10287" s="3"/>
      <c r="I10287" s="3">
        <v>2</v>
      </c>
      <c r="J10287" s="3">
        <v>4</v>
      </c>
      <c r="K10287" s="3">
        <f t="shared" si="160"/>
        <v>6</v>
      </c>
    </row>
    <row r="10288" spans="1:11">
      <c r="A10288" s="3" t="s">
        <v>463</v>
      </c>
      <c r="B10288" s="3">
        <v>41</v>
      </c>
      <c r="C10288" s="3" t="s">
        <v>9636</v>
      </c>
      <c r="D10288" s="27" t="s">
        <v>880</v>
      </c>
      <c r="E10288" s="3" t="s">
        <v>8087</v>
      </c>
      <c r="F10288" s="3" t="s">
        <v>297</v>
      </c>
      <c r="G10288" s="3" t="s">
        <v>2045</v>
      </c>
      <c r="H10288" s="3"/>
      <c r="I10288" s="3">
        <v>2</v>
      </c>
      <c r="J10288" s="3">
        <v>4</v>
      </c>
      <c r="K10288" s="3">
        <f t="shared" si="160"/>
        <v>6</v>
      </c>
    </row>
    <row r="10289" spans="1:11">
      <c r="A10289" s="3" t="s">
        <v>463</v>
      </c>
      <c r="B10289" s="3">
        <v>42</v>
      </c>
      <c r="C10289" s="3" t="s">
        <v>9637</v>
      </c>
      <c r="D10289" s="27" t="s">
        <v>880</v>
      </c>
      <c r="E10289" s="3" t="s">
        <v>8087</v>
      </c>
      <c r="F10289" s="3" t="s">
        <v>297</v>
      </c>
      <c r="G10289" s="3" t="s">
        <v>2045</v>
      </c>
      <c r="H10289" s="3"/>
      <c r="I10289" s="3">
        <v>3</v>
      </c>
      <c r="J10289" s="3">
        <v>3</v>
      </c>
      <c r="K10289" s="3">
        <f t="shared" si="160"/>
        <v>6</v>
      </c>
    </row>
    <row r="10290" spans="1:11">
      <c r="A10290" s="3" t="s">
        <v>463</v>
      </c>
      <c r="B10290" s="3">
        <v>43</v>
      </c>
      <c r="C10290" s="3" t="s">
        <v>9638</v>
      </c>
      <c r="D10290" s="27" t="s">
        <v>880</v>
      </c>
      <c r="E10290" s="3" t="s">
        <v>8087</v>
      </c>
      <c r="F10290" s="3" t="s">
        <v>297</v>
      </c>
      <c r="G10290" s="3" t="s">
        <v>2045</v>
      </c>
      <c r="H10290" s="3"/>
      <c r="I10290" s="3">
        <v>2</v>
      </c>
      <c r="J10290" s="3">
        <v>1</v>
      </c>
      <c r="K10290" s="3">
        <f t="shared" si="160"/>
        <v>3</v>
      </c>
    </row>
    <row r="10291" spans="1:11">
      <c r="A10291" s="3" t="s">
        <v>463</v>
      </c>
      <c r="B10291" s="3">
        <v>44</v>
      </c>
      <c r="C10291" s="3" t="s">
        <v>929</v>
      </c>
      <c r="D10291" s="27" t="s">
        <v>880</v>
      </c>
      <c r="E10291" s="3" t="s">
        <v>8087</v>
      </c>
      <c r="F10291" s="3" t="s">
        <v>297</v>
      </c>
      <c r="G10291" s="3" t="s">
        <v>2045</v>
      </c>
      <c r="H10291" s="3"/>
      <c r="I10291" s="3">
        <v>2</v>
      </c>
      <c r="J10291" s="3">
        <v>3</v>
      </c>
      <c r="K10291" s="3">
        <f t="shared" si="160"/>
        <v>5</v>
      </c>
    </row>
    <row r="10292" spans="1:11">
      <c r="A10292" s="3" t="s">
        <v>463</v>
      </c>
      <c r="B10292" s="3">
        <v>45</v>
      </c>
      <c r="C10292" s="3" t="s">
        <v>9639</v>
      </c>
      <c r="D10292" s="27" t="s">
        <v>880</v>
      </c>
      <c r="E10292" s="3" t="s">
        <v>8087</v>
      </c>
      <c r="F10292" s="3" t="s">
        <v>297</v>
      </c>
      <c r="G10292" s="3" t="s">
        <v>2045</v>
      </c>
      <c r="H10292" s="3"/>
      <c r="I10292" s="3">
        <v>1</v>
      </c>
      <c r="J10292" s="3">
        <v>2</v>
      </c>
      <c r="K10292" s="3">
        <f t="shared" si="160"/>
        <v>3</v>
      </c>
    </row>
    <row r="10293" spans="1:11">
      <c r="A10293" s="3" t="s">
        <v>463</v>
      </c>
      <c r="B10293" s="3">
        <v>46</v>
      </c>
      <c r="C10293" s="3" t="s">
        <v>9640</v>
      </c>
      <c r="D10293" s="27" t="s">
        <v>880</v>
      </c>
      <c r="E10293" s="3" t="s">
        <v>8087</v>
      </c>
      <c r="F10293" s="3" t="s">
        <v>297</v>
      </c>
      <c r="G10293" s="3" t="s">
        <v>2045</v>
      </c>
      <c r="H10293" s="3"/>
      <c r="I10293" s="3">
        <v>2</v>
      </c>
      <c r="J10293" s="3">
        <v>3</v>
      </c>
      <c r="K10293" s="3">
        <f t="shared" si="160"/>
        <v>5</v>
      </c>
    </row>
    <row r="10294" spans="1:11">
      <c r="A10294" s="3" t="s">
        <v>463</v>
      </c>
      <c r="B10294" s="3">
        <v>47</v>
      </c>
      <c r="C10294" s="3" t="s">
        <v>2201</v>
      </c>
      <c r="D10294" s="27" t="s">
        <v>880</v>
      </c>
      <c r="E10294" s="3" t="s">
        <v>8087</v>
      </c>
      <c r="F10294" s="3" t="s">
        <v>297</v>
      </c>
      <c r="G10294" s="3" t="s">
        <v>2045</v>
      </c>
      <c r="H10294" s="3"/>
      <c r="I10294" s="3">
        <v>3</v>
      </c>
      <c r="J10294" s="3">
        <v>1</v>
      </c>
      <c r="K10294" s="3">
        <f t="shared" si="160"/>
        <v>4</v>
      </c>
    </row>
    <row r="10295" spans="1:11">
      <c r="A10295" s="3" t="s">
        <v>463</v>
      </c>
      <c r="B10295" s="3">
        <v>48</v>
      </c>
      <c r="C10295" s="3" t="s">
        <v>9145</v>
      </c>
      <c r="D10295" s="27" t="s">
        <v>880</v>
      </c>
      <c r="E10295" s="3" t="s">
        <v>8087</v>
      </c>
      <c r="F10295" s="3" t="s">
        <v>297</v>
      </c>
      <c r="G10295" s="3" t="s">
        <v>2045</v>
      </c>
      <c r="H10295" s="3"/>
      <c r="I10295" s="3">
        <v>3</v>
      </c>
      <c r="J10295" s="3">
        <v>4</v>
      </c>
      <c r="K10295" s="3">
        <f t="shared" si="160"/>
        <v>7</v>
      </c>
    </row>
    <row r="10296" spans="1:11">
      <c r="A10296" s="3" t="s">
        <v>463</v>
      </c>
      <c r="B10296" s="3">
        <v>49</v>
      </c>
      <c r="C10296" s="3" t="s">
        <v>9641</v>
      </c>
      <c r="D10296" s="27" t="s">
        <v>880</v>
      </c>
      <c r="E10296" s="3" t="s">
        <v>8087</v>
      </c>
      <c r="F10296" s="3" t="s">
        <v>297</v>
      </c>
      <c r="G10296" s="3" t="s">
        <v>2045</v>
      </c>
      <c r="H10296" s="3"/>
      <c r="I10296" s="3">
        <v>2</v>
      </c>
      <c r="J10296" s="3">
        <v>1</v>
      </c>
      <c r="K10296" s="3">
        <f t="shared" si="160"/>
        <v>3</v>
      </c>
    </row>
    <row r="10297" spans="1:11">
      <c r="A10297" s="3" t="s">
        <v>463</v>
      </c>
      <c r="B10297" s="3">
        <v>50</v>
      </c>
      <c r="C10297" s="3" t="s">
        <v>4612</v>
      </c>
      <c r="D10297" s="27" t="s">
        <v>880</v>
      </c>
      <c r="E10297" s="3" t="s">
        <v>8087</v>
      </c>
      <c r="F10297" s="3" t="s">
        <v>297</v>
      </c>
      <c r="G10297" s="3" t="s">
        <v>2045</v>
      </c>
      <c r="H10297" s="3"/>
      <c r="I10297" s="3">
        <v>2</v>
      </c>
      <c r="J10297" s="3">
        <v>2</v>
      </c>
      <c r="K10297" s="3">
        <f t="shared" si="160"/>
        <v>4</v>
      </c>
    </row>
    <row r="10298" spans="1:11">
      <c r="A10298" s="3" t="s">
        <v>463</v>
      </c>
      <c r="B10298" s="3">
        <v>51</v>
      </c>
      <c r="C10298" s="3" t="s">
        <v>9642</v>
      </c>
      <c r="D10298" s="27" t="s">
        <v>880</v>
      </c>
      <c r="E10298" s="3" t="s">
        <v>8087</v>
      </c>
      <c r="F10298" s="3" t="s">
        <v>297</v>
      </c>
      <c r="G10298" s="3" t="s">
        <v>2045</v>
      </c>
      <c r="H10298" s="3"/>
      <c r="I10298" s="3">
        <v>2</v>
      </c>
      <c r="J10298" s="3">
        <v>3</v>
      </c>
      <c r="K10298" s="3">
        <f t="shared" si="160"/>
        <v>5</v>
      </c>
    </row>
    <row r="10299" spans="1:11">
      <c r="A10299" s="3" t="s">
        <v>463</v>
      </c>
      <c r="B10299" s="3">
        <v>52</v>
      </c>
      <c r="C10299" s="3" t="s">
        <v>9643</v>
      </c>
      <c r="D10299" s="27" t="s">
        <v>880</v>
      </c>
      <c r="E10299" s="3" t="s">
        <v>8087</v>
      </c>
      <c r="F10299" s="3" t="s">
        <v>297</v>
      </c>
      <c r="G10299" s="3" t="s">
        <v>2045</v>
      </c>
      <c r="H10299" s="3"/>
      <c r="I10299" s="3">
        <v>1</v>
      </c>
      <c r="J10299" s="3">
        <v>2</v>
      </c>
      <c r="K10299" s="3">
        <f t="shared" si="160"/>
        <v>3</v>
      </c>
    </row>
    <row r="10300" spans="1:11">
      <c r="A10300" s="3" t="s">
        <v>463</v>
      </c>
      <c r="B10300" s="3">
        <v>53</v>
      </c>
      <c r="C10300" s="3" t="s">
        <v>9644</v>
      </c>
      <c r="D10300" s="27" t="s">
        <v>880</v>
      </c>
      <c r="E10300" s="3" t="s">
        <v>8087</v>
      </c>
      <c r="F10300" s="3" t="s">
        <v>297</v>
      </c>
      <c r="G10300" s="3" t="s">
        <v>2045</v>
      </c>
      <c r="H10300" s="3"/>
      <c r="I10300" s="3">
        <v>4</v>
      </c>
      <c r="J10300" s="3">
        <v>2</v>
      </c>
      <c r="K10300" s="3">
        <f t="shared" si="160"/>
        <v>6</v>
      </c>
    </row>
    <row r="10301" spans="1:11">
      <c r="A10301" s="3" t="s">
        <v>463</v>
      </c>
      <c r="B10301" s="3">
        <v>54</v>
      </c>
      <c r="C10301" s="3" t="s">
        <v>9645</v>
      </c>
      <c r="D10301" s="27" t="s">
        <v>880</v>
      </c>
      <c r="E10301" s="3" t="s">
        <v>8087</v>
      </c>
      <c r="F10301" s="3" t="s">
        <v>297</v>
      </c>
      <c r="G10301" s="3" t="s">
        <v>2045</v>
      </c>
      <c r="H10301" s="3"/>
      <c r="I10301" s="3">
        <v>2</v>
      </c>
      <c r="J10301" s="3">
        <v>4</v>
      </c>
      <c r="K10301" s="3">
        <f t="shared" si="160"/>
        <v>6</v>
      </c>
    </row>
    <row r="10302" spans="1:11">
      <c r="A10302" s="3" t="s">
        <v>463</v>
      </c>
      <c r="B10302" s="3">
        <v>55</v>
      </c>
      <c r="C10302" s="3" t="s">
        <v>1525</v>
      </c>
      <c r="D10302" s="27" t="s">
        <v>880</v>
      </c>
      <c r="E10302" s="3" t="s">
        <v>8087</v>
      </c>
      <c r="F10302" s="3" t="s">
        <v>297</v>
      </c>
      <c r="G10302" s="3" t="s">
        <v>2045</v>
      </c>
      <c r="H10302" s="3"/>
      <c r="I10302" s="3">
        <v>2</v>
      </c>
      <c r="J10302" s="3">
        <v>3</v>
      </c>
      <c r="K10302" s="3">
        <f t="shared" si="160"/>
        <v>5</v>
      </c>
    </row>
    <row r="10303" spans="1:11">
      <c r="A10303" s="3" t="s">
        <v>463</v>
      </c>
      <c r="B10303" s="3">
        <v>56</v>
      </c>
      <c r="C10303" s="3" t="s">
        <v>9646</v>
      </c>
      <c r="D10303" s="27" t="s">
        <v>880</v>
      </c>
      <c r="E10303" s="3" t="s">
        <v>8087</v>
      </c>
      <c r="F10303" s="3" t="s">
        <v>297</v>
      </c>
      <c r="G10303" s="3" t="s">
        <v>2045</v>
      </c>
      <c r="H10303" s="3"/>
      <c r="I10303" s="3">
        <v>2</v>
      </c>
      <c r="J10303" s="3">
        <v>4</v>
      </c>
      <c r="K10303" s="3">
        <f t="shared" si="160"/>
        <v>6</v>
      </c>
    </row>
    <row r="10304" spans="1:11">
      <c r="A10304" s="3" t="s">
        <v>463</v>
      </c>
      <c r="B10304" s="3">
        <v>57</v>
      </c>
      <c r="C10304" s="3" t="s">
        <v>9647</v>
      </c>
      <c r="D10304" s="27" t="s">
        <v>880</v>
      </c>
      <c r="E10304" s="3" t="s">
        <v>8087</v>
      </c>
      <c r="F10304" s="3" t="s">
        <v>297</v>
      </c>
      <c r="G10304" s="3" t="s">
        <v>2045</v>
      </c>
      <c r="H10304" s="3"/>
      <c r="I10304" s="3">
        <v>2</v>
      </c>
      <c r="J10304" s="3">
        <v>3</v>
      </c>
      <c r="K10304" s="3">
        <f t="shared" si="160"/>
        <v>5</v>
      </c>
    </row>
    <row r="10305" spans="1:11">
      <c r="A10305" s="3" t="s">
        <v>463</v>
      </c>
      <c r="B10305" s="3">
        <v>58</v>
      </c>
      <c r="C10305" s="3" t="s">
        <v>9648</v>
      </c>
      <c r="D10305" s="27" t="s">
        <v>880</v>
      </c>
      <c r="E10305" s="3" t="s">
        <v>8087</v>
      </c>
      <c r="F10305" s="3" t="s">
        <v>297</v>
      </c>
      <c r="G10305" s="3" t="s">
        <v>2045</v>
      </c>
      <c r="H10305" s="3"/>
      <c r="I10305" s="3">
        <v>2</v>
      </c>
      <c r="J10305" s="3">
        <v>3</v>
      </c>
      <c r="K10305" s="3">
        <f t="shared" si="160"/>
        <v>5</v>
      </c>
    </row>
    <row r="10306" spans="1:11">
      <c r="A10306" s="3" t="s">
        <v>463</v>
      </c>
      <c r="B10306" s="3">
        <v>59</v>
      </c>
      <c r="C10306" s="3" t="s">
        <v>9649</v>
      </c>
      <c r="D10306" s="27" t="s">
        <v>880</v>
      </c>
      <c r="E10306" s="3" t="s">
        <v>8087</v>
      </c>
      <c r="F10306" s="3" t="s">
        <v>297</v>
      </c>
      <c r="G10306" s="3" t="s">
        <v>2045</v>
      </c>
      <c r="H10306" s="3"/>
      <c r="I10306" s="3">
        <v>2</v>
      </c>
      <c r="J10306" s="3">
        <v>1</v>
      </c>
      <c r="K10306" s="3">
        <f t="shared" si="160"/>
        <v>3</v>
      </c>
    </row>
    <row r="10307" spans="1:11">
      <c r="A10307" s="3" t="s">
        <v>463</v>
      </c>
      <c r="B10307" s="3">
        <v>60</v>
      </c>
      <c r="C10307" s="3" t="s">
        <v>8008</v>
      </c>
      <c r="D10307" s="27" t="s">
        <v>880</v>
      </c>
      <c r="E10307" s="3" t="s">
        <v>8087</v>
      </c>
      <c r="F10307" s="3" t="s">
        <v>297</v>
      </c>
      <c r="G10307" s="3" t="s">
        <v>2045</v>
      </c>
      <c r="H10307" s="3"/>
      <c r="I10307" s="3">
        <v>1</v>
      </c>
      <c r="J10307" s="3">
        <v>1</v>
      </c>
      <c r="K10307" s="3">
        <f t="shared" si="160"/>
        <v>2</v>
      </c>
    </row>
    <row r="10308" spans="1:11">
      <c r="A10308" s="3" t="s">
        <v>463</v>
      </c>
      <c r="B10308" s="3">
        <v>61</v>
      </c>
      <c r="C10308" s="3" t="s">
        <v>8637</v>
      </c>
      <c r="D10308" s="27" t="s">
        <v>880</v>
      </c>
      <c r="E10308" s="3" t="s">
        <v>8087</v>
      </c>
      <c r="F10308" s="3" t="s">
        <v>297</v>
      </c>
      <c r="G10308" s="3" t="s">
        <v>2045</v>
      </c>
      <c r="H10308" s="3"/>
      <c r="I10308" s="3">
        <v>3</v>
      </c>
      <c r="J10308" s="3">
        <v>3</v>
      </c>
      <c r="K10308" s="3">
        <f t="shared" si="160"/>
        <v>6</v>
      </c>
    </row>
    <row r="10309" spans="1:11">
      <c r="A10309" s="3" t="s">
        <v>463</v>
      </c>
      <c r="B10309" s="3">
        <v>62</v>
      </c>
      <c r="C10309" s="3" t="s">
        <v>9650</v>
      </c>
      <c r="D10309" s="27" t="s">
        <v>880</v>
      </c>
      <c r="E10309" s="3" t="s">
        <v>8087</v>
      </c>
      <c r="F10309" s="3" t="s">
        <v>297</v>
      </c>
      <c r="G10309" s="3" t="s">
        <v>2045</v>
      </c>
      <c r="H10309" s="3"/>
      <c r="I10309" s="3">
        <v>1</v>
      </c>
      <c r="J10309" s="3">
        <v>4</v>
      </c>
      <c r="K10309" s="3">
        <f t="shared" si="160"/>
        <v>5</v>
      </c>
    </row>
    <row r="10310" spans="1:11">
      <c r="A10310" s="3" t="s">
        <v>463</v>
      </c>
      <c r="B10310" s="3">
        <v>63</v>
      </c>
      <c r="C10310" s="3" t="s">
        <v>9651</v>
      </c>
      <c r="D10310" s="27" t="s">
        <v>880</v>
      </c>
      <c r="E10310" s="3" t="s">
        <v>8087</v>
      </c>
      <c r="F10310" s="3" t="s">
        <v>297</v>
      </c>
      <c r="G10310" s="3" t="s">
        <v>2045</v>
      </c>
      <c r="H10310" s="3"/>
      <c r="I10310" s="3">
        <v>3</v>
      </c>
      <c r="J10310" s="3">
        <v>2</v>
      </c>
      <c r="K10310" s="3">
        <f t="shared" si="160"/>
        <v>5</v>
      </c>
    </row>
    <row r="10311" spans="1:11">
      <c r="A10311" s="3" t="s">
        <v>463</v>
      </c>
      <c r="B10311" s="3">
        <v>64</v>
      </c>
      <c r="C10311" s="3" t="s">
        <v>9652</v>
      </c>
      <c r="D10311" s="27" t="s">
        <v>880</v>
      </c>
      <c r="E10311" s="3" t="s">
        <v>8087</v>
      </c>
      <c r="F10311" s="3" t="s">
        <v>297</v>
      </c>
      <c r="G10311" s="3" t="s">
        <v>2045</v>
      </c>
      <c r="H10311" s="3"/>
      <c r="I10311" s="3">
        <v>3</v>
      </c>
      <c r="J10311" s="3">
        <v>3</v>
      </c>
      <c r="K10311" s="3">
        <f t="shared" si="160"/>
        <v>6</v>
      </c>
    </row>
    <row r="10312" spans="1:11">
      <c r="A10312" s="3" t="s">
        <v>463</v>
      </c>
      <c r="B10312" s="3">
        <v>65</v>
      </c>
      <c r="C10312" s="3" t="s">
        <v>9653</v>
      </c>
      <c r="D10312" s="27" t="s">
        <v>880</v>
      </c>
      <c r="E10312" s="3" t="s">
        <v>8087</v>
      </c>
      <c r="F10312" s="3" t="s">
        <v>297</v>
      </c>
      <c r="G10312" s="3" t="s">
        <v>2045</v>
      </c>
      <c r="H10312" s="3"/>
      <c r="I10312" s="3">
        <v>2</v>
      </c>
      <c r="J10312" s="3">
        <v>1</v>
      </c>
      <c r="K10312" s="3">
        <f t="shared" si="160"/>
        <v>3</v>
      </c>
    </row>
    <row r="10313" spans="1:11">
      <c r="A10313" s="3" t="s">
        <v>463</v>
      </c>
      <c r="B10313" s="3">
        <v>66</v>
      </c>
      <c r="C10313" s="3" t="s">
        <v>9654</v>
      </c>
      <c r="D10313" s="27" t="s">
        <v>880</v>
      </c>
      <c r="E10313" s="3" t="s">
        <v>8087</v>
      </c>
      <c r="F10313" s="3" t="s">
        <v>297</v>
      </c>
      <c r="G10313" s="3" t="s">
        <v>2045</v>
      </c>
      <c r="H10313" s="3"/>
      <c r="I10313" s="3">
        <v>1</v>
      </c>
      <c r="J10313" s="3">
        <v>4</v>
      </c>
      <c r="K10313" s="3">
        <f t="shared" si="160"/>
        <v>5</v>
      </c>
    </row>
    <row r="10314" spans="1:11">
      <c r="A10314" s="3" t="s">
        <v>463</v>
      </c>
      <c r="B10314" s="3">
        <v>67</v>
      </c>
      <c r="C10314" s="3" t="s">
        <v>7622</v>
      </c>
      <c r="D10314" s="27" t="s">
        <v>880</v>
      </c>
      <c r="E10314" s="3" t="s">
        <v>8087</v>
      </c>
      <c r="F10314" s="3" t="s">
        <v>297</v>
      </c>
      <c r="G10314" s="3" t="s">
        <v>2045</v>
      </c>
      <c r="H10314" s="3"/>
      <c r="I10314" s="3">
        <v>3</v>
      </c>
      <c r="J10314" s="3">
        <v>5</v>
      </c>
      <c r="K10314" s="3">
        <f t="shared" si="160"/>
        <v>8</v>
      </c>
    </row>
    <row r="10315" spans="1:11">
      <c r="A10315" s="3" t="s">
        <v>463</v>
      </c>
      <c r="B10315" s="3">
        <v>68</v>
      </c>
      <c r="C10315" s="3" t="s">
        <v>7326</v>
      </c>
      <c r="D10315" s="27" t="s">
        <v>880</v>
      </c>
      <c r="E10315" s="3" t="s">
        <v>8087</v>
      </c>
      <c r="F10315" s="3" t="s">
        <v>297</v>
      </c>
      <c r="G10315" s="3" t="s">
        <v>2045</v>
      </c>
      <c r="H10315" s="3"/>
      <c r="I10315" s="3">
        <v>2</v>
      </c>
      <c r="J10315" s="3">
        <v>8</v>
      </c>
      <c r="K10315" s="3">
        <f t="shared" si="160"/>
        <v>10</v>
      </c>
    </row>
    <row r="10316" spans="1:11">
      <c r="A10316" s="3" t="s">
        <v>463</v>
      </c>
      <c r="B10316" s="3">
        <v>69</v>
      </c>
      <c r="C10316" s="3" t="s">
        <v>9655</v>
      </c>
      <c r="D10316" s="27" t="s">
        <v>880</v>
      </c>
      <c r="E10316" s="3" t="s">
        <v>8087</v>
      </c>
      <c r="F10316" s="3" t="s">
        <v>297</v>
      </c>
      <c r="G10316" s="3" t="s">
        <v>2045</v>
      </c>
      <c r="H10316" s="3"/>
      <c r="I10316" s="3">
        <v>4</v>
      </c>
      <c r="J10316" s="3">
        <v>1</v>
      </c>
      <c r="K10316" s="3">
        <f t="shared" si="160"/>
        <v>5</v>
      </c>
    </row>
    <row r="10317" spans="1:11">
      <c r="A10317" s="3" t="s">
        <v>463</v>
      </c>
      <c r="B10317" s="3">
        <v>70</v>
      </c>
      <c r="C10317" s="3" t="s">
        <v>9332</v>
      </c>
      <c r="D10317" s="27" t="s">
        <v>880</v>
      </c>
      <c r="E10317" s="3" t="s">
        <v>8087</v>
      </c>
      <c r="F10317" s="3" t="s">
        <v>297</v>
      </c>
      <c r="G10317" s="3" t="s">
        <v>2045</v>
      </c>
      <c r="H10317" s="3"/>
      <c r="I10317" s="3">
        <v>5</v>
      </c>
      <c r="J10317" s="3">
        <v>4</v>
      </c>
      <c r="K10317" s="3">
        <f t="shared" si="160"/>
        <v>9</v>
      </c>
    </row>
    <row r="10318" spans="1:11">
      <c r="A10318" s="3" t="s">
        <v>463</v>
      </c>
      <c r="B10318" s="3">
        <v>71</v>
      </c>
      <c r="C10318" s="3" t="s">
        <v>9656</v>
      </c>
      <c r="D10318" s="27" t="s">
        <v>880</v>
      </c>
      <c r="E10318" s="3" t="s">
        <v>8087</v>
      </c>
      <c r="F10318" s="3" t="s">
        <v>297</v>
      </c>
      <c r="G10318" s="3" t="s">
        <v>2045</v>
      </c>
      <c r="H10318" s="3"/>
      <c r="I10318" s="3">
        <v>5</v>
      </c>
      <c r="J10318" s="3">
        <v>2</v>
      </c>
      <c r="K10318" s="3">
        <f t="shared" si="160"/>
        <v>7</v>
      </c>
    </row>
    <row r="10319" spans="1:11">
      <c r="A10319" s="3" t="s">
        <v>463</v>
      </c>
      <c r="B10319" s="3">
        <v>72</v>
      </c>
      <c r="C10319" s="3" t="s">
        <v>1095</v>
      </c>
      <c r="D10319" s="27" t="s">
        <v>880</v>
      </c>
      <c r="E10319" s="3" t="s">
        <v>8087</v>
      </c>
      <c r="F10319" s="3" t="s">
        <v>297</v>
      </c>
      <c r="G10319" s="3" t="s">
        <v>2045</v>
      </c>
      <c r="H10319" s="3"/>
      <c r="I10319" s="3">
        <v>1</v>
      </c>
      <c r="J10319" s="3">
        <v>3</v>
      </c>
      <c r="K10319" s="3">
        <f t="shared" si="160"/>
        <v>4</v>
      </c>
    </row>
    <row r="10320" spans="1:11">
      <c r="A10320" s="3" t="s">
        <v>463</v>
      </c>
      <c r="B10320" s="3">
        <v>73</v>
      </c>
      <c r="C10320" s="3" t="s">
        <v>9657</v>
      </c>
      <c r="D10320" s="27" t="s">
        <v>880</v>
      </c>
      <c r="E10320" s="3" t="s">
        <v>8087</v>
      </c>
      <c r="F10320" s="3" t="s">
        <v>297</v>
      </c>
      <c r="G10320" s="3" t="s">
        <v>2045</v>
      </c>
      <c r="H10320" s="3"/>
      <c r="I10320" s="3">
        <v>1</v>
      </c>
      <c r="J10320" s="3">
        <v>2</v>
      </c>
      <c r="K10320" s="3">
        <f t="shared" si="160"/>
        <v>3</v>
      </c>
    </row>
    <row r="10321" spans="1:11">
      <c r="A10321" s="3" t="s">
        <v>463</v>
      </c>
      <c r="B10321" s="3">
        <v>74</v>
      </c>
      <c r="C10321" s="3" t="s">
        <v>9658</v>
      </c>
      <c r="D10321" s="27" t="s">
        <v>880</v>
      </c>
      <c r="E10321" s="3" t="s">
        <v>8087</v>
      </c>
      <c r="F10321" s="3" t="s">
        <v>297</v>
      </c>
      <c r="G10321" s="3" t="s">
        <v>2045</v>
      </c>
      <c r="H10321" s="3"/>
      <c r="I10321" s="3">
        <v>2</v>
      </c>
      <c r="J10321" s="3">
        <v>2</v>
      </c>
      <c r="K10321" s="3">
        <f t="shared" si="160"/>
        <v>4</v>
      </c>
    </row>
    <row r="10322" spans="1:11">
      <c r="A10322" s="3" t="s">
        <v>463</v>
      </c>
      <c r="B10322" s="3">
        <v>75</v>
      </c>
      <c r="C10322" s="3" t="s">
        <v>9659</v>
      </c>
      <c r="D10322" s="27" t="s">
        <v>880</v>
      </c>
      <c r="E10322" s="3" t="s">
        <v>8087</v>
      </c>
      <c r="F10322" s="3" t="s">
        <v>297</v>
      </c>
      <c r="G10322" s="3" t="s">
        <v>2045</v>
      </c>
      <c r="H10322" s="3"/>
      <c r="I10322" s="3">
        <v>4</v>
      </c>
      <c r="J10322" s="3">
        <v>4</v>
      </c>
      <c r="K10322" s="3">
        <f t="shared" si="160"/>
        <v>8</v>
      </c>
    </row>
    <row r="10323" spans="1:11">
      <c r="A10323" s="3" t="s">
        <v>463</v>
      </c>
      <c r="B10323" s="3">
        <v>76</v>
      </c>
      <c r="C10323" s="3" t="s">
        <v>9660</v>
      </c>
      <c r="D10323" s="27" t="s">
        <v>880</v>
      </c>
      <c r="E10323" s="3" t="s">
        <v>8087</v>
      </c>
      <c r="F10323" s="3" t="s">
        <v>297</v>
      </c>
      <c r="G10323" s="3" t="s">
        <v>2045</v>
      </c>
      <c r="H10323" s="3"/>
      <c r="I10323" s="3">
        <v>1</v>
      </c>
      <c r="J10323" s="3">
        <v>5</v>
      </c>
      <c r="K10323" s="3">
        <f t="shared" si="160"/>
        <v>6</v>
      </c>
    </row>
    <row r="10324" spans="1:11">
      <c r="A10324" s="3" t="s">
        <v>463</v>
      </c>
      <c r="B10324" s="3">
        <v>77</v>
      </c>
      <c r="C10324" s="3" t="s">
        <v>1854</v>
      </c>
      <c r="D10324" s="27" t="s">
        <v>880</v>
      </c>
      <c r="E10324" s="3" t="s">
        <v>8087</v>
      </c>
      <c r="F10324" s="3" t="s">
        <v>297</v>
      </c>
      <c r="G10324" s="3" t="s">
        <v>2045</v>
      </c>
      <c r="H10324" s="3"/>
      <c r="I10324" s="3">
        <v>1</v>
      </c>
      <c r="J10324" s="3">
        <v>8</v>
      </c>
      <c r="K10324" s="3">
        <f t="shared" si="160"/>
        <v>9</v>
      </c>
    </row>
    <row r="10325" spans="1:11">
      <c r="A10325" s="3" t="s">
        <v>463</v>
      </c>
      <c r="B10325" s="3">
        <v>78</v>
      </c>
      <c r="C10325" s="3" t="s">
        <v>9661</v>
      </c>
      <c r="D10325" s="27" t="s">
        <v>880</v>
      </c>
      <c r="E10325" s="3" t="s">
        <v>8087</v>
      </c>
      <c r="F10325" s="3" t="s">
        <v>297</v>
      </c>
      <c r="G10325" s="3" t="s">
        <v>2045</v>
      </c>
      <c r="H10325" s="3"/>
      <c r="I10325" s="3">
        <v>1</v>
      </c>
      <c r="J10325" s="3">
        <v>2</v>
      </c>
      <c r="K10325" s="3">
        <f t="shared" si="160"/>
        <v>3</v>
      </c>
    </row>
    <row r="10326" spans="1:11">
      <c r="A10326" s="3" t="s">
        <v>463</v>
      </c>
      <c r="B10326" s="3">
        <v>79</v>
      </c>
      <c r="C10326" s="3" t="s">
        <v>9662</v>
      </c>
      <c r="D10326" s="27" t="s">
        <v>880</v>
      </c>
      <c r="E10326" s="3" t="s">
        <v>8087</v>
      </c>
      <c r="F10326" s="3" t="s">
        <v>297</v>
      </c>
      <c r="G10326" s="3" t="s">
        <v>2045</v>
      </c>
      <c r="H10326" s="3"/>
      <c r="I10326" s="3">
        <v>1</v>
      </c>
      <c r="J10326" s="3">
        <v>4</v>
      </c>
      <c r="K10326" s="3">
        <f t="shared" ref="K10326:K10389" si="161">J10326+I10326</f>
        <v>5</v>
      </c>
    </row>
    <row r="10327" spans="1:11">
      <c r="A10327" s="3" t="s">
        <v>463</v>
      </c>
      <c r="B10327" s="3">
        <v>80</v>
      </c>
      <c r="C10327" s="3" t="s">
        <v>9663</v>
      </c>
      <c r="D10327" s="27" t="s">
        <v>880</v>
      </c>
      <c r="E10327" s="3" t="s">
        <v>8087</v>
      </c>
      <c r="F10327" s="3" t="s">
        <v>297</v>
      </c>
      <c r="G10327" s="3" t="s">
        <v>2045</v>
      </c>
      <c r="H10327" s="3"/>
      <c r="I10327" s="3">
        <v>2</v>
      </c>
      <c r="J10327" s="3">
        <v>1</v>
      </c>
      <c r="K10327" s="3">
        <f t="shared" si="161"/>
        <v>3</v>
      </c>
    </row>
    <row r="10328" spans="1:11">
      <c r="A10328" s="3" t="s">
        <v>463</v>
      </c>
      <c r="B10328" s="3">
        <v>81</v>
      </c>
      <c r="C10328" s="3" t="s">
        <v>9664</v>
      </c>
      <c r="D10328" s="27" t="s">
        <v>880</v>
      </c>
      <c r="E10328" s="3" t="s">
        <v>8087</v>
      </c>
      <c r="F10328" s="3" t="s">
        <v>297</v>
      </c>
      <c r="G10328" s="3" t="s">
        <v>2045</v>
      </c>
      <c r="H10328" s="3"/>
      <c r="I10328" s="3">
        <v>2</v>
      </c>
      <c r="J10328" s="3">
        <v>2</v>
      </c>
      <c r="K10328" s="3">
        <f t="shared" si="161"/>
        <v>4</v>
      </c>
    </row>
    <row r="10329" spans="1:11">
      <c r="A10329" s="3" t="s">
        <v>463</v>
      </c>
      <c r="B10329" s="3">
        <v>82</v>
      </c>
      <c r="C10329" s="3" t="s">
        <v>9665</v>
      </c>
      <c r="D10329" s="27" t="s">
        <v>880</v>
      </c>
      <c r="E10329" s="3" t="s">
        <v>8087</v>
      </c>
      <c r="F10329" s="3" t="s">
        <v>297</v>
      </c>
      <c r="G10329" s="3" t="s">
        <v>2045</v>
      </c>
      <c r="H10329" s="3"/>
      <c r="I10329" s="3">
        <v>2</v>
      </c>
      <c r="J10329" s="3">
        <v>4</v>
      </c>
      <c r="K10329" s="3">
        <f t="shared" si="161"/>
        <v>6</v>
      </c>
    </row>
    <row r="10330" spans="1:11">
      <c r="A10330" s="239"/>
      <c r="B10330" s="239"/>
      <c r="C10330" s="239">
        <f>SUBTOTAL(3,C10248:C10329)</f>
        <v>82</v>
      </c>
      <c r="D10330" s="70"/>
      <c r="E10330" s="70"/>
      <c r="F10330" s="70"/>
      <c r="G10330" s="70"/>
      <c r="H10330" s="70"/>
      <c r="I10330" s="70"/>
      <c r="J10330" s="70"/>
      <c r="K10330" s="239">
        <f>SUM(K10248:K10329)</f>
        <v>464</v>
      </c>
    </row>
    <row r="10331" spans="1:11">
      <c r="A10331" s="3" t="s">
        <v>467</v>
      </c>
      <c r="B10331" s="3">
        <v>1</v>
      </c>
      <c r="C10331" s="3" t="s">
        <v>9666</v>
      </c>
      <c r="D10331" s="27" t="s">
        <v>3531</v>
      </c>
      <c r="E10331" s="3" t="s">
        <v>467</v>
      </c>
      <c r="F10331" s="3" t="s">
        <v>1837</v>
      </c>
      <c r="G10331" s="3" t="s">
        <v>1503</v>
      </c>
      <c r="H10331" s="3"/>
      <c r="I10331" s="3">
        <v>3</v>
      </c>
      <c r="J10331" s="3">
        <v>2</v>
      </c>
      <c r="K10331" s="3">
        <f t="shared" si="161"/>
        <v>5</v>
      </c>
    </row>
    <row r="10332" spans="1:11">
      <c r="A10332" s="3" t="s">
        <v>467</v>
      </c>
      <c r="B10332" s="3">
        <v>2</v>
      </c>
      <c r="C10332" s="3" t="s">
        <v>9667</v>
      </c>
      <c r="D10332" s="27" t="s">
        <v>3531</v>
      </c>
      <c r="E10332" s="3" t="s">
        <v>467</v>
      </c>
      <c r="F10332" s="3" t="s">
        <v>1837</v>
      </c>
      <c r="G10332" s="3" t="s">
        <v>1503</v>
      </c>
      <c r="H10332" s="3"/>
      <c r="I10332" s="3">
        <v>2</v>
      </c>
      <c r="J10332" s="3">
        <v>2</v>
      </c>
      <c r="K10332" s="3">
        <f t="shared" si="161"/>
        <v>4</v>
      </c>
    </row>
    <row r="10333" spans="1:11">
      <c r="A10333" s="3" t="s">
        <v>467</v>
      </c>
      <c r="B10333" s="3">
        <v>3</v>
      </c>
      <c r="C10333" s="3" t="s">
        <v>7424</v>
      </c>
      <c r="D10333" s="27" t="s">
        <v>3531</v>
      </c>
      <c r="E10333" s="3" t="s">
        <v>467</v>
      </c>
      <c r="F10333" s="3" t="s">
        <v>1837</v>
      </c>
      <c r="G10333" s="3" t="s">
        <v>1503</v>
      </c>
      <c r="H10333" s="3"/>
      <c r="I10333" s="3">
        <v>7</v>
      </c>
      <c r="J10333" s="3">
        <v>2</v>
      </c>
      <c r="K10333" s="3">
        <f t="shared" si="161"/>
        <v>9</v>
      </c>
    </row>
    <row r="10334" spans="1:11">
      <c r="A10334" s="3" t="s">
        <v>467</v>
      </c>
      <c r="B10334" s="3">
        <v>4</v>
      </c>
      <c r="C10334" s="3" t="s">
        <v>9668</v>
      </c>
      <c r="D10334" s="27" t="s">
        <v>3531</v>
      </c>
      <c r="E10334" s="3" t="s">
        <v>467</v>
      </c>
      <c r="F10334" s="3" t="s">
        <v>1837</v>
      </c>
      <c r="G10334" s="3" t="s">
        <v>1503</v>
      </c>
      <c r="H10334" s="3"/>
      <c r="I10334" s="3">
        <v>4</v>
      </c>
      <c r="J10334" s="3">
        <v>4</v>
      </c>
      <c r="K10334" s="3">
        <f t="shared" si="161"/>
        <v>8</v>
      </c>
    </row>
    <row r="10335" spans="1:11">
      <c r="A10335" s="3" t="s">
        <v>467</v>
      </c>
      <c r="B10335" s="3">
        <v>5</v>
      </c>
      <c r="C10335" s="3" t="s">
        <v>9669</v>
      </c>
      <c r="D10335" s="27" t="s">
        <v>3529</v>
      </c>
      <c r="E10335" s="3" t="s">
        <v>467</v>
      </c>
      <c r="F10335" s="3" t="s">
        <v>1837</v>
      </c>
      <c r="G10335" s="3" t="s">
        <v>1503</v>
      </c>
      <c r="H10335" s="3"/>
      <c r="I10335" s="3">
        <v>1</v>
      </c>
      <c r="J10335" s="3">
        <v>2</v>
      </c>
      <c r="K10335" s="3">
        <f t="shared" si="161"/>
        <v>3</v>
      </c>
    </row>
    <row r="10336" spans="1:11">
      <c r="A10336" s="3" t="s">
        <v>467</v>
      </c>
      <c r="B10336" s="3">
        <v>6</v>
      </c>
      <c r="C10336" s="3" t="s">
        <v>9670</v>
      </c>
      <c r="D10336" s="27" t="s">
        <v>3529</v>
      </c>
      <c r="E10336" s="3" t="s">
        <v>467</v>
      </c>
      <c r="F10336" s="3" t="s">
        <v>1837</v>
      </c>
      <c r="G10336" s="3" t="s">
        <v>1503</v>
      </c>
      <c r="H10336" s="3"/>
      <c r="I10336" s="3">
        <v>2</v>
      </c>
      <c r="J10336" s="3">
        <v>1</v>
      </c>
      <c r="K10336" s="3">
        <f t="shared" si="161"/>
        <v>3</v>
      </c>
    </row>
    <row r="10337" spans="1:11">
      <c r="A10337" s="3" t="s">
        <v>467</v>
      </c>
      <c r="B10337" s="3">
        <v>7</v>
      </c>
      <c r="C10337" s="3" t="s">
        <v>9671</v>
      </c>
      <c r="D10337" s="27" t="s">
        <v>3531</v>
      </c>
      <c r="E10337" s="3" t="s">
        <v>467</v>
      </c>
      <c r="F10337" s="3" t="s">
        <v>1837</v>
      </c>
      <c r="G10337" s="3" t="s">
        <v>1503</v>
      </c>
      <c r="H10337" s="3"/>
      <c r="I10337" s="3">
        <v>4</v>
      </c>
      <c r="J10337" s="3">
        <v>3</v>
      </c>
      <c r="K10337" s="3">
        <f t="shared" si="161"/>
        <v>7</v>
      </c>
    </row>
    <row r="10338" spans="1:11">
      <c r="A10338" s="3" t="s">
        <v>467</v>
      </c>
      <c r="B10338" s="3">
        <v>8</v>
      </c>
      <c r="C10338" s="3" t="s">
        <v>9672</v>
      </c>
      <c r="D10338" s="27" t="s">
        <v>3531</v>
      </c>
      <c r="E10338" s="3" t="s">
        <v>467</v>
      </c>
      <c r="F10338" s="3" t="s">
        <v>1837</v>
      </c>
      <c r="G10338" s="3" t="s">
        <v>1503</v>
      </c>
      <c r="H10338" s="3"/>
      <c r="I10338" s="3">
        <v>3</v>
      </c>
      <c r="J10338" s="3">
        <v>2</v>
      </c>
      <c r="K10338" s="3">
        <f t="shared" si="161"/>
        <v>5</v>
      </c>
    </row>
    <row r="10339" spans="1:11">
      <c r="A10339" s="3" t="s">
        <v>467</v>
      </c>
      <c r="B10339" s="3">
        <v>9</v>
      </c>
      <c r="C10339" s="3" t="s">
        <v>9673</v>
      </c>
      <c r="D10339" s="27" t="s">
        <v>3529</v>
      </c>
      <c r="E10339" s="3" t="s">
        <v>467</v>
      </c>
      <c r="F10339" s="3" t="s">
        <v>1837</v>
      </c>
      <c r="G10339" s="3" t="s">
        <v>1503</v>
      </c>
      <c r="H10339" s="3"/>
      <c r="I10339" s="3">
        <v>2</v>
      </c>
      <c r="J10339" s="3">
        <v>2</v>
      </c>
      <c r="K10339" s="3">
        <f t="shared" si="161"/>
        <v>4</v>
      </c>
    </row>
    <row r="10340" spans="1:11">
      <c r="A10340" s="3" t="s">
        <v>467</v>
      </c>
      <c r="B10340" s="3">
        <v>10</v>
      </c>
      <c r="C10340" s="3" t="s">
        <v>9674</v>
      </c>
      <c r="D10340" s="27" t="s">
        <v>3531</v>
      </c>
      <c r="E10340" s="3" t="s">
        <v>467</v>
      </c>
      <c r="F10340" s="3" t="s">
        <v>1837</v>
      </c>
      <c r="G10340" s="3" t="s">
        <v>1503</v>
      </c>
      <c r="H10340" s="3"/>
      <c r="I10340" s="3">
        <v>3</v>
      </c>
      <c r="J10340" s="3">
        <v>3</v>
      </c>
      <c r="K10340" s="3">
        <f t="shared" si="161"/>
        <v>6</v>
      </c>
    </row>
    <row r="10341" spans="1:11">
      <c r="A10341" s="3" t="s">
        <v>467</v>
      </c>
      <c r="B10341" s="3">
        <v>11</v>
      </c>
      <c r="C10341" s="3" t="s">
        <v>9675</v>
      </c>
      <c r="D10341" s="27" t="s">
        <v>3531</v>
      </c>
      <c r="E10341" s="3" t="s">
        <v>467</v>
      </c>
      <c r="F10341" s="3" t="s">
        <v>1837</v>
      </c>
      <c r="G10341" s="3" t="s">
        <v>1503</v>
      </c>
      <c r="H10341" s="3"/>
      <c r="I10341" s="3">
        <v>7</v>
      </c>
      <c r="J10341" s="3">
        <v>3</v>
      </c>
      <c r="K10341" s="3">
        <f t="shared" si="161"/>
        <v>10</v>
      </c>
    </row>
    <row r="10342" spans="1:11">
      <c r="A10342" s="3" t="s">
        <v>467</v>
      </c>
      <c r="B10342" s="3">
        <v>12</v>
      </c>
      <c r="C10342" s="3" t="s">
        <v>3107</v>
      </c>
      <c r="D10342" s="27" t="s">
        <v>3529</v>
      </c>
      <c r="E10342" s="3" t="s">
        <v>467</v>
      </c>
      <c r="F10342" s="3" t="s">
        <v>1837</v>
      </c>
      <c r="G10342" s="3" t="s">
        <v>1503</v>
      </c>
      <c r="H10342" s="3"/>
      <c r="I10342" s="3">
        <v>2</v>
      </c>
      <c r="J10342" s="3">
        <v>1</v>
      </c>
      <c r="K10342" s="3">
        <f t="shared" si="161"/>
        <v>3</v>
      </c>
    </row>
    <row r="10343" spans="1:11">
      <c r="A10343" s="3" t="s">
        <v>467</v>
      </c>
      <c r="B10343" s="3">
        <v>13</v>
      </c>
      <c r="C10343" s="3" t="s">
        <v>9676</v>
      </c>
      <c r="D10343" s="27" t="s">
        <v>3531</v>
      </c>
      <c r="E10343" s="3" t="s">
        <v>467</v>
      </c>
      <c r="F10343" s="3" t="s">
        <v>1837</v>
      </c>
      <c r="G10343" s="3" t="s">
        <v>1503</v>
      </c>
      <c r="H10343" s="3"/>
      <c r="I10343" s="3">
        <v>2</v>
      </c>
      <c r="J10343" s="3">
        <v>3</v>
      </c>
      <c r="K10343" s="3">
        <f t="shared" si="161"/>
        <v>5</v>
      </c>
    </row>
    <row r="10344" spans="1:11">
      <c r="A10344" s="3" t="s">
        <v>467</v>
      </c>
      <c r="B10344" s="3">
        <v>14</v>
      </c>
      <c r="C10344" s="3" t="s">
        <v>1685</v>
      </c>
      <c r="D10344" s="27" t="s">
        <v>3531</v>
      </c>
      <c r="E10344" s="3" t="s">
        <v>467</v>
      </c>
      <c r="F10344" s="3" t="s">
        <v>1837</v>
      </c>
      <c r="G10344" s="3" t="s">
        <v>1503</v>
      </c>
      <c r="H10344" s="3"/>
      <c r="I10344" s="3">
        <v>2</v>
      </c>
      <c r="J10344" s="3">
        <v>3</v>
      </c>
      <c r="K10344" s="3">
        <f t="shared" si="161"/>
        <v>5</v>
      </c>
    </row>
    <row r="10345" spans="1:11">
      <c r="A10345" s="3" t="s">
        <v>467</v>
      </c>
      <c r="B10345" s="3">
        <v>15</v>
      </c>
      <c r="C10345" s="3" t="s">
        <v>7985</v>
      </c>
      <c r="D10345" s="27" t="s">
        <v>3531</v>
      </c>
      <c r="E10345" s="3" t="s">
        <v>467</v>
      </c>
      <c r="F10345" s="3" t="s">
        <v>1837</v>
      </c>
      <c r="G10345" s="3" t="s">
        <v>1503</v>
      </c>
      <c r="H10345" s="3"/>
      <c r="I10345" s="3">
        <v>2</v>
      </c>
      <c r="J10345" s="3">
        <v>3</v>
      </c>
      <c r="K10345" s="3">
        <f t="shared" si="161"/>
        <v>5</v>
      </c>
    </row>
    <row r="10346" spans="1:11">
      <c r="A10346" s="3" t="s">
        <v>467</v>
      </c>
      <c r="B10346" s="3">
        <v>16</v>
      </c>
      <c r="C10346" s="3" t="s">
        <v>9677</v>
      </c>
      <c r="D10346" s="27" t="s">
        <v>3531</v>
      </c>
      <c r="E10346" s="3" t="s">
        <v>467</v>
      </c>
      <c r="F10346" s="3" t="s">
        <v>1837</v>
      </c>
      <c r="G10346" s="3" t="s">
        <v>1503</v>
      </c>
      <c r="H10346" s="3"/>
      <c r="I10346" s="3">
        <v>7</v>
      </c>
      <c r="J10346" s="3">
        <v>2</v>
      </c>
      <c r="K10346" s="3">
        <f t="shared" si="161"/>
        <v>9</v>
      </c>
    </row>
    <row r="10347" spans="1:11">
      <c r="A10347" s="3" t="s">
        <v>467</v>
      </c>
      <c r="B10347" s="3">
        <v>17</v>
      </c>
      <c r="C10347" s="3" t="s">
        <v>9678</v>
      </c>
      <c r="D10347" s="27" t="s">
        <v>3531</v>
      </c>
      <c r="E10347" s="3" t="s">
        <v>467</v>
      </c>
      <c r="F10347" s="3" t="s">
        <v>1837</v>
      </c>
      <c r="G10347" s="3" t="s">
        <v>1503</v>
      </c>
      <c r="H10347" s="3"/>
      <c r="I10347" s="3">
        <v>4</v>
      </c>
      <c r="J10347" s="3">
        <v>3</v>
      </c>
      <c r="K10347" s="3">
        <f t="shared" si="161"/>
        <v>7</v>
      </c>
    </row>
    <row r="10348" spans="1:11">
      <c r="A10348" s="3" t="s">
        <v>467</v>
      </c>
      <c r="B10348" s="3">
        <v>18</v>
      </c>
      <c r="C10348" s="3" t="s">
        <v>1698</v>
      </c>
      <c r="D10348" s="27" t="s">
        <v>3531</v>
      </c>
      <c r="E10348" s="3" t="s">
        <v>467</v>
      </c>
      <c r="F10348" s="3" t="s">
        <v>1837</v>
      </c>
      <c r="G10348" s="3" t="s">
        <v>1503</v>
      </c>
      <c r="H10348" s="3"/>
      <c r="I10348" s="3">
        <v>3</v>
      </c>
      <c r="J10348" s="3">
        <v>2</v>
      </c>
      <c r="K10348" s="3">
        <f t="shared" si="161"/>
        <v>5</v>
      </c>
    </row>
    <row r="10349" spans="1:11">
      <c r="A10349" s="3" t="s">
        <v>467</v>
      </c>
      <c r="B10349" s="3">
        <v>19</v>
      </c>
      <c r="C10349" s="3" t="s">
        <v>9679</v>
      </c>
      <c r="D10349" s="27" t="s">
        <v>3531</v>
      </c>
      <c r="E10349" s="3" t="s">
        <v>467</v>
      </c>
      <c r="F10349" s="3" t="s">
        <v>1837</v>
      </c>
      <c r="G10349" s="3" t="s">
        <v>1503</v>
      </c>
      <c r="H10349" s="3"/>
      <c r="I10349" s="3">
        <v>4</v>
      </c>
      <c r="J10349" s="3">
        <v>4</v>
      </c>
      <c r="K10349" s="3">
        <f t="shared" si="161"/>
        <v>8</v>
      </c>
    </row>
    <row r="10350" spans="1:11">
      <c r="A10350" s="3" t="s">
        <v>467</v>
      </c>
      <c r="B10350" s="3">
        <v>20</v>
      </c>
      <c r="C10350" s="3" t="s">
        <v>9680</v>
      </c>
      <c r="D10350" s="27" t="s">
        <v>3531</v>
      </c>
      <c r="E10350" s="3" t="s">
        <v>467</v>
      </c>
      <c r="F10350" s="3" t="s">
        <v>1837</v>
      </c>
      <c r="G10350" s="3" t="s">
        <v>1503</v>
      </c>
      <c r="H10350" s="3"/>
      <c r="I10350" s="3">
        <v>3</v>
      </c>
      <c r="J10350" s="3">
        <v>3</v>
      </c>
      <c r="K10350" s="3">
        <f t="shared" si="161"/>
        <v>6</v>
      </c>
    </row>
    <row r="10351" spans="1:11">
      <c r="A10351" s="3" t="s">
        <v>467</v>
      </c>
      <c r="B10351" s="3">
        <v>21</v>
      </c>
      <c r="C10351" s="3" t="s">
        <v>3474</v>
      </c>
      <c r="D10351" s="27" t="s">
        <v>3529</v>
      </c>
      <c r="E10351" s="3" t="s">
        <v>467</v>
      </c>
      <c r="F10351" s="3" t="s">
        <v>1837</v>
      </c>
      <c r="G10351" s="3" t="s">
        <v>1503</v>
      </c>
      <c r="H10351" s="3"/>
      <c r="I10351" s="3">
        <v>1</v>
      </c>
      <c r="J10351" s="3">
        <v>2</v>
      </c>
      <c r="K10351" s="3">
        <f t="shared" si="161"/>
        <v>3</v>
      </c>
    </row>
    <row r="10352" spans="1:11">
      <c r="A10352" s="3" t="s">
        <v>467</v>
      </c>
      <c r="B10352" s="3">
        <v>22</v>
      </c>
      <c r="C10352" s="3" t="s">
        <v>7922</v>
      </c>
      <c r="D10352" s="27" t="s">
        <v>3531</v>
      </c>
      <c r="E10352" s="3" t="s">
        <v>467</v>
      </c>
      <c r="F10352" s="3" t="s">
        <v>1837</v>
      </c>
      <c r="G10352" s="3" t="s">
        <v>1503</v>
      </c>
      <c r="H10352" s="3"/>
      <c r="I10352" s="3">
        <v>7</v>
      </c>
      <c r="J10352" s="3">
        <v>3</v>
      </c>
      <c r="K10352" s="3">
        <f t="shared" si="161"/>
        <v>10</v>
      </c>
    </row>
    <row r="10353" spans="1:11">
      <c r="A10353" s="3" t="s">
        <v>467</v>
      </c>
      <c r="B10353" s="3">
        <v>23</v>
      </c>
      <c r="C10353" s="3" t="s">
        <v>4013</v>
      </c>
      <c r="D10353" s="27" t="s">
        <v>3531</v>
      </c>
      <c r="E10353" s="3" t="s">
        <v>467</v>
      </c>
      <c r="F10353" s="3" t="s">
        <v>1837</v>
      </c>
      <c r="G10353" s="3" t="s">
        <v>1503</v>
      </c>
      <c r="H10353" s="3"/>
      <c r="I10353" s="3">
        <v>3</v>
      </c>
      <c r="J10353" s="3">
        <v>3</v>
      </c>
      <c r="K10353" s="3">
        <f t="shared" si="161"/>
        <v>6</v>
      </c>
    </row>
    <row r="10354" spans="1:11">
      <c r="A10354" s="3" t="s">
        <v>467</v>
      </c>
      <c r="B10354" s="3">
        <v>24</v>
      </c>
      <c r="C10354" s="3" t="s">
        <v>9681</v>
      </c>
      <c r="D10354" s="27" t="s">
        <v>3531</v>
      </c>
      <c r="E10354" s="3" t="s">
        <v>467</v>
      </c>
      <c r="F10354" s="3" t="s">
        <v>1837</v>
      </c>
      <c r="G10354" s="3" t="s">
        <v>1503</v>
      </c>
      <c r="H10354" s="3"/>
      <c r="I10354" s="3">
        <v>3</v>
      </c>
      <c r="J10354" s="3">
        <v>2</v>
      </c>
      <c r="K10354" s="3">
        <f t="shared" si="161"/>
        <v>5</v>
      </c>
    </row>
    <row r="10355" spans="1:11">
      <c r="A10355" s="3" t="s">
        <v>467</v>
      </c>
      <c r="B10355" s="3">
        <v>25</v>
      </c>
      <c r="C10355" s="3" t="s">
        <v>9682</v>
      </c>
      <c r="D10355" s="27" t="s">
        <v>3529</v>
      </c>
      <c r="E10355" s="3" t="s">
        <v>467</v>
      </c>
      <c r="F10355" s="3" t="s">
        <v>1837</v>
      </c>
      <c r="G10355" s="3" t="s">
        <v>1503</v>
      </c>
      <c r="H10355" s="3"/>
      <c r="I10355" s="3">
        <v>1</v>
      </c>
      <c r="J10355" s="3">
        <v>2</v>
      </c>
      <c r="K10355" s="3">
        <f t="shared" si="161"/>
        <v>3</v>
      </c>
    </row>
    <row r="10356" spans="1:11">
      <c r="A10356" s="3" t="s">
        <v>467</v>
      </c>
      <c r="B10356" s="3">
        <v>26</v>
      </c>
      <c r="C10356" s="3" t="s">
        <v>9683</v>
      </c>
      <c r="D10356" s="27" t="s">
        <v>3531</v>
      </c>
      <c r="E10356" s="3" t="s">
        <v>467</v>
      </c>
      <c r="F10356" s="3" t="s">
        <v>1837</v>
      </c>
      <c r="G10356" s="3" t="s">
        <v>1503</v>
      </c>
      <c r="H10356" s="3"/>
      <c r="I10356" s="3">
        <v>3</v>
      </c>
      <c r="J10356" s="3">
        <v>3</v>
      </c>
      <c r="K10356" s="3">
        <f t="shared" si="161"/>
        <v>6</v>
      </c>
    </row>
    <row r="10357" spans="1:11">
      <c r="A10357" s="3" t="s">
        <v>467</v>
      </c>
      <c r="B10357" s="3">
        <v>27</v>
      </c>
      <c r="C10357" s="3" t="s">
        <v>9684</v>
      </c>
      <c r="D10357" s="27" t="s">
        <v>3531</v>
      </c>
      <c r="E10357" s="3" t="s">
        <v>467</v>
      </c>
      <c r="F10357" s="3" t="s">
        <v>1837</v>
      </c>
      <c r="G10357" s="3" t="s">
        <v>1503</v>
      </c>
      <c r="H10357" s="3"/>
      <c r="I10357" s="3">
        <v>2</v>
      </c>
      <c r="J10357" s="3">
        <v>3</v>
      </c>
      <c r="K10357" s="3">
        <f t="shared" si="161"/>
        <v>5</v>
      </c>
    </row>
    <row r="10358" spans="1:11">
      <c r="A10358" s="3" t="s">
        <v>467</v>
      </c>
      <c r="B10358" s="3">
        <v>28</v>
      </c>
      <c r="C10358" s="3" t="s">
        <v>9685</v>
      </c>
      <c r="D10358" s="27" t="s">
        <v>3531</v>
      </c>
      <c r="E10358" s="3" t="s">
        <v>467</v>
      </c>
      <c r="F10358" s="3" t="s">
        <v>1837</v>
      </c>
      <c r="G10358" s="3" t="s">
        <v>1503</v>
      </c>
      <c r="H10358" s="3"/>
      <c r="I10358" s="3">
        <v>2</v>
      </c>
      <c r="J10358" s="3">
        <v>7</v>
      </c>
      <c r="K10358" s="3">
        <f t="shared" si="161"/>
        <v>9</v>
      </c>
    </row>
    <row r="10359" spans="1:11">
      <c r="A10359" s="3" t="s">
        <v>467</v>
      </c>
      <c r="B10359" s="3">
        <v>29</v>
      </c>
      <c r="C10359" s="3" t="s">
        <v>9686</v>
      </c>
      <c r="D10359" s="27" t="s">
        <v>3531</v>
      </c>
      <c r="E10359" s="3" t="s">
        <v>467</v>
      </c>
      <c r="F10359" s="3" t="s">
        <v>1837</v>
      </c>
      <c r="G10359" s="3" t="s">
        <v>1503</v>
      </c>
      <c r="H10359" s="3"/>
      <c r="I10359" s="3">
        <v>3</v>
      </c>
      <c r="J10359" s="3">
        <v>3</v>
      </c>
      <c r="K10359" s="3">
        <f t="shared" si="161"/>
        <v>6</v>
      </c>
    </row>
    <row r="10360" spans="1:11">
      <c r="A10360" s="3" t="s">
        <v>467</v>
      </c>
      <c r="B10360" s="3">
        <v>30</v>
      </c>
      <c r="C10360" s="3" t="s">
        <v>3176</v>
      </c>
      <c r="D10360" s="27" t="s">
        <v>3531</v>
      </c>
      <c r="E10360" s="3" t="s">
        <v>467</v>
      </c>
      <c r="F10360" s="3" t="s">
        <v>1837</v>
      </c>
      <c r="G10360" s="3" t="s">
        <v>1503</v>
      </c>
      <c r="H10360" s="3"/>
      <c r="I10360" s="3">
        <v>3</v>
      </c>
      <c r="J10360" s="3">
        <v>3</v>
      </c>
      <c r="K10360" s="3">
        <f t="shared" si="161"/>
        <v>6</v>
      </c>
    </row>
    <row r="10361" spans="1:11">
      <c r="A10361" s="3" t="s">
        <v>467</v>
      </c>
      <c r="B10361" s="3">
        <v>31</v>
      </c>
      <c r="C10361" s="3" t="s">
        <v>9687</v>
      </c>
      <c r="D10361" s="27" t="s">
        <v>3531</v>
      </c>
      <c r="E10361" s="3" t="s">
        <v>467</v>
      </c>
      <c r="F10361" s="3" t="s">
        <v>1837</v>
      </c>
      <c r="G10361" s="3" t="s">
        <v>1503</v>
      </c>
      <c r="H10361" s="3"/>
      <c r="I10361" s="3">
        <v>3</v>
      </c>
      <c r="J10361" s="3">
        <v>3</v>
      </c>
      <c r="K10361" s="3">
        <f t="shared" si="161"/>
        <v>6</v>
      </c>
    </row>
    <row r="10362" spans="1:11">
      <c r="A10362" s="3" t="s">
        <v>467</v>
      </c>
      <c r="B10362" s="3">
        <v>32</v>
      </c>
      <c r="C10362" s="3" t="s">
        <v>9688</v>
      </c>
      <c r="D10362" s="27" t="s">
        <v>3531</v>
      </c>
      <c r="E10362" s="3" t="s">
        <v>467</v>
      </c>
      <c r="F10362" s="3" t="s">
        <v>1837</v>
      </c>
      <c r="G10362" s="3" t="s">
        <v>1503</v>
      </c>
      <c r="H10362" s="3"/>
      <c r="I10362" s="3">
        <v>3</v>
      </c>
      <c r="J10362" s="3">
        <v>3</v>
      </c>
      <c r="K10362" s="3">
        <f t="shared" si="161"/>
        <v>6</v>
      </c>
    </row>
    <row r="10363" spans="1:11">
      <c r="A10363" s="3" t="s">
        <v>467</v>
      </c>
      <c r="B10363" s="3">
        <v>33</v>
      </c>
      <c r="C10363" s="3" t="s">
        <v>9689</v>
      </c>
      <c r="D10363" s="27" t="s">
        <v>3531</v>
      </c>
      <c r="E10363" s="3" t="s">
        <v>467</v>
      </c>
      <c r="F10363" s="3" t="s">
        <v>1837</v>
      </c>
      <c r="G10363" s="3" t="s">
        <v>1503</v>
      </c>
      <c r="H10363" s="3"/>
      <c r="I10363" s="3">
        <v>3</v>
      </c>
      <c r="J10363" s="3">
        <v>3</v>
      </c>
      <c r="K10363" s="3">
        <f t="shared" si="161"/>
        <v>6</v>
      </c>
    </row>
    <row r="10364" spans="1:11">
      <c r="A10364" s="3" t="s">
        <v>467</v>
      </c>
      <c r="B10364" s="3">
        <v>34</v>
      </c>
      <c r="C10364" s="3" t="s">
        <v>9690</v>
      </c>
      <c r="D10364" s="27" t="s">
        <v>3531</v>
      </c>
      <c r="E10364" s="3" t="s">
        <v>467</v>
      </c>
      <c r="F10364" s="3" t="s">
        <v>1837</v>
      </c>
      <c r="G10364" s="3" t="s">
        <v>1503</v>
      </c>
      <c r="H10364" s="3"/>
      <c r="I10364" s="3">
        <v>2</v>
      </c>
      <c r="J10364" s="3">
        <v>2</v>
      </c>
      <c r="K10364" s="3">
        <f t="shared" si="161"/>
        <v>4</v>
      </c>
    </row>
    <row r="10365" spans="1:11">
      <c r="A10365" s="3" t="s">
        <v>467</v>
      </c>
      <c r="B10365" s="3">
        <v>35</v>
      </c>
      <c r="C10365" s="3" t="s">
        <v>9691</v>
      </c>
      <c r="D10365" s="27" t="s">
        <v>3531</v>
      </c>
      <c r="E10365" s="3" t="s">
        <v>467</v>
      </c>
      <c r="F10365" s="3" t="s">
        <v>1837</v>
      </c>
      <c r="G10365" s="3" t="s">
        <v>1503</v>
      </c>
      <c r="H10365" s="3"/>
      <c r="I10365" s="3">
        <v>3</v>
      </c>
      <c r="J10365" s="3">
        <v>4</v>
      </c>
      <c r="K10365" s="3">
        <f t="shared" si="161"/>
        <v>7</v>
      </c>
    </row>
    <row r="10366" spans="1:11">
      <c r="A10366" s="3" t="s">
        <v>467</v>
      </c>
      <c r="B10366" s="3">
        <v>36</v>
      </c>
      <c r="C10366" s="3" t="s">
        <v>9692</v>
      </c>
      <c r="D10366" s="27" t="s">
        <v>3531</v>
      </c>
      <c r="E10366" s="3" t="s">
        <v>467</v>
      </c>
      <c r="F10366" s="3" t="s">
        <v>1837</v>
      </c>
      <c r="G10366" s="3" t="s">
        <v>1503</v>
      </c>
      <c r="H10366" s="3"/>
      <c r="I10366" s="3">
        <v>3</v>
      </c>
      <c r="J10366" s="3">
        <v>3</v>
      </c>
      <c r="K10366" s="3">
        <f t="shared" si="161"/>
        <v>6</v>
      </c>
    </row>
    <row r="10367" spans="1:11">
      <c r="A10367" s="3" t="s">
        <v>467</v>
      </c>
      <c r="B10367" s="3">
        <v>37</v>
      </c>
      <c r="C10367" s="3" t="s">
        <v>9693</v>
      </c>
      <c r="D10367" s="27" t="s">
        <v>3531</v>
      </c>
      <c r="E10367" s="3" t="s">
        <v>467</v>
      </c>
      <c r="F10367" s="3" t="s">
        <v>1837</v>
      </c>
      <c r="G10367" s="3" t="s">
        <v>1503</v>
      </c>
      <c r="H10367" s="3"/>
      <c r="I10367" s="3">
        <v>3</v>
      </c>
      <c r="J10367" s="3">
        <v>2</v>
      </c>
      <c r="K10367" s="3">
        <f t="shared" si="161"/>
        <v>5</v>
      </c>
    </row>
    <row r="10368" spans="1:11">
      <c r="A10368" s="3" t="s">
        <v>467</v>
      </c>
      <c r="B10368" s="3">
        <v>38</v>
      </c>
      <c r="C10368" s="3" t="s">
        <v>9694</v>
      </c>
      <c r="D10368" s="27" t="s">
        <v>3531</v>
      </c>
      <c r="E10368" s="3" t="s">
        <v>467</v>
      </c>
      <c r="F10368" s="3" t="s">
        <v>1837</v>
      </c>
      <c r="G10368" s="3" t="s">
        <v>1503</v>
      </c>
      <c r="H10368" s="3"/>
      <c r="I10368" s="3">
        <v>2</v>
      </c>
      <c r="J10368" s="3">
        <v>2</v>
      </c>
      <c r="K10368" s="3">
        <f t="shared" si="161"/>
        <v>4</v>
      </c>
    </row>
    <row r="10369" spans="1:11">
      <c r="A10369" s="3" t="s">
        <v>467</v>
      </c>
      <c r="B10369" s="3">
        <v>39</v>
      </c>
      <c r="C10369" s="3" t="s">
        <v>3194</v>
      </c>
      <c r="D10369" s="27" t="s">
        <v>3531</v>
      </c>
      <c r="E10369" s="3" t="s">
        <v>467</v>
      </c>
      <c r="F10369" s="3" t="s">
        <v>1837</v>
      </c>
      <c r="G10369" s="3" t="s">
        <v>1503</v>
      </c>
      <c r="H10369" s="3"/>
      <c r="I10369" s="3">
        <v>3</v>
      </c>
      <c r="J10369" s="3">
        <v>3</v>
      </c>
      <c r="K10369" s="3">
        <f t="shared" si="161"/>
        <v>6</v>
      </c>
    </row>
    <row r="10370" spans="1:11">
      <c r="A10370" s="3" t="s">
        <v>467</v>
      </c>
      <c r="B10370" s="3">
        <v>40</v>
      </c>
      <c r="C10370" s="3" t="s">
        <v>9695</v>
      </c>
      <c r="D10370" s="27" t="s">
        <v>3531</v>
      </c>
      <c r="E10370" s="3" t="s">
        <v>467</v>
      </c>
      <c r="F10370" s="3" t="s">
        <v>1837</v>
      </c>
      <c r="G10370" s="3" t="s">
        <v>1503</v>
      </c>
      <c r="H10370" s="3"/>
      <c r="I10370" s="3">
        <v>3</v>
      </c>
      <c r="J10370" s="3">
        <v>2</v>
      </c>
      <c r="K10370" s="3">
        <f t="shared" si="161"/>
        <v>5</v>
      </c>
    </row>
    <row r="10371" spans="1:11">
      <c r="A10371" s="3" t="s">
        <v>467</v>
      </c>
      <c r="B10371" s="3">
        <v>41</v>
      </c>
      <c r="C10371" s="3" t="s">
        <v>9696</v>
      </c>
      <c r="D10371" s="27" t="s">
        <v>3531</v>
      </c>
      <c r="E10371" s="3" t="s">
        <v>467</v>
      </c>
      <c r="F10371" s="3" t="s">
        <v>1837</v>
      </c>
      <c r="G10371" s="3" t="s">
        <v>1503</v>
      </c>
      <c r="H10371" s="3"/>
      <c r="I10371" s="3">
        <v>2</v>
      </c>
      <c r="J10371" s="3">
        <v>2</v>
      </c>
      <c r="K10371" s="3">
        <f t="shared" si="161"/>
        <v>4</v>
      </c>
    </row>
    <row r="10372" spans="1:11">
      <c r="A10372" s="3" t="s">
        <v>467</v>
      </c>
      <c r="B10372" s="3">
        <v>42</v>
      </c>
      <c r="C10372" s="3" t="s">
        <v>2331</v>
      </c>
      <c r="D10372" s="27" t="s">
        <v>3531</v>
      </c>
      <c r="E10372" s="3" t="s">
        <v>467</v>
      </c>
      <c r="F10372" s="3" t="s">
        <v>1837</v>
      </c>
      <c r="G10372" s="3" t="s">
        <v>1503</v>
      </c>
      <c r="H10372" s="3"/>
      <c r="I10372" s="3">
        <v>3</v>
      </c>
      <c r="J10372" s="3">
        <v>3</v>
      </c>
      <c r="K10372" s="3">
        <f t="shared" si="161"/>
        <v>6</v>
      </c>
    </row>
    <row r="10373" spans="1:11">
      <c r="A10373" s="3" t="s">
        <v>467</v>
      </c>
      <c r="B10373" s="3">
        <v>43</v>
      </c>
      <c r="C10373" s="3" t="s">
        <v>9697</v>
      </c>
      <c r="D10373" s="27" t="s">
        <v>3531</v>
      </c>
      <c r="E10373" s="3" t="s">
        <v>467</v>
      </c>
      <c r="F10373" s="3" t="s">
        <v>1837</v>
      </c>
      <c r="G10373" s="3" t="s">
        <v>1503</v>
      </c>
      <c r="H10373" s="3"/>
      <c r="I10373" s="3">
        <v>3</v>
      </c>
      <c r="J10373" s="3">
        <v>3</v>
      </c>
      <c r="K10373" s="3">
        <f t="shared" si="161"/>
        <v>6</v>
      </c>
    </row>
    <row r="10374" spans="1:11">
      <c r="A10374" s="3" t="s">
        <v>467</v>
      </c>
      <c r="B10374" s="3">
        <v>44</v>
      </c>
      <c r="C10374" s="3" t="s">
        <v>6687</v>
      </c>
      <c r="D10374" s="27" t="s">
        <v>3531</v>
      </c>
      <c r="E10374" s="3" t="s">
        <v>467</v>
      </c>
      <c r="F10374" s="3" t="s">
        <v>1837</v>
      </c>
      <c r="G10374" s="3" t="s">
        <v>1503</v>
      </c>
      <c r="H10374" s="3"/>
      <c r="I10374" s="3">
        <v>2</v>
      </c>
      <c r="J10374" s="3">
        <v>2</v>
      </c>
      <c r="K10374" s="3">
        <f t="shared" si="161"/>
        <v>4</v>
      </c>
    </row>
    <row r="10375" spans="1:11">
      <c r="A10375" s="3" t="s">
        <v>467</v>
      </c>
      <c r="B10375" s="3">
        <v>45</v>
      </c>
      <c r="C10375" s="3" t="s">
        <v>9698</v>
      </c>
      <c r="D10375" s="27" t="s">
        <v>3531</v>
      </c>
      <c r="E10375" s="3" t="s">
        <v>467</v>
      </c>
      <c r="F10375" s="3" t="s">
        <v>1837</v>
      </c>
      <c r="G10375" s="3" t="s">
        <v>1503</v>
      </c>
      <c r="H10375" s="3"/>
      <c r="I10375" s="3">
        <v>2</v>
      </c>
      <c r="J10375" s="3">
        <v>3</v>
      </c>
      <c r="K10375" s="3">
        <f t="shared" si="161"/>
        <v>5</v>
      </c>
    </row>
    <row r="10376" spans="1:11">
      <c r="A10376" s="3" t="s">
        <v>467</v>
      </c>
      <c r="B10376" s="3">
        <v>46</v>
      </c>
      <c r="C10376" s="3" t="s">
        <v>9699</v>
      </c>
      <c r="D10376" s="27" t="s">
        <v>3531</v>
      </c>
      <c r="E10376" s="3" t="s">
        <v>467</v>
      </c>
      <c r="F10376" s="3" t="s">
        <v>1837</v>
      </c>
      <c r="G10376" s="3" t="s">
        <v>1503</v>
      </c>
      <c r="H10376" s="3"/>
      <c r="I10376" s="3">
        <v>2</v>
      </c>
      <c r="J10376" s="3">
        <v>3</v>
      </c>
      <c r="K10376" s="3">
        <f t="shared" si="161"/>
        <v>5</v>
      </c>
    </row>
    <row r="10377" spans="1:11">
      <c r="A10377" s="3" t="s">
        <v>467</v>
      </c>
      <c r="B10377" s="3">
        <v>47</v>
      </c>
      <c r="C10377" s="3" t="s">
        <v>1454</v>
      </c>
      <c r="D10377" s="27" t="s">
        <v>3531</v>
      </c>
      <c r="E10377" s="3" t="s">
        <v>467</v>
      </c>
      <c r="F10377" s="3" t="s">
        <v>1837</v>
      </c>
      <c r="G10377" s="3" t="s">
        <v>1503</v>
      </c>
      <c r="H10377" s="3"/>
      <c r="I10377" s="3">
        <v>3</v>
      </c>
      <c r="J10377" s="3">
        <v>3</v>
      </c>
      <c r="K10377" s="3">
        <f t="shared" si="161"/>
        <v>6</v>
      </c>
    </row>
    <row r="10378" spans="1:11">
      <c r="A10378" s="3" t="s">
        <v>467</v>
      </c>
      <c r="B10378" s="3">
        <v>48</v>
      </c>
      <c r="C10378" s="3" t="s">
        <v>9700</v>
      </c>
      <c r="D10378" s="27" t="s">
        <v>3531</v>
      </c>
      <c r="E10378" s="3" t="s">
        <v>467</v>
      </c>
      <c r="F10378" s="3" t="s">
        <v>1837</v>
      </c>
      <c r="G10378" s="3" t="s">
        <v>1503</v>
      </c>
      <c r="H10378" s="3"/>
      <c r="I10378" s="3">
        <v>2</v>
      </c>
      <c r="J10378" s="3">
        <v>2</v>
      </c>
      <c r="K10378" s="3">
        <f t="shared" si="161"/>
        <v>4</v>
      </c>
    </row>
    <row r="10379" spans="1:11">
      <c r="A10379" s="3" t="s">
        <v>467</v>
      </c>
      <c r="B10379" s="3">
        <v>49</v>
      </c>
      <c r="C10379" s="3" t="s">
        <v>9701</v>
      </c>
      <c r="D10379" s="27" t="s">
        <v>3531</v>
      </c>
      <c r="E10379" s="3" t="s">
        <v>467</v>
      </c>
      <c r="F10379" s="3" t="s">
        <v>1837</v>
      </c>
      <c r="G10379" s="3" t="s">
        <v>1503</v>
      </c>
      <c r="H10379" s="3"/>
      <c r="I10379" s="3">
        <v>3</v>
      </c>
      <c r="J10379" s="3">
        <v>3</v>
      </c>
      <c r="K10379" s="3">
        <f t="shared" si="161"/>
        <v>6</v>
      </c>
    </row>
    <row r="10380" spans="1:11">
      <c r="A10380" s="3" t="s">
        <v>467</v>
      </c>
      <c r="B10380" s="3">
        <v>50</v>
      </c>
      <c r="C10380" s="3" t="s">
        <v>2001</v>
      </c>
      <c r="D10380" s="27" t="s">
        <v>3531</v>
      </c>
      <c r="E10380" s="3" t="s">
        <v>467</v>
      </c>
      <c r="F10380" s="3" t="s">
        <v>1837</v>
      </c>
      <c r="G10380" s="3" t="s">
        <v>1503</v>
      </c>
      <c r="H10380" s="3"/>
      <c r="I10380" s="3">
        <v>2</v>
      </c>
      <c r="J10380" s="3">
        <v>3</v>
      </c>
      <c r="K10380" s="3">
        <f t="shared" si="161"/>
        <v>5</v>
      </c>
    </row>
    <row r="10381" spans="1:11">
      <c r="A10381" s="3" t="s">
        <v>467</v>
      </c>
      <c r="B10381" s="3">
        <v>51</v>
      </c>
      <c r="C10381" s="3" t="s">
        <v>9702</v>
      </c>
      <c r="D10381" s="27" t="s">
        <v>3531</v>
      </c>
      <c r="E10381" s="3" t="s">
        <v>467</v>
      </c>
      <c r="F10381" s="3" t="s">
        <v>1837</v>
      </c>
      <c r="G10381" s="3" t="s">
        <v>1503</v>
      </c>
      <c r="H10381" s="3"/>
      <c r="I10381" s="3">
        <v>2</v>
      </c>
      <c r="J10381" s="3">
        <v>3</v>
      </c>
      <c r="K10381" s="3">
        <f t="shared" si="161"/>
        <v>5</v>
      </c>
    </row>
    <row r="10382" spans="1:11">
      <c r="A10382" s="3" t="s">
        <v>467</v>
      </c>
      <c r="B10382" s="3">
        <v>52</v>
      </c>
      <c r="C10382" s="3" t="s">
        <v>9703</v>
      </c>
      <c r="D10382" s="27" t="s">
        <v>3531</v>
      </c>
      <c r="E10382" s="3" t="s">
        <v>467</v>
      </c>
      <c r="F10382" s="3" t="s">
        <v>1837</v>
      </c>
      <c r="G10382" s="3" t="s">
        <v>1503</v>
      </c>
      <c r="H10382" s="3"/>
      <c r="I10382" s="3">
        <v>3</v>
      </c>
      <c r="J10382" s="3">
        <v>2</v>
      </c>
      <c r="K10382" s="3">
        <f t="shared" si="161"/>
        <v>5</v>
      </c>
    </row>
    <row r="10383" spans="1:11">
      <c r="A10383" s="3" t="s">
        <v>467</v>
      </c>
      <c r="B10383" s="3">
        <v>53</v>
      </c>
      <c r="C10383" s="3" t="s">
        <v>1829</v>
      </c>
      <c r="D10383" s="27" t="s">
        <v>3531</v>
      </c>
      <c r="E10383" s="3" t="s">
        <v>467</v>
      </c>
      <c r="F10383" s="3" t="s">
        <v>1837</v>
      </c>
      <c r="G10383" s="3" t="s">
        <v>1503</v>
      </c>
      <c r="H10383" s="3"/>
      <c r="I10383" s="3">
        <v>3</v>
      </c>
      <c r="J10383" s="3">
        <v>3</v>
      </c>
      <c r="K10383" s="3">
        <f t="shared" si="161"/>
        <v>6</v>
      </c>
    </row>
    <row r="10384" spans="1:11">
      <c r="A10384" s="3" t="s">
        <v>467</v>
      </c>
      <c r="B10384" s="3">
        <v>54</v>
      </c>
      <c r="C10384" s="3" t="s">
        <v>9704</v>
      </c>
      <c r="D10384" s="27" t="s">
        <v>3531</v>
      </c>
      <c r="E10384" s="3" t="s">
        <v>467</v>
      </c>
      <c r="F10384" s="3" t="s">
        <v>1837</v>
      </c>
      <c r="G10384" s="3" t="s">
        <v>1503</v>
      </c>
      <c r="H10384" s="3"/>
      <c r="I10384" s="3">
        <v>3</v>
      </c>
      <c r="J10384" s="3">
        <v>4</v>
      </c>
      <c r="K10384" s="3">
        <f t="shared" si="161"/>
        <v>7</v>
      </c>
    </row>
    <row r="10385" spans="1:11">
      <c r="A10385" s="3" t="s">
        <v>467</v>
      </c>
      <c r="B10385" s="3">
        <v>55</v>
      </c>
      <c r="C10385" s="3" t="s">
        <v>9705</v>
      </c>
      <c r="D10385" s="27" t="s">
        <v>3531</v>
      </c>
      <c r="E10385" s="3" t="s">
        <v>467</v>
      </c>
      <c r="F10385" s="3" t="s">
        <v>1837</v>
      </c>
      <c r="G10385" s="3" t="s">
        <v>1503</v>
      </c>
      <c r="H10385" s="3"/>
      <c r="I10385" s="3">
        <v>2</v>
      </c>
      <c r="J10385" s="3">
        <v>3</v>
      </c>
      <c r="K10385" s="3">
        <f t="shared" si="161"/>
        <v>5</v>
      </c>
    </row>
    <row r="10386" spans="1:11">
      <c r="A10386" s="3" t="s">
        <v>467</v>
      </c>
      <c r="B10386" s="3">
        <v>56</v>
      </c>
      <c r="C10386" s="3" t="s">
        <v>9706</v>
      </c>
      <c r="D10386" s="27" t="s">
        <v>3531</v>
      </c>
      <c r="E10386" s="3" t="s">
        <v>467</v>
      </c>
      <c r="F10386" s="3" t="s">
        <v>1837</v>
      </c>
      <c r="G10386" s="3" t="s">
        <v>1503</v>
      </c>
      <c r="H10386" s="3"/>
      <c r="I10386" s="3">
        <v>2</v>
      </c>
      <c r="J10386" s="3">
        <v>3</v>
      </c>
      <c r="K10386" s="3">
        <f t="shared" si="161"/>
        <v>5</v>
      </c>
    </row>
    <row r="10387" spans="1:11">
      <c r="A10387" s="3" t="s">
        <v>467</v>
      </c>
      <c r="B10387" s="3">
        <v>57</v>
      </c>
      <c r="C10387" s="3" t="s">
        <v>1655</v>
      </c>
      <c r="D10387" s="27" t="s">
        <v>3531</v>
      </c>
      <c r="E10387" s="3" t="s">
        <v>467</v>
      </c>
      <c r="F10387" s="3" t="s">
        <v>1837</v>
      </c>
      <c r="G10387" s="3" t="s">
        <v>1503</v>
      </c>
      <c r="H10387" s="3"/>
      <c r="I10387" s="3">
        <v>3</v>
      </c>
      <c r="J10387" s="3">
        <v>3</v>
      </c>
      <c r="K10387" s="3">
        <f t="shared" si="161"/>
        <v>6</v>
      </c>
    </row>
    <row r="10388" spans="1:11">
      <c r="A10388" s="3" t="s">
        <v>467</v>
      </c>
      <c r="B10388" s="3">
        <v>58</v>
      </c>
      <c r="C10388" s="3" t="s">
        <v>9707</v>
      </c>
      <c r="D10388" s="27" t="s">
        <v>3531</v>
      </c>
      <c r="E10388" s="3" t="s">
        <v>467</v>
      </c>
      <c r="F10388" s="3" t="s">
        <v>1837</v>
      </c>
      <c r="G10388" s="3" t="s">
        <v>1503</v>
      </c>
      <c r="H10388" s="3"/>
      <c r="I10388" s="3">
        <v>3</v>
      </c>
      <c r="J10388" s="3">
        <v>3</v>
      </c>
      <c r="K10388" s="3">
        <f t="shared" si="161"/>
        <v>6</v>
      </c>
    </row>
    <row r="10389" spans="1:11">
      <c r="A10389" s="3" t="s">
        <v>467</v>
      </c>
      <c r="B10389" s="3">
        <v>59</v>
      </c>
      <c r="C10389" s="3" t="s">
        <v>9708</v>
      </c>
      <c r="D10389" s="27" t="s">
        <v>3531</v>
      </c>
      <c r="E10389" s="3" t="s">
        <v>467</v>
      </c>
      <c r="F10389" s="3" t="s">
        <v>1837</v>
      </c>
      <c r="G10389" s="3" t="s">
        <v>1503</v>
      </c>
      <c r="H10389" s="3"/>
      <c r="I10389" s="3">
        <v>3</v>
      </c>
      <c r="J10389" s="3">
        <v>3</v>
      </c>
      <c r="K10389" s="3">
        <f t="shared" si="161"/>
        <v>6</v>
      </c>
    </row>
    <row r="10390" spans="1:11">
      <c r="A10390" s="3" t="s">
        <v>467</v>
      </c>
      <c r="B10390" s="3">
        <v>60</v>
      </c>
      <c r="C10390" s="3" t="s">
        <v>9709</v>
      </c>
      <c r="D10390" s="27" t="s">
        <v>3531</v>
      </c>
      <c r="E10390" s="3" t="s">
        <v>467</v>
      </c>
      <c r="F10390" s="3" t="s">
        <v>1837</v>
      </c>
      <c r="G10390" s="3" t="s">
        <v>1503</v>
      </c>
      <c r="H10390" s="3"/>
      <c r="I10390" s="3">
        <v>3</v>
      </c>
      <c r="J10390" s="3">
        <v>3</v>
      </c>
      <c r="K10390" s="3">
        <f t="shared" ref="K10390:K10411" si="162">J10390+I10390</f>
        <v>6</v>
      </c>
    </row>
    <row r="10391" spans="1:11">
      <c r="A10391" s="3" t="s">
        <v>467</v>
      </c>
      <c r="B10391" s="3">
        <v>61</v>
      </c>
      <c r="C10391" s="3" t="s">
        <v>9710</v>
      </c>
      <c r="D10391" s="27" t="s">
        <v>3531</v>
      </c>
      <c r="E10391" s="3" t="s">
        <v>467</v>
      </c>
      <c r="F10391" s="3" t="s">
        <v>1837</v>
      </c>
      <c r="G10391" s="3" t="s">
        <v>1503</v>
      </c>
      <c r="H10391" s="3"/>
      <c r="I10391" s="3">
        <v>3</v>
      </c>
      <c r="J10391" s="3">
        <v>3</v>
      </c>
      <c r="K10391" s="3">
        <f t="shared" si="162"/>
        <v>6</v>
      </c>
    </row>
    <row r="10392" spans="1:11">
      <c r="A10392" s="3" t="s">
        <v>467</v>
      </c>
      <c r="B10392" s="3">
        <v>62</v>
      </c>
      <c r="C10392" s="3" t="s">
        <v>9711</v>
      </c>
      <c r="D10392" s="27" t="s">
        <v>3531</v>
      </c>
      <c r="E10392" s="3" t="s">
        <v>467</v>
      </c>
      <c r="F10392" s="3" t="s">
        <v>1837</v>
      </c>
      <c r="G10392" s="3" t="s">
        <v>1503</v>
      </c>
      <c r="H10392" s="3"/>
      <c r="I10392" s="3">
        <v>3</v>
      </c>
      <c r="J10392" s="3">
        <v>2</v>
      </c>
      <c r="K10392" s="3">
        <f t="shared" si="162"/>
        <v>5</v>
      </c>
    </row>
    <row r="10393" spans="1:11">
      <c r="A10393" s="3" t="s">
        <v>467</v>
      </c>
      <c r="B10393" s="3">
        <v>63</v>
      </c>
      <c r="C10393" s="3" t="s">
        <v>9712</v>
      </c>
      <c r="D10393" s="27" t="s">
        <v>3531</v>
      </c>
      <c r="E10393" s="3" t="s">
        <v>467</v>
      </c>
      <c r="F10393" s="3" t="s">
        <v>1837</v>
      </c>
      <c r="G10393" s="3" t="s">
        <v>1503</v>
      </c>
      <c r="H10393" s="3"/>
      <c r="I10393" s="3">
        <v>2</v>
      </c>
      <c r="J10393" s="3">
        <v>3</v>
      </c>
      <c r="K10393" s="3">
        <f t="shared" si="162"/>
        <v>5</v>
      </c>
    </row>
    <row r="10394" spans="1:11">
      <c r="A10394" s="3" t="s">
        <v>467</v>
      </c>
      <c r="B10394" s="3">
        <v>64</v>
      </c>
      <c r="C10394" s="144" t="s">
        <v>9713</v>
      </c>
      <c r="D10394" s="27" t="s">
        <v>3531</v>
      </c>
      <c r="E10394" s="3" t="s">
        <v>467</v>
      </c>
      <c r="F10394" s="3" t="s">
        <v>1837</v>
      </c>
      <c r="G10394" s="3" t="s">
        <v>1503</v>
      </c>
      <c r="H10394" s="3"/>
      <c r="I10394" s="144">
        <v>2</v>
      </c>
      <c r="J10394" s="144">
        <v>2</v>
      </c>
      <c r="K10394" s="3">
        <f t="shared" si="162"/>
        <v>4</v>
      </c>
    </row>
    <row r="10395" spans="1:11">
      <c r="A10395" s="3" t="s">
        <v>467</v>
      </c>
      <c r="B10395" s="3">
        <v>65</v>
      </c>
      <c r="C10395" s="144" t="s">
        <v>9714</v>
      </c>
      <c r="D10395" s="27" t="s">
        <v>3531</v>
      </c>
      <c r="E10395" s="3" t="s">
        <v>467</v>
      </c>
      <c r="F10395" s="3" t="s">
        <v>1837</v>
      </c>
      <c r="G10395" s="3" t="s">
        <v>1503</v>
      </c>
      <c r="H10395" s="3"/>
      <c r="I10395" s="144">
        <v>3</v>
      </c>
      <c r="J10395" s="144">
        <v>3</v>
      </c>
      <c r="K10395" s="3">
        <f t="shared" si="162"/>
        <v>6</v>
      </c>
    </row>
    <row r="10396" spans="1:11">
      <c r="A10396" s="3" t="s">
        <v>467</v>
      </c>
      <c r="B10396" s="3">
        <v>66</v>
      </c>
      <c r="C10396" s="144" t="s">
        <v>9715</v>
      </c>
      <c r="D10396" s="27" t="s">
        <v>3531</v>
      </c>
      <c r="E10396" s="3" t="s">
        <v>467</v>
      </c>
      <c r="F10396" s="3" t="s">
        <v>1837</v>
      </c>
      <c r="G10396" s="3" t="s">
        <v>1503</v>
      </c>
      <c r="H10396" s="3"/>
      <c r="I10396" s="144">
        <v>3</v>
      </c>
      <c r="J10396" s="144">
        <v>2</v>
      </c>
      <c r="K10396" s="3">
        <f t="shared" si="162"/>
        <v>5</v>
      </c>
    </row>
    <row r="10397" spans="1:11">
      <c r="A10397" s="3" t="s">
        <v>467</v>
      </c>
      <c r="B10397" s="3">
        <v>67</v>
      </c>
      <c r="C10397" s="144" t="s">
        <v>9716</v>
      </c>
      <c r="D10397" s="27" t="s">
        <v>3531</v>
      </c>
      <c r="E10397" s="3" t="s">
        <v>467</v>
      </c>
      <c r="F10397" s="3" t="s">
        <v>1837</v>
      </c>
      <c r="G10397" s="3" t="s">
        <v>1503</v>
      </c>
      <c r="H10397" s="3"/>
      <c r="I10397" s="144">
        <v>7</v>
      </c>
      <c r="J10397" s="144">
        <v>3</v>
      </c>
      <c r="K10397" s="3">
        <f t="shared" si="162"/>
        <v>10</v>
      </c>
    </row>
    <row r="10398" spans="1:11">
      <c r="A10398" s="3" t="s">
        <v>467</v>
      </c>
      <c r="B10398" s="3">
        <v>68</v>
      </c>
      <c r="C10398" s="3" t="s">
        <v>9717</v>
      </c>
      <c r="D10398" s="27" t="s">
        <v>3531</v>
      </c>
      <c r="E10398" s="3" t="s">
        <v>467</v>
      </c>
      <c r="F10398" s="3" t="s">
        <v>1837</v>
      </c>
      <c r="G10398" s="3" t="s">
        <v>1503</v>
      </c>
      <c r="H10398" s="3"/>
      <c r="I10398" s="3">
        <v>7</v>
      </c>
      <c r="J10398" s="3">
        <v>3</v>
      </c>
      <c r="K10398" s="3">
        <f t="shared" si="162"/>
        <v>10</v>
      </c>
    </row>
    <row r="10399" spans="1:11">
      <c r="A10399" s="3" t="s">
        <v>467</v>
      </c>
      <c r="B10399" s="3">
        <v>69</v>
      </c>
      <c r="C10399" s="3" t="s">
        <v>1797</v>
      </c>
      <c r="D10399" s="27" t="s">
        <v>3531</v>
      </c>
      <c r="E10399" s="3" t="s">
        <v>467</v>
      </c>
      <c r="F10399" s="3" t="s">
        <v>1837</v>
      </c>
      <c r="G10399" s="3" t="s">
        <v>1503</v>
      </c>
      <c r="H10399" s="3"/>
      <c r="I10399" s="3">
        <v>4</v>
      </c>
      <c r="J10399" s="3">
        <v>3</v>
      </c>
      <c r="K10399" s="3">
        <f t="shared" si="162"/>
        <v>7</v>
      </c>
    </row>
    <row r="10400" spans="1:11">
      <c r="A10400" s="3" t="s">
        <v>467</v>
      </c>
      <c r="B10400" s="3">
        <v>70</v>
      </c>
      <c r="C10400" s="3" t="s">
        <v>1208</v>
      </c>
      <c r="D10400" s="27" t="s">
        <v>3531</v>
      </c>
      <c r="E10400" s="3" t="s">
        <v>467</v>
      </c>
      <c r="F10400" s="3" t="s">
        <v>1837</v>
      </c>
      <c r="G10400" s="3" t="s">
        <v>1503</v>
      </c>
      <c r="H10400" s="3"/>
      <c r="I10400" s="3">
        <v>4</v>
      </c>
      <c r="J10400" s="3">
        <v>2</v>
      </c>
      <c r="K10400" s="3">
        <f t="shared" si="162"/>
        <v>6</v>
      </c>
    </row>
    <row r="10401" spans="1:11">
      <c r="A10401" s="3" t="s">
        <v>467</v>
      </c>
      <c r="B10401" s="3">
        <v>71</v>
      </c>
      <c r="C10401" s="3" t="s">
        <v>3143</v>
      </c>
      <c r="D10401" s="27" t="s">
        <v>3531</v>
      </c>
      <c r="E10401" s="3" t="s">
        <v>467</v>
      </c>
      <c r="F10401" s="3" t="s">
        <v>1837</v>
      </c>
      <c r="G10401" s="3" t="s">
        <v>1503</v>
      </c>
      <c r="H10401" s="3"/>
      <c r="I10401" s="3">
        <v>3</v>
      </c>
      <c r="J10401" s="3">
        <v>3</v>
      </c>
      <c r="K10401" s="3">
        <f t="shared" si="162"/>
        <v>6</v>
      </c>
    </row>
    <row r="10402" spans="1:11">
      <c r="A10402" s="3" t="s">
        <v>467</v>
      </c>
      <c r="B10402" s="3">
        <v>72</v>
      </c>
      <c r="C10402" s="3" t="s">
        <v>9718</v>
      </c>
      <c r="D10402" s="27" t="s">
        <v>3531</v>
      </c>
      <c r="E10402" s="3" t="s">
        <v>467</v>
      </c>
      <c r="F10402" s="3" t="s">
        <v>1837</v>
      </c>
      <c r="G10402" s="3" t="s">
        <v>1503</v>
      </c>
      <c r="H10402" s="3"/>
      <c r="I10402" s="3">
        <v>7</v>
      </c>
      <c r="J10402" s="3">
        <v>3</v>
      </c>
      <c r="K10402" s="3">
        <f t="shared" si="162"/>
        <v>10</v>
      </c>
    </row>
    <row r="10403" spans="1:11">
      <c r="A10403" s="3" t="s">
        <v>467</v>
      </c>
      <c r="B10403" s="3">
        <v>73</v>
      </c>
      <c r="C10403" s="3" t="s">
        <v>2707</v>
      </c>
      <c r="D10403" s="27" t="s">
        <v>3531</v>
      </c>
      <c r="E10403" s="3" t="s">
        <v>467</v>
      </c>
      <c r="F10403" s="3" t="s">
        <v>1837</v>
      </c>
      <c r="G10403" s="3" t="s">
        <v>1503</v>
      </c>
      <c r="H10403" s="3"/>
      <c r="I10403" s="3">
        <v>3</v>
      </c>
      <c r="J10403" s="3">
        <v>3</v>
      </c>
      <c r="K10403" s="3">
        <f t="shared" si="162"/>
        <v>6</v>
      </c>
    </row>
    <row r="10404" spans="1:11">
      <c r="A10404" s="3" t="s">
        <v>467</v>
      </c>
      <c r="B10404" s="3">
        <v>74</v>
      </c>
      <c r="C10404" s="3" t="s">
        <v>9175</v>
      </c>
      <c r="D10404" s="27" t="s">
        <v>3531</v>
      </c>
      <c r="E10404" s="3" t="s">
        <v>467</v>
      </c>
      <c r="F10404" s="3" t="s">
        <v>1837</v>
      </c>
      <c r="G10404" s="3" t="s">
        <v>1503</v>
      </c>
      <c r="H10404" s="3"/>
      <c r="I10404" s="3">
        <v>3</v>
      </c>
      <c r="J10404" s="3">
        <v>4</v>
      </c>
      <c r="K10404" s="3">
        <f t="shared" si="162"/>
        <v>7</v>
      </c>
    </row>
    <row r="10405" spans="1:11">
      <c r="A10405" s="3" t="s">
        <v>467</v>
      </c>
      <c r="B10405" s="3">
        <v>75</v>
      </c>
      <c r="C10405" s="3" t="s">
        <v>9719</v>
      </c>
      <c r="D10405" s="27" t="s">
        <v>3531</v>
      </c>
      <c r="E10405" s="3" t="s">
        <v>467</v>
      </c>
      <c r="F10405" s="3" t="s">
        <v>1837</v>
      </c>
      <c r="G10405" s="3" t="s">
        <v>1503</v>
      </c>
      <c r="H10405" s="3"/>
      <c r="I10405" s="3">
        <v>2</v>
      </c>
      <c r="J10405" s="3">
        <v>3</v>
      </c>
      <c r="K10405" s="3">
        <f t="shared" si="162"/>
        <v>5</v>
      </c>
    </row>
    <row r="10406" spans="1:11">
      <c r="A10406" s="3" t="s">
        <v>467</v>
      </c>
      <c r="B10406" s="3">
        <v>76</v>
      </c>
      <c r="C10406" s="3" t="s">
        <v>9720</v>
      </c>
      <c r="D10406" s="27" t="s">
        <v>3531</v>
      </c>
      <c r="E10406" s="3" t="s">
        <v>467</v>
      </c>
      <c r="F10406" s="3" t="s">
        <v>1837</v>
      </c>
      <c r="G10406" s="3" t="s">
        <v>1503</v>
      </c>
      <c r="H10406" s="3"/>
      <c r="I10406" s="3">
        <v>3</v>
      </c>
      <c r="J10406" s="3">
        <v>4</v>
      </c>
      <c r="K10406" s="3">
        <f t="shared" si="162"/>
        <v>7</v>
      </c>
    </row>
    <row r="10407" spans="1:11">
      <c r="A10407" s="3" t="s">
        <v>467</v>
      </c>
      <c r="B10407" s="3">
        <v>77</v>
      </c>
      <c r="C10407" s="3" t="s">
        <v>9721</v>
      </c>
      <c r="D10407" s="27" t="s">
        <v>3531</v>
      </c>
      <c r="E10407" s="3" t="s">
        <v>467</v>
      </c>
      <c r="F10407" s="3" t="s">
        <v>1837</v>
      </c>
      <c r="G10407" s="3" t="s">
        <v>1503</v>
      </c>
      <c r="H10407" s="3"/>
      <c r="I10407" s="3">
        <v>3</v>
      </c>
      <c r="J10407" s="3">
        <v>2</v>
      </c>
      <c r="K10407" s="3">
        <f t="shared" si="162"/>
        <v>5</v>
      </c>
    </row>
    <row r="10408" spans="1:11">
      <c r="A10408" s="3" t="s">
        <v>467</v>
      </c>
      <c r="B10408" s="3">
        <v>78</v>
      </c>
      <c r="C10408" s="3" t="s">
        <v>9722</v>
      </c>
      <c r="D10408" s="27" t="s">
        <v>3531</v>
      </c>
      <c r="E10408" s="3" t="s">
        <v>467</v>
      </c>
      <c r="F10408" s="3" t="s">
        <v>1837</v>
      </c>
      <c r="G10408" s="3" t="s">
        <v>1503</v>
      </c>
      <c r="H10408" s="3"/>
      <c r="I10408" s="3">
        <v>3</v>
      </c>
      <c r="J10408" s="3">
        <v>3</v>
      </c>
      <c r="K10408" s="3">
        <f t="shared" si="162"/>
        <v>6</v>
      </c>
    </row>
    <row r="10409" spans="1:11">
      <c r="A10409" s="3" t="s">
        <v>467</v>
      </c>
      <c r="B10409" s="3">
        <v>79</v>
      </c>
      <c r="C10409" s="3" t="s">
        <v>9723</v>
      </c>
      <c r="D10409" s="27" t="s">
        <v>3531</v>
      </c>
      <c r="E10409" s="3" t="s">
        <v>467</v>
      </c>
      <c r="F10409" s="3" t="s">
        <v>1837</v>
      </c>
      <c r="G10409" s="3" t="s">
        <v>1503</v>
      </c>
      <c r="H10409" s="3"/>
      <c r="I10409" s="3">
        <v>3</v>
      </c>
      <c r="J10409" s="3">
        <v>3</v>
      </c>
      <c r="K10409" s="3">
        <f t="shared" si="162"/>
        <v>6</v>
      </c>
    </row>
    <row r="10410" spans="1:11">
      <c r="A10410" s="3" t="s">
        <v>467</v>
      </c>
      <c r="B10410" s="3">
        <v>80</v>
      </c>
      <c r="C10410" s="3" t="s">
        <v>9724</v>
      </c>
      <c r="D10410" s="27" t="s">
        <v>3531</v>
      </c>
      <c r="E10410" s="3" t="s">
        <v>467</v>
      </c>
      <c r="F10410" s="3" t="s">
        <v>1837</v>
      </c>
      <c r="G10410" s="3" t="s">
        <v>1503</v>
      </c>
      <c r="H10410" s="3"/>
      <c r="I10410" s="3">
        <v>3</v>
      </c>
      <c r="J10410" s="3">
        <v>3</v>
      </c>
      <c r="K10410" s="3">
        <f t="shared" si="162"/>
        <v>6</v>
      </c>
    </row>
    <row r="10411" spans="1:11">
      <c r="A10411" s="3" t="s">
        <v>467</v>
      </c>
      <c r="B10411" s="3">
        <v>81</v>
      </c>
      <c r="C10411" s="3" t="s">
        <v>9698</v>
      </c>
      <c r="D10411" s="27" t="s">
        <v>3531</v>
      </c>
      <c r="E10411" s="3" t="s">
        <v>467</v>
      </c>
      <c r="F10411" s="3" t="s">
        <v>1837</v>
      </c>
      <c r="G10411" s="3" t="s">
        <v>1503</v>
      </c>
      <c r="H10411" s="3"/>
      <c r="I10411" s="3">
        <v>2</v>
      </c>
      <c r="J10411" s="3">
        <v>2</v>
      </c>
      <c r="K10411" s="3">
        <f t="shared" si="162"/>
        <v>4</v>
      </c>
    </row>
    <row r="10412" spans="1:11">
      <c r="A10412" s="239"/>
      <c r="B10412" s="239"/>
      <c r="C10412" s="239">
        <f>SUBTOTAL(3,C10331:C10411)</f>
        <v>81</v>
      </c>
      <c r="D10412" s="70"/>
      <c r="E10412" s="70"/>
      <c r="F10412" s="70"/>
      <c r="G10412" s="70"/>
      <c r="H10412" s="70"/>
      <c r="I10412" s="70"/>
      <c r="J10412" s="70"/>
      <c r="K10412" s="239">
        <f>SUM(K10331:K10411)</f>
        <v>471</v>
      </c>
    </row>
    <row r="10413" spans="1:11">
      <c r="A10413" s="3" t="s">
        <v>471</v>
      </c>
      <c r="B10413" s="3">
        <v>1</v>
      </c>
      <c r="C10413" s="3" t="s">
        <v>3107</v>
      </c>
      <c r="D10413" s="27" t="s">
        <v>3531</v>
      </c>
      <c r="E10413" s="3" t="s">
        <v>9725</v>
      </c>
      <c r="F10413" s="3" t="s">
        <v>9726</v>
      </c>
      <c r="G10413" s="3" t="s">
        <v>1503</v>
      </c>
      <c r="H10413" s="3"/>
      <c r="I10413" s="3">
        <v>4</v>
      </c>
      <c r="J10413" s="3">
        <v>5</v>
      </c>
      <c r="K10413" s="3">
        <f t="shared" ref="K10413:K10476" si="163">J10413+I10413</f>
        <v>9</v>
      </c>
    </row>
    <row r="10414" spans="1:11">
      <c r="A10414" s="3" t="s">
        <v>471</v>
      </c>
      <c r="B10414" s="3">
        <v>2</v>
      </c>
      <c r="C10414" s="3" t="s">
        <v>9727</v>
      </c>
      <c r="D10414" s="27" t="s">
        <v>3531</v>
      </c>
      <c r="E10414" s="3" t="s">
        <v>9725</v>
      </c>
      <c r="F10414" s="3" t="s">
        <v>9726</v>
      </c>
      <c r="G10414" s="3" t="s">
        <v>1503</v>
      </c>
      <c r="H10414" s="3"/>
      <c r="I10414" s="3">
        <v>3</v>
      </c>
      <c r="J10414" s="3">
        <v>4</v>
      </c>
      <c r="K10414" s="3">
        <f t="shared" si="163"/>
        <v>7</v>
      </c>
    </row>
    <row r="10415" spans="1:11">
      <c r="A10415" s="3" t="s">
        <v>471</v>
      </c>
      <c r="B10415" s="3">
        <v>3</v>
      </c>
      <c r="C10415" s="3" t="s">
        <v>9728</v>
      </c>
      <c r="D10415" s="27" t="s">
        <v>3531</v>
      </c>
      <c r="E10415" s="3" t="s">
        <v>9725</v>
      </c>
      <c r="F10415" s="3" t="s">
        <v>9726</v>
      </c>
      <c r="G10415" s="3" t="s">
        <v>1503</v>
      </c>
      <c r="H10415" s="3"/>
      <c r="I10415" s="3">
        <v>7</v>
      </c>
      <c r="J10415" s="3">
        <v>6</v>
      </c>
      <c r="K10415" s="3">
        <f t="shared" si="163"/>
        <v>13</v>
      </c>
    </row>
    <row r="10416" spans="1:11">
      <c r="A10416" s="3" t="s">
        <v>471</v>
      </c>
      <c r="B10416" s="3">
        <v>4</v>
      </c>
      <c r="C10416" s="3" t="s">
        <v>9729</v>
      </c>
      <c r="D10416" s="27" t="s">
        <v>3531</v>
      </c>
      <c r="E10416" s="3" t="s">
        <v>9725</v>
      </c>
      <c r="F10416" s="3" t="s">
        <v>9726</v>
      </c>
      <c r="G10416" s="3" t="s">
        <v>1503</v>
      </c>
      <c r="H10416" s="3"/>
      <c r="I10416" s="3">
        <v>2</v>
      </c>
      <c r="J10416" s="3">
        <v>3</v>
      </c>
      <c r="K10416" s="3">
        <f t="shared" si="163"/>
        <v>5</v>
      </c>
    </row>
    <row r="10417" spans="1:11">
      <c r="A10417" s="3" t="s">
        <v>471</v>
      </c>
      <c r="B10417" s="3">
        <v>5</v>
      </c>
      <c r="C10417" s="3" t="s">
        <v>9730</v>
      </c>
      <c r="D10417" s="27" t="s">
        <v>3531</v>
      </c>
      <c r="E10417" s="3" t="s">
        <v>9725</v>
      </c>
      <c r="F10417" s="3" t="s">
        <v>9726</v>
      </c>
      <c r="G10417" s="3" t="s">
        <v>1503</v>
      </c>
      <c r="H10417" s="3"/>
      <c r="I10417" s="3">
        <v>5</v>
      </c>
      <c r="J10417" s="3">
        <v>11</v>
      </c>
      <c r="K10417" s="3">
        <f t="shared" si="163"/>
        <v>16</v>
      </c>
    </row>
    <row r="10418" spans="1:11">
      <c r="A10418" s="3" t="s">
        <v>471</v>
      </c>
      <c r="B10418" s="3">
        <v>6</v>
      </c>
      <c r="C10418" s="3" t="s">
        <v>1814</v>
      </c>
      <c r="D10418" s="27" t="s">
        <v>3531</v>
      </c>
      <c r="E10418" s="3" t="s">
        <v>9725</v>
      </c>
      <c r="F10418" s="3" t="s">
        <v>9726</v>
      </c>
      <c r="G10418" s="3" t="s">
        <v>1503</v>
      </c>
      <c r="H10418" s="3"/>
      <c r="I10418" s="3">
        <v>3</v>
      </c>
      <c r="J10418" s="3">
        <v>6</v>
      </c>
      <c r="K10418" s="3">
        <f t="shared" si="163"/>
        <v>9</v>
      </c>
    </row>
    <row r="10419" spans="1:11">
      <c r="A10419" s="3" t="s">
        <v>471</v>
      </c>
      <c r="B10419" s="3">
        <v>7</v>
      </c>
      <c r="C10419" s="3" t="s">
        <v>9731</v>
      </c>
      <c r="D10419" s="27" t="s">
        <v>3531</v>
      </c>
      <c r="E10419" s="3" t="s">
        <v>9725</v>
      </c>
      <c r="F10419" s="3" t="s">
        <v>9726</v>
      </c>
      <c r="G10419" s="3" t="s">
        <v>1503</v>
      </c>
      <c r="H10419" s="3"/>
      <c r="I10419" s="3">
        <v>4</v>
      </c>
      <c r="J10419" s="3">
        <v>6</v>
      </c>
      <c r="K10419" s="3">
        <f t="shared" si="163"/>
        <v>10</v>
      </c>
    </row>
    <row r="10420" spans="1:11">
      <c r="A10420" s="3" t="s">
        <v>471</v>
      </c>
      <c r="B10420" s="3">
        <v>8</v>
      </c>
      <c r="C10420" s="3" t="s">
        <v>9732</v>
      </c>
      <c r="D10420" s="27" t="s">
        <v>3531</v>
      </c>
      <c r="E10420" s="3" t="s">
        <v>9725</v>
      </c>
      <c r="F10420" s="3" t="s">
        <v>9726</v>
      </c>
      <c r="G10420" s="3" t="s">
        <v>1503</v>
      </c>
      <c r="H10420" s="3"/>
      <c r="I10420" s="3">
        <v>2</v>
      </c>
      <c r="J10420" s="3">
        <v>4</v>
      </c>
      <c r="K10420" s="3">
        <f t="shared" si="163"/>
        <v>6</v>
      </c>
    </row>
    <row r="10421" spans="1:11">
      <c r="A10421" s="3" t="s">
        <v>471</v>
      </c>
      <c r="B10421" s="3">
        <v>9</v>
      </c>
      <c r="C10421" s="3" t="s">
        <v>9733</v>
      </c>
      <c r="D10421" s="27" t="s">
        <v>3531</v>
      </c>
      <c r="E10421" s="3" t="s">
        <v>9725</v>
      </c>
      <c r="F10421" s="3" t="s">
        <v>9726</v>
      </c>
      <c r="G10421" s="3" t="s">
        <v>1503</v>
      </c>
      <c r="H10421" s="3"/>
      <c r="I10421" s="3">
        <v>2</v>
      </c>
      <c r="J10421" s="3">
        <v>4</v>
      </c>
      <c r="K10421" s="3">
        <f t="shared" si="163"/>
        <v>6</v>
      </c>
    </row>
    <row r="10422" spans="1:11">
      <c r="A10422" s="3" t="s">
        <v>471</v>
      </c>
      <c r="B10422" s="3">
        <v>10</v>
      </c>
      <c r="C10422" s="3" t="s">
        <v>9734</v>
      </c>
      <c r="D10422" s="27" t="s">
        <v>3531</v>
      </c>
      <c r="E10422" s="3" t="s">
        <v>9725</v>
      </c>
      <c r="F10422" s="3" t="s">
        <v>9726</v>
      </c>
      <c r="G10422" s="3" t="s">
        <v>1503</v>
      </c>
      <c r="H10422" s="3"/>
      <c r="I10422" s="3">
        <v>2</v>
      </c>
      <c r="J10422" s="3">
        <v>4</v>
      </c>
      <c r="K10422" s="3">
        <f t="shared" si="163"/>
        <v>6</v>
      </c>
    </row>
    <row r="10423" spans="1:11">
      <c r="A10423" s="3" t="s">
        <v>471</v>
      </c>
      <c r="B10423" s="3">
        <v>11</v>
      </c>
      <c r="C10423" s="3" t="s">
        <v>9735</v>
      </c>
      <c r="D10423" s="27" t="s">
        <v>3531</v>
      </c>
      <c r="E10423" s="3" t="s">
        <v>9725</v>
      </c>
      <c r="F10423" s="3" t="s">
        <v>9726</v>
      </c>
      <c r="G10423" s="3" t="s">
        <v>1503</v>
      </c>
      <c r="H10423" s="3"/>
      <c r="I10423" s="3">
        <v>6</v>
      </c>
      <c r="J10423" s="3">
        <v>4</v>
      </c>
      <c r="K10423" s="3">
        <f t="shared" si="163"/>
        <v>10</v>
      </c>
    </row>
    <row r="10424" spans="1:11">
      <c r="A10424" s="3" t="s">
        <v>471</v>
      </c>
      <c r="B10424" s="3">
        <v>12</v>
      </c>
      <c r="C10424" s="3" t="s">
        <v>2115</v>
      </c>
      <c r="D10424" s="27" t="s">
        <v>3531</v>
      </c>
      <c r="E10424" s="3" t="s">
        <v>9725</v>
      </c>
      <c r="F10424" s="3" t="s">
        <v>9726</v>
      </c>
      <c r="G10424" s="3" t="s">
        <v>1503</v>
      </c>
      <c r="H10424" s="3"/>
      <c r="I10424" s="3">
        <v>2</v>
      </c>
      <c r="J10424" s="3">
        <v>2</v>
      </c>
      <c r="K10424" s="3">
        <f t="shared" si="163"/>
        <v>4</v>
      </c>
    </row>
    <row r="10425" spans="1:11">
      <c r="A10425" s="3" t="s">
        <v>471</v>
      </c>
      <c r="B10425" s="3">
        <v>13</v>
      </c>
      <c r="C10425" s="3" t="s">
        <v>1937</v>
      </c>
      <c r="D10425" s="27" t="s">
        <v>3531</v>
      </c>
      <c r="E10425" s="3" t="s">
        <v>9725</v>
      </c>
      <c r="F10425" s="3" t="s">
        <v>9726</v>
      </c>
      <c r="G10425" s="3" t="s">
        <v>1503</v>
      </c>
      <c r="H10425" s="3"/>
      <c r="I10425" s="3">
        <v>5</v>
      </c>
      <c r="J10425" s="3">
        <v>1</v>
      </c>
      <c r="K10425" s="3">
        <f t="shared" si="163"/>
        <v>6</v>
      </c>
    </row>
    <row r="10426" spans="1:11">
      <c r="A10426" s="3" t="s">
        <v>471</v>
      </c>
      <c r="B10426" s="3">
        <v>14</v>
      </c>
      <c r="C10426" s="3" t="s">
        <v>7926</v>
      </c>
      <c r="D10426" s="27" t="s">
        <v>3531</v>
      </c>
      <c r="E10426" s="3" t="s">
        <v>9725</v>
      </c>
      <c r="F10426" s="3" t="s">
        <v>9726</v>
      </c>
      <c r="G10426" s="3" t="s">
        <v>1503</v>
      </c>
      <c r="H10426" s="3"/>
      <c r="I10426" s="3">
        <v>4</v>
      </c>
      <c r="J10426" s="3">
        <v>9</v>
      </c>
      <c r="K10426" s="3">
        <f t="shared" si="163"/>
        <v>13</v>
      </c>
    </row>
    <row r="10427" spans="1:11">
      <c r="A10427" s="3" t="s">
        <v>471</v>
      </c>
      <c r="B10427" s="3">
        <v>15</v>
      </c>
      <c r="C10427" s="3" t="s">
        <v>9736</v>
      </c>
      <c r="D10427" s="27" t="s">
        <v>3531</v>
      </c>
      <c r="E10427" s="3" t="s">
        <v>9725</v>
      </c>
      <c r="F10427" s="3" t="s">
        <v>9726</v>
      </c>
      <c r="G10427" s="3" t="s">
        <v>1503</v>
      </c>
      <c r="H10427" s="3"/>
      <c r="I10427" s="3">
        <v>3</v>
      </c>
      <c r="J10427" s="3">
        <v>4</v>
      </c>
      <c r="K10427" s="3">
        <f t="shared" si="163"/>
        <v>7</v>
      </c>
    </row>
    <row r="10428" spans="1:11">
      <c r="A10428" s="3" t="s">
        <v>471</v>
      </c>
      <c r="B10428" s="3">
        <v>16</v>
      </c>
      <c r="C10428" s="3" t="s">
        <v>9737</v>
      </c>
      <c r="D10428" s="27" t="s">
        <v>3529</v>
      </c>
      <c r="E10428" s="3" t="s">
        <v>9725</v>
      </c>
      <c r="F10428" s="3" t="s">
        <v>9726</v>
      </c>
      <c r="G10428" s="3" t="s">
        <v>1503</v>
      </c>
      <c r="H10428" s="3"/>
      <c r="I10428" s="3">
        <v>1</v>
      </c>
      <c r="J10428" s="3">
        <v>1</v>
      </c>
      <c r="K10428" s="3">
        <f t="shared" si="163"/>
        <v>2</v>
      </c>
    </row>
    <row r="10429" spans="1:11">
      <c r="A10429" s="3" t="s">
        <v>471</v>
      </c>
      <c r="B10429" s="3">
        <v>17</v>
      </c>
      <c r="C10429" s="3" t="s">
        <v>9738</v>
      </c>
      <c r="D10429" s="27" t="s">
        <v>3531</v>
      </c>
      <c r="E10429" s="3" t="s">
        <v>9725</v>
      </c>
      <c r="F10429" s="3" t="s">
        <v>9726</v>
      </c>
      <c r="G10429" s="3" t="s">
        <v>1503</v>
      </c>
      <c r="H10429" s="3"/>
      <c r="I10429" s="3">
        <v>2</v>
      </c>
      <c r="J10429" s="3">
        <v>2</v>
      </c>
      <c r="K10429" s="3">
        <f t="shared" si="163"/>
        <v>4</v>
      </c>
    </row>
    <row r="10430" spans="1:11">
      <c r="A10430" s="3" t="s">
        <v>471</v>
      </c>
      <c r="B10430" s="3">
        <v>18</v>
      </c>
      <c r="C10430" s="3" t="s">
        <v>9739</v>
      </c>
      <c r="D10430" s="27" t="s">
        <v>3531</v>
      </c>
      <c r="E10430" s="3" t="s">
        <v>9725</v>
      </c>
      <c r="F10430" s="3" t="s">
        <v>9726</v>
      </c>
      <c r="G10430" s="3" t="s">
        <v>1503</v>
      </c>
      <c r="H10430" s="3"/>
      <c r="I10430" s="3">
        <v>3</v>
      </c>
      <c r="J10430" s="3">
        <v>4</v>
      </c>
      <c r="K10430" s="3">
        <f t="shared" si="163"/>
        <v>7</v>
      </c>
    </row>
    <row r="10431" spans="1:11">
      <c r="A10431" s="3" t="s">
        <v>471</v>
      </c>
      <c r="B10431" s="3">
        <v>19</v>
      </c>
      <c r="C10431" s="3" t="s">
        <v>1326</v>
      </c>
      <c r="D10431" s="27" t="s">
        <v>3531</v>
      </c>
      <c r="E10431" s="3" t="s">
        <v>9725</v>
      </c>
      <c r="F10431" s="3" t="s">
        <v>9726</v>
      </c>
      <c r="G10431" s="3" t="s">
        <v>1503</v>
      </c>
      <c r="H10431" s="3"/>
      <c r="I10431" s="3">
        <v>7</v>
      </c>
      <c r="J10431" s="3">
        <v>6</v>
      </c>
      <c r="K10431" s="3">
        <f t="shared" si="163"/>
        <v>13</v>
      </c>
    </row>
    <row r="10432" spans="1:11">
      <c r="A10432" s="3" t="s">
        <v>471</v>
      </c>
      <c r="B10432" s="3">
        <v>20</v>
      </c>
      <c r="C10432" s="3" t="s">
        <v>9740</v>
      </c>
      <c r="D10432" s="27" t="s">
        <v>3531</v>
      </c>
      <c r="E10432" s="3" t="s">
        <v>9725</v>
      </c>
      <c r="F10432" s="3" t="s">
        <v>9726</v>
      </c>
      <c r="G10432" s="3" t="s">
        <v>1503</v>
      </c>
      <c r="H10432" s="3"/>
      <c r="I10432" s="3">
        <v>2</v>
      </c>
      <c r="J10432" s="3">
        <v>1</v>
      </c>
      <c r="K10432" s="3">
        <f t="shared" si="163"/>
        <v>3</v>
      </c>
    </row>
    <row r="10433" spans="1:11">
      <c r="A10433" s="3" t="s">
        <v>471</v>
      </c>
      <c r="B10433" s="3">
        <v>21</v>
      </c>
      <c r="C10433" s="3" t="s">
        <v>9741</v>
      </c>
      <c r="D10433" s="27" t="s">
        <v>3531</v>
      </c>
      <c r="E10433" s="3" t="s">
        <v>9725</v>
      </c>
      <c r="F10433" s="3" t="s">
        <v>9726</v>
      </c>
      <c r="G10433" s="3" t="s">
        <v>1503</v>
      </c>
      <c r="H10433" s="3"/>
      <c r="I10433" s="3">
        <v>3</v>
      </c>
      <c r="J10433" s="3">
        <v>3</v>
      </c>
      <c r="K10433" s="3">
        <f t="shared" si="163"/>
        <v>6</v>
      </c>
    </row>
    <row r="10434" spans="1:11">
      <c r="A10434" s="3" t="s">
        <v>471</v>
      </c>
      <c r="B10434" s="3">
        <v>22</v>
      </c>
      <c r="C10434" s="3" t="s">
        <v>2027</v>
      </c>
      <c r="D10434" s="27" t="s">
        <v>3531</v>
      </c>
      <c r="E10434" s="3" t="s">
        <v>9725</v>
      </c>
      <c r="F10434" s="3" t="s">
        <v>9726</v>
      </c>
      <c r="G10434" s="3" t="s">
        <v>1503</v>
      </c>
      <c r="H10434" s="3"/>
      <c r="I10434" s="3">
        <v>4</v>
      </c>
      <c r="J10434" s="3">
        <v>5</v>
      </c>
      <c r="K10434" s="3">
        <f t="shared" si="163"/>
        <v>9</v>
      </c>
    </row>
    <row r="10435" spans="1:11">
      <c r="A10435" s="3" t="s">
        <v>471</v>
      </c>
      <c r="B10435" s="3">
        <v>23</v>
      </c>
      <c r="C10435" s="3" t="s">
        <v>970</v>
      </c>
      <c r="D10435" s="27" t="s">
        <v>3531</v>
      </c>
      <c r="E10435" s="3" t="s">
        <v>9725</v>
      </c>
      <c r="F10435" s="3" t="s">
        <v>9726</v>
      </c>
      <c r="G10435" s="3" t="s">
        <v>1503</v>
      </c>
      <c r="H10435" s="3"/>
      <c r="I10435" s="3">
        <v>2</v>
      </c>
      <c r="J10435" s="3">
        <v>3</v>
      </c>
      <c r="K10435" s="3">
        <f t="shared" si="163"/>
        <v>5</v>
      </c>
    </row>
    <row r="10436" spans="1:11">
      <c r="A10436" s="3" t="s">
        <v>471</v>
      </c>
      <c r="B10436" s="3">
        <v>24</v>
      </c>
      <c r="C10436" s="3" t="s">
        <v>1133</v>
      </c>
      <c r="D10436" s="27" t="s">
        <v>3531</v>
      </c>
      <c r="E10436" s="3" t="s">
        <v>9725</v>
      </c>
      <c r="F10436" s="3" t="s">
        <v>9726</v>
      </c>
      <c r="G10436" s="3" t="s">
        <v>1503</v>
      </c>
      <c r="H10436" s="3"/>
      <c r="I10436" s="3">
        <v>5</v>
      </c>
      <c r="J10436" s="3">
        <v>4</v>
      </c>
      <c r="K10436" s="3">
        <f t="shared" si="163"/>
        <v>9</v>
      </c>
    </row>
    <row r="10437" spans="1:11">
      <c r="A10437" s="3" t="s">
        <v>471</v>
      </c>
      <c r="B10437" s="3">
        <v>25</v>
      </c>
      <c r="C10437" s="3" t="s">
        <v>9742</v>
      </c>
      <c r="D10437" s="27" t="s">
        <v>3531</v>
      </c>
      <c r="E10437" s="3" t="s">
        <v>9725</v>
      </c>
      <c r="F10437" s="3" t="s">
        <v>9726</v>
      </c>
      <c r="G10437" s="3" t="s">
        <v>1503</v>
      </c>
      <c r="H10437" s="3"/>
      <c r="I10437" s="3">
        <v>3</v>
      </c>
      <c r="J10437" s="3">
        <v>1</v>
      </c>
      <c r="K10437" s="3">
        <f t="shared" si="163"/>
        <v>4</v>
      </c>
    </row>
    <row r="10438" spans="1:11">
      <c r="A10438" s="3" t="s">
        <v>471</v>
      </c>
      <c r="B10438" s="3">
        <v>26</v>
      </c>
      <c r="C10438" s="3" t="s">
        <v>9743</v>
      </c>
      <c r="D10438" s="27" t="s">
        <v>3531</v>
      </c>
      <c r="E10438" s="3" t="s">
        <v>9725</v>
      </c>
      <c r="F10438" s="3" t="s">
        <v>9726</v>
      </c>
      <c r="G10438" s="3" t="s">
        <v>1503</v>
      </c>
      <c r="H10438" s="3"/>
      <c r="I10438" s="3">
        <v>4</v>
      </c>
      <c r="J10438" s="3">
        <v>7</v>
      </c>
      <c r="K10438" s="3">
        <f t="shared" si="163"/>
        <v>11</v>
      </c>
    </row>
    <row r="10439" spans="1:11">
      <c r="A10439" s="3" t="s">
        <v>471</v>
      </c>
      <c r="B10439" s="3">
        <v>27</v>
      </c>
      <c r="C10439" s="3" t="s">
        <v>3046</v>
      </c>
      <c r="D10439" s="27" t="s">
        <v>3531</v>
      </c>
      <c r="E10439" s="3" t="s">
        <v>9725</v>
      </c>
      <c r="F10439" s="3" t="s">
        <v>9726</v>
      </c>
      <c r="G10439" s="3" t="s">
        <v>1503</v>
      </c>
      <c r="H10439" s="3"/>
      <c r="I10439" s="3">
        <v>5</v>
      </c>
      <c r="J10439" s="3">
        <v>8</v>
      </c>
      <c r="K10439" s="3">
        <f t="shared" si="163"/>
        <v>13</v>
      </c>
    </row>
    <row r="10440" spans="1:11">
      <c r="A10440" s="3" t="s">
        <v>471</v>
      </c>
      <c r="B10440" s="3">
        <v>28</v>
      </c>
      <c r="C10440" s="3" t="s">
        <v>2809</v>
      </c>
      <c r="D10440" s="27" t="s">
        <v>3531</v>
      </c>
      <c r="E10440" s="3" t="s">
        <v>9725</v>
      </c>
      <c r="F10440" s="3" t="s">
        <v>9726</v>
      </c>
      <c r="G10440" s="3" t="s">
        <v>1503</v>
      </c>
      <c r="H10440" s="3"/>
      <c r="I10440" s="3">
        <v>7</v>
      </c>
      <c r="J10440" s="3">
        <v>8</v>
      </c>
      <c r="K10440" s="3">
        <f t="shared" si="163"/>
        <v>15</v>
      </c>
    </row>
    <row r="10441" spans="1:11">
      <c r="A10441" s="3" t="s">
        <v>471</v>
      </c>
      <c r="B10441" s="3">
        <v>29</v>
      </c>
      <c r="C10441" s="3" t="s">
        <v>9744</v>
      </c>
      <c r="D10441" s="27" t="s">
        <v>3531</v>
      </c>
      <c r="E10441" s="3" t="s">
        <v>9725</v>
      </c>
      <c r="F10441" s="3" t="s">
        <v>9726</v>
      </c>
      <c r="G10441" s="3" t="s">
        <v>1503</v>
      </c>
      <c r="H10441" s="3"/>
      <c r="I10441" s="3">
        <v>1</v>
      </c>
      <c r="J10441" s="3">
        <v>1</v>
      </c>
      <c r="K10441" s="3">
        <f t="shared" si="163"/>
        <v>2</v>
      </c>
    </row>
    <row r="10442" spans="1:11">
      <c r="A10442" s="3" t="s">
        <v>471</v>
      </c>
      <c r="B10442" s="3">
        <v>30</v>
      </c>
      <c r="C10442" s="3" t="s">
        <v>3135</v>
      </c>
      <c r="D10442" s="27" t="s">
        <v>3531</v>
      </c>
      <c r="E10442" s="3" t="s">
        <v>9725</v>
      </c>
      <c r="F10442" s="3" t="s">
        <v>9726</v>
      </c>
      <c r="G10442" s="3" t="s">
        <v>1503</v>
      </c>
      <c r="H10442" s="3"/>
      <c r="I10442" s="3">
        <v>3</v>
      </c>
      <c r="J10442" s="3">
        <v>6</v>
      </c>
      <c r="K10442" s="3">
        <f t="shared" si="163"/>
        <v>9</v>
      </c>
    </row>
    <row r="10443" spans="1:11">
      <c r="A10443" s="3" t="s">
        <v>471</v>
      </c>
      <c r="B10443" s="3">
        <v>31</v>
      </c>
      <c r="C10443" s="3" t="s">
        <v>9745</v>
      </c>
      <c r="D10443" s="27" t="s">
        <v>3531</v>
      </c>
      <c r="E10443" s="3" t="s">
        <v>9725</v>
      </c>
      <c r="F10443" s="3" t="s">
        <v>9726</v>
      </c>
      <c r="G10443" s="3" t="s">
        <v>1503</v>
      </c>
      <c r="H10443" s="3"/>
      <c r="I10443" s="3">
        <v>3</v>
      </c>
      <c r="J10443" s="3">
        <v>4</v>
      </c>
      <c r="K10443" s="3">
        <f t="shared" si="163"/>
        <v>7</v>
      </c>
    </row>
    <row r="10444" spans="1:11">
      <c r="A10444" s="3" t="s">
        <v>471</v>
      </c>
      <c r="B10444" s="3">
        <v>32</v>
      </c>
      <c r="C10444" s="3" t="s">
        <v>1140</v>
      </c>
      <c r="D10444" s="27" t="s">
        <v>3531</v>
      </c>
      <c r="E10444" s="3" t="s">
        <v>9725</v>
      </c>
      <c r="F10444" s="3" t="s">
        <v>9726</v>
      </c>
      <c r="G10444" s="3" t="s">
        <v>1503</v>
      </c>
      <c r="H10444" s="3"/>
      <c r="I10444" s="3">
        <v>5</v>
      </c>
      <c r="J10444" s="3">
        <v>2</v>
      </c>
      <c r="K10444" s="3">
        <f t="shared" si="163"/>
        <v>7</v>
      </c>
    </row>
    <row r="10445" spans="1:11">
      <c r="A10445" s="3" t="s">
        <v>471</v>
      </c>
      <c r="B10445" s="3">
        <v>33</v>
      </c>
      <c r="C10445" s="3" t="s">
        <v>9746</v>
      </c>
      <c r="D10445" s="27" t="s">
        <v>3531</v>
      </c>
      <c r="E10445" s="3" t="s">
        <v>9725</v>
      </c>
      <c r="F10445" s="3" t="s">
        <v>9726</v>
      </c>
      <c r="G10445" s="3" t="s">
        <v>1503</v>
      </c>
      <c r="H10445" s="3"/>
      <c r="I10445" s="3">
        <v>3</v>
      </c>
      <c r="J10445" s="3">
        <v>4</v>
      </c>
      <c r="K10445" s="3">
        <f t="shared" si="163"/>
        <v>7</v>
      </c>
    </row>
    <row r="10446" spans="1:11">
      <c r="A10446" s="3" t="s">
        <v>471</v>
      </c>
      <c r="B10446" s="3">
        <v>34</v>
      </c>
      <c r="C10446" s="3" t="s">
        <v>9747</v>
      </c>
      <c r="D10446" s="27" t="s">
        <v>3531</v>
      </c>
      <c r="E10446" s="3" t="s">
        <v>9725</v>
      </c>
      <c r="F10446" s="3" t="s">
        <v>9726</v>
      </c>
      <c r="G10446" s="3" t="s">
        <v>1503</v>
      </c>
      <c r="H10446" s="3"/>
      <c r="I10446" s="3">
        <v>2</v>
      </c>
      <c r="J10446" s="3">
        <v>3</v>
      </c>
      <c r="K10446" s="3">
        <f t="shared" si="163"/>
        <v>5</v>
      </c>
    </row>
    <row r="10447" spans="1:11">
      <c r="A10447" s="3" t="s">
        <v>471</v>
      </c>
      <c r="B10447" s="3">
        <v>35</v>
      </c>
      <c r="C10447" s="3" t="s">
        <v>9748</v>
      </c>
      <c r="D10447" s="27" t="s">
        <v>3531</v>
      </c>
      <c r="E10447" s="3" t="s">
        <v>9725</v>
      </c>
      <c r="F10447" s="3" t="s">
        <v>9726</v>
      </c>
      <c r="G10447" s="3" t="s">
        <v>1503</v>
      </c>
      <c r="H10447" s="3"/>
      <c r="I10447" s="3">
        <v>3</v>
      </c>
      <c r="J10447" s="3">
        <v>4</v>
      </c>
      <c r="K10447" s="3">
        <f t="shared" si="163"/>
        <v>7</v>
      </c>
    </row>
    <row r="10448" spans="1:11">
      <c r="A10448" s="3" t="s">
        <v>471</v>
      </c>
      <c r="B10448" s="3">
        <v>36</v>
      </c>
      <c r="C10448" s="3" t="s">
        <v>8073</v>
      </c>
      <c r="D10448" s="27" t="s">
        <v>3531</v>
      </c>
      <c r="E10448" s="3" t="s">
        <v>9725</v>
      </c>
      <c r="F10448" s="3" t="s">
        <v>9726</v>
      </c>
      <c r="G10448" s="3" t="s">
        <v>1503</v>
      </c>
      <c r="H10448" s="3"/>
      <c r="I10448" s="3">
        <v>3</v>
      </c>
      <c r="J10448" s="3">
        <v>6</v>
      </c>
      <c r="K10448" s="3">
        <f t="shared" si="163"/>
        <v>9</v>
      </c>
    </row>
    <row r="10449" spans="1:11">
      <c r="A10449" s="3" t="s">
        <v>471</v>
      </c>
      <c r="B10449" s="3">
        <v>37</v>
      </c>
      <c r="C10449" s="3" t="s">
        <v>9715</v>
      </c>
      <c r="D10449" s="27" t="s">
        <v>3531</v>
      </c>
      <c r="E10449" s="3" t="s">
        <v>9725</v>
      </c>
      <c r="F10449" s="3" t="s">
        <v>9726</v>
      </c>
      <c r="G10449" s="3" t="s">
        <v>1503</v>
      </c>
      <c r="H10449" s="3"/>
      <c r="I10449" s="3">
        <v>3</v>
      </c>
      <c r="J10449" s="3">
        <v>2</v>
      </c>
      <c r="K10449" s="3">
        <f t="shared" si="163"/>
        <v>5</v>
      </c>
    </row>
    <row r="10450" spans="1:11">
      <c r="A10450" s="3" t="s">
        <v>471</v>
      </c>
      <c r="B10450" s="3">
        <v>38</v>
      </c>
      <c r="C10450" s="3" t="s">
        <v>9749</v>
      </c>
      <c r="D10450" s="27" t="s">
        <v>3531</v>
      </c>
      <c r="E10450" s="3" t="s">
        <v>9725</v>
      </c>
      <c r="F10450" s="3" t="s">
        <v>9726</v>
      </c>
      <c r="G10450" s="3" t="s">
        <v>1503</v>
      </c>
      <c r="H10450" s="3"/>
      <c r="I10450" s="3">
        <v>2</v>
      </c>
      <c r="J10450" s="3">
        <v>3</v>
      </c>
      <c r="K10450" s="3">
        <f t="shared" si="163"/>
        <v>5</v>
      </c>
    </row>
    <row r="10451" spans="1:11">
      <c r="A10451" s="3" t="s">
        <v>471</v>
      </c>
      <c r="B10451" s="3">
        <v>39</v>
      </c>
      <c r="C10451" s="3" t="s">
        <v>1319</v>
      </c>
      <c r="D10451" s="27" t="s">
        <v>3531</v>
      </c>
      <c r="E10451" s="3" t="s">
        <v>9725</v>
      </c>
      <c r="F10451" s="3" t="s">
        <v>9726</v>
      </c>
      <c r="G10451" s="3" t="s">
        <v>1503</v>
      </c>
      <c r="H10451" s="3"/>
      <c r="I10451" s="3">
        <v>6</v>
      </c>
      <c r="J10451" s="3">
        <v>3</v>
      </c>
      <c r="K10451" s="3">
        <f t="shared" si="163"/>
        <v>9</v>
      </c>
    </row>
    <row r="10452" spans="1:11">
      <c r="A10452" s="3" t="s">
        <v>471</v>
      </c>
      <c r="B10452" s="3">
        <v>40</v>
      </c>
      <c r="C10452" s="3" t="s">
        <v>9750</v>
      </c>
      <c r="D10452" s="27" t="s">
        <v>3531</v>
      </c>
      <c r="E10452" s="3" t="s">
        <v>9725</v>
      </c>
      <c r="F10452" s="3" t="s">
        <v>9726</v>
      </c>
      <c r="G10452" s="3" t="s">
        <v>1503</v>
      </c>
      <c r="H10452" s="3"/>
      <c r="I10452" s="3">
        <v>2</v>
      </c>
      <c r="J10452" s="3">
        <v>5</v>
      </c>
      <c r="K10452" s="3">
        <f t="shared" si="163"/>
        <v>7</v>
      </c>
    </row>
    <row r="10453" spans="1:11">
      <c r="A10453" s="3" t="s">
        <v>471</v>
      </c>
      <c r="B10453" s="3">
        <v>41</v>
      </c>
      <c r="C10453" s="3" t="s">
        <v>9751</v>
      </c>
      <c r="D10453" s="27" t="s">
        <v>3531</v>
      </c>
      <c r="E10453" s="3" t="s">
        <v>9725</v>
      </c>
      <c r="F10453" s="3" t="s">
        <v>9726</v>
      </c>
      <c r="G10453" s="3" t="s">
        <v>1503</v>
      </c>
      <c r="H10453" s="3"/>
      <c r="I10453" s="3">
        <v>1</v>
      </c>
      <c r="J10453" s="3">
        <v>3</v>
      </c>
      <c r="K10453" s="3">
        <f t="shared" si="163"/>
        <v>4</v>
      </c>
    </row>
    <row r="10454" spans="1:11">
      <c r="A10454" s="3" t="s">
        <v>471</v>
      </c>
      <c r="B10454" s="3">
        <v>42</v>
      </c>
      <c r="C10454" s="3" t="s">
        <v>9750</v>
      </c>
      <c r="D10454" s="27" t="s">
        <v>3531</v>
      </c>
      <c r="E10454" s="3" t="s">
        <v>9725</v>
      </c>
      <c r="F10454" s="3" t="s">
        <v>9726</v>
      </c>
      <c r="G10454" s="3" t="s">
        <v>1503</v>
      </c>
      <c r="H10454" s="3"/>
      <c r="I10454" s="3">
        <v>2</v>
      </c>
      <c r="J10454" s="3">
        <v>3</v>
      </c>
      <c r="K10454" s="3">
        <f t="shared" si="163"/>
        <v>5</v>
      </c>
    </row>
    <row r="10455" spans="1:11">
      <c r="A10455" s="3" t="s">
        <v>471</v>
      </c>
      <c r="B10455" s="3">
        <v>43</v>
      </c>
      <c r="C10455" s="3" t="s">
        <v>9752</v>
      </c>
      <c r="D10455" s="27" t="s">
        <v>3531</v>
      </c>
      <c r="E10455" s="3" t="s">
        <v>9725</v>
      </c>
      <c r="F10455" s="3" t="s">
        <v>9726</v>
      </c>
      <c r="G10455" s="3" t="s">
        <v>1503</v>
      </c>
      <c r="H10455" s="3"/>
      <c r="I10455" s="3">
        <v>2</v>
      </c>
      <c r="J10455" s="3">
        <v>5</v>
      </c>
      <c r="K10455" s="3">
        <f t="shared" si="163"/>
        <v>7</v>
      </c>
    </row>
    <row r="10456" spans="1:11">
      <c r="A10456" s="3" t="s">
        <v>471</v>
      </c>
      <c r="B10456" s="3">
        <v>44</v>
      </c>
      <c r="C10456" s="3" t="s">
        <v>9753</v>
      </c>
      <c r="D10456" s="27" t="s">
        <v>3531</v>
      </c>
      <c r="E10456" s="3" t="s">
        <v>9725</v>
      </c>
      <c r="F10456" s="3" t="s">
        <v>9726</v>
      </c>
      <c r="G10456" s="3" t="s">
        <v>1503</v>
      </c>
      <c r="H10456" s="3"/>
      <c r="I10456" s="3">
        <v>7</v>
      </c>
      <c r="J10456" s="3">
        <v>5</v>
      </c>
      <c r="K10456" s="3">
        <f t="shared" si="163"/>
        <v>12</v>
      </c>
    </row>
    <row r="10457" spans="1:11">
      <c r="A10457" s="3" t="s">
        <v>471</v>
      </c>
      <c r="B10457" s="3">
        <v>45</v>
      </c>
      <c r="C10457" s="3" t="s">
        <v>9754</v>
      </c>
      <c r="D10457" s="27" t="s">
        <v>3531</v>
      </c>
      <c r="E10457" s="3" t="s">
        <v>9725</v>
      </c>
      <c r="F10457" s="3" t="s">
        <v>9726</v>
      </c>
      <c r="G10457" s="3" t="s">
        <v>1503</v>
      </c>
      <c r="H10457" s="3"/>
      <c r="I10457" s="3">
        <v>5</v>
      </c>
      <c r="J10457" s="3">
        <v>6</v>
      </c>
      <c r="K10457" s="3">
        <f t="shared" si="163"/>
        <v>11</v>
      </c>
    </row>
    <row r="10458" spans="1:11">
      <c r="A10458" s="3" t="s">
        <v>471</v>
      </c>
      <c r="B10458" s="3">
        <v>46</v>
      </c>
      <c r="C10458" s="3" t="s">
        <v>9755</v>
      </c>
      <c r="D10458" s="27" t="s">
        <v>3531</v>
      </c>
      <c r="E10458" s="3" t="s">
        <v>9725</v>
      </c>
      <c r="F10458" s="3" t="s">
        <v>9726</v>
      </c>
      <c r="G10458" s="3" t="s">
        <v>1503</v>
      </c>
      <c r="H10458" s="3"/>
      <c r="I10458" s="3">
        <v>4</v>
      </c>
      <c r="J10458" s="3">
        <v>5</v>
      </c>
      <c r="K10458" s="3">
        <f t="shared" si="163"/>
        <v>9</v>
      </c>
    </row>
    <row r="10459" spans="1:11">
      <c r="A10459" s="3" t="s">
        <v>471</v>
      </c>
      <c r="B10459" s="3">
        <v>47</v>
      </c>
      <c r="C10459" s="123" t="s">
        <v>9756</v>
      </c>
      <c r="D10459" s="240" t="s">
        <v>3531</v>
      </c>
      <c r="E10459" s="3" t="s">
        <v>9725</v>
      </c>
      <c r="F10459" s="3" t="s">
        <v>9726</v>
      </c>
      <c r="G10459" s="3" t="s">
        <v>1503</v>
      </c>
      <c r="H10459" s="123"/>
      <c r="I10459" s="123">
        <v>3</v>
      </c>
      <c r="J10459" s="123">
        <v>4</v>
      </c>
      <c r="K10459" s="3">
        <f t="shared" si="163"/>
        <v>7</v>
      </c>
    </row>
    <row r="10460" spans="1:11">
      <c r="A10460" s="3" t="s">
        <v>471</v>
      </c>
      <c r="B10460" s="3">
        <v>48</v>
      </c>
      <c r="C10460" s="3" t="s">
        <v>1731</v>
      </c>
      <c r="D10460" s="27" t="s">
        <v>3531</v>
      </c>
      <c r="E10460" s="3" t="s">
        <v>9725</v>
      </c>
      <c r="F10460" s="3" t="s">
        <v>9726</v>
      </c>
      <c r="G10460" s="3" t="s">
        <v>1503</v>
      </c>
      <c r="H10460" s="3"/>
      <c r="I10460" s="3">
        <v>5</v>
      </c>
      <c r="J10460" s="3">
        <v>8</v>
      </c>
      <c r="K10460" s="3">
        <f t="shared" si="163"/>
        <v>13</v>
      </c>
    </row>
    <row r="10461" spans="1:11">
      <c r="A10461" s="3" t="s">
        <v>471</v>
      </c>
      <c r="B10461" s="3">
        <v>49</v>
      </c>
      <c r="C10461" s="3" t="s">
        <v>9757</v>
      </c>
      <c r="D10461" s="27" t="s">
        <v>3531</v>
      </c>
      <c r="E10461" s="3" t="s">
        <v>9725</v>
      </c>
      <c r="F10461" s="3" t="s">
        <v>9726</v>
      </c>
      <c r="G10461" s="3" t="s">
        <v>1503</v>
      </c>
      <c r="H10461" s="3"/>
      <c r="I10461" s="3">
        <v>4</v>
      </c>
      <c r="J10461" s="3">
        <v>4</v>
      </c>
      <c r="K10461" s="3">
        <f t="shared" si="163"/>
        <v>8</v>
      </c>
    </row>
    <row r="10462" spans="1:11">
      <c r="A10462" s="3" t="s">
        <v>471</v>
      </c>
      <c r="B10462" s="3">
        <v>50</v>
      </c>
      <c r="C10462" s="3" t="s">
        <v>1897</v>
      </c>
      <c r="D10462" s="27" t="s">
        <v>3531</v>
      </c>
      <c r="E10462" s="3" t="s">
        <v>9725</v>
      </c>
      <c r="F10462" s="3" t="s">
        <v>9726</v>
      </c>
      <c r="G10462" s="3" t="s">
        <v>1503</v>
      </c>
      <c r="H10462" s="3"/>
      <c r="I10462" s="3">
        <v>3</v>
      </c>
      <c r="J10462" s="3">
        <v>4</v>
      </c>
      <c r="K10462" s="3">
        <f t="shared" si="163"/>
        <v>7</v>
      </c>
    </row>
    <row r="10463" spans="1:11">
      <c r="A10463" s="3" t="s">
        <v>471</v>
      </c>
      <c r="B10463" s="3">
        <v>51</v>
      </c>
      <c r="C10463" s="3" t="s">
        <v>2011</v>
      </c>
      <c r="D10463" s="27" t="s">
        <v>3531</v>
      </c>
      <c r="E10463" s="3" t="s">
        <v>9725</v>
      </c>
      <c r="F10463" s="3" t="s">
        <v>9726</v>
      </c>
      <c r="G10463" s="3" t="s">
        <v>1503</v>
      </c>
      <c r="H10463" s="3"/>
      <c r="I10463" s="3">
        <v>2</v>
      </c>
      <c r="J10463" s="3">
        <v>3</v>
      </c>
      <c r="K10463" s="3">
        <f t="shared" si="163"/>
        <v>5</v>
      </c>
    </row>
    <row r="10464" spans="1:11">
      <c r="A10464" s="3" t="s">
        <v>471</v>
      </c>
      <c r="B10464" s="3">
        <v>52</v>
      </c>
      <c r="C10464" s="3" t="s">
        <v>1273</v>
      </c>
      <c r="D10464" s="27" t="s">
        <v>3531</v>
      </c>
      <c r="E10464" s="3" t="s">
        <v>9725</v>
      </c>
      <c r="F10464" s="3" t="s">
        <v>9726</v>
      </c>
      <c r="G10464" s="3" t="s">
        <v>1503</v>
      </c>
      <c r="H10464" s="3"/>
      <c r="I10464" s="3">
        <v>2</v>
      </c>
      <c r="J10464" s="3">
        <v>2</v>
      </c>
      <c r="K10464" s="3">
        <f t="shared" si="163"/>
        <v>4</v>
      </c>
    </row>
    <row r="10465" spans="1:11">
      <c r="A10465" s="3" t="s">
        <v>471</v>
      </c>
      <c r="B10465" s="3">
        <v>53</v>
      </c>
      <c r="C10465" s="3" t="s">
        <v>9758</v>
      </c>
      <c r="D10465" s="27" t="s">
        <v>3531</v>
      </c>
      <c r="E10465" s="3" t="s">
        <v>9725</v>
      </c>
      <c r="F10465" s="3" t="s">
        <v>9726</v>
      </c>
      <c r="G10465" s="3" t="s">
        <v>1503</v>
      </c>
      <c r="H10465" s="3"/>
      <c r="I10465" s="3">
        <v>2</v>
      </c>
      <c r="J10465" s="3">
        <v>1</v>
      </c>
      <c r="K10465" s="3">
        <f t="shared" si="163"/>
        <v>3</v>
      </c>
    </row>
    <row r="10466" spans="1:11">
      <c r="A10466" s="3" t="s">
        <v>471</v>
      </c>
      <c r="B10466" s="3">
        <v>54</v>
      </c>
      <c r="C10466" s="3" t="s">
        <v>9759</v>
      </c>
      <c r="D10466" s="27" t="s">
        <v>3531</v>
      </c>
      <c r="E10466" s="3" t="s">
        <v>9725</v>
      </c>
      <c r="F10466" s="3" t="s">
        <v>9726</v>
      </c>
      <c r="G10466" s="3" t="s">
        <v>1503</v>
      </c>
      <c r="H10466" s="3"/>
      <c r="I10466" s="3">
        <v>3</v>
      </c>
      <c r="J10466" s="3">
        <v>4</v>
      </c>
      <c r="K10466" s="3">
        <f t="shared" si="163"/>
        <v>7</v>
      </c>
    </row>
    <row r="10467" spans="1:11">
      <c r="A10467" s="3" t="s">
        <v>471</v>
      </c>
      <c r="B10467" s="3">
        <v>55</v>
      </c>
      <c r="C10467" s="3" t="s">
        <v>9760</v>
      </c>
      <c r="D10467" s="27" t="s">
        <v>3531</v>
      </c>
      <c r="E10467" s="3" t="s">
        <v>9725</v>
      </c>
      <c r="F10467" s="3" t="s">
        <v>9726</v>
      </c>
      <c r="G10467" s="3" t="s">
        <v>1503</v>
      </c>
      <c r="H10467" s="3"/>
      <c r="I10467" s="3">
        <v>3</v>
      </c>
      <c r="J10467" s="3">
        <v>2</v>
      </c>
      <c r="K10467" s="3">
        <f t="shared" si="163"/>
        <v>5</v>
      </c>
    </row>
    <row r="10468" spans="1:11">
      <c r="A10468" s="3" t="s">
        <v>471</v>
      </c>
      <c r="B10468" s="3">
        <v>56</v>
      </c>
      <c r="C10468" s="3" t="s">
        <v>990</v>
      </c>
      <c r="D10468" s="27" t="s">
        <v>3531</v>
      </c>
      <c r="E10468" s="3" t="s">
        <v>9725</v>
      </c>
      <c r="F10468" s="3" t="s">
        <v>9726</v>
      </c>
      <c r="G10468" s="3" t="s">
        <v>1503</v>
      </c>
      <c r="H10468" s="3"/>
      <c r="I10468" s="3">
        <v>3</v>
      </c>
      <c r="J10468" s="3">
        <v>4</v>
      </c>
      <c r="K10468" s="3">
        <f t="shared" si="163"/>
        <v>7</v>
      </c>
    </row>
    <row r="10469" spans="1:11">
      <c r="A10469" s="3" t="s">
        <v>471</v>
      </c>
      <c r="B10469" s="3">
        <v>57</v>
      </c>
      <c r="C10469" s="3" t="s">
        <v>9761</v>
      </c>
      <c r="D10469" s="27" t="s">
        <v>3531</v>
      </c>
      <c r="E10469" s="3" t="s">
        <v>9725</v>
      </c>
      <c r="F10469" s="3" t="s">
        <v>9726</v>
      </c>
      <c r="G10469" s="3" t="s">
        <v>1503</v>
      </c>
      <c r="H10469" s="3"/>
      <c r="I10469" s="3">
        <v>7</v>
      </c>
      <c r="J10469" s="3">
        <v>4</v>
      </c>
      <c r="K10469" s="3">
        <f t="shared" si="163"/>
        <v>11</v>
      </c>
    </row>
    <row r="10470" spans="1:11">
      <c r="A10470" s="3" t="s">
        <v>471</v>
      </c>
      <c r="B10470" s="3">
        <v>58</v>
      </c>
      <c r="C10470" s="3" t="s">
        <v>9762</v>
      </c>
      <c r="D10470" s="27" t="s">
        <v>3531</v>
      </c>
      <c r="E10470" s="3" t="s">
        <v>9725</v>
      </c>
      <c r="F10470" s="3" t="s">
        <v>9726</v>
      </c>
      <c r="G10470" s="3" t="s">
        <v>1503</v>
      </c>
      <c r="H10470" s="3"/>
      <c r="I10470" s="3">
        <v>2</v>
      </c>
      <c r="J10470" s="3">
        <v>3</v>
      </c>
      <c r="K10470" s="3">
        <f t="shared" si="163"/>
        <v>5</v>
      </c>
    </row>
    <row r="10471" spans="1:11">
      <c r="A10471" s="3" t="s">
        <v>471</v>
      </c>
      <c r="B10471" s="3">
        <v>59</v>
      </c>
      <c r="C10471" s="3" t="s">
        <v>2951</v>
      </c>
      <c r="D10471" s="27" t="s">
        <v>3531</v>
      </c>
      <c r="E10471" s="3" t="s">
        <v>9725</v>
      </c>
      <c r="F10471" s="3" t="s">
        <v>9726</v>
      </c>
      <c r="G10471" s="3" t="s">
        <v>1503</v>
      </c>
      <c r="H10471" s="3"/>
      <c r="I10471" s="3">
        <v>7</v>
      </c>
      <c r="J10471" s="3">
        <v>6</v>
      </c>
      <c r="K10471" s="3">
        <f t="shared" si="163"/>
        <v>13</v>
      </c>
    </row>
    <row r="10472" spans="1:11">
      <c r="A10472" s="3" t="s">
        <v>471</v>
      </c>
      <c r="B10472" s="3">
        <v>60</v>
      </c>
      <c r="C10472" s="3" t="s">
        <v>1849</v>
      </c>
      <c r="D10472" s="27" t="s">
        <v>3531</v>
      </c>
      <c r="E10472" s="3" t="s">
        <v>9725</v>
      </c>
      <c r="F10472" s="3" t="s">
        <v>9726</v>
      </c>
      <c r="G10472" s="3" t="s">
        <v>1503</v>
      </c>
      <c r="H10472" s="3"/>
      <c r="I10472" s="3">
        <v>2</v>
      </c>
      <c r="J10472" s="3">
        <v>1</v>
      </c>
      <c r="K10472" s="3">
        <f t="shared" si="163"/>
        <v>3</v>
      </c>
    </row>
    <row r="10473" spans="1:11">
      <c r="A10473" s="3" t="s">
        <v>471</v>
      </c>
      <c r="B10473" s="3">
        <v>61</v>
      </c>
      <c r="C10473" s="3" t="s">
        <v>9763</v>
      </c>
      <c r="D10473" s="27" t="s">
        <v>3531</v>
      </c>
      <c r="E10473" s="3" t="s">
        <v>9725</v>
      </c>
      <c r="F10473" s="3" t="s">
        <v>9726</v>
      </c>
      <c r="G10473" s="3" t="s">
        <v>1503</v>
      </c>
      <c r="H10473" s="3"/>
      <c r="I10473" s="3">
        <v>3</v>
      </c>
      <c r="J10473" s="3">
        <v>4</v>
      </c>
      <c r="K10473" s="3">
        <f t="shared" si="163"/>
        <v>7</v>
      </c>
    </row>
    <row r="10474" spans="1:11">
      <c r="A10474" s="3" t="s">
        <v>471</v>
      </c>
      <c r="B10474" s="3">
        <v>62</v>
      </c>
      <c r="C10474" s="3" t="s">
        <v>9764</v>
      </c>
      <c r="D10474" s="27" t="s">
        <v>3531</v>
      </c>
      <c r="E10474" s="3" t="s">
        <v>9725</v>
      </c>
      <c r="F10474" s="3" t="s">
        <v>9726</v>
      </c>
      <c r="G10474" s="3" t="s">
        <v>1503</v>
      </c>
      <c r="H10474" s="3"/>
      <c r="I10474" s="3">
        <v>5</v>
      </c>
      <c r="J10474" s="3">
        <v>6</v>
      </c>
      <c r="K10474" s="3">
        <f t="shared" si="163"/>
        <v>11</v>
      </c>
    </row>
    <row r="10475" spans="1:11">
      <c r="A10475" s="3" t="s">
        <v>471</v>
      </c>
      <c r="B10475" s="3">
        <v>63</v>
      </c>
      <c r="C10475" s="3" t="s">
        <v>9733</v>
      </c>
      <c r="D10475" s="27" t="s">
        <v>3531</v>
      </c>
      <c r="E10475" s="3" t="s">
        <v>9725</v>
      </c>
      <c r="F10475" s="3" t="s">
        <v>9726</v>
      </c>
      <c r="G10475" s="3" t="s">
        <v>1503</v>
      </c>
      <c r="H10475" s="3"/>
      <c r="I10475" s="3">
        <v>2</v>
      </c>
      <c r="J10475" s="3">
        <v>3</v>
      </c>
      <c r="K10475" s="3">
        <f t="shared" si="163"/>
        <v>5</v>
      </c>
    </row>
    <row r="10476" spans="1:11">
      <c r="A10476" s="3" t="s">
        <v>471</v>
      </c>
      <c r="B10476" s="3">
        <v>64</v>
      </c>
      <c r="C10476" s="3" t="s">
        <v>9765</v>
      </c>
      <c r="D10476" s="27" t="s">
        <v>3531</v>
      </c>
      <c r="E10476" s="3" t="s">
        <v>9725</v>
      </c>
      <c r="F10476" s="3" t="s">
        <v>9726</v>
      </c>
      <c r="G10476" s="3" t="s">
        <v>1503</v>
      </c>
      <c r="H10476" s="3"/>
      <c r="I10476" s="3">
        <v>3</v>
      </c>
      <c r="J10476" s="3">
        <v>6</v>
      </c>
      <c r="K10476" s="3">
        <f t="shared" si="163"/>
        <v>9</v>
      </c>
    </row>
    <row r="10477" spans="1:11">
      <c r="A10477" s="3" t="s">
        <v>471</v>
      </c>
      <c r="B10477" s="3">
        <v>65</v>
      </c>
      <c r="C10477" s="3" t="s">
        <v>9766</v>
      </c>
      <c r="D10477" s="27" t="s">
        <v>3531</v>
      </c>
      <c r="E10477" s="3" t="s">
        <v>9725</v>
      </c>
      <c r="F10477" s="3" t="s">
        <v>9726</v>
      </c>
      <c r="G10477" s="3" t="s">
        <v>1503</v>
      </c>
      <c r="H10477" s="3"/>
      <c r="I10477" s="3">
        <v>5</v>
      </c>
      <c r="J10477" s="3">
        <v>4</v>
      </c>
      <c r="K10477" s="3">
        <f t="shared" ref="K10477:K10494" si="164">J10477+I10477</f>
        <v>9</v>
      </c>
    </row>
    <row r="10478" spans="1:11">
      <c r="A10478" s="3" t="s">
        <v>471</v>
      </c>
      <c r="B10478" s="3">
        <v>66</v>
      </c>
      <c r="C10478" s="3" t="s">
        <v>9767</v>
      </c>
      <c r="D10478" s="27" t="s">
        <v>3531</v>
      </c>
      <c r="E10478" s="3" t="s">
        <v>9725</v>
      </c>
      <c r="F10478" s="3" t="s">
        <v>9726</v>
      </c>
      <c r="G10478" s="3" t="s">
        <v>1503</v>
      </c>
      <c r="H10478" s="3"/>
      <c r="I10478" s="3">
        <v>2</v>
      </c>
      <c r="J10478" s="3">
        <v>5</v>
      </c>
      <c r="K10478" s="3">
        <f t="shared" si="164"/>
        <v>7</v>
      </c>
    </row>
    <row r="10479" spans="1:11">
      <c r="A10479" s="3" t="s">
        <v>471</v>
      </c>
      <c r="B10479" s="3">
        <v>67</v>
      </c>
      <c r="C10479" s="3" t="s">
        <v>9768</v>
      </c>
      <c r="D10479" s="27" t="s">
        <v>3531</v>
      </c>
      <c r="E10479" s="3" t="s">
        <v>9725</v>
      </c>
      <c r="F10479" s="3" t="s">
        <v>9726</v>
      </c>
      <c r="G10479" s="3" t="s">
        <v>1503</v>
      </c>
      <c r="H10479" s="3"/>
      <c r="I10479" s="3">
        <v>1</v>
      </c>
      <c r="J10479" s="3">
        <v>2</v>
      </c>
      <c r="K10479" s="3">
        <f t="shared" si="164"/>
        <v>3</v>
      </c>
    </row>
    <row r="10480" spans="1:11">
      <c r="A10480" s="3" t="s">
        <v>471</v>
      </c>
      <c r="B10480" s="3">
        <v>68</v>
      </c>
      <c r="C10480" s="3" t="s">
        <v>9769</v>
      </c>
      <c r="D10480" s="27" t="s">
        <v>3531</v>
      </c>
      <c r="E10480" s="3" t="s">
        <v>9725</v>
      </c>
      <c r="F10480" s="3" t="s">
        <v>9726</v>
      </c>
      <c r="G10480" s="3" t="s">
        <v>1503</v>
      </c>
      <c r="H10480" s="3"/>
      <c r="I10480" s="3">
        <v>2</v>
      </c>
      <c r="J10480" s="3">
        <v>2</v>
      </c>
      <c r="K10480" s="3">
        <f t="shared" si="164"/>
        <v>4</v>
      </c>
    </row>
    <row r="10481" spans="1:11">
      <c r="A10481" s="3" t="s">
        <v>471</v>
      </c>
      <c r="B10481" s="3">
        <v>69</v>
      </c>
      <c r="C10481" s="3" t="s">
        <v>9770</v>
      </c>
      <c r="D10481" s="27" t="s">
        <v>3531</v>
      </c>
      <c r="E10481" s="3" t="s">
        <v>9725</v>
      </c>
      <c r="F10481" s="3" t="s">
        <v>9726</v>
      </c>
      <c r="G10481" s="3" t="s">
        <v>1503</v>
      </c>
      <c r="H10481" s="3"/>
      <c r="I10481" s="3">
        <v>3</v>
      </c>
      <c r="J10481" s="3">
        <v>4</v>
      </c>
      <c r="K10481" s="3">
        <f t="shared" si="164"/>
        <v>7</v>
      </c>
    </row>
    <row r="10482" spans="1:11">
      <c r="A10482" s="3" t="s">
        <v>471</v>
      </c>
      <c r="B10482" s="3">
        <v>70</v>
      </c>
      <c r="C10482" s="3" t="s">
        <v>9771</v>
      </c>
      <c r="D10482" s="27" t="s">
        <v>3531</v>
      </c>
      <c r="E10482" s="3" t="s">
        <v>9725</v>
      </c>
      <c r="F10482" s="3" t="s">
        <v>9726</v>
      </c>
      <c r="G10482" s="3" t="s">
        <v>1503</v>
      </c>
      <c r="H10482" s="3"/>
      <c r="I10482" s="3">
        <v>3</v>
      </c>
      <c r="J10482" s="3">
        <v>3</v>
      </c>
      <c r="K10482" s="3">
        <f t="shared" si="164"/>
        <v>6</v>
      </c>
    </row>
    <row r="10483" spans="1:11">
      <c r="A10483" s="3" t="s">
        <v>471</v>
      </c>
      <c r="B10483" s="3">
        <v>71</v>
      </c>
      <c r="C10483" s="3" t="s">
        <v>4619</v>
      </c>
      <c r="D10483" s="27" t="s">
        <v>3531</v>
      </c>
      <c r="E10483" s="3" t="s">
        <v>9725</v>
      </c>
      <c r="F10483" s="3" t="s">
        <v>9726</v>
      </c>
      <c r="G10483" s="3" t="s">
        <v>1503</v>
      </c>
      <c r="H10483" s="3"/>
      <c r="I10483" s="3">
        <v>5</v>
      </c>
      <c r="J10483" s="3">
        <v>4</v>
      </c>
      <c r="K10483" s="3">
        <f t="shared" si="164"/>
        <v>9</v>
      </c>
    </row>
    <row r="10484" spans="1:11">
      <c r="A10484" s="3" t="s">
        <v>471</v>
      </c>
      <c r="B10484" s="3">
        <v>72</v>
      </c>
      <c r="C10484" s="3" t="s">
        <v>9772</v>
      </c>
      <c r="D10484" s="27" t="s">
        <v>3531</v>
      </c>
      <c r="E10484" s="3" t="s">
        <v>9725</v>
      </c>
      <c r="F10484" s="3" t="s">
        <v>9726</v>
      </c>
      <c r="G10484" s="3" t="s">
        <v>1503</v>
      </c>
      <c r="H10484" s="3"/>
      <c r="I10484" s="3">
        <v>2</v>
      </c>
      <c r="J10484" s="3">
        <v>2</v>
      </c>
      <c r="K10484" s="3">
        <f t="shared" si="164"/>
        <v>4</v>
      </c>
    </row>
    <row r="10485" spans="1:11">
      <c r="A10485" s="3" t="s">
        <v>471</v>
      </c>
      <c r="B10485" s="3">
        <v>73</v>
      </c>
      <c r="C10485" s="3" t="s">
        <v>9773</v>
      </c>
      <c r="D10485" s="27" t="s">
        <v>3531</v>
      </c>
      <c r="E10485" s="3" t="s">
        <v>9725</v>
      </c>
      <c r="F10485" s="3" t="s">
        <v>9726</v>
      </c>
      <c r="G10485" s="3" t="s">
        <v>1503</v>
      </c>
      <c r="H10485" s="3"/>
      <c r="I10485" s="3">
        <v>2</v>
      </c>
      <c r="J10485" s="3">
        <v>4</v>
      </c>
      <c r="K10485" s="3">
        <f t="shared" si="164"/>
        <v>6</v>
      </c>
    </row>
    <row r="10486" spans="1:11">
      <c r="A10486" s="3" t="s">
        <v>471</v>
      </c>
      <c r="B10486" s="3">
        <v>74</v>
      </c>
      <c r="C10486" s="3" t="s">
        <v>9774</v>
      </c>
      <c r="D10486" s="27" t="s">
        <v>3531</v>
      </c>
      <c r="E10486" s="3" t="s">
        <v>9725</v>
      </c>
      <c r="F10486" s="3" t="s">
        <v>9726</v>
      </c>
      <c r="G10486" s="3" t="s">
        <v>1503</v>
      </c>
      <c r="H10486" s="3"/>
      <c r="I10486" s="3">
        <v>4</v>
      </c>
      <c r="J10486" s="3">
        <v>3</v>
      </c>
      <c r="K10486" s="3">
        <f t="shared" si="164"/>
        <v>7</v>
      </c>
    </row>
    <row r="10487" spans="1:11">
      <c r="A10487" s="3" t="s">
        <v>471</v>
      </c>
      <c r="B10487" s="3">
        <v>75</v>
      </c>
      <c r="C10487" s="3" t="s">
        <v>9424</v>
      </c>
      <c r="D10487" s="27" t="s">
        <v>3531</v>
      </c>
      <c r="E10487" s="3" t="s">
        <v>9725</v>
      </c>
      <c r="F10487" s="3" t="s">
        <v>9726</v>
      </c>
      <c r="G10487" s="3" t="s">
        <v>1503</v>
      </c>
      <c r="H10487" s="3"/>
      <c r="I10487" s="3">
        <v>2</v>
      </c>
      <c r="J10487" s="3">
        <v>2</v>
      </c>
      <c r="K10487" s="3">
        <f t="shared" si="164"/>
        <v>4</v>
      </c>
    </row>
    <row r="10488" spans="1:11">
      <c r="A10488" s="3" t="s">
        <v>471</v>
      </c>
      <c r="B10488" s="3">
        <v>76</v>
      </c>
      <c r="C10488" s="3" t="s">
        <v>9775</v>
      </c>
      <c r="D10488" s="27" t="s">
        <v>3531</v>
      </c>
      <c r="E10488" s="3" t="s">
        <v>9725</v>
      </c>
      <c r="F10488" s="3" t="s">
        <v>9726</v>
      </c>
      <c r="G10488" s="3" t="s">
        <v>1503</v>
      </c>
      <c r="H10488" s="3"/>
      <c r="I10488" s="3">
        <v>2</v>
      </c>
      <c r="J10488" s="3">
        <v>1</v>
      </c>
      <c r="K10488" s="3">
        <f t="shared" si="164"/>
        <v>3</v>
      </c>
    </row>
    <row r="10489" spans="1:11">
      <c r="A10489" s="3" t="s">
        <v>471</v>
      </c>
      <c r="B10489" s="3">
        <v>77</v>
      </c>
      <c r="C10489" s="3" t="s">
        <v>9776</v>
      </c>
      <c r="D10489" s="27" t="s">
        <v>3531</v>
      </c>
      <c r="E10489" s="3" t="s">
        <v>9725</v>
      </c>
      <c r="F10489" s="3" t="s">
        <v>9726</v>
      </c>
      <c r="G10489" s="3" t="s">
        <v>1503</v>
      </c>
      <c r="H10489" s="3"/>
      <c r="I10489" s="3">
        <v>2</v>
      </c>
      <c r="J10489" s="3">
        <v>2</v>
      </c>
      <c r="K10489" s="3">
        <f t="shared" si="164"/>
        <v>4</v>
      </c>
    </row>
    <row r="10490" spans="1:11">
      <c r="A10490" s="3" t="s">
        <v>471</v>
      </c>
      <c r="B10490" s="3">
        <v>78</v>
      </c>
      <c r="C10490" s="3" t="s">
        <v>9777</v>
      </c>
      <c r="D10490" s="27" t="s">
        <v>3531</v>
      </c>
      <c r="E10490" s="3" t="s">
        <v>9725</v>
      </c>
      <c r="F10490" s="3" t="s">
        <v>9726</v>
      </c>
      <c r="G10490" s="3" t="s">
        <v>1503</v>
      </c>
      <c r="H10490" s="3"/>
      <c r="I10490" s="3">
        <v>2</v>
      </c>
      <c r="J10490" s="3">
        <v>4</v>
      </c>
      <c r="K10490" s="3">
        <f t="shared" si="164"/>
        <v>6</v>
      </c>
    </row>
    <row r="10491" spans="1:11">
      <c r="A10491" s="3" t="s">
        <v>471</v>
      </c>
      <c r="B10491" s="3">
        <v>79</v>
      </c>
      <c r="C10491" s="3" t="s">
        <v>3035</v>
      </c>
      <c r="D10491" s="27" t="s">
        <v>3531</v>
      </c>
      <c r="E10491" s="3" t="s">
        <v>9725</v>
      </c>
      <c r="F10491" s="3" t="s">
        <v>9726</v>
      </c>
      <c r="G10491" s="3" t="s">
        <v>1503</v>
      </c>
      <c r="H10491" s="3"/>
      <c r="I10491" s="3">
        <v>3</v>
      </c>
      <c r="J10491" s="3">
        <v>2</v>
      </c>
      <c r="K10491" s="3">
        <f t="shared" si="164"/>
        <v>5</v>
      </c>
    </row>
    <row r="10492" spans="1:11">
      <c r="A10492" s="3" t="s">
        <v>471</v>
      </c>
      <c r="B10492" s="3">
        <v>80</v>
      </c>
      <c r="C10492" s="3" t="s">
        <v>9778</v>
      </c>
      <c r="D10492" s="27" t="s">
        <v>3531</v>
      </c>
      <c r="E10492" s="3" t="s">
        <v>9725</v>
      </c>
      <c r="F10492" s="3" t="s">
        <v>9726</v>
      </c>
      <c r="G10492" s="3" t="s">
        <v>1503</v>
      </c>
      <c r="H10492" s="3"/>
      <c r="I10492" s="3">
        <v>2</v>
      </c>
      <c r="J10492" s="3">
        <v>2</v>
      </c>
      <c r="K10492" s="3">
        <f t="shared" si="164"/>
        <v>4</v>
      </c>
    </row>
    <row r="10493" spans="1:11">
      <c r="A10493" s="3" t="s">
        <v>471</v>
      </c>
      <c r="B10493" s="3">
        <v>81</v>
      </c>
      <c r="C10493" s="3" t="s">
        <v>3197</v>
      </c>
      <c r="D10493" s="27" t="s">
        <v>3531</v>
      </c>
      <c r="E10493" s="3" t="s">
        <v>9725</v>
      </c>
      <c r="F10493" s="3" t="s">
        <v>9726</v>
      </c>
      <c r="G10493" s="3" t="s">
        <v>1503</v>
      </c>
      <c r="H10493" s="3"/>
      <c r="I10493" s="3">
        <v>1</v>
      </c>
      <c r="J10493" s="3">
        <v>3</v>
      </c>
      <c r="K10493" s="3">
        <f t="shared" si="164"/>
        <v>4</v>
      </c>
    </row>
    <row r="10494" spans="1:11">
      <c r="A10494" s="3" t="s">
        <v>471</v>
      </c>
      <c r="B10494" s="3">
        <v>82</v>
      </c>
      <c r="C10494" s="3" t="s">
        <v>9779</v>
      </c>
      <c r="D10494" s="27" t="s">
        <v>3529</v>
      </c>
      <c r="E10494" s="3" t="s">
        <v>9725</v>
      </c>
      <c r="F10494" s="3" t="s">
        <v>9726</v>
      </c>
      <c r="G10494" s="3" t="s">
        <v>1503</v>
      </c>
      <c r="H10494" s="3"/>
      <c r="I10494" s="3">
        <v>2</v>
      </c>
      <c r="J10494" s="3">
        <v>4</v>
      </c>
      <c r="K10494" s="3">
        <f t="shared" si="164"/>
        <v>6</v>
      </c>
    </row>
    <row r="10495" spans="1:11">
      <c r="A10495" s="239"/>
      <c r="B10495" s="239"/>
      <c r="C10495" s="239">
        <f>SUBTOTAL(3,C10413:C10494)</f>
        <v>82</v>
      </c>
      <c r="D10495" s="70"/>
      <c r="E10495" s="70"/>
      <c r="F10495" s="70"/>
      <c r="G10495" s="70"/>
      <c r="H10495" s="70"/>
      <c r="I10495" s="70"/>
      <c r="J10495" s="70"/>
      <c r="K10495" s="239">
        <f>SUM(K10413:K10494)</f>
        <v>583</v>
      </c>
    </row>
    <row r="10496" spans="1:11">
      <c r="A10496" s="3" t="s">
        <v>475</v>
      </c>
      <c r="B10496" s="3">
        <v>1</v>
      </c>
      <c r="C10496" s="3" t="s">
        <v>9780</v>
      </c>
      <c r="D10496" s="27" t="s">
        <v>880</v>
      </c>
      <c r="E10496" s="3" t="s">
        <v>430</v>
      </c>
      <c r="F10496" s="3" t="s">
        <v>9781</v>
      </c>
      <c r="G10496" s="3" t="s">
        <v>882</v>
      </c>
      <c r="H10496" s="3"/>
      <c r="I10496" s="3">
        <v>2</v>
      </c>
      <c r="J10496" s="3">
        <v>5</v>
      </c>
      <c r="K10496" s="3">
        <f t="shared" ref="K10496:K10559" si="165">J10496+I10496</f>
        <v>7</v>
      </c>
    </row>
    <row r="10497" spans="1:11">
      <c r="A10497" s="3" t="s">
        <v>475</v>
      </c>
      <c r="B10497" s="3">
        <v>2</v>
      </c>
      <c r="C10497" s="3" t="s">
        <v>9782</v>
      </c>
      <c r="D10497" s="27" t="s">
        <v>880</v>
      </c>
      <c r="E10497" s="3" t="s">
        <v>430</v>
      </c>
      <c r="F10497" s="3" t="s">
        <v>9781</v>
      </c>
      <c r="G10497" s="3" t="s">
        <v>882</v>
      </c>
      <c r="H10497" s="3"/>
      <c r="I10497" s="3">
        <v>4</v>
      </c>
      <c r="J10497" s="3">
        <v>2</v>
      </c>
      <c r="K10497" s="3">
        <f t="shared" si="165"/>
        <v>6</v>
      </c>
    </row>
    <row r="10498" spans="1:11">
      <c r="A10498" s="3" t="s">
        <v>475</v>
      </c>
      <c r="B10498" s="3">
        <v>3</v>
      </c>
      <c r="C10498" s="3" t="s">
        <v>9783</v>
      </c>
      <c r="D10498" s="27" t="s">
        <v>880</v>
      </c>
      <c r="E10498" s="3" t="s">
        <v>430</v>
      </c>
      <c r="F10498" s="3" t="s">
        <v>9781</v>
      </c>
      <c r="G10498" s="3" t="s">
        <v>882</v>
      </c>
      <c r="H10498" s="3"/>
      <c r="I10498" s="3">
        <v>4</v>
      </c>
      <c r="J10498" s="3">
        <v>3</v>
      </c>
      <c r="K10498" s="3">
        <f t="shared" si="165"/>
        <v>7</v>
      </c>
    </row>
    <row r="10499" spans="1:11">
      <c r="A10499" s="3" t="s">
        <v>475</v>
      </c>
      <c r="B10499" s="3">
        <v>4</v>
      </c>
      <c r="C10499" s="3" t="s">
        <v>7723</v>
      </c>
      <c r="D10499" s="27" t="s">
        <v>880</v>
      </c>
      <c r="E10499" s="3" t="s">
        <v>430</v>
      </c>
      <c r="F10499" s="3" t="s">
        <v>9781</v>
      </c>
      <c r="G10499" s="3" t="s">
        <v>882</v>
      </c>
      <c r="H10499" s="3"/>
      <c r="I10499" s="3">
        <v>4</v>
      </c>
      <c r="J10499" s="3">
        <v>3</v>
      </c>
      <c r="K10499" s="3">
        <f t="shared" si="165"/>
        <v>7</v>
      </c>
    </row>
    <row r="10500" spans="1:11">
      <c r="A10500" s="3" t="s">
        <v>475</v>
      </c>
      <c r="B10500" s="3">
        <v>5</v>
      </c>
      <c r="C10500" s="3" t="s">
        <v>9784</v>
      </c>
      <c r="D10500" s="27" t="s">
        <v>880</v>
      </c>
      <c r="E10500" s="3" t="s">
        <v>430</v>
      </c>
      <c r="F10500" s="3" t="s">
        <v>9781</v>
      </c>
      <c r="G10500" s="3" t="s">
        <v>882</v>
      </c>
      <c r="H10500" s="3"/>
      <c r="I10500" s="3">
        <v>2</v>
      </c>
      <c r="J10500" s="3">
        <v>2</v>
      </c>
      <c r="K10500" s="3">
        <f t="shared" si="165"/>
        <v>4</v>
      </c>
    </row>
    <row r="10501" spans="1:11">
      <c r="A10501" s="3" t="s">
        <v>475</v>
      </c>
      <c r="B10501" s="3">
        <v>6</v>
      </c>
      <c r="C10501" s="3" t="s">
        <v>9785</v>
      </c>
      <c r="D10501" s="27" t="s">
        <v>880</v>
      </c>
      <c r="E10501" s="3" t="s">
        <v>430</v>
      </c>
      <c r="F10501" s="3" t="s">
        <v>9781</v>
      </c>
      <c r="G10501" s="3" t="s">
        <v>882</v>
      </c>
      <c r="H10501" s="3"/>
      <c r="I10501" s="3">
        <v>2</v>
      </c>
      <c r="J10501" s="3">
        <v>2</v>
      </c>
      <c r="K10501" s="3">
        <f t="shared" si="165"/>
        <v>4</v>
      </c>
    </row>
    <row r="10502" spans="1:11">
      <c r="A10502" s="3" t="s">
        <v>475</v>
      </c>
      <c r="B10502" s="3">
        <v>7</v>
      </c>
      <c r="C10502" s="3" t="s">
        <v>9786</v>
      </c>
      <c r="D10502" s="27" t="s">
        <v>880</v>
      </c>
      <c r="E10502" s="3" t="s">
        <v>430</v>
      </c>
      <c r="F10502" s="3" t="s">
        <v>9781</v>
      </c>
      <c r="G10502" s="3" t="s">
        <v>882</v>
      </c>
      <c r="H10502" s="3"/>
      <c r="I10502" s="3">
        <v>3</v>
      </c>
      <c r="J10502" s="3">
        <v>3</v>
      </c>
      <c r="K10502" s="3">
        <f t="shared" si="165"/>
        <v>6</v>
      </c>
    </row>
    <row r="10503" spans="1:11">
      <c r="A10503" s="3" t="s">
        <v>475</v>
      </c>
      <c r="B10503" s="3">
        <v>8</v>
      </c>
      <c r="C10503" s="3" t="s">
        <v>9787</v>
      </c>
      <c r="D10503" s="27" t="s">
        <v>880</v>
      </c>
      <c r="E10503" s="3" t="s">
        <v>430</v>
      </c>
      <c r="F10503" s="3" t="s">
        <v>9781</v>
      </c>
      <c r="G10503" s="3" t="s">
        <v>882</v>
      </c>
      <c r="H10503" s="3"/>
      <c r="I10503" s="3">
        <v>4</v>
      </c>
      <c r="J10503" s="3">
        <v>2</v>
      </c>
      <c r="K10503" s="3">
        <f t="shared" si="165"/>
        <v>6</v>
      </c>
    </row>
    <row r="10504" spans="1:11">
      <c r="A10504" s="3" t="s">
        <v>475</v>
      </c>
      <c r="B10504" s="3">
        <v>9</v>
      </c>
      <c r="C10504" s="3" t="s">
        <v>9788</v>
      </c>
      <c r="D10504" s="27" t="s">
        <v>880</v>
      </c>
      <c r="E10504" s="3" t="s">
        <v>430</v>
      </c>
      <c r="F10504" s="3" t="s">
        <v>9781</v>
      </c>
      <c r="G10504" s="3" t="s">
        <v>882</v>
      </c>
      <c r="H10504" s="3"/>
      <c r="I10504" s="3">
        <v>2</v>
      </c>
      <c r="J10504" s="3">
        <v>4</v>
      </c>
      <c r="K10504" s="3">
        <f t="shared" si="165"/>
        <v>6</v>
      </c>
    </row>
    <row r="10505" spans="1:11">
      <c r="A10505" s="3" t="s">
        <v>475</v>
      </c>
      <c r="B10505" s="3">
        <v>10</v>
      </c>
      <c r="C10505" s="3" t="s">
        <v>9789</v>
      </c>
      <c r="D10505" s="27" t="s">
        <v>880</v>
      </c>
      <c r="E10505" s="3" t="s">
        <v>430</v>
      </c>
      <c r="F10505" s="3" t="s">
        <v>9781</v>
      </c>
      <c r="G10505" s="3" t="s">
        <v>882</v>
      </c>
      <c r="H10505" s="3"/>
      <c r="I10505" s="3">
        <v>2</v>
      </c>
      <c r="J10505" s="3">
        <v>2</v>
      </c>
      <c r="K10505" s="3">
        <f t="shared" si="165"/>
        <v>4</v>
      </c>
    </row>
    <row r="10506" spans="1:11">
      <c r="A10506" s="3" t="s">
        <v>475</v>
      </c>
      <c r="B10506" s="3">
        <v>11</v>
      </c>
      <c r="C10506" s="3" t="s">
        <v>9790</v>
      </c>
      <c r="D10506" s="27" t="s">
        <v>880</v>
      </c>
      <c r="E10506" s="3" t="s">
        <v>430</v>
      </c>
      <c r="F10506" s="3" t="s">
        <v>9781</v>
      </c>
      <c r="G10506" s="3" t="s">
        <v>882</v>
      </c>
      <c r="H10506" s="3"/>
      <c r="I10506" s="3">
        <v>3</v>
      </c>
      <c r="J10506" s="3">
        <v>4</v>
      </c>
      <c r="K10506" s="3">
        <f t="shared" si="165"/>
        <v>7</v>
      </c>
    </row>
    <row r="10507" spans="1:11">
      <c r="A10507" s="3" t="s">
        <v>475</v>
      </c>
      <c r="B10507" s="3">
        <v>12</v>
      </c>
      <c r="C10507" s="3" t="s">
        <v>9791</v>
      </c>
      <c r="D10507" s="27" t="s">
        <v>880</v>
      </c>
      <c r="E10507" s="3" t="s">
        <v>430</v>
      </c>
      <c r="F10507" s="3" t="s">
        <v>9781</v>
      </c>
      <c r="G10507" s="3" t="s">
        <v>882</v>
      </c>
      <c r="H10507" s="3"/>
      <c r="I10507" s="3">
        <v>3</v>
      </c>
      <c r="J10507" s="3">
        <v>2</v>
      </c>
      <c r="K10507" s="3">
        <f t="shared" si="165"/>
        <v>5</v>
      </c>
    </row>
    <row r="10508" spans="1:11">
      <c r="A10508" s="3" t="s">
        <v>475</v>
      </c>
      <c r="B10508" s="3">
        <v>13</v>
      </c>
      <c r="C10508" s="3" t="s">
        <v>9792</v>
      </c>
      <c r="D10508" s="27" t="s">
        <v>880</v>
      </c>
      <c r="E10508" s="3" t="s">
        <v>430</v>
      </c>
      <c r="F10508" s="3" t="s">
        <v>9781</v>
      </c>
      <c r="G10508" s="3" t="s">
        <v>882</v>
      </c>
      <c r="H10508" s="3"/>
      <c r="I10508" s="3">
        <v>4</v>
      </c>
      <c r="J10508" s="3">
        <v>2</v>
      </c>
      <c r="K10508" s="3">
        <f t="shared" si="165"/>
        <v>6</v>
      </c>
    </row>
    <row r="10509" spans="1:11">
      <c r="A10509" s="3" t="s">
        <v>475</v>
      </c>
      <c r="B10509" s="3">
        <v>14</v>
      </c>
      <c r="C10509" s="3" t="s">
        <v>9793</v>
      </c>
      <c r="D10509" s="27" t="s">
        <v>880</v>
      </c>
      <c r="E10509" s="3" t="s">
        <v>430</v>
      </c>
      <c r="F10509" s="3" t="s">
        <v>9781</v>
      </c>
      <c r="G10509" s="3" t="s">
        <v>882</v>
      </c>
      <c r="H10509" s="3"/>
      <c r="I10509" s="3">
        <v>5</v>
      </c>
      <c r="J10509" s="3">
        <v>4</v>
      </c>
      <c r="K10509" s="3">
        <f t="shared" si="165"/>
        <v>9</v>
      </c>
    </row>
    <row r="10510" spans="1:11">
      <c r="A10510" s="3" t="s">
        <v>475</v>
      </c>
      <c r="B10510" s="3">
        <v>15</v>
      </c>
      <c r="C10510" s="3" t="s">
        <v>9794</v>
      </c>
      <c r="D10510" s="27" t="s">
        <v>880</v>
      </c>
      <c r="E10510" s="3" t="s">
        <v>430</v>
      </c>
      <c r="F10510" s="3" t="s">
        <v>9781</v>
      </c>
      <c r="G10510" s="3" t="s">
        <v>882</v>
      </c>
      <c r="H10510" s="3"/>
      <c r="I10510" s="3">
        <v>2</v>
      </c>
      <c r="J10510" s="3">
        <v>2</v>
      </c>
      <c r="K10510" s="3">
        <f t="shared" si="165"/>
        <v>4</v>
      </c>
    </row>
    <row r="10511" spans="1:11">
      <c r="A10511" s="3" t="s">
        <v>475</v>
      </c>
      <c r="B10511" s="3">
        <v>16</v>
      </c>
      <c r="C10511" s="3" t="s">
        <v>8137</v>
      </c>
      <c r="D10511" s="27" t="s">
        <v>880</v>
      </c>
      <c r="E10511" s="3" t="s">
        <v>430</v>
      </c>
      <c r="F10511" s="3" t="s">
        <v>9781</v>
      </c>
      <c r="G10511" s="3" t="s">
        <v>882</v>
      </c>
      <c r="H10511" s="3"/>
      <c r="I10511" s="3">
        <v>4</v>
      </c>
      <c r="J10511" s="3">
        <v>4</v>
      </c>
      <c r="K10511" s="3">
        <f t="shared" si="165"/>
        <v>8</v>
      </c>
    </row>
    <row r="10512" spans="1:11">
      <c r="A10512" s="3" t="s">
        <v>475</v>
      </c>
      <c r="B10512" s="3">
        <v>17</v>
      </c>
      <c r="C10512" s="3" t="s">
        <v>9795</v>
      </c>
      <c r="D10512" s="27" t="s">
        <v>880</v>
      </c>
      <c r="E10512" s="3" t="s">
        <v>430</v>
      </c>
      <c r="F10512" s="3" t="s">
        <v>9781</v>
      </c>
      <c r="G10512" s="3" t="s">
        <v>882</v>
      </c>
      <c r="H10512" s="3"/>
      <c r="I10512" s="3">
        <v>4</v>
      </c>
      <c r="J10512" s="3">
        <v>2</v>
      </c>
      <c r="K10512" s="3">
        <f t="shared" si="165"/>
        <v>6</v>
      </c>
    </row>
    <row r="10513" spans="1:11">
      <c r="A10513" s="3" t="s">
        <v>475</v>
      </c>
      <c r="B10513" s="3">
        <v>18</v>
      </c>
      <c r="C10513" s="3" t="s">
        <v>9796</v>
      </c>
      <c r="D10513" s="27" t="s">
        <v>880</v>
      </c>
      <c r="E10513" s="3" t="s">
        <v>430</v>
      </c>
      <c r="F10513" s="3" t="s">
        <v>9781</v>
      </c>
      <c r="G10513" s="3" t="s">
        <v>882</v>
      </c>
      <c r="H10513" s="3"/>
      <c r="I10513" s="3">
        <v>2</v>
      </c>
      <c r="J10513" s="3">
        <v>3</v>
      </c>
      <c r="K10513" s="3">
        <f t="shared" si="165"/>
        <v>5</v>
      </c>
    </row>
    <row r="10514" spans="1:11">
      <c r="A10514" s="3" t="s">
        <v>475</v>
      </c>
      <c r="B10514" s="3">
        <v>19</v>
      </c>
      <c r="C10514" s="3" t="s">
        <v>9797</v>
      </c>
      <c r="D10514" s="27" t="s">
        <v>880</v>
      </c>
      <c r="E10514" s="3" t="s">
        <v>430</v>
      </c>
      <c r="F10514" s="3" t="s">
        <v>9781</v>
      </c>
      <c r="G10514" s="3" t="s">
        <v>882</v>
      </c>
      <c r="H10514" s="3"/>
      <c r="I10514" s="3">
        <v>2</v>
      </c>
      <c r="J10514" s="3">
        <v>4</v>
      </c>
      <c r="K10514" s="3">
        <f t="shared" si="165"/>
        <v>6</v>
      </c>
    </row>
    <row r="10515" spans="1:11">
      <c r="A10515" s="3" t="s">
        <v>475</v>
      </c>
      <c r="B10515" s="3">
        <v>20</v>
      </c>
      <c r="C10515" s="3" t="s">
        <v>9798</v>
      </c>
      <c r="D10515" s="27" t="s">
        <v>880</v>
      </c>
      <c r="E10515" s="3" t="s">
        <v>430</v>
      </c>
      <c r="F10515" s="3" t="s">
        <v>9781</v>
      </c>
      <c r="G10515" s="3" t="s">
        <v>882</v>
      </c>
      <c r="H10515" s="3"/>
      <c r="I10515" s="3">
        <v>4</v>
      </c>
      <c r="J10515" s="3">
        <v>3</v>
      </c>
      <c r="K10515" s="3">
        <f t="shared" si="165"/>
        <v>7</v>
      </c>
    </row>
    <row r="10516" spans="1:11">
      <c r="A10516" s="3" t="s">
        <v>475</v>
      </c>
      <c r="B10516" s="3">
        <v>21</v>
      </c>
      <c r="C10516" s="3" t="s">
        <v>9799</v>
      </c>
      <c r="D10516" s="27" t="s">
        <v>880</v>
      </c>
      <c r="E10516" s="3" t="s">
        <v>430</v>
      </c>
      <c r="F10516" s="3" t="s">
        <v>9781</v>
      </c>
      <c r="G10516" s="3" t="s">
        <v>882</v>
      </c>
      <c r="H10516" s="3"/>
      <c r="I10516" s="3">
        <v>2</v>
      </c>
      <c r="J10516" s="3">
        <v>2</v>
      </c>
      <c r="K10516" s="3">
        <f t="shared" si="165"/>
        <v>4</v>
      </c>
    </row>
    <row r="10517" spans="1:11">
      <c r="A10517" s="3" t="s">
        <v>475</v>
      </c>
      <c r="B10517" s="3">
        <v>22</v>
      </c>
      <c r="C10517" s="3" t="s">
        <v>9800</v>
      </c>
      <c r="D10517" s="27" t="s">
        <v>880</v>
      </c>
      <c r="E10517" s="3" t="s">
        <v>430</v>
      </c>
      <c r="F10517" s="3" t="s">
        <v>9781</v>
      </c>
      <c r="G10517" s="3" t="s">
        <v>882</v>
      </c>
      <c r="H10517" s="3"/>
      <c r="I10517" s="3">
        <v>5</v>
      </c>
      <c r="J10517" s="3">
        <v>3</v>
      </c>
      <c r="K10517" s="3">
        <f t="shared" si="165"/>
        <v>8</v>
      </c>
    </row>
    <row r="10518" spans="1:11">
      <c r="A10518" s="3" t="s">
        <v>475</v>
      </c>
      <c r="B10518" s="3">
        <v>23</v>
      </c>
      <c r="C10518" s="3" t="s">
        <v>9801</v>
      </c>
      <c r="D10518" s="27" t="s">
        <v>880</v>
      </c>
      <c r="E10518" s="3" t="s">
        <v>430</v>
      </c>
      <c r="F10518" s="3" t="s">
        <v>9781</v>
      </c>
      <c r="G10518" s="3" t="s">
        <v>882</v>
      </c>
      <c r="H10518" s="3"/>
      <c r="I10518" s="3">
        <v>2</v>
      </c>
      <c r="J10518" s="3">
        <v>3</v>
      </c>
      <c r="K10518" s="3">
        <f t="shared" si="165"/>
        <v>5</v>
      </c>
    </row>
    <row r="10519" spans="1:11">
      <c r="A10519" s="3" t="s">
        <v>475</v>
      </c>
      <c r="B10519" s="3">
        <v>24</v>
      </c>
      <c r="C10519" s="3" t="s">
        <v>9802</v>
      </c>
      <c r="D10519" s="27" t="s">
        <v>880</v>
      </c>
      <c r="E10519" s="3" t="s">
        <v>430</v>
      </c>
      <c r="F10519" s="3" t="s">
        <v>9781</v>
      </c>
      <c r="G10519" s="3" t="s">
        <v>882</v>
      </c>
      <c r="H10519" s="3"/>
      <c r="I10519" s="3">
        <v>3</v>
      </c>
      <c r="J10519" s="3">
        <v>4</v>
      </c>
      <c r="K10519" s="3">
        <f t="shared" si="165"/>
        <v>7</v>
      </c>
    </row>
    <row r="10520" spans="1:11">
      <c r="A10520" s="3" t="s">
        <v>475</v>
      </c>
      <c r="B10520" s="3">
        <v>25</v>
      </c>
      <c r="C10520" s="3" t="s">
        <v>9803</v>
      </c>
      <c r="D10520" s="27" t="s">
        <v>880</v>
      </c>
      <c r="E10520" s="3" t="s">
        <v>430</v>
      </c>
      <c r="F10520" s="3" t="s">
        <v>9781</v>
      </c>
      <c r="G10520" s="3" t="s">
        <v>882</v>
      </c>
      <c r="H10520" s="3"/>
      <c r="I10520" s="3">
        <v>4</v>
      </c>
      <c r="J10520" s="3">
        <v>3</v>
      </c>
      <c r="K10520" s="3">
        <f t="shared" si="165"/>
        <v>7</v>
      </c>
    </row>
    <row r="10521" spans="1:11">
      <c r="A10521" s="3" t="s">
        <v>475</v>
      </c>
      <c r="B10521" s="3">
        <v>26</v>
      </c>
      <c r="C10521" s="3" t="s">
        <v>9804</v>
      </c>
      <c r="D10521" s="27" t="s">
        <v>880</v>
      </c>
      <c r="E10521" s="3" t="s">
        <v>430</v>
      </c>
      <c r="F10521" s="3" t="s">
        <v>9781</v>
      </c>
      <c r="G10521" s="3" t="s">
        <v>882</v>
      </c>
      <c r="H10521" s="3"/>
      <c r="I10521" s="3">
        <v>2</v>
      </c>
      <c r="J10521" s="3">
        <v>2</v>
      </c>
      <c r="K10521" s="3">
        <f t="shared" si="165"/>
        <v>4</v>
      </c>
    </row>
    <row r="10522" spans="1:11">
      <c r="A10522" s="3" t="s">
        <v>475</v>
      </c>
      <c r="B10522" s="3">
        <v>27</v>
      </c>
      <c r="C10522" s="3" t="s">
        <v>9805</v>
      </c>
      <c r="D10522" s="27" t="s">
        <v>880</v>
      </c>
      <c r="E10522" s="3" t="s">
        <v>430</v>
      </c>
      <c r="F10522" s="3" t="s">
        <v>9781</v>
      </c>
      <c r="G10522" s="3" t="s">
        <v>882</v>
      </c>
      <c r="H10522" s="3"/>
      <c r="I10522" s="3">
        <v>5</v>
      </c>
      <c r="J10522" s="3">
        <v>4</v>
      </c>
      <c r="K10522" s="3">
        <f t="shared" si="165"/>
        <v>9</v>
      </c>
    </row>
    <row r="10523" spans="1:11">
      <c r="A10523" s="3" t="s">
        <v>475</v>
      </c>
      <c r="B10523" s="3">
        <v>28</v>
      </c>
      <c r="C10523" s="3" t="s">
        <v>9806</v>
      </c>
      <c r="D10523" s="27" t="s">
        <v>880</v>
      </c>
      <c r="E10523" s="3" t="s">
        <v>430</v>
      </c>
      <c r="F10523" s="3" t="s">
        <v>9781</v>
      </c>
      <c r="G10523" s="3" t="s">
        <v>882</v>
      </c>
      <c r="H10523" s="3"/>
      <c r="I10523" s="3">
        <v>2</v>
      </c>
      <c r="J10523" s="3">
        <v>4</v>
      </c>
      <c r="K10523" s="3">
        <f t="shared" si="165"/>
        <v>6</v>
      </c>
    </row>
    <row r="10524" spans="1:11">
      <c r="A10524" s="3" t="s">
        <v>475</v>
      </c>
      <c r="B10524" s="3">
        <v>29</v>
      </c>
      <c r="C10524" s="3" t="s">
        <v>9807</v>
      </c>
      <c r="D10524" s="27" t="s">
        <v>880</v>
      </c>
      <c r="E10524" s="3" t="s">
        <v>430</v>
      </c>
      <c r="F10524" s="3" t="s">
        <v>9781</v>
      </c>
      <c r="G10524" s="3" t="s">
        <v>882</v>
      </c>
      <c r="H10524" s="3"/>
      <c r="I10524" s="3">
        <v>2</v>
      </c>
      <c r="J10524" s="3">
        <v>2</v>
      </c>
      <c r="K10524" s="3">
        <f t="shared" si="165"/>
        <v>4</v>
      </c>
    </row>
    <row r="10525" spans="1:11">
      <c r="A10525" s="3" t="s">
        <v>475</v>
      </c>
      <c r="B10525" s="3">
        <v>30</v>
      </c>
      <c r="C10525" s="3" t="s">
        <v>1797</v>
      </c>
      <c r="D10525" s="27" t="s">
        <v>880</v>
      </c>
      <c r="E10525" s="3" t="s">
        <v>430</v>
      </c>
      <c r="F10525" s="3" t="s">
        <v>9781</v>
      </c>
      <c r="G10525" s="3" t="s">
        <v>882</v>
      </c>
      <c r="H10525" s="3"/>
      <c r="I10525" s="3">
        <v>4</v>
      </c>
      <c r="J10525" s="3">
        <v>2</v>
      </c>
      <c r="K10525" s="3">
        <f t="shared" si="165"/>
        <v>6</v>
      </c>
    </row>
    <row r="10526" spans="1:11">
      <c r="A10526" s="3" t="s">
        <v>475</v>
      </c>
      <c r="B10526" s="3">
        <v>31</v>
      </c>
      <c r="C10526" s="3" t="s">
        <v>9808</v>
      </c>
      <c r="D10526" s="27" t="s">
        <v>880</v>
      </c>
      <c r="E10526" s="3" t="s">
        <v>430</v>
      </c>
      <c r="F10526" s="3" t="s">
        <v>9781</v>
      </c>
      <c r="G10526" s="3" t="s">
        <v>882</v>
      </c>
      <c r="H10526" s="3"/>
      <c r="I10526" s="3">
        <v>2</v>
      </c>
      <c r="J10526" s="3">
        <v>2</v>
      </c>
      <c r="K10526" s="3">
        <f t="shared" si="165"/>
        <v>4</v>
      </c>
    </row>
    <row r="10527" spans="1:11">
      <c r="A10527" s="3" t="s">
        <v>475</v>
      </c>
      <c r="B10527" s="3">
        <v>32</v>
      </c>
      <c r="C10527" s="3" t="s">
        <v>9809</v>
      </c>
      <c r="D10527" s="27" t="s">
        <v>880</v>
      </c>
      <c r="E10527" s="3" t="s">
        <v>430</v>
      </c>
      <c r="F10527" s="3" t="s">
        <v>9781</v>
      </c>
      <c r="G10527" s="3" t="s">
        <v>882</v>
      </c>
      <c r="H10527" s="3"/>
      <c r="I10527" s="3">
        <v>4</v>
      </c>
      <c r="J10527" s="3">
        <v>2</v>
      </c>
      <c r="K10527" s="3">
        <f t="shared" si="165"/>
        <v>6</v>
      </c>
    </row>
    <row r="10528" spans="1:11">
      <c r="A10528" s="3" t="s">
        <v>475</v>
      </c>
      <c r="B10528" s="3">
        <v>33</v>
      </c>
      <c r="C10528" s="3" t="s">
        <v>7835</v>
      </c>
      <c r="D10528" s="27" t="s">
        <v>880</v>
      </c>
      <c r="E10528" s="3" t="s">
        <v>430</v>
      </c>
      <c r="F10528" s="3" t="s">
        <v>9781</v>
      </c>
      <c r="G10528" s="3" t="s">
        <v>882</v>
      </c>
      <c r="H10528" s="3"/>
      <c r="I10528" s="3">
        <v>2</v>
      </c>
      <c r="J10528" s="3">
        <v>2</v>
      </c>
      <c r="K10528" s="3">
        <f t="shared" si="165"/>
        <v>4</v>
      </c>
    </row>
    <row r="10529" spans="1:11">
      <c r="A10529" s="3" t="s">
        <v>475</v>
      </c>
      <c r="B10529" s="3">
        <v>34</v>
      </c>
      <c r="C10529" s="3" t="s">
        <v>9810</v>
      </c>
      <c r="D10529" s="27" t="s">
        <v>880</v>
      </c>
      <c r="E10529" s="3" t="s">
        <v>430</v>
      </c>
      <c r="F10529" s="3" t="s">
        <v>9781</v>
      </c>
      <c r="G10529" s="3" t="s">
        <v>882</v>
      </c>
      <c r="H10529" s="3"/>
      <c r="I10529" s="3">
        <v>3</v>
      </c>
      <c r="J10529" s="3">
        <v>2</v>
      </c>
      <c r="K10529" s="3">
        <f t="shared" si="165"/>
        <v>5</v>
      </c>
    </row>
    <row r="10530" spans="1:11">
      <c r="A10530" s="3" t="s">
        <v>475</v>
      </c>
      <c r="B10530" s="3">
        <v>35</v>
      </c>
      <c r="C10530" s="3" t="s">
        <v>3017</v>
      </c>
      <c r="D10530" s="27" t="s">
        <v>880</v>
      </c>
      <c r="E10530" s="3" t="s">
        <v>430</v>
      </c>
      <c r="F10530" s="3" t="s">
        <v>9781</v>
      </c>
      <c r="G10530" s="3" t="s">
        <v>882</v>
      </c>
      <c r="H10530" s="3"/>
      <c r="I10530" s="3">
        <v>3</v>
      </c>
      <c r="J10530" s="3">
        <v>2</v>
      </c>
      <c r="K10530" s="3">
        <f t="shared" si="165"/>
        <v>5</v>
      </c>
    </row>
    <row r="10531" spans="1:11">
      <c r="A10531" s="3" t="s">
        <v>475</v>
      </c>
      <c r="B10531" s="3">
        <v>36</v>
      </c>
      <c r="C10531" s="3" t="s">
        <v>9811</v>
      </c>
      <c r="D10531" s="27" t="s">
        <v>880</v>
      </c>
      <c r="E10531" s="3" t="s">
        <v>430</v>
      </c>
      <c r="F10531" s="3" t="s">
        <v>9781</v>
      </c>
      <c r="G10531" s="3" t="s">
        <v>882</v>
      </c>
      <c r="H10531" s="3"/>
      <c r="I10531" s="3">
        <v>3</v>
      </c>
      <c r="J10531" s="3">
        <v>2</v>
      </c>
      <c r="K10531" s="3">
        <f t="shared" si="165"/>
        <v>5</v>
      </c>
    </row>
    <row r="10532" spans="1:11">
      <c r="A10532" s="3" t="s">
        <v>475</v>
      </c>
      <c r="B10532" s="3">
        <v>37</v>
      </c>
      <c r="C10532" s="3" t="s">
        <v>9812</v>
      </c>
      <c r="D10532" s="27" t="s">
        <v>880</v>
      </c>
      <c r="E10532" s="3" t="s">
        <v>430</v>
      </c>
      <c r="F10532" s="3" t="s">
        <v>9781</v>
      </c>
      <c r="G10532" s="3" t="s">
        <v>882</v>
      </c>
      <c r="H10532" s="3"/>
      <c r="I10532" s="3">
        <v>2</v>
      </c>
      <c r="J10532" s="3">
        <v>4</v>
      </c>
      <c r="K10532" s="3">
        <f t="shared" si="165"/>
        <v>6</v>
      </c>
    </row>
    <row r="10533" spans="1:11">
      <c r="A10533" s="3" t="s">
        <v>475</v>
      </c>
      <c r="B10533" s="3">
        <v>38</v>
      </c>
      <c r="C10533" s="3" t="s">
        <v>9813</v>
      </c>
      <c r="D10533" s="27" t="s">
        <v>880</v>
      </c>
      <c r="E10533" s="3" t="s">
        <v>430</v>
      </c>
      <c r="F10533" s="3" t="s">
        <v>9781</v>
      </c>
      <c r="G10533" s="3" t="s">
        <v>882</v>
      </c>
      <c r="H10533" s="3"/>
      <c r="I10533" s="3">
        <v>2</v>
      </c>
      <c r="J10533" s="3">
        <v>4</v>
      </c>
      <c r="K10533" s="3">
        <f t="shared" si="165"/>
        <v>6</v>
      </c>
    </row>
    <row r="10534" spans="1:11">
      <c r="A10534" s="3" t="s">
        <v>475</v>
      </c>
      <c r="B10534" s="3">
        <v>39</v>
      </c>
      <c r="C10534" s="3" t="s">
        <v>990</v>
      </c>
      <c r="D10534" s="27" t="s">
        <v>880</v>
      </c>
      <c r="E10534" s="3" t="s">
        <v>430</v>
      </c>
      <c r="F10534" s="3" t="s">
        <v>9781</v>
      </c>
      <c r="G10534" s="3" t="s">
        <v>882</v>
      </c>
      <c r="H10534" s="3"/>
      <c r="I10534" s="3">
        <v>3</v>
      </c>
      <c r="J10534" s="3">
        <v>2</v>
      </c>
      <c r="K10534" s="3">
        <f t="shared" si="165"/>
        <v>5</v>
      </c>
    </row>
    <row r="10535" spans="1:11">
      <c r="A10535" s="3" t="s">
        <v>475</v>
      </c>
      <c r="B10535" s="3">
        <v>40</v>
      </c>
      <c r="C10535" s="3" t="s">
        <v>9814</v>
      </c>
      <c r="D10535" s="27" t="s">
        <v>880</v>
      </c>
      <c r="E10535" s="3" t="s">
        <v>430</v>
      </c>
      <c r="F10535" s="3" t="s">
        <v>9781</v>
      </c>
      <c r="G10535" s="3" t="s">
        <v>882</v>
      </c>
      <c r="H10535" s="3"/>
      <c r="I10535" s="3">
        <v>2</v>
      </c>
      <c r="J10535" s="3">
        <v>3</v>
      </c>
      <c r="K10535" s="3">
        <f t="shared" si="165"/>
        <v>5</v>
      </c>
    </row>
    <row r="10536" spans="1:11">
      <c r="A10536" s="3" t="s">
        <v>475</v>
      </c>
      <c r="B10536" s="3">
        <v>41</v>
      </c>
      <c r="C10536" s="3" t="s">
        <v>2502</v>
      </c>
      <c r="D10536" s="27" t="s">
        <v>880</v>
      </c>
      <c r="E10536" s="3" t="s">
        <v>430</v>
      </c>
      <c r="F10536" s="3" t="s">
        <v>9781</v>
      </c>
      <c r="G10536" s="3" t="s">
        <v>882</v>
      </c>
      <c r="H10536" s="3"/>
      <c r="I10536" s="3">
        <v>2</v>
      </c>
      <c r="J10536" s="3">
        <v>4</v>
      </c>
      <c r="K10536" s="3">
        <f t="shared" si="165"/>
        <v>6</v>
      </c>
    </row>
    <row r="10537" spans="1:11">
      <c r="A10537" s="3" t="s">
        <v>475</v>
      </c>
      <c r="B10537" s="3">
        <v>42</v>
      </c>
      <c r="C10537" s="3" t="s">
        <v>9815</v>
      </c>
      <c r="D10537" s="27" t="s">
        <v>880</v>
      </c>
      <c r="E10537" s="3" t="s">
        <v>430</v>
      </c>
      <c r="F10537" s="3" t="s">
        <v>9781</v>
      </c>
      <c r="G10537" s="3" t="s">
        <v>882</v>
      </c>
      <c r="H10537" s="3"/>
      <c r="I10537" s="3">
        <v>2</v>
      </c>
      <c r="J10537" s="3">
        <v>3</v>
      </c>
      <c r="K10537" s="3">
        <f t="shared" si="165"/>
        <v>5</v>
      </c>
    </row>
    <row r="10538" spans="1:11">
      <c r="A10538" s="3" t="s">
        <v>475</v>
      </c>
      <c r="B10538" s="3">
        <v>43</v>
      </c>
      <c r="C10538" s="3" t="s">
        <v>9816</v>
      </c>
      <c r="D10538" s="27" t="s">
        <v>880</v>
      </c>
      <c r="E10538" s="3" t="s">
        <v>430</v>
      </c>
      <c r="F10538" s="3" t="s">
        <v>9781</v>
      </c>
      <c r="G10538" s="3" t="s">
        <v>882</v>
      </c>
      <c r="H10538" s="3"/>
      <c r="I10538" s="3">
        <v>4</v>
      </c>
      <c r="J10538" s="3">
        <v>2</v>
      </c>
      <c r="K10538" s="3">
        <f t="shared" si="165"/>
        <v>6</v>
      </c>
    </row>
    <row r="10539" spans="1:11">
      <c r="A10539" s="3" t="s">
        <v>475</v>
      </c>
      <c r="B10539" s="3">
        <v>44</v>
      </c>
      <c r="C10539" s="3" t="s">
        <v>9817</v>
      </c>
      <c r="D10539" s="27" t="s">
        <v>880</v>
      </c>
      <c r="E10539" s="3" t="s">
        <v>430</v>
      </c>
      <c r="F10539" s="3" t="s">
        <v>9781</v>
      </c>
      <c r="G10539" s="3" t="s">
        <v>882</v>
      </c>
      <c r="H10539" s="3"/>
      <c r="I10539" s="3">
        <v>2</v>
      </c>
      <c r="J10539" s="3">
        <v>4</v>
      </c>
      <c r="K10539" s="3">
        <f t="shared" si="165"/>
        <v>6</v>
      </c>
    </row>
    <row r="10540" spans="1:11">
      <c r="A10540" s="3" t="s">
        <v>475</v>
      </c>
      <c r="B10540" s="3">
        <v>45</v>
      </c>
      <c r="C10540" s="3" t="s">
        <v>9818</v>
      </c>
      <c r="D10540" s="27" t="s">
        <v>880</v>
      </c>
      <c r="E10540" s="3" t="s">
        <v>430</v>
      </c>
      <c r="F10540" s="3" t="s">
        <v>9781</v>
      </c>
      <c r="G10540" s="3" t="s">
        <v>882</v>
      </c>
      <c r="H10540" s="3"/>
      <c r="I10540" s="3">
        <v>4</v>
      </c>
      <c r="J10540" s="3">
        <v>6</v>
      </c>
      <c r="K10540" s="3">
        <f t="shared" si="165"/>
        <v>10</v>
      </c>
    </row>
    <row r="10541" spans="1:11">
      <c r="A10541" s="3" t="s">
        <v>475</v>
      </c>
      <c r="B10541" s="3">
        <v>46</v>
      </c>
      <c r="C10541" s="3" t="s">
        <v>2183</v>
      </c>
      <c r="D10541" s="27" t="s">
        <v>880</v>
      </c>
      <c r="E10541" s="3" t="s">
        <v>430</v>
      </c>
      <c r="F10541" s="3" t="s">
        <v>9781</v>
      </c>
      <c r="G10541" s="3" t="s">
        <v>882</v>
      </c>
      <c r="H10541" s="3"/>
      <c r="I10541" s="3">
        <v>3</v>
      </c>
      <c r="J10541" s="3">
        <v>3</v>
      </c>
      <c r="K10541" s="3">
        <f t="shared" si="165"/>
        <v>6</v>
      </c>
    </row>
    <row r="10542" spans="1:11">
      <c r="A10542" s="3" t="s">
        <v>475</v>
      </c>
      <c r="B10542" s="3">
        <v>47</v>
      </c>
      <c r="C10542" s="3" t="s">
        <v>9819</v>
      </c>
      <c r="D10542" s="27" t="s">
        <v>880</v>
      </c>
      <c r="E10542" s="3" t="s">
        <v>430</v>
      </c>
      <c r="F10542" s="3" t="s">
        <v>9781</v>
      </c>
      <c r="G10542" s="3" t="s">
        <v>882</v>
      </c>
      <c r="H10542" s="3"/>
      <c r="I10542" s="3">
        <v>2</v>
      </c>
      <c r="J10542" s="3">
        <v>6</v>
      </c>
      <c r="K10542" s="3">
        <f t="shared" si="165"/>
        <v>8</v>
      </c>
    </row>
    <row r="10543" spans="1:11">
      <c r="A10543" s="3" t="s">
        <v>475</v>
      </c>
      <c r="B10543" s="3">
        <v>48</v>
      </c>
      <c r="C10543" s="3" t="s">
        <v>9820</v>
      </c>
      <c r="D10543" s="27" t="s">
        <v>880</v>
      </c>
      <c r="E10543" s="3" t="s">
        <v>430</v>
      </c>
      <c r="F10543" s="3" t="s">
        <v>9781</v>
      </c>
      <c r="G10543" s="3" t="s">
        <v>882</v>
      </c>
      <c r="H10543" s="3"/>
      <c r="I10543" s="3">
        <v>5</v>
      </c>
      <c r="J10543" s="3">
        <v>2</v>
      </c>
      <c r="K10543" s="3">
        <f t="shared" si="165"/>
        <v>7</v>
      </c>
    </row>
    <row r="10544" spans="1:11">
      <c r="A10544" s="3" t="s">
        <v>475</v>
      </c>
      <c r="B10544" s="3">
        <v>49</v>
      </c>
      <c r="C10544" s="3" t="s">
        <v>9821</v>
      </c>
      <c r="D10544" s="27" t="s">
        <v>880</v>
      </c>
      <c r="E10544" s="3" t="s">
        <v>430</v>
      </c>
      <c r="F10544" s="3" t="s">
        <v>9781</v>
      </c>
      <c r="G10544" s="3" t="s">
        <v>882</v>
      </c>
      <c r="H10544" s="3"/>
      <c r="I10544" s="3">
        <v>6</v>
      </c>
      <c r="J10544" s="3">
        <v>2</v>
      </c>
      <c r="K10544" s="3">
        <f t="shared" si="165"/>
        <v>8</v>
      </c>
    </row>
    <row r="10545" spans="1:11">
      <c r="A10545" s="3" t="s">
        <v>475</v>
      </c>
      <c r="B10545" s="3">
        <v>50</v>
      </c>
      <c r="C10545" s="3" t="s">
        <v>9822</v>
      </c>
      <c r="D10545" s="27" t="s">
        <v>880</v>
      </c>
      <c r="E10545" s="3" t="s">
        <v>430</v>
      </c>
      <c r="F10545" s="3" t="s">
        <v>9781</v>
      </c>
      <c r="G10545" s="3" t="s">
        <v>882</v>
      </c>
      <c r="H10545" s="3"/>
      <c r="I10545" s="3">
        <v>2</v>
      </c>
      <c r="J10545" s="3">
        <v>5</v>
      </c>
      <c r="K10545" s="3">
        <f t="shared" si="165"/>
        <v>7</v>
      </c>
    </row>
    <row r="10546" spans="1:11">
      <c r="A10546" s="3" t="s">
        <v>475</v>
      </c>
      <c r="B10546" s="3">
        <v>51</v>
      </c>
      <c r="C10546" s="3" t="s">
        <v>9823</v>
      </c>
      <c r="D10546" s="27" t="s">
        <v>880</v>
      </c>
      <c r="E10546" s="3" t="s">
        <v>430</v>
      </c>
      <c r="F10546" s="3" t="s">
        <v>9781</v>
      </c>
      <c r="G10546" s="3" t="s">
        <v>882</v>
      </c>
      <c r="H10546" s="3"/>
      <c r="I10546" s="3">
        <v>2</v>
      </c>
      <c r="J10546" s="3">
        <v>5</v>
      </c>
      <c r="K10546" s="3">
        <f t="shared" si="165"/>
        <v>7</v>
      </c>
    </row>
    <row r="10547" spans="1:11">
      <c r="A10547" s="3" t="s">
        <v>475</v>
      </c>
      <c r="B10547" s="3">
        <v>52</v>
      </c>
      <c r="C10547" s="3" t="s">
        <v>9824</v>
      </c>
      <c r="D10547" s="27" t="s">
        <v>880</v>
      </c>
      <c r="E10547" s="3" t="s">
        <v>430</v>
      </c>
      <c r="F10547" s="3" t="s">
        <v>9781</v>
      </c>
      <c r="G10547" s="3" t="s">
        <v>882</v>
      </c>
      <c r="H10547" s="3"/>
      <c r="I10547" s="3">
        <v>2</v>
      </c>
      <c r="J10547" s="3">
        <v>4</v>
      </c>
      <c r="K10547" s="3">
        <f t="shared" si="165"/>
        <v>6</v>
      </c>
    </row>
    <row r="10548" spans="1:11">
      <c r="A10548" s="3" t="s">
        <v>475</v>
      </c>
      <c r="B10548" s="3">
        <v>53</v>
      </c>
      <c r="C10548" s="3" t="s">
        <v>9825</v>
      </c>
      <c r="D10548" s="27" t="s">
        <v>880</v>
      </c>
      <c r="E10548" s="3" t="s">
        <v>430</v>
      </c>
      <c r="F10548" s="3" t="s">
        <v>9781</v>
      </c>
      <c r="G10548" s="3" t="s">
        <v>882</v>
      </c>
      <c r="H10548" s="3"/>
      <c r="I10548" s="3">
        <v>8</v>
      </c>
      <c r="J10548" s="3">
        <v>6</v>
      </c>
      <c r="K10548" s="3">
        <f t="shared" si="165"/>
        <v>14</v>
      </c>
    </row>
    <row r="10549" spans="1:11">
      <c r="A10549" s="3" t="s">
        <v>475</v>
      </c>
      <c r="B10549" s="3">
        <v>54</v>
      </c>
      <c r="C10549" s="3" t="s">
        <v>9826</v>
      </c>
      <c r="D10549" s="27" t="s">
        <v>880</v>
      </c>
      <c r="E10549" s="3" t="s">
        <v>430</v>
      </c>
      <c r="F10549" s="3" t="s">
        <v>9781</v>
      </c>
      <c r="G10549" s="3" t="s">
        <v>882</v>
      </c>
      <c r="H10549" s="3"/>
      <c r="I10549" s="3">
        <v>3</v>
      </c>
      <c r="J10549" s="3">
        <v>2</v>
      </c>
      <c r="K10549" s="3">
        <f t="shared" si="165"/>
        <v>5</v>
      </c>
    </row>
    <row r="10550" spans="1:11">
      <c r="A10550" s="3" t="s">
        <v>475</v>
      </c>
      <c r="B10550" s="3">
        <v>55</v>
      </c>
      <c r="C10550" s="3" t="s">
        <v>9827</v>
      </c>
      <c r="D10550" s="27" t="s">
        <v>880</v>
      </c>
      <c r="E10550" s="3" t="s">
        <v>430</v>
      </c>
      <c r="F10550" s="3" t="s">
        <v>9781</v>
      </c>
      <c r="G10550" s="3" t="s">
        <v>882</v>
      </c>
      <c r="H10550" s="3"/>
      <c r="I10550" s="3">
        <v>5</v>
      </c>
      <c r="J10550" s="3">
        <v>8</v>
      </c>
      <c r="K10550" s="3">
        <f t="shared" si="165"/>
        <v>13</v>
      </c>
    </row>
    <row r="10551" spans="1:11">
      <c r="A10551" s="3" t="s">
        <v>475</v>
      </c>
      <c r="B10551" s="3">
        <v>56</v>
      </c>
      <c r="C10551" s="3" t="s">
        <v>9828</v>
      </c>
      <c r="D10551" s="27" t="s">
        <v>880</v>
      </c>
      <c r="E10551" s="3" t="s">
        <v>430</v>
      </c>
      <c r="F10551" s="3" t="s">
        <v>9781</v>
      </c>
      <c r="G10551" s="3" t="s">
        <v>882</v>
      </c>
      <c r="H10551" s="3"/>
      <c r="I10551" s="3">
        <v>4</v>
      </c>
      <c r="J10551" s="3">
        <v>5</v>
      </c>
      <c r="K10551" s="3">
        <f t="shared" si="165"/>
        <v>9</v>
      </c>
    </row>
    <row r="10552" spans="1:11">
      <c r="A10552" s="3" t="s">
        <v>475</v>
      </c>
      <c r="B10552" s="3">
        <v>57</v>
      </c>
      <c r="C10552" s="3" t="s">
        <v>9829</v>
      </c>
      <c r="D10552" s="27" t="s">
        <v>880</v>
      </c>
      <c r="E10552" s="3" t="s">
        <v>430</v>
      </c>
      <c r="F10552" s="3" t="s">
        <v>9781</v>
      </c>
      <c r="G10552" s="3" t="s">
        <v>882</v>
      </c>
      <c r="H10552" s="3"/>
      <c r="I10552" s="3">
        <v>3</v>
      </c>
      <c r="J10552" s="3">
        <v>5</v>
      </c>
      <c r="K10552" s="3">
        <f t="shared" si="165"/>
        <v>8</v>
      </c>
    </row>
    <row r="10553" spans="1:11">
      <c r="A10553" s="3" t="s">
        <v>475</v>
      </c>
      <c r="B10553" s="3">
        <v>58</v>
      </c>
      <c r="C10553" s="3" t="s">
        <v>9830</v>
      </c>
      <c r="D10553" s="27" t="s">
        <v>880</v>
      </c>
      <c r="E10553" s="3" t="s">
        <v>430</v>
      </c>
      <c r="F10553" s="3" t="s">
        <v>9781</v>
      </c>
      <c r="G10553" s="3" t="s">
        <v>882</v>
      </c>
      <c r="H10553" s="3"/>
      <c r="I10553" s="3">
        <v>2</v>
      </c>
      <c r="J10553" s="3">
        <v>3</v>
      </c>
      <c r="K10553" s="3">
        <f t="shared" si="165"/>
        <v>5</v>
      </c>
    </row>
    <row r="10554" spans="1:11">
      <c r="A10554" s="3" t="s">
        <v>475</v>
      </c>
      <c r="B10554" s="3">
        <v>59</v>
      </c>
      <c r="C10554" s="3" t="s">
        <v>9831</v>
      </c>
      <c r="D10554" s="27" t="s">
        <v>880</v>
      </c>
      <c r="E10554" s="3" t="s">
        <v>430</v>
      </c>
      <c r="F10554" s="3" t="s">
        <v>9781</v>
      </c>
      <c r="G10554" s="3" t="s">
        <v>882</v>
      </c>
      <c r="H10554" s="3"/>
      <c r="I10554" s="3">
        <v>4</v>
      </c>
      <c r="J10554" s="3">
        <v>8</v>
      </c>
      <c r="K10554" s="3">
        <f t="shared" si="165"/>
        <v>12</v>
      </c>
    </row>
    <row r="10555" spans="1:11">
      <c r="A10555" s="3" t="s">
        <v>475</v>
      </c>
      <c r="B10555" s="3">
        <v>60</v>
      </c>
      <c r="C10555" s="3" t="s">
        <v>9832</v>
      </c>
      <c r="D10555" s="27" t="s">
        <v>880</v>
      </c>
      <c r="E10555" s="3" t="s">
        <v>430</v>
      </c>
      <c r="F10555" s="3" t="s">
        <v>9781</v>
      </c>
      <c r="G10555" s="3" t="s">
        <v>882</v>
      </c>
      <c r="H10555" s="3"/>
      <c r="I10555" s="3">
        <v>3</v>
      </c>
      <c r="J10555" s="3">
        <v>4</v>
      </c>
      <c r="K10555" s="3">
        <f t="shared" si="165"/>
        <v>7</v>
      </c>
    </row>
    <row r="10556" spans="1:11">
      <c r="A10556" s="3" t="s">
        <v>475</v>
      </c>
      <c r="B10556" s="3">
        <v>61</v>
      </c>
      <c r="C10556" s="3" t="s">
        <v>9833</v>
      </c>
      <c r="D10556" s="27" t="s">
        <v>880</v>
      </c>
      <c r="E10556" s="3" t="s">
        <v>430</v>
      </c>
      <c r="F10556" s="3" t="s">
        <v>9781</v>
      </c>
      <c r="G10556" s="3" t="s">
        <v>882</v>
      </c>
      <c r="H10556" s="3"/>
      <c r="I10556" s="3">
        <v>2</v>
      </c>
      <c r="J10556" s="3">
        <v>6</v>
      </c>
      <c r="K10556" s="3">
        <f t="shared" si="165"/>
        <v>8</v>
      </c>
    </row>
    <row r="10557" spans="1:11">
      <c r="A10557" s="3" t="s">
        <v>475</v>
      </c>
      <c r="B10557" s="3">
        <v>62</v>
      </c>
      <c r="C10557" s="3" t="s">
        <v>9834</v>
      </c>
      <c r="D10557" s="27" t="s">
        <v>880</v>
      </c>
      <c r="E10557" s="3" t="s">
        <v>430</v>
      </c>
      <c r="F10557" s="3" t="s">
        <v>9781</v>
      </c>
      <c r="G10557" s="3" t="s">
        <v>882</v>
      </c>
      <c r="H10557" s="3"/>
      <c r="I10557" s="3">
        <v>4</v>
      </c>
      <c r="J10557" s="3">
        <v>4</v>
      </c>
      <c r="K10557" s="3">
        <f t="shared" si="165"/>
        <v>8</v>
      </c>
    </row>
    <row r="10558" spans="1:11">
      <c r="A10558" s="3" t="s">
        <v>475</v>
      </c>
      <c r="B10558" s="3">
        <v>63</v>
      </c>
      <c r="C10558" s="3" t="s">
        <v>9835</v>
      </c>
      <c r="D10558" s="27" t="s">
        <v>880</v>
      </c>
      <c r="E10558" s="3" t="s">
        <v>430</v>
      </c>
      <c r="F10558" s="3" t="s">
        <v>9781</v>
      </c>
      <c r="G10558" s="3" t="s">
        <v>882</v>
      </c>
      <c r="H10558" s="3"/>
      <c r="I10558" s="3">
        <v>9</v>
      </c>
      <c r="J10558" s="3">
        <v>3</v>
      </c>
      <c r="K10558" s="3">
        <f t="shared" si="165"/>
        <v>12</v>
      </c>
    </row>
    <row r="10559" spans="1:11">
      <c r="A10559" s="3" t="s">
        <v>475</v>
      </c>
      <c r="B10559" s="3">
        <v>64</v>
      </c>
      <c r="C10559" s="3" t="s">
        <v>7906</v>
      </c>
      <c r="D10559" s="27" t="s">
        <v>880</v>
      </c>
      <c r="E10559" s="3" t="s">
        <v>430</v>
      </c>
      <c r="F10559" s="3" t="s">
        <v>9781</v>
      </c>
      <c r="G10559" s="3" t="s">
        <v>882</v>
      </c>
      <c r="H10559" s="3"/>
      <c r="I10559" s="3">
        <v>6</v>
      </c>
      <c r="J10559" s="3">
        <v>2</v>
      </c>
      <c r="K10559" s="3">
        <f t="shared" si="165"/>
        <v>8</v>
      </c>
    </row>
    <row r="10560" spans="1:11">
      <c r="A10560" s="3" t="s">
        <v>475</v>
      </c>
      <c r="B10560" s="3">
        <v>65</v>
      </c>
      <c r="C10560" s="3" t="s">
        <v>9836</v>
      </c>
      <c r="D10560" s="27" t="s">
        <v>880</v>
      </c>
      <c r="E10560" s="3" t="s">
        <v>430</v>
      </c>
      <c r="F10560" s="3" t="s">
        <v>9781</v>
      </c>
      <c r="G10560" s="3" t="s">
        <v>882</v>
      </c>
      <c r="H10560" s="3"/>
      <c r="I10560" s="3">
        <v>3</v>
      </c>
      <c r="J10560" s="3">
        <v>5</v>
      </c>
      <c r="K10560" s="3">
        <f t="shared" ref="K10560:K10572" si="166">J10560+I10560</f>
        <v>8</v>
      </c>
    </row>
    <row r="10561" spans="1:11">
      <c r="A10561" s="3" t="s">
        <v>475</v>
      </c>
      <c r="B10561" s="3">
        <v>66</v>
      </c>
      <c r="C10561" s="3" t="s">
        <v>9837</v>
      </c>
      <c r="D10561" s="27" t="s">
        <v>880</v>
      </c>
      <c r="E10561" s="3" t="s">
        <v>430</v>
      </c>
      <c r="F10561" s="3" t="s">
        <v>9781</v>
      </c>
      <c r="G10561" s="3" t="s">
        <v>882</v>
      </c>
      <c r="H10561" s="3"/>
      <c r="I10561" s="3">
        <v>5</v>
      </c>
      <c r="J10561" s="3">
        <v>2</v>
      </c>
      <c r="K10561" s="3">
        <f t="shared" si="166"/>
        <v>7</v>
      </c>
    </row>
    <row r="10562" spans="1:11">
      <c r="A10562" s="3" t="s">
        <v>475</v>
      </c>
      <c r="B10562" s="3">
        <v>67</v>
      </c>
      <c r="C10562" s="3" t="s">
        <v>9838</v>
      </c>
      <c r="D10562" s="27" t="s">
        <v>880</v>
      </c>
      <c r="E10562" s="3" t="s">
        <v>430</v>
      </c>
      <c r="F10562" s="3" t="s">
        <v>9781</v>
      </c>
      <c r="G10562" s="3" t="s">
        <v>882</v>
      </c>
      <c r="H10562" s="3"/>
      <c r="I10562" s="3">
        <v>6</v>
      </c>
      <c r="J10562" s="3">
        <v>2</v>
      </c>
      <c r="K10562" s="3">
        <f t="shared" si="166"/>
        <v>8</v>
      </c>
    </row>
    <row r="10563" spans="1:11">
      <c r="A10563" s="3" t="s">
        <v>475</v>
      </c>
      <c r="B10563" s="3">
        <v>68</v>
      </c>
      <c r="C10563" s="3" t="s">
        <v>9839</v>
      </c>
      <c r="D10563" s="27" t="s">
        <v>880</v>
      </c>
      <c r="E10563" s="3" t="s">
        <v>430</v>
      </c>
      <c r="F10563" s="3" t="s">
        <v>9781</v>
      </c>
      <c r="G10563" s="3" t="s">
        <v>882</v>
      </c>
      <c r="H10563" s="3"/>
      <c r="I10563" s="3">
        <v>2</v>
      </c>
      <c r="J10563" s="3">
        <v>3</v>
      </c>
      <c r="K10563" s="3">
        <f t="shared" si="166"/>
        <v>5</v>
      </c>
    </row>
    <row r="10564" spans="1:11">
      <c r="A10564" s="3" t="s">
        <v>475</v>
      </c>
      <c r="B10564" s="3">
        <v>69</v>
      </c>
      <c r="C10564" s="3" t="s">
        <v>9840</v>
      </c>
      <c r="D10564" s="27" t="s">
        <v>880</v>
      </c>
      <c r="E10564" s="3" t="s">
        <v>430</v>
      </c>
      <c r="F10564" s="3" t="s">
        <v>9781</v>
      </c>
      <c r="G10564" s="3" t="s">
        <v>882</v>
      </c>
      <c r="H10564" s="3"/>
      <c r="I10564" s="3">
        <v>2</v>
      </c>
      <c r="J10564" s="3">
        <v>4</v>
      </c>
      <c r="K10564" s="3">
        <f t="shared" si="166"/>
        <v>6</v>
      </c>
    </row>
    <row r="10565" spans="1:11">
      <c r="A10565" s="3" t="s">
        <v>475</v>
      </c>
      <c r="B10565" s="3">
        <v>70</v>
      </c>
      <c r="C10565" s="3" t="s">
        <v>9841</v>
      </c>
      <c r="D10565" s="27" t="s">
        <v>880</v>
      </c>
      <c r="E10565" s="3" t="s">
        <v>430</v>
      </c>
      <c r="F10565" s="3" t="s">
        <v>9781</v>
      </c>
      <c r="G10565" s="3" t="s">
        <v>882</v>
      </c>
      <c r="H10565" s="3"/>
      <c r="I10565" s="3">
        <v>2</v>
      </c>
      <c r="J10565" s="3">
        <v>5</v>
      </c>
      <c r="K10565" s="3">
        <f t="shared" si="166"/>
        <v>7</v>
      </c>
    </row>
    <row r="10566" spans="1:11">
      <c r="A10566" s="3" t="s">
        <v>475</v>
      </c>
      <c r="B10566" s="3">
        <v>71</v>
      </c>
      <c r="C10566" s="3" t="s">
        <v>9842</v>
      </c>
      <c r="D10566" s="27" t="s">
        <v>880</v>
      </c>
      <c r="E10566" s="3" t="s">
        <v>430</v>
      </c>
      <c r="F10566" s="3" t="s">
        <v>9781</v>
      </c>
      <c r="G10566" s="3" t="s">
        <v>882</v>
      </c>
      <c r="H10566" s="3"/>
      <c r="I10566" s="3">
        <v>2</v>
      </c>
      <c r="J10566" s="3">
        <v>4</v>
      </c>
      <c r="K10566" s="3">
        <f t="shared" si="166"/>
        <v>6</v>
      </c>
    </row>
    <row r="10567" spans="1:11">
      <c r="A10567" s="3" t="s">
        <v>475</v>
      </c>
      <c r="B10567" s="3">
        <v>72</v>
      </c>
      <c r="C10567" s="3" t="s">
        <v>9843</v>
      </c>
      <c r="D10567" s="27" t="s">
        <v>880</v>
      </c>
      <c r="E10567" s="3" t="s">
        <v>430</v>
      </c>
      <c r="F10567" s="3" t="s">
        <v>9781</v>
      </c>
      <c r="G10567" s="3" t="s">
        <v>882</v>
      </c>
      <c r="H10567" s="3"/>
      <c r="I10567" s="3">
        <v>2</v>
      </c>
      <c r="J10567" s="3">
        <v>6</v>
      </c>
      <c r="K10567" s="3">
        <f t="shared" si="166"/>
        <v>8</v>
      </c>
    </row>
    <row r="10568" spans="1:11">
      <c r="A10568" s="3" t="s">
        <v>475</v>
      </c>
      <c r="B10568" s="3">
        <v>73</v>
      </c>
      <c r="C10568" s="3" t="s">
        <v>8075</v>
      </c>
      <c r="D10568" s="27" t="s">
        <v>880</v>
      </c>
      <c r="E10568" s="3" t="s">
        <v>430</v>
      </c>
      <c r="F10568" s="3" t="s">
        <v>9781</v>
      </c>
      <c r="G10568" s="3" t="s">
        <v>882</v>
      </c>
      <c r="H10568" s="3"/>
      <c r="I10568" s="3">
        <v>2</v>
      </c>
      <c r="J10568" s="3">
        <v>7</v>
      </c>
      <c r="K10568" s="3">
        <f t="shared" si="166"/>
        <v>9</v>
      </c>
    </row>
    <row r="10569" spans="1:11">
      <c r="A10569" s="3" t="s">
        <v>475</v>
      </c>
      <c r="B10569" s="3">
        <v>74</v>
      </c>
      <c r="C10569" s="3" t="s">
        <v>9844</v>
      </c>
      <c r="D10569" s="27" t="s">
        <v>880</v>
      </c>
      <c r="E10569" s="3" t="s">
        <v>430</v>
      </c>
      <c r="F10569" s="3" t="s">
        <v>9781</v>
      </c>
      <c r="G10569" s="3" t="s">
        <v>882</v>
      </c>
      <c r="H10569" s="3"/>
      <c r="I10569" s="3">
        <v>2</v>
      </c>
      <c r="J10569" s="3">
        <v>4</v>
      </c>
      <c r="K10569" s="3">
        <f t="shared" si="166"/>
        <v>6</v>
      </c>
    </row>
    <row r="10570" spans="1:11">
      <c r="A10570" s="3" t="s">
        <v>475</v>
      </c>
      <c r="B10570" s="3">
        <v>75</v>
      </c>
      <c r="C10570" s="3" t="s">
        <v>9845</v>
      </c>
      <c r="D10570" s="27" t="s">
        <v>880</v>
      </c>
      <c r="E10570" s="3" t="s">
        <v>430</v>
      </c>
      <c r="F10570" s="3" t="s">
        <v>9781</v>
      </c>
      <c r="G10570" s="3" t="s">
        <v>882</v>
      </c>
      <c r="H10570" s="3"/>
      <c r="I10570" s="3">
        <v>2</v>
      </c>
      <c r="J10570" s="3">
        <v>2</v>
      </c>
      <c r="K10570" s="3">
        <f t="shared" si="166"/>
        <v>4</v>
      </c>
    </row>
    <row r="10571" spans="1:11">
      <c r="A10571" s="3" t="s">
        <v>475</v>
      </c>
      <c r="B10571" s="3">
        <v>76</v>
      </c>
      <c r="C10571" s="3" t="s">
        <v>9846</v>
      </c>
      <c r="D10571" s="27" t="s">
        <v>880</v>
      </c>
      <c r="E10571" s="3" t="s">
        <v>430</v>
      </c>
      <c r="F10571" s="3" t="s">
        <v>9781</v>
      </c>
      <c r="G10571" s="3" t="s">
        <v>882</v>
      </c>
      <c r="H10571" s="3"/>
      <c r="I10571" s="3">
        <v>3</v>
      </c>
      <c r="J10571" s="3">
        <v>5</v>
      </c>
      <c r="K10571" s="3">
        <f t="shared" si="166"/>
        <v>8</v>
      </c>
    </row>
    <row r="10572" spans="1:11">
      <c r="A10572" s="3" t="s">
        <v>475</v>
      </c>
      <c r="B10572" s="3">
        <v>77</v>
      </c>
      <c r="C10572" s="3" t="s">
        <v>9847</v>
      </c>
      <c r="D10572" s="27" t="s">
        <v>880</v>
      </c>
      <c r="E10572" s="3" t="s">
        <v>430</v>
      </c>
      <c r="F10572" s="3" t="s">
        <v>9781</v>
      </c>
      <c r="G10572" s="3" t="s">
        <v>882</v>
      </c>
      <c r="H10572" s="3"/>
      <c r="I10572" s="3">
        <v>2</v>
      </c>
      <c r="J10572" s="3">
        <v>9</v>
      </c>
      <c r="K10572" s="3">
        <f t="shared" si="166"/>
        <v>11</v>
      </c>
    </row>
    <row r="10573" spans="1:11">
      <c r="A10573" s="239"/>
      <c r="B10573" s="239"/>
      <c r="C10573" s="239">
        <f>SUBTOTAL(3,C10496:C10572)</f>
        <v>77</v>
      </c>
      <c r="D10573" s="70"/>
      <c r="E10573" s="70"/>
      <c r="F10573" s="70"/>
      <c r="G10573" s="70"/>
      <c r="H10573" s="70"/>
      <c r="I10573" s="70"/>
      <c r="J10573" s="70"/>
      <c r="K10573" s="239">
        <f>SUM(K10496:K10572)</f>
        <v>515</v>
      </c>
    </row>
    <row r="10574" spans="1:11">
      <c r="A10574" s="3" t="s">
        <v>479</v>
      </c>
      <c r="B10574" s="3">
        <v>1</v>
      </c>
      <c r="C10574" s="3" t="s">
        <v>9848</v>
      </c>
      <c r="D10574" s="27" t="s">
        <v>3531</v>
      </c>
      <c r="E10574" s="3" t="s">
        <v>479</v>
      </c>
      <c r="F10574" s="3" t="s">
        <v>4852</v>
      </c>
      <c r="G10574" s="3" t="s">
        <v>2046</v>
      </c>
      <c r="H10574" s="3"/>
      <c r="I10574" s="3">
        <v>1</v>
      </c>
      <c r="J10574" s="3">
        <v>2</v>
      </c>
      <c r="K10574" s="3">
        <f t="shared" ref="K10574:K10637" si="167">J10574+I10574</f>
        <v>3</v>
      </c>
    </row>
    <row r="10575" spans="1:11">
      <c r="A10575" s="3" t="s">
        <v>479</v>
      </c>
      <c r="B10575" s="3">
        <v>2</v>
      </c>
      <c r="C10575" s="3" t="s">
        <v>9849</v>
      </c>
      <c r="D10575" s="27" t="s">
        <v>3531</v>
      </c>
      <c r="E10575" s="3" t="s">
        <v>479</v>
      </c>
      <c r="F10575" s="3" t="s">
        <v>4852</v>
      </c>
      <c r="G10575" s="3" t="s">
        <v>2046</v>
      </c>
      <c r="H10575" s="3"/>
      <c r="I10575" s="3">
        <v>5</v>
      </c>
      <c r="J10575" s="3">
        <v>2</v>
      </c>
      <c r="K10575" s="3">
        <f t="shared" si="167"/>
        <v>7</v>
      </c>
    </row>
    <row r="10576" spans="1:11">
      <c r="A10576" s="3" t="s">
        <v>479</v>
      </c>
      <c r="B10576" s="3">
        <v>3</v>
      </c>
      <c r="C10576" s="3" t="s">
        <v>9850</v>
      </c>
      <c r="D10576" s="27" t="s">
        <v>3531</v>
      </c>
      <c r="E10576" s="3" t="s">
        <v>479</v>
      </c>
      <c r="F10576" s="3" t="s">
        <v>4852</v>
      </c>
      <c r="G10576" s="3" t="s">
        <v>2046</v>
      </c>
      <c r="H10576" s="3"/>
      <c r="I10576" s="3">
        <v>2</v>
      </c>
      <c r="J10576" s="3">
        <v>3</v>
      </c>
      <c r="K10576" s="3">
        <f t="shared" si="167"/>
        <v>5</v>
      </c>
    </row>
    <row r="10577" spans="1:11">
      <c r="A10577" s="3" t="s">
        <v>479</v>
      </c>
      <c r="B10577" s="3">
        <v>4</v>
      </c>
      <c r="C10577" s="3" t="s">
        <v>9851</v>
      </c>
      <c r="D10577" s="27" t="s">
        <v>3531</v>
      </c>
      <c r="E10577" s="3" t="s">
        <v>479</v>
      </c>
      <c r="F10577" s="3" t="s">
        <v>4852</v>
      </c>
      <c r="G10577" s="3" t="s">
        <v>2046</v>
      </c>
      <c r="H10577" s="3"/>
      <c r="I10577" s="3">
        <v>1</v>
      </c>
      <c r="J10577" s="3">
        <v>1</v>
      </c>
      <c r="K10577" s="3">
        <f t="shared" si="167"/>
        <v>2</v>
      </c>
    </row>
    <row r="10578" spans="1:11">
      <c r="A10578" s="3" t="s">
        <v>479</v>
      </c>
      <c r="B10578" s="3">
        <v>5</v>
      </c>
      <c r="C10578" s="3" t="s">
        <v>9852</v>
      </c>
      <c r="D10578" s="27" t="s">
        <v>3531</v>
      </c>
      <c r="E10578" s="3" t="s">
        <v>479</v>
      </c>
      <c r="F10578" s="3" t="s">
        <v>4852</v>
      </c>
      <c r="G10578" s="3" t="s">
        <v>2046</v>
      </c>
      <c r="H10578" s="3"/>
      <c r="I10578" s="3">
        <v>1</v>
      </c>
      <c r="J10578" s="3">
        <v>1</v>
      </c>
      <c r="K10578" s="3">
        <f t="shared" si="167"/>
        <v>2</v>
      </c>
    </row>
    <row r="10579" spans="1:11">
      <c r="A10579" s="3" t="s">
        <v>479</v>
      </c>
      <c r="B10579" s="3">
        <v>6</v>
      </c>
      <c r="C10579" s="3" t="s">
        <v>9535</v>
      </c>
      <c r="D10579" s="27" t="s">
        <v>3531</v>
      </c>
      <c r="E10579" s="3" t="s">
        <v>479</v>
      </c>
      <c r="F10579" s="3" t="s">
        <v>4852</v>
      </c>
      <c r="G10579" s="3" t="s">
        <v>2046</v>
      </c>
      <c r="H10579" s="3"/>
      <c r="I10579" s="3">
        <v>1</v>
      </c>
      <c r="J10579" s="3">
        <v>1</v>
      </c>
      <c r="K10579" s="3">
        <f t="shared" si="167"/>
        <v>2</v>
      </c>
    </row>
    <row r="10580" spans="1:11">
      <c r="A10580" s="3" t="s">
        <v>479</v>
      </c>
      <c r="B10580" s="3">
        <v>7</v>
      </c>
      <c r="C10580" s="3" t="s">
        <v>2150</v>
      </c>
      <c r="D10580" s="27" t="s">
        <v>3531</v>
      </c>
      <c r="E10580" s="3" t="s">
        <v>479</v>
      </c>
      <c r="F10580" s="3" t="s">
        <v>4852</v>
      </c>
      <c r="G10580" s="3" t="s">
        <v>2046</v>
      </c>
      <c r="H10580" s="3"/>
      <c r="I10580" s="3">
        <v>1</v>
      </c>
      <c r="J10580" s="3">
        <v>2</v>
      </c>
      <c r="K10580" s="3">
        <f t="shared" si="167"/>
        <v>3</v>
      </c>
    </row>
    <row r="10581" spans="1:11">
      <c r="A10581" s="3" t="s">
        <v>479</v>
      </c>
      <c r="B10581" s="3">
        <v>8</v>
      </c>
      <c r="C10581" s="3" t="s">
        <v>8792</v>
      </c>
      <c r="D10581" s="27" t="s">
        <v>3531</v>
      </c>
      <c r="E10581" s="3" t="s">
        <v>479</v>
      </c>
      <c r="F10581" s="3" t="s">
        <v>4852</v>
      </c>
      <c r="G10581" s="3" t="s">
        <v>2046</v>
      </c>
      <c r="H10581" s="3"/>
      <c r="I10581" s="3">
        <v>3</v>
      </c>
      <c r="J10581" s="3">
        <v>3</v>
      </c>
      <c r="K10581" s="3">
        <f t="shared" si="167"/>
        <v>6</v>
      </c>
    </row>
    <row r="10582" spans="1:11">
      <c r="A10582" s="3" t="s">
        <v>479</v>
      </c>
      <c r="B10582" s="3">
        <v>9</v>
      </c>
      <c r="C10582" s="3" t="s">
        <v>983</v>
      </c>
      <c r="D10582" s="27" t="s">
        <v>3531</v>
      </c>
      <c r="E10582" s="3" t="s">
        <v>479</v>
      </c>
      <c r="F10582" s="3" t="s">
        <v>4852</v>
      </c>
      <c r="G10582" s="3" t="s">
        <v>2046</v>
      </c>
      <c r="H10582" s="3"/>
      <c r="I10582" s="3">
        <v>2</v>
      </c>
      <c r="J10582" s="3">
        <v>2</v>
      </c>
      <c r="K10582" s="3">
        <f t="shared" si="167"/>
        <v>4</v>
      </c>
    </row>
    <row r="10583" spans="1:11">
      <c r="A10583" s="3" t="s">
        <v>479</v>
      </c>
      <c r="B10583" s="3">
        <v>10</v>
      </c>
      <c r="C10583" s="3" t="s">
        <v>9853</v>
      </c>
      <c r="D10583" s="27" t="s">
        <v>3531</v>
      </c>
      <c r="E10583" s="3" t="s">
        <v>479</v>
      </c>
      <c r="F10583" s="3" t="s">
        <v>4852</v>
      </c>
      <c r="G10583" s="3" t="s">
        <v>2046</v>
      </c>
      <c r="H10583" s="3"/>
      <c r="I10583" s="3">
        <v>1</v>
      </c>
      <c r="J10583" s="3">
        <v>1</v>
      </c>
      <c r="K10583" s="3">
        <f t="shared" si="167"/>
        <v>2</v>
      </c>
    </row>
    <row r="10584" spans="1:11">
      <c r="A10584" s="3" t="s">
        <v>479</v>
      </c>
      <c r="B10584" s="3">
        <v>11</v>
      </c>
      <c r="C10584" s="3" t="s">
        <v>9854</v>
      </c>
      <c r="D10584" s="27" t="s">
        <v>3531</v>
      </c>
      <c r="E10584" s="3" t="s">
        <v>479</v>
      </c>
      <c r="F10584" s="3" t="s">
        <v>4852</v>
      </c>
      <c r="G10584" s="3" t="s">
        <v>2046</v>
      </c>
      <c r="H10584" s="3"/>
      <c r="I10584" s="3">
        <v>2</v>
      </c>
      <c r="J10584" s="3">
        <v>3</v>
      </c>
      <c r="K10584" s="3">
        <f t="shared" si="167"/>
        <v>5</v>
      </c>
    </row>
    <row r="10585" spans="1:11">
      <c r="A10585" s="3" t="s">
        <v>479</v>
      </c>
      <c r="B10585" s="3">
        <v>12</v>
      </c>
      <c r="C10585" s="3" t="s">
        <v>4071</v>
      </c>
      <c r="D10585" s="27" t="s">
        <v>3531</v>
      </c>
      <c r="E10585" s="3" t="s">
        <v>479</v>
      </c>
      <c r="F10585" s="3" t="s">
        <v>4852</v>
      </c>
      <c r="G10585" s="3" t="s">
        <v>2046</v>
      </c>
      <c r="H10585" s="3"/>
      <c r="I10585" s="3">
        <v>2</v>
      </c>
      <c r="J10585" s="3">
        <v>2</v>
      </c>
      <c r="K10585" s="3">
        <f t="shared" si="167"/>
        <v>4</v>
      </c>
    </row>
    <row r="10586" spans="1:11">
      <c r="A10586" s="3" t="s">
        <v>479</v>
      </c>
      <c r="B10586" s="3">
        <v>13</v>
      </c>
      <c r="C10586" s="3" t="s">
        <v>3098</v>
      </c>
      <c r="D10586" s="27" t="s">
        <v>3531</v>
      </c>
      <c r="E10586" s="3" t="s">
        <v>479</v>
      </c>
      <c r="F10586" s="3" t="s">
        <v>4852</v>
      </c>
      <c r="G10586" s="3" t="s">
        <v>2046</v>
      </c>
      <c r="H10586" s="3"/>
      <c r="I10586" s="3">
        <v>4</v>
      </c>
      <c r="J10586" s="3">
        <v>2</v>
      </c>
      <c r="K10586" s="3">
        <f t="shared" si="167"/>
        <v>6</v>
      </c>
    </row>
    <row r="10587" spans="1:11">
      <c r="A10587" s="3" t="s">
        <v>479</v>
      </c>
      <c r="B10587" s="3">
        <v>14</v>
      </c>
      <c r="C10587" s="3" t="s">
        <v>9855</v>
      </c>
      <c r="D10587" s="27" t="s">
        <v>3531</v>
      </c>
      <c r="E10587" s="3" t="s">
        <v>479</v>
      </c>
      <c r="F10587" s="3" t="s">
        <v>4852</v>
      </c>
      <c r="G10587" s="3" t="s">
        <v>2046</v>
      </c>
      <c r="H10587" s="3"/>
      <c r="I10587" s="3">
        <v>1</v>
      </c>
      <c r="J10587" s="3">
        <v>1</v>
      </c>
      <c r="K10587" s="3">
        <f t="shared" si="167"/>
        <v>2</v>
      </c>
    </row>
    <row r="10588" spans="1:11">
      <c r="A10588" s="3" t="s">
        <v>479</v>
      </c>
      <c r="B10588" s="3">
        <v>15</v>
      </c>
      <c r="C10588" s="3" t="s">
        <v>9856</v>
      </c>
      <c r="D10588" s="27" t="s">
        <v>3531</v>
      </c>
      <c r="E10588" s="3" t="s">
        <v>479</v>
      </c>
      <c r="F10588" s="3" t="s">
        <v>4852</v>
      </c>
      <c r="G10588" s="3" t="s">
        <v>2046</v>
      </c>
      <c r="H10588" s="3"/>
      <c r="I10588" s="3">
        <v>1</v>
      </c>
      <c r="J10588" s="3">
        <v>1</v>
      </c>
      <c r="K10588" s="3">
        <f t="shared" si="167"/>
        <v>2</v>
      </c>
    </row>
    <row r="10589" spans="1:11">
      <c r="A10589" s="3" t="s">
        <v>479</v>
      </c>
      <c r="B10589" s="3">
        <v>16</v>
      </c>
      <c r="C10589" s="3" t="s">
        <v>1008</v>
      </c>
      <c r="D10589" s="27" t="s">
        <v>3531</v>
      </c>
      <c r="E10589" s="3" t="s">
        <v>479</v>
      </c>
      <c r="F10589" s="3" t="s">
        <v>4852</v>
      </c>
      <c r="G10589" s="3" t="s">
        <v>2046</v>
      </c>
      <c r="H10589" s="3"/>
      <c r="I10589" s="3">
        <v>1</v>
      </c>
      <c r="J10589" s="3">
        <v>2</v>
      </c>
      <c r="K10589" s="3">
        <f t="shared" si="167"/>
        <v>3</v>
      </c>
    </row>
    <row r="10590" spans="1:11">
      <c r="A10590" s="3" t="s">
        <v>479</v>
      </c>
      <c r="B10590" s="3">
        <v>17</v>
      </c>
      <c r="C10590" s="3" t="s">
        <v>9857</v>
      </c>
      <c r="D10590" s="27" t="s">
        <v>3531</v>
      </c>
      <c r="E10590" s="3" t="s">
        <v>479</v>
      </c>
      <c r="F10590" s="3" t="s">
        <v>4852</v>
      </c>
      <c r="G10590" s="3" t="s">
        <v>2046</v>
      </c>
      <c r="H10590" s="3"/>
      <c r="I10590" s="3">
        <v>3</v>
      </c>
      <c r="J10590" s="3">
        <v>3</v>
      </c>
      <c r="K10590" s="3">
        <f t="shared" si="167"/>
        <v>6</v>
      </c>
    </row>
    <row r="10591" spans="1:11">
      <c r="A10591" s="3" t="s">
        <v>479</v>
      </c>
      <c r="B10591" s="3">
        <v>18</v>
      </c>
      <c r="C10591" s="3" t="s">
        <v>9858</v>
      </c>
      <c r="D10591" s="27" t="s">
        <v>3531</v>
      </c>
      <c r="E10591" s="3" t="s">
        <v>479</v>
      </c>
      <c r="F10591" s="3" t="s">
        <v>4852</v>
      </c>
      <c r="G10591" s="3" t="s">
        <v>2046</v>
      </c>
      <c r="H10591" s="3"/>
      <c r="I10591" s="3">
        <v>4</v>
      </c>
      <c r="J10591" s="3">
        <v>5</v>
      </c>
      <c r="K10591" s="3">
        <f t="shared" si="167"/>
        <v>9</v>
      </c>
    </row>
    <row r="10592" spans="1:11">
      <c r="A10592" s="3" t="s">
        <v>479</v>
      </c>
      <c r="B10592" s="3">
        <v>19</v>
      </c>
      <c r="C10592" s="3" t="s">
        <v>9859</v>
      </c>
      <c r="D10592" s="27" t="s">
        <v>3531</v>
      </c>
      <c r="E10592" s="3" t="s">
        <v>479</v>
      </c>
      <c r="F10592" s="3" t="s">
        <v>4852</v>
      </c>
      <c r="G10592" s="3" t="s">
        <v>2046</v>
      </c>
      <c r="H10592" s="3"/>
      <c r="I10592" s="3">
        <v>1</v>
      </c>
      <c r="J10592" s="3">
        <v>1</v>
      </c>
      <c r="K10592" s="3">
        <f t="shared" si="167"/>
        <v>2</v>
      </c>
    </row>
    <row r="10593" spans="1:11">
      <c r="A10593" s="3" t="s">
        <v>479</v>
      </c>
      <c r="B10593" s="3">
        <v>20</v>
      </c>
      <c r="C10593" s="3" t="s">
        <v>9860</v>
      </c>
      <c r="D10593" s="27" t="s">
        <v>3531</v>
      </c>
      <c r="E10593" s="3" t="s">
        <v>479</v>
      </c>
      <c r="F10593" s="3" t="s">
        <v>4852</v>
      </c>
      <c r="G10593" s="3" t="s">
        <v>2046</v>
      </c>
      <c r="H10593" s="3"/>
      <c r="I10593" s="3">
        <v>1</v>
      </c>
      <c r="J10593" s="3">
        <v>1</v>
      </c>
      <c r="K10593" s="3">
        <f t="shared" si="167"/>
        <v>2</v>
      </c>
    </row>
    <row r="10594" spans="1:11">
      <c r="A10594" s="3" t="s">
        <v>479</v>
      </c>
      <c r="B10594" s="3">
        <v>21</v>
      </c>
      <c r="C10594" s="3" t="s">
        <v>9861</v>
      </c>
      <c r="D10594" s="27" t="s">
        <v>3531</v>
      </c>
      <c r="E10594" s="3" t="s">
        <v>479</v>
      </c>
      <c r="F10594" s="3" t="s">
        <v>4852</v>
      </c>
      <c r="G10594" s="3" t="s">
        <v>2046</v>
      </c>
      <c r="H10594" s="3"/>
      <c r="I10594" s="3">
        <v>2</v>
      </c>
      <c r="J10594" s="3">
        <v>1</v>
      </c>
      <c r="K10594" s="3">
        <f t="shared" si="167"/>
        <v>3</v>
      </c>
    </row>
    <row r="10595" spans="1:11">
      <c r="A10595" s="3" t="s">
        <v>479</v>
      </c>
      <c r="B10595" s="3">
        <v>22</v>
      </c>
      <c r="C10595" s="3" t="s">
        <v>8365</v>
      </c>
      <c r="D10595" s="27" t="s">
        <v>3531</v>
      </c>
      <c r="E10595" s="3" t="s">
        <v>479</v>
      </c>
      <c r="F10595" s="3" t="s">
        <v>4852</v>
      </c>
      <c r="G10595" s="3" t="s">
        <v>2046</v>
      </c>
      <c r="H10595" s="3"/>
      <c r="I10595" s="3">
        <v>1</v>
      </c>
      <c r="J10595" s="3">
        <v>1</v>
      </c>
      <c r="K10595" s="3">
        <f t="shared" si="167"/>
        <v>2</v>
      </c>
    </row>
    <row r="10596" spans="1:11">
      <c r="A10596" s="3" t="s">
        <v>479</v>
      </c>
      <c r="B10596" s="3">
        <v>23</v>
      </c>
      <c r="C10596" s="3" t="s">
        <v>9023</v>
      </c>
      <c r="D10596" s="27" t="s">
        <v>3531</v>
      </c>
      <c r="E10596" s="3" t="s">
        <v>479</v>
      </c>
      <c r="F10596" s="3" t="s">
        <v>4852</v>
      </c>
      <c r="G10596" s="3" t="s">
        <v>2046</v>
      </c>
      <c r="H10596" s="3"/>
      <c r="I10596" s="3">
        <v>1</v>
      </c>
      <c r="J10596" s="3">
        <v>2</v>
      </c>
      <c r="K10596" s="3">
        <f t="shared" si="167"/>
        <v>3</v>
      </c>
    </row>
    <row r="10597" spans="1:11">
      <c r="A10597" s="3" t="s">
        <v>479</v>
      </c>
      <c r="B10597" s="3">
        <v>24</v>
      </c>
      <c r="C10597" s="3" t="s">
        <v>9862</v>
      </c>
      <c r="D10597" s="27" t="s">
        <v>3531</v>
      </c>
      <c r="E10597" s="3" t="s">
        <v>479</v>
      </c>
      <c r="F10597" s="3" t="s">
        <v>4852</v>
      </c>
      <c r="G10597" s="3" t="s">
        <v>2046</v>
      </c>
      <c r="H10597" s="3"/>
      <c r="I10597" s="3">
        <v>2</v>
      </c>
      <c r="J10597" s="3">
        <v>1</v>
      </c>
      <c r="K10597" s="3">
        <f t="shared" si="167"/>
        <v>3</v>
      </c>
    </row>
    <row r="10598" spans="1:11">
      <c r="A10598" s="3" t="s">
        <v>479</v>
      </c>
      <c r="B10598" s="3">
        <v>25</v>
      </c>
      <c r="C10598" s="3" t="s">
        <v>7420</v>
      </c>
      <c r="D10598" s="27" t="s">
        <v>3531</v>
      </c>
      <c r="E10598" s="3" t="s">
        <v>479</v>
      </c>
      <c r="F10598" s="3" t="s">
        <v>4852</v>
      </c>
      <c r="G10598" s="3" t="s">
        <v>2046</v>
      </c>
      <c r="H10598" s="3"/>
      <c r="I10598" s="3">
        <v>1</v>
      </c>
      <c r="J10598" s="3">
        <v>1</v>
      </c>
      <c r="K10598" s="3">
        <f t="shared" si="167"/>
        <v>2</v>
      </c>
    </row>
    <row r="10599" spans="1:11">
      <c r="A10599" s="3" t="s">
        <v>479</v>
      </c>
      <c r="B10599" s="3">
        <v>26</v>
      </c>
      <c r="C10599" s="3" t="s">
        <v>1460</v>
      </c>
      <c r="D10599" s="27" t="s">
        <v>3531</v>
      </c>
      <c r="E10599" s="3" t="s">
        <v>479</v>
      </c>
      <c r="F10599" s="3" t="s">
        <v>4852</v>
      </c>
      <c r="G10599" s="3" t="s">
        <v>2046</v>
      </c>
      <c r="H10599" s="3"/>
      <c r="I10599" s="3">
        <v>2</v>
      </c>
      <c r="J10599" s="3">
        <v>3</v>
      </c>
      <c r="K10599" s="3">
        <f t="shared" si="167"/>
        <v>5</v>
      </c>
    </row>
    <row r="10600" spans="1:11">
      <c r="A10600" s="3" t="s">
        <v>479</v>
      </c>
      <c r="B10600" s="3">
        <v>27</v>
      </c>
      <c r="C10600" s="3" t="s">
        <v>9863</v>
      </c>
      <c r="D10600" s="27" t="s">
        <v>3531</v>
      </c>
      <c r="E10600" s="3" t="s">
        <v>479</v>
      </c>
      <c r="F10600" s="3" t="s">
        <v>4852</v>
      </c>
      <c r="G10600" s="3" t="s">
        <v>2046</v>
      </c>
      <c r="H10600" s="3"/>
      <c r="I10600" s="3">
        <v>1</v>
      </c>
      <c r="J10600" s="3">
        <v>2</v>
      </c>
      <c r="K10600" s="3">
        <f t="shared" si="167"/>
        <v>3</v>
      </c>
    </row>
    <row r="10601" spans="1:11">
      <c r="A10601" s="3" t="s">
        <v>479</v>
      </c>
      <c r="B10601" s="3">
        <v>28</v>
      </c>
      <c r="C10601" s="3" t="s">
        <v>9864</v>
      </c>
      <c r="D10601" s="27" t="s">
        <v>3531</v>
      </c>
      <c r="E10601" s="3" t="s">
        <v>479</v>
      </c>
      <c r="F10601" s="3" t="s">
        <v>4852</v>
      </c>
      <c r="G10601" s="3" t="s">
        <v>2046</v>
      </c>
      <c r="H10601" s="3"/>
      <c r="I10601" s="3">
        <v>3</v>
      </c>
      <c r="J10601" s="3">
        <v>3</v>
      </c>
      <c r="K10601" s="3">
        <f t="shared" si="167"/>
        <v>6</v>
      </c>
    </row>
    <row r="10602" spans="1:11">
      <c r="A10602" s="3" t="s">
        <v>479</v>
      </c>
      <c r="B10602" s="3">
        <v>29</v>
      </c>
      <c r="C10602" s="3" t="s">
        <v>9865</v>
      </c>
      <c r="D10602" s="27" t="s">
        <v>3531</v>
      </c>
      <c r="E10602" s="3" t="s">
        <v>479</v>
      </c>
      <c r="F10602" s="3" t="s">
        <v>4852</v>
      </c>
      <c r="G10602" s="3" t="s">
        <v>2046</v>
      </c>
      <c r="H10602" s="3"/>
      <c r="I10602" s="3">
        <v>3</v>
      </c>
      <c r="J10602" s="3">
        <v>2</v>
      </c>
      <c r="K10602" s="3">
        <f t="shared" si="167"/>
        <v>5</v>
      </c>
    </row>
    <row r="10603" spans="1:11">
      <c r="A10603" s="3" t="s">
        <v>479</v>
      </c>
      <c r="B10603" s="3">
        <v>30</v>
      </c>
      <c r="C10603" s="3" t="s">
        <v>5461</v>
      </c>
      <c r="D10603" s="27" t="s">
        <v>3531</v>
      </c>
      <c r="E10603" s="3" t="s">
        <v>479</v>
      </c>
      <c r="F10603" s="3" t="s">
        <v>4852</v>
      </c>
      <c r="G10603" s="3" t="s">
        <v>2046</v>
      </c>
      <c r="H10603" s="3"/>
      <c r="I10603" s="3">
        <v>3</v>
      </c>
      <c r="J10603" s="3">
        <v>1</v>
      </c>
      <c r="K10603" s="3">
        <f t="shared" si="167"/>
        <v>4</v>
      </c>
    </row>
    <row r="10604" spans="1:11">
      <c r="A10604" s="3" t="s">
        <v>479</v>
      </c>
      <c r="B10604" s="3">
        <v>31</v>
      </c>
      <c r="C10604" s="3" t="s">
        <v>1510</v>
      </c>
      <c r="D10604" s="27" t="s">
        <v>3531</v>
      </c>
      <c r="E10604" s="3" t="s">
        <v>479</v>
      </c>
      <c r="F10604" s="3" t="s">
        <v>4852</v>
      </c>
      <c r="G10604" s="3" t="s">
        <v>2046</v>
      </c>
      <c r="H10604" s="3"/>
      <c r="I10604" s="3">
        <v>3</v>
      </c>
      <c r="J10604" s="3">
        <v>2</v>
      </c>
      <c r="K10604" s="3">
        <f t="shared" si="167"/>
        <v>5</v>
      </c>
    </row>
    <row r="10605" spans="1:11">
      <c r="A10605" s="3" t="s">
        <v>479</v>
      </c>
      <c r="B10605" s="3">
        <v>32</v>
      </c>
      <c r="C10605" s="3" t="s">
        <v>9866</v>
      </c>
      <c r="D10605" s="27" t="s">
        <v>3531</v>
      </c>
      <c r="E10605" s="3" t="s">
        <v>479</v>
      </c>
      <c r="F10605" s="3" t="s">
        <v>4852</v>
      </c>
      <c r="G10605" s="3" t="s">
        <v>2046</v>
      </c>
      <c r="H10605" s="3"/>
      <c r="I10605" s="3">
        <v>1</v>
      </c>
      <c r="J10605" s="3">
        <v>1</v>
      </c>
      <c r="K10605" s="3">
        <f t="shared" si="167"/>
        <v>2</v>
      </c>
    </row>
    <row r="10606" spans="1:11">
      <c r="A10606" s="3" t="s">
        <v>479</v>
      </c>
      <c r="B10606" s="3">
        <v>33</v>
      </c>
      <c r="C10606" s="3" t="s">
        <v>9867</v>
      </c>
      <c r="D10606" s="27" t="s">
        <v>3531</v>
      </c>
      <c r="E10606" s="3" t="s">
        <v>479</v>
      </c>
      <c r="F10606" s="3" t="s">
        <v>4852</v>
      </c>
      <c r="G10606" s="3" t="s">
        <v>2046</v>
      </c>
      <c r="H10606" s="3"/>
      <c r="I10606" s="3">
        <v>2</v>
      </c>
      <c r="J10606" s="3">
        <v>1</v>
      </c>
      <c r="K10606" s="3">
        <f t="shared" si="167"/>
        <v>3</v>
      </c>
    </row>
    <row r="10607" spans="1:11">
      <c r="A10607" s="3" t="s">
        <v>479</v>
      </c>
      <c r="B10607" s="3">
        <v>34</v>
      </c>
      <c r="C10607" s="3" t="s">
        <v>9868</v>
      </c>
      <c r="D10607" s="27" t="s">
        <v>3531</v>
      </c>
      <c r="E10607" s="3" t="s">
        <v>479</v>
      </c>
      <c r="F10607" s="3" t="s">
        <v>4852</v>
      </c>
      <c r="G10607" s="3" t="s">
        <v>2046</v>
      </c>
      <c r="H10607" s="3"/>
      <c r="I10607" s="3">
        <v>1</v>
      </c>
      <c r="J10607" s="3">
        <v>2</v>
      </c>
      <c r="K10607" s="3">
        <f t="shared" si="167"/>
        <v>3</v>
      </c>
    </row>
    <row r="10608" spans="1:11">
      <c r="A10608" s="3" t="s">
        <v>479</v>
      </c>
      <c r="B10608" s="3">
        <v>35</v>
      </c>
      <c r="C10608" s="3" t="s">
        <v>9869</v>
      </c>
      <c r="D10608" s="27" t="s">
        <v>3531</v>
      </c>
      <c r="E10608" s="3" t="s">
        <v>479</v>
      </c>
      <c r="F10608" s="3" t="s">
        <v>4852</v>
      </c>
      <c r="G10608" s="3" t="s">
        <v>2046</v>
      </c>
      <c r="H10608" s="3"/>
      <c r="I10608" s="3">
        <v>3</v>
      </c>
      <c r="J10608" s="3">
        <v>2</v>
      </c>
      <c r="K10608" s="3">
        <f t="shared" si="167"/>
        <v>5</v>
      </c>
    </row>
    <row r="10609" spans="1:11">
      <c r="A10609" s="3" t="s">
        <v>479</v>
      </c>
      <c r="B10609" s="3">
        <v>36</v>
      </c>
      <c r="C10609" s="3" t="s">
        <v>9870</v>
      </c>
      <c r="D10609" s="27" t="s">
        <v>3531</v>
      </c>
      <c r="E10609" s="3" t="s">
        <v>479</v>
      </c>
      <c r="F10609" s="3" t="s">
        <v>4852</v>
      </c>
      <c r="G10609" s="3" t="s">
        <v>2046</v>
      </c>
      <c r="H10609" s="3"/>
      <c r="I10609" s="3">
        <v>2</v>
      </c>
      <c r="J10609" s="3">
        <v>2</v>
      </c>
      <c r="K10609" s="3">
        <f t="shared" si="167"/>
        <v>4</v>
      </c>
    </row>
    <row r="10610" spans="1:11">
      <c r="A10610" s="3" t="s">
        <v>479</v>
      </c>
      <c r="B10610" s="3">
        <v>37</v>
      </c>
      <c r="C10610" s="3" t="s">
        <v>9871</v>
      </c>
      <c r="D10610" s="27" t="s">
        <v>3531</v>
      </c>
      <c r="E10610" s="3" t="s">
        <v>479</v>
      </c>
      <c r="F10610" s="3" t="s">
        <v>4852</v>
      </c>
      <c r="G10610" s="3" t="s">
        <v>2046</v>
      </c>
      <c r="H10610" s="3"/>
      <c r="I10610" s="3">
        <v>1</v>
      </c>
      <c r="J10610" s="3">
        <v>1</v>
      </c>
      <c r="K10610" s="3">
        <f t="shared" si="167"/>
        <v>2</v>
      </c>
    </row>
    <row r="10611" spans="1:11">
      <c r="A10611" s="3" t="s">
        <v>479</v>
      </c>
      <c r="B10611" s="3">
        <v>38</v>
      </c>
      <c r="C10611" s="3" t="s">
        <v>9872</v>
      </c>
      <c r="D10611" s="27" t="s">
        <v>3531</v>
      </c>
      <c r="E10611" s="3" t="s">
        <v>479</v>
      </c>
      <c r="F10611" s="3" t="s">
        <v>4852</v>
      </c>
      <c r="G10611" s="3" t="s">
        <v>2046</v>
      </c>
      <c r="H10611" s="3"/>
      <c r="I10611" s="3">
        <v>3</v>
      </c>
      <c r="J10611" s="3">
        <v>1</v>
      </c>
      <c r="K10611" s="3">
        <f t="shared" si="167"/>
        <v>4</v>
      </c>
    </row>
    <row r="10612" spans="1:11">
      <c r="A10612" s="3" t="s">
        <v>479</v>
      </c>
      <c r="B10612" s="3">
        <v>39</v>
      </c>
      <c r="C10612" t="s">
        <v>9873</v>
      </c>
      <c r="D10612" s="27" t="s">
        <v>3531</v>
      </c>
      <c r="E10612" s="3" t="s">
        <v>479</v>
      </c>
      <c r="F10612" s="3" t="s">
        <v>4852</v>
      </c>
      <c r="G10612" s="3" t="s">
        <v>2046</v>
      </c>
      <c r="I10612">
        <v>1</v>
      </c>
      <c r="J10612">
        <v>1</v>
      </c>
      <c r="K10612" s="3">
        <f t="shared" si="167"/>
        <v>2</v>
      </c>
    </row>
    <row r="10613" spans="1:11">
      <c r="A10613" s="3" t="s">
        <v>479</v>
      </c>
      <c r="B10613" s="3">
        <v>40</v>
      </c>
      <c r="C10613" s="3" t="s">
        <v>9874</v>
      </c>
      <c r="D10613" s="27" t="s">
        <v>3531</v>
      </c>
      <c r="E10613" s="3" t="s">
        <v>479</v>
      </c>
      <c r="F10613" s="3" t="s">
        <v>4852</v>
      </c>
      <c r="G10613" s="3" t="s">
        <v>2046</v>
      </c>
      <c r="H10613" s="3"/>
      <c r="I10613" s="3">
        <v>1</v>
      </c>
      <c r="J10613" s="3">
        <v>1</v>
      </c>
      <c r="K10613" s="3">
        <f t="shared" si="167"/>
        <v>2</v>
      </c>
    </row>
    <row r="10614" spans="1:11">
      <c r="A10614" s="3" t="s">
        <v>479</v>
      </c>
      <c r="B10614" s="3">
        <v>41</v>
      </c>
      <c r="C10614" s="3" t="s">
        <v>9875</v>
      </c>
      <c r="D10614" s="27" t="s">
        <v>3531</v>
      </c>
      <c r="E10614" s="3" t="s">
        <v>479</v>
      </c>
      <c r="F10614" s="3" t="s">
        <v>4852</v>
      </c>
      <c r="G10614" s="3" t="s">
        <v>2046</v>
      </c>
      <c r="H10614" s="3"/>
      <c r="I10614" s="3">
        <v>1</v>
      </c>
      <c r="J10614" s="3">
        <v>1</v>
      </c>
      <c r="K10614" s="3">
        <f t="shared" si="167"/>
        <v>2</v>
      </c>
    </row>
    <row r="10615" spans="1:11">
      <c r="A10615" s="3" t="s">
        <v>479</v>
      </c>
      <c r="B10615" s="3">
        <v>42</v>
      </c>
      <c r="C10615" s="3" t="s">
        <v>9876</v>
      </c>
      <c r="D10615" s="27" t="s">
        <v>3531</v>
      </c>
      <c r="E10615" s="3" t="s">
        <v>479</v>
      </c>
      <c r="F10615" s="3" t="s">
        <v>4852</v>
      </c>
      <c r="G10615" s="3" t="s">
        <v>2046</v>
      </c>
      <c r="H10615" s="3"/>
      <c r="I10615" s="3">
        <v>5</v>
      </c>
      <c r="J10615" s="3">
        <v>2</v>
      </c>
      <c r="K10615" s="3">
        <f t="shared" si="167"/>
        <v>7</v>
      </c>
    </row>
    <row r="10616" spans="1:11">
      <c r="A10616" s="3" t="s">
        <v>479</v>
      </c>
      <c r="B10616" s="3">
        <v>43</v>
      </c>
      <c r="C10616" s="3" t="s">
        <v>9877</v>
      </c>
      <c r="D10616" s="27" t="s">
        <v>3531</v>
      </c>
      <c r="E10616" s="3" t="s">
        <v>479</v>
      </c>
      <c r="F10616" s="3" t="s">
        <v>4852</v>
      </c>
      <c r="G10616" s="3" t="s">
        <v>2046</v>
      </c>
      <c r="H10616" s="3"/>
      <c r="I10616" s="3">
        <v>2</v>
      </c>
      <c r="J10616" s="3">
        <v>1</v>
      </c>
      <c r="K10616" s="3">
        <f t="shared" si="167"/>
        <v>3</v>
      </c>
    </row>
    <row r="10617" spans="1:11">
      <c r="A10617" s="3" t="s">
        <v>479</v>
      </c>
      <c r="B10617" s="3">
        <v>44</v>
      </c>
      <c r="C10617" s="3" t="s">
        <v>3117</v>
      </c>
      <c r="D10617" s="27" t="s">
        <v>3531</v>
      </c>
      <c r="E10617" s="3" t="s">
        <v>479</v>
      </c>
      <c r="F10617" s="3" t="s">
        <v>4852</v>
      </c>
      <c r="G10617" s="3" t="s">
        <v>2046</v>
      </c>
      <c r="H10617" s="3"/>
      <c r="I10617" s="3">
        <v>3</v>
      </c>
      <c r="J10617" s="3">
        <v>1</v>
      </c>
      <c r="K10617" s="3">
        <f t="shared" si="167"/>
        <v>4</v>
      </c>
    </row>
    <row r="10618" spans="1:11">
      <c r="A10618" s="3" t="s">
        <v>479</v>
      </c>
      <c r="B10618" s="3">
        <v>45</v>
      </c>
      <c r="C10618" s="3" t="s">
        <v>9878</v>
      </c>
      <c r="D10618" s="27" t="s">
        <v>3531</v>
      </c>
      <c r="E10618" s="3" t="s">
        <v>479</v>
      </c>
      <c r="F10618" s="3" t="s">
        <v>4852</v>
      </c>
      <c r="G10618" s="3" t="s">
        <v>2046</v>
      </c>
      <c r="H10618" s="3"/>
      <c r="I10618" s="3">
        <v>3</v>
      </c>
      <c r="J10618" s="3">
        <v>3</v>
      </c>
      <c r="K10618" s="3">
        <f t="shared" si="167"/>
        <v>6</v>
      </c>
    </row>
    <row r="10619" spans="1:11">
      <c r="A10619" s="3" t="s">
        <v>479</v>
      </c>
      <c r="B10619" s="3">
        <v>46</v>
      </c>
      <c r="C10619" s="3" t="s">
        <v>983</v>
      </c>
      <c r="D10619" s="27" t="s">
        <v>3531</v>
      </c>
      <c r="E10619" s="3" t="s">
        <v>479</v>
      </c>
      <c r="F10619" s="3" t="s">
        <v>4852</v>
      </c>
      <c r="G10619" s="3" t="s">
        <v>2046</v>
      </c>
      <c r="H10619" s="3"/>
      <c r="I10619" s="3">
        <v>2</v>
      </c>
      <c r="J10619" s="3">
        <v>2</v>
      </c>
      <c r="K10619" s="3">
        <f t="shared" si="167"/>
        <v>4</v>
      </c>
    </row>
    <row r="10620" spans="1:11">
      <c r="A10620" s="3" t="s">
        <v>479</v>
      </c>
      <c r="B10620" s="3">
        <v>47</v>
      </c>
      <c r="C10620" s="3" t="s">
        <v>9879</v>
      </c>
      <c r="D10620" s="27" t="s">
        <v>3531</v>
      </c>
      <c r="E10620" s="3" t="s">
        <v>479</v>
      </c>
      <c r="F10620" s="3" t="s">
        <v>4852</v>
      </c>
      <c r="G10620" s="3" t="s">
        <v>2046</v>
      </c>
      <c r="H10620" s="3"/>
      <c r="I10620" s="3">
        <v>1</v>
      </c>
      <c r="J10620" s="3">
        <v>2</v>
      </c>
      <c r="K10620" s="3">
        <f t="shared" si="167"/>
        <v>3</v>
      </c>
    </row>
    <row r="10621" spans="1:11">
      <c r="A10621" s="3" t="s">
        <v>479</v>
      </c>
      <c r="B10621" s="3">
        <v>48</v>
      </c>
      <c r="C10621" s="3" t="s">
        <v>9880</v>
      </c>
      <c r="D10621" s="27" t="s">
        <v>3531</v>
      </c>
      <c r="E10621" s="3" t="s">
        <v>479</v>
      </c>
      <c r="F10621" s="3" t="s">
        <v>4852</v>
      </c>
      <c r="G10621" s="3" t="s">
        <v>2046</v>
      </c>
      <c r="H10621" s="3"/>
      <c r="I10621" s="3">
        <v>2</v>
      </c>
      <c r="J10621" s="3">
        <v>4</v>
      </c>
      <c r="K10621" s="3">
        <f t="shared" si="167"/>
        <v>6</v>
      </c>
    </row>
    <row r="10622" spans="1:11">
      <c r="A10622" s="3" t="s">
        <v>479</v>
      </c>
      <c r="B10622" s="3">
        <v>49</v>
      </c>
      <c r="C10622" s="3" t="s">
        <v>1319</v>
      </c>
      <c r="D10622" s="27" t="s">
        <v>3531</v>
      </c>
      <c r="E10622" s="3" t="s">
        <v>479</v>
      </c>
      <c r="F10622" s="3" t="s">
        <v>4852</v>
      </c>
      <c r="G10622" s="3" t="s">
        <v>2046</v>
      </c>
      <c r="H10622" s="3"/>
      <c r="I10622" s="3">
        <v>1</v>
      </c>
      <c r="J10622" s="3">
        <v>1</v>
      </c>
      <c r="K10622" s="3">
        <f t="shared" si="167"/>
        <v>2</v>
      </c>
    </row>
    <row r="10623" spans="1:11">
      <c r="A10623" s="3" t="s">
        <v>479</v>
      </c>
      <c r="B10623" s="3">
        <v>50</v>
      </c>
      <c r="C10623" s="3" t="s">
        <v>9881</v>
      </c>
      <c r="D10623" s="27" t="s">
        <v>3531</v>
      </c>
      <c r="E10623" s="3" t="s">
        <v>479</v>
      </c>
      <c r="F10623" s="3" t="s">
        <v>4852</v>
      </c>
      <c r="G10623" s="3" t="s">
        <v>2046</v>
      </c>
      <c r="H10623" s="3"/>
      <c r="I10623" s="3">
        <v>3</v>
      </c>
      <c r="J10623" s="3">
        <v>2</v>
      </c>
      <c r="K10623" s="3">
        <f t="shared" si="167"/>
        <v>5</v>
      </c>
    </row>
    <row r="10624" spans="1:11">
      <c r="A10624" s="3" t="s">
        <v>479</v>
      </c>
      <c r="B10624" s="3">
        <v>51</v>
      </c>
      <c r="C10624" s="3" t="s">
        <v>9882</v>
      </c>
      <c r="D10624" s="27" t="s">
        <v>3531</v>
      </c>
      <c r="E10624" s="3" t="s">
        <v>479</v>
      </c>
      <c r="F10624" s="3" t="s">
        <v>4852</v>
      </c>
      <c r="G10624" s="3" t="s">
        <v>2046</v>
      </c>
      <c r="H10624" s="3"/>
      <c r="I10624" s="3">
        <v>2</v>
      </c>
      <c r="J10624" s="3">
        <v>5</v>
      </c>
      <c r="K10624" s="3">
        <f t="shared" si="167"/>
        <v>7</v>
      </c>
    </row>
    <row r="10625" spans="1:12">
      <c r="A10625" s="3" t="s">
        <v>479</v>
      </c>
      <c r="B10625" s="3">
        <v>52</v>
      </c>
      <c r="C10625" s="3" t="s">
        <v>9883</v>
      </c>
      <c r="D10625" s="27" t="s">
        <v>3531</v>
      </c>
      <c r="E10625" s="3" t="s">
        <v>479</v>
      </c>
      <c r="F10625" s="3" t="s">
        <v>4852</v>
      </c>
      <c r="G10625" s="3" t="s">
        <v>2046</v>
      </c>
      <c r="H10625" s="3"/>
      <c r="I10625" s="3">
        <v>2</v>
      </c>
      <c r="J10625" s="3">
        <v>2</v>
      </c>
      <c r="K10625" s="3">
        <f t="shared" si="167"/>
        <v>4</v>
      </c>
    </row>
    <row r="10626" spans="1:12">
      <c r="A10626" s="3" t="s">
        <v>479</v>
      </c>
      <c r="B10626" s="3">
        <v>53</v>
      </c>
      <c r="C10626" s="3" t="s">
        <v>1388</v>
      </c>
      <c r="D10626" s="27" t="s">
        <v>3531</v>
      </c>
      <c r="E10626" s="3" t="s">
        <v>479</v>
      </c>
      <c r="F10626" s="3" t="s">
        <v>4852</v>
      </c>
      <c r="G10626" s="3" t="s">
        <v>2046</v>
      </c>
      <c r="H10626" s="3"/>
      <c r="I10626" s="3">
        <v>1</v>
      </c>
      <c r="J10626" s="3">
        <v>1</v>
      </c>
      <c r="K10626" s="3">
        <f t="shared" si="167"/>
        <v>2</v>
      </c>
    </row>
    <row r="10627" spans="1:12">
      <c r="A10627" s="3" t="s">
        <v>479</v>
      </c>
      <c r="B10627" s="3">
        <v>54</v>
      </c>
      <c r="C10627" s="3" t="s">
        <v>9884</v>
      </c>
      <c r="D10627" s="27" t="s">
        <v>3531</v>
      </c>
      <c r="E10627" s="3" t="s">
        <v>479</v>
      </c>
      <c r="F10627" s="3" t="s">
        <v>4852</v>
      </c>
      <c r="G10627" s="3" t="s">
        <v>2046</v>
      </c>
      <c r="H10627" s="3"/>
      <c r="I10627" s="3">
        <v>2</v>
      </c>
      <c r="J10627" s="3">
        <v>2</v>
      </c>
      <c r="K10627" s="3">
        <f t="shared" si="167"/>
        <v>4</v>
      </c>
    </row>
    <row r="10628" spans="1:12">
      <c r="A10628" s="3" t="s">
        <v>479</v>
      </c>
      <c r="B10628" s="3">
        <v>55</v>
      </c>
      <c r="C10628" s="3" t="s">
        <v>9885</v>
      </c>
      <c r="D10628" s="27" t="s">
        <v>3531</v>
      </c>
      <c r="E10628" s="3" t="s">
        <v>479</v>
      </c>
      <c r="F10628" s="3" t="s">
        <v>4852</v>
      </c>
      <c r="G10628" s="3" t="s">
        <v>2046</v>
      </c>
      <c r="H10628" s="3"/>
      <c r="I10628" s="3">
        <v>1</v>
      </c>
      <c r="J10628" s="3">
        <v>1</v>
      </c>
      <c r="K10628" s="3">
        <f t="shared" si="167"/>
        <v>2</v>
      </c>
    </row>
    <row r="10629" spans="1:12">
      <c r="A10629" s="3" t="s">
        <v>479</v>
      </c>
      <c r="B10629" s="3">
        <v>56</v>
      </c>
      <c r="C10629" s="3" t="s">
        <v>9886</v>
      </c>
      <c r="D10629" s="27" t="s">
        <v>3531</v>
      </c>
      <c r="E10629" s="3" t="s">
        <v>479</v>
      </c>
      <c r="F10629" s="3" t="s">
        <v>4852</v>
      </c>
      <c r="G10629" s="3" t="s">
        <v>2046</v>
      </c>
      <c r="H10629" s="3"/>
      <c r="I10629" s="3">
        <v>2</v>
      </c>
      <c r="J10629" s="3">
        <v>3</v>
      </c>
      <c r="K10629" s="3">
        <f t="shared" si="167"/>
        <v>5</v>
      </c>
    </row>
    <row r="10630" spans="1:12">
      <c r="A10630" s="3" t="s">
        <v>479</v>
      </c>
      <c r="B10630" s="3">
        <v>57</v>
      </c>
      <c r="C10630" s="3" t="s">
        <v>9887</v>
      </c>
      <c r="D10630" s="27" t="s">
        <v>3531</v>
      </c>
      <c r="E10630" s="3" t="s">
        <v>479</v>
      </c>
      <c r="F10630" s="3" t="s">
        <v>4852</v>
      </c>
      <c r="G10630" s="3" t="s">
        <v>2046</v>
      </c>
      <c r="H10630" s="3"/>
      <c r="I10630" s="3">
        <v>3</v>
      </c>
      <c r="J10630" s="3">
        <v>2</v>
      </c>
      <c r="K10630" s="3">
        <f t="shared" si="167"/>
        <v>5</v>
      </c>
    </row>
    <row r="10631" spans="1:12">
      <c r="A10631" s="3" t="s">
        <v>479</v>
      </c>
      <c r="B10631" s="3">
        <v>58</v>
      </c>
      <c r="C10631" s="3" t="s">
        <v>9888</v>
      </c>
      <c r="D10631" s="27" t="s">
        <v>3531</v>
      </c>
      <c r="E10631" s="3" t="s">
        <v>479</v>
      </c>
      <c r="F10631" s="3" t="s">
        <v>4852</v>
      </c>
      <c r="G10631" s="3" t="s">
        <v>2046</v>
      </c>
      <c r="H10631" s="3"/>
      <c r="I10631" s="3">
        <v>2</v>
      </c>
      <c r="J10631" s="3">
        <v>1</v>
      </c>
      <c r="K10631" s="3">
        <f t="shared" si="167"/>
        <v>3</v>
      </c>
    </row>
    <row r="10632" spans="1:12">
      <c r="A10632" s="3" t="s">
        <v>479</v>
      </c>
      <c r="B10632" s="3">
        <v>59</v>
      </c>
      <c r="C10632" s="3" t="s">
        <v>9127</v>
      </c>
      <c r="D10632" s="27" t="s">
        <v>3531</v>
      </c>
      <c r="E10632" s="3" t="s">
        <v>479</v>
      </c>
      <c r="F10632" s="3" t="s">
        <v>4852</v>
      </c>
      <c r="G10632" s="3" t="s">
        <v>2046</v>
      </c>
      <c r="H10632" s="3"/>
      <c r="I10632" s="3">
        <v>3</v>
      </c>
      <c r="J10632" s="3">
        <v>2</v>
      </c>
      <c r="K10632" s="3">
        <f t="shared" si="167"/>
        <v>5</v>
      </c>
    </row>
    <row r="10633" spans="1:12">
      <c r="A10633" s="3" t="s">
        <v>479</v>
      </c>
      <c r="B10633" s="3">
        <v>60</v>
      </c>
      <c r="C10633" s="3" t="s">
        <v>9889</v>
      </c>
      <c r="D10633" s="27" t="s">
        <v>3531</v>
      </c>
      <c r="E10633" s="3" t="s">
        <v>479</v>
      </c>
      <c r="F10633" s="3" t="s">
        <v>4852</v>
      </c>
      <c r="G10633" s="3" t="s">
        <v>2046</v>
      </c>
      <c r="H10633" s="3"/>
      <c r="I10633" s="3">
        <v>2</v>
      </c>
      <c r="J10633" s="3">
        <v>1</v>
      </c>
      <c r="K10633" s="3">
        <f t="shared" si="167"/>
        <v>3</v>
      </c>
    </row>
    <row r="10634" spans="1:12">
      <c r="A10634" s="3" t="s">
        <v>479</v>
      </c>
      <c r="B10634" s="3">
        <v>61</v>
      </c>
      <c r="C10634" s="3" t="s">
        <v>9890</v>
      </c>
      <c r="D10634" s="27" t="s">
        <v>3531</v>
      </c>
      <c r="E10634" s="3" t="s">
        <v>479</v>
      </c>
      <c r="F10634" s="3" t="s">
        <v>4852</v>
      </c>
      <c r="G10634" s="3" t="s">
        <v>2046</v>
      </c>
      <c r="H10634" s="3"/>
      <c r="I10634" s="3">
        <v>2</v>
      </c>
      <c r="J10634" s="3">
        <v>3</v>
      </c>
      <c r="K10634" s="3">
        <f t="shared" si="167"/>
        <v>5</v>
      </c>
    </row>
    <row r="10635" spans="1:12">
      <c r="A10635" s="3" t="s">
        <v>479</v>
      </c>
      <c r="B10635" s="3">
        <v>62</v>
      </c>
      <c r="C10635" s="3" t="s">
        <v>9891</v>
      </c>
      <c r="D10635" s="27" t="s">
        <v>3531</v>
      </c>
      <c r="E10635" s="3" t="s">
        <v>479</v>
      </c>
      <c r="F10635" s="3" t="s">
        <v>4852</v>
      </c>
      <c r="G10635" s="3" t="s">
        <v>2046</v>
      </c>
      <c r="H10635" s="3"/>
      <c r="I10635" s="3">
        <v>2</v>
      </c>
      <c r="J10635" s="3">
        <v>1</v>
      </c>
      <c r="K10635" s="3">
        <f t="shared" si="167"/>
        <v>3</v>
      </c>
    </row>
    <row r="10636" spans="1:12">
      <c r="A10636" s="3" t="s">
        <v>479</v>
      </c>
      <c r="B10636" s="3">
        <v>63</v>
      </c>
      <c r="C10636" s="3" t="s">
        <v>9892</v>
      </c>
      <c r="D10636" s="27" t="s">
        <v>3531</v>
      </c>
      <c r="E10636" s="3" t="s">
        <v>479</v>
      </c>
      <c r="F10636" s="3" t="s">
        <v>4852</v>
      </c>
      <c r="G10636" s="3" t="s">
        <v>2046</v>
      </c>
      <c r="H10636" s="3"/>
      <c r="I10636" s="3">
        <v>1</v>
      </c>
      <c r="J10636" s="3">
        <v>1</v>
      </c>
      <c r="K10636" s="3">
        <f t="shared" si="167"/>
        <v>2</v>
      </c>
    </row>
    <row r="10637" spans="1:12">
      <c r="A10637" s="3" t="s">
        <v>479</v>
      </c>
      <c r="B10637" s="3">
        <v>64</v>
      </c>
      <c r="C10637" s="3" t="s">
        <v>9893</v>
      </c>
      <c r="D10637" s="27" t="s">
        <v>3531</v>
      </c>
      <c r="E10637" s="3" t="s">
        <v>479</v>
      </c>
      <c r="F10637" s="3" t="s">
        <v>4852</v>
      </c>
      <c r="G10637" s="3" t="s">
        <v>2046</v>
      </c>
      <c r="H10637" s="3"/>
      <c r="I10637" s="3">
        <v>2</v>
      </c>
      <c r="J10637" s="3">
        <v>1</v>
      </c>
      <c r="K10637" s="3">
        <f t="shared" si="167"/>
        <v>3</v>
      </c>
    </row>
    <row r="10638" spans="1:12">
      <c r="A10638" s="239">
        <v>141</v>
      </c>
      <c r="B10638" s="239" t="s">
        <v>23</v>
      </c>
      <c r="C10638" s="239">
        <f>SUBTOTAL(3,C10574:C10637)</f>
        <v>64</v>
      </c>
      <c r="D10638" s="70"/>
      <c r="E10638" s="70"/>
      <c r="F10638" s="70"/>
      <c r="G10638" s="70"/>
      <c r="H10638" s="70"/>
      <c r="I10638" s="70"/>
      <c r="J10638" s="70"/>
      <c r="K10638" s="239">
        <f>SUM(K10574:K10637)</f>
        <v>240</v>
      </c>
    </row>
    <row r="10639" spans="1:12">
      <c r="A10639" s="358" t="s">
        <v>2987</v>
      </c>
      <c r="B10639" s="358">
        <v>1</v>
      </c>
      <c r="C10639" s="358" t="s">
        <v>1821</v>
      </c>
      <c r="D10639" s="358" t="s">
        <v>958</v>
      </c>
      <c r="E10639" s="358" t="s">
        <v>9894</v>
      </c>
      <c r="F10639" s="358" t="s">
        <v>9895</v>
      </c>
      <c r="G10639" s="358" t="s">
        <v>4280</v>
      </c>
      <c r="H10639" s="358"/>
      <c r="I10639" s="358">
        <v>2</v>
      </c>
      <c r="J10639" s="358">
        <v>3</v>
      </c>
      <c r="K10639" s="358">
        <f t="shared" ref="K10639:K10702" si="168">I10639+J10639</f>
        <v>5</v>
      </c>
      <c r="L10639" s="358" t="s">
        <v>9896</v>
      </c>
    </row>
    <row r="10640" spans="1:12">
      <c r="A10640" s="358" t="s">
        <v>2987</v>
      </c>
      <c r="B10640" s="358">
        <v>2</v>
      </c>
      <c r="C10640" s="358" t="s">
        <v>3386</v>
      </c>
      <c r="D10640" s="358" t="s">
        <v>880</v>
      </c>
      <c r="E10640" s="358" t="s">
        <v>9894</v>
      </c>
      <c r="F10640" s="358" t="s">
        <v>9895</v>
      </c>
      <c r="G10640" s="358" t="s">
        <v>4280</v>
      </c>
      <c r="H10640" s="358"/>
      <c r="I10640" s="358">
        <v>4</v>
      </c>
      <c r="J10640" s="358">
        <v>4</v>
      </c>
      <c r="K10640" s="358">
        <f t="shared" si="168"/>
        <v>8</v>
      </c>
      <c r="L10640" s="358" t="s">
        <v>9897</v>
      </c>
    </row>
    <row r="10641" spans="1:12">
      <c r="A10641" s="358" t="s">
        <v>2987</v>
      </c>
      <c r="B10641" s="358">
        <v>3</v>
      </c>
      <c r="C10641" s="358" t="s">
        <v>9898</v>
      </c>
      <c r="D10641" s="358" t="s">
        <v>880</v>
      </c>
      <c r="E10641" s="358" t="s">
        <v>9894</v>
      </c>
      <c r="F10641" s="358" t="s">
        <v>9895</v>
      </c>
      <c r="G10641" s="358" t="s">
        <v>4280</v>
      </c>
      <c r="H10641" s="358">
        <v>772657450</v>
      </c>
      <c r="I10641" s="358">
        <v>7</v>
      </c>
      <c r="J10641" s="358">
        <v>3</v>
      </c>
      <c r="K10641" s="358">
        <f t="shared" si="168"/>
        <v>10</v>
      </c>
      <c r="L10641" s="358" t="s">
        <v>9899</v>
      </c>
    </row>
    <row r="10642" spans="1:12">
      <c r="A10642" s="358" t="s">
        <v>2987</v>
      </c>
      <c r="B10642" s="358">
        <v>4</v>
      </c>
      <c r="C10642" s="358" t="s">
        <v>9900</v>
      </c>
      <c r="D10642" s="358" t="s">
        <v>880</v>
      </c>
      <c r="E10642" s="358" t="s">
        <v>9894</v>
      </c>
      <c r="F10642" s="358" t="s">
        <v>9895</v>
      </c>
      <c r="G10642" s="358" t="s">
        <v>4280</v>
      </c>
      <c r="H10642" s="358">
        <v>774576550</v>
      </c>
      <c r="I10642" s="358">
        <v>1</v>
      </c>
      <c r="J10642" s="358">
        <v>3</v>
      </c>
      <c r="K10642" s="358">
        <f t="shared" si="168"/>
        <v>4</v>
      </c>
      <c r="L10642" s="358" t="s">
        <v>9901</v>
      </c>
    </row>
    <row r="10643" spans="1:12">
      <c r="A10643" s="358" t="s">
        <v>2987</v>
      </c>
      <c r="B10643" s="358">
        <v>5</v>
      </c>
      <c r="C10643" s="358" t="s">
        <v>9902</v>
      </c>
      <c r="D10643" s="358" t="s">
        <v>880</v>
      </c>
      <c r="E10643" s="358" t="s">
        <v>9894</v>
      </c>
      <c r="F10643" s="358" t="s">
        <v>9895</v>
      </c>
      <c r="G10643" s="358" t="s">
        <v>4280</v>
      </c>
      <c r="H10643" s="358"/>
      <c r="I10643" s="358">
        <v>4</v>
      </c>
      <c r="J10643" s="358">
        <v>3</v>
      </c>
      <c r="K10643" s="358">
        <f t="shared" si="168"/>
        <v>7</v>
      </c>
      <c r="L10643" s="358" t="s">
        <v>9901</v>
      </c>
    </row>
    <row r="10644" spans="1:12">
      <c r="A10644" s="358" t="s">
        <v>2987</v>
      </c>
      <c r="B10644" s="358">
        <v>6</v>
      </c>
      <c r="C10644" s="358" t="s">
        <v>9903</v>
      </c>
      <c r="D10644" s="358" t="s">
        <v>880</v>
      </c>
      <c r="E10644" s="358" t="s">
        <v>9894</v>
      </c>
      <c r="F10644" s="358" t="s">
        <v>9895</v>
      </c>
      <c r="G10644" s="358" t="s">
        <v>4280</v>
      </c>
      <c r="H10644" s="358">
        <v>786939299</v>
      </c>
      <c r="I10644" s="358">
        <v>6</v>
      </c>
      <c r="J10644" s="358">
        <v>5</v>
      </c>
      <c r="K10644" s="358">
        <f t="shared" si="168"/>
        <v>11</v>
      </c>
      <c r="L10644" s="358" t="s">
        <v>9901</v>
      </c>
    </row>
    <row r="10645" spans="1:12">
      <c r="A10645" s="358" t="s">
        <v>2987</v>
      </c>
      <c r="B10645" s="358">
        <v>7</v>
      </c>
      <c r="C10645" s="358" t="s">
        <v>9015</v>
      </c>
      <c r="D10645" s="358" t="s">
        <v>880</v>
      </c>
      <c r="E10645" s="358" t="s">
        <v>9894</v>
      </c>
      <c r="F10645" s="358" t="s">
        <v>9895</v>
      </c>
      <c r="G10645" s="358" t="s">
        <v>4280</v>
      </c>
      <c r="H10645" s="358">
        <v>773716456</v>
      </c>
      <c r="I10645" s="358">
        <v>5</v>
      </c>
      <c r="J10645" s="358">
        <v>4</v>
      </c>
      <c r="K10645" s="358">
        <f t="shared" si="168"/>
        <v>9</v>
      </c>
      <c r="L10645" s="358" t="s">
        <v>9901</v>
      </c>
    </row>
    <row r="10646" spans="1:12">
      <c r="A10646" s="358" t="s">
        <v>2987</v>
      </c>
      <c r="B10646" s="358">
        <v>8</v>
      </c>
      <c r="C10646" s="358" t="s">
        <v>9904</v>
      </c>
      <c r="D10646" s="358" t="s">
        <v>880</v>
      </c>
      <c r="E10646" s="358" t="s">
        <v>9894</v>
      </c>
      <c r="F10646" s="358" t="s">
        <v>9895</v>
      </c>
      <c r="G10646" s="358" t="s">
        <v>4280</v>
      </c>
      <c r="H10646" s="358"/>
      <c r="I10646" s="358">
        <v>4</v>
      </c>
      <c r="J10646" s="358">
        <v>6</v>
      </c>
      <c r="K10646" s="358">
        <f t="shared" si="168"/>
        <v>10</v>
      </c>
      <c r="L10646" s="358" t="s">
        <v>9901</v>
      </c>
    </row>
    <row r="10647" spans="1:12">
      <c r="A10647" s="358" t="s">
        <v>2987</v>
      </c>
      <c r="B10647" s="358">
        <v>9</v>
      </c>
      <c r="C10647" s="358" t="s">
        <v>9905</v>
      </c>
      <c r="D10647" s="358" t="s">
        <v>880</v>
      </c>
      <c r="E10647" s="358" t="s">
        <v>9894</v>
      </c>
      <c r="F10647" s="358" t="s">
        <v>9895</v>
      </c>
      <c r="G10647" s="358" t="s">
        <v>4280</v>
      </c>
      <c r="H10647" s="358"/>
      <c r="I10647" s="358">
        <v>3</v>
      </c>
      <c r="J10647" s="358">
        <v>4</v>
      </c>
      <c r="K10647" s="358">
        <f t="shared" si="168"/>
        <v>7</v>
      </c>
      <c r="L10647" s="358" t="s">
        <v>9901</v>
      </c>
    </row>
    <row r="10648" spans="1:12">
      <c r="A10648" s="358" t="s">
        <v>2987</v>
      </c>
      <c r="B10648" s="358">
        <v>10</v>
      </c>
      <c r="C10648" s="358" t="s">
        <v>9906</v>
      </c>
      <c r="D10648" s="358" t="s">
        <v>880</v>
      </c>
      <c r="E10648" s="358" t="s">
        <v>9894</v>
      </c>
      <c r="F10648" s="358" t="s">
        <v>9895</v>
      </c>
      <c r="G10648" s="358" t="s">
        <v>4280</v>
      </c>
      <c r="H10648" s="358"/>
      <c r="I10648" s="358">
        <v>6</v>
      </c>
      <c r="J10648" s="358">
        <v>4</v>
      </c>
      <c r="K10648" s="358">
        <f t="shared" si="168"/>
        <v>10</v>
      </c>
      <c r="L10648" s="358" t="s">
        <v>9901</v>
      </c>
    </row>
    <row r="10649" spans="1:12">
      <c r="A10649" s="358" t="s">
        <v>2987</v>
      </c>
      <c r="B10649" s="358">
        <v>11</v>
      </c>
      <c r="C10649" s="358" t="s">
        <v>9907</v>
      </c>
      <c r="D10649" s="358" t="s">
        <v>880</v>
      </c>
      <c r="E10649" s="358" t="s">
        <v>9894</v>
      </c>
      <c r="F10649" s="358" t="s">
        <v>9895</v>
      </c>
      <c r="G10649" s="358" t="s">
        <v>4280</v>
      </c>
      <c r="H10649" s="358"/>
      <c r="I10649" s="358">
        <v>9</v>
      </c>
      <c r="J10649" s="358">
        <v>5</v>
      </c>
      <c r="K10649" s="358">
        <f t="shared" si="168"/>
        <v>14</v>
      </c>
      <c r="L10649" s="358" t="s">
        <v>9901</v>
      </c>
    </row>
    <row r="10650" spans="1:12">
      <c r="A10650" s="358" t="s">
        <v>2987</v>
      </c>
      <c r="B10650" s="358">
        <v>12</v>
      </c>
      <c r="C10650" s="358" t="s">
        <v>9908</v>
      </c>
      <c r="D10650" s="358" t="s">
        <v>880</v>
      </c>
      <c r="E10650" s="358" t="s">
        <v>9894</v>
      </c>
      <c r="F10650" s="358" t="s">
        <v>9895</v>
      </c>
      <c r="G10650" s="358" t="s">
        <v>4280</v>
      </c>
      <c r="H10650" s="358"/>
      <c r="I10650" s="358">
        <v>1</v>
      </c>
      <c r="J10650" s="358">
        <v>3</v>
      </c>
      <c r="K10650" s="358">
        <f t="shared" si="168"/>
        <v>4</v>
      </c>
      <c r="L10650" s="358" t="s">
        <v>9901</v>
      </c>
    </row>
    <row r="10651" spans="1:12">
      <c r="A10651" s="358" t="s">
        <v>2987</v>
      </c>
      <c r="B10651" s="358">
        <v>13</v>
      </c>
      <c r="C10651" s="358" t="s">
        <v>9909</v>
      </c>
      <c r="D10651" s="358" t="s">
        <v>880</v>
      </c>
      <c r="E10651" s="358" t="s">
        <v>9894</v>
      </c>
      <c r="F10651" s="358" t="s">
        <v>9895</v>
      </c>
      <c r="G10651" s="358" t="s">
        <v>4280</v>
      </c>
      <c r="H10651" s="358"/>
      <c r="I10651" s="358">
        <v>2</v>
      </c>
      <c r="J10651" s="358">
        <v>6</v>
      </c>
      <c r="K10651" s="358">
        <f t="shared" si="168"/>
        <v>8</v>
      </c>
      <c r="L10651" s="358" t="s">
        <v>9901</v>
      </c>
    </row>
    <row r="10652" spans="1:12">
      <c r="A10652" s="358" t="s">
        <v>2987</v>
      </c>
      <c r="B10652" s="358">
        <v>14</v>
      </c>
      <c r="C10652" s="358" t="s">
        <v>9910</v>
      </c>
      <c r="D10652" s="358" t="s">
        <v>880</v>
      </c>
      <c r="E10652" s="358" t="s">
        <v>9894</v>
      </c>
      <c r="F10652" s="358" t="s">
        <v>9895</v>
      </c>
      <c r="G10652" s="358" t="s">
        <v>4280</v>
      </c>
      <c r="H10652" s="358"/>
      <c r="I10652" s="358">
        <v>4</v>
      </c>
      <c r="J10652" s="358">
        <v>2</v>
      </c>
      <c r="K10652" s="358">
        <f t="shared" si="168"/>
        <v>6</v>
      </c>
      <c r="L10652" s="358" t="s">
        <v>9901</v>
      </c>
    </row>
    <row r="10653" spans="1:12">
      <c r="A10653" s="358" t="s">
        <v>2987</v>
      </c>
      <c r="B10653" s="358">
        <v>15</v>
      </c>
      <c r="C10653" s="358" t="s">
        <v>9911</v>
      </c>
      <c r="D10653" s="358" t="s">
        <v>880</v>
      </c>
      <c r="E10653" s="358" t="s">
        <v>9894</v>
      </c>
      <c r="F10653" s="358" t="s">
        <v>9895</v>
      </c>
      <c r="G10653" s="358" t="s">
        <v>4280</v>
      </c>
      <c r="H10653" s="358">
        <v>787964618</v>
      </c>
      <c r="I10653" s="358">
        <v>6</v>
      </c>
      <c r="J10653" s="358">
        <v>5</v>
      </c>
      <c r="K10653" s="358">
        <f t="shared" si="168"/>
        <v>11</v>
      </c>
      <c r="L10653" s="358" t="s">
        <v>9899</v>
      </c>
    </row>
    <row r="10654" spans="1:12">
      <c r="A10654" s="358" t="s">
        <v>2987</v>
      </c>
      <c r="B10654" s="358">
        <v>16</v>
      </c>
      <c r="C10654" s="358" t="s">
        <v>9912</v>
      </c>
      <c r="D10654" s="358" t="s">
        <v>880</v>
      </c>
      <c r="E10654" s="358" t="s">
        <v>9894</v>
      </c>
      <c r="F10654" s="358" t="s">
        <v>9895</v>
      </c>
      <c r="G10654" s="358" t="s">
        <v>4280</v>
      </c>
      <c r="H10654" s="358">
        <v>778773635</v>
      </c>
      <c r="I10654" s="358">
        <v>9</v>
      </c>
      <c r="J10654" s="358">
        <v>2</v>
      </c>
      <c r="K10654" s="358">
        <f t="shared" si="168"/>
        <v>11</v>
      </c>
      <c r="L10654" s="358" t="s">
        <v>9901</v>
      </c>
    </row>
    <row r="10655" spans="1:12">
      <c r="A10655" s="358" t="s">
        <v>2987</v>
      </c>
      <c r="B10655" s="358">
        <v>17</v>
      </c>
      <c r="C10655" s="358" t="s">
        <v>9913</v>
      </c>
      <c r="D10655" s="358" t="s">
        <v>880</v>
      </c>
      <c r="E10655" s="358" t="s">
        <v>9894</v>
      </c>
      <c r="F10655" s="358" t="s">
        <v>9895</v>
      </c>
      <c r="G10655" s="358" t="s">
        <v>4280</v>
      </c>
      <c r="H10655" s="358">
        <v>782056677</v>
      </c>
      <c r="I10655" s="358">
        <v>5</v>
      </c>
      <c r="J10655" s="358">
        <v>4</v>
      </c>
      <c r="K10655" s="358">
        <f t="shared" si="168"/>
        <v>9</v>
      </c>
      <c r="L10655" s="358" t="s">
        <v>9901</v>
      </c>
    </row>
    <row r="10656" spans="1:12">
      <c r="A10656" s="358" t="s">
        <v>2987</v>
      </c>
      <c r="B10656" s="358">
        <v>18</v>
      </c>
      <c r="C10656" s="358" t="s">
        <v>9914</v>
      </c>
      <c r="D10656" s="358" t="s">
        <v>880</v>
      </c>
      <c r="E10656" s="358" t="s">
        <v>9894</v>
      </c>
      <c r="F10656" s="358" t="s">
        <v>9895</v>
      </c>
      <c r="G10656" s="358" t="s">
        <v>4280</v>
      </c>
      <c r="H10656" s="358"/>
      <c r="I10656" s="358">
        <v>4</v>
      </c>
      <c r="J10656" s="358">
        <v>6</v>
      </c>
      <c r="K10656" s="358">
        <f t="shared" si="168"/>
        <v>10</v>
      </c>
      <c r="L10656" s="358" t="s">
        <v>9901</v>
      </c>
    </row>
    <row r="10657" spans="1:12">
      <c r="A10657" s="358" t="s">
        <v>2987</v>
      </c>
      <c r="B10657" s="358">
        <v>19</v>
      </c>
      <c r="C10657" s="358" t="s">
        <v>9915</v>
      </c>
      <c r="D10657" s="358" t="s">
        <v>880</v>
      </c>
      <c r="E10657" s="358" t="s">
        <v>9894</v>
      </c>
      <c r="F10657" s="358" t="s">
        <v>9895</v>
      </c>
      <c r="G10657" s="358" t="s">
        <v>4280</v>
      </c>
      <c r="H10657" s="358"/>
      <c r="I10657" s="358">
        <v>4</v>
      </c>
      <c r="J10657" s="358">
        <v>5</v>
      </c>
      <c r="K10657" s="358">
        <f t="shared" si="168"/>
        <v>9</v>
      </c>
      <c r="L10657" s="358" t="s">
        <v>9901</v>
      </c>
    </row>
    <row r="10658" spans="1:12">
      <c r="A10658" s="358" t="s">
        <v>2987</v>
      </c>
      <c r="B10658" s="358">
        <v>20</v>
      </c>
      <c r="C10658" s="358" t="s">
        <v>9916</v>
      </c>
      <c r="D10658" s="358" t="s">
        <v>880</v>
      </c>
      <c r="E10658" s="358" t="s">
        <v>9894</v>
      </c>
      <c r="F10658" s="358" t="s">
        <v>4001</v>
      </c>
      <c r="G10658" s="358" t="s">
        <v>4280</v>
      </c>
      <c r="H10658" s="358"/>
      <c r="I10658" s="358">
        <v>12</v>
      </c>
      <c r="J10658" s="358">
        <v>8</v>
      </c>
      <c r="K10658" s="358">
        <f t="shared" si="168"/>
        <v>20</v>
      </c>
      <c r="L10658" s="358" t="s">
        <v>9917</v>
      </c>
    </row>
    <row r="10659" spans="1:12">
      <c r="A10659" s="358" t="s">
        <v>2987</v>
      </c>
      <c r="B10659" s="358">
        <v>21</v>
      </c>
      <c r="C10659" s="358" t="s">
        <v>9918</v>
      </c>
      <c r="D10659" s="358" t="s">
        <v>880</v>
      </c>
      <c r="E10659" s="358" t="s">
        <v>2987</v>
      </c>
      <c r="F10659" s="358" t="s">
        <v>4001</v>
      </c>
      <c r="G10659" s="358" t="s">
        <v>4280</v>
      </c>
      <c r="H10659" s="358">
        <v>785969119</v>
      </c>
      <c r="I10659" s="358">
        <v>2</v>
      </c>
      <c r="J10659" s="358">
        <v>3</v>
      </c>
      <c r="K10659" s="358">
        <f t="shared" si="168"/>
        <v>5</v>
      </c>
      <c r="L10659" s="358" t="s">
        <v>9901</v>
      </c>
    </row>
    <row r="10660" spans="1:12">
      <c r="A10660" s="358" t="s">
        <v>2987</v>
      </c>
      <c r="B10660" s="358">
        <v>22</v>
      </c>
      <c r="C10660" s="358" t="s">
        <v>1225</v>
      </c>
      <c r="D10660" s="358" t="s">
        <v>880</v>
      </c>
      <c r="E10660" s="358" t="s">
        <v>2987</v>
      </c>
      <c r="F10660" s="358" t="s">
        <v>4001</v>
      </c>
      <c r="G10660" s="358" t="s">
        <v>4280</v>
      </c>
      <c r="H10660" s="358">
        <v>789768374</v>
      </c>
      <c r="I10660" s="358">
        <v>4</v>
      </c>
      <c r="J10660" s="358">
        <v>5</v>
      </c>
      <c r="K10660" s="358">
        <f t="shared" si="168"/>
        <v>9</v>
      </c>
      <c r="L10660" s="358" t="s">
        <v>9919</v>
      </c>
    </row>
    <row r="10661" spans="1:12">
      <c r="A10661" s="358" t="s">
        <v>2987</v>
      </c>
      <c r="B10661" s="358">
        <v>23</v>
      </c>
      <c r="C10661" s="358" t="s">
        <v>9920</v>
      </c>
      <c r="D10661" s="358" t="s">
        <v>880</v>
      </c>
      <c r="E10661" s="358" t="s">
        <v>2987</v>
      </c>
      <c r="F10661" s="358" t="s">
        <v>4001</v>
      </c>
      <c r="G10661" s="358" t="s">
        <v>4280</v>
      </c>
      <c r="H10661" s="358">
        <v>786490337</v>
      </c>
      <c r="I10661" s="358">
        <v>4</v>
      </c>
      <c r="J10661" s="358">
        <v>5</v>
      </c>
      <c r="K10661" s="358">
        <f t="shared" si="168"/>
        <v>9</v>
      </c>
      <c r="L10661" s="358" t="s">
        <v>9901</v>
      </c>
    </row>
    <row r="10662" spans="1:12">
      <c r="A10662" s="358" t="s">
        <v>2987</v>
      </c>
      <c r="B10662" s="358">
        <v>24</v>
      </c>
      <c r="C10662" s="358" t="s">
        <v>1157</v>
      </c>
      <c r="D10662" s="358" t="s">
        <v>880</v>
      </c>
      <c r="E10662" s="358" t="s">
        <v>2987</v>
      </c>
      <c r="F10662" s="358" t="s">
        <v>4001</v>
      </c>
      <c r="G10662" s="358" t="s">
        <v>4280</v>
      </c>
      <c r="H10662" s="358"/>
      <c r="I10662" s="358">
        <v>2</v>
      </c>
      <c r="J10662" s="358">
        <v>3</v>
      </c>
      <c r="K10662" s="358">
        <f t="shared" si="168"/>
        <v>5</v>
      </c>
      <c r="L10662" s="358" t="s">
        <v>9921</v>
      </c>
    </row>
    <row r="10663" spans="1:12">
      <c r="A10663" s="358" t="s">
        <v>2987</v>
      </c>
      <c r="B10663" s="358">
        <v>25</v>
      </c>
      <c r="C10663" s="358" t="s">
        <v>9922</v>
      </c>
      <c r="D10663" s="358" t="s">
        <v>880</v>
      </c>
      <c r="E10663" s="358" t="s">
        <v>2987</v>
      </c>
      <c r="F10663" s="358" t="s">
        <v>4001</v>
      </c>
      <c r="G10663" s="358" t="s">
        <v>4280</v>
      </c>
      <c r="H10663" s="358"/>
      <c r="I10663" s="358">
        <v>3</v>
      </c>
      <c r="J10663" s="358">
        <v>2</v>
      </c>
      <c r="K10663" s="358">
        <f t="shared" si="168"/>
        <v>5</v>
      </c>
      <c r="L10663" s="358" t="s">
        <v>9923</v>
      </c>
    </row>
    <row r="10664" spans="1:12">
      <c r="A10664" s="358" t="s">
        <v>2987</v>
      </c>
      <c r="B10664" s="358">
        <v>26</v>
      </c>
      <c r="C10664" s="358" t="s">
        <v>9924</v>
      </c>
      <c r="D10664" s="358" t="s">
        <v>880</v>
      </c>
      <c r="E10664" s="358" t="s">
        <v>9894</v>
      </c>
      <c r="F10664" s="358" t="s">
        <v>9895</v>
      </c>
      <c r="G10664" s="358" t="s">
        <v>4280</v>
      </c>
      <c r="H10664" s="358"/>
      <c r="I10664" s="358">
        <v>2</v>
      </c>
      <c r="J10664" s="358">
        <v>3</v>
      </c>
      <c r="K10664" s="358">
        <f t="shared" si="168"/>
        <v>5</v>
      </c>
      <c r="L10664" s="358" t="s">
        <v>9921</v>
      </c>
    </row>
    <row r="10665" spans="1:12">
      <c r="A10665" s="358" t="s">
        <v>2987</v>
      </c>
      <c r="B10665" s="358">
        <v>27</v>
      </c>
      <c r="C10665" s="358" t="s">
        <v>9925</v>
      </c>
      <c r="D10665" s="358" t="s">
        <v>880</v>
      </c>
      <c r="E10665" s="358" t="s">
        <v>9894</v>
      </c>
      <c r="F10665" s="358" t="s">
        <v>9895</v>
      </c>
      <c r="G10665" s="358" t="s">
        <v>4280</v>
      </c>
      <c r="H10665" s="358">
        <v>784764620</v>
      </c>
      <c r="I10665" s="358">
        <v>1</v>
      </c>
      <c r="J10665" s="358">
        <v>2</v>
      </c>
      <c r="K10665" s="358">
        <f t="shared" si="168"/>
        <v>3</v>
      </c>
      <c r="L10665" s="358" t="s">
        <v>9926</v>
      </c>
    </row>
    <row r="10666" spans="1:12">
      <c r="A10666" s="358" t="s">
        <v>2987</v>
      </c>
      <c r="B10666" s="358">
        <v>28</v>
      </c>
      <c r="C10666" s="358" t="s">
        <v>9927</v>
      </c>
      <c r="D10666" s="358" t="s">
        <v>880</v>
      </c>
      <c r="E10666" s="358" t="s">
        <v>9894</v>
      </c>
      <c r="F10666" s="358" t="s">
        <v>9895</v>
      </c>
      <c r="G10666" s="358" t="s">
        <v>4280</v>
      </c>
      <c r="H10666" s="358"/>
      <c r="I10666" s="358">
        <v>3</v>
      </c>
      <c r="J10666" s="358">
        <v>1</v>
      </c>
      <c r="K10666" s="358">
        <f t="shared" si="168"/>
        <v>4</v>
      </c>
      <c r="L10666" s="358" t="s">
        <v>9923</v>
      </c>
    </row>
    <row r="10667" spans="1:12">
      <c r="A10667" s="358" t="s">
        <v>2987</v>
      </c>
      <c r="B10667" s="358">
        <v>29</v>
      </c>
      <c r="C10667" s="358" t="s">
        <v>9928</v>
      </c>
      <c r="D10667" s="358" t="s">
        <v>880</v>
      </c>
      <c r="E10667" s="358" t="s">
        <v>2987</v>
      </c>
      <c r="F10667" s="358" t="s">
        <v>4001</v>
      </c>
      <c r="G10667" s="358" t="s">
        <v>4280</v>
      </c>
      <c r="H10667" s="358">
        <v>773880775</v>
      </c>
      <c r="I10667" s="358">
        <v>3</v>
      </c>
      <c r="J10667" s="358">
        <v>4</v>
      </c>
      <c r="K10667" s="358">
        <f t="shared" si="168"/>
        <v>7</v>
      </c>
      <c r="L10667" s="358" t="s">
        <v>9926</v>
      </c>
    </row>
    <row r="10668" spans="1:12">
      <c r="A10668" s="358" t="s">
        <v>2987</v>
      </c>
      <c r="B10668" s="358">
        <v>30</v>
      </c>
      <c r="C10668" s="358" t="s">
        <v>9929</v>
      </c>
      <c r="D10668" s="358" t="s">
        <v>880</v>
      </c>
      <c r="E10668" s="358" t="s">
        <v>2987</v>
      </c>
      <c r="F10668" s="358" t="s">
        <v>4001</v>
      </c>
      <c r="G10668" s="358" t="s">
        <v>4280</v>
      </c>
      <c r="H10668" s="358"/>
      <c r="I10668" s="358">
        <v>6</v>
      </c>
      <c r="J10668" s="358">
        <v>4</v>
      </c>
      <c r="K10668" s="358">
        <f t="shared" si="168"/>
        <v>10</v>
      </c>
      <c r="L10668" s="358" t="s">
        <v>9899</v>
      </c>
    </row>
    <row r="10669" spans="1:12">
      <c r="A10669" s="358" t="s">
        <v>2987</v>
      </c>
      <c r="B10669" s="358">
        <v>31</v>
      </c>
      <c r="C10669" s="358" t="s">
        <v>9930</v>
      </c>
      <c r="D10669" s="358" t="s">
        <v>958</v>
      </c>
      <c r="E10669" s="358" t="s">
        <v>2987</v>
      </c>
      <c r="F10669" s="358" t="s">
        <v>4001</v>
      </c>
      <c r="G10669" s="358" t="s">
        <v>4280</v>
      </c>
      <c r="H10669" s="358"/>
      <c r="I10669" s="358">
        <v>5</v>
      </c>
      <c r="J10669" s="358">
        <v>5</v>
      </c>
      <c r="K10669" s="358">
        <f t="shared" si="168"/>
        <v>10</v>
      </c>
      <c r="L10669" s="358" t="s">
        <v>9923</v>
      </c>
    </row>
    <row r="10670" spans="1:12">
      <c r="A10670" s="358" t="s">
        <v>2987</v>
      </c>
      <c r="B10670" s="358">
        <v>32</v>
      </c>
      <c r="C10670" s="358" t="s">
        <v>9931</v>
      </c>
      <c r="D10670" s="358" t="s">
        <v>880</v>
      </c>
      <c r="E10670" s="358" t="s">
        <v>9894</v>
      </c>
      <c r="F10670" s="358" t="s">
        <v>4001</v>
      </c>
      <c r="G10670" s="358" t="s">
        <v>4280</v>
      </c>
      <c r="H10670" s="358"/>
      <c r="I10670" s="358">
        <v>1</v>
      </c>
      <c r="J10670" s="358">
        <v>1</v>
      </c>
      <c r="K10670" s="358">
        <f t="shared" si="168"/>
        <v>2</v>
      </c>
      <c r="L10670" s="358" t="s">
        <v>9926</v>
      </c>
    </row>
    <row r="10671" spans="1:12">
      <c r="A10671" s="358" t="s">
        <v>2987</v>
      </c>
      <c r="B10671" s="358">
        <v>33</v>
      </c>
      <c r="C10671" s="358" t="s">
        <v>9932</v>
      </c>
      <c r="D10671" s="358" t="s">
        <v>880</v>
      </c>
      <c r="E10671" s="358" t="s">
        <v>9894</v>
      </c>
      <c r="F10671" s="358" t="s">
        <v>4001</v>
      </c>
      <c r="G10671" s="358" t="s">
        <v>4280</v>
      </c>
      <c r="H10671" s="358"/>
      <c r="I10671" s="358">
        <v>5</v>
      </c>
      <c r="J10671" s="358">
        <v>4</v>
      </c>
      <c r="K10671" s="358">
        <f t="shared" si="168"/>
        <v>9</v>
      </c>
      <c r="L10671" s="358" t="s">
        <v>9926</v>
      </c>
    </row>
    <row r="10672" spans="1:12">
      <c r="A10672" s="358" t="s">
        <v>2987</v>
      </c>
      <c r="B10672" s="358">
        <v>34</v>
      </c>
      <c r="C10672" s="358" t="s">
        <v>9933</v>
      </c>
      <c r="D10672" s="358" t="s">
        <v>880</v>
      </c>
      <c r="E10672" s="358" t="s">
        <v>9894</v>
      </c>
      <c r="F10672" s="358" t="s">
        <v>4001</v>
      </c>
      <c r="G10672" s="358" t="s">
        <v>4280</v>
      </c>
      <c r="H10672" s="358"/>
      <c r="I10672" s="358">
        <v>2</v>
      </c>
      <c r="J10672" s="358">
        <v>3</v>
      </c>
      <c r="K10672" s="358">
        <f t="shared" si="168"/>
        <v>5</v>
      </c>
      <c r="L10672" s="358" t="s">
        <v>9923</v>
      </c>
    </row>
    <row r="10673" spans="1:12">
      <c r="A10673" s="358" t="s">
        <v>2987</v>
      </c>
      <c r="B10673" s="358">
        <v>35</v>
      </c>
      <c r="C10673" s="358" t="s">
        <v>7174</v>
      </c>
      <c r="D10673" s="358" t="s">
        <v>880</v>
      </c>
      <c r="E10673" s="358" t="s">
        <v>2987</v>
      </c>
      <c r="F10673" s="358" t="s">
        <v>4001</v>
      </c>
      <c r="G10673" s="358" t="s">
        <v>4280</v>
      </c>
      <c r="H10673" s="358">
        <v>783300533</v>
      </c>
      <c r="I10673" s="358">
        <v>3</v>
      </c>
      <c r="J10673" s="358">
        <v>3</v>
      </c>
      <c r="K10673" s="358">
        <f t="shared" si="168"/>
        <v>6</v>
      </c>
      <c r="L10673" s="358" t="s">
        <v>9923</v>
      </c>
    </row>
    <row r="10674" spans="1:12">
      <c r="A10674" s="358" t="s">
        <v>2987</v>
      </c>
      <c r="B10674" s="358">
        <v>36</v>
      </c>
      <c r="C10674" s="358" t="s">
        <v>9934</v>
      </c>
      <c r="D10674" s="358" t="s">
        <v>880</v>
      </c>
      <c r="E10674" s="358" t="s">
        <v>2987</v>
      </c>
      <c r="F10674" s="358" t="s">
        <v>4001</v>
      </c>
      <c r="G10674" s="358" t="s">
        <v>4280</v>
      </c>
      <c r="H10674" s="358"/>
      <c r="I10674" s="358">
        <v>1</v>
      </c>
      <c r="J10674" s="358">
        <v>3</v>
      </c>
      <c r="K10674" s="358">
        <f t="shared" si="168"/>
        <v>4</v>
      </c>
      <c r="L10674" s="358" t="s">
        <v>9921</v>
      </c>
    </row>
    <row r="10675" spans="1:12">
      <c r="A10675" s="358" t="s">
        <v>2987</v>
      </c>
      <c r="B10675" s="358">
        <v>37</v>
      </c>
      <c r="C10675" s="358" t="s">
        <v>9935</v>
      </c>
      <c r="D10675" s="358" t="s">
        <v>880</v>
      </c>
      <c r="E10675" s="358" t="s">
        <v>9894</v>
      </c>
      <c r="F10675" s="358" t="s">
        <v>9895</v>
      </c>
      <c r="G10675" s="358" t="s">
        <v>4280</v>
      </c>
      <c r="H10675" s="358"/>
      <c r="I10675" s="358">
        <v>6</v>
      </c>
      <c r="J10675" s="358">
        <v>5</v>
      </c>
      <c r="K10675" s="358">
        <f t="shared" si="168"/>
        <v>11</v>
      </c>
      <c r="L10675" s="358" t="s">
        <v>9897</v>
      </c>
    </row>
    <row r="10676" spans="1:12">
      <c r="A10676" s="358" t="s">
        <v>2987</v>
      </c>
      <c r="B10676" s="358">
        <v>38</v>
      </c>
      <c r="C10676" s="358" t="s">
        <v>9936</v>
      </c>
      <c r="D10676" s="358" t="s">
        <v>880</v>
      </c>
      <c r="E10676" s="358" t="s">
        <v>9894</v>
      </c>
      <c r="F10676" s="358" t="s">
        <v>9895</v>
      </c>
      <c r="G10676" s="358" t="s">
        <v>4280</v>
      </c>
      <c r="H10676" s="358">
        <v>774470676</v>
      </c>
      <c r="I10676" s="358">
        <v>4</v>
      </c>
      <c r="J10676" s="358">
        <v>4</v>
      </c>
      <c r="K10676" s="358">
        <f t="shared" si="168"/>
        <v>8</v>
      </c>
      <c r="L10676" s="358" t="s">
        <v>9937</v>
      </c>
    </row>
    <row r="10677" spans="1:12">
      <c r="A10677" s="358" t="s">
        <v>2987</v>
      </c>
      <c r="B10677" s="358">
        <v>39</v>
      </c>
      <c r="C10677" s="358" t="s">
        <v>9938</v>
      </c>
      <c r="D10677" s="358" t="s">
        <v>880</v>
      </c>
      <c r="E10677" s="358" t="s">
        <v>9894</v>
      </c>
      <c r="F10677" s="358" t="s">
        <v>9895</v>
      </c>
      <c r="G10677" s="358" t="s">
        <v>4280</v>
      </c>
      <c r="H10677" s="358">
        <v>772316083</v>
      </c>
      <c r="I10677" s="358">
        <v>2</v>
      </c>
      <c r="J10677" s="358">
        <v>3</v>
      </c>
      <c r="K10677" s="358">
        <f t="shared" si="168"/>
        <v>5</v>
      </c>
      <c r="L10677" s="358" t="s">
        <v>9939</v>
      </c>
    </row>
    <row r="10678" spans="1:12">
      <c r="A10678" s="358" t="s">
        <v>2987</v>
      </c>
      <c r="B10678" s="358">
        <v>40</v>
      </c>
      <c r="C10678" s="358" t="s">
        <v>9940</v>
      </c>
      <c r="D10678" s="358" t="s">
        <v>958</v>
      </c>
      <c r="E10678" s="358" t="s">
        <v>9894</v>
      </c>
      <c r="F10678" s="358" t="s">
        <v>9895</v>
      </c>
      <c r="G10678" s="358" t="s">
        <v>4280</v>
      </c>
      <c r="H10678" s="358"/>
      <c r="I10678" s="358">
        <v>3</v>
      </c>
      <c r="J10678" s="358">
        <v>3</v>
      </c>
      <c r="K10678" s="358">
        <f t="shared" si="168"/>
        <v>6</v>
      </c>
      <c r="L10678" s="358" t="s">
        <v>9897</v>
      </c>
    </row>
    <row r="10679" spans="1:12">
      <c r="A10679" s="358" t="s">
        <v>2987</v>
      </c>
      <c r="B10679" s="358">
        <v>41</v>
      </c>
      <c r="C10679" s="358" t="s">
        <v>1446</v>
      </c>
      <c r="D10679" s="358" t="s">
        <v>880</v>
      </c>
      <c r="E10679" s="358" t="s">
        <v>9894</v>
      </c>
      <c r="F10679" s="358" t="s">
        <v>9895</v>
      </c>
      <c r="G10679" s="358" t="s">
        <v>4280</v>
      </c>
      <c r="H10679" s="358"/>
      <c r="I10679" s="358">
        <v>3</v>
      </c>
      <c r="J10679" s="358">
        <v>5</v>
      </c>
      <c r="K10679" s="358">
        <f t="shared" si="168"/>
        <v>8</v>
      </c>
      <c r="L10679" s="358" t="s">
        <v>9941</v>
      </c>
    </row>
    <row r="10680" spans="1:12">
      <c r="A10680" s="358" t="s">
        <v>2987</v>
      </c>
      <c r="B10680" s="358">
        <v>42</v>
      </c>
      <c r="C10680" s="358" t="s">
        <v>6910</v>
      </c>
      <c r="D10680" s="358" t="s">
        <v>880</v>
      </c>
      <c r="E10680" s="358" t="s">
        <v>9894</v>
      </c>
      <c r="F10680" s="358" t="s">
        <v>9895</v>
      </c>
      <c r="G10680" s="358" t="s">
        <v>4280</v>
      </c>
      <c r="H10680" s="358"/>
      <c r="I10680" s="358">
        <v>3</v>
      </c>
      <c r="J10680" s="358">
        <v>4</v>
      </c>
      <c r="K10680" s="358">
        <f t="shared" si="168"/>
        <v>7</v>
      </c>
      <c r="L10680" s="358" t="s">
        <v>9921</v>
      </c>
    </row>
    <row r="10681" spans="1:12">
      <c r="A10681" s="358" t="s">
        <v>2987</v>
      </c>
      <c r="B10681" s="358">
        <v>43</v>
      </c>
      <c r="C10681" s="358" t="s">
        <v>9942</v>
      </c>
      <c r="D10681" s="358" t="s">
        <v>880</v>
      </c>
      <c r="E10681" s="358" t="s">
        <v>9894</v>
      </c>
      <c r="F10681" s="358" t="s">
        <v>9895</v>
      </c>
      <c r="G10681" s="358" t="s">
        <v>4280</v>
      </c>
      <c r="H10681" s="358">
        <v>77966430</v>
      </c>
      <c r="I10681" s="358">
        <v>5</v>
      </c>
      <c r="J10681" s="358">
        <v>5</v>
      </c>
      <c r="K10681" s="358">
        <f t="shared" si="168"/>
        <v>10</v>
      </c>
      <c r="L10681" s="358" t="s">
        <v>9937</v>
      </c>
    </row>
    <row r="10682" spans="1:12">
      <c r="A10682" s="358" t="s">
        <v>2987</v>
      </c>
      <c r="B10682" s="358">
        <v>44</v>
      </c>
      <c r="C10682" s="358" t="s">
        <v>9943</v>
      </c>
      <c r="D10682" s="358" t="s">
        <v>880</v>
      </c>
      <c r="E10682" s="358" t="s">
        <v>9894</v>
      </c>
      <c r="F10682" s="358" t="s">
        <v>9895</v>
      </c>
      <c r="G10682" s="358" t="s">
        <v>4280</v>
      </c>
      <c r="H10682" s="358"/>
      <c r="I10682" s="358">
        <v>6</v>
      </c>
      <c r="J10682" s="358">
        <v>3</v>
      </c>
      <c r="K10682" s="358">
        <f t="shared" si="168"/>
        <v>9</v>
      </c>
      <c r="L10682" s="358" t="s">
        <v>9944</v>
      </c>
    </row>
    <row r="10683" spans="1:12">
      <c r="A10683" s="358" t="s">
        <v>2987</v>
      </c>
      <c r="B10683" s="358">
        <v>45</v>
      </c>
      <c r="C10683" s="358" t="s">
        <v>9945</v>
      </c>
      <c r="D10683" s="358" t="s">
        <v>880</v>
      </c>
      <c r="E10683" s="358" t="s">
        <v>9894</v>
      </c>
      <c r="F10683" s="358" t="s">
        <v>9895</v>
      </c>
      <c r="G10683" s="358" t="s">
        <v>4280</v>
      </c>
      <c r="H10683" s="358"/>
      <c r="I10683" s="358">
        <v>4</v>
      </c>
      <c r="J10683" s="358">
        <v>3</v>
      </c>
      <c r="K10683" s="358">
        <f t="shared" si="168"/>
        <v>7</v>
      </c>
      <c r="L10683" s="358" t="s">
        <v>9946</v>
      </c>
    </row>
    <row r="10684" spans="1:12">
      <c r="A10684" s="358" t="s">
        <v>2987</v>
      </c>
      <c r="B10684" s="358">
        <v>46</v>
      </c>
      <c r="C10684" s="358" t="s">
        <v>3284</v>
      </c>
      <c r="D10684" s="358" t="s">
        <v>880</v>
      </c>
      <c r="E10684" s="358" t="s">
        <v>9894</v>
      </c>
      <c r="F10684" s="358" t="s">
        <v>9895</v>
      </c>
      <c r="G10684" s="358" t="s">
        <v>4280</v>
      </c>
      <c r="H10684" s="358"/>
      <c r="I10684" s="358">
        <v>5</v>
      </c>
      <c r="J10684" s="358">
        <v>2</v>
      </c>
      <c r="K10684" s="358">
        <f t="shared" si="168"/>
        <v>7</v>
      </c>
      <c r="L10684" s="358" t="s">
        <v>9923</v>
      </c>
    </row>
    <row r="10685" spans="1:12">
      <c r="A10685" s="358" t="s">
        <v>2987</v>
      </c>
      <c r="B10685" s="358">
        <v>47</v>
      </c>
      <c r="C10685" s="358" t="s">
        <v>9947</v>
      </c>
      <c r="D10685" s="358" t="s">
        <v>880</v>
      </c>
      <c r="E10685" s="358" t="s">
        <v>9894</v>
      </c>
      <c r="F10685" s="358" t="s">
        <v>9895</v>
      </c>
      <c r="G10685" s="358" t="s">
        <v>4280</v>
      </c>
      <c r="H10685" s="358"/>
      <c r="I10685" s="358">
        <v>3</v>
      </c>
      <c r="J10685" s="358">
        <v>2</v>
      </c>
      <c r="K10685" s="358">
        <f t="shared" si="168"/>
        <v>5</v>
      </c>
      <c r="L10685" s="358" t="s">
        <v>9939</v>
      </c>
    </row>
    <row r="10686" spans="1:12">
      <c r="A10686" s="358" t="s">
        <v>2987</v>
      </c>
      <c r="B10686" s="358">
        <v>48</v>
      </c>
      <c r="C10686" s="358" t="s">
        <v>9948</v>
      </c>
      <c r="D10686" s="358" t="s">
        <v>880</v>
      </c>
      <c r="E10686" s="358" t="s">
        <v>9894</v>
      </c>
      <c r="F10686" s="358" t="s">
        <v>9895</v>
      </c>
      <c r="G10686" s="358" t="s">
        <v>4280</v>
      </c>
      <c r="H10686" s="358"/>
      <c r="I10686" s="358">
        <v>2</v>
      </c>
      <c r="J10686" s="358">
        <v>4</v>
      </c>
      <c r="K10686" s="358">
        <f t="shared" si="168"/>
        <v>6</v>
      </c>
      <c r="L10686" s="358" t="s">
        <v>9949</v>
      </c>
    </row>
    <row r="10687" spans="1:12">
      <c r="A10687" s="358" t="s">
        <v>2987</v>
      </c>
      <c r="B10687" s="358">
        <v>49</v>
      </c>
      <c r="C10687" s="358" t="s">
        <v>9950</v>
      </c>
      <c r="D10687" s="358" t="s">
        <v>880</v>
      </c>
      <c r="E10687" s="358" t="s">
        <v>2987</v>
      </c>
      <c r="F10687" s="358" t="s">
        <v>4001</v>
      </c>
      <c r="G10687" s="358" t="s">
        <v>4280</v>
      </c>
      <c r="H10687" s="358"/>
      <c r="I10687" s="358">
        <v>2</v>
      </c>
      <c r="J10687" s="358">
        <v>1</v>
      </c>
      <c r="K10687" s="358">
        <f t="shared" si="168"/>
        <v>3</v>
      </c>
      <c r="L10687" s="358" t="s">
        <v>9921</v>
      </c>
    </row>
    <row r="10688" spans="1:12">
      <c r="A10688" s="358" t="s">
        <v>2987</v>
      </c>
      <c r="B10688" s="358">
        <v>50</v>
      </c>
      <c r="C10688" s="358" t="s">
        <v>9951</v>
      </c>
      <c r="D10688" s="358" t="s">
        <v>880</v>
      </c>
      <c r="E10688" s="358" t="s">
        <v>9894</v>
      </c>
      <c r="F10688" s="358" t="s">
        <v>9895</v>
      </c>
      <c r="G10688" s="358" t="s">
        <v>4280</v>
      </c>
      <c r="H10688" s="358"/>
      <c r="I10688" s="358">
        <v>1</v>
      </c>
      <c r="J10688" s="358">
        <v>1</v>
      </c>
      <c r="K10688" s="358">
        <f t="shared" si="168"/>
        <v>2</v>
      </c>
      <c r="L10688" s="358" t="s">
        <v>9939</v>
      </c>
    </row>
    <row r="10689" spans="1:12">
      <c r="A10689" s="358" t="s">
        <v>2987</v>
      </c>
      <c r="B10689" s="358">
        <v>51</v>
      </c>
      <c r="C10689" s="358" t="s">
        <v>9265</v>
      </c>
      <c r="D10689" s="358" t="s">
        <v>880</v>
      </c>
      <c r="E10689" s="358" t="s">
        <v>9894</v>
      </c>
      <c r="F10689" s="358" t="s">
        <v>9895</v>
      </c>
      <c r="G10689" s="358" t="s">
        <v>4280</v>
      </c>
      <c r="H10689" s="358"/>
      <c r="I10689" s="358">
        <v>5</v>
      </c>
      <c r="J10689" s="358">
        <v>4</v>
      </c>
      <c r="K10689" s="358">
        <f t="shared" si="168"/>
        <v>9</v>
      </c>
      <c r="L10689" s="358" t="s">
        <v>9897</v>
      </c>
    </row>
    <row r="10690" spans="1:12">
      <c r="A10690" s="358" t="s">
        <v>2987</v>
      </c>
      <c r="B10690" s="358">
        <v>52</v>
      </c>
      <c r="C10690" s="358" t="s">
        <v>9952</v>
      </c>
      <c r="D10690" s="358" t="s">
        <v>880</v>
      </c>
      <c r="E10690" s="358" t="s">
        <v>9894</v>
      </c>
      <c r="F10690" s="358" t="s">
        <v>9895</v>
      </c>
      <c r="G10690" s="358" t="s">
        <v>4280</v>
      </c>
      <c r="H10690" s="358"/>
      <c r="I10690" s="358">
        <v>6</v>
      </c>
      <c r="J10690" s="358">
        <v>3</v>
      </c>
      <c r="K10690" s="358">
        <f t="shared" si="168"/>
        <v>9</v>
      </c>
      <c r="L10690" s="358" t="s">
        <v>9953</v>
      </c>
    </row>
    <row r="10691" spans="1:12">
      <c r="A10691" s="358" t="s">
        <v>2987</v>
      </c>
      <c r="B10691" s="358">
        <v>53</v>
      </c>
      <c r="C10691" s="358" t="s">
        <v>3100</v>
      </c>
      <c r="D10691" s="358" t="s">
        <v>880</v>
      </c>
      <c r="E10691" s="358" t="s">
        <v>9894</v>
      </c>
      <c r="F10691" s="358" t="s">
        <v>9895</v>
      </c>
      <c r="G10691" s="358" t="s">
        <v>4280</v>
      </c>
      <c r="H10691" s="358"/>
      <c r="I10691" s="358">
        <v>2</v>
      </c>
      <c r="J10691" s="358">
        <v>2</v>
      </c>
      <c r="K10691" s="358">
        <f t="shared" si="168"/>
        <v>4</v>
      </c>
      <c r="L10691" s="358" t="s">
        <v>9921</v>
      </c>
    </row>
    <row r="10692" spans="1:12">
      <c r="A10692" s="358" t="s">
        <v>2987</v>
      </c>
      <c r="B10692" s="358">
        <v>54</v>
      </c>
      <c r="C10692" s="358" t="s">
        <v>6943</v>
      </c>
      <c r="D10692" s="358" t="s">
        <v>880</v>
      </c>
      <c r="E10692" s="358" t="s">
        <v>9894</v>
      </c>
      <c r="F10692" s="358" t="s">
        <v>9895</v>
      </c>
      <c r="G10692" s="358" t="s">
        <v>4280</v>
      </c>
      <c r="H10692" s="358"/>
      <c r="I10692" s="358">
        <v>3</v>
      </c>
      <c r="J10692" s="358">
        <v>3</v>
      </c>
      <c r="K10692" s="358">
        <f t="shared" si="168"/>
        <v>6</v>
      </c>
      <c r="L10692" s="358" t="s">
        <v>9941</v>
      </c>
    </row>
    <row r="10693" spans="1:12">
      <c r="A10693" s="358" t="s">
        <v>2987</v>
      </c>
      <c r="B10693" s="358">
        <v>55</v>
      </c>
      <c r="C10693" s="358" t="s">
        <v>9954</v>
      </c>
      <c r="D10693" s="358" t="s">
        <v>880</v>
      </c>
      <c r="E10693" s="358" t="s">
        <v>9894</v>
      </c>
      <c r="F10693" s="358" t="s">
        <v>9895</v>
      </c>
      <c r="G10693" s="358" t="s">
        <v>4280</v>
      </c>
      <c r="H10693" s="358"/>
      <c r="I10693" s="358">
        <v>2</v>
      </c>
      <c r="J10693" s="358">
        <v>4</v>
      </c>
      <c r="K10693" s="358">
        <f t="shared" si="168"/>
        <v>6</v>
      </c>
      <c r="L10693" s="358" t="s">
        <v>9917</v>
      </c>
    </row>
    <row r="10694" spans="1:12">
      <c r="A10694" s="358" t="s">
        <v>2987</v>
      </c>
      <c r="B10694" s="358">
        <v>56</v>
      </c>
      <c r="C10694" s="358" t="s">
        <v>9955</v>
      </c>
      <c r="D10694" s="358" t="s">
        <v>880</v>
      </c>
      <c r="E10694" s="358" t="s">
        <v>2987</v>
      </c>
      <c r="F10694" s="358" t="s">
        <v>4001</v>
      </c>
      <c r="G10694" s="358" t="s">
        <v>4280</v>
      </c>
      <c r="H10694" s="358"/>
      <c r="I10694" s="358">
        <v>4</v>
      </c>
      <c r="J10694" s="358">
        <v>4</v>
      </c>
      <c r="K10694" s="358">
        <f t="shared" si="168"/>
        <v>8</v>
      </c>
      <c r="L10694" s="358" t="s">
        <v>9949</v>
      </c>
    </row>
    <row r="10695" spans="1:12">
      <c r="A10695" s="358" t="s">
        <v>2987</v>
      </c>
      <c r="B10695" s="358">
        <v>57</v>
      </c>
      <c r="C10695" s="358" t="s">
        <v>9956</v>
      </c>
      <c r="D10695" s="358" t="s">
        <v>958</v>
      </c>
      <c r="E10695" s="358" t="s">
        <v>9894</v>
      </c>
      <c r="F10695" s="358" t="s">
        <v>9895</v>
      </c>
      <c r="G10695" s="358" t="s">
        <v>4280</v>
      </c>
      <c r="H10695" s="358"/>
      <c r="I10695" s="358">
        <v>1</v>
      </c>
      <c r="J10695" s="358">
        <v>1</v>
      </c>
      <c r="K10695" s="358">
        <f t="shared" si="168"/>
        <v>2</v>
      </c>
      <c r="L10695" s="358" t="s">
        <v>9939</v>
      </c>
    </row>
    <row r="10696" spans="1:12">
      <c r="A10696" s="358" t="s">
        <v>2987</v>
      </c>
      <c r="B10696" s="358">
        <v>58</v>
      </c>
      <c r="C10696" s="358" t="s">
        <v>1204</v>
      </c>
      <c r="D10696" s="358" t="s">
        <v>880</v>
      </c>
      <c r="E10696" s="358" t="s">
        <v>9894</v>
      </c>
      <c r="F10696" s="358" t="s">
        <v>9895</v>
      </c>
      <c r="G10696" s="358" t="s">
        <v>4280</v>
      </c>
      <c r="H10696" s="358"/>
      <c r="I10696" s="358">
        <v>3</v>
      </c>
      <c r="J10696" s="358">
        <v>2</v>
      </c>
      <c r="K10696" s="358">
        <f t="shared" si="168"/>
        <v>5</v>
      </c>
      <c r="L10696" s="358" t="s">
        <v>9897</v>
      </c>
    </row>
    <row r="10697" spans="1:12">
      <c r="A10697" s="358" t="s">
        <v>2987</v>
      </c>
      <c r="B10697" s="358">
        <v>59</v>
      </c>
      <c r="C10697" s="358" t="s">
        <v>9957</v>
      </c>
      <c r="D10697" s="358" t="s">
        <v>880</v>
      </c>
      <c r="E10697" s="358" t="s">
        <v>9894</v>
      </c>
      <c r="F10697" s="358" t="s">
        <v>9895</v>
      </c>
      <c r="G10697" s="358" t="s">
        <v>4280</v>
      </c>
      <c r="H10697" s="358">
        <v>788077627</v>
      </c>
      <c r="I10697" s="358">
        <v>1</v>
      </c>
      <c r="J10697" s="358">
        <v>2</v>
      </c>
      <c r="K10697" s="358">
        <f t="shared" si="168"/>
        <v>3</v>
      </c>
      <c r="L10697" s="358" t="s">
        <v>9901</v>
      </c>
    </row>
    <row r="10698" spans="1:12">
      <c r="A10698" s="358" t="s">
        <v>2987</v>
      </c>
      <c r="B10698" s="358">
        <v>60</v>
      </c>
      <c r="C10698" s="358" t="s">
        <v>9958</v>
      </c>
      <c r="D10698" s="358" t="s">
        <v>880</v>
      </c>
      <c r="E10698" s="358" t="s">
        <v>9894</v>
      </c>
      <c r="F10698" s="358" t="s">
        <v>9895</v>
      </c>
      <c r="G10698" s="358" t="s">
        <v>4280</v>
      </c>
      <c r="H10698" s="358"/>
      <c r="I10698" s="358">
        <v>9</v>
      </c>
      <c r="J10698" s="358">
        <v>6</v>
      </c>
      <c r="K10698" s="358">
        <f t="shared" si="168"/>
        <v>15</v>
      </c>
      <c r="L10698" s="358" t="s">
        <v>9959</v>
      </c>
    </row>
    <row r="10699" spans="1:12">
      <c r="A10699" s="358" t="s">
        <v>2987</v>
      </c>
      <c r="B10699" s="358">
        <v>61</v>
      </c>
      <c r="C10699" s="358" t="s">
        <v>8764</v>
      </c>
      <c r="D10699" s="358" t="s">
        <v>880</v>
      </c>
      <c r="E10699" s="358" t="s">
        <v>9894</v>
      </c>
      <c r="F10699" s="358" t="s">
        <v>9895</v>
      </c>
      <c r="G10699" s="358" t="s">
        <v>4280</v>
      </c>
      <c r="H10699" s="358"/>
      <c r="I10699" s="358">
        <v>4</v>
      </c>
      <c r="J10699" s="358">
        <v>2</v>
      </c>
      <c r="K10699" s="358">
        <f t="shared" si="168"/>
        <v>6</v>
      </c>
      <c r="L10699" s="358" t="s">
        <v>9899</v>
      </c>
    </row>
    <row r="10700" spans="1:12">
      <c r="A10700" s="358" t="s">
        <v>2987</v>
      </c>
      <c r="B10700" s="358">
        <v>62</v>
      </c>
      <c r="C10700" s="358" t="s">
        <v>9960</v>
      </c>
      <c r="D10700" s="358" t="s">
        <v>880</v>
      </c>
      <c r="E10700" s="358" t="s">
        <v>9894</v>
      </c>
      <c r="F10700" s="358" t="s">
        <v>9895</v>
      </c>
      <c r="G10700" s="358" t="s">
        <v>4280</v>
      </c>
      <c r="H10700" s="358">
        <v>777480487</v>
      </c>
      <c r="I10700" s="358">
        <v>2</v>
      </c>
      <c r="J10700" s="358">
        <v>4</v>
      </c>
      <c r="K10700" s="358">
        <f t="shared" si="168"/>
        <v>6</v>
      </c>
      <c r="L10700" s="358" t="s">
        <v>9961</v>
      </c>
    </row>
    <row r="10701" spans="1:12">
      <c r="A10701" s="358" t="s">
        <v>2987</v>
      </c>
      <c r="B10701" s="358">
        <v>63</v>
      </c>
      <c r="C10701" s="358" t="s">
        <v>1821</v>
      </c>
      <c r="D10701" s="358" t="s">
        <v>880</v>
      </c>
      <c r="E10701" s="358" t="s">
        <v>9894</v>
      </c>
      <c r="F10701" s="358" t="s">
        <v>9895</v>
      </c>
      <c r="G10701" s="358" t="s">
        <v>4280</v>
      </c>
      <c r="H10701" s="358"/>
      <c r="I10701" s="358">
        <v>4</v>
      </c>
      <c r="J10701" s="358">
        <v>2</v>
      </c>
      <c r="K10701" s="358">
        <f t="shared" si="168"/>
        <v>6</v>
      </c>
      <c r="L10701" s="358" t="s">
        <v>9921</v>
      </c>
    </row>
    <row r="10702" spans="1:12">
      <c r="A10702" s="358" t="s">
        <v>2987</v>
      </c>
      <c r="B10702" s="358">
        <v>64</v>
      </c>
      <c r="C10702" s="358" t="s">
        <v>9962</v>
      </c>
      <c r="D10702" s="358" t="s">
        <v>880</v>
      </c>
      <c r="E10702" s="358" t="s">
        <v>9894</v>
      </c>
      <c r="F10702" s="358" t="s">
        <v>9895</v>
      </c>
      <c r="G10702" s="358" t="s">
        <v>4280</v>
      </c>
      <c r="H10702" s="358">
        <v>779140376</v>
      </c>
      <c r="I10702" s="358">
        <v>1</v>
      </c>
      <c r="J10702" s="358">
        <v>2</v>
      </c>
      <c r="K10702" s="358">
        <f t="shared" si="168"/>
        <v>3</v>
      </c>
      <c r="L10702" s="358" t="s">
        <v>9921</v>
      </c>
    </row>
    <row r="10703" spans="1:12">
      <c r="A10703" s="358" t="s">
        <v>2987</v>
      </c>
      <c r="B10703" s="358">
        <v>65</v>
      </c>
      <c r="C10703" s="358" t="s">
        <v>9963</v>
      </c>
      <c r="D10703" s="358" t="s">
        <v>880</v>
      </c>
      <c r="E10703" s="358" t="s">
        <v>9894</v>
      </c>
      <c r="F10703" s="358" t="s">
        <v>9895</v>
      </c>
      <c r="G10703" s="358" t="s">
        <v>4280</v>
      </c>
      <c r="H10703" s="358">
        <v>773158127</v>
      </c>
      <c r="I10703" s="358">
        <v>2</v>
      </c>
      <c r="J10703" s="358">
        <v>2</v>
      </c>
      <c r="K10703" s="358">
        <f t="shared" ref="K10703:K10714" si="169">I10703+J10703</f>
        <v>4</v>
      </c>
      <c r="L10703" s="358" t="s">
        <v>9901</v>
      </c>
    </row>
    <row r="10704" spans="1:12">
      <c r="A10704" s="358" t="s">
        <v>2987</v>
      </c>
      <c r="B10704" s="358">
        <v>66</v>
      </c>
      <c r="C10704" s="358" t="s">
        <v>9964</v>
      </c>
      <c r="D10704" s="358" t="s">
        <v>880</v>
      </c>
      <c r="E10704" s="358" t="s">
        <v>9894</v>
      </c>
      <c r="F10704" s="358" t="s">
        <v>9895</v>
      </c>
      <c r="G10704" s="358" t="s">
        <v>4280</v>
      </c>
      <c r="H10704" s="358"/>
      <c r="I10704" s="358">
        <v>2</v>
      </c>
      <c r="J10704" s="358">
        <v>2</v>
      </c>
      <c r="K10704" s="358">
        <f t="shared" si="169"/>
        <v>4</v>
      </c>
      <c r="L10704" s="358" t="s">
        <v>9901</v>
      </c>
    </row>
    <row r="10705" spans="1:12">
      <c r="A10705" s="358" t="s">
        <v>2987</v>
      </c>
      <c r="B10705" s="358">
        <v>67</v>
      </c>
      <c r="C10705" s="358" t="s">
        <v>4074</v>
      </c>
      <c r="D10705" s="358" t="s">
        <v>880</v>
      </c>
      <c r="E10705" s="358" t="s">
        <v>2987</v>
      </c>
      <c r="F10705" s="358" t="s">
        <v>4001</v>
      </c>
      <c r="G10705" s="358" t="s">
        <v>4280</v>
      </c>
      <c r="H10705" s="358">
        <v>783300533</v>
      </c>
      <c r="I10705" s="358">
        <v>3</v>
      </c>
      <c r="J10705" s="358">
        <v>3</v>
      </c>
      <c r="K10705" s="358">
        <f t="shared" si="169"/>
        <v>6</v>
      </c>
      <c r="L10705" s="358" t="s">
        <v>9921</v>
      </c>
    </row>
    <row r="10706" spans="1:12">
      <c r="A10706" s="358" t="s">
        <v>2987</v>
      </c>
      <c r="B10706" s="358">
        <v>68</v>
      </c>
      <c r="C10706" s="358" t="s">
        <v>9965</v>
      </c>
      <c r="D10706" s="358" t="s">
        <v>880</v>
      </c>
      <c r="E10706" s="358" t="s">
        <v>9966</v>
      </c>
      <c r="F10706" s="358" t="s">
        <v>9895</v>
      </c>
      <c r="G10706" s="358" t="s">
        <v>4280</v>
      </c>
      <c r="H10706" s="358">
        <v>781479766</v>
      </c>
      <c r="I10706" s="358">
        <v>1</v>
      </c>
      <c r="J10706" s="358">
        <v>3</v>
      </c>
      <c r="K10706" s="358">
        <f t="shared" si="169"/>
        <v>4</v>
      </c>
      <c r="L10706" s="358" t="s">
        <v>9901</v>
      </c>
    </row>
    <row r="10707" spans="1:12">
      <c r="A10707" s="358" t="s">
        <v>2987</v>
      </c>
      <c r="B10707" s="358">
        <v>69</v>
      </c>
      <c r="C10707" s="358" t="s">
        <v>9236</v>
      </c>
      <c r="D10707" s="358" t="s">
        <v>880</v>
      </c>
      <c r="E10707" s="358" t="s">
        <v>9967</v>
      </c>
      <c r="F10707" s="358" t="s">
        <v>9895</v>
      </c>
      <c r="G10707" s="358" t="s">
        <v>4280</v>
      </c>
      <c r="H10707" s="358">
        <v>784559188</v>
      </c>
      <c r="I10707" s="358">
        <v>4</v>
      </c>
      <c r="J10707" s="358">
        <v>3</v>
      </c>
      <c r="K10707" s="358">
        <f t="shared" si="169"/>
        <v>7</v>
      </c>
      <c r="L10707" s="358" t="s">
        <v>9901</v>
      </c>
    </row>
    <row r="10708" spans="1:12">
      <c r="A10708" s="358" t="s">
        <v>2987</v>
      </c>
      <c r="B10708" s="358">
        <v>70</v>
      </c>
      <c r="C10708" s="358" t="s">
        <v>9968</v>
      </c>
      <c r="D10708" s="358" t="s">
        <v>880</v>
      </c>
      <c r="E10708" s="358" t="s">
        <v>9894</v>
      </c>
      <c r="F10708" s="358" t="s">
        <v>9895</v>
      </c>
      <c r="G10708" s="358" t="s">
        <v>4280</v>
      </c>
      <c r="H10708" s="358">
        <v>777777993</v>
      </c>
      <c r="I10708" s="358">
        <v>2</v>
      </c>
      <c r="J10708" s="358">
        <v>2</v>
      </c>
      <c r="K10708" s="358">
        <f t="shared" si="169"/>
        <v>4</v>
      </c>
      <c r="L10708" s="358" t="s">
        <v>9921</v>
      </c>
    </row>
    <row r="10709" spans="1:12">
      <c r="A10709" s="358" t="s">
        <v>2987</v>
      </c>
      <c r="B10709" s="358">
        <v>71</v>
      </c>
      <c r="C10709" s="358" t="s">
        <v>8858</v>
      </c>
      <c r="D10709" s="358" t="s">
        <v>880</v>
      </c>
      <c r="E10709" s="358" t="s">
        <v>9894</v>
      </c>
      <c r="F10709" s="358" t="s">
        <v>9895</v>
      </c>
      <c r="G10709" s="358" t="s">
        <v>4280</v>
      </c>
      <c r="H10709" s="358">
        <v>780999966</v>
      </c>
      <c r="I10709" s="358">
        <v>3</v>
      </c>
      <c r="J10709" s="358">
        <v>3</v>
      </c>
      <c r="K10709" s="358">
        <f t="shared" si="169"/>
        <v>6</v>
      </c>
      <c r="L10709" s="358" t="s">
        <v>9917</v>
      </c>
    </row>
    <row r="10710" spans="1:12">
      <c r="A10710" s="358" t="s">
        <v>2987</v>
      </c>
      <c r="B10710" s="358">
        <v>72</v>
      </c>
      <c r="C10710" s="358" t="s">
        <v>1693</v>
      </c>
      <c r="D10710" s="358" t="s">
        <v>880</v>
      </c>
      <c r="E10710" s="358" t="s">
        <v>9894</v>
      </c>
      <c r="F10710" s="358" t="s">
        <v>9895</v>
      </c>
      <c r="G10710" s="358" t="s">
        <v>4280</v>
      </c>
      <c r="H10710" s="358"/>
      <c r="I10710" s="358">
        <v>4</v>
      </c>
      <c r="J10710" s="358">
        <v>4</v>
      </c>
      <c r="K10710" s="358">
        <f t="shared" si="169"/>
        <v>8</v>
      </c>
      <c r="L10710" s="358" t="s">
        <v>9949</v>
      </c>
    </row>
    <row r="10711" spans="1:12">
      <c r="A10711" s="358" t="s">
        <v>2987</v>
      </c>
      <c r="B10711" s="358">
        <v>73</v>
      </c>
      <c r="C10711" s="358" t="s">
        <v>2687</v>
      </c>
      <c r="D10711" s="358" t="s">
        <v>880</v>
      </c>
      <c r="E10711" s="358" t="s">
        <v>9894</v>
      </c>
      <c r="F10711" s="358" t="s">
        <v>9895</v>
      </c>
      <c r="G10711" s="358" t="s">
        <v>4280</v>
      </c>
      <c r="H10711" s="358"/>
      <c r="I10711" s="358">
        <v>3</v>
      </c>
      <c r="J10711" s="358">
        <v>2</v>
      </c>
      <c r="K10711" s="358">
        <f t="shared" si="169"/>
        <v>5</v>
      </c>
      <c r="L10711" s="358" t="s">
        <v>9941</v>
      </c>
    </row>
    <row r="10712" spans="1:12">
      <c r="A10712" s="358" t="s">
        <v>2987</v>
      </c>
      <c r="B10712" s="358">
        <v>74</v>
      </c>
      <c r="C10712" s="358" t="s">
        <v>1655</v>
      </c>
      <c r="D10712" s="358" t="s">
        <v>880</v>
      </c>
      <c r="E10712" s="358" t="s">
        <v>9894</v>
      </c>
      <c r="F10712" s="358" t="s">
        <v>9895</v>
      </c>
      <c r="G10712" s="358" t="s">
        <v>4280</v>
      </c>
      <c r="H10712" s="358"/>
      <c r="I10712" s="358">
        <v>4</v>
      </c>
      <c r="J10712" s="358">
        <v>2</v>
      </c>
      <c r="K10712" s="358">
        <f t="shared" si="169"/>
        <v>6</v>
      </c>
      <c r="L10712" s="358" t="s">
        <v>9949</v>
      </c>
    </row>
    <row r="10713" spans="1:12">
      <c r="A10713" s="358" t="s">
        <v>2987</v>
      </c>
      <c r="B10713" s="358">
        <v>75</v>
      </c>
      <c r="C10713" s="358" t="s">
        <v>970</v>
      </c>
      <c r="D10713" s="358" t="s">
        <v>958</v>
      </c>
      <c r="E10713" s="358" t="s">
        <v>9894</v>
      </c>
      <c r="F10713" s="358" t="s">
        <v>9895</v>
      </c>
      <c r="G10713" s="358" t="s">
        <v>4280</v>
      </c>
      <c r="H10713" s="358"/>
      <c r="I10713" s="358">
        <v>4</v>
      </c>
      <c r="J10713" s="358">
        <v>1</v>
      </c>
      <c r="K10713" s="358">
        <f t="shared" si="169"/>
        <v>5</v>
      </c>
      <c r="L10713" s="358" t="s">
        <v>9939</v>
      </c>
    </row>
    <row r="10714" spans="1:12">
      <c r="A10714" s="358" t="s">
        <v>2987</v>
      </c>
      <c r="B10714" s="358">
        <v>76</v>
      </c>
      <c r="C10714" s="358" t="s">
        <v>1693</v>
      </c>
      <c r="D10714" s="358" t="s">
        <v>880</v>
      </c>
      <c r="E10714" s="358" t="s">
        <v>9894</v>
      </c>
      <c r="F10714" s="358" t="s">
        <v>9895</v>
      </c>
      <c r="G10714" s="358" t="s">
        <v>4280</v>
      </c>
      <c r="H10714" s="358"/>
      <c r="I10714" s="358">
        <v>1</v>
      </c>
      <c r="J10714" s="358">
        <v>1</v>
      </c>
      <c r="K10714" s="358">
        <f t="shared" si="169"/>
        <v>2</v>
      </c>
      <c r="L10714" s="358" t="s">
        <v>9897</v>
      </c>
    </row>
    <row r="10715" spans="1:12">
      <c r="A10715" s="359"/>
      <c r="B10715" s="359"/>
      <c r="C10715" s="359"/>
      <c r="D10715" s="359"/>
      <c r="E10715" s="359"/>
      <c r="F10715" s="359"/>
      <c r="G10715" s="359"/>
      <c r="H10715" s="359"/>
      <c r="I10715" s="359"/>
      <c r="J10715" s="359"/>
      <c r="K10715" s="358">
        <f>SUM(K10639:K10714)</f>
        <v>524</v>
      </c>
      <c r="L10715" s="359"/>
    </row>
    <row r="10716" spans="1:12">
      <c r="A10716" s="358" t="s">
        <v>9969</v>
      </c>
      <c r="B10716" s="358">
        <v>1</v>
      </c>
      <c r="C10716" s="358" t="s">
        <v>1008</v>
      </c>
      <c r="D10716" s="358" t="s">
        <v>880</v>
      </c>
      <c r="E10716" s="358" t="s">
        <v>9969</v>
      </c>
      <c r="F10716" s="358" t="s">
        <v>9895</v>
      </c>
      <c r="G10716" s="358" t="s">
        <v>4280</v>
      </c>
      <c r="H10716" s="358"/>
      <c r="I10716" s="360">
        <v>2</v>
      </c>
      <c r="J10716" s="360">
        <v>6</v>
      </c>
      <c r="K10716" s="358">
        <f t="shared" ref="K10716:K10779" si="170">I10716+J10716</f>
        <v>8</v>
      </c>
      <c r="L10716" s="358" t="s">
        <v>9939</v>
      </c>
    </row>
    <row r="10717" spans="1:12">
      <c r="A10717" s="358" t="s">
        <v>9969</v>
      </c>
      <c r="B10717" s="358">
        <v>2</v>
      </c>
      <c r="C10717" s="358" t="s">
        <v>9970</v>
      </c>
      <c r="D10717" s="358" t="s">
        <v>880</v>
      </c>
      <c r="E10717" s="358" t="s">
        <v>9969</v>
      </c>
      <c r="F10717" s="358" t="s">
        <v>9895</v>
      </c>
      <c r="G10717" s="358" t="s">
        <v>4280</v>
      </c>
      <c r="H10717" s="358"/>
      <c r="I10717" s="360">
        <v>2</v>
      </c>
      <c r="J10717" s="360">
        <v>6</v>
      </c>
      <c r="K10717" s="358">
        <f t="shared" si="170"/>
        <v>8</v>
      </c>
      <c r="L10717" s="358" t="s">
        <v>9971</v>
      </c>
    </row>
    <row r="10718" spans="1:12">
      <c r="A10718" s="358" t="s">
        <v>9969</v>
      </c>
      <c r="B10718" s="358">
        <v>3</v>
      </c>
      <c r="C10718" s="358" t="s">
        <v>2707</v>
      </c>
      <c r="D10718" s="358" t="s">
        <v>880</v>
      </c>
      <c r="E10718" s="358" t="s">
        <v>9969</v>
      </c>
      <c r="F10718" s="358" t="s">
        <v>9895</v>
      </c>
      <c r="G10718" s="358" t="s">
        <v>4280</v>
      </c>
      <c r="H10718" s="358"/>
      <c r="I10718" s="360">
        <v>2</v>
      </c>
      <c r="J10718" s="360">
        <v>8</v>
      </c>
      <c r="K10718" s="358">
        <f t="shared" si="170"/>
        <v>10</v>
      </c>
      <c r="L10718" s="358" t="s">
        <v>9972</v>
      </c>
    </row>
    <row r="10719" spans="1:12">
      <c r="A10719" s="358" t="s">
        <v>9969</v>
      </c>
      <c r="B10719" s="358">
        <v>4</v>
      </c>
      <c r="C10719" s="358" t="s">
        <v>9973</v>
      </c>
      <c r="D10719" s="358" t="s">
        <v>880</v>
      </c>
      <c r="E10719" s="358" t="s">
        <v>9969</v>
      </c>
      <c r="F10719" s="358" t="s">
        <v>9895</v>
      </c>
      <c r="G10719" s="358" t="s">
        <v>4280</v>
      </c>
      <c r="H10719" s="358"/>
      <c r="I10719" s="360">
        <v>1</v>
      </c>
      <c r="J10719" s="360">
        <v>0</v>
      </c>
      <c r="K10719" s="358">
        <f t="shared" si="170"/>
        <v>1</v>
      </c>
      <c r="L10719" s="358" t="s">
        <v>9971</v>
      </c>
    </row>
    <row r="10720" spans="1:12">
      <c r="A10720" s="358" t="s">
        <v>9969</v>
      </c>
      <c r="B10720" s="358">
        <v>5</v>
      </c>
      <c r="C10720" s="358" t="s">
        <v>6712</v>
      </c>
      <c r="D10720" s="358" t="s">
        <v>880</v>
      </c>
      <c r="E10720" s="358" t="s">
        <v>9969</v>
      </c>
      <c r="F10720" s="358" t="s">
        <v>9895</v>
      </c>
      <c r="G10720" s="358" t="s">
        <v>4280</v>
      </c>
      <c r="H10720" s="358"/>
      <c r="I10720" s="360">
        <v>2</v>
      </c>
      <c r="J10720" s="360">
        <v>4</v>
      </c>
      <c r="K10720" s="358">
        <f t="shared" si="170"/>
        <v>6</v>
      </c>
      <c r="L10720" s="358" t="s">
        <v>9972</v>
      </c>
    </row>
    <row r="10721" spans="1:12">
      <c r="A10721" s="358" t="s">
        <v>9969</v>
      </c>
      <c r="B10721" s="358">
        <v>6</v>
      </c>
      <c r="C10721" s="358" t="s">
        <v>9769</v>
      </c>
      <c r="D10721" s="358" t="s">
        <v>880</v>
      </c>
      <c r="E10721" s="358" t="s">
        <v>9969</v>
      </c>
      <c r="F10721" s="358" t="s">
        <v>9895</v>
      </c>
      <c r="G10721" s="358" t="s">
        <v>4280</v>
      </c>
      <c r="H10721" s="358"/>
      <c r="I10721" s="360">
        <v>2</v>
      </c>
      <c r="J10721" s="360">
        <v>3</v>
      </c>
      <c r="K10721" s="358">
        <f t="shared" si="170"/>
        <v>5</v>
      </c>
      <c r="L10721" s="358" t="s">
        <v>9972</v>
      </c>
    </row>
    <row r="10722" spans="1:12">
      <c r="A10722" s="358" t="s">
        <v>9969</v>
      </c>
      <c r="B10722" s="358">
        <v>7</v>
      </c>
      <c r="C10722" s="358" t="s">
        <v>9974</v>
      </c>
      <c r="D10722" s="358" t="s">
        <v>880</v>
      </c>
      <c r="E10722" s="358" t="s">
        <v>9969</v>
      </c>
      <c r="F10722" s="358" t="s">
        <v>9895</v>
      </c>
      <c r="G10722" s="358" t="s">
        <v>4280</v>
      </c>
      <c r="H10722" s="358"/>
      <c r="I10722" s="360">
        <v>2</v>
      </c>
      <c r="J10722" s="360">
        <v>3</v>
      </c>
      <c r="K10722" s="358">
        <f t="shared" si="170"/>
        <v>5</v>
      </c>
      <c r="L10722" s="358" t="s">
        <v>9975</v>
      </c>
    </row>
    <row r="10723" spans="1:12">
      <c r="A10723" s="358" t="s">
        <v>9969</v>
      </c>
      <c r="B10723" s="358">
        <v>8</v>
      </c>
      <c r="C10723" s="358" t="s">
        <v>9976</v>
      </c>
      <c r="D10723" s="358" t="s">
        <v>880</v>
      </c>
      <c r="E10723" s="358" t="s">
        <v>9969</v>
      </c>
      <c r="F10723" s="358" t="s">
        <v>9895</v>
      </c>
      <c r="G10723" s="358" t="s">
        <v>4280</v>
      </c>
      <c r="H10723" s="358"/>
      <c r="I10723" s="360">
        <v>2</v>
      </c>
      <c r="J10723" s="360">
        <v>4</v>
      </c>
      <c r="K10723" s="358">
        <f t="shared" si="170"/>
        <v>6</v>
      </c>
      <c r="L10723" s="358" t="s">
        <v>9975</v>
      </c>
    </row>
    <row r="10724" spans="1:12">
      <c r="A10724" s="358" t="s">
        <v>9969</v>
      </c>
      <c r="B10724" s="358">
        <v>9</v>
      </c>
      <c r="C10724" s="358" t="s">
        <v>9977</v>
      </c>
      <c r="D10724" s="358" t="s">
        <v>880</v>
      </c>
      <c r="E10724" s="358" t="s">
        <v>9978</v>
      </c>
      <c r="F10724" s="358" t="s">
        <v>9895</v>
      </c>
      <c r="G10724" s="358" t="s">
        <v>4280</v>
      </c>
      <c r="H10724" s="358"/>
      <c r="I10724" s="360">
        <v>7</v>
      </c>
      <c r="J10724" s="360">
        <v>5</v>
      </c>
      <c r="K10724" s="358">
        <f t="shared" si="170"/>
        <v>12</v>
      </c>
      <c r="L10724" s="358" t="s">
        <v>9896</v>
      </c>
    </row>
    <row r="10725" spans="1:12">
      <c r="A10725" s="358" t="s">
        <v>9969</v>
      </c>
      <c r="B10725" s="358">
        <v>10</v>
      </c>
      <c r="C10725" s="358" t="s">
        <v>9979</v>
      </c>
      <c r="D10725" s="358" t="s">
        <v>880</v>
      </c>
      <c r="E10725" s="358" t="s">
        <v>9980</v>
      </c>
      <c r="F10725" s="358" t="s">
        <v>9895</v>
      </c>
      <c r="G10725" s="358" t="s">
        <v>4280</v>
      </c>
      <c r="H10725" s="358"/>
      <c r="I10725" s="360">
        <v>4</v>
      </c>
      <c r="J10725" s="360">
        <v>6</v>
      </c>
      <c r="K10725" s="358">
        <f t="shared" si="170"/>
        <v>10</v>
      </c>
      <c r="L10725" s="358" t="s">
        <v>9981</v>
      </c>
    </row>
    <row r="10726" spans="1:12">
      <c r="A10726" s="358" t="s">
        <v>9969</v>
      </c>
      <c r="B10726" s="358">
        <v>11</v>
      </c>
      <c r="C10726" s="358" t="s">
        <v>9982</v>
      </c>
      <c r="D10726" s="358" t="s">
        <v>880</v>
      </c>
      <c r="E10726" s="358" t="s">
        <v>9983</v>
      </c>
      <c r="F10726" s="358" t="s">
        <v>9895</v>
      </c>
      <c r="G10726" s="358" t="s">
        <v>4280</v>
      </c>
      <c r="H10726" s="358"/>
      <c r="I10726" s="360">
        <v>1</v>
      </c>
      <c r="J10726" s="360">
        <v>1</v>
      </c>
      <c r="K10726" s="358">
        <f t="shared" si="170"/>
        <v>2</v>
      </c>
      <c r="L10726" s="358" t="s">
        <v>9984</v>
      </c>
    </row>
    <row r="10727" spans="1:12">
      <c r="A10727" s="358" t="s">
        <v>9969</v>
      </c>
      <c r="B10727" s="358">
        <v>12</v>
      </c>
      <c r="C10727" s="358" t="s">
        <v>9985</v>
      </c>
      <c r="D10727" s="358" t="s">
        <v>880</v>
      </c>
      <c r="E10727" s="358" t="s">
        <v>9969</v>
      </c>
      <c r="F10727" s="358" t="s">
        <v>9895</v>
      </c>
      <c r="G10727" s="358" t="s">
        <v>4280</v>
      </c>
      <c r="H10727" s="358"/>
      <c r="I10727" s="360">
        <v>2</v>
      </c>
      <c r="J10727" s="360">
        <v>2</v>
      </c>
      <c r="K10727" s="358">
        <f t="shared" si="170"/>
        <v>4</v>
      </c>
      <c r="L10727" s="358" t="s">
        <v>9896</v>
      </c>
    </row>
    <row r="10728" spans="1:12">
      <c r="A10728" s="358" t="s">
        <v>9969</v>
      </c>
      <c r="B10728" s="358">
        <v>13</v>
      </c>
      <c r="C10728" s="358" t="s">
        <v>9986</v>
      </c>
      <c r="D10728" s="358" t="s">
        <v>880</v>
      </c>
      <c r="E10728" s="358" t="s">
        <v>9987</v>
      </c>
      <c r="F10728" s="358" t="s">
        <v>9895</v>
      </c>
      <c r="G10728" s="358" t="s">
        <v>4280</v>
      </c>
      <c r="H10728" s="358"/>
      <c r="I10728" s="360">
        <v>2</v>
      </c>
      <c r="J10728" s="360">
        <v>4</v>
      </c>
      <c r="K10728" s="358">
        <f t="shared" si="170"/>
        <v>6</v>
      </c>
      <c r="L10728" s="358" t="s">
        <v>9988</v>
      </c>
    </row>
    <row r="10729" spans="1:12">
      <c r="A10729" s="358" t="s">
        <v>9969</v>
      </c>
      <c r="B10729" s="358">
        <v>14</v>
      </c>
      <c r="C10729" s="358" t="s">
        <v>1049</v>
      </c>
      <c r="D10729" s="358" t="s">
        <v>880</v>
      </c>
      <c r="E10729" s="358" t="s">
        <v>175</v>
      </c>
      <c r="F10729" s="358" t="s">
        <v>9895</v>
      </c>
      <c r="G10729" s="358" t="s">
        <v>4280</v>
      </c>
      <c r="H10729" s="358"/>
      <c r="I10729" s="360">
        <v>3</v>
      </c>
      <c r="J10729" s="360">
        <v>6</v>
      </c>
      <c r="K10729" s="358">
        <f t="shared" si="170"/>
        <v>9</v>
      </c>
      <c r="L10729" s="358" t="s">
        <v>9989</v>
      </c>
    </row>
    <row r="10730" spans="1:12">
      <c r="A10730" s="358" t="s">
        <v>9969</v>
      </c>
      <c r="B10730" s="358">
        <v>15</v>
      </c>
      <c r="C10730" s="358" t="s">
        <v>1273</v>
      </c>
      <c r="D10730" s="358" t="s">
        <v>880</v>
      </c>
      <c r="E10730" s="358" t="s">
        <v>9969</v>
      </c>
      <c r="F10730" s="358" t="s">
        <v>9895</v>
      </c>
      <c r="G10730" s="358" t="s">
        <v>4280</v>
      </c>
      <c r="H10730" s="358"/>
      <c r="I10730" s="360">
        <v>3</v>
      </c>
      <c r="J10730" s="360">
        <v>4</v>
      </c>
      <c r="K10730" s="358">
        <f t="shared" si="170"/>
        <v>7</v>
      </c>
      <c r="L10730" s="358" t="s">
        <v>9939</v>
      </c>
    </row>
    <row r="10731" spans="1:12">
      <c r="A10731" s="358" t="s">
        <v>9969</v>
      </c>
      <c r="B10731" s="358">
        <v>16</v>
      </c>
      <c r="C10731" s="358" t="s">
        <v>1020</v>
      </c>
      <c r="D10731" s="358" t="s">
        <v>880</v>
      </c>
      <c r="E10731" s="358" t="s">
        <v>9990</v>
      </c>
      <c r="F10731" s="358" t="s">
        <v>9895</v>
      </c>
      <c r="G10731" s="358" t="s">
        <v>4280</v>
      </c>
      <c r="H10731" s="358">
        <v>773939757</v>
      </c>
      <c r="I10731" s="360">
        <v>2</v>
      </c>
      <c r="J10731" s="360">
        <v>2</v>
      </c>
      <c r="K10731" s="358">
        <f t="shared" si="170"/>
        <v>4</v>
      </c>
      <c r="L10731" s="358" t="s">
        <v>9991</v>
      </c>
    </row>
    <row r="10732" spans="1:12">
      <c r="A10732" s="358" t="s">
        <v>9969</v>
      </c>
      <c r="B10732" s="358">
        <v>17</v>
      </c>
      <c r="C10732" s="358" t="s">
        <v>8792</v>
      </c>
      <c r="D10732" s="358" t="s">
        <v>880</v>
      </c>
      <c r="E10732" s="358" t="s">
        <v>9969</v>
      </c>
      <c r="F10732" s="358" t="s">
        <v>9895</v>
      </c>
      <c r="G10732" s="358" t="s">
        <v>4280</v>
      </c>
      <c r="H10732" s="358">
        <v>788542209</v>
      </c>
      <c r="I10732" s="360">
        <v>1</v>
      </c>
      <c r="J10732" s="360">
        <v>3</v>
      </c>
      <c r="K10732" s="358">
        <f t="shared" si="170"/>
        <v>4</v>
      </c>
      <c r="L10732" s="358" t="s">
        <v>9921</v>
      </c>
    </row>
    <row r="10733" spans="1:12">
      <c r="A10733" s="358" t="s">
        <v>9969</v>
      </c>
      <c r="B10733" s="358">
        <v>18</v>
      </c>
      <c r="C10733" s="358" t="s">
        <v>9992</v>
      </c>
      <c r="D10733" s="358" t="s">
        <v>880</v>
      </c>
      <c r="E10733" s="358" t="s">
        <v>9993</v>
      </c>
      <c r="F10733" s="358" t="s">
        <v>9895</v>
      </c>
      <c r="G10733" s="358" t="s">
        <v>4280</v>
      </c>
      <c r="H10733" s="358">
        <v>779863762</v>
      </c>
      <c r="I10733" s="360">
        <v>2</v>
      </c>
      <c r="J10733" s="360">
        <v>3</v>
      </c>
      <c r="K10733" s="358">
        <f t="shared" si="170"/>
        <v>5</v>
      </c>
      <c r="L10733" s="358" t="s">
        <v>9939</v>
      </c>
    </row>
    <row r="10734" spans="1:12">
      <c r="A10734" s="358" t="s">
        <v>9969</v>
      </c>
      <c r="B10734" s="358">
        <v>19</v>
      </c>
      <c r="C10734" s="358" t="s">
        <v>9994</v>
      </c>
      <c r="D10734" s="358" t="s">
        <v>880</v>
      </c>
      <c r="E10734" s="358" t="s">
        <v>9993</v>
      </c>
      <c r="F10734" s="358" t="s">
        <v>9895</v>
      </c>
      <c r="G10734" s="358" t="s">
        <v>4280</v>
      </c>
      <c r="H10734" s="358">
        <v>788667939</v>
      </c>
      <c r="I10734" s="360">
        <v>1</v>
      </c>
      <c r="J10734" s="360">
        <v>2</v>
      </c>
      <c r="K10734" s="358">
        <f t="shared" si="170"/>
        <v>3</v>
      </c>
      <c r="L10734" s="358" t="s">
        <v>9995</v>
      </c>
    </row>
    <row r="10735" spans="1:12">
      <c r="A10735" s="358" t="s">
        <v>9969</v>
      </c>
      <c r="B10735" s="358">
        <v>20</v>
      </c>
      <c r="C10735" s="358" t="s">
        <v>1883</v>
      </c>
      <c r="D10735" s="358" t="s">
        <v>880</v>
      </c>
      <c r="E10735" s="358" t="s">
        <v>9993</v>
      </c>
      <c r="F10735" s="358" t="s">
        <v>9895</v>
      </c>
      <c r="G10735" s="358" t="s">
        <v>4280</v>
      </c>
      <c r="H10735" s="358"/>
      <c r="I10735" s="360">
        <v>2</v>
      </c>
      <c r="J10735" s="360">
        <v>6</v>
      </c>
      <c r="K10735" s="358">
        <f t="shared" si="170"/>
        <v>8</v>
      </c>
      <c r="L10735" s="358" t="s">
        <v>9919</v>
      </c>
    </row>
    <row r="10736" spans="1:12">
      <c r="A10736" s="358" t="s">
        <v>9969</v>
      </c>
      <c r="B10736" s="358">
        <v>21</v>
      </c>
      <c r="C10736" s="358" t="s">
        <v>9996</v>
      </c>
      <c r="D10736" s="358" t="s">
        <v>880</v>
      </c>
      <c r="E10736" s="358" t="s">
        <v>9993</v>
      </c>
      <c r="F10736" s="358" t="s">
        <v>9895</v>
      </c>
      <c r="G10736" s="358" t="s">
        <v>4280</v>
      </c>
      <c r="H10736" s="358">
        <v>783987601</v>
      </c>
      <c r="I10736" s="360">
        <v>2</v>
      </c>
      <c r="J10736" s="360">
        <v>3</v>
      </c>
      <c r="K10736" s="358">
        <f t="shared" si="170"/>
        <v>5</v>
      </c>
      <c r="L10736" s="358" t="s">
        <v>9984</v>
      </c>
    </row>
    <row r="10737" spans="1:12">
      <c r="A10737" s="358" t="s">
        <v>9969</v>
      </c>
      <c r="B10737" s="358">
        <v>22</v>
      </c>
      <c r="C10737" s="358" t="s">
        <v>9997</v>
      </c>
      <c r="D10737" s="358" t="s">
        <v>880</v>
      </c>
      <c r="E10737" s="358" t="s">
        <v>9993</v>
      </c>
      <c r="F10737" s="358" t="s">
        <v>9895</v>
      </c>
      <c r="G10737" s="358" t="s">
        <v>4280</v>
      </c>
      <c r="H10737" s="358"/>
      <c r="I10737" s="360">
        <v>3</v>
      </c>
      <c r="J10737" s="360">
        <v>9</v>
      </c>
      <c r="K10737" s="358">
        <f t="shared" si="170"/>
        <v>12</v>
      </c>
      <c r="L10737" s="358" t="s">
        <v>9988</v>
      </c>
    </row>
    <row r="10738" spans="1:12">
      <c r="A10738" s="358" t="s">
        <v>9969</v>
      </c>
      <c r="B10738" s="358">
        <v>23</v>
      </c>
      <c r="C10738" s="358" t="s">
        <v>9998</v>
      </c>
      <c r="D10738" s="358" t="s">
        <v>880</v>
      </c>
      <c r="E10738" s="358" t="s">
        <v>9969</v>
      </c>
      <c r="F10738" s="358" t="s">
        <v>9895</v>
      </c>
      <c r="G10738" s="358" t="s">
        <v>4280</v>
      </c>
      <c r="H10738" s="358">
        <v>791848143</v>
      </c>
      <c r="I10738" s="360">
        <v>2</v>
      </c>
      <c r="J10738" s="360">
        <v>4</v>
      </c>
      <c r="K10738" s="358">
        <f t="shared" si="170"/>
        <v>6</v>
      </c>
      <c r="L10738" s="358" t="s">
        <v>9975</v>
      </c>
    </row>
    <row r="10739" spans="1:12">
      <c r="A10739" s="358" t="s">
        <v>9969</v>
      </c>
      <c r="B10739" s="358">
        <v>24</v>
      </c>
      <c r="C10739" s="358" t="s">
        <v>9999</v>
      </c>
      <c r="D10739" s="358" t="s">
        <v>880</v>
      </c>
      <c r="E10739" s="358" t="s">
        <v>9969</v>
      </c>
      <c r="F10739" s="358" t="s">
        <v>9895</v>
      </c>
      <c r="G10739" s="358" t="s">
        <v>4280</v>
      </c>
      <c r="H10739" s="358">
        <v>774639914</v>
      </c>
      <c r="I10739" s="360">
        <v>1</v>
      </c>
      <c r="J10739" s="360">
        <v>2</v>
      </c>
      <c r="K10739" s="358">
        <f t="shared" si="170"/>
        <v>3</v>
      </c>
      <c r="L10739" s="358" t="s">
        <v>9896</v>
      </c>
    </row>
    <row r="10740" spans="1:12">
      <c r="A10740" s="358" t="s">
        <v>9969</v>
      </c>
      <c r="B10740" s="358">
        <v>25</v>
      </c>
      <c r="C10740" s="358" t="s">
        <v>10000</v>
      </c>
      <c r="D10740" s="358" t="s">
        <v>880</v>
      </c>
      <c r="E10740" s="358" t="s">
        <v>9969</v>
      </c>
      <c r="F10740" s="358" t="s">
        <v>9895</v>
      </c>
      <c r="G10740" s="358" t="s">
        <v>4280</v>
      </c>
      <c r="H10740" s="358">
        <v>771835645</v>
      </c>
      <c r="I10740" s="360">
        <v>2</v>
      </c>
      <c r="J10740" s="360">
        <v>4</v>
      </c>
      <c r="K10740" s="358">
        <f t="shared" si="170"/>
        <v>6</v>
      </c>
      <c r="L10740" s="358" t="s">
        <v>9896</v>
      </c>
    </row>
    <row r="10741" spans="1:12">
      <c r="A10741" s="358" t="s">
        <v>9969</v>
      </c>
      <c r="B10741" s="358">
        <v>26</v>
      </c>
      <c r="C10741" s="358" t="s">
        <v>10001</v>
      </c>
      <c r="D10741" s="358" t="s">
        <v>880</v>
      </c>
      <c r="E10741" s="358" t="s">
        <v>9987</v>
      </c>
      <c r="F10741" s="358" t="s">
        <v>9895</v>
      </c>
      <c r="G10741" s="358" t="s">
        <v>4280</v>
      </c>
      <c r="H10741" s="358">
        <v>774224158</v>
      </c>
      <c r="I10741" s="360">
        <v>2</v>
      </c>
      <c r="J10741" s="360">
        <v>6</v>
      </c>
      <c r="K10741" s="358">
        <f t="shared" si="170"/>
        <v>8</v>
      </c>
      <c r="L10741" s="358" t="s">
        <v>9939</v>
      </c>
    </row>
    <row r="10742" spans="1:12">
      <c r="A10742" s="358" t="s">
        <v>9969</v>
      </c>
      <c r="B10742" s="358">
        <v>27</v>
      </c>
      <c r="C10742" s="358" t="s">
        <v>2027</v>
      </c>
      <c r="D10742" s="358" t="s">
        <v>880</v>
      </c>
      <c r="E10742" s="358" t="s">
        <v>9990</v>
      </c>
      <c r="F10742" s="358" t="s">
        <v>9895</v>
      </c>
      <c r="G10742" s="358" t="s">
        <v>4280</v>
      </c>
      <c r="H10742" s="358">
        <v>783949184</v>
      </c>
      <c r="I10742" s="360">
        <v>4</v>
      </c>
      <c r="J10742" s="360">
        <v>2</v>
      </c>
      <c r="K10742" s="358">
        <f t="shared" si="170"/>
        <v>6</v>
      </c>
      <c r="L10742" s="358" t="s">
        <v>9923</v>
      </c>
    </row>
    <row r="10743" spans="1:12">
      <c r="A10743" s="358" t="s">
        <v>9969</v>
      </c>
      <c r="B10743" s="358">
        <v>28</v>
      </c>
      <c r="C10743" s="358" t="s">
        <v>10002</v>
      </c>
      <c r="D10743" s="358" t="s">
        <v>880</v>
      </c>
      <c r="E10743" s="358" t="s">
        <v>9969</v>
      </c>
      <c r="F10743" s="358" t="s">
        <v>9895</v>
      </c>
      <c r="G10743" s="358" t="s">
        <v>4280</v>
      </c>
      <c r="H10743" s="358"/>
      <c r="I10743" s="360">
        <v>2</v>
      </c>
      <c r="J10743" s="360">
        <v>3</v>
      </c>
      <c r="K10743" s="358">
        <f t="shared" si="170"/>
        <v>5</v>
      </c>
      <c r="L10743" s="358" t="s">
        <v>9988</v>
      </c>
    </row>
    <row r="10744" spans="1:12">
      <c r="A10744" s="358" t="s">
        <v>9969</v>
      </c>
      <c r="B10744" s="358">
        <v>29</v>
      </c>
      <c r="C10744" s="358" t="s">
        <v>1118</v>
      </c>
      <c r="D10744" s="358" t="s">
        <v>880</v>
      </c>
      <c r="E10744" s="358" t="s">
        <v>9993</v>
      </c>
      <c r="F10744" s="358" t="s">
        <v>9895</v>
      </c>
      <c r="G10744" s="358" t="s">
        <v>4280</v>
      </c>
      <c r="H10744" s="358"/>
      <c r="I10744" s="360">
        <v>2</v>
      </c>
      <c r="J10744" s="360">
        <v>11</v>
      </c>
      <c r="K10744" s="358">
        <f t="shared" si="170"/>
        <v>13</v>
      </c>
      <c r="L10744" s="358" t="s">
        <v>9975</v>
      </c>
    </row>
    <row r="10745" spans="1:12">
      <c r="A10745" s="358" t="s">
        <v>9969</v>
      </c>
      <c r="B10745" s="358">
        <v>30</v>
      </c>
      <c r="C10745" s="358" t="s">
        <v>10003</v>
      </c>
      <c r="D10745" s="358" t="s">
        <v>880</v>
      </c>
      <c r="E10745" s="358" t="s">
        <v>9993</v>
      </c>
      <c r="F10745" s="358" t="s">
        <v>9895</v>
      </c>
      <c r="G10745" s="358" t="s">
        <v>4280</v>
      </c>
      <c r="H10745" s="358">
        <v>785456930</v>
      </c>
      <c r="I10745" s="360">
        <v>2</v>
      </c>
      <c r="J10745" s="360">
        <v>4</v>
      </c>
      <c r="K10745" s="358">
        <f t="shared" si="170"/>
        <v>6</v>
      </c>
      <c r="L10745" s="358" t="s">
        <v>9896</v>
      </c>
    </row>
    <row r="10746" spans="1:12">
      <c r="A10746" s="358" t="s">
        <v>9969</v>
      </c>
      <c r="B10746" s="358">
        <v>31</v>
      </c>
      <c r="C10746" s="358" t="s">
        <v>10004</v>
      </c>
      <c r="D10746" s="358" t="s">
        <v>880</v>
      </c>
      <c r="E10746" s="358" t="s">
        <v>9993</v>
      </c>
      <c r="F10746" s="358" t="s">
        <v>9895</v>
      </c>
      <c r="G10746" s="358" t="s">
        <v>4280</v>
      </c>
      <c r="H10746" s="358">
        <v>780636023</v>
      </c>
      <c r="I10746" s="360">
        <v>3</v>
      </c>
      <c r="J10746" s="360">
        <v>2</v>
      </c>
      <c r="K10746" s="358">
        <f t="shared" si="170"/>
        <v>5</v>
      </c>
      <c r="L10746" s="358" t="s">
        <v>9975</v>
      </c>
    </row>
    <row r="10747" spans="1:12">
      <c r="A10747" s="358" t="s">
        <v>9969</v>
      </c>
      <c r="B10747" s="358">
        <v>32</v>
      </c>
      <c r="C10747" s="358" t="s">
        <v>1252</v>
      </c>
      <c r="D10747" s="358" t="s">
        <v>880</v>
      </c>
      <c r="E10747" s="358" t="s">
        <v>9987</v>
      </c>
      <c r="F10747" s="358" t="s">
        <v>9895</v>
      </c>
      <c r="G10747" s="358" t="s">
        <v>4280</v>
      </c>
      <c r="H10747" s="358"/>
      <c r="I10747" s="360">
        <v>2</v>
      </c>
      <c r="J10747" s="360">
        <v>4</v>
      </c>
      <c r="K10747" s="358">
        <f t="shared" si="170"/>
        <v>6</v>
      </c>
      <c r="L10747" s="358" t="s">
        <v>9981</v>
      </c>
    </row>
    <row r="10748" spans="1:12">
      <c r="A10748" s="358" t="s">
        <v>9969</v>
      </c>
      <c r="B10748" s="358">
        <v>33</v>
      </c>
      <c r="C10748" s="358" t="s">
        <v>10005</v>
      </c>
      <c r="D10748" s="358" t="s">
        <v>880</v>
      </c>
      <c r="E10748" s="358" t="s">
        <v>9993</v>
      </c>
      <c r="F10748" s="358" t="s">
        <v>9895</v>
      </c>
      <c r="G10748" s="358" t="s">
        <v>4280</v>
      </c>
      <c r="H10748" s="358"/>
      <c r="I10748" s="360">
        <v>4</v>
      </c>
      <c r="J10748" s="360">
        <v>5</v>
      </c>
      <c r="K10748" s="358">
        <f t="shared" si="170"/>
        <v>9</v>
      </c>
      <c r="L10748" s="358" t="s">
        <v>10006</v>
      </c>
    </row>
    <row r="10749" spans="1:12">
      <c r="A10749" s="358" t="s">
        <v>9969</v>
      </c>
      <c r="B10749" s="358">
        <v>34</v>
      </c>
      <c r="C10749" s="358" t="s">
        <v>10007</v>
      </c>
      <c r="D10749" s="358" t="s">
        <v>880</v>
      </c>
      <c r="E10749" s="358" t="s">
        <v>9990</v>
      </c>
      <c r="F10749" s="358" t="s">
        <v>9895</v>
      </c>
      <c r="G10749" s="358" t="s">
        <v>4280</v>
      </c>
      <c r="H10749" s="358"/>
      <c r="I10749" s="360">
        <v>2</v>
      </c>
      <c r="J10749" s="360">
        <v>2</v>
      </c>
      <c r="K10749" s="358">
        <f t="shared" si="170"/>
        <v>4</v>
      </c>
      <c r="L10749" s="358" t="s">
        <v>10006</v>
      </c>
    </row>
    <row r="10750" spans="1:12">
      <c r="A10750" s="358" t="s">
        <v>9969</v>
      </c>
      <c r="B10750" s="358">
        <v>35</v>
      </c>
      <c r="C10750" s="358" t="s">
        <v>7239</v>
      </c>
      <c r="D10750" s="358" t="s">
        <v>880</v>
      </c>
      <c r="E10750" s="358" t="s">
        <v>9987</v>
      </c>
      <c r="F10750" s="358" t="s">
        <v>9895</v>
      </c>
      <c r="G10750" s="358" t="s">
        <v>4280</v>
      </c>
      <c r="H10750" s="358">
        <v>782271492</v>
      </c>
      <c r="I10750" s="360">
        <v>2</v>
      </c>
      <c r="J10750" s="360">
        <v>2</v>
      </c>
      <c r="K10750" s="358">
        <f t="shared" si="170"/>
        <v>4</v>
      </c>
      <c r="L10750" s="358" t="s">
        <v>9923</v>
      </c>
    </row>
    <row r="10751" spans="1:12">
      <c r="A10751" s="358" t="s">
        <v>9969</v>
      </c>
      <c r="B10751" s="358">
        <v>36</v>
      </c>
      <c r="C10751" s="358" t="s">
        <v>10008</v>
      </c>
      <c r="D10751" s="358" t="s">
        <v>880</v>
      </c>
      <c r="E10751" s="358" t="s">
        <v>9990</v>
      </c>
      <c r="F10751" s="358" t="s">
        <v>9895</v>
      </c>
      <c r="G10751" s="358" t="s">
        <v>4280</v>
      </c>
      <c r="H10751" s="358"/>
      <c r="I10751" s="360">
        <v>2</v>
      </c>
      <c r="J10751" s="360">
        <v>2</v>
      </c>
      <c r="K10751" s="358">
        <f t="shared" si="170"/>
        <v>4</v>
      </c>
      <c r="L10751" s="358" t="s">
        <v>9921</v>
      </c>
    </row>
    <row r="10752" spans="1:12">
      <c r="A10752" s="358" t="s">
        <v>9969</v>
      </c>
      <c r="B10752" s="358">
        <v>37</v>
      </c>
      <c r="C10752" s="358" t="s">
        <v>7260</v>
      </c>
      <c r="D10752" s="358" t="s">
        <v>880</v>
      </c>
      <c r="E10752" s="358" t="s">
        <v>9993</v>
      </c>
      <c r="F10752" s="358" t="s">
        <v>9895</v>
      </c>
      <c r="G10752" s="358" t="s">
        <v>4280</v>
      </c>
      <c r="H10752" s="358">
        <v>783438724</v>
      </c>
      <c r="I10752" s="360">
        <v>3</v>
      </c>
      <c r="J10752" s="360">
        <v>2</v>
      </c>
      <c r="K10752" s="358">
        <f t="shared" si="170"/>
        <v>5</v>
      </c>
      <c r="L10752" s="358" t="s">
        <v>9939</v>
      </c>
    </row>
    <row r="10753" spans="1:12">
      <c r="A10753" s="358" t="s">
        <v>9969</v>
      </c>
      <c r="B10753" s="358">
        <v>38</v>
      </c>
      <c r="C10753" s="358" t="s">
        <v>10009</v>
      </c>
      <c r="D10753" s="358" t="s">
        <v>880</v>
      </c>
      <c r="E10753" s="358" t="s">
        <v>9990</v>
      </c>
      <c r="F10753" s="358" t="s">
        <v>9895</v>
      </c>
      <c r="G10753" s="358" t="s">
        <v>4280</v>
      </c>
      <c r="H10753" s="358"/>
      <c r="I10753" s="360">
        <v>4</v>
      </c>
      <c r="J10753" s="360">
        <v>2</v>
      </c>
      <c r="K10753" s="358">
        <f t="shared" si="170"/>
        <v>6</v>
      </c>
      <c r="L10753" s="358" t="s">
        <v>9949</v>
      </c>
    </row>
    <row r="10754" spans="1:12">
      <c r="A10754" s="358" t="s">
        <v>9969</v>
      </c>
      <c r="B10754" s="358">
        <v>39</v>
      </c>
      <c r="C10754" s="358" t="s">
        <v>10010</v>
      </c>
      <c r="D10754" s="358" t="s">
        <v>880</v>
      </c>
      <c r="E10754" s="358" t="s">
        <v>9969</v>
      </c>
      <c r="F10754" s="358" t="s">
        <v>9895</v>
      </c>
      <c r="G10754" s="358" t="s">
        <v>4280</v>
      </c>
      <c r="H10754" s="358">
        <v>786938765</v>
      </c>
      <c r="I10754" s="360">
        <v>4</v>
      </c>
      <c r="J10754" s="360">
        <v>6</v>
      </c>
      <c r="K10754" s="358">
        <f t="shared" si="170"/>
        <v>10</v>
      </c>
      <c r="L10754" s="358" t="s">
        <v>10011</v>
      </c>
    </row>
    <row r="10755" spans="1:12">
      <c r="A10755" s="358" t="s">
        <v>9969</v>
      </c>
      <c r="B10755" s="358">
        <v>40</v>
      </c>
      <c r="C10755" s="358" t="s">
        <v>10012</v>
      </c>
      <c r="D10755" s="358" t="s">
        <v>880</v>
      </c>
      <c r="E10755" s="358" t="s">
        <v>9987</v>
      </c>
      <c r="F10755" s="358" t="s">
        <v>9895</v>
      </c>
      <c r="G10755" s="358" t="s">
        <v>4280</v>
      </c>
      <c r="H10755" s="358"/>
      <c r="I10755" s="360">
        <v>4</v>
      </c>
      <c r="J10755" s="360">
        <v>2</v>
      </c>
      <c r="K10755" s="358">
        <f t="shared" si="170"/>
        <v>6</v>
      </c>
      <c r="L10755" s="358" t="s">
        <v>9923</v>
      </c>
    </row>
    <row r="10756" spans="1:12">
      <c r="A10756" s="358" t="s">
        <v>9969</v>
      </c>
      <c r="B10756" s="358">
        <v>41</v>
      </c>
      <c r="C10756" s="358" t="s">
        <v>10013</v>
      </c>
      <c r="D10756" s="358" t="s">
        <v>880</v>
      </c>
      <c r="E10756" s="358" t="s">
        <v>9987</v>
      </c>
      <c r="F10756" s="358" t="s">
        <v>9895</v>
      </c>
      <c r="G10756" s="358" t="s">
        <v>4280</v>
      </c>
      <c r="H10756" s="358">
        <v>774806116</v>
      </c>
      <c r="I10756" s="360">
        <v>4</v>
      </c>
      <c r="J10756" s="360">
        <v>6</v>
      </c>
      <c r="K10756" s="358">
        <f t="shared" si="170"/>
        <v>10</v>
      </c>
      <c r="L10756" s="358" t="s">
        <v>9923</v>
      </c>
    </row>
    <row r="10757" spans="1:12">
      <c r="A10757" s="358" t="s">
        <v>9969</v>
      </c>
      <c r="B10757" s="358">
        <v>42</v>
      </c>
      <c r="C10757" s="358" t="s">
        <v>10014</v>
      </c>
      <c r="D10757" s="358" t="s">
        <v>880</v>
      </c>
      <c r="E10757" s="358" t="s">
        <v>9969</v>
      </c>
      <c r="F10757" s="358" t="s">
        <v>9895</v>
      </c>
      <c r="G10757" s="358" t="s">
        <v>4280</v>
      </c>
      <c r="H10757" s="358"/>
      <c r="I10757" s="360">
        <v>9</v>
      </c>
      <c r="J10757" s="360">
        <v>2</v>
      </c>
      <c r="K10757" s="358">
        <f t="shared" si="170"/>
        <v>11</v>
      </c>
      <c r="L10757" s="358" t="s">
        <v>9975</v>
      </c>
    </row>
    <row r="10758" spans="1:12">
      <c r="A10758" s="358" t="s">
        <v>9969</v>
      </c>
      <c r="B10758" s="358">
        <v>43</v>
      </c>
      <c r="C10758" s="358" t="s">
        <v>10015</v>
      </c>
      <c r="D10758" s="358" t="s">
        <v>880</v>
      </c>
      <c r="E10758" s="358" t="s">
        <v>9969</v>
      </c>
      <c r="F10758" s="358" t="s">
        <v>9895</v>
      </c>
      <c r="G10758" s="358" t="s">
        <v>4280</v>
      </c>
      <c r="H10758" s="358"/>
      <c r="I10758" s="360">
        <v>5</v>
      </c>
      <c r="J10758" s="360">
        <v>1</v>
      </c>
      <c r="K10758" s="358">
        <f t="shared" si="170"/>
        <v>6</v>
      </c>
      <c r="L10758" s="358" t="s">
        <v>9975</v>
      </c>
    </row>
    <row r="10759" spans="1:12">
      <c r="A10759" s="358" t="s">
        <v>9969</v>
      </c>
      <c r="B10759" s="358">
        <v>44</v>
      </c>
      <c r="C10759" s="358" t="s">
        <v>1373</v>
      </c>
      <c r="D10759" s="358" t="s">
        <v>880</v>
      </c>
      <c r="E10759" s="358" t="s">
        <v>9969</v>
      </c>
      <c r="F10759" s="358" t="s">
        <v>9895</v>
      </c>
      <c r="G10759" s="358" t="s">
        <v>4280</v>
      </c>
      <c r="H10759" s="358"/>
      <c r="I10759" s="360">
        <v>6</v>
      </c>
      <c r="J10759" s="360">
        <v>2</v>
      </c>
      <c r="K10759" s="358">
        <f t="shared" si="170"/>
        <v>8</v>
      </c>
      <c r="L10759" s="358" t="s">
        <v>9975</v>
      </c>
    </row>
    <row r="10760" spans="1:12">
      <c r="A10760" s="358" t="s">
        <v>9969</v>
      </c>
      <c r="B10760" s="358">
        <v>45</v>
      </c>
      <c r="C10760" s="358" t="s">
        <v>3018</v>
      </c>
      <c r="D10760" s="358" t="s">
        <v>880</v>
      </c>
      <c r="E10760" s="358" t="s">
        <v>9987</v>
      </c>
      <c r="F10760" s="358" t="s">
        <v>9895</v>
      </c>
      <c r="G10760" s="358" t="s">
        <v>4280</v>
      </c>
      <c r="H10760" s="358"/>
      <c r="I10760" s="360">
        <v>3</v>
      </c>
      <c r="J10760" s="360">
        <v>1</v>
      </c>
      <c r="K10760" s="358">
        <f t="shared" si="170"/>
        <v>4</v>
      </c>
      <c r="L10760" s="358" t="s">
        <v>9901</v>
      </c>
    </row>
    <row r="10761" spans="1:12">
      <c r="A10761" s="358" t="s">
        <v>9969</v>
      </c>
      <c r="B10761" s="358">
        <v>46</v>
      </c>
      <c r="C10761" s="358" t="s">
        <v>10016</v>
      </c>
      <c r="D10761" s="358" t="s">
        <v>880</v>
      </c>
      <c r="E10761" s="358" t="s">
        <v>9993</v>
      </c>
      <c r="F10761" s="358" t="s">
        <v>9895</v>
      </c>
      <c r="G10761" s="358" t="s">
        <v>4280</v>
      </c>
      <c r="H10761" s="358"/>
      <c r="I10761" s="360">
        <v>5</v>
      </c>
      <c r="J10761" s="360">
        <v>2</v>
      </c>
      <c r="K10761" s="358">
        <f t="shared" si="170"/>
        <v>7</v>
      </c>
      <c r="L10761" s="358" t="s">
        <v>9921</v>
      </c>
    </row>
    <row r="10762" spans="1:12">
      <c r="A10762" s="358" t="s">
        <v>9969</v>
      </c>
      <c r="B10762" s="358">
        <v>47</v>
      </c>
      <c r="C10762" s="358" t="s">
        <v>10017</v>
      </c>
      <c r="D10762" s="358" t="s">
        <v>880</v>
      </c>
      <c r="E10762" s="358" t="s">
        <v>9993</v>
      </c>
      <c r="F10762" s="358" t="s">
        <v>9895</v>
      </c>
      <c r="G10762" s="358" t="s">
        <v>4280</v>
      </c>
      <c r="H10762" s="358"/>
      <c r="I10762" s="360">
        <v>4</v>
      </c>
      <c r="J10762" s="360">
        <v>2</v>
      </c>
      <c r="K10762" s="358">
        <f t="shared" si="170"/>
        <v>6</v>
      </c>
      <c r="L10762" s="358" t="s">
        <v>9926</v>
      </c>
    </row>
    <row r="10763" spans="1:12">
      <c r="A10763" s="358" t="s">
        <v>9969</v>
      </c>
      <c r="B10763" s="358">
        <v>48</v>
      </c>
      <c r="C10763" s="358" t="s">
        <v>10018</v>
      </c>
      <c r="D10763" s="358" t="s">
        <v>880</v>
      </c>
      <c r="E10763" s="358" t="s">
        <v>10019</v>
      </c>
      <c r="F10763" s="358" t="s">
        <v>9895</v>
      </c>
      <c r="G10763" s="358" t="s">
        <v>4280</v>
      </c>
      <c r="H10763" s="358">
        <v>771653336</v>
      </c>
      <c r="I10763" s="360">
        <v>3</v>
      </c>
      <c r="J10763" s="360">
        <v>3</v>
      </c>
      <c r="K10763" s="358">
        <f t="shared" si="170"/>
        <v>6</v>
      </c>
      <c r="L10763" s="358" t="s">
        <v>9975</v>
      </c>
    </row>
    <row r="10764" spans="1:12">
      <c r="A10764" s="358" t="s">
        <v>9969</v>
      </c>
      <c r="B10764" s="358">
        <v>49</v>
      </c>
      <c r="C10764" s="358" t="s">
        <v>10020</v>
      </c>
      <c r="D10764" s="358" t="s">
        <v>880</v>
      </c>
      <c r="E10764" s="358" t="s">
        <v>9990</v>
      </c>
      <c r="F10764" s="358" t="s">
        <v>9895</v>
      </c>
      <c r="G10764" s="358" t="s">
        <v>4280</v>
      </c>
      <c r="H10764" s="358">
        <v>786133000</v>
      </c>
      <c r="I10764" s="360">
        <v>2</v>
      </c>
      <c r="J10764" s="360">
        <v>2</v>
      </c>
      <c r="K10764" s="358">
        <f t="shared" si="170"/>
        <v>4</v>
      </c>
      <c r="L10764" s="358" t="s">
        <v>9975</v>
      </c>
    </row>
    <row r="10765" spans="1:12">
      <c r="A10765" s="358" t="s">
        <v>9969</v>
      </c>
      <c r="B10765" s="358">
        <v>50</v>
      </c>
      <c r="C10765" s="358" t="s">
        <v>10021</v>
      </c>
      <c r="D10765" s="358" t="s">
        <v>880</v>
      </c>
      <c r="E10765" s="358" t="s">
        <v>9969</v>
      </c>
      <c r="F10765" s="358" t="s">
        <v>9895</v>
      </c>
      <c r="G10765" s="358" t="s">
        <v>4280</v>
      </c>
      <c r="H10765" s="358"/>
      <c r="I10765" s="360">
        <v>1</v>
      </c>
      <c r="J10765" s="360">
        <v>5</v>
      </c>
      <c r="K10765" s="358">
        <f t="shared" si="170"/>
        <v>6</v>
      </c>
      <c r="L10765" s="358" t="s">
        <v>9923</v>
      </c>
    </row>
    <row r="10766" spans="1:12">
      <c r="A10766" s="358" t="s">
        <v>9969</v>
      </c>
      <c r="B10766" s="358">
        <v>51</v>
      </c>
      <c r="C10766" s="358" t="s">
        <v>10022</v>
      </c>
      <c r="D10766" s="358" t="s">
        <v>880</v>
      </c>
      <c r="E10766" s="358" t="s">
        <v>9969</v>
      </c>
      <c r="F10766" s="358" t="s">
        <v>9895</v>
      </c>
      <c r="G10766" s="358" t="s">
        <v>4280</v>
      </c>
      <c r="H10766" s="358"/>
      <c r="I10766" s="360">
        <v>2</v>
      </c>
      <c r="J10766" s="360">
        <v>9</v>
      </c>
      <c r="K10766" s="358">
        <f t="shared" si="170"/>
        <v>11</v>
      </c>
      <c r="L10766" s="358" t="s">
        <v>10023</v>
      </c>
    </row>
    <row r="10767" spans="1:12">
      <c r="A10767" s="358" t="s">
        <v>9969</v>
      </c>
      <c r="B10767" s="358">
        <v>52</v>
      </c>
      <c r="C10767" s="358" t="s">
        <v>10024</v>
      </c>
      <c r="D10767" s="358" t="s">
        <v>880</v>
      </c>
      <c r="E10767" s="358" t="s">
        <v>9969</v>
      </c>
      <c r="F10767" s="358" t="s">
        <v>9895</v>
      </c>
      <c r="G10767" s="358" t="s">
        <v>4280</v>
      </c>
      <c r="H10767" s="358"/>
      <c r="I10767" s="360">
        <v>2</v>
      </c>
      <c r="J10767" s="360">
        <v>4</v>
      </c>
      <c r="K10767" s="358">
        <f t="shared" si="170"/>
        <v>6</v>
      </c>
      <c r="L10767" s="358" t="s">
        <v>10023</v>
      </c>
    </row>
    <row r="10768" spans="1:12">
      <c r="A10768" s="358" t="s">
        <v>9969</v>
      </c>
      <c r="B10768" s="358">
        <v>53</v>
      </c>
      <c r="C10768" s="358" t="s">
        <v>10025</v>
      </c>
      <c r="D10768" s="358" t="s">
        <v>880</v>
      </c>
      <c r="E10768" s="358" t="s">
        <v>9969</v>
      </c>
      <c r="F10768" s="358" t="s">
        <v>9895</v>
      </c>
      <c r="G10768" s="358" t="s">
        <v>4280</v>
      </c>
      <c r="H10768" s="358"/>
      <c r="I10768" s="360">
        <v>1</v>
      </c>
      <c r="J10768" s="360">
        <v>1</v>
      </c>
      <c r="K10768" s="358">
        <f t="shared" si="170"/>
        <v>2</v>
      </c>
      <c r="L10768" s="358" t="s">
        <v>10026</v>
      </c>
    </row>
    <row r="10769" spans="1:12">
      <c r="A10769" s="358" t="s">
        <v>9969</v>
      </c>
      <c r="B10769" s="358">
        <v>54</v>
      </c>
      <c r="C10769" s="358" t="s">
        <v>6975</v>
      </c>
      <c r="D10769" s="358" t="s">
        <v>880</v>
      </c>
      <c r="E10769" s="358" t="s">
        <v>9969</v>
      </c>
      <c r="F10769" s="358" t="s">
        <v>9895</v>
      </c>
      <c r="G10769" s="358" t="s">
        <v>4280</v>
      </c>
      <c r="H10769" s="358"/>
      <c r="I10769" s="360">
        <v>2</v>
      </c>
      <c r="J10769" s="360">
        <v>4</v>
      </c>
      <c r="K10769" s="358">
        <f t="shared" si="170"/>
        <v>6</v>
      </c>
      <c r="L10769" s="358" t="s">
        <v>10026</v>
      </c>
    </row>
    <row r="10770" spans="1:12">
      <c r="A10770" s="358" t="s">
        <v>9969</v>
      </c>
      <c r="B10770" s="358">
        <v>55</v>
      </c>
      <c r="C10770" s="358" t="s">
        <v>10027</v>
      </c>
      <c r="D10770" s="358" t="s">
        <v>880</v>
      </c>
      <c r="E10770" s="358" t="s">
        <v>9969</v>
      </c>
      <c r="F10770" s="358" t="s">
        <v>9895</v>
      </c>
      <c r="G10770" s="358" t="s">
        <v>4280</v>
      </c>
      <c r="H10770" s="358"/>
      <c r="I10770" s="360">
        <v>1</v>
      </c>
      <c r="J10770" s="360">
        <v>3</v>
      </c>
      <c r="K10770" s="358">
        <f t="shared" si="170"/>
        <v>4</v>
      </c>
      <c r="L10770" s="358" t="s">
        <v>10028</v>
      </c>
    </row>
    <row r="10771" spans="1:12">
      <c r="A10771" s="358" t="s">
        <v>9969</v>
      </c>
      <c r="B10771" s="358">
        <v>56</v>
      </c>
      <c r="C10771" s="358" t="s">
        <v>10029</v>
      </c>
      <c r="D10771" s="358" t="s">
        <v>880</v>
      </c>
      <c r="E10771" s="358" t="s">
        <v>9969</v>
      </c>
      <c r="F10771" s="358" t="s">
        <v>9895</v>
      </c>
      <c r="G10771" s="358" t="s">
        <v>4280</v>
      </c>
      <c r="H10771" s="358"/>
      <c r="I10771" s="360">
        <v>2</v>
      </c>
      <c r="J10771" s="360">
        <v>8</v>
      </c>
      <c r="K10771" s="358">
        <f t="shared" si="170"/>
        <v>10</v>
      </c>
      <c r="L10771" s="358" t="s">
        <v>9949</v>
      </c>
    </row>
    <row r="10772" spans="1:12">
      <c r="A10772" s="358" t="s">
        <v>9969</v>
      </c>
      <c r="B10772" s="358">
        <v>57</v>
      </c>
      <c r="C10772" s="358" t="s">
        <v>10030</v>
      </c>
      <c r="D10772" s="358" t="s">
        <v>880</v>
      </c>
      <c r="E10772" s="358" t="s">
        <v>9969</v>
      </c>
      <c r="F10772" s="358" t="s">
        <v>9895</v>
      </c>
      <c r="G10772" s="358" t="s">
        <v>4280</v>
      </c>
      <c r="H10772" s="358"/>
      <c r="I10772" s="360">
        <v>1</v>
      </c>
      <c r="J10772" s="360">
        <v>5</v>
      </c>
      <c r="K10772" s="358">
        <f t="shared" si="170"/>
        <v>6</v>
      </c>
      <c r="L10772" s="358" t="s">
        <v>10026</v>
      </c>
    </row>
    <row r="10773" spans="1:12">
      <c r="A10773" s="358" t="s">
        <v>9969</v>
      </c>
      <c r="B10773" s="358">
        <v>58</v>
      </c>
      <c r="C10773" s="358" t="s">
        <v>2778</v>
      </c>
      <c r="D10773" s="358" t="s">
        <v>880</v>
      </c>
      <c r="E10773" s="358" t="s">
        <v>9969</v>
      </c>
      <c r="F10773" s="358" t="s">
        <v>9895</v>
      </c>
      <c r="G10773" s="358" t="s">
        <v>4280</v>
      </c>
      <c r="H10773" s="358"/>
      <c r="I10773" s="360">
        <v>2</v>
      </c>
      <c r="J10773" s="360">
        <v>7</v>
      </c>
      <c r="K10773" s="358">
        <f t="shared" si="170"/>
        <v>9</v>
      </c>
      <c r="L10773" s="358" t="s">
        <v>10031</v>
      </c>
    </row>
    <row r="10774" spans="1:12">
      <c r="A10774" s="358" t="s">
        <v>9969</v>
      </c>
      <c r="B10774" s="358">
        <v>59</v>
      </c>
      <c r="C10774" s="358" t="s">
        <v>10032</v>
      </c>
      <c r="D10774" s="358" t="s">
        <v>880</v>
      </c>
      <c r="E10774" s="358" t="s">
        <v>9969</v>
      </c>
      <c r="F10774" s="358" t="s">
        <v>9895</v>
      </c>
      <c r="G10774" s="358" t="s">
        <v>4280</v>
      </c>
      <c r="H10774" s="358"/>
      <c r="I10774" s="360">
        <v>1</v>
      </c>
      <c r="J10774" s="360">
        <v>2</v>
      </c>
      <c r="K10774" s="358">
        <f t="shared" si="170"/>
        <v>3</v>
      </c>
      <c r="L10774" s="358" t="s">
        <v>10033</v>
      </c>
    </row>
    <row r="10775" spans="1:12">
      <c r="A10775" s="358" t="s">
        <v>9969</v>
      </c>
      <c r="B10775" s="358">
        <v>60</v>
      </c>
      <c r="C10775" s="358" t="s">
        <v>10034</v>
      </c>
      <c r="D10775" s="358" t="s">
        <v>880</v>
      </c>
      <c r="E10775" s="358" t="s">
        <v>9969</v>
      </c>
      <c r="F10775" s="358" t="s">
        <v>9895</v>
      </c>
      <c r="G10775" s="358" t="s">
        <v>4280</v>
      </c>
      <c r="H10775" s="358"/>
      <c r="I10775" s="360">
        <v>2</v>
      </c>
      <c r="J10775" s="360">
        <v>5</v>
      </c>
      <c r="K10775" s="358">
        <f t="shared" si="170"/>
        <v>7</v>
      </c>
      <c r="L10775" s="358" t="s">
        <v>10026</v>
      </c>
    </row>
    <row r="10776" spans="1:12">
      <c r="A10776" s="358" t="s">
        <v>9969</v>
      </c>
      <c r="B10776" s="358">
        <v>61</v>
      </c>
      <c r="C10776" s="358" t="s">
        <v>10035</v>
      </c>
      <c r="D10776" s="358" t="s">
        <v>880</v>
      </c>
      <c r="E10776" s="358" t="s">
        <v>9969</v>
      </c>
      <c r="F10776" s="358" t="s">
        <v>9895</v>
      </c>
      <c r="G10776" s="358" t="s">
        <v>4280</v>
      </c>
      <c r="H10776" s="358"/>
      <c r="I10776" s="360">
        <v>2</v>
      </c>
      <c r="J10776" s="360">
        <v>5</v>
      </c>
      <c r="K10776" s="358">
        <f t="shared" si="170"/>
        <v>7</v>
      </c>
      <c r="L10776" s="358" t="s">
        <v>10026</v>
      </c>
    </row>
    <row r="10777" spans="1:12">
      <c r="A10777" s="358" t="s">
        <v>9969</v>
      </c>
      <c r="B10777" s="358">
        <v>62</v>
      </c>
      <c r="C10777" s="358" t="s">
        <v>10036</v>
      </c>
      <c r="D10777" s="358" t="s">
        <v>880</v>
      </c>
      <c r="E10777" s="358" t="s">
        <v>9969</v>
      </c>
      <c r="F10777" s="358" t="s">
        <v>9895</v>
      </c>
      <c r="G10777" s="358" t="s">
        <v>4280</v>
      </c>
      <c r="H10777" s="358"/>
      <c r="I10777" s="360">
        <v>1</v>
      </c>
      <c r="J10777" s="360">
        <v>1</v>
      </c>
      <c r="K10777" s="358">
        <f t="shared" si="170"/>
        <v>2</v>
      </c>
      <c r="L10777" s="358" t="s">
        <v>10026</v>
      </c>
    </row>
    <row r="10778" spans="1:12">
      <c r="A10778" s="358" t="s">
        <v>9969</v>
      </c>
      <c r="B10778" s="358">
        <v>63</v>
      </c>
      <c r="C10778" s="358" t="s">
        <v>10037</v>
      </c>
      <c r="D10778" s="358" t="s">
        <v>880</v>
      </c>
      <c r="E10778" s="358" t="s">
        <v>9969</v>
      </c>
      <c r="F10778" s="358" t="s">
        <v>9895</v>
      </c>
      <c r="G10778" s="358" t="s">
        <v>4280</v>
      </c>
      <c r="H10778" s="358"/>
      <c r="I10778" s="360">
        <v>1</v>
      </c>
      <c r="J10778" s="360">
        <v>2</v>
      </c>
      <c r="K10778" s="358">
        <f t="shared" si="170"/>
        <v>3</v>
      </c>
      <c r="L10778" s="358" t="s">
        <v>10028</v>
      </c>
    </row>
    <row r="10779" spans="1:12">
      <c r="A10779" s="358" t="s">
        <v>9969</v>
      </c>
      <c r="B10779" s="358">
        <v>64</v>
      </c>
      <c r="C10779" s="358" t="s">
        <v>2071</v>
      </c>
      <c r="D10779" s="358" t="s">
        <v>880</v>
      </c>
      <c r="E10779" s="358" t="s">
        <v>9969</v>
      </c>
      <c r="F10779" s="358" t="s">
        <v>9895</v>
      </c>
      <c r="G10779" s="358" t="s">
        <v>4280</v>
      </c>
      <c r="H10779" s="358"/>
      <c r="I10779" s="360">
        <v>1</v>
      </c>
      <c r="J10779" s="360">
        <v>4</v>
      </c>
      <c r="K10779" s="358">
        <f t="shared" si="170"/>
        <v>5</v>
      </c>
      <c r="L10779" s="358" t="s">
        <v>10028</v>
      </c>
    </row>
    <row r="10780" spans="1:12">
      <c r="A10780" s="358" t="s">
        <v>9969</v>
      </c>
      <c r="B10780" s="358">
        <v>65</v>
      </c>
      <c r="C10780" s="358" t="s">
        <v>10038</v>
      </c>
      <c r="D10780" s="358" t="s">
        <v>880</v>
      </c>
      <c r="E10780" s="358" t="s">
        <v>9969</v>
      </c>
      <c r="F10780" s="358" t="s">
        <v>9895</v>
      </c>
      <c r="G10780" s="358" t="s">
        <v>4280</v>
      </c>
      <c r="H10780" s="358"/>
      <c r="I10780" s="360">
        <v>2</v>
      </c>
      <c r="J10780" s="360">
        <v>1</v>
      </c>
      <c r="K10780" s="358">
        <f t="shared" ref="K10780:K10793" si="171">I10780+J10780</f>
        <v>3</v>
      </c>
      <c r="L10780" s="358" t="s">
        <v>10028</v>
      </c>
    </row>
    <row r="10781" spans="1:12">
      <c r="A10781" s="358" t="s">
        <v>9969</v>
      </c>
      <c r="B10781" s="358">
        <v>66</v>
      </c>
      <c r="C10781" s="358" t="s">
        <v>6853</v>
      </c>
      <c r="D10781" s="358" t="s">
        <v>880</v>
      </c>
      <c r="E10781" s="358" t="s">
        <v>9969</v>
      </c>
      <c r="F10781" s="358" t="s">
        <v>9895</v>
      </c>
      <c r="G10781" s="358" t="s">
        <v>4280</v>
      </c>
      <c r="H10781" s="358"/>
      <c r="I10781" s="360">
        <v>2</v>
      </c>
      <c r="J10781" s="360">
        <v>5</v>
      </c>
      <c r="K10781" s="358">
        <f t="shared" si="171"/>
        <v>7</v>
      </c>
      <c r="L10781" s="358" t="s">
        <v>10028</v>
      </c>
    </row>
    <row r="10782" spans="1:12">
      <c r="A10782" s="358" t="s">
        <v>9969</v>
      </c>
      <c r="B10782" s="358">
        <v>67</v>
      </c>
      <c r="C10782" s="358" t="s">
        <v>1000</v>
      </c>
      <c r="D10782" s="358" t="s">
        <v>880</v>
      </c>
      <c r="E10782" s="358" t="s">
        <v>9993</v>
      </c>
      <c r="F10782" s="358" t="s">
        <v>9895</v>
      </c>
      <c r="G10782" s="358" t="s">
        <v>4280</v>
      </c>
      <c r="H10782" s="358"/>
      <c r="I10782" s="360">
        <v>2</v>
      </c>
      <c r="J10782" s="360">
        <v>4</v>
      </c>
      <c r="K10782" s="358">
        <f t="shared" si="171"/>
        <v>6</v>
      </c>
      <c r="L10782" s="358" t="s">
        <v>10028</v>
      </c>
    </row>
    <row r="10783" spans="1:12">
      <c r="A10783" s="358" t="s">
        <v>9969</v>
      </c>
      <c r="B10783" s="358">
        <v>68</v>
      </c>
      <c r="C10783" s="358" t="s">
        <v>10039</v>
      </c>
      <c r="D10783" s="358" t="s">
        <v>880</v>
      </c>
      <c r="E10783" s="358" t="s">
        <v>9993</v>
      </c>
      <c r="F10783" s="358" t="s">
        <v>9895</v>
      </c>
      <c r="G10783" s="358" t="s">
        <v>4280</v>
      </c>
      <c r="H10783" s="358"/>
      <c r="I10783" s="360">
        <v>3</v>
      </c>
      <c r="J10783" s="360">
        <v>7</v>
      </c>
      <c r="K10783" s="358">
        <f t="shared" si="171"/>
        <v>10</v>
      </c>
      <c r="L10783" s="358" t="s">
        <v>10026</v>
      </c>
    </row>
    <row r="10784" spans="1:12">
      <c r="A10784" s="358" t="s">
        <v>9969</v>
      </c>
      <c r="B10784" s="358">
        <v>69</v>
      </c>
      <c r="C10784" s="358" t="s">
        <v>10040</v>
      </c>
      <c r="D10784" s="358" t="s">
        <v>880</v>
      </c>
      <c r="E10784" s="358" t="s">
        <v>9993</v>
      </c>
      <c r="F10784" s="358" t="s">
        <v>9895</v>
      </c>
      <c r="G10784" s="358" t="s">
        <v>4280</v>
      </c>
      <c r="H10784" s="358"/>
      <c r="I10784" s="360">
        <v>2</v>
      </c>
      <c r="J10784" s="360">
        <v>6</v>
      </c>
      <c r="K10784" s="358">
        <f t="shared" si="171"/>
        <v>8</v>
      </c>
      <c r="L10784" s="358" t="s">
        <v>10028</v>
      </c>
    </row>
    <row r="10785" spans="1:12">
      <c r="A10785" s="358" t="s">
        <v>9969</v>
      </c>
      <c r="B10785" s="358">
        <v>70</v>
      </c>
      <c r="C10785" s="358" t="s">
        <v>2502</v>
      </c>
      <c r="D10785" s="358" t="s">
        <v>880</v>
      </c>
      <c r="E10785" s="358" t="s">
        <v>9993</v>
      </c>
      <c r="F10785" s="358" t="s">
        <v>9895</v>
      </c>
      <c r="G10785" s="358" t="s">
        <v>4280</v>
      </c>
      <c r="H10785" s="358"/>
      <c r="I10785" s="360">
        <v>2</v>
      </c>
      <c r="J10785" s="360">
        <v>3</v>
      </c>
      <c r="K10785" s="358">
        <f t="shared" si="171"/>
        <v>5</v>
      </c>
      <c r="L10785" s="358" t="s">
        <v>10033</v>
      </c>
    </row>
    <row r="10786" spans="1:12">
      <c r="A10786" s="358" t="s">
        <v>9969</v>
      </c>
      <c r="B10786" s="358">
        <v>71</v>
      </c>
      <c r="C10786" s="358" t="s">
        <v>10041</v>
      </c>
      <c r="D10786" s="358" t="s">
        <v>880</v>
      </c>
      <c r="E10786" s="358" t="s">
        <v>9993</v>
      </c>
      <c r="F10786" s="358" t="s">
        <v>9895</v>
      </c>
      <c r="G10786" s="358" t="s">
        <v>4280</v>
      </c>
      <c r="H10786" s="358"/>
      <c r="I10786" s="360">
        <v>1</v>
      </c>
      <c r="J10786" s="360">
        <v>4</v>
      </c>
      <c r="K10786" s="358">
        <f t="shared" si="171"/>
        <v>5</v>
      </c>
      <c r="L10786" s="358" t="s">
        <v>10033</v>
      </c>
    </row>
    <row r="10787" spans="1:12">
      <c r="A10787" s="358" t="s">
        <v>9969</v>
      </c>
      <c r="B10787" s="358">
        <v>72</v>
      </c>
      <c r="C10787" s="358" t="s">
        <v>10042</v>
      </c>
      <c r="D10787" s="358" t="s">
        <v>880</v>
      </c>
      <c r="E10787" s="358" t="s">
        <v>9987</v>
      </c>
      <c r="F10787" s="358" t="s">
        <v>9895</v>
      </c>
      <c r="G10787" s="358" t="s">
        <v>4280</v>
      </c>
      <c r="H10787" s="358"/>
      <c r="I10787" s="360">
        <v>2</v>
      </c>
      <c r="J10787" s="360">
        <v>9</v>
      </c>
      <c r="K10787" s="358">
        <f t="shared" si="171"/>
        <v>11</v>
      </c>
      <c r="L10787" s="358" t="s">
        <v>10033</v>
      </c>
    </row>
    <row r="10788" spans="1:12">
      <c r="A10788" s="358" t="s">
        <v>9969</v>
      </c>
      <c r="B10788" s="358">
        <v>73</v>
      </c>
      <c r="C10788" s="358" t="s">
        <v>10043</v>
      </c>
      <c r="D10788" s="358" t="s">
        <v>880</v>
      </c>
      <c r="E10788" s="358" t="s">
        <v>9987</v>
      </c>
      <c r="F10788" s="358" t="s">
        <v>9895</v>
      </c>
      <c r="G10788" s="358" t="s">
        <v>4280</v>
      </c>
      <c r="H10788" s="358"/>
      <c r="I10788" s="360">
        <v>1</v>
      </c>
      <c r="J10788" s="360">
        <v>5</v>
      </c>
      <c r="K10788" s="358">
        <f t="shared" si="171"/>
        <v>6</v>
      </c>
      <c r="L10788" s="358" t="s">
        <v>10033</v>
      </c>
    </row>
    <row r="10789" spans="1:12">
      <c r="A10789" s="358" t="s">
        <v>9969</v>
      </c>
      <c r="B10789" s="358">
        <v>74</v>
      </c>
      <c r="C10789" s="358" t="s">
        <v>1613</v>
      </c>
      <c r="D10789" s="358" t="s">
        <v>880</v>
      </c>
      <c r="E10789" s="358" t="s">
        <v>9987</v>
      </c>
      <c r="F10789" s="358" t="s">
        <v>9895</v>
      </c>
      <c r="G10789" s="358" t="s">
        <v>4280</v>
      </c>
      <c r="H10789" s="358"/>
      <c r="I10789" s="360">
        <v>2</v>
      </c>
      <c r="J10789" s="360">
        <v>5</v>
      </c>
      <c r="K10789" s="358">
        <f t="shared" si="171"/>
        <v>7</v>
      </c>
      <c r="L10789" s="358" t="s">
        <v>10033</v>
      </c>
    </row>
    <row r="10790" spans="1:12">
      <c r="A10790" s="358" t="s">
        <v>9969</v>
      </c>
      <c r="B10790" s="358">
        <v>75</v>
      </c>
      <c r="C10790" s="358" t="s">
        <v>10044</v>
      </c>
      <c r="D10790" s="358" t="s">
        <v>880</v>
      </c>
      <c r="E10790" s="358" t="s">
        <v>9969</v>
      </c>
      <c r="F10790" s="358" t="s">
        <v>9895</v>
      </c>
      <c r="G10790" s="358" t="s">
        <v>4280</v>
      </c>
      <c r="H10790" s="358"/>
      <c r="I10790" s="360">
        <v>2</v>
      </c>
      <c r="J10790" s="360">
        <v>2</v>
      </c>
      <c r="K10790" s="358">
        <f t="shared" si="171"/>
        <v>4</v>
      </c>
      <c r="L10790" s="358" t="s">
        <v>10033</v>
      </c>
    </row>
    <row r="10791" spans="1:12">
      <c r="A10791" s="358" t="s">
        <v>9969</v>
      </c>
      <c r="B10791" s="358">
        <v>76</v>
      </c>
      <c r="C10791" s="358" t="s">
        <v>10045</v>
      </c>
      <c r="D10791" s="358" t="s">
        <v>880</v>
      </c>
      <c r="E10791" s="358" t="s">
        <v>9969</v>
      </c>
      <c r="F10791" s="358" t="s">
        <v>9895</v>
      </c>
      <c r="G10791" s="358" t="s">
        <v>4280</v>
      </c>
      <c r="H10791" s="358"/>
      <c r="I10791" s="360">
        <v>2</v>
      </c>
      <c r="J10791" s="360">
        <v>2</v>
      </c>
      <c r="K10791" s="358">
        <f t="shared" si="171"/>
        <v>4</v>
      </c>
      <c r="L10791" s="358" t="s">
        <v>10046</v>
      </c>
    </row>
    <row r="10792" spans="1:12">
      <c r="A10792" s="358" t="s">
        <v>9969</v>
      </c>
      <c r="B10792" s="358">
        <v>77</v>
      </c>
      <c r="C10792" s="358" t="s">
        <v>10047</v>
      </c>
      <c r="D10792" s="358" t="s">
        <v>880</v>
      </c>
      <c r="E10792" s="358" t="s">
        <v>9993</v>
      </c>
      <c r="F10792" s="358" t="s">
        <v>9895</v>
      </c>
      <c r="G10792" s="358" t="s">
        <v>4280</v>
      </c>
      <c r="H10792" s="358"/>
      <c r="I10792" s="360">
        <v>1</v>
      </c>
      <c r="J10792" s="360">
        <v>5</v>
      </c>
      <c r="K10792" s="358">
        <f t="shared" si="171"/>
        <v>6</v>
      </c>
      <c r="L10792" s="358" t="s">
        <v>9896</v>
      </c>
    </row>
    <row r="10793" spans="1:12">
      <c r="A10793" s="358" t="s">
        <v>9969</v>
      </c>
      <c r="B10793" s="358">
        <v>78</v>
      </c>
      <c r="C10793" s="358" t="s">
        <v>10048</v>
      </c>
      <c r="D10793" s="358" t="s">
        <v>880</v>
      </c>
      <c r="E10793" s="358" t="s">
        <v>9993</v>
      </c>
      <c r="F10793" s="358" t="s">
        <v>9895</v>
      </c>
      <c r="G10793" s="358" t="s">
        <v>4280</v>
      </c>
      <c r="H10793" s="358"/>
      <c r="I10793" s="360">
        <v>2</v>
      </c>
      <c r="J10793" s="360">
        <v>5</v>
      </c>
      <c r="K10793" s="358">
        <f t="shared" si="171"/>
        <v>7</v>
      </c>
      <c r="L10793" s="358" t="s">
        <v>10006</v>
      </c>
    </row>
    <row r="10794" spans="1:12">
      <c r="A10794" s="359"/>
      <c r="B10794" s="359"/>
      <c r="C10794" s="359"/>
      <c r="D10794" s="359"/>
      <c r="E10794" s="359"/>
      <c r="F10794" s="359"/>
      <c r="G10794" s="359"/>
      <c r="H10794" s="359"/>
      <c r="I10794" s="359"/>
      <c r="J10794" s="359"/>
      <c r="K10794" s="358">
        <f>SUM(K10716:K10793)</f>
        <v>490</v>
      </c>
      <c r="L10794" s="359"/>
    </row>
    <row r="10795" spans="1:12">
      <c r="A10795" s="358" t="s">
        <v>521</v>
      </c>
      <c r="B10795" s="358">
        <v>1</v>
      </c>
      <c r="C10795" s="358" t="s">
        <v>10049</v>
      </c>
      <c r="D10795" s="358" t="s">
        <v>880</v>
      </c>
      <c r="E10795" s="358" t="s">
        <v>521</v>
      </c>
      <c r="F10795" s="358" t="s">
        <v>10050</v>
      </c>
      <c r="G10795" s="358" t="s">
        <v>4280</v>
      </c>
      <c r="H10795" s="358">
        <v>788028050</v>
      </c>
      <c r="I10795" s="358">
        <v>5</v>
      </c>
      <c r="J10795" s="358">
        <v>1</v>
      </c>
      <c r="K10795" s="358">
        <f t="shared" ref="K10795:K10858" si="172">I10795+J10795</f>
        <v>6</v>
      </c>
      <c r="L10795" s="358" t="s">
        <v>10051</v>
      </c>
    </row>
    <row r="10796" spans="1:12">
      <c r="A10796" s="358" t="s">
        <v>521</v>
      </c>
      <c r="B10796" s="358">
        <v>2</v>
      </c>
      <c r="C10796" s="358" t="s">
        <v>990</v>
      </c>
      <c r="D10796" s="358" t="s">
        <v>880</v>
      </c>
      <c r="E10796" s="358" t="s">
        <v>521</v>
      </c>
      <c r="F10796" s="358" t="s">
        <v>10050</v>
      </c>
      <c r="G10796" s="358" t="s">
        <v>4280</v>
      </c>
      <c r="H10796" s="358">
        <v>779293162</v>
      </c>
      <c r="I10796" s="358">
        <v>4</v>
      </c>
      <c r="J10796" s="358">
        <v>3</v>
      </c>
      <c r="K10796" s="358">
        <f t="shared" si="172"/>
        <v>7</v>
      </c>
      <c r="L10796" s="358" t="s">
        <v>10052</v>
      </c>
    </row>
    <row r="10797" spans="1:12">
      <c r="A10797" s="358" t="s">
        <v>521</v>
      </c>
      <c r="B10797" s="358">
        <v>3</v>
      </c>
      <c r="C10797" s="358" t="s">
        <v>10053</v>
      </c>
      <c r="D10797" s="358" t="s">
        <v>880</v>
      </c>
      <c r="E10797" s="358" t="s">
        <v>521</v>
      </c>
      <c r="F10797" s="358" t="s">
        <v>10050</v>
      </c>
      <c r="G10797" s="358" t="s">
        <v>4280</v>
      </c>
      <c r="H10797" s="358">
        <v>785167464</v>
      </c>
      <c r="I10797" s="358">
        <v>8</v>
      </c>
      <c r="J10797" s="358">
        <v>6</v>
      </c>
      <c r="K10797" s="358">
        <f t="shared" si="172"/>
        <v>14</v>
      </c>
      <c r="L10797" s="358" t="s">
        <v>10054</v>
      </c>
    </row>
    <row r="10798" spans="1:12">
      <c r="A10798" s="358" t="s">
        <v>521</v>
      </c>
      <c r="B10798" s="358">
        <v>4</v>
      </c>
      <c r="C10798" s="358" t="s">
        <v>10055</v>
      </c>
      <c r="D10798" s="358" t="s">
        <v>880</v>
      </c>
      <c r="E10798" s="358" t="s">
        <v>521</v>
      </c>
      <c r="F10798" s="358" t="s">
        <v>10050</v>
      </c>
      <c r="G10798" s="358" t="s">
        <v>4280</v>
      </c>
      <c r="H10798" s="358"/>
      <c r="I10798" s="358">
        <v>2</v>
      </c>
      <c r="J10798" s="358">
        <v>7</v>
      </c>
      <c r="K10798" s="358">
        <f t="shared" si="172"/>
        <v>9</v>
      </c>
      <c r="L10798" s="358" t="s">
        <v>10056</v>
      </c>
    </row>
    <row r="10799" spans="1:12">
      <c r="A10799" s="358" t="s">
        <v>521</v>
      </c>
      <c r="B10799" s="358">
        <v>5</v>
      </c>
      <c r="C10799" s="358" t="s">
        <v>10057</v>
      </c>
      <c r="D10799" s="358" t="s">
        <v>880</v>
      </c>
      <c r="E10799" s="358" t="s">
        <v>521</v>
      </c>
      <c r="F10799" s="358" t="s">
        <v>10050</v>
      </c>
      <c r="G10799" s="358" t="s">
        <v>4280</v>
      </c>
      <c r="H10799" s="358"/>
      <c r="I10799" s="358">
        <v>5</v>
      </c>
      <c r="J10799" s="358">
        <v>7</v>
      </c>
      <c r="K10799" s="358">
        <f t="shared" si="172"/>
        <v>12</v>
      </c>
      <c r="L10799" s="358" t="s">
        <v>10058</v>
      </c>
    </row>
    <row r="10800" spans="1:12">
      <c r="A10800" s="358" t="s">
        <v>521</v>
      </c>
      <c r="B10800" s="358">
        <v>6</v>
      </c>
      <c r="C10800" s="358" t="s">
        <v>10059</v>
      </c>
      <c r="D10800" s="358" t="s">
        <v>880</v>
      </c>
      <c r="E10800" s="358" t="s">
        <v>521</v>
      </c>
      <c r="F10800" s="358" t="s">
        <v>10050</v>
      </c>
      <c r="G10800" s="358" t="s">
        <v>4280</v>
      </c>
      <c r="H10800" s="358"/>
      <c r="I10800" s="358">
        <v>3</v>
      </c>
      <c r="J10800" s="358">
        <v>2</v>
      </c>
      <c r="K10800" s="358">
        <f t="shared" si="172"/>
        <v>5</v>
      </c>
      <c r="L10800" s="358" t="s">
        <v>10054</v>
      </c>
    </row>
    <row r="10801" spans="1:12">
      <c r="A10801" s="358" t="s">
        <v>521</v>
      </c>
      <c r="B10801" s="358">
        <v>7</v>
      </c>
      <c r="C10801" s="358" t="s">
        <v>10060</v>
      </c>
      <c r="D10801" s="358" t="s">
        <v>880</v>
      </c>
      <c r="E10801" s="358" t="s">
        <v>521</v>
      </c>
      <c r="F10801" s="358" t="s">
        <v>10050</v>
      </c>
      <c r="G10801" s="358" t="s">
        <v>4280</v>
      </c>
      <c r="H10801" s="358"/>
      <c r="I10801" s="358">
        <v>3</v>
      </c>
      <c r="J10801" s="358">
        <v>1</v>
      </c>
      <c r="K10801" s="358">
        <f t="shared" si="172"/>
        <v>4</v>
      </c>
      <c r="L10801" s="358" t="s">
        <v>10061</v>
      </c>
    </row>
    <row r="10802" spans="1:12">
      <c r="A10802" s="358" t="s">
        <v>521</v>
      </c>
      <c r="B10802" s="358">
        <v>8</v>
      </c>
      <c r="C10802" s="358" t="s">
        <v>10062</v>
      </c>
      <c r="D10802" s="358" t="s">
        <v>880</v>
      </c>
      <c r="E10802" s="358" t="s">
        <v>521</v>
      </c>
      <c r="F10802" s="358" t="s">
        <v>10050</v>
      </c>
      <c r="G10802" s="358" t="s">
        <v>4280</v>
      </c>
      <c r="H10802" s="358"/>
      <c r="I10802" s="358">
        <v>4</v>
      </c>
      <c r="J10802" s="358">
        <v>3</v>
      </c>
      <c r="K10802" s="358">
        <f t="shared" si="172"/>
        <v>7</v>
      </c>
      <c r="L10802" s="358" t="s">
        <v>10063</v>
      </c>
    </row>
    <row r="10803" spans="1:12">
      <c r="A10803" s="358" t="s">
        <v>521</v>
      </c>
      <c r="B10803" s="358">
        <v>9</v>
      </c>
      <c r="C10803" s="358" t="s">
        <v>10064</v>
      </c>
      <c r="D10803" s="358" t="s">
        <v>880</v>
      </c>
      <c r="E10803" s="358" t="s">
        <v>521</v>
      </c>
      <c r="F10803" s="358" t="s">
        <v>10050</v>
      </c>
      <c r="G10803" s="358" t="s">
        <v>4280</v>
      </c>
      <c r="H10803" s="358"/>
      <c r="I10803" s="358">
        <v>3</v>
      </c>
      <c r="J10803" s="358">
        <v>4</v>
      </c>
      <c r="K10803" s="358">
        <f t="shared" si="172"/>
        <v>7</v>
      </c>
      <c r="L10803" s="358" t="s">
        <v>10065</v>
      </c>
    </row>
    <row r="10804" spans="1:12">
      <c r="A10804" s="358" t="s">
        <v>521</v>
      </c>
      <c r="B10804" s="358">
        <v>10</v>
      </c>
      <c r="C10804" s="358" t="s">
        <v>1509</v>
      </c>
      <c r="D10804" s="358" t="s">
        <v>880</v>
      </c>
      <c r="E10804" s="358" t="s">
        <v>521</v>
      </c>
      <c r="F10804" s="358" t="s">
        <v>10050</v>
      </c>
      <c r="G10804" s="358" t="s">
        <v>4280</v>
      </c>
      <c r="H10804" s="358"/>
      <c r="I10804" s="358">
        <v>3</v>
      </c>
      <c r="J10804" s="358">
        <v>5</v>
      </c>
      <c r="K10804" s="358">
        <f t="shared" si="172"/>
        <v>8</v>
      </c>
      <c r="L10804" s="358" t="s">
        <v>10065</v>
      </c>
    </row>
    <row r="10805" spans="1:12">
      <c r="A10805" s="358" t="s">
        <v>521</v>
      </c>
      <c r="B10805" s="358">
        <v>11</v>
      </c>
      <c r="C10805" s="358" t="s">
        <v>10066</v>
      </c>
      <c r="D10805" s="358" t="s">
        <v>880</v>
      </c>
      <c r="E10805" s="358" t="s">
        <v>521</v>
      </c>
      <c r="F10805" s="358" t="s">
        <v>10050</v>
      </c>
      <c r="G10805" s="358" t="s">
        <v>4280</v>
      </c>
      <c r="H10805" s="358"/>
      <c r="I10805" s="358">
        <v>2</v>
      </c>
      <c r="J10805" s="358">
        <v>1</v>
      </c>
      <c r="K10805" s="358">
        <f t="shared" si="172"/>
        <v>3</v>
      </c>
      <c r="L10805" s="358" t="s">
        <v>10067</v>
      </c>
    </row>
    <row r="10806" spans="1:12">
      <c r="A10806" s="358" t="s">
        <v>521</v>
      </c>
      <c r="B10806" s="358">
        <v>12</v>
      </c>
      <c r="C10806" s="358" t="s">
        <v>10068</v>
      </c>
      <c r="D10806" s="358" t="s">
        <v>880</v>
      </c>
      <c r="E10806" s="358" t="s">
        <v>521</v>
      </c>
      <c r="F10806" s="358" t="s">
        <v>10050</v>
      </c>
      <c r="G10806" s="358" t="s">
        <v>4280</v>
      </c>
      <c r="H10806" s="358"/>
      <c r="I10806" s="358">
        <v>2</v>
      </c>
      <c r="J10806" s="358">
        <v>3</v>
      </c>
      <c r="K10806" s="358">
        <f t="shared" si="172"/>
        <v>5</v>
      </c>
      <c r="L10806" s="358" t="s">
        <v>10069</v>
      </c>
    </row>
    <row r="10807" spans="1:12">
      <c r="A10807" s="358" t="s">
        <v>521</v>
      </c>
      <c r="B10807" s="358">
        <v>13</v>
      </c>
      <c r="C10807" s="358" t="s">
        <v>10070</v>
      </c>
      <c r="D10807" s="358" t="s">
        <v>880</v>
      </c>
      <c r="E10807" s="358" t="s">
        <v>521</v>
      </c>
      <c r="F10807" s="358" t="s">
        <v>10050</v>
      </c>
      <c r="G10807" s="358" t="s">
        <v>4280</v>
      </c>
      <c r="H10807" s="358"/>
      <c r="I10807" s="358">
        <v>3</v>
      </c>
      <c r="J10807" s="358">
        <v>5</v>
      </c>
      <c r="K10807" s="358">
        <f t="shared" si="172"/>
        <v>8</v>
      </c>
      <c r="L10807" s="358" t="s">
        <v>10069</v>
      </c>
    </row>
    <row r="10808" spans="1:12">
      <c r="A10808" s="358" t="s">
        <v>521</v>
      </c>
      <c r="B10808" s="358">
        <v>14</v>
      </c>
      <c r="C10808" s="358" t="s">
        <v>10071</v>
      </c>
      <c r="D10808" s="358" t="s">
        <v>880</v>
      </c>
      <c r="E10808" s="358" t="s">
        <v>521</v>
      </c>
      <c r="F10808" s="358" t="s">
        <v>10050</v>
      </c>
      <c r="G10808" s="358" t="s">
        <v>4280</v>
      </c>
      <c r="H10808" s="358"/>
      <c r="I10808" s="358">
        <v>6</v>
      </c>
      <c r="J10808" s="358">
        <v>4</v>
      </c>
      <c r="K10808" s="358">
        <f t="shared" si="172"/>
        <v>10</v>
      </c>
      <c r="L10808" s="358" t="s">
        <v>10067</v>
      </c>
    </row>
    <row r="10809" spans="1:12">
      <c r="A10809" s="358" t="s">
        <v>521</v>
      </c>
      <c r="B10809" s="358">
        <v>15</v>
      </c>
      <c r="C10809" s="358" t="s">
        <v>10072</v>
      </c>
      <c r="D10809" s="358" t="s">
        <v>880</v>
      </c>
      <c r="E10809" s="358" t="s">
        <v>521</v>
      </c>
      <c r="F10809" s="358" t="s">
        <v>10050</v>
      </c>
      <c r="G10809" s="358" t="s">
        <v>4280</v>
      </c>
      <c r="H10809" s="358"/>
      <c r="I10809" s="358">
        <v>3</v>
      </c>
      <c r="J10809" s="358">
        <v>5</v>
      </c>
      <c r="K10809" s="358">
        <f t="shared" si="172"/>
        <v>8</v>
      </c>
      <c r="L10809" s="358" t="s">
        <v>10069</v>
      </c>
    </row>
    <row r="10810" spans="1:12">
      <c r="A10810" s="358" t="s">
        <v>521</v>
      </c>
      <c r="B10810" s="358">
        <v>16</v>
      </c>
      <c r="C10810" s="358" t="s">
        <v>7780</v>
      </c>
      <c r="D10810" s="358" t="s">
        <v>880</v>
      </c>
      <c r="E10810" s="358" t="s">
        <v>521</v>
      </c>
      <c r="F10810" s="358" t="s">
        <v>10050</v>
      </c>
      <c r="G10810" s="358" t="s">
        <v>4280</v>
      </c>
      <c r="H10810" s="358"/>
      <c r="I10810" s="358">
        <v>6</v>
      </c>
      <c r="J10810" s="358">
        <v>4</v>
      </c>
      <c r="K10810" s="358">
        <f t="shared" si="172"/>
        <v>10</v>
      </c>
      <c r="L10810" s="358" t="s">
        <v>10067</v>
      </c>
    </row>
    <row r="10811" spans="1:12">
      <c r="A10811" s="358" t="s">
        <v>521</v>
      </c>
      <c r="B10811" s="358">
        <v>17</v>
      </c>
      <c r="C10811" s="358" t="s">
        <v>6878</v>
      </c>
      <c r="D10811" s="358" t="s">
        <v>880</v>
      </c>
      <c r="E10811" s="358" t="s">
        <v>521</v>
      </c>
      <c r="F10811" s="358" t="s">
        <v>10050</v>
      </c>
      <c r="G10811" s="358" t="s">
        <v>4280</v>
      </c>
      <c r="H10811" s="358"/>
      <c r="I10811" s="358">
        <v>4</v>
      </c>
      <c r="J10811" s="358">
        <v>3</v>
      </c>
      <c r="K10811" s="358">
        <f t="shared" si="172"/>
        <v>7</v>
      </c>
      <c r="L10811" s="358" t="s">
        <v>10052</v>
      </c>
    </row>
    <row r="10812" spans="1:12">
      <c r="A10812" s="358" t="s">
        <v>521</v>
      </c>
      <c r="B10812" s="358">
        <v>18</v>
      </c>
      <c r="C10812" s="358" t="s">
        <v>10073</v>
      </c>
      <c r="D10812" s="358" t="s">
        <v>958</v>
      </c>
      <c r="E10812" s="358" t="s">
        <v>521</v>
      </c>
      <c r="F10812" s="358" t="s">
        <v>10050</v>
      </c>
      <c r="G10812" s="358" t="s">
        <v>4280</v>
      </c>
      <c r="H10812" s="358"/>
      <c r="I10812" s="358">
        <v>2</v>
      </c>
      <c r="J10812" s="358">
        <v>1</v>
      </c>
      <c r="K10812" s="358">
        <f t="shared" si="172"/>
        <v>3</v>
      </c>
      <c r="L10812" s="358" t="s">
        <v>10074</v>
      </c>
    </row>
    <row r="10813" spans="1:12">
      <c r="A10813" s="358" t="s">
        <v>521</v>
      </c>
      <c r="B10813" s="358">
        <v>19</v>
      </c>
      <c r="C10813" s="358" t="s">
        <v>10075</v>
      </c>
      <c r="D10813" s="358" t="s">
        <v>958</v>
      </c>
      <c r="E10813" s="358" t="s">
        <v>521</v>
      </c>
      <c r="F10813" s="358" t="s">
        <v>10050</v>
      </c>
      <c r="G10813" s="358" t="s">
        <v>4280</v>
      </c>
      <c r="H10813" s="358"/>
      <c r="I10813" s="358">
        <v>1</v>
      </c>
      <c r="J10813" s="358">
        <v>0</v>
      </c>
      <c r="K10813" s="358">
        <f t="shared" si="172"/>
        <v>1</v>
      </c>
      <c r="L10813" s="358" t="s">
        <v>10076</v>
      </c>
    </row>
    <row r="10814" spans="1:12">
      <c r="A10814" s="358" t="s">
        <v>521</v>
      </c>
      <c r="B10814" s="358">
        <v>20</v>
      </c>
      <c r="C10814" s="358" t="s">
        <v>10077</v>
      </c>
      <c r="D10814" s="358" t="s">
        <v>958</v>
      </c>
      <c r="E10814" s="358" t="s">
        <v>521</v>
      </c>
      <c r="F10814" s="358" t="s">
        <v>10050</v>
      </c>
      <c r="G10814" s="358" t="s">
        <v>4280</v>
      </c>
      <c r="H10814" s="358"/>
      <c r="I10814" s="358">
        <v>5</v>
      </c>
      <c r="J10814" s="358">
        <v>2</v>
      </c>
      <c r="K10814" s="358">
        <f t="shared" si="172"/>
        <v>7</v>
      </c>
      <c r="L10814" s="358" t="s">
        <v>9941</v>
      </c>
    </row>
    <row r="10815" spans="1:12">
      <c r="A10815" s="358" t="s">
        <v>521</v>
      </c>
      <c r="B10815" s="358">
        <v>21</v>
      </c>
      <c r="C10815" s="358" t="s">
        <v>8678</v>
      </c>
      <c r="D10815" s="358" t="s">
        <v>958</v>
      </c>
      <c r="E10815" s="358" t="s">
        <v>521</v>
      </c>
      <c r="F10815" s="358" t="s">
        <v>10050</v>
      </c>
      <c r="G10815" s="358" t="s">
        <v>4280</v>
      </c>
      <c r="H10815" s="358"/>
      <c r="I10815" s="358">
        <v>5</v>
      </c>
      <c r="J10815" s="358">
        <v>2</v>
      </c>
      <c r="K10815" s="358">
        <f t="shared" si="172"/>
        <v>7</v>
      </c>
      <c r="L10815" s="358" t="s">
        <v>9923</v>
      </c>
    </row>
    <row r="10816" spans="1:12">
      <c r="A10816" s="358" t="s">
        <v>521</v>
      </c>
      <c r="B10816" s="358">
        <v>22</v>
      </c>
      <c r="C10816" s="358" t="s">
        <v>10078</v>
      </c>
      <c r="D10816" s="358" t="s">
        <v>958</v>
      </c>
      <c r="E10816" s="358" t="s">
        <v>521</v>
      </c>
      <c r="F10816" s="358" t="s">
        <v>10050</v>
      </c>
      <c r="G10816" s="358" t="s">
        <v>4280</v>
      </c>
      <c r="H10816" s="358"/>
      <c r="I10816" s="358">
        <v>3</v>
      </c>
      <c r="J10816" s="358">
        <v>2</v>
      </c>
      <c r="K10816" s="358">
        <f t="shared" si="172"/>
        <v>5</v>
      </c>
      <c r="L10816" s="358" t="s">
        <v>10006</v>
      </c>
    </row>
    <row r="10817" spans="1:12">
      <c r="A10817" s="358" t="s">
        <v>521</v>
      </c>
      <c r="B10817" s="358">
        <v>23</v>
      </c>
      <c r="C10817" s="358" t="s">
        <v>10079</v>
      </c>
      <c r="D10817" s="358" t="s">
        <v>958</v>
      </c>
      <c r="E10817" s="358" t="s">
        <v>521</v>
      </c>
      <c r="F10817" s="358" t="s">
        <v>10050</v>
      </c>
      <c r="G10817" s="358" t="s">
        <v>4280</v>
      </c>
      <c r="H10817" s="358"/>
      <c r="I10817" s="358">
        <v>2</v>
      </c>
      <c r="J10817" s="358">
        <v>3</v>
      </c>
      <c r="K10817" s="358">
        <f t="shared" si="172"/>
        <v>5</v>
      </c>
      <c r="L10817" s="358" t="s">
        <v>10006</v>
      </c>
    </row>
    <row r="10818" spans="1:12">
      <c r="A10818" s="358" t="s">
        <v>521</v>
      </c>
      <c r="B10818" s="358">
        <v>24</v>
      </c>
      <c r="C10818" s="358" t="s">
        <v>10080</v>
      </c>
      <c r="D10818" s="358" t="s">
        <v>958</v>
      </c>
      <c r="E10818" s="358" t="s">
        <v>521</v>
      </c>
      <c r="F10818" s="358" t="s">
        <v>10050</v>
      </c>
      <c r="G10818" s="358" t="s">
        <v>4280</v>
      </c>
      <c r="H10818" s="358"/>
      <c r="I10818" s="358">
        <v>1</v>
      </c>
      <c r="J10818" s="358">
        <v>3</v>
      </c>
      <c r="K10818" s="358">
        <f t="shared" si="172"/>
        <v>4</v>
      </c>
      <c r="L10818" s="358" t="s">
        <v>9921</v>
      </c>
    </row>
    <row r="10819" spans="1:12">
      <c r="A10819" s="358" t="s">
        <v>521</v>
      </c>
      <c r="B10819" s="358">
        <v>25</v>
      </c>
      <c r="C10819" s="358" t="s">
        <v>10081</v>
      </c>
      <c r="D10819" s="358" t="s">
        <v>880</v>
      </c>
      <c r="E10819" s="358" t="s">
        <v>521</v>
      </c>
      <c r="F10819" s="358" t="s">
        <v>10050</v>
      </c>
      <c r="G10819" s="358" t="s">
        <v>4280</v>
      </c>
      <c r="H10819" s="358"/>
      <c r="I10819" s="358">
        <v>2</v>
      </c>
      <c r="J10819" s="358">
        <v>1</v>
      </c>
      <c r="K10819" s="358">
        <f t="shared" si="172"/>
        <v>3</v>
      </c>
      <c r="L10819" s="358" t="s">
        <v>9975</v>
      </c>
    </row>
    <row r="10820" spans="1:12">
      <c r="A10820" s="358" t="s">
        <v>521</v>
      </c>
      <c r="B10820" s="358">
        <v>26</v>
      </c>
      <c r="C10820" s="358" t="s">
        <v>10082</v>
      </c>
      <c r="D10820" s="358" t="s">
        <v>880</v>
      </c>
      <c r="E10820" s="358" t="s">
        <v>521</v>
      </c>
      <c r="F10820" s="358" t="s">
        <v>10050</v>
      </c>
      <c r="G10820" s="358" t="s">
        <v>4280</v>
      </c>
      <c r="H10820" s="358"/>
      <c r="I10820" s="358">
        <v>1</v>
      </c>
      <c r="J10820" s="358">
        <v>1</v>
      </c>
      <c r="K10820" s="358">
        <f t="shared" si="172"/>
        <v>2</v>
      </c>
      <c r="L10820" s="358" t="s">
        <v>9981</v>
      </c>
    </row>
    <row r="10821" spans="1:12">
      <c r="A10821" s="358" t="s">
        <v>521</v>
      </c>
      <c r="B10821" s="358">
        <v>27</v>
      </c>
      <c r="C10821" s="358" t="s">
        <v>10083</v>
      </c>
      <c r="D10821" s="358" t="s">
        <v>880</v>
      </c>
      <c r="E10821" s="358" t="s">
        <v>521</v>
      </c>
      <c r="F10821" s="358" t="s">
        <v>10050</v>
      </c>
      <c r="G10821" s="358" t="s">
        <v>4280</v>
      </c>
      <c r="H10821" s="358"/>
      <c r="I10821" s="358">
        <v>2</v>
      </c>
      <c r="J10821" s="358">
        <v>1</v>
      </c>
      <c r="K10821" s="358">
        <f t="shared" si="172"/>
        <v>3</v>
      </c>
      <c r="L10821" s="358" t="s">
        <v>9975</v>
      </c>
    </row>
    <row r="10822" spans="1:12">
      <c r="A10822" s="358" t="s">
        <v>521</v>
      </c>
      <c r="B10822" s="358">
        <v>28</v>
      </c>
      <c r="C10822" s="358" t="s">
        <v>10084</v>
      </c>
      <c r="D10822" s="358" t="s">
        <v>958</v>
      </c>
      <c r="E10822" s="358" t="s">
        <v>521</v>
      </c>
      <c r="F10822" s="358" t="s">
        <v>10050</v>
      </c>
      <c r="G10822" s="358" t="s">
        <v>4280</v>
      </c>
      <c r="H10822" s="358"/>
      <c r="I10822" s="358">
        <v>1</v>
      </c>
      <c r="J10822" s="358">
        <v>2</v>
      </c>
      <c r="K10822" s="358">
        <f t="shared" si="172"/>
        <v>3</v>
      </c>
      <c r="L10822" s="358" t="s">
        <v>9901</v>
      </c>
    </row>
    <row r="10823" spans="1:12">
      <c r="A10823" s="358" t="s">
        <v>521</v>
      </c>
      <c r="B10823" s="358">
        <v>29</v>
      </c>
      <c r="C10823" s="358" t="s">
        <v>7431</v>
      </c>
      <c r="D10823" s="358" t="s">
        <v>880</v>
      </c>
      <c r="E10823" s="358" t="s">
        <v>521</v>
      </c>
      <c r="F10823" s="358" t="s">
        <v>10050</v>
      </c>
      <c r="G10823" s="358" t="s">
        <v>4280</v>
      </c>
      <c r="H10823" s="358"/>
      <c r="I10823" s="358">
        <v>1</v>
      </c>
      <c r="J10823" s="358">
        <v>1</v>
      </c>
      <c r="K10823" s="358">
        <f t="shared" si="172"/>
        <v>2</v>
      </c>
      <c r="L10823" s="358" t="s">
        <v>9939</v>
      </c>
    </row>
    <row r="10824" spans="1:12">
      <c r="A10824" s="358" t="s">
        <v>521</v>
      </c>
      <c r="B10824" s="358">
        <v>30</v>
      </c>
      <c r="C10824" s="358" t="s">
        <v>9335</v>
      </c>
      <c r="D10824" s="358" t="s">
        <v>880</v>
      </c>
      <c r="E10824" s="358" t="s">
        <v>521</v>
      </c>
      <c r="F10824" s="358" t="s">
        <v>10050</v>
      </c>
      <c r="G10824" s="358" t="s">
        <v>4280</v>
      </c>
      <c r="H10824" s="358"/>
      <c r="I10824" s="358">
        <v>1</v>
      </c>
      <c r="J10824" s="358">
        <v>2</v>
      </c>
      <c r="K10824" s="358">
        <f t="shared" si="172"/>
        <v>3</v>
      </c>
      <c r="L10824" s="358" t="s">
        <v>9921</v>
      </c>
    </row>
    <row r="10825" spans="1:12">
      <c r="A10825" s="358" t="s">
        <v>521</v>
      </c>
      <c r="B10825" s="358">
        <v>31</v>
      </c>
      <c r="C10825" s="358" t="s">
        <v>10085</v>
      </c>
      <c r="D10825" s="358" t="s">
        <v>958</v>
      </c>
      <c r="E10825" s="358" t="s">
        <v>521</v>
      </c>
      <c r="F10825" s="358" t="s">
        <v>10050</v>
      </c>
      <c r="G10825" s="358" t="s">
        <v>4280</v>
      </c>
      <c r="H10825" s="358"/>
      <c r="I10825" s="358">
        <v>1</v>
      </c>
      <c r="J10825" s="358">
        <v>0</v>
      </c>
      <c r="K10825" s="358">
        <f t="shared" si="172"/>
        <v>1</v>
      </c>
      <c r="L10825" s="358" t="s">
        <v>9899</v>
      </c>
    </row>
    <row r="10826" spans="1:12">
      <c r="A10826" s="358" t="s">
        <v>521</v>
      </c>
      <c r="B10826" s="358">
        <v>32</v>
      </c>
      <c r="C10826" s="358" t="s">
        <v>10086</v>
      </c>
      <c r="D10826" s="358" t="s">
        <v>880</v>
      </c>
      <c r="E10826" s="358" t="s">
        <v>521</v>
      </c>
      <c r="F10826" s="358" t="s">
        <v>10050</v>
      </c>
      <c r="G10826" s="358" t="s">
        <v>4280</v>
      </c>
      <c r="H10826" s="358"/>
      <c r="I10826" s="358">
        <v>3</v>
      </c>
      <c r="J10826" s="358">
        <v>4</v>
      </c>
      <c r="K10826" s="358">
        <f t="shared" si="172"/>
        <v>7</v>
      </c>
      <c r="L10826" s="358" t="s">
        <v>9901</v>
      </c>
    </row>
    <row r="10827" spans="1:12">
      <c r="A10827" s="358" t="s">
        <v>521</v>
      </c>
      <c r="B10827" s="358">
        <v>33</v>
      </c>
      <c r="C10827" s="358" t="s">
        <v>10087</v>
      </c>
      <c r="D10827" s="358" t="s">
        <v>880</v>
      </c>
      <c r="E10827" s="358" t="s">
        <v>521</v>
      </c>
      <c r="F10827" s="358" t="s">
        <v>10050</v>
      </c>
      <c r="G10827" s="358" t="s">
        <v>4280</v>
      </c>
      <c r="H10827" s="358"/>
      <c r="I10827" s="358">
        <v>4</v>
      </c>
      <c r="J10827" s="358">
        <v>1</v>
      </c>
      <c r="K10827" s="358">
        <f t="shared" si="172"/>
        <v>5</v>
      </c>
      <c r="L10827" s="358" t="s">
        <v>9899</v>
      </c>
    </row>
    <row r="10828" spans="1:12">
      <c r="A10828" s="358" t="s">
        <v>521</v>
      </c>
      <c r="B10828" s="358">
        <v>34</v>
      </c>
      <c r="C10828" s="358" t="s">
        <v>10088</v>
      </c>
      <c r="D10828" s="358" t="s">
        <v>958</v>
      </c>
      <c r="E10828" s="358" t="s">
        <v>521</v>
      </c>
      <c r="F10828" s="358" t="s">
        <v>10050</v>
      </c>
      <c r="G10828" s="358" t="s">
        <v>4280</v>
      </c>
      <c r="H10828" s="358"/>
      <c r="I10828" s="358">
        <v>1</v>
      </c>
      <c r="J10828" s="358">
        <v>0</v>
      </c>
      <c r="K10828" s="358">
        <f t="shared" si="172"/>
        <v>1</v>
      </c>
      <c r="L10828" s="358" t="s">
        <v>9896</v>
      </c>
    </row>
    <row r="10829" spans="1:12">
      <c r="A10829" s="358" t="s">
        <v>521</v>
      </c>
      <c r="B10829" s="358">
        <v>35</v>
      </c>
      <c r="C10829" s="358" t="s">
        <v>3100</v>
      </c>
      <c r="D10829" s="358" t="s">
        <v>880</v>
      </c>
      <c r="E10829" s="358" t="s">
        <v>521</v>
      </c>
      <c r="F10829" s="358" t="s">
        <v>10050</v>
      </c>
      <c r="G10829" s="358" t="s">
        <v>4280</v>
      </c>
      <c r="H10829" s="358"/>
      <c r="I10829" s="358">
        <v>2</v>
      </c>
      <c r="J10829" s="358">
        <v>3</v>
      </c>
      <c r="K10829" s="358">
        <f t="shared" si="172"/>
        <v>5</v>
      </c>
      <c r="L10829" s="358" t="s">
        <v>9896</v>
      </c>
    </row>
    <row r="10830" spans="1:12">
      <c r="A10830" s="358" t="s">
        <v>521</v>
      </c>
      <c r="B10830" s="358">
        <v>36</v>
      </c>
      <c r="C10830" s="358" t="s">
        <v>10089</v>
      </c>
      <c r="D10830" s="358" t="s">
        <v>958</v>
      </c>
      <c r="E10830" s="358" t="s">
        <v>521</v>
      </c>
      <c r="F10830" s="358" t="s">
        <v>10050</v>
      </c>
      <c r="G10830" s="358" t="s">
        <v>4280</v>
      </c>
      <c r="H10830" s="358"/>
      <c r="I10830" s="358">
        <v>3</v>
      </c>
      <c r="J10830" s="358">
        <v>3</v>
      </c>
      <c r="K10830" s="358">
        <f t="shared" si="172"/>
        <v>6</v>
      </c>
      <c r="L10830" s="358" t="s">
        <v>9901</v>
      </c>
    </row>
    <row r="10831" spans="1:12">
      <c r="A10831" s="358" t="s">
        <v>521</v>
      </c>
      <c r="B10831" s="358">
        <v>37</v>
      </c>
      <c r="C10831" s="358" t="s">
        <v>10090</v>
      </c>
      <c r="D10831" s="358" t="s">
        <v>958</v>
      </c>
      <c r="E10831" s="358" t="s">
        <v>521</v>
      </c>
      <c r="F10831" s="358" t="s">
        <v>10050</v>
      </c>
      <c r="G10831" s="358" t="s">
        <v>4280</v>
      </c>
      <c r="H10831" s="358"/>
      <c r="I10831" s="358">
        <v>4</v>
      </c>
      <c r="J10831" s="358">
        <v>1</v>
      </c>
      <c r="K10831" s="358">
        <f t="shared" si="172"/>
        <v>5</v>
      </c>
      <c r="L10831" s="358" t="s">
        <v>9899</v>
      </c>
    </row>
    <row r="10832" spans="1:12">
      <c r="A10832" s="358" t="s">
        <v>521</v>
      </c>
      <c r="B10832" s="358">
        <v>38</v>
      </c>
      <c r="C10832" s="358" t="s">
        <v>10091</v>
      </c>
      <c r="D10832" s="358" t="s">
        <v>958</v>
      </c>
      <c r="E10832" s="358" t="s">
        <v>521</v>
      </c>
      <c r="F10832" s="358" t="s">
        <v>10050</v>
      </c>
      <c r="G10832" s="358" t="s">
        <v>4280</v>
      </c>
      <c r="H10832" s="358"/>
      <c r="I10832" s="358">
        <v>2</v>
      </c>
      <c r="J10832" s="358">
        <v>1</v>
      </c>
      <c r="K10832" s="358">
        <f t="shared" si="172"/>
        <v>3</v>
      </c>
      <c r="L10832" s="358" t="s">
        <v>9923</v>
      </c>
    </row>
    <row r="10833" spans="1:12">
      <c r="A10833" s="358" t="s">
        <v>521</v>
      </c>
      <c r="B10833" s="358">
        <v>39</v>
      </c>
      <c r="C10833" s="358" t="s">
        <v>10092</v>
      </c>
      <c r="D10833" s="358" t="s">
        <v>880</v>
      </c>
      <c r="E10833" s="358" t="s">
        <v>521</v>
      </c>
      <c r="F10833" s="358" t="s">
        <v>10050</v>
      </c>
      <c r="G10833" s="358" t="s">
        <v>4280</v>
      </c>
      <c r="H10833" s="358"/>
      <c r="I10833" s="358">
        <v>0</v>
      </c>
      <c r="J10833" s="358">
        <v>1</v>
      </c>
      <c r="K10833" s="358">
        <f t="shared" si="172"/>
        <v>1</v>
      </c>
      <c r="L10833" s="358" t="s">
        <v>9901</v>
      </c>
    </row>
    <row r="10834" spans="1:12">
      <c r="A10834" s="358" t="s">
        <v>521</v>
      </c>
      <c r="B10834" s="358">
        <v>40</v>
      </c>
      <c r="C10834" s="358" t="s">
        <v>10093</v>
      </c>
      <c r="D10834" s="358" t="s">
        <v>880</v>
      </c>
      <c r="E10834" s="358" t="s">
        <v>521</v>
      </c>
      <c r="F10834" s="358" t="s">
        <v>10050</v>
      </c>
      <c r="G10834" s="358" t="s">
        <v>4280</v>
      </c>
      <c r="H10834" s="358"/>
      <c r="I10834" s="358">
        <v>4</v>
      </c>
      <c r="J10834" s="358">
        <v>3</v>
      </c>
      <c r="K10834" s="358">
        <f t="shared" si="172"/>
        <v>7</v>
      </c>
      <c r="L10834" s="358" t="s">
        <v>9899</v>
      </c>
    </row>
    <row r="10835" spans="1:12">
      <c r="A10835" s="358" t="s">
        <v>521</v>
      </c>
      <c r="B10835" s="358">
        <v>41</v>
      </c>
      <c r="C10835" s="358" t="s">
        <v>10094</v>
      </c>
      <c r="D10835" s="358" t="s">
        <v>880</v>
      </c>
      <c r="E10835" s="358" t="s">
        <v>521</v>
      </c>
      <c r="F10835" s="358" t="s">
        <v>10050</v>
      </c>
      <c r="G10835" s="358" t="s">
        <v>4280</v>
      </c>
      <c r="H10835" s="358"/>
      <c r="I10835" s="358">
        <v>2</v>
      </c>
      <c r="J10835" s="358">
        <v>2</v>
      </c>
      <c r="K10835" s="358">
        <f t="shared" si="172"/>
        <v>4</v>
      </c>
      <c r="L10835" s="358" t="s">
        <v>9923</v>
      </c>
    </row>
    <row r="10836" spans="1:12">
      <c r="A10836" s="358" t="s">
        <v>521</v>
      </c>
      <c r="B10836" s="358">
        <v>42</v>
      </c>
      <c r="C10836" s="358" t="s">
        <v>10095</v>
      </c>
      <c r="D10836" s="358" t="s">
        <v>880</v>
      </c>
      <c r="E10836" s="358" t="s">
        <v>521</v>
      </c>
      <c r="F10836" s="358" t="s">
        <v>10050</v>
      </c>
      <c r="G10836" s="358" t="s">
        <v>4280</v>
      </c>
      <c r="H10836" s="358"/>
      <c r="I10836" s="358">
        <v>1</v>
      </c>
      <c r="J10836" s="358">
        <v>1</v>
      </c>
      <c r="K10836" s="358">
        <f t="shared" si="172"/>
        <v>2</v>
      </c>
      <c r="L10836" s="358" t="s">
        <v>9921</v>
      </c>
    </row>
    <row r="10837" spans="1:12">
      <c r="A10837" s="358" t="s">
        <v>521</v>
      </c>
      <c r="B10837" s="358">
        <v>43</v>
      </c>
      <c r="C10837" s="358" t="s">
        <v>10096</v>
      </c>
      <c r="D10837" s="358" t="s">
        <v>880</v>
      </c>
      <c r="E10837" s="358" t="s">
        <v>521</v>
      </c>
      <c r="F10837" s="358" t="s">
        <v>10050</v>
      </c>
      <c r="G10837" s="358" t="s">
        <v>4280</v>
      </c>
      <c r="H10837" s="358"/>
      <c r="I10837" s="358">
        <v>0</v>
      </c>
      <c r="J10837" s="358">
        <v>2</v>
      </c>
      <c r="K10837" s="358">
        <f t="shared" si="172"/>
        <v>2</v>
      </c>
      <c r="L10837" s="358" t="s">
        <v>9901</v>
      </c>
    </row>
    <row r="10838" spans="1:12">
      <c r="A10838" s="358" t="s">
        <v>521</v>
      </c>
      <c r="B10838" s="358">
        <v>44</v>
      </c>
      <c r="C10838" s="358" t="s">
        <v>6887</v>
      </c>
      <c r="D10838" s="358" t="s">
        <v>880</v>
      </c>
      <c r="E10838" s="358" t="s">
        <v>521</v>
      </c>
      <c r="F10838" s="358" t="s">
        <v>10050</v>
      </c>
      <c r="G10838" s="358" t="s">
        <v>4280</v>
      </c>
      <c r="H10838" s="358"/>
      <c r="I10838" s="358">
        <v>3</v>
      </c>
      <c r="J10838" s="358">
        <v>3</v>
      </c>
      <c r="K10838" s="358">
        <f t="shared" si="172"/>
        <v>6</v>
      </c>
      <c r="L10838" s="358" t="s">
        <v>9926</v>
      </c>
    </row>
    <row r="10839" spans="1:12">
      <c r="A10839" s="358" t="s">
        <v>521</v>
      </c>
      <c r="B10839" s="358">
        <v>45</v>
      </c>
      <c r="C10839" s="358" t="s">
        <v>10097</v>
      </c>
      <c r="D10839" s="358" t="s">
        <v>880</v>
      </c>
      <c r="E10839" s="358" t="s">
        <v>521</v>
      </c>
      <c r="F10839" s="358" t="s">
        <v>10050</v>
      </c>
      <c r="G10839" s="358" t="s">
        <v>4280</v>
      </c>
      <c r="H10839" s="358"/>
      <c r="I10839" s="358">
        <v>3</v>
      </c>
      <c r="J10839" s="358">
        <v>4</v>
      </c>
      <c r="K10839" s="358">
        <f t="shared" si="172"/>
        <v>7</v>
      </c>
      <c r="L10839" s="358" t="s">
        <v>9923</v>
      </c>
    </row>
    <row r="10840" spans="1:12">
      <c r="A10840" s="358" t="s">
        <v>521</v>
      </c>
      <c r="B10840" s="358">
        <v>46</v>
      </c>
      <c r="C10840" s="358" t="s">
        <v>10098</v>
      </c>
      <c r="D10840" s="358" t="s">
        <v>880</v>
      </c>
      <c r="E10840" s="358" t="s">
        <v>521</v>
      </c>
      <c r="F10840" s="358" t="s">
        <v>10050</v>
      </c>
      <c r="G10840" s="358" t="s">
        <v>4280</v>
      </c>
      <c r="H10840" s="358"/>
      <c r="I10840" s="358">
        <v>1</v>
      </c>
      <c r="J10840" s="358">
        <v>4</v>
      </c>
      <c r="K10840" s="358">
        <f t="shared" si="172"/>
        <v>5</v>
      </c>
      <c r="L10840" s="358" t="s">
        <v>9901</v>
      </c>
    </row>
    <row r="10841" spans="1:12">
      <c r="A10841" s="358" t="s">
        <v>521</v>
      </c>
      <c r="B10841" s="358">
        <v>47</v>
      </c>
      <c r="C10841" s="358" t="s">
        <v>7190</v>
      </c>
      <c r="D10841" s="358" t="s">
        <v>880</v>
      </c>
      <c r="E10841" s="358" t="s">
        <v>521</v>
      </c>
      <c r="F10841" s="358" t="s">
        <v>10050</v>
      </c>
      <c r="G10841" s="358" t="s">
        <v>4280</v>
      </c>
      <c r="H10841" s="358">
        <v>773111867</v>
      </c>
      <c r="I10841" s="358">
        <v>3</v>
      </c>
      <c r="J10841" s="358">
        <v>5</v>
      </c>
      <c r="K10841" s="358">
        <f t="shared" si="172"/>
        <v>8</v>
      </c>
      <c r="L10841" s="358" t="s">
        <v>9923</v>
      </c>
    </row>
    <row r="10842" spans="1:12">
      <c r="A10842" s="358" t="s">
        <v>521</v>
      </c>
      <c r="B10842" s="358">
        <v>48</v>
      </c>
      <c r="C10842" s="358" t="s">
        <v>10099</v>
      </c>
      <c r="D10842" s="358" t="s">
        <v>880</v>
      </c>
      <c r="E10842" s="358" t="s">
        <v>521</v>
      </c>
      <c r="F10842" s="358" t="s">
        <v>10050</v>
      </c>
      <c r="G10842" s="358" t="s">
        <v>4280</v>
      </c>
      <c r="H10842" s="358"/>
      <c r="I10842" s="358">
        <v>0</v>
      </c>
      <c r="J10842" s="358">
        <v>1</v>
      </c>
      <c r="K10842" s="358">
        <f t="shared" si="172"/>
        <v>1</v>
      </c>
      <c r="L10842" s="358" t="s">
        <v>9899</v>
      </c>
    </row>
    <row r="10843" spans="1:12">
      <c r="A10843" s="358" t="s">
        <v>521</v>
      </c>
      <c r="B10843" s="358">
        <v>49</v>
      </c>
      <c r="C10843" s="358" t="s">
        <v>10100</v>
      </c>
      <c r="D10843" s="358" t="s">
        <v>880</v>
      </c>
      <c r="E10843" s="358" t="s">
        <v>521</v>
      </c>
      <c r="F10843" s="358" t="s">
        <v>10050</v>
      </c>
      <c r="G10843" s="358" t="s">
        <v>4280</v>
      </c>
      <c r="H10843" s="358"/>
      <c r="I10843" s="358">
        <v>3</v>
      </c>
      <c r="J10843" s="358">
        <v>1</v>
      </c>
      <c r="K10843" s="358">
        <f t="shared" si="172"/>
        <v>4</v>
      </c>
      <c r="L10843" s="358" t="s">
        <v>9939</v>
      </c>
    </row>
    <row r="10844" spans="1:12">
      <c r="A10844" s="358" t="s">
        <v>521</v>
      </c>
      <c r="B10844" s="358">
        <v>50</v>
      </c>
      <c r="C10844" s="358" t="s">
        <v>9192</v>
      </c>
      <c r="D10844" s="358" t="s">
        <v>880</v>
      </c>
      <c r="E10844" s="358" t="s">
        <v>521</v>
      </c>
      <c r="F10844" s="358" t="s">
        <v>10050</v>
      </c>
      <c r="G10844" s="358" t="s">
        <v>4280</v>
      </c>
      <c r="H10844" s="358"/>
      <c r="I10844" s="358">
        <v>1</v>
      </c>
      <c r="J10844" s="358">
        <v>1</v>
      </c>
      <c r="K10844" s="358">
        <f t="shared" si="172"/>
        <v>2</v>
      </c>
      <c r="L10844" s="358" t="s">
        <v>9901</v>
      </c>
    </row>
    <row r="10845" spans="1:12">
      <c r="A10845" s="358" t="s">
        <v>521</v>
      </c>
      <c r="B10845" s="358">
        <v>51</v>
      </c>
      <c r="C10845" s="358" t="s">
        <v>10101</v>
      </c>
      <c r="D10845" s="358" t="s">
        <v>880</v>
      </c>
      <c r="E10845" s="358" t="s">
        <v>521</v>
      </c>
      <c r="F10845" s="358" t="s">
        <v>10050</v>
      </c>
      <c r="G10845" s="358" t="s">
        <v>4280</v>
      </c>
      <c r="H10845" s="358"/>
      <c r="I10845" s="358">
        <v>1</v>
      </c>
      <c r="J10845" s="358">
        <v>1</v>
      </c>
      <c r="K10845" s="358">
        <f t="shared" si="172"/>
        <v>2</v>
      </c>
      <c r="L10845" s="358" t="s">
        <v>9897</v>
      </c>
    </row>
    <row r="10846" spans="1:12">
      <c r="A10846" s="358" t="s">
        <v>521</v>
      </c>
      <c r="B10846" s="358">
        <v>52</v>
      </c>
      <c r="C10846" s="358" t="s">
        <v>10102</v>
      </c>
      <c r="D10846" s="358" t="s">
        <v>880</v>
      </c>
      <c r="E10846" s="358" t="s">
        <v>521</v>
      </c>
      <c r="F10846" s="358" t="s">
        <v>10050</v>
      </c>
      <c r="G10846" s="358" t="s">
        <v>4280</v>
      </c>
      <c r="H10846" s="358"/>
      <c r="I10846" s="358">
        <v>1</v>
      </c>
      <c r="J10846" s="358">
        <v>0</v>
      </c>
      <c r="K10846" s="358">
        <f t="shared" si="172"/>
        <v>1</v>
      </c>
      <c r="L10846" s="358" t="s">
        <v>9919</v>
      </c>
    </row>
    <row r="10847" spans="1:12">
      <c r="A10847" s="358" t="s">
        <v>521</v>
      </c>
      <c r="B10847" s="358">
        <v>53</v>
      </c>
      <c r="C10847" s="358" t="s">
        <v>10103</v>
      </c>
      <c r="D10847" s="358" t="s">
        <v>880</v>
      </c>
      <c r="E10847" s="358" t="s">
        <v>521</v>
      </c>
      <c r="F10847" s="358" t="s">
        <v>10050</v>
      </c>
      <c r="G10847" s="358" t="s">
        <v>4280</v>
      </c>
      <c r="H10847" s="358"/>
      <c r="I10847" s="358">
        <v>1</v>
      </c>
      <c r="J10847" s="358">
        <v>3</v>
      </c>
      <c r="K10847" s="358">
        <f t="shared" si="172"/>
        <v>4</v>
      </c>
      <c r="L10847" s="358" t="s">
        <v>10031</v>
      </c>
    </row>
    <row r="10848" spans="1:12">
      <c r="A10848" s="358" t="s">
        <v>521</v>
      </c>
      <c r="B10848" s="358">
        <v>54</v>
      </c>
      <c r="C10848" s="358" t="s">
        <v>10104</v>
      </c>
      <c r="D10848" s="358" t="s">
        <v>880</v>
      </c>
      <c r="E10848" s="358" t="s">
        <v>521</v>
      </c>
      <c r="F10848" s="358" t="s">
        <v>10050</v>
      </c>
      <c r="G10848" s="358" t="s">
        <v>4280</v>
      </c>
      <c r="H10848" s="358"/>
      <c r="I10848" s="358">
        <v>1</v>
      </c>
      <c r="J10848" s="358">
        <v>1</v>
      </c>
      <c r="K10848" s="358">
        <f t="shared" si="172"/>
        <v>2</v>
      </c>
      <c r="L10848" s="358" t="s">
        <v>10105</v>
      </c>
    </row>
    <row r="10849" spans="1:12">
      <c r="A10849" s="358" t="s">
        <v>521</v>
      </c>
      <c r="B10849" s="358">
        <v>55</v>
      </c>
      <c r="C10849" s="358" t="s">
        <v>10106</v>
      </c>
      <c r="D10849" s="358" t="s">
        <v>880</v>
      </c>
      <c r="E10849" s="358" t="s">
        <v>521</v>
      </c>
      <c r="F10849" s="358" t="s">
        <v>10050</v>
      </c>
      <c r="G10849" s="358" t="s">
        <v>4280</v>
      </c>
      <c r="H10849" s="358"/>
      <c r="I10849" s="358">
        <v>4</v>
      </c>
      <c r="J10849" s="358">
        <v>3</v>
      </c>
      <c r="K10849" s="358">
        <f t="shared" si="172"/>
        <v>7</v>
      </c>
      <c r="L10849" s="358" t="s">
        <v>9899</v>
      </c>
    </row>
    <row r="10850" spans="1:12">
      <c r="A10850" s="358" t="s">
        <v>521</v>
      </c>
      <c r="B10850" s="358">
        <v>56</v>
      </c>
      <c r="C10850" s="358" t="s">
        <v>10107</v>
      </c>
      <c r="D10850" s="358" t="s">
        <v>880</v>
      </c>
      <c r="E10850" s="358" t="s">
        <v>521</v>
      </c>
      <c r="F10850" s="358" t="s">
        <v>10050</v>
      </c>
      <c r="G10850" s="358" t="s">
        <v>4280</v>
      </c>
      <c r="H10850" s="358"/>
      <c r="I10850" s="358">
        <v>1</v>
      </c>
      <c r="J10850" s="358">
        <v>3</v>
      </c>
      <c r="K10850" s="358">
        <f t="shared" si="172"/>
        <v>4</v>
      </c>
      <c r="L10850" s="358" t="s">
        <v>9901</v>
      </c>
    </row>
    <row r="10851" spans="1:12">
      <c r="A10851" s="358" t="s">
        <v>521</v>
      </c>
      <c r="B10851" s="358">
        <v>57</v>
      </c>
      <c r="C10851" s="358" t="s">
        <v>10108</v>
      </c>
      <c r="D10851" s="358" t="s">
        <v>880</v>
      </c>
      <c r="E10851" s="358" t="s">
        <v>521</v>
      </c>
      <c r="F10851" s="358" t="s">
        <v>10050</v>
      </c>
      <c r="G10851" s="358" t="s">
        <v>4280</v>
      </c>
      <c r="H10851" s="358"/>
      <c r="I10851" s="358">
        <v>2</v>
      </c>
      <c r="J10851" s="358">
        <v>3</v>
      </c>
      <c r="K10851" s="358">
        <f t="shared" si="172"/>
        <v>5</v>
      </c>
      <c r="L10851" s="358" t="s">
        <v>10109</v>
      </c>
    </row>
    <row r="10852" spans="1:12">
      <c r="A10852" s="358" t="s">
        <v>521</v>
      </c>
      <c r="B10852" s="358">
        <v>58</v>
      </c>
      <c r="C10852" s="358" t="s">
        <v>10110</v>
      </c>
      <c r="D10852" s="358" t="s">
        <v>880</v>
      </c>
      <c r="E10852" s="358" t="s">
        <v>521</v>
      </c>
      <c r="F10852" s="358" t="s">
        <v>10050</v>
      </c>
      <c r="G10852" s="358" t="s">
        <v>4280</v>
      </c>
      <c r="H10852" s="358"/>
      <c r="I10852" s="358">
        <v>1</v>
      </c>
      <c r="J10852" s="358">
        <v>2</v>
      </c>
      <c r="K10852" s="358">
        <f t="shared" si="172"/>
        <v>3</v>
      </c>
      <c r="L10852" s="358" t="s">
        <v>9899</v>
      </c>
    </row>
    <row r="10853" spans="1:12">
      <c r="A10853" s="358" t="s">
        <v>521</v>
      </c>
      <c r="B10853" s="358">
        <v>59</v>
      </c>
      <c r="C10853" s="358" t="s">
        <v>1140</v>
      </c>
      <c r="D10853" s="358" t="s">
        <v>880</v>
      </c>
      <c r="E10853" s="358" t="s">
        <v>521</v>
      </c>
      <c r="F10853" s="358" t="s">
        <v>10050</v>
      </c>
      <c r="G10853" s="358" t="s">
        <v>4280</v>
      </c>
      <c r="H10853" s="358"/>
      <c r="I10853" s="358">
        <v>1</v>
      </c>
      <c r="J10853" s="358">
        <v>3</v>
      </c>
      <c r="K10853" s="358">
        <f t="shared" si="172"/>
        <v>4</v>
      </c>
      <c r="L10853" s="358" t="s">
        <v>9975</v>
      </c>
    </row>
    <row r="10854" spans="1:12">
      <c r="A10854" s="358" t="s">
        <v>521</v>
      </c>
      <c r="B10854" s="358">
        <v>60</v>
      </c>
      <c r="C10854" s="358" t="s">
        <v>10111</v>
      </c>
      <c r="D10854" s="358" t="s">
        <v>880</v>
      </c>
      <c r="E10854" s="358" t="s">
        <v>521</v>
      </c>
      <c r="F10854" s="358" t="s">
        <v>10050</v>
      </c>
      <c r="G10854" s="358" t="s">
        <v>4280</v>
      </c>
      <c r="H10854" s="358"/>
      <c r="I10854" s="358">
        <v>3</v>
      </c>
      <c r="J10854" s="358">
        <v>6</v>
      </c>
      <c r="K10854" s="358">
        <f t="shared" si="172"/>
        <v>9</v>
      </c>
      <c r="L10854" s="358" t="s">
        <v>10026</v>
      </c>
    </row>
    <row r="10855" spans="1:12">
      <c r="A10855" s="358" t="s">
        <v>521</v>
      </c>
      <c r="B10855" s="358">
        <v>61</v>
      </c>
      <c r="C10855" s="358" t="s">
        <v>10112</v>
      </c>
      <c r="D10855" s="358" t="s">
        <v>880</v>
      </c>
      <c r="E10855" s="358" t="s">
        <v>521</v>
      </c>
      <c r="F10855" s="358" t="s">
        <v>10050</v>
      </c>
      <c r="G10855" s="358" t="s">
        <v>4280</v>
      </c>
      <c r="H10855" s="358"/>
      <c r="I10855" s="358">
        <v>2</v>
      </c>
      <c r="J10855" s="358">
        <v>3</v>
      </c>
      <c r="K10855" s="358">
        <f t="shared" si="172"/>
        <v>5</v>
      </c>
      <c r="L10855" s="358" t="s">
        <v>9901</v>
      </c>
    </row>
    <row r="10856" spans="1:12">
      <c r="A10856" s="358" t="s">
        <v>521</v>
      </c>
      <c r="B10856" s="358">
        <v>62</v>
      </c>
      <c r="C10856" s="358" t="s">
        <v>10113</v>
      </c>
      <c r="D10856" s="358" t="s">
        <v>880</v>
      </c>
      <c r="E10856" s="358" t="s">
        <v>521</v>
      </c>
      <c r="F10856" s="358" t="s">
        <v>10050</v>
      </c>
      <c r="G10856" s="358" t="s">
        <v>4280</v>
      </c>
      <c r="H10856" s="358"/>
      <c r="I10856" s="358">
        <v>3</v>
      </c>
      <c r="J10856" s="358">
        <v>3</v>
      </c>
      <c r="K10856" s="358">
        <f t="shared" si="172"/>
        <v>6</v>
      </c>
      <c r="L10856" s="358" t="s">
        <v>9975</v>
      </c>
    </row>
    <row r="10857" spans="1:12">
      <c r="A10857" s="358" t="s">
        <v>521</v>
      </c>
      <c r="B10857" s="358">
        <v>63</v>
      </c>
      <c r="C10857" s="358" t="s">
        <v>944</v>
      </c>
      <c r="D10857" s="358" t="s">
        <v>880</v>
      </c>
      <c r="E10857" s="358" t="s">
        <v>521</v>
      </c>
      <c r="F10857" s="358" t="s">
        <v>10050</v>
      </c>
      <c r="G10857" s="358" t="s">
        <v>4280</v>
      </c>
      <c r="H10857" s="358"/>
      <c r="I10857" s="358">
        <v>2</v>
      </c>
      <c r="J10857" s="358">
        <v>2</v>
      </c>
      <c r="K10857" s="358">
        <f t="shared" si="172"/>
        <v>4</v>
      </c>
      <c r="L10857" s="358" t="s">
        <v>9896</v>
      </c>
    </row>
    <row r="10858" spans="1:12">
      <c r="A10858" s="358" t="s">
        <v>521</v>
      </c>
      <c r="B10858" s="358">
        <v>64</v>
      </c>
      <c r="C10858" s="358" t="s">
        <v>10114</v>
      </c>
      <c r="D10858" s="358" t="s">
        <v>880</v>
      </c>
      <c r="E10858" s="358" t="s">
        <v>521</v>
      </c>
      <c r="F10858" s="358" t="s">
        <v>10050</v>
      </c>
      <c r="G10858" s="358" t="s">
        <v>4280</v>
      </c>
      <c r="H10858" s="358"/>
      <c r="I10858" s="358">
        <v>1</v>
      </c>
      <c r="J10858" s="358">
        <v>3</v>
      </c>
      <c r="K10858" s="358">
        <f t="shared" si="172"/>
        <v>4</v>
      </c>
      <c r="L10858" s="358" t="s">
        <v>10115</v>
      </c>
    </row>
    <row r="10859" spans="1:12">
      <c r="A10859" s="358" t="s">
        <v>521</v>
      </c>
      <c r="B10859" s="358">
        <v>65</v>
      </c>
      <c r="C10859" s="358" t="s">
        <v>10116</v>
      </c>
      <c r="D10859" s="358" t="s">
        <v>880</v>
      </c>
      <c r="E10859" s="358" t="s">
        <v>521</v>
      </c>
      <c r="F10859" s="358" t="s">
        <v>10050</v>
      </c>
      <c r="G10859" s="358" t="s">
        <v>4280</v>
      </c>
      <c r="H10859" s="358"/>
      <c r="I10859" s="358">
        <v>2</v>
      </c>
      <c r="J10859" s="358">
        <v>2</v>
      </c>
      <c r="K10859" s="358">
        <f t="shared" ref="K10859:K10908" si="173">I10859+J10859</f>
        <v>4</v>
      </c>
      <c r="L10859" s="358" t="s">
        <v>9949</v>
      </c>
    </row>
    <row r="10860" spans="1:12">
      <c r="A10860" s="358" t="s">
        <v>521</v>
      </c>
      <c r="B10860" s="358">
        <v>66</v>
      </c>
      <c r="C10860" s="358" t="s">
        <v>7827</v>
      </c>
      <c r="D10860" s="358" t="s">
        <v>880</v>
      </c>
      <c r="E10860" s="358" t="s">
        <v>521</v>
      </c>
      <c r="F10860" s="358" t="s">
        <v>10050</v>
      </c>
      <c r="G10860" s="358" t="s">
        <v>4280</v>
      </c>
      <c r="H10860" s="358"/>
      <c r="I10860" s="358">
        <v>4</v>
      </c>
      <c r="J10860" s="358">
        <v>3</v>
      </c>
      <c r="K10860" s="358">
        <f t="shared" si="173"/>
        <v>7</v>
      </c>
      <c r="L10860" s="358" t="s">
        <v>9923</v>
      </c>
    </row>
    <row r="10861" spans="1:12">
      <c r="A10861" s="358" t="s">
        <v>521</v>
      </c>
      <c r="B10861" s="358">
        <v>67</v>
      </c>
      <c r="C10861" s="358" t="s">
        <v>10117</v>
      </c>
      <c r="D10861" s="358" t="s">
        <v>880</v>
      </c>
      <c r="E10861" s="358" t="s">
        <v>521</v>
      </c>
      <c r="F10861" s="358" t="s">
        <v>10050</v>
      </c>
      <c r="G10861" s="358" t="s">
        <v>4280</v>
      </c>
      <c r="H10861" s="358"/>
      <c r="I10861" s="358">
        <v>1</v>
      </c>
      <c r="J10861" s="358">
        <v>4</v>
      </c>
      <c r="K10861" s="358">
        <f t="shared" si="173"/>
        <v>5</v>
      </c>
      <c r="L10861" s="358" t="s">
        <v>10109</v>
      </c>
    </row>
    <row r="10862" spans="1:12">
      <c r="A10862" s="358" t="s">
        <v>521</v>
      </c>
      <c r="B10862" s="358">
        <v>68</v>
      </c>
      <c r="C10862" s="358" t="s">
        <v>10118</v>
      </c>
      <c r="D10862" s="358" t="s">
        <v>880</v>
      </c>
      <c r="E10862" s="358" t="s">
        <v>521</v>
      </c>
      <c r="F10862" s="358" t="s">
        <v>10050</v>
      </c>
      <c r="G10862" s="358" t="s">
        <v>4280</v>
      </c>
      <c r="H10862" s="358"/>
      <c r="I10862" s="358">
        <v>3</v>
      </c>
      <c r="J10862" s="358">
        <v>3</v>
      </c>
      <c r="K10862" s="358">
        <f t="shared" si="173"/>
        <v>6</v>
      </c>
      <c r="L10862" s="358" t="s">
        <v>9941</v>
      </c>
    </row>
    <row r="10863" spans="1:12">
      <c r="A10863" s="358" t="s">
        <v>521</v>
      </c>
      <c r="B10863" s="358">
        <v>69</v>
      </c>
      <c r="C10863" s="358" t="s">
        <v>9715</v>
      </c>
      <c r="D10863" s="358" t="s">
        <v>880</v>
      </c>
      <c r="E10863" s="358" t="s">
        <v>521</v>
      </c>
      <c r="F10863" s="358" t="s">
        <v>10050</v>
      </c>
      <c r="G10863" s="358" t="s">
        <v>4280</v>
      </c>
      <c r="H10863" s="358"/>
      <c r="I10863" s="358">
        <v>2</v>
      </c>
      <c r="J10863" s="358">
        <v>5</v>
      </c>
      <c r="K10863" s="358">
        <f t="shared" si="173"/>
        <v>7</v>
      </c>
      <c r="L10863" s="358" t="s">
        <v>9981</v>
      </c>
    </row>
    <row r="10864" spans="1:12">
      <c r="A10864" s="358" t="s">
        <v>521</v>
      </c>
      <c r="B10864" s="358">
        <v>70</v>
      </c>
      <c r="C10864" s="358" t="s">
        <v>10119</v>
      </c>
      <c r="D10864" s="358" t="s">
        <v>880</v>
      </c>
      <c r="E10864" s="358" t="s">
        <v>521</v>
      </c>
      <c r="F10864" s="358" t="s">
        <v>10050</v>
      </c>
      <c r="G10864" s="358" t="s">
        <v>4280</v>
      </c>
      <c r="H10864" s="358"/>
      <c r="I10864" s="358">
        <v>2</v>
      </c>
      <c r="J10864" s="358">
        <v>2</v>
      </c>
      <c r="K10864" s="358">
        <f t="shared" si="173"/>
        <v>4</v>
      </c>
      <c r="L10864" s="358" t="s">
        <v>9901</v>
      </c>
    </row>
    <row r="10865" spans="1:12">
      <c r="A10865" s="358" t="s">
        <v>521</v>
      </c>
      <c r="B10865" s="358">
        <v>71</v>
      </c>
      <c r="C10865" s="358" t="s">
        <v>10120</v>
      </c>
      <c r="D10865" s="358" t="s">
        <v>880</v>
      </c>
      <c r="E10865" s="358" t="s">
        <v>521</v>
      </c>
      <c r="F10865" s="358" t="s">
        <v>10050</v>
      </c>
      <c r="G10865" s="358" t="s">
        <v>4280</v>
      </c>
      <c r="H10865" s="358"/>
      <c r="I10865" s="358">
        <v>4</v>
      </c>
      <c r="J10865" s="358">
        <v>2</v>
      </c>
      <c r="K10865" s="358">
        <f t="shared" si="173"/>
        <v>6</v>
      </c>
      <c r="L10865" s="358" t="s">
        <v>9923</v>
      </c>
    </row>
    <row r="10866" spans="1:12">
      <c r="A10866" s="358" t="s">
        <v>521</v>
      </c>
      <c r="B10866" s="358">
        <v>72</v>
      </c>
      <c r="C10866" s="358" t="s">
        <v>1140</v>
      </c>
      <c r="D10866" s="358" t="s">
        <v>880</v>
      </c>
      <c r="E10866" s="358" t="s">
        <v>521</v>
      </c>
      <c r="F10866" s="358" t="s">
        <v>10050</v>
      </c>
      <c r="G10866" s="358" t="s">
        <v>4280</v>
      </c>
      <c r="H10866" s="358"/>
      <c r="I10866" s="358">
        <v>3</v>
      </c>
      <c r="J10866" s="358">
        <v>2</v>
      </c>
      <c r="K10866" s="358">
        <f t="shared" si="173"/>
        <v>5</v>
      </c>
      <c r="L10866" s="358" t="s">
        <v>9949</v>
      </c>
    </row>
    <row r="10867" spans="1:12">
      <c r="A10867" s="358" t="s">
        <v>521</v>
      </c>
      <c r="B10867" s="358">
        <v>73</v>
      </c>
      <c r="C10867" s="358" t="s">
        <v>10121</v>
      </c>
      <c r="D10867" s="358" t="s">
        <v>880</v>
      </c>
      <c r="E10867" s="358" t="s">
        <v>521</v>
      </c>
      <c r="F10867" s="358" t="s">
        <v>10050</v>
      </c>
      <c r="G10867" s="358" t="s">
        <v>4280</v>
      </c>
      <c r="H10867" s="358"/>
      <c r="I10867" s="358">
        <v>3</v>
      </c>
      <c r="J10867" s="358">
        <v>3</v>
      </c>
      <c r="K10867" s="358">
        <f t="shared" si="173"/>
        <v>6</v>
      </c>
      <c r="L10867" s="358" t="s">
        <v>9896</v>
      </c>
    </row>
    <row r="10868" spans="1:12">
      <c r="A10868" s="358" t="s">
        <v>521</v>
      </c>
      <c r="B10868" s="358">
        <v>74</v>
      </c>
      <c r="C10868" s="358" t="s">
        <v>995</v>
      </c>
      <c r="D10868" s="358" t="s">
        <v>958</v>
      </c>
      <c r="E10868" s="358" t="s">
        <v>521</v>
      </c>
      <c r="F10868" s="358" t="s">
        <v>10050</v>
      </c>
      <c r="G10868" s="358" t="s">
        <v>4280</v>
      </c>
      <c r="H10868" s="358"/>
      <c r="I10868" s="358">
        <v>1</v>
      </c>
      <c r="J10868" s="358">
        <v>0</v>
      </c>
      <c r="K10868" s="358">
        <f t="shared" si="173"/>
        <v>1</v>
      </c>
      <c r="L10868" s="358" t="s">
        <v>10122</v>
      </c>
    </row>
    <row r="10869" spans="1:12">
      <c r="A10869" s="358" t="s">
        <v>521</v>
      </c>
      <c r="B10869" s="358">
        <v>75</v>
      </c>
      <c r="C10869" s="358" t="s">
        <v>10123</v>
      </c>
      <c r="D10869" s="358" t="s">
        <v>958</v>
      </c>
      <c r="E10869" s="358" t="s">
        <v>521</v>
      </c>
      <c r="F10869" s="358" t="s">
        <v>10050</v>
      </c>
      <c r="G10869" s="358" t="s">
        <v>4280</v>
      </c>
      <c r="H10869" s="358"/>
      <c r="I10869" s="358">
        <v>1</v>
      </c>
      <c r="J10869" s="358">
        <v>2</v>
      </c>
      <c r="K10869" s="358">
        <f t="shared" si="173"/>
        <v>3</v>
      </c>
      <c r="L10869" s="358" t="s">
        <v>10026</v>
      </c>
    </row>
    <row r="10870" spans="1:12">
      <c r="A10870" s="358" t="s">
        <v>521</v>
      </c>
      <c r="B10870" s="358">
        <v>76</v>
      </c>
      <c r="C10870" s="358" t="s">
        <v>2186</v>
      </c>
      <c r="D10870" s="358" t="s">
        <v>958</v>
      </c>
      <c r="E10870" s="358" t="s">
        <v>521</v>
      </c>
      <c r="F10870" s="358" t="s">
        <v>10050</v>
      </c>
      <c r="G10870" s="358" t="s">
        <v>4280</v>
      </c>
      <c r="H10870" s="358"/>
      <c r="I10870" s="358">
        <v>1</v>
      </c>
      <c r="J10870" s="358">
        <v>1</v>
      </c>
      <c r="K10870" s="358">
        <f t="shared" si="173"/>
        <v>2</v>
      </c>
      <c r="L10870" s="358" t="s">
        <v>9926</v>
      </c>
    </row>
    <row r="10871" spans="1:12">
      <c r="A10871" s="358" t="s">
        <v>521</v>
      </c>
      <c r="B10871" s="358">
        <v>77</v>
      </c>
      <c r="C10871" s="358" t="s">
        <v>10124</v>
      </c>
      <c r="D10871" s="358" t="s">
        <v>880</v>
      </c>
      <c r="E10871" s="358" t="s">
        <v>521</v>
      </c>
      <c r="F10871" s="358" t="s">
        <v>10050</v>
      </c>
      <c r="G10871" s="358" t="s">
        <v>4280</v>
      </c>
      <c r="H10871" s="358"/>
      <c r="I10871" s="358">
        <v>1</v>
      </c>
      <c r="J10871" s="358">
        <v>2</v>
      </c>
      <c r="K10871" s="358">
        <f t="shared" si="173"/>
        <v>3</v>
      </c>
      <c r="L10871" s="358" t="s">
        <v>10109</v>
      </c>
    </row>
    <row r="10872" spans="1:12">
      <c r="A10872" s="358" t="s">
        <v>521</v>
      </c>
      <c r="B10872" s="358">
        <v>78</v>
      </c>
      <c r="C10872" s="358" t="s">
        <v>10117</v>
      </c>
      <c r="D10872" s="358" t="s">
        <v>880</v>
      </c>
      <c r="E10872" s="358" t="s">
        <v>521</v>
      </c>
      <c r="F10872" s="358" t="s">
        <v>10050</v>
      </c>
      <c r="G10872" s="358" t="s">
        <v>4280</v>
      </c>
      <c r="H10872" s="358"/>
      <c r="I10872" s="358">
        <v>1</v>
      </c>
      <c r="J10872" s="358">
        <v>1</v>
      </c>
      <c r="K10872" s="358">
        <f t="shared" si="173"/>
        <v>2</v>
      </c>
      <c r="L10872" s="358" t="s">
        <v>10028</v>
      </c>
    </row>
    <row r="10873" spans="1:12">
      <c r="A10873" s="358" t="s">
        <v>521</v>
      </c>
      <c r="B10873" s="358">
        <v>79</v>
      </c>
      <c r="C10873" s="358" t="s">
        <v>10125</v>
      </c>
      <c r="D10873" s="358" t="s">
        <v>880</v>
      </c>
      <c r="E10873" s="358" t="s">
        <v>521</v>
      </c>
      <c r="F10873" s="358" t="s">
        <v>10050</v>
      </c>
      <c r="G10873" s="358" t="s">
        <v>4280</v>
      </c>
      <c r="H10873" s="358"/>
      <c r="I10873" s="358">
        <v>1</v>
      </c>
      <c r="J10873" s="358">
        <v>2</v>
      </c>
      <c r="K10873" s="358">
        <f t="shared" si="173"/>
        <v>3</v>
      </c>
      <c r="L10873" s="358" t="s">
        <v>9896</v>
      </c>
    </row>
    <row r="10874" spans="1:12">
      <c r="A10874" s="358" t="s">
        <v>521</v>
      </c>
      <c r="B10874" s="358">
        <v>80</v>
      </c>
      <c r="C10874" s="358" t="s">
        <v>3211</v>
      </c>
      <c r="D10874" s="358" t="s">
        <v>880</v>
      </c>
      <c r="E10874" s="358" t="s">
        <v>521</v>
      </c>
      <c r="F10874" s="358" t="s">
        <v>10050</v>
      </c>
      <c r="G10874" s="358" t="s">
        <v>4280</v>
      </c>
      <c r="H10874" s="358"/>
      <c r="I10874" s="358">
        <v>0</v>
      </c>
      <c r="J10874" s="358">
        <v>2</v>
      </c>
      <c r="K10874" s="358">
        <f t="shared" si="173"/>
        <v>2</v>
      </c>
      <c r="L10874" s="358" t="s">
        <v>10115</v>
      </c>
    </row>
    <row r="10875" spans="1:12">
      <c r="A10875" s="358" t="s">
        <v>521</v>
      </c>
      <c r="B10875" s="358">
        <v>81</v>
      </c>
      <c r="C10875" s="358" t="s">
        <v>10126</v>
      </c>
      <c r="D10875" s="358" t="s">
        <v>880</v>
      </c>
      <c r="E10875" s="358" t="s">
        <v>521</v>
      </c>
      <c r="F10875" s="358" t="s">
        <v>10050</v>
      </c>
      <c r="G10875" s="358" t="s">
        <v>4280</v>
      </c>
      <c r="H10875" s="358"/>
      <c r="I10875" s="358">
        <v>3</v>
      </c>
      <c r="J10875" s="358">
        <v>6</v>
      </c>
      <c r="K10875" s="358">
        <f t="shared" si="173"/>
        <v>9</v>
      </c>
      <c r="L10875" s="358" t="s">
        <v>9923</v>
      </c>
    </row>
    <row r="10876" spans="1:12">
      <c r="A10876" s="358" t="s">
        <v>521</v>
      </c>
      <c r="B10876" s="358">
        <v>82</v>
      </c>
      <c r="C10876" s="358" t="s">
        <v>10127</v>
      </c>
      <c r="D10876" s="358" t="s">
        <v>880</v>
      </c>
      <c r="E10876" s="358" t="s">
        <v>521</v>
      </c>
      <c r="F10876" s="358" t="s">
        <v>10050</v>
      </c>
      <c r="G10876" s="358" t="s">
        <v>4280</v>
      </c>
      <c r="H10876" s="358"/>
      <c r="I10876" s="358">
        <v>3</v>
      </c>
      <c r="J10876" s="358">
        <v>4</v>
      </c>
      <c r="K10876" s="358">
        <f t="shared" si="173"/>
        <v>7</v>
      </c>
      <c r="L10876" s="358" t="s">
        <v>9941</v>
      </c>
    </row>
    <row r="10877" spans="1:12">
      <c r="A10877" s="358" t="s">
        <v>521</v>
      </c>
      <c r="B10877" s="358">
        <v>83</v>
      </c>
      <c r="C10877" s="358" t="s">
        <v>1434</v>
      </c>
      <c r="D10877" s="358" t="s">
        <v>880</v>
      </c>
      <c r="E10877" s="358" t="s">
        <v>521</v>
      </c>
      <c r="F10877" s="358" t="s">
        <v>10050</v>
      </c>
      <c r="G10877" s="358" t="s">
        <v>4280</v>
      </c>
      <c r="H10877" s="358"/>
      <c r="I10877" s="358">
        <v>2</v>
      </c>
      <c r="J10877" s="358">
        <v>3</v>
      </c>
      <c r="K10877" s="358">
        <f t="shared" si="173"/>
        <v>5</v>
      </c>
      <c r="L10877" s="358" t="s">
        <v>9919</v>
      </c>
    </row>
    <row r="10878" spans="1:12">
      <c r="A10878" s="358" t="s">
        <v>521</v>
      </c>
      <c r="B10878" s="358">
        <v>84</v>
      </c>
      <c r="C10878" s="358" t="s">
        <v>10128</v>
      </c>
      <c r="D10878" s="358" t="s">
        <v>880</v>
      </c>
      <c r="E10878" s="358" t="s">
        <v>521</v>
      </c>
      <c r="F10878" s="358" t="s">
        <v>10050</v>
      </c>
      <c r="G10878" s="358" t="s">
        <v>4280</v>
      </c>
      <c r="H10878" s="358"/>
      <c r="I10878" s="358">
        <v>3</v>
      </c>
      <c r="J10878" s="358">
        <v>1</v>
      </c>
      <c r="K10878" s="358">
        <f t="shared" si="173"/>
        <v>4</v>
      </c>
      <c r="L10878" s="358" t="s">
        <v>9981</v>
      </c>
    </row>
    <row r="10879" spans="1:12">
      <c r="A10879" s="358" t="s">
        <v>521</v>
      </c>
      <c r="B10879" s="358">
        <v>85</v>
      </c>
      <c r="C10879" s="358" t="s">
        <v>10129</v>
      </c>
      <c r="D10879" s="358" t="s">
        <v>880</v>
      </c>
      <c r="E10879" s="358" t="s">
        <v>521</v>
      </c>
      <c r="F10879" s="358" t="s">
        <v>10050</v>
      </c>
      <c r="G10879" s="358" t="s">
        <v>4280</v>
      </c>
      <c r="H10879" s="358"/>
      <c r="I10879" s="358">
        <v>5</v>
      </c>
      <c r="J10879" s="358">
        <v>1</v>
      </c>
      <c r="K10879" s="358">
        <f t="shared" si="173"/>
        <v>6</v>
      </c>
      <c r="L10879" s="358" t="s">
        <v>9975</v>
      </c>
    </row>
    <row r="10880" spans="1:12">
      <c r="A10880" s="358" t="s">
        <v>521</v>
      </c>
      <c r="B10880" s="358">
        <v>86</v>
      </c>
      <c r="C10880" s="358" t="s">
        <v>3018</v>
      </c>
      <c r="D10880" s="358" t="s">
        <v>880</v>
      </c>
      <c r="E10880" s="358" t="s">
        <v>521</v>
      </c>
      <c r="F10880" s="358" t="s">
        <v>10050</v>
      </c>
      <c r="G10880" s="358" t="s">
        <v>4280</v>
      </c>
      <c r="H10880" s="358"/>
      <c r="I10880" s="358">
        <v>5</v>
      </c>
      <c r="J10880" s="358">
        <v>3</v>
      </c>
      <c r="K10880" s="358">
        <f t="shared" si="173"/>
        <v>8</v>
      </c>
      <c r="L10880" s="358" t="s">
        <v>9901</v>
      </c>
    </row>
    <row r="10881" spans="1:12">
      <c r="A10881" s="358" t="s">
        <v>521</v>
      </c>
      <c r="B10881" s="358">
        <v>87</v>
      </c>
      <c r="C10881" s="358" t="s">
        <v>10130</v>
      </c>
      <c r="D10881" s="358" t="s">
        <v>880</v>
      </c>
      <c r="E10881" s="358" t="s">
        <v>521</v>
      </c>
      <c r="F10881" s="358" t="s">
        <v>10050</v>
      </c>
      <c r="G10881" s="358" t="s">
        <v>4280</v>
      </c>
      <c r="H10881" s="358"/>
      <c r="I10881" s="358">
        <v>1</v>
      </c>
      <c r="J10881" s="358">
        <v>3</v>
      </c>
      <c r="K10881" s="358">
        <f t="shared" si="173"/>
        <v>4</v>
      </c>
      <c r="L10881" s="358" t="s">
        <v>10033</v>
      </c>
    </row>
    <row r="10882" spans="1:12">
      <c r="A10882" s="358" t="s">
        <v>521</v>
      </c>
      <c r="B10882" s="358">
        <v>88</v>
      </c>
      <c r="C10882" s="358" t="s">
        <v>10131</v>
      </c>
      <c r="D10882" s="358" t="s">
        <v>880</v>
      </c>
      <c r="E10882" s="358" t="s">
        <v>521</v>
      </c>
      <c r="F10882" s="358" t="s">
        <v>10050</v>
      </c>
      <c r="G10882" s="358" t="s">
        <v>4280</v>
      </c>
      <c r="H10882" s="358"/>
      <c r="I10882" s="358">
        <v>6</v>
      </c>
      <c r="J10882" s="358">
        <v>2</v>
      </c>
      <c r="K10882" s="358">
        <f t="shared" si="173"/>
        <v>8</v>
      </c>
      <c r="L10882" s="358" t="s">
        <v>10031</v>
      </c>
    </row>
    <row r="10883" spans="1:12">
      <c r="A10883" s="358" t="s">
        <v>521</v>
      </c>
      <c r="B10883" s="358">
        <v>89</v>
      </c>
      <c r="C10883" s="358" t="s">
        <v>2226</v>
      </c>
      <c r="D10883" s="358" t="s">
        <v>880</v>
      </c>
      <c r="E10883" s="358" t="s">
        <v>521</v>
      </c>
      <c r="F10883" s="358" t="s">
        <v>10050</v>
      </c>
      <c r="G10883" s="358" t="s">
        <v>4280</v>
      </c>
      <c r="H10883" s="358"/>
      <c r="I10883" s="358">
        <v>4</v>
      </c>
      <c r="J10883" s="358">
        <v>3</v>
      </c>
      <c r="K10883" s="358">
        <f t="shared" si="173"/>
        <v>7</v>
      </c>
      <c r="L10883" s="358" t="s">
        <v>9926</v>
      </c>
    </row>
    <row r="10884" spans="1:12">
      <c r="A10884" s="358" t="s">
        <v>521</v>
      </c>
      <c r="B10884" s="358">
        <v>90</v>
      </c>
      <c r="C10884" s="358" t="s">
        <v>990</v>
      </c>
      <c r="D10884" s="358" t="s">
        <v>880</v>
      </c>
      <c r="E10884" s="358" t="s">
        <v>521</v>
      </c>
      <c r="F10884" s="358" t="s">
        <v>10050</v>
      </c>
      <c r="G10884" s="358" t="s">
        <v>4280</v>
      </c>
      <c r="H10884" s="358"/>
      <c r="I10884" s="358">
        <v>1</v>
      </c>
      <c r="J10884" s="358">
        <v>4</v>
      </c>
      <c r="K10884" s="358">
        <f t="shared" si="173"/>
        <v>5</v>
      </c>
      <c r="L10884" s="358" t="s">
        <v>10046</v>
      </c>
    </row>
    <row r="10885" spans="1:12">
      <c r="A10885" s="358" t="s">
        <v>521</v>
      </c>
      <c r="B10885" s="358">
        <v>91</v>
      </c>
      <c r="C10885" s="358" t="s">
        <v>10132</v>
      </c>
      <c r="D10885" s="358" t="s">
        <v>880</v>
      </c>
      <c r="E10885" s="358" t="s">
        <v>521</v>
      </c>
      <c r="F10885" s="358" t="s">
        <v>10050</v>
      </c>
      <c r="G10885" s="358" t="s">
        <v>4280</v>
      </c>
      <c r="H10885" s="358"/>
      <c r="I10885" s="358">
        <v>3</v>
      </c>
      <c r="J10885" s="358">
        <v>5</v>
      </c>
      <c r="K10885" s="358">
        <f t="shared" si="173"/>
        <v>8</v>
      </c>
      <c r="L10885" s="358" t="s">
        <v>9975</v>
      </c>
    </row>
    <row r="10886" spans="1:12">
      <c r="A10886" s="358" t="s">
        <v>521</v>
      </c>
      <c r="B10886" s="358">
        <v>92</v>
      </c>
      <c r="C10886" s="358" t="s">
        <v>10133</v>
      </c>
      <c r="D10886" s="358" t="s">
        <v>880</v>
      </c>
      <c r="E10886" s="358" t="s">
        <v>521</v>
      </c>
      <c r="F10886" s="358" t="s">
        <v>10050</v>
      </c>
      <c r="G10886" s="358" t="s">
        <v>4280</v>
      </c>
      <c r="H10886" s="358"/>
      <c r="I10886" s="358">
        <v>2</v>
      </c>
      <c r="J10886" s="358">
        <v>2</v>
      </c>
      <c r="K10886" s="358">
        <f t="shared" si="173"/>
        <v>4</v>
      </c>
      <c r="L10886" s="358" t="s">
        <v>9981</v>
      </c>
    </row>
    <row r="10887" spans="1:12">
      <c r="A10887" s="358" t="s">
        <v>521</v>
      </c>
      <c r="B10887" s="358">
        <v>93</v>
      </c>
      <c r="C10887" s="358" t="s">
        <v>10134</v>
      </c>
      <c r="D10887" s="358" t="s">
        <v>880</v>
      </c>
      <c r="E10887" s="358" t="s">
        <v>521</v>
      </c>
      <c r="F10887" s="358" t="s">
        <v>10050</v>
      </c>
      <c r="G10887" s="358" t="s">
        <v>4280</v>
      </c>
      <c r="H10887" s="358"/>
      <c r="I10887" s="358">
        <v>1</v>
      </c>
      <c r="J10887" s="358">
        <v>2</v>
      </c>
      <c r="K10887" s="358">
        <f t="shared" si="173"/>
        <v>3</v>
      </c>
      <c r="L10887" s="358" t="s">
        <v>9926</v>
      </c>
    </row>
    <row r="10888" spans="1:12">
      <c r="A10888" s="358" t="s">
        <v>521</v>
      </c>
      <c r="B10888" s="358">
        <v>94</v>
      </c>
      <c r="C10888" s="358" t="s">
        <v>2809</v>
      </c>
      <c r="D10888" s="358" t="s">
        <v>880</v>
      </c>
      <c r="E10888" s="358" t="s">
        <v>521</v>
      </c>
      <c r="F10888" s="358" t="s">
        <v>10050</v>
      </c>
      <c r="G10888" s="358" t="s">
        <v>4280</v>
      </c>
      <c r="H10888" s="358"/>
      <c r="I10888" s="358">
        <v>5</v>
      </c>
      <c r="J10888" s="358">
        <v>4</v>
      </c>
      <c r="K10888" s="358">
        <f t="shared" si="173"/>
        <v>9</v>
      </c>
      <c r="L10888" s="358" t="s">
        <v>10026</v>
      </c>
    </row>
    <row r="10889" spans="1:12">
      <c r="A10889" s="358" t="s">
        <v>521</v>
      </c>
      <c r="B10889" s="358">
        <v>95</v>
      </c>
      <c r="C10889" s="358" t="s">
        <v>10135</v>
      </c>
      <c r="D10889" s="358" t="s">
        <v>880</v>
      </c>
      <c r="E10889" s="358" t="s">
        <v>521</v>
      </c>
      <c r="F10889" s="358" t="s">
        <v>10050</v>
      </c>
      <c r="G10889" s="358" t="s">
        <v>4280</v>
      </c>
      <c r="H10889" s="358"/>
      <c r="I10889" s="358">
        <v>2</v>
      </c>
      <c r="J10889" s="358">
        <v>1</v>
      </c>
      <c r="K10889" s="358">
        <f t="shared" si="173"/>
        <v>3</v>
      </c>
      <c r="L10889" s="358" t="s">
        <v>10136</v>
      </c>
    </row>
    <row r="10890" spans="1:12">
      <c r="A10890" s="358" t="s">
        <v>521</v>
      </c>
      <c r="B10890" s="358">
        <v>96</v>
      </c>
      <c r="C10890" s="358" t="s">
        <v>10137</v>
      </c>
      <c r="D10890" s="358" t="s">
        <v>880</v>
      </c>
      <c r="E10890" s="358" t="s">
        <v>521</v>
      </c>
      <c r="F10890" s="358" t="s">
        <v>10050</v>
      </c>
      <c r="G10890" s="358" t="s">
        <v>4280</v>
      </c>
      <c r="H10890" s="358"/>
      <c r="I10890" s="358">
        <v>5</v>
      </c>
      <c r="J10890" s="358">
        <v>1</v>
      </c>
      <c r="K10890" s="358">
        <f t="shared" si="173"/>
        <v>6</v>
      </c>
      <c r="L10890" s="358" t="s">
        <v>9921</v>
      </c>
    </row>
    <row r="10891" spans="1:12">
      <c r="A10891" s="358" t="s">
        <v>521</v>
      </c>
      <c r="B10891" s="358">
        <v>97</v>
      </c>
      <c r="C10891" s="358" t="s">
        <v>990</v>
      </c>
      <c r="D10891" s="358" t="s">
        <v>880</v>
      </c>
      <c r="E10891" s="358" t="s">
        <v>521</v>
      </c>
      <c r="F10891" s="358" t="s">
        <v>10050</v>
      </c>
      <c r="G10891" s="358" t="s">
        <v>4280</v>
      </c>
      <c r="H10891" s="358"/>
      <c r="I10891" s="358">
        <v>3</v>
      </c>
      <c r="J10891" s="358">
        <v>4</v>
      </c>
      <c r="K10891" s="358">
        <f t="shared" si="173"/>
        <v>7</v>
      </c>
      <c r="L10891" s="358" t="s">
        <v>9949</v>
      </c>
    </row>
    <row r="10892" spans="1:12">
      <c r="A10892" s="358" t="s">
        <v>521</v>
      </c>
      <c r="B10892" s="358">
        <v>98</v>
      </c>
      <c r="C10892" s="358" t="s">
        <v>10138</v>
      </c>
      <c r="D10892" s="358" t="s">
        <v>880</v>
      </c>
      <c r="E10892" s="358" t="s">
        <v>521</v>
      </c>
      <c r="F10892" s="358" t="s">
        <v>10050</v>
      </c>
      <c r="G10892" s="358" t="s">
        <v>4280</v>
      </c>
      <c r="H10892" s="358"/>
      <c r="I10892" s="358">
        <v>1</v>
      </c>
      <c r="J10892" s="358">
        <v>2</v>
      </c>
      <c r="K10892" s="358">
        <f t="shared" si="173"/>
        <v>3</v>
      </c>
      <c r="L10892" s="358" t="s">
        <v>10139</v>
      </c>
    </row>
    <row r="10893" spans="1:12">
      <c r="A10893" s="358" t="s">
        <v>521</v>
      </c>
      <c r="B10893" s="358">
        <v>99</v>
      </c>
      <c r="C10893" s="358" t="s">
        <v>10140</v>
      </c>
      <c r="D10893" s="358" t="s">
        <v>880</v>
      </c>
      <c r="E10893" s="358" t="s">
        <v>521</v>
      </c>
      <c r="F10893" s="358" t="s">
        <v>10050</v>
      </c>
      <c r="G10893" s="358" t="s">
        <v>4280</v>
      </c>
      <c r="H10893" s="358"/>
      <c r="I10893" s="358">
        <v>3</v>
      </c>
      <c r="J10893" s="358">
        <v>4</v>
      </c>
      <c r="K10893" s="358">
        <f t="shared" si="173"/>
        <v>7</v>
      </c>
      <c r="L10893" s="358" t="s">
        <v>10115</v>
      </c>
    </row>
    <row r="10894" spans="1:12">
      <c r="A10894" s="358" t="s">
        <v>521</v>
      </c>
      <c r="B10894" s="358">
        <v>100</v>
      </c>
      <c r="C10894" s="358" t="s">
        <v>10141</v>
      </c>
      <c r="D10894" s="358" t="s">
        <v>880</v>
      </c>
      <c r="E10894" s="358" t="s">
        <v>521</v>
      </c>
      <c r="F10894" s="358" t="s">
        <v>10050</v>
      </c>
      <c r="G10894" s="358" t="s">
        <v>4280</v>
      </c>
      <c r="H10894" s="358"/>
      <c r="I10894" s="358">
        <v>1</v>
      </c>
      <c r="J10894" s="358">
        <v>2</v>
      </c>
      <c r="K10894" s="358">
        <f t="shared" si="173"/>
        <v>3</v>
      </c>
      <c r="L10894" s="358" t="s">
        <v>10026</v>
      </c>
    </row>
    <row r="10895" spans="1:12">
      <c r="A10895" s="358" t="s">
        <v>521</v>
      </c>
      <c r="B10895" s="358">
        <v>101</v>
      </c>
      <c r="C10895" s="358" t="s">
        <v>10142</v>
      </c>
      <c r="D10895" s="358" t="s">
        <v>880</v>
      </c>
      <c r="E10895" s="358" t="s">
        <v>521</v>
      </c>
      <c r="F10895" s="358" t="s">
        <v>10050</v>
      </c>
      <c r="G10895" s="358" t="s">
        <v>4280</v>
      </c>
      <c r="H10895" s="358"/>
      <c r="I10895" s="358">
        <v>2</v>
      </c>
      <c r="J10895" s="358">
        <v>4</v>
      </c>
      <c r="K10895" s="358">
        <f t="shared" si="173"/>
        <v>6</v>
      </c>
      <c r="L10895" s="358" t="s">
        <v>10143</v>
      </c>
    </row>
    <row r="10896" spans="1:12">
      <c r="A10896" s="358" t="s">
        <v>521</v>
      </c>
      <c r="B10896" s="358">
        <v>102</v>
      </c>
      <c r="C10896" s="358" t="s">
        <v>10144</v>
      </c>
      <c r="D10896" s="358" t="s">
        <v>880</v>
      </c>
      <c r="E10896" s="358" t="s">
        <v>521</v>
      </c>
      <c r="F10896" s="358" t="s">
        <v>10050</v>
      </c>
      <c r="G10896" s="358" t="s">
        <v>4280</v>
      </c>
      <c r="H10896" s="358"/>
      <c r="I10896" s="358">
        <v>4</v>
      </c>
      <c r="J10896" s="358">
        <v>5</v>
      </c>
      <c r="K10896" s="358">
        <f t="shared" si="173"/>
        <v>9</v>
      </c>
      <c r="L10896" s="358" t="s">
        <v>10145</v>
      </c>
    </row>
    <row r="10897" spans="1:12">
      <c r="A10897" s="358" t="s">
        <v>521</v>
      </c>
      <c r="B10897" s="358">
        <v>103</v>
      </c>
      <c r="C10897" s="358" t="s">
        <v>10146</v>
      </c>
      <c r="D10897" s="358" t="s">
        <v>880</v>
      </c>
      <c r="E10897" s="358" t="s">
        <v>521</v>
      </c>
      <c r="F10897" s="358" t="s">
        <v>10050</v>
      </c>
      <c r="G10897" s="358" t="s">
        <v>4280</v>
      </c>
      <c r="H10897" s="358"/>
      <c r="I10897" s="358">
        <v>1</v>
      </c>
      <c r="J10897" s="358">
        <v>3</v>
      </c>
      <c r="K10897" s="358">
        <f t="shared" si="173"/>
        <v>4</v>
      </c>
      <c r="L10897" s="358" t="s">
        <v>10115</v>
      </c>
    </row>
    <row r="10898" spans="1:12">
      <c r="A10898" s="358" t="s">
        <v>521</v>
      </c>
      <c r="B10898" s="358">
        <v>104</v>
      </c>
      <c r="C10898" s="358" t="s">
        <v>10147</v>
      </c>
      <c r="D10898" s="358" t="s">
        <v>880</v>
      </c>
      <c r="E10898" s="358" t="s">
        <v>521</v>
      </c>
      <c r="F10898" s="358" t="s">
        <v>10050</v>
      </c>
      <c r="G10898" s="358" t="s">
        <v>4280</v>
      </c>
      <c r="H10898" s="358"/>
      <c r="I10898" s="358">
        <v>1</v>
      </c>
      <c r="J10898" s="358">
        <v>2</v>
      </c>
      <c r="K10898" s="358">
        <f t="shared" si="173"/>
        <v>3</v>
      </c>
      <c r="L10898" s="358" t="s">
        <v>10031</v>
      </c>
    </row>
    <row r="10899" spans="1:12">
      <c r="A10899" s="358" t="s">
        <v>521</v>
      </c>
      <c r="B10899" s="358">
        <v>105</v>
      </c>
      <c r="C10899" s="358" t="s">
        <v>10148</v>
      </c>
      <c r="D10899" s="358" t="s">
        <v>880</v>
      </c>
      <c r="E10899" s="358" t="s">
        <v>521</v>
      </c>
      <c r="F10899" s="358" t="s">
        <v>10050</v>
      </c>
      <c r="G10899" s="358" t="s">
        <v>4280</v>
      </c>
      <c r="H10899" s="358"/>
      <c r="I10899" s="358">
        <v>2</v>
      </c>
      <c r="J10899" s="358">
        <v>2</v>
      </c>
      <c r="K10899" s="358">
        <f t="shared" si="173"/>
        <v>4</v>
      </c>
      <c r="L10899" s="358" t="s">
        <v>9926</v>
      </c>
    </row>
    <row r="10900" spans="1:12">
      <c r="A10900" s="358" t="s">
        <v>521</v>
      </c>
      <c r="B10900" s="358">
        <v>106</v>
      </c>
      <c r="C10900" s="358" t="s">
        <v>10149</v>
      </c>
      <c r="D10900" s="358" t="s">
        <v>880</v>
      </c>
      <c r="E10900" s="358" t="s">
        <v>521</v>
      </c>
      <c r="F10900" s="358" t="s">
        <v>10050</v>
      </c>
      <c r="G10900" s="358" t="s">
        <v>4280</v>
      </c>
      <c r="H10900" s="358"/>
      <c r="I10900" s="358">
        <v>1</v>
      </c>
      <c r="J10900" s="358">
        <v>3</v>
      </c>
      <c r="K10900" s="358">
        <f t="shared" si="173"/>
        <v>4</v>
      </c>
      <c r="L10900" s="358" t="s">
        <v>9901</v>
      </c>
    </row>
    <row r="10901" spans="1:12">
      <c r="A10901" s="358" t="s">
        <v>521</v>
      </c>
      <c r="B10901" s="358">
        <v>107</v>
      </c>
      <c r="C10901" s="358" t="s">
        <v>10150</v>
      </c>
      <c r="D10901" s="358" t="s">
        <v>958</v>
      </c>
      <c r="E10901" s="358" t="s">
        <v>521</v>
      </c>
      <c r="F10901" s="358" t="s">
        <v>10050</v>
      </c>
      <c r="G10901" s="358" t="s">
        <v>4280</v>
      </c>
      <c r="H10901" s="358"/>
      <c r="I10901" s="358">
        <v>3</v>
      </c>
      <c r="J10901" s="358">
        <v>2</v>
      </c>
      <c r="K10901" s="358">
        <f t="shared" si="173"/>
        <v>5</v>
      </c>
      <c r="L10901" s="358" t="s">
        <v>10046</v>
      </c>
    </row>
    <row r="10902" spans="1:12">
      <c r="A10902" s="358" t="s">
        <v>521</v>
      </c>
      <c r="B10902" s="358">
        <v>108</v>
      </c>
      <c r="C10902" s="358" t="s">
        <v>10151</v>
      </c>
      <c r="D10902" s="358" t="s">
        <v>880</v>
      </c>
      <c r="E10902" s="358" t="s">
        <v>521</v>
      </c>
      <c r="F10902" s="358" t="s">
        <v>10050</v>
      </c>
      <c r="G10902" s="358" t="s">
        <v>4280</v>
      </c>
      <c r="H10902" s="358"/>
      <c r="I10902" s="358">
        <v>2</v>
      </c>
      <c r="J10902" s="358">
        <v>1</v>
      </c>
      <c r="K10902" s="358">
        <f t="shared" si="173"/>
        <v>3</v>
      </c>
      <c r="L10902" s="358" t="s">
        <v>9949</v>
      </c>
    </row>
    <row r="10903" spans="1:12">
      <c r="A10903" s="358" t="s">
        <v>521</v>
      </c>
      <c r="B10903" s="358">
        <v>109</v>
      </c>
      <c r="C10903" s="358" t="s">
        <v>10152</v>
      </c>
      <c r="D10903" s="358" t="s">
        <v>958</v>
      </c>
      <c r="E10903" s="358" t="s">
        <v>521</v>
      </c>
      <c r="F10903" s="358" t="s">
        <v>10050</v>
      </c>
      <c r="G10903" s="358" t="s">
        <v>4280</v>
      </c>
      <c r="H10903" s="358"/>
      <c r="I10903" s="358">
        <v>1</v>
      </c>
      <c r="J10903" s="358">
        <v>0</v>
      </c>
      <c r="K10903" s="358">
        <f t="shared" si="173"/>
        <v>1</v>
      </c>
      <c r="L10903" s="358" t="s">
        <v>10153</v>
      </c>
    </row>
    <row r="10904" spans="1:12">
      <c r="A10904" s="358" t="s">
        <v>521</v>
      </c>
      <c r="B10904" s="358">
        <v>110</v>
      </c>
      <c r="C10904" s="358" t="s">
        <v>9171</v>
      </c>
      <c r="D10904" s="358" t="s">
        <v>880</v>
      </c>
      <c r="E10904" s="358" t="s">
        <v>521</v>
      </c>
      <c r="F10904" s="358" t="s">
        <v>10050</v>
      </c>
      <c r="G10904" s="358" t="s">
        <v>4280</v>
      </c>
      <c r="H10904" s="358"/>
      <c r="I10904" s="358">
        <v>1</v>
      </c>
      <c r="J10904" s="358">
        <v>3</v>
      </c>
      <c r="K10904" s="358">
        <f t="shared" si="173"/>
        <v>4</v>
      </c>
      <c r="L10904" s="358" t="s">
        <v>10154</v>
      </c>
    </row>
    <row r="10905" spans="1:12">
      <c r="A10905" s="358" t="s">
        <v>521</v>
      </c>
      <c r="B10905" s="358">
        <v>111</v>
      </c>
      <c r="C10905" s="358" t="s">
        <v>10155</v>
      </c>
      <c r="D10905" s="358" t="s">
        <v>880</v>
      </c>
      <c r="E10905" s="358" t="s">
        <v>521</v>
      </c>
      <c r="F10905" s="358" t="s">
        <v>10050</v>
      </c>
      <c r="G10905" s="358" t="s">
        <v>4280</v>
      </c>
      <c r="H10905" s="358"/>
      <c r="I10905" s="358">
        <v>3</v>
      </c>
      <c r="J10905" s="358">
        <v>4</v>
      </c>
      <c r="K10905" s="358">
        <f t="shared" si="173"/>
        <v>7</v>
      </c>
      <c r="L10905" s="358" t="s">
        <v>10156</v>
      </c>
    </row>
    <row r="10906" spans="1:12">
      <c r="A10906" s="358" t="s">
        <v>521</v>
      </c>
      <c r="B10906" s="358">
        <v>112</v>
      </c>
      <c r="C10906" s="358" t="s">
        <v>10157</v>
      </c>
      <c r="D10906" s="358" t="s">
        <v>880</v>
      </c>
      <c r="E10906" s="358" t="s">
        <v>521</v>
      </c>
      <c r="F10906" s="358" t="s">
        <v>10050</v>
      </c>
      <c r="G10906" s="358" t="s">
        <v>4280</v>
      </c>
      <c r="H10906" s="358"/>
      <c r="I10906" s="358">
        <v>1</v>
      </c>
      <c r="J10906" s="358">
        <v>4</v>
      </c>
      <c r="K10906" s="358">
        <f t="shared" si="173"/>
        <v>5</v>
      </c>
      <c r="L10906" s="358" t="s">
        <v>10158</v>
      </c>
    </row>
    <row r="10907" spans="1:12">
      <c r="A10907" s="358" t="s">
        <v>521</v>
      </c>
      <c r="B10907" s="358">
        <v>113</v>
      </c>
      <c r="C10907" s="358" t="s">
        <v>10159</v>
      </c>
      <c r="D10907" s="358" t="s">
        <v>880</v>
      </c>
      <c r="E10907" s="358" t="s">
        <v>521</v>
      </c>
      <c r="F10907" s="358" t="s">
        <v>10050</v>
      </c>
      <c r="G10907" s="358" t="s">
        <v>4280</v>
      </c>
      <c r="H10907" s="358"/>
      <c r="I10907" s="358">
        <v>1</v>
      </c>
      <c r="J10907" s="358">
        <v>3</v>
      </c>
      <c r="K10907" s="358">
        <f t="shared" si="173"/>
        <v>4</v>
      </c>
      <c r="L10907" s="358" t="s">
        <v>10158</v>
      </c>
    </row>
    <row r="10908" spans="1:12">
      <c r="A10908" s="358" t="s">
        <v>521</v>
      </c>
      <c r="B10908" s="358">
        <v>114</v>
      </c>
      <c r="C10908" s="358" t="s">
        <v>9503</v>
      </c>
      <c r="D10908" s="358" t="s">
        <v>880</v>
      </c>
      <c r="E10908" s="358" t="s">
        <v>521</v>
      </c>
      <c r="F10908" s="358" t="s">
        <v>10050</v>
      </c>
      <c r="G10908" s="358" t="s">
        <v>4280</v>
      </c>
      <c r="H10908" s="358"/>
      <c r="I10908" s="358">
        <v>3</v>
      </c>
      <c r="J10908" s="358">
        <v>5</v>
      </c>
      <c r="K10908" s="358">
        <f t="shared" si="173"/>
        <v>8</v>
      </c>
      <c r="L10908" s="358" t="s">
        <v>10026</v>
      </c>
    </row>
    <row r="10909" spans="1:12">
      <c r="A10909" s="359"/>
      <c r="B10909" s="359"/>
      <c r="C10909" s="359"/>
      <c r="D10909" s="359"/>
      <c r="E10909" s="359"/>
      <c r="F10909" s="359"/>
      <c r="G10909" s="359"/>
      <c r="H10909" s="359"/>
      <c r="I10909" s="359"/>
      <c r="J10909" s="359"/>
      <c r="K10909" s="358">
        <f>SUM(K10795:K10908)</f>
        <v>569</v>
      </c>
      <c r="L10909" s="359"/>
    </row>
    <row r="10910" spans="1:12">
      <c r="A10910" s="358" t="s">
        <v>10160</v>
      </c>
      <c r="B10910" s="358">
        <v>1</v>
      </c>
      <c r="C10910" s="358" t="s">
        <v>2163</v>
      </c>
      <c r="D10910" s="358" t="s">
        <v>880</v>
      </c>
      <c r="E10910" s="358" t="s">
        <v>10160</v>
      </c>
      <c r="F10910" s="358" t="s">
        <v>2045</v>
      </c>
      <c r="G10910" s="358" t="s">
        <v>2046</v>
      </c>
      <c r="H10910" s="358"/>
      <c r="I10910" s="358">
        <v>2</v>
      </c>
      <c r="J10910" s="358">
        <v>3</v>
      </c>
      <c r="K10910" s="358">
        <f t="shared" ref="K10910:K10973" si="174">J10910+I10910</f>
        <v>5</v>
      </c>
      <c r="L10910" s="358" t="s">
        <v>9897</v>
      </c>
    </row>
    <row r="10911" spans="1:12">
      <c r="A10911" s="358" t="s">
        <v>10160</v>
      </c>
      <c r="B10911" s="358">
        <v>2</v>
      </c>
      <c r="C10911" s="358" t="s">
        <v>10161</v>
      </c>
      <c r="D10911" s="358" t="s">
        <v>880</v>
      </c>
      <c r="E10911" s="358" t="s">
        <v>10160</v>
      </c>
      <c r="F10911" s="358" t="s">
        <v>2045</v>
      </c>
      <c r="G10911" s="358" t="s">
        <v>2046</v>
      </c>
      <c r="H10911" s="358"/>
      <c r="I10911" s="358">
        <v>5</v>
      </c>
      <c r="J10911" s="358">
        <v>3</v>
      </c>
      <c r="K10911" s="358">
        <f t="shared" si="174"/>
        <v>8</v>
      </c>
      <c r="L10911" s="358" t="s">
        <v>9896</v>
      </c>
    </row>
    <row r="10912" spans="1:12">
      <c r="A10912" s="358" t="s">
        <v>10160</v>
      </c>
      <c r="B10912" s="358">
        <v>3</v>
      </c>
      <c r="C10912" s="358" t="s">
        <v>10162</v>
      </c>
      <c r="D10912" s="358" t="s">
        <v>958</v>
      </c>
      <c r="E10912" s="358" t="s">
        <v>10160</v>
      </c>
      <c r="F10912" s="358" t="s">
        <v>2045</v>
      </c>
      <c r="G10912" s="358" t="s">
        <v>2046</v>
      </c>
      <c r="H10912" s="358"/>
      <c r="I10912" s="358">
        <v>5</v>
      </c>
      <c r="J10912" s="358">
        <v>5</v>
      </c>
      <c r="K10912" s="358">
        <f t="shared" si="174"/>
        <v>10</v>
      </c>
      <c r="L10912" s="358" t="s">
        <v>10115</v>
      </c>
    </row>
    <row r="10913" spans="1:12">
      <c r="A10913" s="358" t="s">
        <v>10160</v>
      </c>
      <c r="B10913" s="358">
        <v>4</v>
      </c>
      <c r="C10913" s="358" t="s">
        <v>7863</v>
      </c>
      <c r="D10913" s="358" t="s">
        <v>880</v>
      </c>
      <c r="E10913" s="358" t="s">
        <v>10160</v>
      </c>
      <c r="F10913" s="358" t="s">
        <v>2045</v>
      </c>
      <c r="G10913" s="358" t="s">
        <v>2046</v>
      </c>
      <c r="H10913" s="358"/>
      <c r="I10913" s="358">
        <v>3</v>
      </c>
      <c r="J10913" s="358">
        <v>4</v>
      </c>
      <c r="K10913" s="358">
        <f t="shared" si="174"/>
        <v>7</v>
      </c>
      <c r="L10913" s="358" t="s">
        <v>9926</v>
      </c>
    </row>
    <row r="10914" spans="1:12">
      <c r="A10914" s="358" t="s">
        <v>10160</v>
      </c>
      <c r="B10914" s="358">
        <v>5</v>
      </c>
      <c r="C10914" s="358" t="s">
        <v>10163</v>
      </c>
      <c r="D10914" s="358" t="s">
        <v>880</v>
      </c>
      <c r="E10914" s="358" t="s">
        <v>10160</v>
      </c>
      <c r="F10914" s="358" t="s">
        <v>2045</v>
      </c>
      <c r="G10914" s="358" t="s">
        <v>2046</v>
      </c>
      <c r="H10914" s="358"/>
      <c r="I10914" s="358">
        <v>4</v>
      </c>
      <c r="J10914" s="358">
        <v>5</v>
      </c>
      <c r="K10914" s="358">
        <f t="shared" si="174"/>
        <v>9</v>
      </c>
      <c r="L10914" s="358" t="s">
        <v>9939</v>
      </c>
    </row>
    <row r="10915" spans="1:12">
      <c r="A10915" s="358" t="s">
        <v>10160</v>
      </c>
      <c r="B10915" s="358">
        <v>6</v>
      </c>
      <c r="C10915" s="358" t="s">
        <v>10164</v>
      </c>
      <c r="D10915" s="358" t="s">
        <v>880</v>
      </c>
      <c r="E10915" s="358" t="s">
        <v>10160</v>
      </c>
      <c r="F10915" s="358" t="s">
        <v>2045</v>
      </c>
      <c r="G10915" s="358" t="s">
        <v>2046</v>
      </c>
      <c r="H10915" s="358"/>
      <c r="I10915" s="358">
        <v>3</v>
      </c>
      <c r="J10915" s="358">
        <v>4</v>
      </c>
      <c r="K10915" s="358">
        <f t="shared" si="174"/>
        <v>7</v>
      </c>
      <c r="L10915" s="358" t="s">
        <v>9897</v>
      </c>
    </row>
    <row r="10916" spans="1:12">
      <c r="A10916" s="358" t="s">
        <v>10160</v>
      </c>
      <c r="B10916" s="358">
        <v>7</v>
      </c>
      <c r="C10916" s="358" t="s">
        <v>10165</v>
      </c>
      <c r="D10916" s="358" t="s">
        <v>880</v>
      </c>
      <c r="E10916" s="358" t="s">
        <v>10160</v>
      </c>
      <c r="F10916" s="358" t="s">
        <v>2045</v>
      </c>
      <c r="G10916" s="358" t="s">
        <v>2046</v>
      </c>
      <c r="H10916" s="358"/>
      <c r="I10916" s="358">
        <v>4</v>
      </c>
      <c r="J10916" s="358">
        <v>5</v>
      </c>
      <c r="K10916" s="358">
        <f t="shared" si="174"/>
        <v>9</v>
      </c>
      <c r="L10916" s="358" t="s">
        <v>9949</v>
      </c>
    </row>
    <row r="10917" spans="1:12">
      <c r="A10917" s="358" t="s">
        <v>10160</v>
      </c>
      <c r="B10917" s="358">
        <v>8</v>
      </c>
      <c r="C10917" s="358" t="s">
        <v>10166</v>
      </c>
      <c r="D10917" s="358" t="s">
        <v>880</v>
      </c>
      <c r="E10917" s="358" t="s">
        <v>10160</v>
      </c>
      <c r="F10917" s="358" t="s">
        <v>2045</v>
      </c>
      <c r="G10917" s="358" t="s">
        <v>2046</v>
      </c>
      <c r="H10917" s="358"/>
      <c r="I10917" s="358">
        <v>5</v>
      </c>
      <c r="J10917" s="358">
        <v>1</v>
      </c>
      <c r="K10917" s="358">
        <f t="shared" si="174"/>
        <v>6</v>
      </c>
      <c r="L10917" s="358" t="s">
        <v>9921</v>
      </c>
    </row>
    <row r="10918" spans="1:12">
      <c r="A10918" s="358" t="s">
        <v>10160</v>
      </c>
      <c r="B10918" s="358">
        <v>9</v>
      </c>
      <c r="C10918" s="358" t="s">
        <v>10167</v>
      </c>
      <c r="D10918" s="358" t="s">
        <v>880</v>
      </c>
      <c r="E10918" s="358" t="s">
        <v>10160</v>
      </c>
      <c r="F10918" s="358" t="s">
        <v>2045</v>
      </c>
      <c r="G10918" s="358" t="s">
        <v>2046</v>
      </c>
      <c r="H10918" s="358"/>
      <c r="I10918" s="358">
        <v>2</v>
      </c>
      <c r="J10918" s="358">
        <v>3</v>
      </c>
      <c r="K10918" s="358">
        <f t="shared" si="174"/>
        <v>5</v>
      </c>
      <c r="L10918" s="358" t="s">
        <v>9899</v>
      </c>
    </row>
    <row r="10919" spans="1:12">
      <c r="A10919" s="358" t="s">
        <v>10160</v>
      </c>
      <c r="B10919" s="358">
        <v>10</v>
      </c>
      <c r="C10919" s="358" t="s">
        <v>10168</v>
      </c>
      <c r="D10919" s="358" t="s">
        <v>880</v>
      </c>
      <c r="E10919" s="358" t="s">
        <v>10160</v>
      </c>
      <c r="F10919" s="358" t="s">
        <v>2045</v>
      </c>
      <c r="G10919" s="358" t="s">
        <v>2046</v>
      </c>
      <c r="H10919" s="358"/>
      <c r="I10919" s="358">
        <v>3</v>
      </c>
      <c r="J10919" s="358">
        <v>4</v>
      </c>
      <c r="K10919" s="358">
        <f t="shared" si="174"/>
        <v>7</v>
      </c>
      <c r="L10919" s="358" t="s">
        <v>9949</v>
      </c>
    </row>
    <row r="10920" spans="1:12">
      <c r="A10920" s="358" t="s">
        <v>10160</v>
      </c>
      <c r="B10920" s="358">
        <v>11</v>
      </c>
      <c r="C10920" s="358" t="s">
        <v>1326</v>
      </c>
      <c r="D10920" s="358" t="s">
        <v>880</v>
      </c>
      <c r="E10920" s="358" t="s">
        <v>10160</v>
      </c>
      <c r="F10920" s="358" t="s">
        <v>2045</v>
      </c>
      <c r="G10920" s="358" t="s">
        <v>2046</v>
      </c>
      <c r="H10920" s="358"/>
      <c r="I10920" s="358">
        <v>2</v>
      </c>
      <c r="J10920" s="358">
        <v>4</v>
      </c>
      <c r="K10920" s="358">
        <f t="shared" si="174"/>
        <v>6</v>
      </c>
      <c r="L10920" s="358" t="s">
        <v>9921</v>
      </c>
    </row>
    <row r="10921" spans="1:12">
      <c r="A10921" s="358" t="s">
        <v>10160</v>
      </c>
      <c r="B10921" s="358">
        <v>12</v>
      </c>
      <c r="C10921" s="358" t="s">
        <v>10169</v>
      </c>
      <c r="D10921" s="358" t="s">
        <v>880</v>
      </c>
      <c r="E10921" s="358" t="s">
        <v>10160</v>
      </c>
      <c r="F10921" s="358" t="s">
        <v>2045</v>
      </c>
      <c r="G10921" s="358" t="s">
        <v>2046</v>
      </c>
      <c r="H10921" s="358"/>
      <c r="I10921" s="358">
        <v>2</v>
      </c>
      <c r="J10921" s="358">
        <v>2</v>
      </c>
      <c r="K10921" s="358">
        <f t="shared" si="174"/>
        <v>4</v>
      </c>
      <c r="L10921" s="358" t="s">
        <v>9949</v>
      </c>
    </row>
    <row r="10922" spans="1:12">
      <c r="A10922" s="358" t="s">
        <v>10160</v>
      </c>
      <c r="B10922" s="358">
        <v>13</v>
      </c>
      <c r="C10922" s="358" t="s">
        <v>1289</v>
      </c>
      <c r="D10922" s="358" t="s">
        <v>880</v>
      </c>
      <c r="E10922" s="358" t="s">
        <v>10160</v>
      </c>
      <c r="F10922" s="358" t="s">
        <v>2045</v>
      </c>
      <c r="G10922" s="358" t="s">
        <v>2046</v>
      </c>
      <c r="H10922" s="358"/>
      <c r="I10922" s="358">
        <v>3</v>
      </c>
      <c r="J10922" s="358">
        <v>2</v>
      </c>
      <c r="K10922" s="358">
        <f t="shared" si="174"/>
        <v>5</v>
      </c>
      <c r="L10922" s="358" t="s">
        <v>9897</v>
      </c>
    </row>
    <row r="10923" spans="1:12">
      <c r="A10923" s="358" t="s">
        <v>10160</v>
      </c>
      <c r="B10923" s="358">
        <v>14</v>
      </c>
      <c r="C10923" s="358" t="s">
        <v>1568</v>
      </c>
      <c r="D10923" s="358" t="s">
        <v>880</v>
      </c>
      <c r="E10923" s="358" t="s">
        <v>10160</v>
      </c>
      <c r="F10923" s="358" t="s">
        <v>2045</v>
      </c>
      <c r="G10923" s="358" t="s">
        <v>2046</v>
      </c>
      <c r="H10923" s="358"/>
      <c r="I10923" s="358">
        <v>3</v>
      </c>
      <c r="J10923" s="358">
        <v>3</v>
      </c>
      <c r="K10923" s="358">
        <f t="shared" si="174"/>
        <v>6</v>
      </c>
      <c r="L10923" s="358" t="s">
        <v>9949</v>
      </c>
    </row>
    <row r="10924" spans="1:12">
      <c r="A10924" s="358" t="s">
        <v>10160</v>
      </c>
      <c r="B10924" s="358">
        <v>15</v>
      </c>
      <c r="C10924" s="358" t="s">
        <v>10170</v>
      </c>
      <c r="D10924" s="358" t="s">
        <v>880</v>
      </c>
      <c r="E10924" s="358" t="s">
        <v>10160</v>
      </c>
      <c r="F10924" s="358" t="s">
        <v>2045</v>
      </c>
      <c r="G10924" s="358" t="s">
        <v>2046</v>
      </c>
      <c r="H10924" s="358"/>
      <c r="I10924" s="358">
        <v>2</v>
      </c>
      <c r="J10924" s="358">
        <v>2</v>
      </c>
      <c r="K10924" s="358">
        <f t="shared" si="174"/>
        <v>4</v>
      </c>
      <c r="L10924" s="358" t="s">
        <v>9923</v>
      </c>
    </row>
    <row r="10925" spans="1:12">
      <c r="A10925" s="358" t="s">
        <v>10160</v>
      </c>
      <c r="B10925" s="358">
        <v>16</v>
      </c>
      <c r="C10925" s="358" t="s">
        <v>10171</v>
      </c>
      <c r="D10925" s="358" t="s">
        <v>880</v>
      </c>
      <c r="E10925" s="358" t="s">
        <v>10160</v>
      </c>
      <c r="F10925" s="358" t="s">
        <v>2045</v>
      </c>
      <c r="G10925" s="358" t="s">
        <v>2046</v>
      </c>
      <c r="H10925" s="358"/>
      <c r="I10925" s="358">
        <v>3</v>
      </c>
      <c r="J10925" s="358">
        <v>1</v>
      </c>
      <c r="K10925" s="358">
        <f t="shared" si="174"/>
        <v>4</v>
      </c>
      <c r="L10925" s="358" t="s">
        <v>9921</v>
      </c>
    </row>
    <row r="10926" spans="1:12">
      <c r="A10926" s="358" t="s">
        <v>10160</v>
      </c>
      <c r="B10926" s="358">
        <v>17</v>
      </c>
      <c r="C10926" s="358" t="s">
        <v>2809</v>
      </c>
      <c r="D10926" s="358" t="s">
        <v>880</v>
      </c>
      <c r="E10926" s="358" t="s">
        <v>10160</v>
      </c>
      <c r="F10926" s="358" t="s">
        <v>2045</v>
      </c>
      <c r="G10926" s="358" t="s">
        <v>2046</v>
      </c>
      <c r="H10926" s="358"/>
      <c r="I10926" s="358">
        <v>6</v>
      </c>
      <c r="J10926" s="358">
        <v>7</v>
      </c>
      <c r="K10926" s="358">
        <f t="shared" si="174"/>
        <v>13</v>
      </c>
      <c r="L10926" s="358" t="s">
        <v>9896</v>
      </c>
    </row>
    <row r="10927" spans="1:12">
      <c r="A10927" s="358" t="s">
        <v>10160</v>
      </c>
      <c r="B10927" s="358">
        <v>18</v>
      </c>
      <c r="C10927" s="358" t="s">
        <v>9583</v>
      </c>
      <c r="D10927" s="358" t="s">
        <v>880</v>
      </c>
      <c r="E10927" s="358" t="s">
        <v>10160</v>
      </c>
      <c r="F10927" s="358" t="s">
        <v>2045</v>
      </c>
      <c r="G10927" s="358" t="s">
        <v>2046</v>
      </c>
      <c r="H10927" s="358"/>
      <c r="I10927" s="358">
        <v>2</v>
      </c>
      <c r="J10927" s="358">
        <v>4</v>
      </c>
      <c r="K10927" s="358">
        <f t="shared" si="174"/>
        <v>6</v>
      </c>
      <c r="L10927" s="358" t="s">
        <v>9921</v>
      </c>
    </row>
    <row r="10928" spans="1:12">
      <c r="A10928" s="358" t="s">
        <v>10160</v>
      </c>
      <c r="B10928" s="358">
        <v>19</v>
      </c>
      <c r="C10928" s="358" t="s">
        <v>1821</v>
      </c>
      <c r="D10928" s="358" t="s">
        <v>880</v>
      </c>
      <c r="E10928" s="358" t="s">
        <v>10160</v>
      </c>
      <c r="F10928" s="358" t="s">
        <v>2045</v>
      </c>
      <c r="G10928" s="358" t="s">
        <v>2046</v>
      </c>
      <c r="H10928" s="358"/>
      <c r="I10928" s="358">
        <v>2</v>
      </c>
      <c r="J10928" s="358">
        <v>3</v>
      </c>
      <c r="K10928" s="358">
        <f t="shared" si="174"/>
        <v>5</v>
      </c>
      <c r="L10928" s="358" t="s">
        <v>9949</v>
      </c>
    </row>
    <row r="10929" spans="1:12">
      <c r="A10929" s="358" t="s">
        <v>10160</v>
      </c>
      <c r="B10929" s="358">
        <v>20</v>
      </c>
      <c r="C10929" s="358" t="s">
        <v>10172</v>
      </c>
      <c r="D10929" s="358" t="s">
        <v>880</v>
      </c>
      <c r="E10929" s="358" t="s">
        <v>10160</v>
      </c>
      <c r="F10929" s="358" t="s">
        <v>2045</v>
      </c>
      <c r="G10929" s="358" t="s">
        <v>2046</v>
      </c>
      <c r="H10929" s="358"/>
      <c r="I10929" s="358">
        <v>6</v>
      </c>
      <c r="J10929" s="358">
        <v>4</v>
      </c>
      <c r="K10929" s="358">
        <f t="shared" si="174"/>
        <v>10</v>
      </c>
      <c r="L10929" s="358" t="s">
        <v>9896</v>
      </c>
    </row>
    <row r="10930" spans="1:12">
      <c r="A10930" s="358" t="s">
        <v>10160</v>
      </c>
      <c r="B10930" s="358">
        <v>21</v>
      </c>
      <c r="C10930" s="358" t="s">
        <v>1150</v>
      </c>
      <c r="D10930" s="358" t="s">
        <v>958</v>
      </c>
      <c r="E10930" s="358" t="s">
        <v>10160</v>
      </c>
      <c r="F10930" s="358" t="s">
        <v>2045</v>
      </c>
      <c r="G10930" s="358" t="s">
        <v>2046</v>
      </c>
      <c r="H10930" s="358"/>
      <c r="I10930" s="358">
        <v>3</v>
      </c>
      <c r="J10930" s="358">
        <v>2</v>
      </c>
      <c r="K10930" s="358">
        <f t="shared" si="174"/>
        <v>5</v>
      </c>
      <c r="L10930" s="358" t="s">
        <v>9949</v>
      </c>
    </row>
    <row r="10931" spans="1:12">
      <c r="A10931" s="358" t="s">
        <v>10160</v>
      </c>
      <c r="B10931" s="358">
        <v>22</v>
      </c>
      <c r="C10931" s="358" t="s">
        <v>7470</v>
      </c>
      <c r="D10931" s="358" t="s">
        <v>880</v>
      </c>
      <c r="E10931" s="358" t="s">
        <v>10160</v>
      </c>
      <c r="F10931" s="358" t="s">
        <v>2045</v>
      </c>
      <c r="G10931" s="358" t="s">
        <v>2046</v>
      </c>
      <c r="H10931" s="358"/>
      <c r="I10931" s="358">
        <v>1</v>
      </c>
      <c r="J10931" s="358">
        <v>3</v>
      </c>
      <c r="K10931" s="358">
        <f t="shared" si="174"/>
        <v>4</v>
      </c>
      <c r="L10931" s="358" t="s">
        <v>9921</v>
      </c>
    </row>
    <row r="10932" spans="1:12">
      <c r="A10932" s="358" t="s">
        <v>10160</v>
      </c>
      <c r="B10932" s="358">
        <v>23</v>
      </c>
      <c r="C10932" s="358" t="s">
        <v>10173</v>
      </c>
      <c r="D10932" s="358" t="s">
        <v>880</v>
      </c>
      <c r="E10932" s="358" t="s">
        <v>10160</v>
      </c>
      <c r="F10932" s="358" t="s">
        <v>2045</v>
      </c>
      <c r="G10932" s="358" t="s">
        <v>2046</v>
      </c>
      <c r="H10932" s="358"/>
      <c r="I10932" s="358">
        <v>2</v>
      </c>
      <c r="J10932" s="358">
        <v>4</v>
      </c>
      <c r="K10932" s="358">
        <f t="shared" si="174"/>
        <v>6</v>
      </c>
      <c r="L10932" s="358" t="s">
        <v>9949</v>
      </c>
    </row>
    <row r="10933" spans="1:12">
      <c r="A10933" s="358" t="s">
        <v>10160</v>
      </c>
      <c r="B10933" s="358">
        <v>24</v>
      </c>
      <c r="C10933" s="358" t="s">
        <v>10174</v>
      </c>
      <c r="D10933" s="358" t="s">
        <v>880</v>
      </c>
      <c r="E10933" s="358" t="s">
        <v>10160</v>
      </c>
      <c r="F10933" s="358" t="s">
        <v>2045</v>
      </c>
      <c r="G10933" s="358" t="s">
        <v>2046</v>
      </c>
      <c r="H10933" s="358"/>
      <c r="I10933" s="358">
        <v>2</v>
      </c>
      <c r="J10933" s="358">
        <v>5</v>
      </c>
      <c r="K10933" s="358">
        <f t="shared" si="174"/>
        <v>7</v>
      </c>
      <c r="L10933" s="358" t="s">
        <v>9896</v>
      </c>
    </row>
    <row r="10934" spans="1:12">
      <c r="A10934" s="358" t="s">
        <v>10160</v>
      </c>
      <c r="B10934" s="358">
        <v>25</v>
      </c>
      <c r="C10934" s="358" t="s">
        <v>10175</v>
      </c>
      <c r="D10934" s="358" t="s">
        <v>880</v>
      </c>
      <c r="E10934" s="358" t="s">
        <v>10160</v>
      </c>
      <c r="F10934" s="358" t="s">
        <v>2045</v>
      </c>
      <c r="G10934" s="358" t="s">
        <v>2046</v>
      </c>
      <c r="H10934" s="358"/>
      <c r="I10934" s="358">
        <v>1</v>
      </c>
      <c r="J10934" s="358">
        <v>4</v>
      </c>
      <c r="K10934" s="358">
        <f t="shared" si="174"/>
        <v>5</v>
      </c>
      <c r="L10934" s="358" t="s">
        <v>9897</v>
      </c>
    </row>
    <row r="10935" spans="1:12">
      <c r="A10935" s="358" t="s">
        <v>10160</v>
      </c>
      <c r="B10935" s="358">
        <v>26</v>
      </c>
      <c r="C10935" s="358" t="s">
        <v>1479</v>
      </c>
      <c r="D10935" s="358" t="s">
        <v>880</v>
      </c>
      <c r="E10935" s="358" t="s">
        <v>10160</v>
      </c>
      <c r="F10935" s="358" t="s">
        <v>2045</v>
      </c>
      <c r="G10935" s="358" t="s">
        <v>2046</v>
      </c>
      <c r="H10935" s="358"/>
      <c r="I10935" s="358">
        <v>3</v>
      </c>
      <c r="J10935" s="358">
        <v>1</v>
      </c>
      <c r="K10935" s="358">
        <f t="shared" si="174"/>
        <v>4</v>
      </c>
      <c r="L10935" s="358" t="s">
        <v>9899</v>
      </c>
    </row>
    <row r="10936" spans="1:12">
      <c r="A10936" s="358" t="s">
        <v>10160</v>
      </c>
      <c r="B10936" s="358">
        <v>27</v>
      </c>
      <c r="C10936" s="358" t="s">
        <v>10176</v>
      </c>
      <c r="D10936" s="358" t="s">
        <v>958</v>
      </c>
      <c r="E10936" s="358" t="s">
        <v>10160</v>
      </c>
      <c r="F10936" s="358" t="s">
        <v>2045</v>
      </c>
      <c r="G10936" s="358" t="s">
        <v>2046</v>
      </c>
      <c r="H10936" s="358"/>
      <c r="I10936" s="358">
        <v>1</v>
      </c>
      <c r="J10936" s="358">
        <v>3</v>
      </c>
      <c r="K10936" s="358">
        <f t="shared" si="174"/>
        <v>4</v>
      </c>
      <c r="L10936" s="358" t="s">
        <v>9949</v>
      </c>
    </row>
    <row r="10937" spans="1:12">
      <c r="A10937" s="358" t="s">
        <v>10160</v>
      </c>
      <c r="B10937" s="358">
        <v>28</v>
      </c>
      <c r="C10937" s="358" t="s">
        <v>10177</v>
      </c>
      <c r="D10937" s="358" t="s">
        <v>880</v>
      </c>
      <c r="E10937" s="358" t="s">
        <v>10160</v>
      </c>
      <c r="F10937" s="358" t="s">
        <v>2045</v>
      </c>
      <c r="G10937" s="358" t="s">
        <v>2046</v>
      </c>
      <c r="H10937" s="358"/>
      <c r="I10937" s="358">
        <v>3</v>
      </c>
      <c r="J10937" s="358">
        <v>4</v>
      </c>
      <c r="K10937" s="358">
        <f t="shared" si="174"/>
        <v>7</v>
      </c>
      <c r="L10937" s="358" t="s">
        <v>9923</v>
      </c>
    </row>
    <row r="10938" spans="1:12">
      <c r="A10938" s="358" t="s">
        <v>10160</v>
      </c>
      <c r="B10938" s="358">
        <v>29</v>
      </c>
      <c r="C10938" s="358" t="s">
        <v>10178</v>
      </c>
      <c r="D10938" s="358" t="s">
        <v>880</v>
      </c>
      <c r="E10938" s="358" t="s">
        <v>10160</v>
      </c>
      <c r="F10938" s="358" t="s">
        <v>2045</v>
      </c>
      <c r="G10938" s="358" t="s">
        <v>2046</v>
      </c>
      <c r="H10938" s="358"/>
      <c r="I10938" s="358">
        <v>4</v>
      </c>
      <c r="J10938" s="358">
        <v>1</v>
      </c>
      <c r="K10938" s="358">
        <f t="shared" si="174"/>
        <v>5</v>
      </c>
      <c r="L10938" s="358" t="s">
        <v>9939</v>
      </c>
    </row>
    <row r="10939" spans="1:12">
      <c r="A10939" s="358" t="s">
        <v>10160</v>
      </c>
      <c r="B10939" s="358">
        <v>30</v>
      </c>
      <c r="C10939" s="358" t="s">
        <v>10179</v>
      </c>
      <c r="D10939" s="358" t="s">
        <v>880</v>
      </c>
      <c r="E10939" s="358" t="s">
        <v>10160</v>
      </c>
      <c r="F10939" s="358" t="s">
        <v>2045</v>
      </c>
      <c r="G10939" s="358" t="s">
        <v>2046</v>
      </c>
      <c r="H10939" s="358"/>
      <c r="I10939" s="358">
        <v>1</v>
      </c>
      <c r="J10939" s="358">
        <v>3</v>
      </c>
      <c r="K10939" s="358">
        <f t="shared" si="174"/>
        <v>4</v>
      </c>
      <c r="L10939" s="358" t="s">
        <v>9921</v>
      </c>
    </row>
    <row r="10940" spans="1:12">
      <c r="A10940" s="358" t="s">
        <v>10160</v>
      </c>
      <c r="B10940" s="358">
        <v>31</v>
      </c>
      <c r="C10940" s="358" t="s">
        <v>10180</v>
      </c>
      <c r="D10940" s="358" t="s">
        <v>958</v>
      </c>
      <c r="E10940" s="358" t="s">
        <v>10160</v>
      </c>
      <c r="F10940" s="358" t="s">
        <v>2045</v>
      </c>
      <c r="G10940" s="358" t="s">
        <v>2046</v>
      </c>
      <c r="H10940" s="358"/>
      <c r="I10940" s="358">
        <v>3</v>
      </c>
      <c r="J10940" s="358">
        <v>2</v>
      </c>
      <c r="K10940" s="358">
        <f t="shared" si="174"/>
        <v>5</v>
      </c>
      <c r="L10940" s="358" t="s">
        <v>9949</v>
      </c>
    </row>
    <row r="10941" spans="1:12">
      <c r="A10941" s="358" t="s">
        <v>10160</v>
      </c>
      <c r="B10941" s="358">
        <v>32</v>
      </c>
      <c r="C10941" s="358" t="s">
        <v>10181</v>
      </c>
      <c r="D10941" s="358" t="s">
        <v>880</v>
      </c>
      <c r="E10941" s="358" t="s">
        <v>10160</v>
      </c>
      <c r="F10941" s="358" t="s">
        <v>2045</v>
      </c>
      <c r="G10941" s="358" t="s">
        <v>2046</v>
      </c>
      <c r="H10941" s="358"/>
      <c r="I10941" s="358">
        <v>4</v>
      </c>
      <c r="J10941" s="358">
        <v>3</v>
      </c>
      <c r="K10941" s="358">
        <f t="shared" si="174"/>
        <v>7</v>
      </c>
      <c r="L10941" s="358" t="s">
        <v>9896</v>
      </c>
    </row>
    <row r="10942" spans="1:12">
      <c r="A10942" s="358" t="s">
        <v>10160</v>
      </c>
      <c r="B10942" s="358">
        <v>33</v>
      </c>
      <c r="C10942" s="358" t="s">
        <v>10182</v>
      </c>
      <c r="D10942" s="358" t="s">
        <v>880</v>
      </c>
      <c r="E10942" s="358" t="s">
        <v>10160</v>
      </c>
      <c r="F10942" s="358" t="s">
        <v>2045</v>
      </c>
      <c r="G10942" s="358" t="s">
        <v>2046</v>
      </c>
      <c r="H10942" s="358"/>
      <c r="I10942" s="358">
        <v>3</v>
      </c>
      <c r="J10942" s="358">
        <v>4</v>
      </c>
      <c r="K10942" s="358">
        <f t="shared" si="174"/>
        <v>7</v>
      </c>
      <c r="L10942" s="358" t="s">
        <v>9897</v>
      </c>
    </row>
    <row r="10943" spans="1:12">
      <c r="A10943" s="358" t="s">
        <v>10160</v>
      </c>
      <c r="B10943" s="358">
        <v>34</v>
      </c>
      <c r="C10943" s="358" t="s">
        <v>10183</v>
      </c>
      <c r="D10943" s="358" t="s">
        <v>880</v>
      </c>
      <c r="E10943" s="358" t="s">
        <v>10160</v>
      </c>
      <c r="F10943" s="358" t="s">
        <v>2045</v>
      </c>
      <c r="G10943" s="358" t="s">
        <v>2046</v>
      </c>
      <c r="H10943" s="358"/>
      <c r="I10943" s="358">
        <v>4</v>
      </c>
      <c r="J10943" s="358">
        <v>3</v>
      </c>
      <c r="K10943" s="358">
        <f t="shared" si="174"/>
        <v>7</v>
      </c>
      <c r="L10943" s="358" t="s">
        <v>9896</v>
      </c>
    </row>
    <row r="10944" spans="1:12">
      <c r="A10944" s="358" t="s">
        <v>10160</v>
      </c>
      <c r="B10944" s="358">
        <v>35</v>
      </c>
      <c r="C10944" s="358" t="s">
        <v>10184</v>
      </c>
      <c r="D10944" s="358" t="s">
        <v>880</v>
      </c>
      <c r="E10944" s="358" t="s">
        <v>10160</v>
      </c>
      <c r="F10944" s="358" t="s">
        <v>2045</v>
      </c>
      <c r="G10944" s="358" t="s">
        <v>2046</v>
      </c>
      <c r="H10944" s="358"/>
      <c r="I10944" s="358">
        <v>2</v>
      </c>
      <c r="J10944" s="358">
        <v>2</v>
      </c>
      <c r="K10944" s="358">
        <f t="shared" si="174"/>
        <v>4</v>
      </c>
      <c r="L10944" s="358" t="s">
        <v>9949</v>
      </c>
    </row>
    <row r="10945" spans="1:12">
      <c r="A10945" s="358" t="s">
        <v>10160</v>
      </c>
      <c r="B10945" s="358">
        <v>36</v>
      </c>
      <c r="C10945" s="358" t="s">
        <v>10185</v>
      </c>
      <c r="D10945" s="358" t="s">
        <v>880</v>
      </c>
      <c r="E10945" s="358" t="s">
        <v>10160</v>
      </c>
      <c r="F10945" s="358" t="s">
        <v>2045</v>
      </c>
      <c r="G10945" s="358" t="s">
        <v>2046</v>
      </c>
      <c r="H10945" s="358"/>
      <c r="I10945" s="358">
        <v>3</v>
      </c>
      <c r="J10945" s="358">
        <v>5</v>
      </c>
      <c r="K10945" s="358">
        <f t="shared" si="174"/>
        <v>8</v>
      </c>
      <c r="L10945" s="358" t="s">
        <v>9896</v>
      </c>
    </row>
    <row r="10946" spans="1:12">
      <c r="A10946" s="358" t="s">
        <v>10160</v>
      </c>
      <c r="B10946" s="358">
        <v>37</v>
      </c>
      <c r="C10946" s="358" t="s">
        <v>10186</v>
      </c>
      <c r="D10946" s="358" t="s">
        <v>880</v>
      </c>
      <c r="E10946" s="358" t="s">
        <v>10160</v>
      </c>
      <c r="F10946" s="358" t="s">
        <v>2045</v>
      </c>
      <c r="G10946" s="358" t="s">
        <v>2046</v>
      </c>
      <c r="H10946" s="358"/>
      <c r="I10946" s="358">
        <v>4</v>
      </c>
      <c r="J10946" s="358">
        <v>5</v>
      </c>
      <c r="K10946" s="358">
        <f t="shared" si="174"/>
        <v>9</v>
      </c>
      <c r="L10946" s="358" t="s">
        <v>9939</v>
      </c>
    </row>
    <row r="10947" spans="1:12">
      <c r="A10947" s="358" t="s">
        <v>10160</v>
      </c>
      <c r="B10947" s="358">
        <v>38</v>
      </c>
      <c r="C10947" s="358" t="s">
        <v>10187</v>
      </c>
      <c r="D10947" s="358" t="s">
        <v>880</v>
      </c>
      <c r="E10947" s="358" t="s">
        <v>10160</v>
      </c>
      <c r="F10947" s="358" t="s">
        <v>2045</v>
      </c>
      <c r="G10947" s="358" t="s">
        <v>2046</v>
      </c>
      <c r="H10947" s="358"/>
      <c r="I10947" s="358">
        <v>1</v>
      </c>
      <c r="J10947" s="358">
        <v>3</v>
      </c>
      <c r="K10947" s="358">
        <f t="shared" si="174"/>
        <v>4</v>
      </c>
      <c r="L10947" s="358" t="s">
        <v>9921</v>
      </c>
    </row>
    <row r="10948" spans="1:12">
      <c r="A10948" s="358" t="s">
        <v>10160</v>
      </c>
      <c r="B10948" s="358">
        <v>39</v>
      </c>
      <c r="C10948" s="358" t="s">
        <v>10188</v>
      </c>
      <c r="D10948" s="358" t="s">
        <v>880</v>
      </c>
      <c r="E10948" s="358" t="s">
        <v>10160</v>
      </c>
      <c r="F10948" s="358" t="s">
        <v>2045</v>
      </c>
      <c r="G10948" s="358" t="s">
        <v>2046</v>
      </c>
      <c r="H10948" s="358"/>
      <c r="I10948" s="358">
        <v>1</v>
      </c>
      <c r="J10948" s="358">
        <v>2</v>
      </c>
      <c r="K10948" s="358">
        <f t="shared" si="174"/>
        <v>3</v>
      </c>
      <c r="L10948" s="358" t="s">
        <v>9897</v>
      </c>
    </row>
    <row r="10949" spans="1:12">
      <c r="A10949" s="358" t="s">
        <v>10160</v>
      </c>
      <c r="B10949" s="358">
        <v>40</v>
      </c>
      <c r="C10949" s="358" t="s">
        <v>10189</v>
      </c>
      <c r="D10949" s="358" t="s">
        <v>958</v>
      </c>
      <c r="E10949" s="358" t="s">
        <v>10160</v>
      </c>
      <c r="F10949" s="358" t="s">
        <v>2045</v>
      </c>
      <c r="G10949" s="358" t="s">
        <v>2046</v>
      </c>
      <c r="H10949" s="358"/>
      <c r="I10949" s="358">
        <v>2</v>
      </c>
      <c r="J10949" s="358">
        <v>4</v>
      </c>
      <c r="K10949" s="358">
        <f t="shared" si="174"/>
        <v>6</v>
      </c>
      <c r="L10949" s="358" t="s">
        <v>9939</v>
      </c>
    </row>
    <row r="10950" spans="1:12">
      <c r="A10950" s="358" t="s">
        <v>10160</v>
      </c>
      <c r="B10950" s="358">
        <v>41</v>
      </c>
      <c r="C10950" s="358" t="s">
        <v>10190</v>
      </c>
      <c r="D10950" s="358" t="s">
        <v>958</v>
      </c>
      <c r="E10950" s="358" t="s">
        <v>10160</v>
      </c>
      <c r="F10950" s="358" t="s">
        <v>2045</v>
      </c>
      <c r="G10950" s="358" t="s">
        <v>2046</v>
      </c>
      <c r="H10950" s="358"/>
      <c r="I10950" s="358">
        <v>2</v>
      </c>
      <c r="J10950" s="358">
        <v>3</v>
      </c>
      <c r="K10950" s="358">
        <f t="shared" si="174"/>
        <v>5</v>
      </c>
      <c r="L10950" s="358" t="s">
        <v>9926</v>
      </c>
    </row>
    <row r="10951" spans="1:12">
      <c r="A10951" s="358" t="s">
        <v>10160</v>
      </c>
      <c r="B10951" s="358">
        <v>42</v>
      </c>
      <c r="C10951" s="358" t="s">
        <v>10191</v>
      </c>
      <c r="D10951" s="358" t="s">
        <v>880</v>
      </c>
      <c r="E10951" s="358" t="s">
        <v>10160</v>
      </c>
      <c r="F10951" s="358" t="s">
        <v>2045</v>
      </c>
      <c r="G10951" s="358" t="s">
        <v>2046</v>
      </c>
      <c r="H10951" s="358"/>
      <c r="I10951" s="358">
        <v>2</v>
      </c>
      <c r="J10951" s="358">
        <v>1</v>
      </c>
      <c r="K10951" s="358">
        <f t="shared" si="174"/>
        <v>3</v>
      </c>
      <c r="L10951" s="358" t="s">
        <v>9949</v>
      </c>
    </row>
    <row r="10952" spans="1:12">
      <c r="A10952" s="358" t="s">
        <v>10160</v>
      </c>
      <c r="B10952" s="358">
        <v>43</v>
      </c>
      <c r="C10952" s="358" t="s">
        <v>5321</v>
      </c>
      <c r="D10952" s="358" t="s">
        <v>880</v>
      </c>
      <c r="E10952" s="358" t="s">
        <v>10160</v>
      </c>
      <c r="F10952" s="358" t="s">
        <v>2045</v>
      </c>
      <c r="G10952" s="358" t="s">
        <v>2046</v>
      </c>
      <c r="H10952" s="358"/>
      <c r="I10952" s="358">
        <v>4</v>
      </c>
      <c r="J10952" s="358">
        <v>4</v>
      </c>
      <c r="K10952" s="358">
        <f t="shared" si="174"/>
        <v>8</v>
      </c>
      <c r="L10952" s="358" t="s">
        <v>9896</v>
      </c>
    </row>
    <row r="10953" spans="1:12">
      <c r="A10953" s="358" t="s">
        <v>10160</v>
      </c>
      <c r="B10953" s="358">
        <v>44</v>
      </c>
      <c r="C10953" s="358" t="s">
        <v>10192</v>
      </c>
      <c r="D10953" s="358" t="s">
        <v>880</v>
      </c>
      <c r="E10953" s="358" t="s">
        <v>10160</v>
      </c>
      <c r="F10953" s="358" t="s">
        <v>2045</v>
      </c>
      <c r="G10953" s="358" t="s">
        <v>2046</v>
      </c>
      <c r="H10953" s="358"/>
      <c r="I10953" s="358">
        <v>5</v>
      </c>
      <c r="J10953" s="358">
        <v>1</v>
      </c>
      <c r="K10953" s="358">
        <f t="shared" si="174"/>
        <v>6</v>
      </c>
      <c r="L10953" s="358" t="s">
        <v>9949</v>
      </c>
    </row>
    <row r="10954" spans="1:12">
      <c r="A10954" s="358" t="s">
        <v>10160</v>
      </c>
      <c r="B10954" s="358">
        <v>45</v>
      </c>
      <c r="C10954" s="358" t="s">
        <v>10193</v>
      </c>
      <c r="D10954" s="358" t="s">
        <v>880</v>
      </c>
      <c r="E10954" s="358" t="s">
        <v>10160</v>
      </c>
      <c r="F10954" s="358" t="s">
        <v>2045</v>
      </c>
      <c r="G10954" s="358" t="s">
        <v>2046</v>
      </c>
      <c r="H10954" s="358"/>
      <c r="I10954" s="358">
        <v>3</v>
      </c>
      <c r="J10954" s="358">
        <v>5</v>
      </c>
      <c r="K10954" s="358">
        <f t="shared" si="174"/>
        <v>8</v>
      </c>
      <c r="L10954" s="358" t="s">
        <v>9896</v>
      </c>
    </row>
    <row r="10955" spans="1:12">
      <c r="A10955" s="358" t="s">
        <v>10160</v>
      </c>
      <c r="B10955" s="358">
        <v>46</v>
      </c>
      <c r="C10955" s="358" t="s">
        <v>10194</v>
      </c>
      <c r="D10955" s="358" t="s">
        <v>880</v>
      </c>
      <c r="E10955" s="358" t="s">
        <v>10160</v>
      </c>
      <c r="F10955" s="358" t="s">
        <v>2045</v>
      </c>
      <c r="G10955" s="358" t="s">
        <v>2046</v>
      </c>
      <c r="H10955" s="358"/>
      <c r="I10955" s="358">
        <v>2</v>
      </c>
      <c r="J10955" s="358">
        <v>3</v>
      </c>
      <c r="K10955" s="358">
        <f t="shared" si="174"/>
        <v>5</v>
      </c>
      <c r="L10955" s="358" t="s">
        <v>9949</v>
      </c>
    </row>
    <row r="10956" spans="1:12">
      <c r="A10956" s="358" t="s">
        <v>10160</v>
      </c>
      <c r="B10956" s="358">
        <v>47</v>
      </c>
      <c r="C10956" s="358" t="s">
        <v>10195</v>
      </c>
      <c r="D10956" s="358" t="s">
        <v>880</v>
      </c>
      <c r="E10956" s="358" t="s">
        <v>10160</v>
      </c>
      <c r="F10956" s="358" t="s">
        <v>2045</v>
      </c>
      <c r="G10956" s="358" t="s">
        <v>2046</v>
      </c>
      <c r="H10956" s="358"/>
      <c r="I10956" s="358">
        <v>4</v>
      </c>
      <c r="J10956" s="358">
        <v>5</v>
      </c>
      <c r="K10956" s="358">
        <f t="shared" si="174"/>
        <v>9</v>
      </c>
      <c r="L10956" s="358" t="s">
        <v>9896</v>
      </c>
    </row>
    <row r="10957" spans="1:12">
      <c r="A10957" s="358" t="s">
        <v>10160</v>
      </c>
      <c r="B10957" s="358">
        <v>48</v>
      </c>
      <c r="C10957" s="358" t="s">
        <v>10196</v>
      </c>
      <c r="D10957" s="358" t="s">
        <v>880</v>
      </c>
      <c r="E10957" s="358" t="s">
        <v>10160</v>
      </c>
      <c r="F10957" s="358" t="s">
        <v>2045</v>
      </c>
      <c r="G10957" s="358" t="s">
        <v>2046</v>
      </c>
      <c r="H10957" s="358"/>
      <c r="I10957" s="358">
        <v>2</v>
      </c>
      <c r="J10957" s="358">
        <v>2</v>
      </c>
      <c r="K10957" s="358">
        <f t="shared" si="174"/>
        <v>4</v>
      </c>
      <c r="L10957" s="358" t="s">
        <v>9939</v>
      </c>
    </row>
    <row r="10958" spans="1:12">
      <c r="A10958" s="358" t="s">
        <v>10160</v>
      </c>
      <c r="B10958" s="358">
        <v>49</v>
      </c>
      <c r="C10958" s="358" t="s">
        <v>1137</v>
      </c>
      <c r="D10958" s="358" t="s">
        <v>880</v>
      </c>
      <c r="E10958" s="358" t="s">
        <v>10160</v>
      </c>
      <c r="F10958" s="358" t="s">
        <v>2045</v>
      </c>
      <c r="G10958" s="358" t="s">
        <v>2046</v>
      </c>
      <c r="H10958" s="358"/>
      <c r="I10958" s="358">
        <v>1</v>
      </c>
      <c r="J10958" s="358">
        <v>2</v>
      </c>
      <c r="K10958" s="358">
        <f t="shared" si="174"/>
        <v>3</v>
      </c>
      <c r="L10958" s="358" t="s">
        <v>9921</v>
      </c>
    </row>
    <row r="10959" spans="1:12">
      <c r="A10959" s="358" t="s">
        <v>10160</v>
      </c>
      <c r="B10959" s="358">
        <v>50</v>
      </c>
      <c r="C10959" s="358" t="s">
        <v>10197</v>
      </c>
      <c r="D10959" s="358" t="s">
        <v>880</v>
      </c>
      <c r="E10959" s="358" t="s">
        <v>10160</v>
      </c>
      <c r="F10959" s="358" t="s">
        <v>2045</v>
      </c>
      <c r="G10959" s="358" t="s">
        <v>2046</v>
      </c>
      <c r="H10959" s="358"/>
      <c r="I10959" s="358">
        <v>1</v>
      </c>
      <c r="J10959" s="358">
        <v>1</v>
      </c>
      <c r="K10959" s="358">
        <f t="shared" si="174"/>
        <v>2</v>
      </c>
      <c r="L10959" s="358" t="s">
        <v>9897</v>
      </c>
    </row>
    <row r="10960" spans="1:12">
      <c r="A10960" s="358" t="s">
        <v>10160</v>
      </c>
      <c r="B10960" s="358">
        <v>51</v>
      </c>
      <c r="C10960" s="358" t="s">
        <v>10198</v>
      </c>
      <c r="D10960" s="358" t="s">
        <v>880</v>
      </c>
      <c r="E10960" s="358" t="s">
        <v>10160</v>
      </c>
      <c r="F10960" s="358" t="s">
        <v>2045</v>
      </c>
      <c r="G10960" s="358" t="s">
        <v>2046</v>
      </c>
      <c r="H10960" s="358"/>
      <c r="I10960" s="358">
        <v>3</v>
      </c>
      <c r="J10960" s="358">
        <v>6</v>
      </c>
      <c r="K10960" s="358">
        <f t="shared" si="174"/>
        <v>9</v>
      </c>
      <c r="L10960" s="358" t="s">
        <v>9896</v>
      </c>
    </row>
    <row r="10961" spans="1:12">
      <c r="A10961" s="358" t="s">
        <v>10160</v>
      </c>
      <c r="B10961" s="358">
        <v>52</v>
      </c>
      <c r="C10961" s="358" t="s">
        <v>10185</v>
      </c>
      <c r="D10961" s="358" t="s">
        <v>880</v>
      </c>
      <c r="E10961" s="358" t="s">
        <v>10160</v>
      </c>
      <c r="F10961" s="358" t="s">
        <v>2045</v>
      </c>
      <c r="G10961" s="358" t="s">
        <v>2046</v>
      </c>
      <c r="H10961" s="358"/>
      <c r="I10961" s="358">
        <v>1</v>
      </c>
      <c r="J10961" s="358">
        <v>1</v>
      </c>
      <c r="K10961" s="358">
        <f t="shared" si="174"/>
        <v>2</v>
      </c>
      <c r="L10961" s="358" t="s">
        <v>9939</v>
      </c>
    </row>
    <row r="10962" spans="1:12">
      <c r="A10962" s="358" t="s">
        <v>10160</v>
      </c>
      <c r="B10962" s="358">
        <v>53</v>
      </c>
      <c r="C10962" s="358" t="s">
        <v>10199</v>
      </c>
      <c r="D10962" s="358" t="s">
        <v>880</v>
      </c>
      <c r="E10962" s="358" t="s">
        <v>10160</v>
      </c>
      <c r="F10962" s="358" t="s">
        <v>2045</v>
      </c>
      <c r="G10962" s="358" t="s">
        <v>2046</v>
      </c>
      <c r="H10962" s="358"/>
      <c r="I10962" s="358">
        <v>3</v>
      </c>
      <c r="J10962" s="358">
        <v>4</v>
      </c>
      <c r="K10962" s="358">
        <f t="shared" si="174"/>
        <v>7</v>
      </c>
      <c r="L10962" s="358" t="s">
        <v>9897</v>
      </c>
    </row>
    <row r="10963" spans="1:12">
      <c r="A10963" s="358" t="s">
        <v>10160</v>
      </c>
      <c r="B10963" s="358">
        <v>54</v>
      </c>
      <c r="C10963" s="358" t="s">
        <v>10200</v>
      </c>
      <c r="D10963" s="358" t="s">
        <v>880</v>
      </c>
      <c r="E10963" s="358" t="s">
        <v>10160</v>
      </c>
      <c r="F10963" s="358" t="s">
        <v>2045</v>
      </c>
      <c r="G10963" s="358" t="s">
        <v>2046</v>
      </c>
      <c r="H10963" s="358"/>
      <c r="I10963" s="358">
        <v>2</v>
      </c>
      <c r="J10963" s="358">
        <v>4</v>
      </c>
      <c r="K10963" s="358">
        <f t="shared" si="174"/>
        <v>6</v>
      </c>
      <c r="L10963" s="358" t="s">
        <v>9921</v>
      </c>
    </row>
    <row r="10964" spans="1:12">
      <c r="A10964" s="358" t="s">
        <v>10160</v>
      </c>
      <c r="B10964" s="358">
        <v>55</v>
      </c>
      <c r="C10964" s="358" t="s">
        <v>10201</v>
      </c>
      <c r="D10964" s="358" t="s">
        <v>958</v>
      </c>
      <c r="E10964" s="358" t="s">
        <v>10160</v>
      </c>
      <c r="F10964" s="358" t="s">
        <v>2045</v>
      </c>
      <c r="G10964" s="358" t="s">
        <v>2046</v>
      </c>
      <c r="H10964" s="358"/>
      <c r="I10964" s="358">
        <v>2</v>
      </c>
      <c r="J10964" s="358">
        <v>4</v>
      </c>
      <c r="K10964" s="358">
        <f t="shared" si="174"/>
        <v>6</v>
      </c>
      <c r="L10964" s="358" t="s">
        <v>9897</v>
      </c>
    </row>
    <row r="10965" spans="1:12">
      <c r="A10965" s="358" t="s">
        <v>10160</v>
      </c>
      <c r="B10965" s="358">
        <v>56</v>
      </c>
      <c r="C10965" s="358" t="s">
        <v>10202</v>
      </c>
      <c r="D10965" s="358" t="s">
        <v>880</v>
      </c>
      <c r="E10965" s="358" t="s">
        <v>10160</v>
      </c>
      <c r="F10965" s="358" t="s">
        <v>2045</v>
      </c>
      <c r="G10965" s="358" t="s">
        <v>2046</v>
      </c>
      <c r="H10965" s="358"/>
      <c r="I10965" s="358">
        <v>3</v>
      </c>
      <c r="J10965" s="358">
        <v>2</v>
      </c>
      <c r="K10965" s="358">
        <f t="shared" si="174"/>
        <v>5</v>
      </c>
      <c r="L10965" s="358" t="s">
        <v>9949</v>
      </c>
    </row>
    <row r="10966" spans="1:12">
      <c r="A10966" s="358" t="s">
        <v>10160</v>
      </c>
      <c r="B10966" s="358">
        <v>57</v>
      </c>
      <c r="C10966" s="358" t="s">
        <v>10203</v>
      </c>
      <c r="D10966" s="358" t="s">
        <v>880</v>
      </c>
      <c r="E10966" s="358" t="s">
        <v>10160</v>
      </c>
      <c r="F10966" s="358" t="s">
        <v>2045</v>
      </c>
      <c r="G10966" s="358" t="s">
        <v>2046</v>
      </c>
      <c r="H10966" s="358"/>
      <c r="I10966" s="358">
        <v>1</v>
      </c>
      <c r="J10966" s="358">
        <v>1</v>
      </c>
      <c r="K10966" s="358">
        <f t="shared" si="174"/>
        <v>2</v>
      </c>
      <c r="L10966" s="358" t="s">
        <v>9921</v>
      </c>
    </row>
    <row r="10967" spans="1:12">
      <c r="A10967" s="358" t="s">
        <v>10160</v>
      </c>
      <c r="B10967" s="358">
        <v>58</v>
      </c>
      <c r="C10967" s="358" t="s">
        <v>10204</v>
      </c>
      <c r="D10967" s="358" t="s">
        <v>880</v>
      </c>
      <c r="E10967" s="358" t="s">
        <v>10160</v>
      </c>
      <c r="F10967" s="358" t="s">
        <v>2045</v>
      </c>
      <c r="G10967" s="358" t="s">
        <v>2046</v>
      </c>
      <c r="H10967" s="358"/>
      <c r="I10967" s="358">
        <v>1</v>
      </c>
      <c r="J10967" s="358">
        <v>1</v>
      </c>
      <c r="K10967" s="358">
        <f t="shared" si="174"/>
        <v>2</v>
      </c>
      <c r="L10967" s="358" t="s">
        <v>9939</v>
      </c>
    </row>
    <row r="10968" spans="1:12">
      <c r="A10968" s="358" t="s">
        <v>10160</v>
      </c>
      <c r="B10968" s="358">
        <v>59</v>
      </c>
      <c r="C10968" s="358" t="s">
        <v>10205</v>
      </c>
      <c r="D10968" s="358" t="s">
        <v>958</v>
      </c>
      <c r="E10968" s="358" t="s">
        <v>10160</v>
      </c>
      <c r="F10968" s="358" t="s">
        <v>2045</v>
      </c>
      <c r="G10968" s="358" t="s">
        <v>2046</v>
      </c>
      <c r="H10968" s="358"/>
      <c r="I10968" s="358">
        <v>4</v>
      </c>
      <c r="J10968" s="358">
        <v>2</v>
      </c>
      <c r="K10968" s="358">
        <f t="shared" si="174"/>
        <v>6</v>
      </c>
      <c r="L10968" s="358" t="s">
        <v>9897</v>
      </c>
    </row>
    <row r="10969" spans="1:12">
      <c r="A10969" s="358" t="s">
        <v>10160</v>
      </c>
      <c r="B10969" s="358">
        <v>60</v>
      </c>
      <c r="C10969" s="358" t="s">
        <v>10206</v>
      </c>
      <c r="D10969" s="358" t="s">
        <v>880</v>
      </c>
      <c r="E10969" s="358" t="s">
        <v>10160</v>
      </c>
      <c r="F10969" s="358" t="s">
        <v>2045</v>
      </c>
      <c r="G10969" s="358" t="s">
        <v>2046</v>
      </c>
      <c r="H10969" s="358"/>
      <c r="I10969" s="358">
        <v>2</v>
      </c>
      <c r="J10969" s="358">
        <v>2</v>
      </c>
      <c r="K10969" s="358">
        <f t="shared" si="174"/>
        <v>4</v>
      </c>
      <c r="L10969" s="358" t="s">
        <v>9949</v>
      </c>
    </row>
    <row r="10970" spans="1:12">
      <c r="A10970" s="358" t="s">
        <v>10160</v>
      </c>
      <c r="B10970" s="358">
        <v>61</v>
      </c>
      <c r="C10970" s="358" t="s">
        <v>10207</v>
      </c>
      <c r="D10970" s="358" t="s">
        <v>880</v>
      </c>
      <c r="E10970" s="358" t="s">
        <v>10160</v>
      </c>
      <c r="F10970" s="358" t="s">
        <v>2045</v>
      </c>
      <c r="G10970" s="358" t="s">
        <v>2046</v>
      </c>
      <c r="H10970" s="358"/>
      <c r="I10970" s="358">
        <v>2</v>
      </c>
      <c r="J10970" s="358">
        <v>3</v>
      </c>
      <c r="K10970" s="358">
        <f t="shared" si="174"/>
        <v>5</v>
      </c>
      <c r="L10970" s="358" t="s">
        <v>9897</v>
      </c>
    </row>
    <row r="10971" spans="1:12">
      <c r="A10971" s="358" t="s">
        <v>10160</v>
      </c>
      <c r="B10971" s="358">
        <v>62</v>
      </c>
      <c r="C10971" s="358" t="s">
        <v>1273</v>
      </c>
      <c r="D10971" s="358" t="s">
        <v>880</v>
      </c>
      <c r="E10971" s="358" t="s">
        <v>10160</v>
      </c>
      <c r="F10971" s="358" t="s">
        <v>2045</v>
      </c>
      <c r="G10971" s="358" t="s">
        <v>2046</v>
      </c>
      <c r="H10971" s="358"/>
      <c r="I10971" s="358">
        <v>3</v>
      </c>
      <c r="J10971" s="358">
        <v>4</v>
      </c>
      <c r="K10971" s="358">
        <f t="shared" si="174"/>
        <v>7</v>
      </c>
      <c r="L10971" s="358" t="s">
        <v>9921</v>
      </c>
    </row>
    <row r="10972" spans="1:12">
      <c r="A10972" s="358" t="s">
        <v>10160</v>
      </c>
      <c r="B10972" s="358">
        <v>63</v>
      </c>
      <c r="C10972" s="358" t="s">
        <v>2868</v>
      </c>
      <c r="D10972" s="358" t="s">
        <v>880</v>
      </c>
      <c r="E10972" s="358" t="s">
        <v>10160</v>
      </c>
      <c r="F10972" s="358" t="s">
        <v>2045</v>
      </c>
      <c r="G10972" s="358" t="s">
        <v>2046</v>
      </c>
      <c r="H10972" s="358"/>
      <c r="I10972" s="358">
        <v>2</v>
      </c>
      <c r="J10972" s="358">
        <v>2</v>
      </c>
      <c r="K10972" s="358">
        <f t="shared" si="174"/>
        <v>4</v>
      </c>
      <c r="L10972" s="358" t="s">
        <v>9939</v>
      </c>
    </row>
    <row r="10973" spans="1:12">
      <c r="A10973" s="358" t="s">
        <v>10160</v>
      </c>
      <c r="B10973" s="358">
        <v>64</v>
      </c>
      <c r="C10973" s="358" t="s">
        <v>10208</v>
      </c>
      <c r="D10973" s="358" t="s">
        <v>880</v>
      </c>
      <c r="E10973" s="358" t="s">
        <v>10160</v>
      </c>
      <c r="F10973" s="358" t="s">
        <v>2045</v>
      </c>
      <c r="G10973" s="358" t="s">
        <v>2046</v>
      </c>
      <c r="H10973" s="358"/>
      <c r="I10973" s="358">
        <v>3</v>
      </c>
      <c r="J10973" s="358">
        <v>2</v>
      </c>
      <c r="K10973" s="358">
        <f t="shared" si="174"/>
        <v>5</v>
      </c>
      <c r="L10973" s="358" t="s">
        <v>9897</v>
      </c>
    </row>
    <row r="10974" spans="1:12">
      <c r="A10974" s="358" t="s">
        <v>10160</v>
      </c>
      <c r="B10974" s="358">
        <v>65</v>
      </c>
      <c r="C10974" s="358" t="s">
        <v>10209</v>
      </c>
      <c r="D10974" s="358" t="s">
        <v>880</v>
      </c>
      <c r="E10974" s="358" t="s">
        <v>10160</v>
      </c>
      <c r="F10974" s="358" t="s">
        <v>2045</v>
      </c>
      <c r="G10974" s="358" t="s">
        <v>2046</v>
      </c>
      <c r="H10974" s="358"/>
      <c r="I10974" s="358">
        <v>2</v>
      </c>
      <c r="J10974" s="358">
        <v>2</v>
      </c>
      <c r="K10974" s="358">
        <f t="shared" ref="K10974:K11015" si="175">J10974+I10974</f>
        <v>4</v>
      </c>
      <c r="L10974" s="358" t="s">
        <v>9939</v>
      </c>
    </row>
    <row r="10975" spans="1:12">
      <c r="A10975" s="358" t="s">
        <v>10160</v>
      </c>
      <c r="B10975" s="358">
        <v>66</v>
      </c>
      <c r="C10975" s="358" t="s">
        <v>1424</v>
      </c>
      <c r="D10975" s="358" t="s">
        <v>880</v>
      </c>
      <c r="E10975" s="358" t="s">
        <v>10160</v>
      </c>
      <c r="F10975" s="358" t="s">
        <v>2045</v>
      </c>
      <c r="G10975" s="358" t="s">
        <v>2046</v>
      </c>
      <c r="H10975" s="358"/>
      <c r="I10975" s="358">
        <v>1</v>
      </c>
      <c r="J10975" s="358">
        <v>1</v>
      </c>
      <c r="K10975" s="358">
        <f t="shared" si="175"/>
        <v>2</v>
      </c>
      <c r="L10975" s="358" t="s">
        <v>9897</v>
      </c>
    </row>
    <row r="10976" spans="1:12">
      <c r="A10976" s="358" t="s">
        <v>10160</v>
      </c>
      <c r="B10976" s="358">
        <v>67</v>
      </c>
      <c r="C10976" s="358" t="s">
        <v>10210</v>
      </c>
      <c r="D10976" s="358" t="s">
        <v>958</v>
      </c>
      <c r="E10976" s="358" t="s">
        <v>10160</v>
      </c>
      <c r="F10976" s="358" t="s">
        <v>2045</v>
      </c>
      <c r="G10976" s="358" t="s">
        <v>2046</v>
      </c>
      <c r="H10976" s="358"/>
      <c r="I10976" s="358">
        <v>1</v>
      </c>
      <c r="J10976" s="358">
        <v>2</v>
      </c>
      <c r="K10976" s="358">
        <f t="shared" si="175"/>
        <v>3</v>
      </c>
      <c r="L10976" s="358" t="s">
        <v>9921</v>
      </c>
    </row>
    <row r="10977" spans="1:12">
      <c r="A10977" s="358" t="s">
        <v>10160</v>
      </c>
      <c r="B10977" s="358">
        <v>68</v>
      </c>
      <c r="C10977" s="358" t="s">
        <v>10211</v>
      </c>
      <c r="D10977" s="358" t="s">
        <v>880</v>
      </c>
      <c r="E10977" s="358" t="s">
        <v>10160</v>
      </c>
      <c r="F10977" s="358" t="s">
        <v>2045</v>
      </c>
      <c r="G10977" s="358" t="s">
        <v>2046</v>
      </c>
      <c r="H10977" s="358"/>
      <c r="I10977" s="358">
        <v>1</v>
      </c>
      <c r="J10977" s="358">
        <v>2</v>
      </c>
      <c r="K10977" s="358">
        <f t="shared" si="175"/>
        <v>3</v>
      </c>
      <c r="L10977" s="358" t="s">
        <v>9899</v>
      </c>
    </row>
    <row r="10978" spans="1:12">
      <c r="A10978" s="358" t="s">
        <v>10160</v>
      </c>
      <c r="B10978" s="358">
        <v>69</v>
      </c>
      <c r="C10978" s="358" t="s">
        <v>10212</v>
      </c>
      <c r="D10978" s="358" t="s">
        <v>958</v>
      </c>
      <c r="E10978" s="358" t="s">
        <v>10160</v>
      </c>
      <c r="F10978" s="358" t="s">
        <v>2045</v>
      </c>
      <c r="G10978" s="358" t="s">
        <v>2046</v>
      </c>
      <c r="H10978" s="358"/>
      <c r="I10978" s="358">
        <v>3</v>
      </c>
      <c r="J10978" s="358">
        <v>3</v>
      </c>
      <c r="K10978" s="358">
        <f t="shared" si="175"/>
        <v>6</v>
      </c>
      <c r="L10978" s="358" t="s">
        <v>9897</v>
      </c>
    </row>
    <row r="10979" spans="1:12">
      <c r="A10979" s="358" t="s">
        <v>10160</v>
      </c>
      <c r="B10979" s="358">
        <v>70</v>
      </c>
      <c r="C10979" s="358" t="s">
        <v>1941</v>
      </c>
      <c r="D10979" s="358" t="s">
        <v>958</v>
      </c>
      <c r="E10979" s="358" t="s">
        <v>10160</v>
      </c>
      <c r="F10979" s="358" t="s">
        <v>2045</v>
      </c>
      <c r="G10979" s="358" t="s">
        <v>2046</v>
      </c>
      <c r="H10979" s="358"/>
      <c r="I10979" s="358">
        <v>2</v>
      </c>
      <c r="J10979" s="358">
        <v>4</v>
      </c>
      <c r="K10979" s="358">
        <f t="shared" si="175"/>
        <v>6</v>
      </c>
      <c r="L10979" s="358" t="s">
        <v>9941</v>
      </c>
    </row>
    <row r="10980" spans="1:12">
      <c r="A10980" s="358" t="s">
        <v>10160</v>
      </c>
      <c r="B10980" s="358">
        <v>71</v>
      </c>
      <c r="C10980" s="358" t="s">
        <v>9238</v>
      </c>
      <c r="D10980" s="358" t="s">
        <v>958</v>
      </c>
      <c r="E10980" s="358" t="s">
        <v>10160</v>
      </c>
      <c r="F10980" s="358" t="s">
        <v>2045</v>
      </c>
      <c r="G10980" s="358" t="s">
        <v>2046</v>
      </c>
      <c r="H10980" s="358"/>
      <c r="I10980" s="358">
        <v>2</v>
      </c>
      <c r="J10980" s="358">
        <v>4</v>
      </c>
      <c r="K10980" s="358">
        <f t="shared" si="175"/>
        <v>6</v>
      </c>
      <c r="L10980" s="358" t="s">
        <v>9921</v>
      </c>
    </row>
    <row r="10981" spans="1:12">
      <c r="A10981" s="358" t="s">
        <v>10160</v>
      </c>
      <c r="B10981" s="358">
        <v>72</v>
      </c>
      <c r="C10981" s="358" t="s">
        <v>10213</v>
      </c>
      <c r="D10981" s="358" t="s">
        <v>880</v>
      </c>
      <c r="E10981" s="358" t="s">
        <v>10160</v>
      </c>
      <c r="F10981" s="358" t="s">
        <v>2045</v>
      </c>
      <c r="G10981" s="358" t="s">
        <v>2046</v>
      </c>
      <c r="H10981" s="358"/>
      <c r="I10981" s="358">
        <v>4</v>
      </c>
      <c r="J10981" s="358">
        <v>3</v>
      </c>
      <c r="K10981" s="358">
        <f t="shared" si="175"/>
        <v>7</v>
      </c>
      <c r="L10981" s="358" t="s">
        <v>9897</v>
      </c>
    </row>
    <row r="10982" spans="1:12">
      <c r="A10982" s="358" t="s">
        <v>10160</v>
      </c>
      <c r="B10982" s="358">
        <v>73</v>
      </c>
      <c r="C10982" s="358" t="s">
        <v>1510</v>
      </c>
      <c r="D10982" s="358" t="s">
        <v>880</v>
      </c>
      <c r="E10982" s="358" t="s">
        <v>10160</v>
      </c>
      <c r="F10982" s="358" t="s">
        <v>2045</v>
      </c>
      <c r="G10982" s="358" t="s">
        <v>2046</v>
      </c>
      <c r="H10982" s="358"/>
      <c r="I10982" s="358">
        <v>3</v>
      </c>
      <c r="J10982" s="358">
        <v>4</v>
      </c>
      <c r="K10982" s="358">
        <f t="shared" si="175"/>
        <v>7</v>
      </c>
      <c r="L10982" s="358" t="s">
        <v>9897</v>
      </c>
    </row>
    <row r="10983" spans="1:12">
      <c r="A10983" s="358" t="s">
        <v>10160</v>
      </c>
      <c r="B10983" s="358">
        <v>74</v>
      </c>
      <c r="C10983" s="358" t="s">
        <v>10214</v>
      </c>
      <c r="D10983" s="358" t="s">
        <v>880</v>
      </c>
      <c r="E10983" s="358" t="s">
        <v>10160</v>
      </c>
      <c r="F10983" s="358" t="s">
        <v>2045</v>
      </c>
      <c r="G10983" s="358" t="s">
        <v>2046</v>
      </c>
      <c r="H10983" s="358"/>
      <c r="I10983" s="358">
        <v>1</v>
      </c>
      <c r="J10983" s="358">
        <v>1</v>
      </c>
      <c r="K10983" s="358">
        <f t="shared" si="175"/>
        <v>2</v>
      </c>
      <c r="L10983" s="358" t="s">
        <v>9939</v>
      </c>
    </row>
    <row r="10984" spans="1:12">
      <c r="A10984" s="358" t="s">
        <v>10160</v>
      </c>
      <c r="B10984" s="358">
        <v>75</v>
      </c>
      <c r="C10984" s="358" t="s">
        <v>10215</v>
      </c>
      <c r="D10984" s="358" t="s">
        <v>880</v>
      </c>
      <c r="E10984" s="358" t="s">
        <v>10160</v>
      </c>
      <c r="F10984" s="358" t="s">
        <v>2045</v>
      </c>
      <c r="G10984" s="358" t="s">
        <v>2046</v>
      </c>
      <c r="H10984" s="358"/>
      <c r="I10984" s="358">
        <v>1</v>
      </c>
      <c r="J10984" s="358">
        <v>3</v>
      </c>
      <c r="K10984" s="358">
        <f t="shared" si="175"/>
        <v>4</v>
      </c>
      <c r="L10984" s="358" t="s">
        <v>9897</v>
      </c>
    </row>
    <row r="10985" spans="1:12">
      <c r="A10985" s="358" t="s">
        <v>10160</v>
      </c>
      <c r="B10985" s="358">
        <v>76</v>
      </c>
      <c r="C10985" s="358" t="s">
        <v>10216</v>
      </c>
      <c r="D10985" s="358" t="s">
        <v>880</v>
      </c>
      <c r="E10985" s="358" t="s">
        <v>10160</v>
      </c>
      <c r="F10985" s="358" t="s">
        <v>2045</v>
      </c>
      <c r="G10985" s="358" t="s">
        <v>2046</v>
      </c>
      <c r="H10985" s="358"/>
      <c r="I10985" s="358">
        <v>1</v>
      </c>
      <c r="J10985" s="358">
        <v>1</v>
      </c>
      <c r="K10985" s="358">
        <f t="shared" si="175"/>
        <v>2</v>
      </c>
      <c r="L10985" s="358" t="s">
        <v>9921</v>
      </c>
    </row>
    <row r="10986" spans="1:12">
      <c r="A10986" s="358" t="s">
        <v>10160</v>
      </c>
      <c r="B10986" s="358">
        <v>77</v>
      </c>
      <c r="C10986" s="358" t="s">
        <v>10217</v>
      </c>
      <c r="D10986" s="358" t="s">
        <v>880</v>
      </c>
      <c r="E10986" s="358" t="s">
        <v>10160</v>
      </c>
      <c r="F10986" s="358" t="s">
        <v>2045</v>
      </c>
      <c r="G10986" s="358" t="s">
        <v>2046</v>
      </c>
      <c r="H10986" s="358"/>
      <c r="I10986" s="358">
        <v>1</v>
      </c>
      <c r="J10986" s="358">
        <v>2</v>
      </c>
      <c r="K10986" s="358">
        <f t="shared" si="175"/>
        <v>3</v>
      </c>
      <c r="L10986" s="358" t="s">
        <v>9939</v>
      </c>
    </row>
    <row r="10987" spans="1:12">
      <c r="A10987" s="358" t="s">
        <v>10160</v>
      </c>
      <c r="B10987" s="358">
        <v>78</v>
      </c>
      <c r="C10987" s="358" t="s">
        <v>10218</v>
      </c>
      <c r="D10987" s="358" t="s">
        <v>880</v>
      </c>
      <c r="E10987" s="358" t="s">
        <v>10160</v>
      </c>
      <c r="F10987" s="358" t="s">
        <v>2045</v>
      </c>
      <c r="G10987" s="358" t="s">
        <v>2046</v>
      </c>
      <c r="H10987" s="358"/>
      <c r="I10987" s="358">
        <v>1</v>
      </c>
      <c r="J10987" s="358">
        <v>4</v>
      </c>
      <c r="K10987" s="358">
        <f t="shared" si="175"/>
        <v>5</v>
      </c>
      <c r="L10987" s="358" t="s">
        <v>9897</v>
      </c>
    </row>
    <row r="10988" spans="1:12">
      <c r="A10988" s="358" t="s">
        <v>10160</v>
      </c>
      <c r="B10988" s="358">
        <v>79</v>
      </c>
      <c r="C10988" s="358" t="s">
        <v>10219</v>
      </c>
      <c r="D10988" s="358" t="s">
        <v>880</v>
      </c>
      <c r="E10988" s="358" t="s">
        <v>10160</v>
      </c>
      <c r="F10988" s="358" t="s">
        <v>2045</v>
      </c>
      <c r="G10988" s="358" t="s">
        <v>2046</v>
      </c>
      <c r="H10988" s="358"/>
      <c r="I10988" s="358">
        <v>2</v>
      </c>
      <c r="J10988" s="358">
        <v>3</v>
      </c>
      <c r="K10988" s="358">
        <f t="shared" si="175"/>
        <v>5</v>
      </c>
      <c r="L10988" s="358" t="s">
        <v>9939</v>
      </c>
    </row>
    <row r="10989" spans="1:12">
      <c r="A10989" s="358" t="s">
        <v>10160</v>
      </c>
      <c r="B10989" s="358">
        <v>80</v>
      </c>
      <c r="C10989" s="358" t="s">
        <v>10220</v>
      </c>
      <c r="D10989" s="358" t="s">
        <v>880</v>
      </c>
      <c r="E10989" s="358" t="s">
        <v>10160</v>
      </c>
      <c r="F10989" s="358" t="s">
        <v>2045</v>
      </c>
      <c r="G10989" s="358" t="s">
        <v>2046</v>
      </c>
      <c r="H10989" s="358"/>
      <c r="I10989" s="358">
        <v>3</v>
      </c>
      <c r="J10989" s="358">
        <v>3</v>
      </c>
      <c r="K10989" s="358">
        <f t="shared" si="175"/>
        <v>6</v>
      </c>
      <c r="L10989" s="358" t="s">
        <v>9921</v>
      </c>
    </row>
    <row r="10990" spans="1:12">
      <c r="A10990" s="358" t="s">
        <v>10160</v>
      </c>
      <c r="B10990" s="358">
        <v>81</v>
      </c>
      <c r="C10990" s="358" t="s">
        <v>10221</v>
      </c>
      <c r="D10990" s="358" t="s">
        <v>880</v>
      </c>
      <c r="E10990" s="358" t="s">
        <v>10160</v>
      </c>
      <c r="F10990" s="358" t="s">
        <v>2045</v>
      </c>
      <c r="G10990" s="358" t="s">
        <v>2046</v>
      </c>
      <c r="H10990" s="358"/>
      <c r="I10990" s="358">
        <v>4</v>
      </c>
      <c r="J10990" s="358">
        <v>5</v>
      </c>
      <c r="K10990" s="358">
        <f t="shared" si="175"/>
        <v>9</v>
      </c>
      <c r="L10990" s="358" t="s">
        <v>9896</v>
      </c>
    </row>
    <row r="10991" spans="1:12">
      <c r="A10991" s="358" t="s">
        <v>10160</v>
      </c>
      <c r="B10991" s="358">
        <v>82</v>
      </c>
      <c r="C10991" s="358" t="s">
        <v>10222</v>
      </c>
      <c r="D10991" s="358" t="s">
        <v>880</v>
      </c>
      <c r="E10991" s="358" t="s">
        <v>10160</v>
      </c>
      <c r="F10991" s="358" t="s">
        <v>2045</v>
      </c>
      <c r="G10991" s="358" t="s">
        <v>2046</v>
      </c>
      <c r="H10991" s="358"/>
      <c r="I10991" s="358">
        <v>2</v>
      </c>
      <c r="J10991" s="358">
        <v>3</v>
      </c>
      <c r="K10991" s="358">
        <f t="shared" si="175"/>
        <v>5</v>
      </c>
      <c r="L10991" s="358" t="s">
        <v>9939</v>
      </c>
    </row>
    <row r="10992" spans="1:12">
      <c r="A10992" s="358" t="s">
        <v>10160</v>
      </c>
      <c r="B10992" s="358">
        <v>83</v>
      </c>
      <c r="C10992" s="358" t="s">
        <v>1744</v>
      </c>
      <c r="D10992" s="358" t="s">
        <v>880</v>
      </c>
      <c r="E10992" s="358" t="s">
        <v>10160</v>
      </c>
      <c r="F10992" s="358" t="s">
        <v>2045</v>
      </c>
      <c r="G10992" s="358" t="s">
        <v>2046</v>
      </c>
      <c r="H10992" s="358"/>
      <c r="I10992" s="358">
        <v>3</v>
      </c>
      <c r="J10992" s="358">
        <v>4</v>
      </c>
      <c r="K10992" s="358">
        <f t="shared" si="175"/>
        <v>7</v>
      </c>
      <c r="L10992" s="358" t="s">
        <v>9897</v>
      </c>
    </row>
    <row r="10993" spans="1:12">
      <c r="A10993" s="358" t="s">
        <v>10160</v>
      </c>
      <c r="B10993" s="358">
        <v>84</v>
      </c>
      <c r="C10993" s="358" t="s">
        <v>8400</v>
      </c>
      <c r="D10993" s="358" t="s">
        <v>880</v>
      </c>
      <c r="E10993" s="358" t="s">
        <v>10160</v>
      </c>
      <c r="F10993" s="358" t="s">
        <v>2045</v>
      </c>
      <c r="G10993" s="358" t="s">
        <v>2046</v>
      </c>
      <c r="H10993" s="358"/>
      <c r="I10993" s="358">
        <v>1</v>
      </c>
      <c r="J10993" s="358">
        <v>2</v>
      </c>
      <c r="K10993" s="358">
        <f t="shared" si="175"/>
        <v>3</v>
      </c>
      <c r="L10993" s="358" t="s">
        <v>9949</v>
      </c>
    </row>
    <row r="10994" spans="1:12">
      <c r="A10994" s="358" t="s">
        <v>10160</v>
      </c>
      <c r="B10994" s="358">
        <v>85</v>
      </c>
      <c r="C10994" s="358" t="s">
        <v>10223</v>
      </c>
      <c r="D10994" s="358" t="s">
        <v>880</v>
      </c>
      <c r="E10994" s="358" t="s">
        <v>10160</v>
      </c>
      <c r="F10994" s="358" t="s">
        <v>2045</v>
      </c>
      <c r="G10994" s="358" t="s">
        <v>2046</v>
      </c>
      <c r="H10994" s="358"/>
      <c r="I10994" s="358">
        <v>4</v>
      </c>
      <c r="J10994" s="358">
        <v>3</v>
      </c>
      <c r="K10994" s="358">
        <f t="shared" si="175"/>
        <v>7</v>
      </c>
      <c r="L10994" s="358" t="s">
        <v>9896</v>
      </c>
    </row>
    <row r="10995" spans="1:12">
      <c r="A10995" s="358" t="s">
        <v>10160</v>
      </c>
      <c r="B10995" s="358">
        <v>86</v>
      </c>
      <c r="C10995" s="358" t="s">
        <v>10224</v>
      </c>
      <c r="D10995" s="358" t="s">
        <v>880</v>
      </c>
      <c r="E10995" s="358" t="s">
        <v>10160</v>
      </c>
      <c r="F10995" s="358" t="s">
        <v>2045</v>
      </c>
      <c r="G10995" s="358" t="s">
        <v>2046</v>
      </c>
      <c r="H10995" s="358"/>
      <c r="I10995" s="358">
        <v>3</v>
      </c>
      <c r="J10995" s="358">
        <v>5</v>
      </c>
      <c r="K10995" s="358">
        <f t="shared" si="175"/>
        <v>8</v>
      </c>
      <c r="L10995" s="358" t="s">
        <v>9939</v>
      </c>
    </row>
    <row r="10996" spans="1:12">
      <c r="A10996" s="358" t="s">
        <v>10160</v>
      </c>
      <c r="B10996" s="358">
        <v>87</v>
      </c>
      <c r="C10996" s="358" t="s">
        <v>10225</v>
      </c>
      <c r="D10996" s="358" t="s">
        <v>880</v>
      </c>
      <c r="E10996" s="358" t="s">
        <v>10160</v>
      </c>
      <c r="F10996" s="358" t="s">
        <v>2045</v>
      </c>
      <c r="G10996" s="358" t="s">
        <v>2046</v>
      </c>
      <c r="H10996" s="358"/>
      <c r="I10996" s="358">
        <v>4</v>
      </c>
      <c r="J10996" s="358">
        <v>5</v>
      </c>
      <c r="K10996" s="358">
        <f t="shared" si="175"/>
        <v>9</v>
      </c>
      <c r="L10996" s="358" t="s">
        <v>9896</v>
      </c>
    </row>
    <row r="10997" spans="1:12">
      <c r="A10997" s="358" t="s">
        <v>10160</v>
      </c>
      <c r="B10997" s="358">
        <v>88</v>
      </c>
      <c r="C10997" s="358" t="s">
        <v>10226</v>
      </c>
      <c r="D10997" s="358" t="s">
        <v>880</v>
      </c>
      <c r="E10997" s="358" t="s">
        <v>10160</v>
      </c>
      <c r="F10997" s="358" t="s">
        <v>2045</v>
      </c>
      <c r="G10997" s="358" t="s">
        <v>2046</v>
      </c>
      <c r="H10997" s="358"/>
      <c r="I10997" s="358">
        <v>4</v>
      </c>
      <c r="J10997" s="358">
        <v>3</v>
      </c>
      <c r="K10997" s="358">
        <f t="shared" si="175"/>
        <v>7</v>
      </c>
      <c r="L10997" s="358" t="s">
        <v>9939</v>
      </c>
    </row>
    <row r="10998" spans="1:12">
      <c r="A10998" s="358" t="s">
        <v>10160</v>
      </c>
      <c r="B10998" s="358">
        <v>89</v>
      </c>
      <c r="C10998" s="358" t="s">
        <v>10227</v>
      </c>
      <c r="D10998" s="358" t="s">
        <v>880</v>
      </c>
      <c r="E10998" s="358" t="s">
        <v>10160</v>
      </c>
      <c r="F10998" s="358" t="s">
        <v>2045</v>
      </c>
      <c r="G10998" s="358" t="s">
        <v>2046</v>
      </c>
      <c r="H10998" s="358"/>
      <c r="I10998" s="358">
        <v>5</v>
      </c>
      <c r="J10998" s="358">
        <v>2</v>
      </c>
      <c r="K10998" s="358">
        <f t="shared" si="175"/>
        <v>7</v>
      </c>
      <c r="L10998" s="358" t="s">
        <v>9941</v>
      </c>
    </row>
    <row r="10999" spans="1:12">
      <c r="A10999" s="358" t="s">
        <v>10160</v>
      </c>
      <c r="B10999" s="358">
        <v>90</v>
      </c>
      <c r="C10999" s="358" t="s">
        <v>10228</v>
      </c>
      <c r="D10999" s="358" t="s">
        <v>880</v>
      </c>
      <c r="E10999" s="358" t="s">
        <v>10160</v>
      </c>
      <c r="F10999" s="358" t="s">
        <v>2045</v>
      </c>
      <c r="G10999" s="358" t="s">
        <v>2046</v>
      </c>
      <c r="H10999" s="358"/>
      <c r="I10999" s="358">
        <v>3</v>
      </c>
      <c r="J10999" s="358">
        <v>2</v>
      </c>
      <c r="K10999" s="358">
        <f t="shared" si="175"/>
        <v>5</v>
      </c>
      <c r="L10999" s="358" t="s">
        <v>9949</v>
      </c>
    </row>
    <row r="11000" spans="1:12">
      <c r="A11000" s="358" t="s">
        <v>10160</v>
      </c>
      <c r="B11000" s="358">
        <v>91</v>
      </c>
      <c r="C11000" s="358" t="s">
        <v>10229</v>
      </c>
      <c r="D11000" s="358" t="s">
        <v>958</v>
      </c>
      <c r="E11000" s="358" t="s">
        <v>10160</v>
      </c>
      <c r="F11000" s="358" t="s">
        <v>2045</v>
      </c>
      <c r="G11000" s="358" t="s">
        <v>2046</v>
      </c>
      <c r="H11000" s="358"/>
      <c r="I11000" s="358">
        <v>3</v>
      </c>
      <c r="J11000" s="358">
        <v>5</v>
      </c>
      <c r="K11000" s="358">
        <f t="shared" si="175"/>
        <v>8</v>
      </c>
      <c r="L11000" s="358" t="s">
        <v>9939</v>
      </c>
    </row>
    <row r="11001" spans="1:12">
      <c r="A11001" s="358" t="s">
        <v>10160</v>
      </c>
      <c r="B11001" s="358">
        <v>92</v>
      </c>
      <c r="C11001" s="358" t="s">
        <v>10230</v>
      </c>
      <c r="D11001" s="358" t="s">
        <v>880</v>
      </c>
      <c r="E11001" s="358" t="s">
        <v>10160</v>
      </c>
      <c r="F11001" s="358" t="s">
        <v>2045</v>
      </c>
      <c r="G11001" s="358" t="s">
        <v>2046</v>
      </c>
      <c r="H11001" s="358"/>
      <c r="I11001" s="358">
        <v>5</v>
      </c>
      <c r="J11001" s="358">
        <v>2</v>
      </c>
      <c r="K11001" s="358">
        <f t="shared" si="175"/>
        <v>7</v>
      </c>
      <c r="L11001" s="358" t="s">
        <v>9897</v>
      </c>
    </row>
    <row r="11002" spans="1:12">
      <c r="A11002" s="358" t="s">
        <v>10160</v>
      </c>
      <c r="B11002" s="358">
        <v>93</v>
      </c>
      <c r="C11002" s="358" t="s">
        <v>3169</v>
      </c>
      <c r="D11002" s="358" t="s">
        <v>958</v>
      </c>
      <c r="E11002" s="358" t="s">
        <v>10160</v>
      </c>
      <c r="F11002" s="358" t="s">
        <v>2045</v>
      </c>
      <c r="G11002" s="358" t="s">
        <v>2046</v>
      </c>
      <c r="H11002" s="358"/>
      <c r="I11002" s="358">
        <v>2</v>
      </c>
      <c r="J11002" s="358">
        <v>2</v>
      </c>
      <c r="K11002" s="358">
        <f t="shared" si="175"/>
        <v>4</v>
      </c>
      <c r="L11002" s="358" t="s">
        <v>9939</v>
      </c>
    </row>
    <row r="11003" spans="1:12">
      <c r="A11003" s="358" t="s">
        <v>10160</v>
      </c>
      <c r="B11003" s="358">
        <v>94</v>
      </c>
      <c r="C11003" s="358" t="s">
        <v>10231</v>
      </c>
      <c r="D11003" s="358" t="s">
        <v>880</v>
      </c>
      <c r="E11003" s="358" t="s">
        <v>10160</v>
      </c>
      <c r="F11003" s="358" t="s">
        <v>2045</v>
      </c>
      <c r="G11003" s="358" t="s">
        <v>2046</v>
      </c>
      <c r="H11003" s="358"/>
      <c r="I11003" s="358">
        <v>1</v>
      </c>
      <c r="J11003" s="358">
        <v>2</v>
      </c>
      <c r="K11003" s="358">
        <f t="shared" si="175"/>
        <v>3</v>
      </c>
      <c r="L11003" s="358" t="s">
        <v>9926</v>
      </c>
    </row>
    <row r="11004" spans="1:12">
      <c r="A11004" s="358" t="s">
        <v>10160</v>
      </c>
      <c r="B11004" s="358">
        <v>95</v>
      </c>
      <c r="C11004" s="358" t="s">
        <v>1672</v>
      </c>
      <c r="D11004" s="358" t="s">
        <v>880</v>
      </c>
      <c r="E11004" s="358" t="s">
        <v>10160</v>
      </c>
      <c r="F11004" s="358" t="s">
        <v>2045</v>
      </c>
      <c r="G11004" s="358" t="s">
        <v>2046</v>
      </c>
      <c r="H11004" s="358"/>
      <c r="I11004" s="358">
        <v>3</v>
      </c>
      <c r="J11004" s="358">
        <v>4</v>
      </c>
      <c r="K11004" s="358">
        <f t="shared" si="175"/>
        <v>7</v>
      </c>
      <c r="L11004" s="358" t="s">
        <v>9941</v>
      </c>
    </row>
    <row r="11005" spans="1:12">
      <c r="A11005" s="358" t="s">
        <v>10160</v>
      </c>
      <c r="B11005" s="358">
        <v>96</v>
      </c>
      <c r="C11005" s="358" t="s">
        <v>9541</v>
      </c>
      <c r="D11005" s="358" t="s">
        <v>880</v>
      </c>
      <c r="E11005" s="358" t="s">
        <v>10160</v>
      </c>
      <c r="F11005" s="358" t="s">
        <v>2045</v>
      </c>
      <c r="G11005" s="358" t="s">
        <v>2046</v>
      </c>
      <c r="H11005" s="358"/>
      <c r="I11005" s="358">
        <v>4</v>
      </c>
      <c r="J11005" s="358">
        <v>5</v>
      </c>
      <c r="K11005" s="358">
        <f t="shared" si="175"/>
        <v>9</v>
      </c>
      <c r="L11005" s="358" t="s">
        <v>9923</v>
      </c>
    </row>
    <row r="11006" spans="1:12">
      <c r="A11006" s="358" t="s">
        <v>10160</v>
      </c>
      <c r="B11006" s="358">
        <v>97</v>
      </c>
      <c r="C11006" s="358" t="s">
        <v>10232</v>
      </c>
      <c r="D11006" s="358" t="s">
        <v>880</v>
      </c>
      <c r="E11006" s="358" t="s">
        <v>10160</v>
      </c>
      <c r="F11006" s="358" t="s">
        <v>2045</v>
      </c>
      <c r="G11006" s="358" t="s">
        <v>2046</v>
      </c>
      <c r="H11006" s="358"/>
      <c r="I11006" s="358">
        <v>2</v>
      </c>
      <c r="J11006" s="358">
        <v>3</v>
      </c>
      <c r="K11006" s="358">
        <f t="shared" si="175"/>
        <v>5</v>
      </c>
      <c r="L11006" s="358" t="s">
        <v>9901</v>
      </c>
    </row>
    <row r="11007" spans="1:12">
      <c r="A11007" s="358" t="s">
        <v>10160</v>
      </c>
      <c r="B11007" s="358">
        <v>98</v>
      </c>
      <c r="C11007" s="358" t="s">
        <v>2101</v>
      </c>
      <c r="D11007" s="358" t="s">
        <v>880</v>
      </c>
      <c r="E11007" s="358" t="s">
        <v>10160</v>
      </c>
      <c r="F11007" s="358" t="s">
        <v>2045</v>
      </c>
      <c r="G11007" s="358" t="s">
        <v>2046</v>
      </c>
      <c r="H11007" s="358"/>
      <c r="I11007" s="358">
        <v>4</v>
      </c>
      <c r="J11007" s="358">
        <v>2</v>
      </c>
      <c r="K11007" s="358">
        <f t="shared" si="175"/>
        <v>6</v>
      </c>
      <c r="L11007" s="358" t="s">
        <v>9896</v>
      </c>
    </row>
    <row r="11008" spans="1:12">
      <c r="A11008" s="358" t="s">
        <v>10160</v>
      </c>
      <c r="B11008" s="358">
        <v>99</v>
      </c>
      <c r="C11008" s="358" t="s">
        <v>10233</v>
      </c>
      <c r="D11008" s="358" t="s">
        <v>880</v>
      </c>
      <c r="E11008" s="358" t="s">
        <v>10160</v>
      </c>
      <c r="F11008" s="358" t="s">
        <v>2045</v>
      </c>
      <c r="G11008" s="358" t="s">
        <v>2046</v>
      </c>
      <c r="H11008" s="358"/>
      <c r="I11008" s="358">
        <v>3</v>
      </c>
      <c r="J11008" s="358">
        <v>4</v>
      </c>
      <c r="K11008" s="358">
        <f t="shared" si="175"/>
        <v>7</v>
      </c>
      <c r="L11008" s="358" t="s">
        <v>9921</v>
      </c>
    </row>
    <row r="11009" spans="1:12">
      <c r="A11009" s="358" t="s">
        <v>10160</v>
      </c>
      <c r="B11009" s="358">
        <v>100</v>
      </c>
      <c r="C11009" s="358" t="s">
        <v>1468</v>
      </c>
      <c r="D11009" s="358" t="s">
        <v>880</v>
      </c>
      <c r="E11009" s="358" t="s">
        <v>10160</v>
      </c>
      <c r="F11009" s="358" t="s">
        <v>2045</v>
      </c>
      <c r="G11009" s="358" t="s">
        <v>2046</v>
      </c>
      <c r="H11009" s="358"/>
      <c r="I11009" s="358">
        <v>4</v>
      </c>
      <c r="J11009" s="358">
        <v>4</v>
      </c>
      <c r="K11009" s="358">
        <f t="shared" si="175"/>
        <v>8</v>
      </c>
      <c r="L11009" s="358" t="s">
        <v>9949</v>
      </c>
    </row>
    <row r="11010" spans="1:12">
      <c r="A11010" s="358" t="s">
        <v>10160</v>
      </c>
      <c r="B11010" s="358">
        <v>101</v>
      </c>
      <c r="C11010" s="358" t="s">
        <v>7249</v>
      </c>
      <c r="D11010" s="358" t="s">
        <v>880</v>
      </c>
      <c r="E11010" s="358" t="s">
        <v>10160</v>
      </c>
      <c r="F11010" s="358" t="s">
        <v>2045</v>
      </c>
      <c r="G11010" s="358" t="s">
        <v>2046</v>
      </c>
      <c r="H11010" s="358"/>
      <c r="I11010" s="358">
        <v>3</v>
      </c>
      <c r="J11010" s="358">
        <v>4</v>
      </c>
      <c r="K11010" s="358">
        <f t="shared" si="175"/>
        <v>7</v>
      </c>
      <c r="L11010" s="358" t="s">
        <v>9896</v>
      </c>
    </row>
    <row r="11011" spans="1:12">
      <c r="A11011" s="358" t="s">
        <v>10160</v>
      </c>
      <c r="B11011" s="358">
        <v>102</v>
      </c>
      <c r="C11011" s="358" t="s">
        <v>1510</v>
      </c>
      <c r="D11011" s="358" t="s">
        <v>880</v>
      </c>
      <c r="E11011" s="358" t="s">
        <v>10160</v>
      </c>
      <c r="F11011" s="358" t="s">
        <v>2045</v>
      </c>
      <c r="G11011" s="358" t="s">
        <v>2046</v>
      </c>
      <c r="H11011" s="358"/>
      <c r="I11011" s="358">
        <v>2</v>
      </c>
      <c r="J11011" s="358">
        <v>4</v>
      </c>
      <c r="K11011" s="358">
        <f t="shared" si="175"/>
        <v>6</v>
      </c>
      <c r="L11011" s="358" t="s">
        <v>9921</v>
      </c>
    </row>
    <row r="11012" spans="1:12">
      <c r="A11012" s="358" t="s">
        <v>10160</v>
      </c>
      <c r="B11012" s="358">
        <v>103</v>
      </c>
      <c r="C11012" s="358" t="s">
        <v>10234</v>
      </c>
      <c r="D11012" s="358" t="s">
        <v>880</v>
      </c>
      <c r="E11012" s="358" t="s">
        <v>10160</v>
      </c>
      <c r="F11012" s="358" t="s">
        <v>2045</v>
      </c>
      <c r="G11012" s="358" t="s">
        <v>2046</v>
      </c>
      <c r="H11012" s="358"/>
      <c r="I11012" s="358">
        <v>3</v>
      </c>
      <c r="J11012" s="358">
        <v>5</v>
      </c>
      <c r="K11012" s="358">
        <f t="shared" si="175"/>
        <v>8</v>
      </c>
      <c r="L11012" s="358" t="s">
        <v>10235</v>
      </c>
    </row>
    <row r="11013" spans="1:12">
      <c r="A11013" s="358" t="s">
        <v>10160</v>
      </c>
      <c r="B11013" s="358">
        <v>104</v>
      </c>
      <c r="C11013" s="358" t="s">
        <v>10236</v>
      </c>
      <c r="D11013" s="358" t="s">
        <v>958</v>
      </c>
      <c r="E11013" s="358" t="s">
        <v>10160</v>
      </c>
      <c r="F11013" s="358" t="s">
        <v>2045</v>
      </c>
      <c r="G11013" s="358" t="s">
        <v>2046</v>
      </c>
      <c r="H11013" s="358"/>
      <c r="I11013" s="358">
        <v>2</v>
      </c>
      <c r="J11013" s="358">
        <v>3</v>
      </c>
      <c r="K11013" s="358">
        <f t="shared" si="175"/>
        <v>5</v>
      </c>
      <c r="L11013" s="358" t="s">
        <v>9901</v>
      </c>
    </row>
    <row r="11014" spans="1:12">
      <c r="A11014" s="358" t="s">
        <v>10160</v>
      </c>
      <c r="B11014" s="358">
        <v>105</v>
      </c>
      <c r="C11014" s="358" t="s">
        <v>10237</v>
      </c>
      <c r="D11014" s="358" t="s">
        <v>880</v>
      </c>
      <c r="E11014" s="358" t="s">
        <v>10160</v>
      </c>
      <c r="F11014" s="358" t="s">
        <v>2045</v>
      </c>
      <c r="G11014" s="358" t="s">
        <v>2046</v>
      </c>
      <c r="H11014" s="358"/>
      <c r="I11014" s="358">
        <v>3</v>
      </c>
      <c r="J11014" s="358">
        <v>3</v>
      </c>
      <c r="K11014" s="358">
        <f t="shared" si="175"/>
        <v>6</v>
      </c>
      <c r="L11014" s="358" t="s">
        <v>9899</v>
      </c>
    </row>
    <row r="11015" spans="1:12">
      <c r="A11015" s="358" t="s">
        <v>10160</v>
      </c>
      <c r="B11015" s="358">
        <v>106</v>
      </c>
      <c r="C11015" s="358" t="s">
        <v>10238</v>
      </c>
      <c r="D11015" s="358" t="s">
        <v>880</v>
      </c>
      <c r="E11015" s="358" t="s">
        <v>10160</v>
      </c>
      <c r="F11015" s="358" t="s">
        <v>2045</v>
      </c>
      <c r="G11015" s="358" t="s">
        <v>2046</v>
      </c>
      <c r="H11015" s="358"/>
      <c r="I11015" s="358">
        <v>2</v>
      </c>
      <c r="J11015" s="358">
        <v>4</v>
      </c>
      <c r="K11015" s="358">
        <f t="shared" si="175"/>
        <v>6</v>
      </c>
      <c r="L11015" s="358" t="s">
        <v>9921</v>
      </c>
    </row>
    <row r="11016" spans="1:12">
      <c r="A11016" s="359"/>
      <c r="B11016" s="359"/>
      <c r="C11016" s="359"/>
      <c r="D11016" s="359"/>
      <c r="E11016" s="359"/>
      <c r="F11016" s="359"/>
      <c r="G11016" s="359"/>
      <c r="H11016" s="359"/>
      <c r="I11016" s="359"/>
      <c r="J11016" s="359"/>
      <c r="K11016" s="358">
        <f>SUM(K10910:K11015)</f>
        <v>610</v>
      </c>
      <c r="L11016" s="359"/>
    </row>
    <row r="11017" spans="1:12">
      <c r="A11017" s="358" t="s">
        <v>553</v>
      </c>
      <c r="B11017" s="358">
        <v>1</v>
      </c>
      <c r="C11017" s="358" t="s">
        <v>10239</v>
      </c>
      <c r="D11017" s="358" t="s">
        <v>880</v>
      </c>
      <c r="E11017" s="358" t="s">
        <v>553</v>
      </c>
      <c r="F11017" s="358" t="s">
        <v>175</v>
      </c>
      <c r="G11017" s="358" t="s">
        <v>4280</v>
      </c>
      <c r="H11017" s="358">
        <v>782185971</v>
      </c>
      <c r="I11017" s="358">
        <v>4</v>
      </c>
      <c r="J11017" s="358">
        <v>4</v>
      </c>
      <c r="K11017" s="358">
        <f t="shared" ref="K11017:K11080" si="176">J11017+I11017</f>
        <v>8</v>
      </c>
      <c r="L11017" s="358" t="s">
        <v>9899</v>
      </c>
    </row>
    <row r="11018" spans="1:12">
      <c r="A11018" s="358" t="s">
        <v>553</v>
      </c>
      <c r="B11018" s="358">
        <v>2</v>
      </c>
      <c r="C11018" s="361" t="s">
        <v>10240</v>
      </c>
      <c r="D11018" s="358" t="s">
        <v>880</v>
      </c>
      <c r="E11018" s="358" t="s">
        <v>553</v>
      </c>
      <c r="F11018" s="358" t="s">
        <v>175</v>
      </c>
      <c r="G11018" s="358" t="s">
        <v>4280</v>
      </c>
      <c r="H11018" s="361"/>
      <c r="I11018" s="361">
        <v>5</v>
      </c>
      <c r="J11018" s="361">
        <v>4</v>
      </c>
      <c r="K11018" s="358">
        <f t="shared" si="176"/>
        <v>9</v>
      </c>
      <c r="L11018" s="361" t="s">
        <v>9926</v>
      </c>
    </row>
    <row r="11019" spans="1:12">
      <c r="A11019" s="358" t="s">
        <v>553</v>
      </c>
      <c r="B11019" s="358">
        <v>3</v>
      </c>
      <c r="C11019" s="358" t="s">
        <v>10241</v>
      </c>
      <c r="D11019" s="358" t="s">
        <v>958</v>
      </c>
      <c r="E11019" s="358" t="s">
        <v>553</v>
      </c>
      <c r="F11019" s="358" t="s">
        <v>175</v>
      </c>
      <c r="G11019" s="358" t="s">
        <v>4280</v>
      </c>
      <c r="H11019" s="358"/>
      <c r="I11019" s="358">
        <v>0</v>
      </c>
      <c r="J11019" s="358">
        <v>3</v>
      </c>
      <c r="K11019" s="358">
        <f t="shared" si="176"/>
        <v>3</v>
      </c>
      <c r="L11019" s="358" t="s">
        <v>9896</v>
      </c>
    </row>
    <row r="11020" spans="1:12">
      <c r="A11020" s="358" t="s">
        <v>553</v>
      </c>
      <c r="B11020" s="358">
        <v>4</v>
      </c>
      <c r="C11020" s="358" t="s">
        <v>10242</v>
      </c>
      <c r="D11020" s="358" t="s">
        <v>958</v>
      </c>
      <c r="E11020" s="358" t="s">
        <v>553</v>
      </c>
      <c r="F11020" s="358" t="s">
        <v>175</v>
      </c>
      <c r="G11020" s="358" t="s">
        <v>4280</v>
      </c>
      <c r="H11020" s="358"/>
      <c r="I11020" s="358">
        <v>3</v>
      </c>
      <c r="J11020" s="358">
        <v>4</v>
      </c>
      <c r="K11020" s="358">
        <f t="shared" si="176"/>
        <v>7</v>
      </c>
      <c r="L11020" s="358" t="s">
        <v>9896</v>
      </c>
    </row>
    <row r="11021" spans="1:12">
      <c r="A11021" s="358" t="s">
        <v>553</v>
      </c>
      <c r="B11021" s="358">
        <v>5</v>
      </c>
      <c r="C11021" s="358" t="s">
        <v>3140</v>
      </c>
      <c r="D11021" s="358" t="s">
        <v>880</v>
      </c>
      <c r="E11021" s="358" t="s">
        <v>553</v>
      </c>
      <c r="F11021" s="358" t="s">
        <v>175</v>
      </c>
      <c r="G11021" s="358" t="s">
        <v>4280</v>
      </c>
      <c r="H11021" s="358"/>
      <c r="I11021" s="358">
        <v>2</v>
      </c>
      <c r="J11021" s="358">
        <v>1</v>
      </c>
      <c r="K11021" s="358">
        <f t="shared" si="176"/>
        <v>3</v>
      </c>
      <c r="L11021" s="358" t="s">
        <v>9896</v>
      </c>
    </row>
    <row r="11022" spans="1:12">
      <c r="A11022" s="358" t="s">
        <v>553</v>
      </c>
      <c r="B11022" s="358">
        <v>6</v>
      </c>
      <c r="C11022" s="358" t="s">
        <v>10243</v>
      </c>
      <c r="D11022" s="358" t="s">
        <v>958</v>
      </c>
      <c r="E11022" s="358" t="s">
        <v>553</v>
      </c>
      <c r="F11022" s="358" t="s">
        <v>175</v>
      </c>
      <c r="G11022" s="358" t="s">
        <v>4280</v>
      </c>
      <c r="H11022" s="358"/>
      <c r="I11022" s="358">
        <v>4</v>
      </c>
      <c r="J11022" s="358">
        <v>2</v>
      </c>
      <c r="K11022" s="358">
        <f t="shared" si="176"/>
        <v>6</v>
      </c>
      <c r="L11022" s="358" t="s">
        <v>9896</v>
      </c>
    </row>
    <row r="11023" spans="1:12">
      <c r="A11023" s="358" t="s">
        <v>553</v>
      </c>
      <c r="B11023" s="358">
        <v>7</v>
      </c>
      <c r="C11023" s="358" t="s">
        <v>10244</v>
      </c>
      <c r="D11023" s="358" t="s">
        <v>880</v>
      </c>
      <c r="E11023" s="358" t="s">
        <v>553</v>
      </c>
      <c r="F11023" s="358" t="s">
        <v>175</v>
      </c>
      <c r="G11023" s="358" t="s">
        <v>4280</v>
      </c>
      <c r="H11023" s="358"/>
      <c r="I11023" s="358">
        <v>1</v>
      </c>
      <c r="J11023" s="358">
        <v>2</v>
      </c>
      <c r="K11023" s="358">
        <f t="shared" si="176"/>
        <v>3</v>
      </c>
      <c r="L11023" s="358" t="s">
        <v>9975</v>
      </c>
    </row>
    <row r="11024" spans="1:12">
      <c r="A11024" s="358" t="s">
        <v>553</v>
      </c>
      <c r="B11024" s="358">
        <v>8</v>
      </c>
      <c r="C11024" s="358" t="s">
        <v>10245</v>
      </c>
      <c r="D11024" s="358" t="s">
        <v>958</v>
      </c>
      <c r="E11024" s="358" t="s">
        <v>553</v>
      </c>
      <c r="F11024" s="358" t="s">
        <v>175</v>
      </c>
      <c r="G11024" s="358" t="s">
        <v>4280</v>
      </c>
      <c r="H11024" s="358"/>
      <c r="I11024" s="358">
        <v>4</v>
      </c>
      <c r="J11024" s="358">
        <v>2</v>
      </c>
      <c r="K11024" s="358">
        <f t="shared" si="176"/>
        <v>6</v>
      </c>
      <c r="L11024" s="358" t="s">
        <v>9896</v>
      </c>
    </row>
    <row r="11025" spans="1:12">
      <c r="A11025" s="358" t="s">
        <v>553</v>
      </c>
      <c r="B11025" s="358">
        <v>9</v>
      </c>
      <c r="C11025" s="358" t="s">
        <v>10246</v>
      </c>
      <c r="D11025" s="358" t="s">
        <v>880</v>
      </c>
      <c r="E11025" s="358" t="s">
        <v>553</v>
      </c>
      <c r="F11025" s="358" t="s">
        <v>175</v>
      </c>
      <c r="G11025" s="358" t="s">
        <v>4280</v>
      </c>
      <c r="H11025" s="358"/>
      <c r="I11025" s="358">
        <v>2</v>
      </c>
      <c r="J11025" s="358">
        <v>2</v>
      </c>
      <c r="K11025" s="358">
        <f t="shared" si="176"/>
        <v>4</v>
      </c>
      <c r="L11025" s="358" t="s">
        <v>9896</v>
      </c>
    </row>
    <row r="11026" spans="1:12">
      <c r="A11026" s="358" t="s">
        <v>553</v>
      </c>
      <c r="B11026" s="358">
        <v>10</v>
      </c>
      <c r="C11026" s="358" t="s">
        <v>10247</v>
      </c>
      <c r="D11026" s="358" t="s">
        <v>880</v>
      </c>
      <c r="E11026" s="358" t="s">
        <v>553</v>
      </c>
      <c r="F11026" s="358" t="s">
        <v>175</v>
      </c>
      <c r="G11026" s="358" t="s">
        <v>4280</v>
      </c>
      <c r="H11026" s="358"/>
      <c r="I11026" s="358">
        <v>3</v>
      </c>
      <c r="J11026" s="358">
        <v>2</v>
      </c>
      <c r="K11026" s="358">
        <f t="shared" si="176"/>
        <v>5</v>
      </c>
      <c r="L11026" s="358" t="s">
        <v>9896</v>
      </c>
    </row>
    <row r="11027" spans="1:12">
      <c r="A11027" s="358" t="s">
        <v>553</v>
      </c>
      <c r="B11027" s="358">
        <v>11</v>
      </c>
      <c r="C11027" s="358" t="s">
        <v>10248</v>
      </c>
      <c r="D11027" s="358" t="s">
        <v>880</v>
      </c>
      <c r="E11027" s="358" t="s">
        <v>553</v>
      </c>
      <c r="F11027" s="358" t="s">
        <v>175</v>
      </c>
      <c r="G11027" s="358" t="s">
        <v>4280</v>
      </c>
      <c r="H11027" s="358"/>
      <c r="I11027" s="358">
        <v>3</v>
      </c>
      <c r="J11027" s="358">
        <v>4</v>
      </c>
      <c r="K11027" s="358">
        <f t="shared" si="176"/>
        <v>7</v>
      </c>
      <c r="L11027" s="358" t="s">
        <v>10115</v>
      </c>
    </row>
    <row r="11028" spans="1:12">
      <c r="A11028" s="358" t="s">
        <v>553</v>
      </c>
      <c r="B11028" s="358">
        <v>12</v>
      </c>
      <c r="C11028" s="358" t="s">
        <v>10249</v>
      </c>
      <c r="D11028" s="358" t="s">
        <v>880</v>
      </c>
      <c r="E11028" s="358" t="s">
        <v>553</v>
      </c>
      <c r="F11028" s="358" t="s">
        <v>175</v>
      </c>
      <c r="G11028" s="358" t="s">
        <v>4280</v>
      </c>
      <c r="H11028" s="358"/>
      <c r="I11028" s="358">
        <v>2</v>
      </c>
      <c r="J11028" s="358">
        <v>3</v>
      </c>
      <c r="K11028" s="358">
        <f t="shared" si="176"/>
        <v>5</v>
      </c>
      <c r="L11028" s="358" t="s">
        <v>10115</v>
      </c>
    </row>
    <row r="11029" spans="1:12">
      <c r="A11029" s="358" t="s">
        <v>553</v>
      </c>
      <c r="B11029" s="358">
        <v>13</v>
      </c>
      <c r="C11029" s="358" t="s">
        <v>10250</v>
      </c>
      <c r="D11029" s="358" t="s">
        <v>958</v>
      </c>
      <c r="E11029" s="358" t="s">
        <v>553</v>
      </c>
      <c r="F11029" s="358" t="s">
        <v>175</v>
      </c>
      <c r="G11029" s="358" t="s">
        <v>4280</v>
      </c>
      <c r="H11029" s="358"/>
      <c r="I11029" s="358">
        <v>3</v>
      </c>
      <c r="J11029" s="358">
        <v>3</v>
      </c>
      <c r="K11029" s="358">
        <f t="shared" si="176"/>
        <v>6</v>
      </c>
      <c r="L11029" s="358" t="s">
        <v>9899</v>
      </c>
    </row>
    <row r="11030" spans="1:12">
      <c r="A11030" s="358" t="s">
        <v>553</v>
      </c>
      <c r="B11030" s="358">
        <v>14</v>
      </c>
      <c r="C11030" s="358" t="s">
        <v>10251</v>
      </c>
      <c r="D11030" s="358" t="s">
        <v>880</v>
      </c>
      <c r="E11030" s="358" t="s">
        <v>553</v>
      </c>
      <c r="F11030" s="358" t="s">
        <v>175</v>
      </c>
      <c r="G11030" s="358" t="s">
        <v>4280</v>
      </c>
      <c r="H11030" s="358"/>
      <c r="I11030" s="358">
        <v>5</v>
      </c>
      <c r="J11030" s="358">
        <v>4</v>
      </c>
      <c r="K11030" s="358">
        <f t="shared" si="176"/>
        <v>9</v>
      </c>
      <c r="L11030" s="358" t="s">
        <v>10122</v>
      </c>
    </row>
    <row r="11031" spans="1:12">
      <c r="A11031" s="358" t="s">
        <v>553</v>
      </c>
      <c r="B11031" s="358">
        <v>15</v>
      </c>
      <c r="C11031" s="358" t="s">
        <v>10252</v>
      </c>
      <c r="D11031" s="358" t="s">
        <v>880</v>
      </c>
      <c r="E11031" s="358" t="s">
        <v>553</v>
      </c>
      <c r="F11031" s="358" t="s">
        <v>175</v>
      </c>
      <c r="G11031" s="358" t="s">
        <v>4280</v>
      </c>
      <c r="H11031" s="358"/>
      <c r="I11031" s="358">
        <v>3</v>
      </c>
      <c r="J11031" s="358">
        <v>4</v>
      </c>
      <c r="K11031" s="358">
        <f t="shared" si="176"/>
        <v>7</v>
      </c>
      <c r="L11031" s="358" t="s">
        <v>9926</v>
      </c>
    </row>
    <row r="11032" spans="1:12">
      <c r="A11032" s="358" t="s">
        <v>553</v>
      </c>
      <c r="B11032" s="358">
        <v>16</v>
      </c>
      <c r="C11032" s="358" t="s">
        <v>3501</v>
      </c>
      <c r="D11032" s="358" t="s">
        <v>880</v>
      </c>
      <c r="E11032" s="358" t="s">
        <v>553</v>
      </c>
      <c r="F11032" s="358" t="s">
        <v>175</v>
      </c>
      <c r="G11032" s="358" t="s">
        <v>4280</v>
      </c>
      <c r="H11032" s="358"/>
      <c r="I11032" s="358">
        <v>3</v>
      </c>
      <c r="J11032" s="358">
        <v>4</v>
      </c>
      <c r="K11032" s="358">
        <f t="shared" si="176"/>
        <v>7</v>
      </c>
      <c r="L11032" s="358" t="s">
        <v>9921</v>
      </c>
    </row>
    <row r="11033" spans="1:12">
      <c r="A11033" s="358" t="s">
        <v>553</v>
      </c>
      <c r="B11033" s="358">
        <v>17</v>
      </c>
      <c r="C11033" s="358" t="s">
        <v>10253</v>
      </c>
      <c r="D11033" s="358" t="s">
        <v>880</v>
      </c>
      <c r="E11033" s="358" t="s">
        <v>553</v>
      </c>
      <c r="F11033" s="358" t="s">
        <v>175</v>
      </c>
      <c r="G11033" s="358" t="s">
        <v>4280</v>
      </c>
      <c r="H11033" s="358"/>
      <c r="I11033" s="358">
        <v>3</v>
      </c>
      <c r="J11033" s="358">
        <v>2</v>
      </c>
      <c r="K11033" s="358">
        <f t="shared" si="176"/>
        <v>5</v>
      </c>
      <c r="L11033" s="358" t="s">
        <v>9901</v>
      </c>
    </row>
    <row r="11034" spans="1:12">
      <c r="A11034" s="358" t="s">
        <v>553</v>
      </c>
      <c r="B11034" s="358">
        <v>18</v>
      </c>
      <c r="C11034" s="358" t="s">
        <v>10254</v>
      </c>
      <c r="D11034" s="358" t="s">
        <v>880</v>
      </c>
      <c r="E11034" s="358" t="s">
        <v>553</v>
      </c>
      <c r="F11034" s="358" t="s">
        <v>175</v>
      </c>
      <c r="G11034" s="358" t="s">
        <v>4280</v>
      </c>
      <c r="H11034" s="358"/>
      <c r="I11034" s="358">
        <v>2</v>
      </c>
      <c r="J11034" s="358">
        <v>3</v>
      </c>
      <c r="K11034" s="358">
        <f t="shared" si="176"/>
        <v>5</v>
      </c>
      <c r="L11034" s="358" t="s">
        <v>9899</v>
      </c>
    </row>
    <row r="11035" spans="1:12">
      <c r="A11035" s="358" t="s">
        <v>553</v>
      </c>
      <c r="B11035" s="358">
        <v>19</v>
      </c>
      <c r="C11035" s="358" t="s">
        <v>10255</v>
      </c>
      <c r="D11035" s="358" t="s">
        <v>880</v>
      </c>
      <c r="E11035" s="358" t="s">
        <v>553</v>
      </c>
      <c r="F11035" s="358" t="s">
        <v>175</v>
      </c>
      <c r="G11035" s="358" t="s">
        <v>4280</v>
      </c>
      <c r="H11035" s="358"/>
      <c r="I11035" s="358">
        <v>1</v>
      </c>
      <c r="J11035" s="358">
        <v>5</v>
      </c>
      <c r="K11035" s="358">
        <f t="shared" si="176"/>
        <v>6</v>
      </c>
      <c r="L11035" s="358" t="s">
        <v>9901</v>
      </c>
    </row>
    <row r="11036" spans="1:12">
      <c r="A11036" s="358" t="s">
        <v>553</v>
      </c>
      <c r="B11036" s="358">
        <v>20</v>
      </c>
      <c r="C11036" s="358" t="s">
        <v>10256</v>
      </c>
      <c r="D11036" s="358" t="s">
        <v>880</v>
      </c>
      <c r="E11036" s="358" t="s">
        <v>553</v>
      </c>
      <c r="F11036" s="358" t="s">
        <v>175</v>
      </c>
      <c r="G11036" s="358" t="s">
        <v>4280</v>
      </c>
      <c r="H11036" s="358"/>
      <c r="I11036" s="358">
        <v>3</v>
      </c>
      <c r="J11036" s="358">
        <v>1</v>
      </c>
      <c r="K11036" s="358">
        <f t="shared" si="176"/>
        <v>4</v>
      </c>
      <c r="L11036" s="358" t="s">
        <v>9921</v>
      </c>
    </row>
    <row r="11037" spans="1:12">
      <c r="A11037" s="358" t="s">
        <v>553</v>
      </c>
      <c r="B11037" s="358">
        <v>21</v>
      </c>
      <c r="C11037" s="358" t="s">
        <v>10257</v>
      </c>
      <c r="D11037" s="358" t="s">
        <v>880</v>
      </c>
      <c r="E11037" s="358" t="s">
        <v>553</v>
      </c>
      <c r="F11037" s="358" t="s">
        <v>175</v>
      </c>
      <c r="G11037" s="358" t="s">
        <v>4280</v>
      </c>
      <c r="H11037" s="358"/>
      <c r="I11037" s="358">
        <v>2</v>
      </c>
      <c r="J11037" s="358">
        <v>3</v>
      </c>
      <c r="K11037" s="358">
        <f t="shared" si="176"/>
        <v>5</v>
      </c>
      <c r="L11037" s="358" t="s">
        <v>9896</v>
      </c>
    </row>
    <row r="11038" spans="1:12">
      <c r="A11038" s="358" t="s">
        <v>553</v>
      </c>
      <c r="B11038" s="358">
        <v>22</v>
      </c>
      <c r="C11038" s="358" t="s">
        <v>10258</v>
      </c>
      <c r="D11038" s="358" t="s">
        <v>880</v>
      </c>
      <c r="E11038" s="358" t="s">
        <v>553</v>
      </c>
      <c r="F11038" s="358" t="s">
        <v>175</v>
      </c>
      <c r="G11038" s="358" t="s">
        <v>4280</v>
      </c>
      <c r="H11038" s="358"/>
      <c r="I11038" s="358">
        <v>3</v>
      </c>
      <c r="J11038" s="358">
        <v>3</v>
      </c>
      <c r="K11038" s="358">
        <f t="shared" si="176"/>
        <v>6</v>
      </c>
      <c r="L11038" s="358" t="s">
        <v>9899</v>
      </c>
    </row>
    <row r="11039" spans="1:12">
      <c r="A11039" s="358" t="s">
        <v>553</v>
      </c>
      <c r="B11039" s="358">
        <v>23</v>
      </c>
      <c r="C11039" s="358" t="s">
        <v>10259</v>
      </c>
      <c r="D11039" s="358" t="s">
        <v>880</v>
      </c>
      <c r="E11039" s="358" t="s">
        <v>553</v>
      </c>
      <c r="F11039" s="358" t="s">
        <v>175</v>
      </c>
      <c r="G11039" s="358" t="s">
        <v>4280</v>
      </c>
      <c r="H11039" s="358"/>
      <c r="I11039" s="358">
        <v>3</v>
      </c>
      <c r="J11039" s="358">
        <v>2</v>
      </c>
      <c r="K11039" s="358">
        <f t="shared" si="176"/>
        <v>5</v>
      </c>
      <c r="L11039" s="358" t="s">
        <v>9939</v>
      </c>
    </row>
    <row r="11040" spans="1:12">
      <c r="A11040" s="358" t="s">
        <v>553</v>
      </c>
      <c r="B11040" s="358">
        <v>24</v>
      </c>
      <c r="C11040" s="358" t="s">
        <v>10260</v>
      </c>
      <c r="D11040" s="358" t="s">
        <v>880</v>
      </c>
      <c r="E11040" s="358" t="s">
        <v>553</v>
      </c>
      <c r="F11040" s="358" t="s">
        <v>175</v>
      </c>
      <c r="G11040" s="358" t="s">
        <v>4280</v>
      </c>
      <c r="H11040" s="358"/>
      <c r="I11040" s="358">
        <v>2</v>
      </c>
      <c r="J11040" s="358">
        <v>1</v>
      </c>
      <c r="K11040" s="358">
        <f t="shared" si="176"/>
        <v>3</v>
      </c>
      <c r="L11040" s="358" t="s">
        <v>10115</v>
      </c>
    </row>
    <row r="11041" spans="1:12">
      <c r="A11041" s="358" t="s">
        <v>553</v>
      </c>
      <c r="B11041" s="358">
        <v>25</v>
      </c>
      <c r="C11041" s="358" t="s">
        <v>10261</v>
      </c>
      <c r="D11041" s="358" t="s">
        <v>880</v>
      </c>
      <c r="E11041" s="358" t="s">
        <v>553</v>
      </c>
      <c r="F11041" s="358" t="s">
        <v>175</v>
      </c>
      <c r="G11041" s="358" t="s">
        <v>4280</v>
      </c>
      <c r="H11041" s="358"/>
      <c r="I11041" s="358">
        <v>3</v>
      </c>
      <c r="J11041" s="358">
        <v>2</v>
      </c>
      <c r="K11041" s="358">
        <f t="shared" si="176"/>
        <v>5</v>
      </c>
      <c r="L11041" s="358" t="s">
        <v>9896</v>
      </c>
    </row>
    <row r="11042" spans="1:12">
      <c r="A11042" s="358" t="s">
        <v>553</v>
      </c>
      <c r="B11042" s="358">
        <v>26</v>
      </c>
      <c r="C11042" s="358" t="s">
        <v>10262</v>
      </c>
      <c r="D11042" s="358" t="s">
        <v>880</v>
      </c>
      <c r="E11042" s="358" t="s">
        <v>553</v>
      </c>
      <c r="F11042" s="358" t="s">
        <v>175</v>
      </c>
      <c r="G11042" s="358" t="s">
        <v>4280</v>
      </c>
      <c r="H11042" s="358"/>
      <c r="I11042" s="358">
        <v>1</v>
      </c>
      <c r="J11042" s="358">
        <v>2</v>
      </c>
      <c r="K11042" s="358">
        <f t="shared" si="176"/>
        <v>3</v>
      </c>
      <c r="L11042" s="358" t="s">
        <v>9896</v>
      </c>
    </row>
    <row r="11043" spans="1:12">
      <c r="A11043" s="358" t="s">
        <v>553</v>
      </c>
      <c r="B11043" s="358">
        <v>27</v>
      </c>
      <c r="C11043" s="358" t="s">
        <v>10263</v>
      </c>
      <c r="D11043" s="358" t="s">
        <v>958</v>
      </c>
      <c r="E11043" s="358" t="s">
        <v>553</v>
      </c>
      <c r="F11043" s="358" t="s">
        <v>175</v>
      </c>
      <c r="G11043" s="358" t="s">
        <v>4280</v>
      </c>
      <c r="H11043" s="358"/>
      <c r="I11043" s="358">
        <v>3</v>
      </c>
      <c r="J11043" s="358">
        <v>5</v>
      </c>
      <c r="K11043" s="358">
        <f t="shared" si="176"/>
        <v>8</v>
      </c>
      <c r="L11043" s="358" t="s">
        <v>9896</v>
      </c>
    </row>
    <row r="11044" spans="1:12">
      <c r="A11044" s="358" t="s">
        <v>553</v>
      </c>
      <c r="B11044" s="358">
        <v>28</v>
      </c>
      <c r="C11044" s="358" t="s">
        <v>10264</v>
      </c>
      <c r="D11044" s="358" t="s">
        <v>958</v>
      </c>
      <c r="E11044" s="358" t="s">
        <v>553</v>
      </c>
      <c r="F11044" s="358" t="s">
        <v>175</v>
      </c>
      <c r="G11044" s="358" t="s">
        <v>4280</v>
      </c>
      <c r="H11044" s="358">
        <v>777553245</v>
      </c>
      <c r="I11044" s="358">
        <v>5</v>
      </c>
      <c r="J11044" s="358">
        <v>6</v>
      </c>
      <c r="K11044" s="358">
        <f t="shared" si="176"/>
        <v>11</v>
      </c>
      <c r="L11044" s="358" t="s">
        <v>9926</v>
      </c>
    </row>
    <row r="11045" spans="1:12">
      <c r="A11045" s="358" t="s">
        <v>553</v>
      </c>
      <c r="B11045" s="358">
        <v>29</v>
      </c>
      <c r="C11045" s="358" t="s">
        <v>10265</v>
      </c>
      <c r="D11045" s="358" t="s">
        <v>880</v>
      </c>
      <c r="E11045" s="358" t="s">
        <v>553</v>
      </c>
      <c r="F11045" s="358" t="s">
        <v>175</v>
      </c>
      <c r="G11045" s="358" t="s">
        <v>4280</v>
      </c>
      <c r="H11045" s="358"/>
      <c r="I11045" s="358">
        <v>4</v>
      </c>
      <c r="J11045" s="358">
        <v>3</v>
      </c>
      <c r="K11045" s="358">
        <f t="shared" si="176"/>
        <v>7</v>
      </c>
      <c r="L11045" s="358" t="s">
        <v>9921</v>
      </c>
    </row>
    <row r="11046" spans="1:12">
      <c r="A11046" s="358" t="s">
        <v>553</v>
      </c>
      <c r="B11046" s="358">
        <v>30</v>
      </c>
      <c r="C11046" s="358" t="s">
        <v>10266</v>
      </c>
      <c r="D11046" s="358" t="s">
        <v>880</v>
      </c>
      <c r="E11046" s="358" t="s">
        <v>553</v>
      </c>
      <c r="F11046" s="358" t="s">
        <v>175</v>
      </c>
      <c r="G11046" s="358" t="s">
        <v>4280</v>
      </c>
      <c r="H11046" s="358"/>
      <c r="I11046" s="358">
        <v>0</v>
      </c>
      <c r="J11046" s="358">
        <v>1</v>
      </c>
      <c r="K11046" s="358">
        <f t="shared" si="176"/>
        <v>1</v>
      </c>
      <c r="L11046" s="358" t="s">
        <v>9926</v>
      </c>
    </row>
    <row r="11047" spans="1:12">
      <c r="A11047" s="358" t="s">
        <v>553</v>
      </c>
      <c r="B11047" s="358">
        <v>31</v>
      </c>
      <c r="C11047" s="358" t="s">
        <v>10267</v>
      </c>
      <c r="D11047" s="358" t="s">
        <v>880</v>
      </c>
      <c r="E11047" s="358" t="s">
        <v>553</v>
      </c>
      <c r="F11047" s="358" t="s">
        <v>175</v>
      </c>
      <c r="G11047" s="358" t="s">
        <v>4280</v>
      </c>
      <c r="H11047" s="358"/>
      <c r="I11047" s="358">
        <v>4</v>
      </c>
      <c r="J11047" s="358">
        <v>3</v>
      </c>
      <c r="K11047" s="358">
        <f t="shared" si="176"/>
        <v>7</v>
      </c>
      <c r="L11047" s="358" t="s">
        <v>9896</v>
      </c>
    </row>
    <row r="11048" spans="1:12">
      <c r="A11048" s="358" t="s">
        <v>553</v>
      </c>
      <c r="B11048" s="358">
        <v>32</v>
      </c>
      <c r="C11048" s="358" t="s">
        <v>10268</v>
      </c>
      <c r="D11048" s="358" t="s">
        <v>958</v>
      </c>
      <c r="E11048" s="358" t="s">
        <v>553</v>
      </c>
      <c r="F11048" s="358" t="s">
        <v>175</v>
      </c>
      <c r="G11048" s="358" t="s">
        <v>4280</v>
      </c>
      <c r="H11048" s="358"/>
      <c r="I11048" s="358">
        <v>0</v>
      </c>
      <c r="J11048" s="358">
        <v>1</v>
      </c>
      <c r="K11048" s="358">
        <f t="shared" si="176"/>
        <v>1</v>
      </c>
      <c r="L11048" s="358" t="s">
        <v>9899</v>
      </c>
    </row>
    <row r="11049" spans="1:12">
      <c r="A11049" s="358" t="s">
        <v>553</v>
      </c>
      <c r="B11049" s="358">
        <v>33</v>
      </c>
      <c r="C11049" s="358" t="s">
        <v>10269</v>
      </c>
      <c r="D11049" s="358" t="s">
        <v>880</v>
      </c>
      <c r="E11049" s="358" t="s">
        <v>553</v>
      </c>
      <c r="F11049" s="358" t="s">
        <v>175</v>
      </c>
      <c r="G11049" s="358" t="s">
        <v>4280</v>
      </c>
      <c r="H11049" s="358"/>
      <c r="I11049" s="358">
        <v>5</v>
      </c>
      <c r="J11049" s="358">
        <v>4</v>
      </c>
      <c r="K11049" s="358">
        <f t="shared" si="176"/>
        <v>9</v>
      </c>
      <c r="L11049" s="358" t="s">
        <v>9901</v>
      </c>
    </row>
    <row r="11050" spans="1:12">
      <c r="A11050" s="358" t="s">
        <v>553</v>
      </c>
      <c r="B11050" s="358">
        <v>34</v>
      </c>
      <c r="C11050" s="358" t="s">
        <v>10270</v>
      </c>
      <c r="D11050" s="358" t="s">
        <v>880</v>
      </c>
      <c r="E11050" s="358" t="s">
        <v>553</v>
      </c>
      <c r="F11050" s="358" t="s">
        <v>175</v>
      </c>
      <c r="G11050" s="358" t="s">
        <v>4280</v>
      </c>
      <c r="H11050" s="358"/>
      <c r="I11050" s="358">
        <v>3</v>
      </c>
      <c r="J11050" s="358">
        <v>2</v>
      </c>
      <c r="K11050" s="358">
        <f t="shared" si="176"/>
        <v>5</v>
      </c>
      <c r="L11050" s="358" t="s">
        <v>9899</v>
      </c>
    </row>
    <row r="11051" spans="1:12">
      <c r="A11051" s="358" t="s">
        <v>553</v>
      </c>
      <c r="B11051" s="358">
        <v>35</v>
      </c>
      <c r="C11051" s="358" t="s">
        <v>8998</v>
      </c>
      <c r="D11051" s="358" t="s">
        <v>880</v>
      </c>
      <c r="E11051" s="358" t="s">
        <v>553</v>
      </c>
      <c r="F11051" s="358" t="s">
        <v>175</v>
      </c>
      <c r="G11051" s="358" t="s">
        <v>4280</v>
      </c>
      <c r="H11051" s="358"/>
      <c r="I11051" s="358">
        <v>2</v>
      </c>
      <c r="J11051" s="358">
        <v>1</v>
      </c>
      <c r="K11051" s="358">
        <f t="shared" si="176"/>
        <v>3</v>
      </c>
      <c r="L11051" s="358" t="s">
        <v>9901</v>
      </c>
    </row>
    <row r="11052" spans="1:12">
      <c r="A11052" s="358" t="s">
        <v>553</v>
      </c>
      <c r="B11052" s="358">
        <v>36</v>
      </c>
      <c r="C11052" s="358" t="s">
        <v>10271</v>
      </c>
      <c r="D11052" s="358" t="s">
        <v>880</v>
      </c>
      <c r="E11052" s="358" t="s">
        <v>553</v>
      </c>
      <c r="F11052" s="358" t="s">
        <v>175</v>
      </c>
      <c r="G11052" s="358" t="s">
        <v>4280</v>
      </c>
      <c r="H11052" s="358"/>
      <c r="I11052" s="358">
        <v>4</v>
      </c>
      <c r="J11052" s="358">
        <v>5</v>
      </c>
      <c r="K11052" s="358">
        <f t="shared" si="176"/>
        <v>9</v>
      </c>
      <c r="L11052" s="358" t="s">
        <v>9896</v>
      </c>
    </row>
    <row r="11053" spans="1:12">
      <c r="A11053" s="358" t="s">
        <v>553</v>
      </c>
      <c r="B11053" s="358">
        <v>37</v>
      </c>
      <c r="C11053" s="358" t="s">
        <v>2817</v>
      </c>
      <c r="D11053" s="358" t="s">
        <v>880</v>
      </c>
      <c r="E11053" s="358" t="s">
        <v>553</v>
      </c>
      <c r="F11053" s="358" t="s">
        <v>175</v>
      </c>
      <c r="G11053" s="358" t="s">
        <v>4280</v>
      </c>
      <c r="H11053" s="358"/>
      <c r="I11053" s="358">
        <v>3</v>
      </c>
      <c r="J11053" s="358">
        <v>4</v>
      </c>
      <c r="K11053" s="358">
        <f t="shared" si="176"/>
        <v>7</v>
      </c>
      <c r="L11053" s="358" t="s">
        <v>9896</v>
      </c>
    </row>
    <row r="11054" spans="1:12">
      <c r="A11054" s="358" t="s">
        <v>553</v>
      </c>
      <c r="B11054" s="358">
        <v>38</v>
      </c>
      <c r="C11054" s="358" t="s">
        <v>10272</v>
      </c>
      <c r="D11054" s="358" t="s">
        <v>958</v>
      </c>
      <c r="E11054" s="358" t="s">
        <v>553</v>
      </c>
      <c r="F11054" s="358" t="s">
        <v>175</v>
      </c>
      <c r="G11054" s="358" t="s">
        <v>4280</v>
      </c>
      <c r="H11054" s="358"/>
      <c r="I11054" s="358">
        <v>3</v>
      </c>
      <c r="J11054" s="358">
        <v>3</v>
      </c>
      <c r="K11054" s="358">
        <f t="shared" si="176"/>
        <v>6</v>
      </c>
      <c r="L11054" s="358" t="s">
        <v>9896</v>
      </c>
    </row>
    <row r="11055" spans="1:12">
      <c r="A11055" s="358" t="s">
        <v>553</v>
      </c>
      <c r="B11055" s="358">
        <v>39</v>
      </c>
      <c r="C11055" s="358" t="s">
        <v>10273</v>
      </c>
      <c r="D11055" s="358" t="s">
        <v>880</v>
      </c>
      <c r="E11055" s="358" t="s">
        <v>553</v>
      </c>
      <c r="F11055" s="358" t="s">
        <v>175</v>
      </c>
      <c r="G11055" s="358" t="s">
        <v>4280</v>
      </c>
      <c r="H11055" s="358"/>
      <c r="I11055" s="358">
        <v>4</v>
      </c>
      <c r="J11055" s="358">
        <v>4</v>
      </c>
      <c r="K11055" s="358">
        <f t="shared" si="176"/>
        <v>8</v>
      </c>
      <c r="L11055" s="358" t="s">
        <v>10115</v>
      </c>
    </row>
    <row r="11056" spans="1:12">
      <c r="A11056" s="358" t="s">
        <v>553</v>
      </c>
      <c r="B11056" s="358">
        <v>40</v>
      </c>
      <c r="C11056" s="358" t="s">
        <v>10274</v>
      </c>
      <c r="D11056" s="358" t="s">
        <v>958</v>
      </c>
      <c r="E11056" s="358" t="s">
        <v>553</v>
      </c>
      <c r="F11056" s="358" t="s">
        <v>175</v>
      </c>
      <c r="G11056" s="358" t="s">
        <v>4280</v>
      </c>
      <c r="H11056" s="358"/>
      <c r="I11056" s="358">
        <v>2</v>
      </c>
      <c r="J11056" s="358">
        <v>3</v>
      </c>
      <c r="K11056" s="358">
        <f t="shared" si="176"/>
        <v>5</v>
      </c>
      <c r="L11056" s="358" t="s">
        <v>9896</v>
      </c>
    </row>
    <row r="11057" spans="1:12">
      <c r="A11057" s="358" t="s">
        <v>553</v>
      </c>
      <c r="B11057" s="358">
        <v>41</v>
      </c>
      <c r="C11057" s="358" t="s">
        <v>10275</v>
      </c>
      <c r="D11057" s="358" t="s">
        <v>958</v>
      </c>
      <c r="E11057" s="358" t="s">
        <v>553</v>
      </c>
      <c r="F11057" s="358" t="s">
        <v>175</v>
      </c>
      <c r="G11057" s="358" t="s">
        <v>4280</v>
      </c>
      <c r="H11057" s="358"/>
      <c r="I11057" s="358">
        <v>3</v>
      </c>
      <c r="J11057" s="358">
        <v>2</v>
      </c>
      <c r="K11057" s="358">
        <f t="shared" si="176"/>
        <v>5</v>
      </c>
      <c r="L11057" s="358" t="s">
        <v>10115</v>
      </c>
    </row>
    <row r="11058" spans="1:12">
      <c r="A11058" s="358" t="s">
        <v>553</v>
      </c>
      <c r="B11058" s="358">
        <v>42</v>
      </c>
      <c r="C11058" s="358" t="s">
        <v>10276</v>
      </c>
      <c r="D11058" s="358" t="s">
        <v>880</v>
      </c>
      <c r="E11058" s="358" t="s">
        <v>553</v>
      </c>
      <c r="F11058" s="358" t="s">
        <v>175</v>
      </c>
      <c r="G11058" s="358" t="s">
        <v>4280</v>
      </c>
      <c r="H11058" s="358"/>
      <c r="I11058" s="358">
        <v>2</v>
      </c>
      <c r="J11058" s="358">
        <v>2</v>
      </c>
      <c r="K11058" s="358">
        <f t="shared" si="176"/>
        <v>4</v>
      </c>
      <c r="L11058" s="358" t="s">
        <v>9896</v>
      </c>
    </row>
    <row r="11059" spans="1:12">
      <c r="A11059" s="358" t="s">
        <v>553</v>
      </c>
      <c r="B11059" s="358">
        <v>43</v>
      </c>
      <c r="C11059" s="358" t="s">
        <v>10277</v>
      </c>
      <c r="D11059" s="358" t="s">
        <v>880</v>
      </c>
      <c r="E11059" s="358" t="s">
        <v>553</v>
      </c>
      <c r="F11059" s="358" t="s">
        <v>175</v>
      </c>
      <c r="G11059" s="358" t="s">
        <v>4280</v>
      </c>
      <c r="H11059" s="358"/>
      <c r="I11059" s="358">
        <v>1</v>
      </c>
      <c r="J11059" s="358">
        <v>3</v>
      </c>
      <c r="K11059" s="358">
        <f t="shared" si="176"/>
        <v>4</v>
      </c>
      <c r="L11059" s="358" t="s">
        <v>9896</v>
      </c>
    </row>
    <row r="11060" spans="1:12">
      <c r="A11060" s="358" t="s">
        <v>553</v>
      </c>
      <c r="B11060" s="358">
        <v>44</v>
      </c>
      <c r="C11060" s="358" t="s">
        <v>10278</v>
      </c>
      <c r="D11060" s="358" t="s">
        <v>958</v>
      </c>
      <c r="E11060" s="358" t="s">
        <v>553</v>
      </c>
      <c r="F11060" s="358" t="s">
        <v>175</v>
      </c>
      <c r="G11060" s="358" t="s">
        <v>4280</v>
      </c>
      <c r="H11060" s="358"/>
      <c r="I11060" s="358">
        <v>1</v>
      </c>
      <c r="J11060" s="358">
        <v>0</v>
      </c>
      <c r="K11060" s="358">
        <f t="shared" si="176"/>
        <v>1</v>
      </c>
      <c r="L11060" s="358" t="s">
        <v>9896</v>
      </c>
    </row>
    <row r="11061" spans="1:12">
      <c r="A11061" s="358" t="s">
        <v>553</v>
      </c>
      <c r="B11061" s="358">
        <v>45</v>
      </c>
      <c r="C11061" s="358" t="s">
        <v>10279</v>
      </c>
      <c r="D11061" s="358" t="s">
        <v>880</v>
      </c>
      <c r="E11061" s="358" t="s">
        <v>553</v>
      </c>
      <c r="F11061" s="358" t="s">
        <v>175</v>
      </c>
      <c r="G11061" s="358" t="s">
        <v>4280</v>
      </c>
      <c r="H11061" s="358"/>
      <c r="I11061" s="358">
        <v>2</v>
      </c>
      <c r="J11061" s="358">
        <v>4</v>
      </c>
      <c r="K11061" s="358">
        <f t="shared" si="176"/>
        <v>6</v>
      </c>
      <c r="L11061" s="358" t="s">
        <v>10115</v>
      </c>
    </row>
    <row r="11062" spans="1:12">
      <c r="A11062" s="358" t="s">
        <v>553</v>
      </c>
      <c r="B11062" s="358">
        <v>46</v>
      </c>
      <c r="C11062" s="358" t="s">
        <v>10280</v>
      </c>
      <c r="D11062" s="358" t="s">
        <v>880</v>
      </c>
      <c r="E11062" s="358" t="s">
        <v>553</v>
      </c>
      <c r="F11062" s="358" t="s">
        <v>175</v>
      </c>
      <c r="G11062" s="358" t="s">
        <v>4280</v>
      </c>
      <c r="H11062" s="358"/>
      <c r="I11062" s="358">
        <v>3</v>
      </c>
      <c r="J11062" s="358">
        <v>4</v>
      </c>
      <c r="K11062" s="358">
        <f t="shared" si="176"/>
        <v>7</v>
      </c>
      <c r="L11062" s="358" t="s">
        <v>10115</v>
      </c>
    </row>
    <row r="11063" spans="1:12">
      <c r="A11063" s="358" t="s">
        <v>553</v>
      </c>
      <c r="B11063" s="358">
        <v>47</v>
      </c>
      <c r="C11063" s="358" t="s">
        <v>10281</v>
      </c>
      <c r="D11063" s="358" t="s">
        <v>880</v>
      </c>
      <c r="E11063" s="358" t="s">
        <v>553</v>
      </c>
      <c r="F11063" s="358" t="s">
        <v>175</v>
      </c>
      <c r="G11063" s="358" t="s">
        <v>4280</v>
      </c>
      <c r="H11063" s="358"/>
      <c r="I11063" s="358">
        <v>1</v>
      </c>
      <c r="J11063" s="358">
        <v>3</v>
      </c>
      <c r="K11063" s="358">
        <f t="shared" si="176"/>
        <v>4</v>
      </c>
      <c r="L11063" s="358" t="s">
        <v>10115</v>
      </c>
    </row>
    <row r="11064" spans="1:12">
      <c r="A11064" s="358" t="s">
        <v>553</v>
      </c>
      <c r="B11064" s="358">
        <v>48</v>
      </c>
      <c r="C11064" s="358" t="s">
        <v>3331</v>
      </c>
      <c r="D11064" s="358" t="s">
        <v>880</v>
      </c>
      <c r="E11064" s="358" t="s">
        <v>553</v>
      </c>
      <c r="F11064" s="358" t="s">
        <v>175</v>
      </c>
      <c r="G11064" s="358" t="s">
        <v>4280</v>
      </c>
      <c r="H11064" s="358"/>
      <c r="I11064" s="358">
        <v>4</v>
      </c>
      <c r="J11064" s="358">
        <v>6</v>
      </c>
      <c r="K11064" s="358">
        <f t="shared" si="176"/>
        <v>10</v>
      </c>
      <c r="L11064" s="358" t="s">
        <v>10115</v>
      </c>
    </row>
    <row r="11065" spans="1:12">
      <c r="A11065" s="358" t="s">
        <v>553</v>
      </c>
      <c r="B11065" s="358">
        <v>49</v>
      </c>
      <c r="C11065" s="358" t="s">
        <v>10282</v>
      </c>
      <c r="D11065" s="358" t="s">
        <v>880</v>
      </c>
      <c r="E11065" s="358" t="s">
        <v>553</v>
      </c>
      <c r="F11065" s="358" t="s">
        <v>175</v>
      </c>
      <c r="G11065" s="358" t="s">
        <v>4280</v>
      </c>
      <c r="H11065" s="358"/>
      <c r="I11065" s="358">
        <v>1</v>
      </c>
      <c r="J11065" s="358">
        <v>2</v>
      </c>
      <c r="K11065" s="358">
        <f t="shared" si="176"/>
        <v>3</v>
      </c>
      <c r="L11065" s="358" t="s">
        <v>9896</v>
      </c>
    </row>
    <row r="11066" spans="1:12">
      <c r="A11066" s="358" t="s">
        <v>553</v>
      </c>
      <c r="B11066" s="358">
        <v>50</v>
      </c>
      <c r="C11066" s="358" t="s">
        <v>10283</v>
      </c>
      <c r="D11066" s="358" t="s">
        <v>880</v>
      </c>
      <c r="E11066" s="358" t="s">
        <v>553</v>
      </c>
      <c r="F11066" s="358" t="s">
        <v>175</v>
      </c>
      <c r="G11066" s="358" t="s">
        <v>4280</v>
      </c>
      <c r="H11066" s="358"/>
      <c r="I11066" s="358">
        <v>2</v>
      </c>
      <c r="J11066" s="358">
        <v>4</v>
      </c>
      <c r="K11066" s="358">
        <f t="shared" si="176"/>
        <v>6</v>
      </c>
      <c r="L11066" s="358" t="s">
        <v>10006</v>
      </c>
    </row>
    <row r="11067" spans="1:12">
      <c r="A11067" s="358" t="s">
        <v>553</v>
      </c>
      <c r="B11067" s="358">
        <v>51</v>
      </c>
      <c r="C11067" s="358" t="s">
        <v>10284</v>
      </c>
      <c r="D11067" s="358" t="s">
        <v>880</v>
      </c>
      <c r="E11067" s="358" t="s">
        <v>553</v>
      </c>
      <c r="F11067" s="358" t="s">
        <v>175</v>
      </c>
      <c r="G11067" s="358" t="s">
        <v>4280</v>
      </c>
      <c r="H11067" s="358"/>
      <c r="I11067" s="358">
        <v>3</v>
      </c>
      <c r="J11067" s="358">
        <v>4</v>
      </c>
      <c r="K11067" s="358">
        <f t="shared" si="176"/>
        <v>7</v>
      </c>
      <c r="L11067" s="358" t="s">
        <v>10115</v>
      </c>
    </row>
    <row r="11068" spans="1:12">
      <c r="A11068" s="358" t="s">
        <v>553</v>
      </c>
      <c r="B11068" s="358">
        <v>52</v>
      </c>
      <c r="C11068" s="358" t="s">
        <v>10285</v>
      </c>
      <c r="D11068" s="358" t="s">
        <v>880</v>
      </c>
      <c r="E11068" s="358" t="s">
        <v>553</v>
      </c>
      <c r="F11068" s="358" t="s">
        <v>175</v>
      </c>
      <c r="G11068" s="358" t="s">
        <v>4280</v>
      </c>
      <c r="H11068" s="358"/>
      <c r="I11068" s="358">
        <v>1</v>
      </c>
      <c r="J11068" s="358">
        <v>2</v>
      </c>
      <c r="K11068" s="358">
        <f t="shared" si="176"/>
        <v>3</v>
      </c>
      <c r="L11068" s="358" t="s">
        <v>10115</v>
      </c>
    </row>
    <row r="11069" spans="1:12">
      <c r="A11069" s="358" t="s">
        <v>553</v>
      </c>
      <c r="B11069" s="358">
        <v>53</v>
      </c>
      <c r="C11069" s="358" t="s">
        <v>1388</v>
      </c>
      <c r="D11069" s="358" t="s">
        <v>880</v>
      </c>
      <c r="E11069" s="358" t="s">
        <v>553</v>
      </c>
      <c r="F11069" s="358" t="s">
        <v>175</v>
      </c>
      <c r="G11069" s="358" t="s">
        <v>4280</v>
      </c>
      <c r="H11069" s="358"/>
      <c r="I11069" s="358">
        <v>3</v>
      </c>
      <c r="J11069" s="358">
        <v>5</v>
      </c>
      <c r="K11069" s="358">
        <f t="shared" si="176"/>
        <v>8</v>
      </c>
      <c r="L11069" s="358" t="s">
        <v>10115</v>
      </c>
    </row>
    <row r="11070" spans="1:12">
      <c r="A11070" s="358" t="s">
        <v>553</v>
      </c>
      <c r="B11070" s="358">
        <v>54</v>
      </c>
      <c r="C11070" s="358" t="s">
        <v>10286</v>
      </c>
      <c r="D11070" s="358" t="s">
        <v>880</v>
      </c>
      <c r="E11070" s="358" t="s">
        <v>553</v>
      </c>
      <c r="F11070" s="358" t="s">
        <v>175</v>
      </c>
      <c r="G11070" s="358" t="s">
        <v>4280</v>
      </c>
      <c r="H11070" s="358"/>
      <c r="I11070" s="358">
        <v>1</v>
      </c>
      <c r="J11070" s="358">
        <v>3</v>
      </c>
      <c r="K11070" s="358">
        <f t="shared" si="176"/>
        <v>4</v>
      </c>
      <c r="L11070" s="358" t="s">
        <v>9896</v>
      </c>
    </row>
    <row r="11071" spans="1:12">
      <c r="A11071" s="358" t="s">
        <v>553</v>
      </c>
      <c r="B11071" s="358">
        <v>55</v>
      </c>
      <c r="C11071" s="358" t="s">
        <v>10287</v>
      </c>
      <c r="D11071" s="358" t="s">
        <v>880</v>
      </c>
      <c r="E11071" s="358" t="s">
        <v>553</v>
      </c>
      <c r="F11071" s="358" t="s">
        <v>175</v>
      </c>
      <c r="G11071" s="358" t="s">
        <v>4280</v>
      </c>
      <c r="H11071" s="358"/>
      <c r="I11071" s="358">
        <v>1</v>
      </c>
      <c r="J11071" s="358">
        <v>1</v>
      </c>
      <c r="K11071" s="358">
        <f t="shared" si="176"/>
        <v>2</v>
      </c>
      <c r="L11071" s="358" t="s">
        <v>9896</v>
      </c>
    </row>
    <row r="11072" spans="1:12">
      <c r="A11072" s="358" t="s">
        <v>553</v>
      </c>
      <c r="B11072" s="358">
        <v>56</v>
      </c>
      <c r="C11072" s="358" t="s">
        <v>10288</v>
      </c>
      <c r="D11072" s="358" t="s">
        <v>958</v>
      </c>
      <c r="E11072" s="358" t="s">
        <v>553</v>
      </c>
      <c r="F11072" s="358" t="s">
        <v>175</v>
      </c>
      <c r="G11072" s="358" t="s">
        <v>4280</v>
      </c>
      <c r="H11072" s="358"/>
      <c r="I11072" s="358">
        <v>2</v>
      </c>
      <c r="J11072" s="358">
        <v>4</v>
      </c>
      <c r="K11072" s="358">
        <f t="shared" si="176"/>
        <v>6</v>
      </c>
      <c r="L11072" s="358" t="s">
        <v>10115</v>
      </c>
    </row>
    <row r="11073" spans="1:12">
      <c r="A11073" s="358" t="s">
        <v>553</v>
      </c>
      <c r="B11073" s="358">
        <v>57</v>
      </c>
      <c r="C11073" s="358" t="s">
        <v>10289</v>
      </c>
      <c r="D11073" s="358" t="s">
        <v>880</v>
      </c>
      <c r="E11073" s="358" t="s">
        <v>553</v>
      </c>
      <c r="F11073" s="358" t="s">
        <v>175</v>
      </c>
      <c r="G11073" s="358" t="s">
        <v>4280</v>
      </c>
      <c r="H11073" s="358"/>
      <c r="I11073" s="358">
        <v>3</v>
      </c>
      <c r="J11073" s="358">
        <v>3</v>
      </c>
      <c r="K11073" s="358">
        <f t="shared" si="176"/>
        <v>6</v>
      </c>
      <c r="L11073" s="358" t="s">
        <v>9896</v>
      </c>
    </row>
    <row r="11074" spans="1:12">
      <c r="A11074" s="358" t="s">
        <v>553</v>
      </c>
      <c r="B11074" s="358">
        <v>58</v>
      </c>
      <c r="C11074" s="358" t="s">
        <v>10290</v>
      </c>
      <c r="D11074" s="358" t="s">
        <v>880</v>
      </c>
      <c r="E11074" s="358" t="s">
        <v>553</v>
      </c>
      <c r="F11074" s="358" t="s">
        <v>175</v>
      </c>
      <c r="G11074" s="358" t="s">
        <v>4280</v>
      </c>
      <c r="H11074" s="358"/>
      <c r="I11074" s="358">
        <v>2</v>
      </c>
      <c r="J11074" s="358">
        <v>2</v>
      </c>
      <c r="K11074" s="358">
        <f t="shared" si="176"/>
        <v>4</v>
      </c>
      <c r="L11074" s="358" t="s">
        <v>10115</v>
      </c>
    </row>
    <row r="11075" spans="1:12">
      <c r="A11075" s="358" t="s">
        <v>553</v>
      </c>
      <c r="B11075" s="358">
        <v>59</v>
      </c>
      <c r="C11075" s="358" t="s">
        <v>10291</v>
      </c>
      <c r="D11075" s="358" t="s">
        <v>880</v>
      </c>
      <c r="E11075" s="358" t="s">
        <v>553</v>
      </c>
      <c r="F11075" s="358" t="s">
        <v>175</v>
      </c>
      <c r="G11075" s="358" t="s">
        <v>4280</v>
      </c>
      <c r="H11075" s="358"/>
      <c r="I11075" s="358">
        <v>3</v>
      </c>
      <c r="J11075" s="358">
        <v>1</v>
      </c>
      <c r="K11075" s="358">
        <f t="shared" si="176"/>
        <v>4</v>
      </c>
      <c r="L11075" s="358" t="s">
        <v>9896</v>
      </c>
    </row>
    <row r="11076" spans="1:12">
      <c r="A11076" s="358" t="s">
        <v>553</v>
      </c>
      <c r="B11076" s="358">
        <v>60</v>
      </c>
      <c r="C11076" s="358" t="s">
        <v>1374</v>
      </c>
      <c r="D11076" s="358" t="s">
        <v>880</v>
      </c>
      <c r="E11076" s="358" t="s">
        <v>553</v>
      </c>
      <c r="F11076" s="358" t="s">
        <v>175</v>
      </c>
      <c r="G11076" s="358" t="s">
        <v>4280</v>
      </c>
      <c r="H11076" s="358"/>
      <c r="I11076" s="358">
        <v>7</v>
      </c>
      <c r="J11076" s="358">
        <v>1</v>
      </c>
      <c r="K11076" s="358">
        <f t="shared" si="176"/>
        <v>8</v>
      </c>
      <c r="L11076" s="358" t="s">
        <v>9896</v>
      </c>
    </row>
    <row r="11077" spans="1:12">
      <c r="A11077" s="358" t="s">
        <v>553</v>
      </c>
      <c r="B11077" s="358">
        <v>61</v>
      </c>
      <c r="C11077" s="358" t="s">
        <v>10292</v>
      </c>
      <c r="D11077" s="358" t="s">
        <v>880</v>
      </c>
      <c r="E11077" s="358" t="s">
        <v>553</v>
      </c>
      <c r="F11077" s="358" t="s">
        <v>175</v>
      </c>
      <c r="G11077" s="358" t="s">
        <v>4280</v>
      </c>
      <c r="H11077" s="358"/>
      <c r="I11077" s="358">
        <v>8</v>
      </c>
      <c r="J11077" s="358">
        <v>2</v>
      </c>
      <c r="K11077" s="358">
        <f t="shared" si="176"/>
        <v>10</v>
      </c>
      <c r="L11077" s="358" t="s">
        <v>9896</v>
      </c>
    </row>
    <row r="11078" spans="1:12">
      <c r="A11078" s="358" t="s">
        <v>553</v>
      </c>
      <c r="B11078" s="358">
        <v>62</v>
      </c>
      <c r="C11078" s="358" t="s">
        <v>10293</v>
      </c>
      <c r="D11078" s="358" t="s">
        <v>880</v>
      </c>
      <c r="E11078" s="358" t="s">
        <v>553</v>
      </c>
      <c r="F11078" s="358" t="s">
        <v>175</v>
      </c>
      <c r="G11078" s="358" t="s">
        <v>4280</v>
      </c>
      <c r="H11078" s="358"/>
      <c r="I11078" s="358">
        <v>2</v>
      </c>
      <c r="J11078" s="358">
        <v>1</v>
      </c>
      <c r="K11078" s="358">
        <f t="shared" si="176"/>
        <v>3</v>
      </c>
      <c r="L11078" s="358" t="s">
        <v>9897</v>
      </c>
    </row>
    <row r="11079" spans="1:12">
      <c r="A11079" s="358" t="s">
        <v>553</v>
      </c>
      <c r="B11079" s="358">
        <v>63</v>
      </c>
      <c r="C11079" s="358" t="s">
        <v>10294</v>
      </c>
      <c r="D11079" s="358" t="s">
        <v>880</v>
      </c>
      <c r="E11079" s="358" t="s">
        <v>553</v>
      </c>
      <c r="F11079" s="358" t="s">
        <v>175</v>
      </c>
      <c r="G11079" s="358" t="s">
        <v>4280</v>
      </c>
      <c r="H11079" s="358"/>
      <c r="I11079" s="358">
        <v>1</v>
      </c>
      <c r="J11079" s="358">
        <v>1</v>
      </c>
      <c r="K11079" s="358">
        <f t="shared" si="176"/>
        <v>2</v>
      </c>
      <c r="L11079" s="358" t="s">
        <v>9899</v>
      </c>
    </row>
    <row r="11080" spans="1:12">
      <c r="A11080" s="358" t="s">
        <v>553</v>
      </c>
      <c r="B11080" s="358">
        <v>64</v>
      </c>
      <c r="C11080" s="358" t="s">
        <v>10295</v>
      </c>
      <c r="D11080" s="358" t="s">
        <v>958</v>
      </c>
      <c r="E11080" s="358" t="s">
        <v>553</v>
      </c>
      <c r="F11080" s="358" t="s">
        <v>175</v>
      </c>
      <c r="G11080" s="358" t="s">
        <v>4280</v>
      </c>
      <c r="H11080" s="358"/>
      <c r="I11080" s="358">
        <v>0</v>
      </c>
      <c r="J11080" s="358">
        <v>1</v>
      </c>
      <c r="K11080" s="358">
        <f t="shared" si="176"/>
        <v>1</v>
      </c>
      <c r="L11080" s="358" t="s">
        <v>10023</v>
      </c>
    </row>
    <row r="11081" spans="1:12">
      <c r="A11081" s="358" t="s">
        <v>553</v>
      </c>
      <c r="B11081" s="358">
        <v>65</v>
      </c>
      <c r="C11081" s="358" t="s">
        <v>10296</v>
      </c>
      <c r="D11081" s="358" t="s">
        <v>880</v>
      </c>
      <c r="E11081" s="358" t="s">
        <v>553</v>
      </c>
      <c r="F11081" s="358" t="s">
        <v>175</v>
      </c>
      <c r="G11081" s="358" t="s">
        <v>4280</v>
      </c>
      <c r="H11081" s="358"/>
      <c r="I11081" s="358">
        <v>1</v>
      </c>
      <c r="J11081" s="358">
        <v>6</v>
      </c>
      <c r="K11081" s="358">
        <f t="shared" ref="K11081:K11116" si="177">J11081+I11081</f>
        <v>7</v>
      </c>
      <c r="L11081" s="358" t="s">
        <v>9923</v>
      </c>
    </row>
    <row r="11082" spans="1:12">
      <c r="A11082" s="358" t="s">
        <v>553</v>
      </c>
      <c r="B11082" s="358">
        <v>66</v>
      </c>
      <c r="C11082" s="358" t="s">
        <v>10297</v>
      </c>
      <c r="D11082" s="358" t="s">
        <v>880</v>
      </c>
      <c r="E11082" s="358" t="s">
        <v>553</v>
      </c>
      <c r="F11082" s="358" t="s">
        <v>175</v>
      </c>
      <c r="G11082" s="358" t="s">
        <v>4280</v>
      </c>
      <c r="H11082" s="358"/>
      <c r="I11082" s="358">
        <v>2</v>
      </c>
      <c r="J11082" s="358">
        <v>3</v>
      </c>
      <c r="K11082" s="358">
        <f t="shared" si="177"/>
        <v>5</v>
      </c>
      <c r="L11082" s="358" t="s">
        <v>9926</v>
      </c>
    </row>
    <row r="11083" spans="1:12">
      <c r="A11083" s="358" t="s">
        <v>553</v>
      </c>
      <c r="B11083" s="358">
        <v>67</v>
      </c>
      <c r="C11083" s="358" t="s">
        <v>10298</v>
      </c>
      <c r="D11083" s="358" t="s">
        <v>880</v>
      </c>
      <c r="E11083" s="358" t="s">
        <v>553</v>
      </c>
      <c r="F11083" s="358" t="s">
        <v>175</v>
      </c>
      <c r="G11083" s="358" t="s">
        <v>4280</v>
      </c>
      <c r="H11083" s="358"/>
      <c r="I11083" s="358">
        <v>3</v>
      </c>
      <c r="J11083" s="358">
        <v>2</v>
      </c>
      <c r="K11083" s="358">
        <f t="shared" si="177"/>
        <v>5</v>
      </c>
      <c r="L11083" s="358" t="s">
        <v>10028</v>
      </c>
    </row>
    <row r="11084" spans="1:12">
      <c r="A11084" s="358" t="s">
        <v>553</v>
      </c>
      <c r="B11084" s="358">
        <v>68</v>
      </c>
      <c r="C11084" s="358" t="s">
        <v>10299</v>
      </c>
      <c r="D11084" s="358" t="s">
        <v>880</v>
      </c>
      <c r="E11084" s="358" t="s">
        <v>553</v>
      </c>
      <c r="F11084" s="358" t="s">
        <v>175</v>
      </c>
      <c r="G11084" s="358" t="s">
        <v>4280</v>
      </c>
      <c r="H11084" s="358"/>
      <c r="I11084" s="358">
        <v>4</v>
      </c>
      <c r="J11084" s="358">
        <v>3</v>
      </c>
      <c r="K11084" s="358">
        <f t="shared" si="177"/>
        <v>7</v>
      </c>
      <c r="L11084" s="358" t="s">
        <v>9896</v>
      </c>
    </row>
    <row r="11085" spans="1:12">
      <c r="A11085" s="358" t="s">
        <v>553</v>
      </c>
      <c r="B11085" s="358">
        <v>69</v>
      </c>
      <c r="C11085" s="358" t="s">
        <v>10300</v>
      </c>
      <c r="D11085" s="358" t="s">
        <v>880</v>
      </c>
      <c r="E11085" s="358" t="s">
        <v>553</v>
      </c>
      <c r="F11085" s="358" t="s">
        <v>175</v>
      </c>
      <c r="G11085" s="358" t="s">
        <v>4280</v>
      </c>
      <c r="H11085" s="358"/>
      <c r="I11085" s="358">
        <v>3</v>
      </c>
      <c r="J11085" s="358">
        <v>2</v>
      </c>
      <c r="K11085" s="358">
        <f t="shared" si="177"/>
        <v>5</v>
      </c>
      <c r="L11085" s="358" t="s">
        <v>9896</v>
      </c>
    </row>
    <row r="11086" spans="1:12">
      <c r="A11086" s="358" t="s">
        <v>553</v>
      </c>
      <c r="B11086" s="358">
        <v>70</v>
      </c>
      <c r="C11086" s="358" t="s">
        <v>10301</v>
      </c>
      <c r="D11086" s="358" t="s">
        <v>958</v>
      </c>
      <c r="E11086" s="358" t="s">
        <v>553</v>
      </c>
      <c r="F11086" s="358" t="s">
        <v>175</v>
      </c>
      <c r="G11086" s="358" t="s">
        <v>4280</v>
      </c>
      <c r="H11086" s="358"/>
      <c r="I11086" s="358">
        <v>1</v>
      </c>
      <c r="J11086" s="358">
        <v>1</v>
      </c>
      <c r="K11086" s="358">
        <f t="shared" si="177"/>
        <v>2</v>
      </c>
      <c r="L11086" s="358" t="s">
        <v>9896</v>
      </c>
    </row>
    <row r="11087" spans="1:12">
      <c r="A11087" s="358" t="s">
        <v>553</v>
      </c>
      <c r="B11087" s="358">
        <v>71</v>
      </c>
      <c r="C11087" s="358" t="s">
        <v>10302</v>
      </c>
      <c r="D11087" s="358" t="s">
        <v>880</v>
      </c>
      <c r="E11087" s="358" t="s">
        <v>553</v>
      </c>
      <c r="F11087" s="358" t="s">
        <v>175</v>
      </c>
      <c r="G11087" s="358" t="s">
        <v>4280</v>
      </c>
      <c r="H11087" s="358"/>
      <c r="I11087" s="358">
        <v>1</v>
      </c>
      <c r="J11087" s="358">
        <v>2</v>
      </c>
      <c r="K11087" s="358">
        <f t="shared" si="177"/>
        <v>3</v>
      </c>
      <c r="L11087" s="358" t="s">
        <v>9896</v>
      </c>
    </row>
    <row r="11088" spans="1:12">
      <c r="A11088" s="358" t="s">
        <v>553</v>
      </c>
      <c r="B11088" s="358">
        <v>72</v>
      </c>
      <c r="C11088" s="358" t="s">
        <v>10303</v>
      </c>
      <c r="D11088" s="358" t="s">
        <v>880</v>
      </c>
      <c r="E11088" s="358" t="s">
        <v>553</v>
      </c>
      <c r="F11088" s="358" t="s">
        <v>175</v>
      </c>
      <c r="G11088" s="358" t="s">
        <v>4280</v>
      </c>
      <c r="H11088" s="358"/>
      <c r="I11088" s="358">
        <v>1</v>
      </c>
      <c r="J11088" s="358">
        <v>2</v>
      </c>
      <c r="K11088" s="358">
        <f t="shared" si="177"/>
        <v>3</v>
      </c>
      <c r="L11088" s="358" t="s">
        <v>9896</v>
      </c>
    </row>
    <row r="11089" spans="1:12">
      <c r="A11089" s="358" t="s">
        <v>553</v>
      </c>
      <c r="B11089" s="358">
        <v>73</v>
      </c>
      <c r="C11089" s="358" t="s">
        <v>3468</v>
      </c>
      <c r="D11089" s="358" t="s">
        <v>880</v>
      </c>
      <c r="E11089" s="358" t="s">
        <v>553</v>
      </c>
      <c r="F11089" s="358" t="s">
        <v>175</v>
      </c>
      <c r="G11089" s="358" t="s">
        <v>4280</v>
      </c>
      <c r="H11089" s="358"/>
      <c r="I11089" s="358">
        <v>3</v>
      </c>
      <c r="J11089" s="358">
        <v>3</v>
      </c>
      <c r="K11089" s="358">
        <f t="shared" si="177"/>
        <v>6</v>
      </c>
      <c r="L11089" s="358" t="s">
        <v>9896</v>
      </c>
    </row>
    <row r="11090" spans="1:12">
      <c r="A11090" s="358" t="s">
        <v>553</v>
      </c>
      <c r="B11090" s="358">
        <v>74</v>
      </c>
      <c r="C11090" s="358" t="s">
        <v>10304</v>
      </c>
      <c r="D11090" s="358" t="s">
        <v>880</v>
      </c>
      <c r="E11090" s="358" t="s">
        <v>553</v>
      </c>
      <c r="F11090" s="358" t="s">
        <v>175</v>
      </c>
      <c r="G11090" s="358" t="s">
        <v>4280</v>
      </c>
      <c r="H11090" s="358"/>
      <c r="I11090" s="358">
        <v>1</v>
      </c>
      <c r="J11090" s="358">
        <v>3</v>
      </c>
      <c r="K11090" s="358">
        <f t="shared" si="177"/>
        <v>4</v>
      </c>
      <c r="L11090" s="358" t="s">
        <v>9896</v>
      </c>
    </row>
    <row r="11091" spans="1:12">
      <c r="A11091" s="358" t="s">
        <v>553</v>
      </c>
      <c r="B11091" s="358">
        <v>75</v>
      </c>
      <c r="C11091" s="358" t="s">
        <v>10305</v>
      </c>
      <c r="D11091" s="358" t="s">
        <v>880</v>
      </c>
      <c r="E11091" s="358" t="s">
        <v>553</v>
      </c>
      <c r="F11091" s="358" t="s">
        <v>175</v>
      </c>
      <c r="G11091" s="358" t="s">
        <v>4280</v>
      </c>
      <c r="H11091" s="358"/>
      <c r="I11091" s="358">
        <v>3</v>
      </c>
      <c r="J11091" s="358">
        <v>3</v>
      </c>
      <c r="K11091" s="358">
        <f t="shared" si="177"/>
        <v>6</v>
      </c>
      <c r="L11091" s="358" t="s">
        <v>10115</v>
      </c>
    </row>
    <row r="11092" spans="1:12">
      <c r="A11092" s="358" t="s">
        <v>553</v>
      </c>
      <c r="B11092" s="358">
        <v>76</v>
      </c>
      <c r="C11092" s="358" t="s">
        <v>10306</v>
      </c>
      <c r="D11092" s="358" t="s">
        <v>880</v>
      </c>
      <c r="E11092" s="358" t="s">
        <v>553</v>
      </c>
      <c r="F11092" s="358" t="s">
        <v>175</v>
      </c>
      <c r="G11092" s="358" t="s">
        <v>4280</v>
      </c>
      <c r="H11092" s="358"/>
      <c r="I11092" s="358">
        <v>1</v>
      </c>
      <c r="J11092" s="358">
        <v>1</v>
      </c>
      <c r="K11092" s="358">
        <f t="shared" si="177"/>
        <v>2</v>
      </c>
      <c r="L11092" s="358" t="s">
        <v>10115</v>
      </c>
    </row>
    <row r="11093" spans="1:12">
      <c r="A11093" s="358" t="s">
        <v>553</v>
      </c>
      <c r="B11093" s="358">
        <v>77</v>
      </c>
      <c r="C11093" s="358" t="s">
        <v>10307</v>
      </c>
      <c r="D11093" s="358" t="s">
        <v>880</v>
      </c>
      <c r="E11093" s="358" t="s">
        <v>553</v>
      </c>
      <c r="F11093" s="358" t="s">
        <v>175</v>
      </c>
      <c r="G11093" s="358" t="s">
        <v>4280</v>
      </c>
      <c r="H11093" s="358"/>
      <c r="I11093" s="358">
        <v>3</v>
      </c>
      <c r="J11093" s="358">
        <v>4</v>
      </c>
      <c r="K11093" s="358">
        <f t="shared" si="177"/>
        <v>7</v>
      </c>
      <c r="L11093" s="358" t="s">
        <v>10115</v>
      </c>
    </row>
    <row r="11094" spans="1:12">
      <c r="A11094" s="358" t="s">
        <v>553</v>
      </c>
      <c r="B11094" s="358">
        <v>78</v>
      </c>
      <c r="C11094" s="358" t="s">
        <v>7249</v>
      </c>
      <c r="D11094" s="358" t="s">
        <v>880</v>
      </c>
      <c r="E11094" s="358" t="s">
        <v>553</v>
      </c>
      <c r="F11094" s="358" t="s">
        <v>175</v>
      </c>
      <c r="G11094" s="358" t="s">
        <v>4280</v>
      </c>
      <c r="H11094" s="358"/>
      <c r="I11094" s="358">
        <v>4</v>
      </c>
      <c r="J11094" s="358">
        <v>3</v>
      </c>
      <c r="K11094" s="358">
        <f t="shared" si="177"/>
        <v>7</v>
      </c>
      <c r="L11094" s="358" t="s">
        <v>9923</v>
      </c>
    </row>
    <row r="11095" spans="1:12">
      <c r="A11095" s="358" t="s">
        <v>553</v>
      </c>
      <c r="B11095" s="358">
        <v>79</v>
      </c>
      <c r="C11095" s="358" t="s">
        <v>10308</v>
      </c>
      <c r="D11095" s="358" t="s">
        <v>880</v>
      </c>
      <c r="E11095" s="358" t="s">
        <v>553</v>
      </c>
      <c r="F11095" s="358" t="s">
        <v>175</v>
      </c>
      <c r="G11095" s="358" t="s">
        <v>4280</v>
      </c>
      <c r="H11095" s="358"/>
      <c r="I11095" s="358">
        <v>2</v>
      </c>
      <c r="J11095" s="358">
        <v>2</v>
      </c>
      <c r="K11095" s="358">
        <f t="shared" si="177"/>
        <v>4</v>
      </c>
      <c r="L11095" s="358" t="s">
        <v>10309</v>
      </c>
    </row>
    <row r="11096" spans="1:12">
      <c r="A11096" s="358" t="s">
        <v>553</v>
      </c>
      <c r="B11096" s="358">
        <v>80</v>
      </c>
      <c r="C11096" s="358" t="s">
        <v>10310</v>
      </c>
      <c r="D11096" s="358" t="s">
        <v>880</v>
      </c>
      <c r="E11096" s="358" t="s">
        <v>553</v>
      </c>
      <c r="F11096" s="358" t="s">
        <v>175</v>
      </c>
      <c r="G11096" s="358" t="s">
        <v>4280</v>
      </c>
      <c r="H11096" s="358"/>
      <c r="I11096" s="358">
        <v>3</v>
      </c>
      <c r="J11096" s="358">
        <v>1</v>
      </c>
      <c r="K11096" s="358">
        <f t="shared" si="177"/>
        <v>4</v>
      </c>
      <c r="L11096" s="358" t="s">
        <v>9901</v>
      </c>
    </row>
    <row r="11097" spans="1:12">
      <c r="A11097" s="358" t="s">
        <v>553</v>
      </c>
      <c r="B11097" s="358">
        <v>81</v>
      </c>
      <c r="C11097" s="358" t="s">
        <v>10311</v>
      </c>
      <c r="D11097" s="358" t="s">
        <v>880</v>
      </c>
      <c r="E11097" s="358" t="s">
        <v>553</v>
      </c>
      <c r="F11097" s="358" t="s">
        <v>175</v>
      </c>
      <c r="G11097" s="358" t="s">
        <v>4280</v>
      </c>
      <c r="H11097" s="358"/>
      <c r="I11097" s="358">
        <v>4</v>
      </c>
      <c r="J11097" s="358">
        <v>2</v>
      </c>
      <c r="K11097" s="358">
        <f t="shared" si="177"/>
        <v>6</v>
      </c>
      <c r="L11097" s="358" t="s">
        <v>9896</v>
      </c>
    </row>
    <row r="11098" spans="1:12">
      <c r="A11098" s="358" t="s">
        <v>553</v>
      </c>
      <c r="B11098" s="358">
        <v>82</v>
      </c>
      <c r="C11098" s="358" t="s">
        <v>8480</v>
      </c>
      <c r="D11098" s="358" t="s">
        <v>880</v>
      </c>
      <c r="E11098" s="358" t="s">
        <v>553</v>
      </c>
      <c r="F11098" s="358" t="s">
        <v>175</v>
      </c>
      <c r="G11098" s="358" t="s">
        <v>4280</v>
      </c>
      <c r="H11098" s="358"/>
      <c r="I11098" s="358">
        <v>2</v>
      </c>
      <c r="J11098" s="358">
        <v>1</v>
      </c>
      <c r="K11098" s="358">
        <f t="shared" si="177"/>
        <v>3</v>
      </c>
      <c r="L11098" s="358" t="s">
        <v>9896</v>
      </c>
    </row>
    <row r="11099" spans="1:12">
      <c r="A11099" s="358" t="s">
        <v>553</v>
      </c>
      <c r="B11099" s="358">
        <v>83</v>
      </c>
      <c r="C11099" s="358" t="s">
        <v>10312</v>
      </c>
      <c r="D11099" s="358" t="s">
        <v>880</v>
      </c>
      <c r="E11099" s="358" t="s">
        <v>553</v>
      </c>
      <c r="F11099" s="358" t="s">
        <v>175</v>
      </c>
      <c r="G11099" s="358" t="s">
        <v>4280</v>
      </c>
      <c r="H11099" s="358"/>
      <c r="I11099" s="358">
        <v>3</v>
      </c>
      <c r="J11099" s="358">
        <v>2</v>
      </c>
      <c r="K11099" s="358">
        <f t="shared" si="177"/>
        <v>5</v>
      </c>
      <c r="L11099" s="358" t="s">
        <v>9896</v>
      </c>
    </row>
    <row r="11100" spans="1:12">
      <c r="A11100" s="358" t="s">
        <v>553</v>
      </c>
      <c r="B11100" s="358">
        <v>84</v>
      </c>
      <c r="C11100" s="358" t="s">
        <v>10313</v>
      </c>
      <c r="D11100" s="358" t="s">
        <v>880</v>
      </c>
      <c r="E11100" s="358" t="s">
        <v>553</v>
      </c>
      <c r="F11100" s="358" t="s">
        <v>175</v>
      </c>
      <c r="G11100" s="358" t="s">
        <v>4280</v>
      </c>
      <c r="H11100" s="358"/>
      <c r="I11100" s="358">
        <v>1</v>
      </c>
      <c r="J11100" s="358">
        <v>1</v>
      </c>
      <c r="K11100" s="358">
        <f t="shared" si="177"/>
        <v>2</v>
      </c>
      <c r="L11100" s="358" t="s">
        <v>9896</v>
      </c>
    </row>
    <row r="11101" spans="1:12">
      <c r="A11101" s="358" t="s">
        <v>553</v>
      </c>
      <c r="B11101" s="358">
        <v>85</v>
      </c>
      <c r="C11101" s="358" t="s">
        <v>10314</v>
      </c>
      <c r="D11101" s="358" t="s">
        <v>880</v>
      </c>
      <c r="E11101" s="358" t="s">
        <v>553</v>
      </c>
      <c r="F11101" s="358" t="s">
        <v>175</v>
      </c>
      <c r="G11101" s="358" t="s">
        <v>4280</v>
      </c>
      <c r="H11101" s="358"/>
      <c r="I11101" s="358">
        <v>1</v>
      </c>
      <c r="J11101" s="358">
        <v>6</v>
      </c>
      <c r="K11101" s="358">
        <f t="shared" si="177"/>
        <v>7</v>
      </c>
      <c r="L11101" s="358" t="s">
        <v>9896</v>
      </c>
    </row>
    <row r="11102" spans="1:12">
      <c r="A11102" s="358" t="s">
        <v>553</v>
      </c>
      <c r="B11102" s="358">
        <v>86</v>
      </c>
      <c r="C11102" s="358" t="s">
        <v>10315</v>
      </c>
      <c r="D11102" s="358" t="s">
        <v>880</v>
      </c>
      <c r="E11102" s="358" t="s">
        <v>553</v>
      </c>
      <c r="F11102" s="358" t="s">
        <v>175</v>
      </c>
      <c r="G11102" s="358" t="s">
        <v>4280</v>
      </c>
      <c r="H11102" s="358"/>
      <c r="I11102" s="358">
        <v>6</v>
      </c>
      <c r="J11102" s="358">
        <v>4</v>
      </c>
      <c r="K11102" s="358">
        <f t="shared" si="177"/>
        <v>10</v>
      </c>
      <c r="L11102" s="358" t="s">
        <v>10115</v>
      </c>
    </row>
    <row r="11103" spans="1:12">
      <c r="A11103" s="358" t="s">
        <v>553</v>
      </c>
      <c r="B11103" s="358">
        <v>87</v>
      </c>
      <c r="C11103" s="358" t="s">
        <v>10263</v>
      </c>
      <c r="D11103" s="358" t="s">
        <v>880</v>
      </c>
      <c r="E11103" s="358" t="s">
        <v>553</v>
      </c>
      <c r="F11103" s="358" t="s">
        <v>175</v>
      </c>
      <c r="G11103" s="358" t="s">
        <v>4280</v>
      </c>
      <c r="H11103" s="358"/>
      <c r="I11103" s="358">
        <v>2</v>
      </c>
      <c r="J11103" s="358">
        <v>4</v>
      </c>
      <c r="K11103" s="358">
        <f t="shared" si="177"/>
        <v>6</v>
      </c>
      <c r="L11103" s="358" t="s">
        <v>9896</v>
      </c>
    </row>
    <row r="11104" spans="1:12">
      <c r="A11104" s="358" t="s">
        <v>553</v>
      </c>
      <c r="B11104" s="358">
        <v>88</v>
      </c>
      <c r="C11104" s="358" t="s">
        <v>2250</v>
      </c>
      <c r="D11104" s="358" t="s">
        <v>880</v>
      </c>
      <c r="E11104" s="358" t="s">
        <v>553</v>
      </c>
      <c r="F11104" s="358" t="s">
        <v>175</v>
      </c>
      <c r="G11104" s="358" t="s">
        <v>4280</v>
      </c>
      <c r="H11104" s="358"/>
      <c r="I11104" s="358">
        <v>4</v>
      </c>
      <c r="J11104" s="358">
        <v>3</v>
      </c>
      <c r="K11104" s="358">
        <f t="shared" si="177"/>
        <v>7</v>
      </c>
      <c r="L11104" s="358" t="s">
        <v>9926</v>
      </c>
    </row>
    <row r="11105" spans="1:12">
      <c r="A11105" s="358" t="s">
        <v>553</v>
      </c>
      <c r="B11105" s="358">
        <v>89</v>
      </c>
      <c r="C11105" s="358" t="s">
        <v>10316</v>
      </c>
      <c r="D11105" s="358" t="s">
        <v>880</v>
      </c>
      <c r="E11105" s="358" t="s">
        <v>553</v>
      </c>
      <c r="F11105" s="358" t="s">
        <v>175</v>
      </c>
      <c r="G11105" s="358" t="s">
        <v>4280</v>
      </c>
      <c r="H11105" s="358"/>
      <c r="I11105" s="358">
        <v>3</v>
      </c>
      <c r="J11105" s="358">
        <v>5</v>
      </c>
      <c r="K11105" s="358">
        <f t="shared" si="177"/>
        <v>8</v>
      </c>
      <c r="L11105" s="358" t="s">
        <v>10115</v>
      </c>
    </row>
    <row r="11106" spans="1:12">
      <c r="A11106" s="358" t="s">
        <v>553</v>
      </c>
      <c r="B11106" s="358">
        <v>90</v>
      </c>
      <c r="C11106" s="358" t="s">
        <v>10317</v>
      </c>
      <c r="D11106" s="358" t="s">
        <v>880</v>
      </c>
      <c r="E11106" s="358" t="s">
        <v>553</v>
      </c>
      <c r="F11106" s="358" t="s">
        <v>175</v>
      </c>
      <c r="G11106" s="358" t="s">
        <v>4280</v>
      </c>
      <c r="H11106" s="358"/>
      <c r="I11106" s="358">
        <v>2</v>
      </c>
      <c r="J11106" s="358">
        <v>1</v>
      </c>
      <c r="K11106" s="358">
        <f t="shared" si="177"/>
        <v>3</v>
      </c>
      <c r="L11106" s="358" t="s">
        <v>9923</v>
      </c>
    </row>
    <row r="11107" spans="1:12">
      <c r="A11107" s="358" t="s">
        <v>553</v>
      </c>
      <c r="B11107" s="358">
        <v>91</v>
      </c>
      <c r="C11107" s="358" t="s">
        <v>10318</v>
      </c>
      <c r="D11107" s="358" t="s">
        <v>880</v>
      </c>
      <c r="E11107" s="358" t="s">
        <v>553</v>
      </c>
      <c r="F11107" s="358" t="s">
        <v>175</v>
      </c>
      <c r="G11107" s="358" t="s">
        <v>4280</v>
      </c>
      <c r="H11107" s="358"/>
      <c r="I11107" s="358">
        <v>3</v>
      </c>
      <c r="J11107" s="358">
        <v>2</v>
      </c>
      <c r="K11107" s="358">
        <f t="shared" si="177"/>
        <v>5</v>
      </c>
      <c r="L11107" s="358" t="s">
        <v>9899</v>
      </c>
    </row>
    <row r="11108" spans="1:12">
      <c r="A11108" s="358" t="s">
        <v>553</v>
      </c>
      <c r="B11108" s="358">
        <v>92</v>
      </c>
      <c r="C11108" s="358" t="s">
        <v>10319</v>
      </c>
      <c r="D11108" s="358" t="s">
        <v>880</v>
      </c>
      <c r="E11108" s="358" t="s">
        <v>553</v>
      </c>
      <c r="F11108" s="358" t="s">
        <v>175</v>
      </c>
      <c r="G11108" s="358" t="s">
        <v>4280</v>
      </c>
      <c r="H11108" s="358"/>
      <c r="I11108" s="358">
        <v>2</v>
      </c>
      <c r="J11108" s="358">
        <v>4</v>
      </c>
      <c r="K11108" s="358">
        <f t="shared" si="177"/>
        <v>6</v>
      </c>
      <c r="L11108" s="358" t="s">
        <v>9896</v>
      </c>
    </row>
    <row r="11109" spans="1:12">
      <c r="A11109" s="358" t="s">
        <v>553</v>
      </c>
      <c r="B11109" s="358">
        <v>93</v>
      </c>
      <c r="C11109" s="358" t="s">
        <v>10254</v>
      </c>
      <c r="D11109" s="358" t="s">
        <v>880</v>
      </c>
      <c r="E11109" s="358" t="s">
        <v>553</v>
      </c>
      <c r="F11109" s="358" t="s">
        <v>175</v>
      </c>
      <c r="G11109" s="358" t="s">
        <v>4280</v>
      </c>
      <c r="H11109" s="358"/>
      <c r="I11109" s="358">
        <v>1</v>
      </c>
      <c r="J11109" s="358">
        <v>0</v>
      </c>
      <c r="K11109" s="358">
        <f t="shared" si="177"/>
        <v>1</v>
      </c>
      <c r="L11109" s="358" t="s">
        <v>10109</v>
      </c>
    </row>
    <row r="11110" spans="1:12">
      <c r="A11110" s="358" t="s">
        <v>553</v>
      </c>
      <c r="B11110" s="358">
        <v>94</v>
      </c>
      <c r="C11110" s="358" t="s">
        <v>7350</v>
      </c>
      <c r="D11110" s="358" t="s">
        <v>880</v>
      </c>
      <c r="E11110" s="358" t="s">
        <v>553</v>
      </c>
      <c r="F11110" s="358" t="s">
        <v>175</v>
      </c>
      <c r="G11110" s="358" t="s">
        <v>4280</v>
      </c>
      <c r="H11110" s="358"/>
      <c r="I11110" s="358">
        <v>2</v>
      </c>
      <c r="J11110" s="358">
        <v>3</v>
      </c>
      <c r="K11110" s="358">
        <f t="shared" si="177"/>
        <v>5</v>
      </c>
      <c r="L11110" s="358" t="s">
        <v>10011</v>
      </c>
    </row>
    <row r="11111" spans="1:12">
      <c r="A11111" s="358" t="s">
        <v>553</v>
      </c>
      <c r="B11111" s="358">
        <v>95</v>
      </c>
      <c r="C11111" s="358" t="s">
        <v>10320</v>
      </c>
      <c r="D11111" s="358" t="s">
        <v>880</v>
      </c>
      <c r="E11111" s="358" t="s">
        <v>553</v>
      </c>
      <c r="F11111" s="358" t="s">
        <v>175</v>
      </c>
      <c r="G11111" s="358" t="s">
        <v>4280</v>
      </c>
      <c r="H11111" s="358"/>
      <c r="I11111" s="358">
        <v>3</v>
      </c>
      <c r="J11111" s="358">
        <v>3</v>
      </c>
      <c r="K11111" s="358">
        <f t="shared" si="177"/>
        <v>6</v>
      </c>
      <c r="L11111" s="358" t="s">
        <v>9896</v>
      </c>
    </row>
    <row r="11112" spans="1:12">
      <c r="A11112" s="358" t="s">
        <v>553</v>
      </c>
      <c r="B11112" s="358">
        <v>96</v>
      </c>
      <c r="C11112" s="358" t="s">
        <v>10321</v>
      </c>
      <c r="D11112" s="358" t="s">
        <v>880</v>
      </c>
      <c r="E11112" s="358" t="s">
        <v>553</v>
      </c>
      <c r="F11112" s="358" t="s">
        <v>175</v>
      </c>
      <c r="G11112" s="358" t="s">
        <v>4280</v>
      </c>
      <c r="H11112" s="358"/>
      <c r="I11112" s="358">
        <v>2</v>
      </c>
      <c r="J11112" s="358">
        <v>1</v>
      </c>
      <c r="K11112" s="358">
        <f t="shared" si="177"/>
        <v>3</v>
      </c>
      <c r="L11112" s="358" t="s">
        <v>9896</v>
      </c>
    </row>
    <row r="11113" spans="1:12">
      <c r="A11113" s="358" t="s">
        <v>553</v>
      </c>
      <c r="B11113" s="358">
        <v>97</v>
      </c>
      <c r="C11113" s="358" t="s">
        <v>10322</v>
      </c>
      <c r="D11113" s="358" t="s">
        <v>880</v>
      </c>
      <c r="E11113" s="358" t="s">
        <v>553</v>
      </c>
      <c r="F11113" s="358" t="s">
        <v>175</v>
      </c>
      <c r="G11113" s="358" t="s">
        <v>4280</v>
      </c>
      <c r="H11113" s="358"/>
      <c r="I11113" s="358">
        <v>3</v>
      </c>
      <c r="J11113" s="358">
        <v>4</v>
      </c>
      <c r="K11113" s="358">
        <f t="shared" si="177"/>
        <v>7</v>
      </c>
      <c r="L11113" s="358" t="s">
        <v>10115</v>
      </c>
    </row>
    <row r="11114" spans="1:12">
      <c r="A11114" s="358" t="s">
        <v>553</v>
      </c>
      <c r="B11114" s="358">
        <v>98</v>
      </c>
      <c r="C11114" s="358" t="s">
        <v>10323</v>
      </c>
      <c r="D11114" s="358" t="s">
        <v>880</v>
      </c>
      <c r="E11114" s="358" t="s">
        <v>553</v>
      </c>
      <c r="F11114" s="358" t="s">
        <v>175</v>
      </c>
      <c r="G11114" s="358" t="s">
        <v>4280</v>
      </c>
      <c r="H11114" s="358"/>
      <c r="I11114" s="358">
        <v>5</v>
      </c>
      <c r="J11114" s="358">
        <v>4</v>
      </c>
      <c r="K11114" s="358">
        <f t="shared" si="177"/>
        <v>9</v>
      </c>
      <c r="L11114" s="358" t="s">
        <v>10115</v>
      </c>
    </row>
    <row r="11115" spans="1:12">
      <c r="A11115" s="358" t="s">
        <v>553</v>
      </c>
      <c r="B11115" s="358">
        <v>99</v>
      </c>
      <c r="C11115" s="358" t="s">
        <v>10324</v>
      </c>
      <c r="D11115" s="358" t="s">
        <v>958</v>
      </c>
      <c r="E11115" s="358" t="s">
        <v>553</v>
      </c>
      <c r="F11115" s="358" t="s">
        <v>175</v>
      </c>
      <c r="G11115" s="358" t="s">
        <v>4280</v>
      </c>
      <c r="H11115" s="358"/>
      <c r="I11115" s="358">
        <v>0</v>
      </c>
      <c r="J11115" s="358">
        <v>2</v>
      </c>
      <c r="K11115" s="358">
        <f t="shared" si="177"/>
        <v>2</v>
      </c>
      <c r="L11115" s="358" t="s">
        <v>10325</v>
      </c>
    </row>
    <row r="11116" spans="1:12">
      <c r="A11116" s="358" t="s">
        <v>553</v>
      </c>
      <c r="B11116" s="358">
        <v>100</v>
      </c>
      <c r="C11116" s="358" t="s">
        <v>10326</v>
      </c>
      <c r="D11116" s="358" t="s">
        <v>880</v>
      </c>
      <c r="E11116" s="358" t="s">
        <v>553</v>
      </c>
      <c r="F11116" s="358" t="s">
        <v>175</v>
      </c>
      <c r="G11116" s="358" t="s">
        <v>4280</v>
      </c>
      <c r="H11116" s="358"/>
      <c r="I11116" s="358">
        <v>5</v>
      </c>
      <c r="J11116" s="358">
        <v>3</v>
      </c>
      <c r="K11116" s="358">
        <f t="shared" si="177"/>
        <v>8</v>
      </c>
      <c r="L11116" s="358" t="s">
        <v>9896</v>
      </c>
    </row>
    <row r="11117" spans="1:12">
      <c r="A11117" s="359"/>
      <c r="B11117" s="359"/>
      <c r="C11117" s="359"/>
      <c r="D11117" s="359"/>
      <c r="E11117" s="359"/>
      <c r="F11117" s="359"/>
      <c r="G11117" s="359"/>
      <c r="H11117" s="359"/>
      <c r="I11117" s="359"/>
      <c r="J11117" s="359"/>
      <c r="K11117" s="358">
        <f>SUM(K11017:K11116)</f>
        <v>533</v>
      </c>
      <c r="L11117" s="359"/>
    </row>
    <row r="11118" spans="1:12">
      <c r="A11118" s="358" t="s">
        <v>612</v>
      </c>
      <c r="B11118" s="358">
        <v>1</v>
      </c>
      <c r="C11118" s="358" t="s">
        <v>3018</v>
      </c>
      <c r="D11118" s="358" t="s">
        <v>880</v>
      </c>
      <c r="E11118" s="358" t="s">
        <v>10327</v>
      </c>
      <c r="F11118" s="358" t="s">
        <v>10328</v>
      </c>
      <c r="G11118" s="358" t="s">
        <v>4280</v>
      </c>
      <c r="H11118" s="358">
        <v>772049016</v>
      </c>
      <c r="I11118" s="358">
        <v>4</v>
      </c>
      <c r="J11118" s="358">
        <v>7</v>
      </c>
      <c r="K11118" s="358">
        <f t="shared" ref="K11118:K11181" si="178">J11118+I11118</f>
        <v>11</v>
      </c>
      <c r="L11118" s="358" t="s">
        <v>9896</v>
      </c>
    </row>
    <row r="11119" spans="1:12">
      <c r="A11119" s="358" t="s">
        <v>612</v>
      </c>
      <c r="B11119" s="358">
        <v>2</v>
      </c>
      <c r="C11119" s="358" t="s">
        <v>1589</v>
      </c>
      <c r="D11119" s="358" t="s">
        <v>958</v>
      </c>
      <c r="E11119" s="358" t="s">
        <v>10327</v>
      </c>
      <c r="F11119" s="358" t="s">
        <v>175</v>
      </c>
      <c r="G11119" s="358" t="s">
        <v>4280</v>
      </c>
      <c r="H11119" s="358"/>
      <c r="I11119" s="358">
        <v>2</v>
      </c>
      <c r="J11119" s="358">
        <v>2</v>
      </c>
      <c r="K11119" s="358">
        <f t="shared" si="178"/>
        <v>4</v>
      </c>
      <c r="L11119" s="358" t="s">
        <v>9926</v>
      </c>
    </row>
    <row r="11120" spans="1:12">
      <c r="A11120" s="358" t="s">
        <v>612</v>
      </c>
      <c r="B11120" s="358">
        <v>3</v>
      </c>
      <c r="C11120" s="358" t="s">
        <v>10329</v>
      </c>
      <c r="D11120" s="358" t="s">
        <v>958</v>
      </c>
      <c r="E11120" s="358" t="s">
        <v>10327</v>
      </c>
      <c r="F11120" s="358" t="s">
        <v>175</v>
      </c>
      <c r="G11120" s="358" t="s">
        <v>4280</v>
      </c>
      <c r="H11120" s="358"/>
      <c r="I11120" s="358">
        <v>0</v>
      </c>
      <c r="J11120" s="358">
        <v>3</v>
      </c>
      <c r="K11120" s="358">
        <f t="shared" si="178"/>
        <v>3</v>
      </c>
      <c r="L11120" s="358" t="s">
        <v>9899</v>
      </c>
    </row>
    <row r="11121" spans="1:12">
      <c r="A11121" s="358" t="s">
        <v>612</v>
      </c>
      <c r="B11121" s="358">
        <v>4</v>
      </c>
      <c r="C11121" s="358" t="s">
        <v>10330</v>
      </c>
      <c r="D11121" s="358" t="s">
        <v>880</v>
      </c>
      <c r="E11121" s="358" t="s">
        <v>10327</v>
      </c>
      <c r="F11121" s="358" t="s">
        <v>175</v>
      </c>
      <c r="G11121" s="358" t="s">
        <v>4280</v>
      </c>
      <c r="H11121" s="358"/>
      <c r="I11121" s="358">
        <v>4</v>
      </c>
      <c r="J11121" s="358">
        <v>6</v>
      </c>
      <c r="K11121" s="358">
        <f t="shared" si="178"/>
        <v>10</v>
      </c>
      <c r="L11121" s="358" t="s">
        <v>9921</v>
      </c>
    </row>
    <row r="11122" spans="1:12">
      <c r="A11122" s="358" t="s">
        <v>612</v>
      </c>
      <c r="B11122" s="358">
        <v>5</v>
      </c>
      <c r="C11122" s="358" t="s">
        <v>3101</v>
      </c>
      <c r="D11122" s="358" t="s">
        <v>880</v>
      </c>
      <c r="E11122" s="358" t="s">
        <v>10327</v>
      </c>
      <c r="F11122" s="358" t="s">
        <v>175</v>
      </c>
      <c r="G11122" s="358" t="s">
        <v>4280</v>
      </c>
      <c r="H11122" s="358"/>
      <c r="I11122" s="358">
        <v>4</v>
      </c>
      <c r="J11122" s="358">
        <v>5</v>
      </c>
      <c r="K11122" s="358">
        <f t="shared" si="178"/>
        <v>9</v>
      </c>
      <c r="L11122" s="358" t="s">
        <v>9896</v>
      </c>
    </row>
    <row r="11123" spans="1:12">
      <c r="A11123" s="358" t="s">
        <v>612</v>
      </c>
      <c r="B11123" s="358">
        <v>6</v>
      </c>
      <c r="C11123" s="358" t="s">
        <v>10331</v>
      </c>
      <c r="D11123" s="358" t="s">
        <v>880</v>
      </c>
      <c r="E11123" s="358" t="s">
        <v>10327</v>
      </c>
      <c r="F11123" s="358" t="s">
        <v>175</v>
      </c>
      <c r="G11123" s="358" t="s">
        <v>4280</v>
      </c>
      <c r="H11123" s="358"/>
      <c r="I11123" s="358">
        <v>3</v>
      </c>
      <c r="J11123" s="358">
        <v>3</v>
      </c>
      <c r="K11123" s="358">
        <f t="shared" si="178"/>
        <v>6</v>
      </c>
      <c r="L11123" s="358" t="s">
        <v>9896</v>
      </c>
    </row>
    <row r="11124" spans="1:12">
      <c r="A11124" s="358" t="s">
        <v>612</v>
      </c>
      <c r="B11124" s="358">
        <v>7</v>
      </c>
      <c r="C11124" s="358" t="s">
        <v>1673</v>
      </c>
      <c r="D11124" s="358" t="s">
        <v>880</v>
      </c>
      <c r="E11124" s="358" t="s">
        <v>10327</v>
      </c>
      <c r="F11124" s="358" t="s">
        <v>175</v>
      </c>
      <c r="G11124" s="358" t="s">
        <v>4280</v>
      </c>
      <c r="H11124" s="358"/>
      <c r="I11124" s="358">
        <v>3</v>
      </c>
      <c r="J11124" s="358">
        <v>3</v>
      </c>
      <c r="K11124" s="358">
        <f t="shared" si="178"/>
        <v>6</v>
      </c>
      <c r="L11124" s="358" t="s">
        <v>9949</v>
      </c>
    </row>
    <row r="11125" spans="1:12">
      <c r="A11125" s="358" t="s">
        <v>612</v>
      </c>
      <c r="B11125" s="358">
        <v>8</v>
      </c>
      <c r="C11125" s="358" t="s">
        <v>9496</v>
      </c>
      <c r="D11125" s="358" t="s">
        <v>958</v>
      </c>
      <c r="E11125" s="358" t="s">
        <v>10327</v>
      </c>
      <c r="F11125" s="358" t="s">
        <v>175</v>
      </c>
      <c r="G11125" s="358" t="s">
        <v>4280</v>
      </c>
      <c r="H11125" s="358"/>
      <c r="I11125" s="358">
        <v>1</v>
      </c>
      <c r="J11125" s="358">
        <v>0</v>
      </c>
      <c r="K11125" s="358">
        <f t="shared" si="178"/>
        <v>1</v>
      </c>
      <c r="L11125" s="358" t="s">
        <v>9896</v>
      </c>
    </row>
    <row r="11126" spans="1:12">
      <c r="A11126" s="358" t="s">
        <v>612</v>
      </c>
      <c r="B11126" s="358">
        <v>9</v>
      </c>
      <c r="C11126" s="358" t="s">
        <v>10332</v>
      </c>
      <c r="D11126" s="358" t="s">
        <v>958</v>
      </c>
      <c r="E11126" s="358" t="s">
        <v>10327</v>
      </c>
      <c r="F11126" s="358" t="s">
        <v>175</v>
      </c>
      <c r="G11126" s="358" t="s">
        <v>4280</v>
      </c>
      <c r="H11126" s="358"/>
      <c r="I11126" s="358">
        <v>3</v>
      </c>
      <c r="J11126" s="358">
        <v>2</v>
      </c>
      <c r="K11126" s="358">
        <f t="shared" si="178"/>
        <v>5</v>
      </c>
      <c r="L11126" s="358" t="s">
        <v>9921</v>
      </c>
    </row>
    <row r="11127" spans="1:12">
      <c r="A11127" s="358" t="s">
        <v>612</v>
      </c>
      <c r="B11127" s="358">
        <v>10</v>
      </c>
      <c r="C11127" s="358" t="s">
        <v>10333</v>
      </c>
      <c r="D11127" s="358" t="s">
        <v>880</v>
      </c>
      <c r="E11127" s="358" t="s">
        <v>10327</v>
      </c>
      <c r="F11127" s="358" t="s">
        <v>175</v>
      </c>
      <c r="G11127" s="358" t="s">
        <v>4280</v>
      </c>
      <c r="H11127" s="358"/>
      <c r="I11127" s="358">
        <v>3</v>
      </c>
      <c r="J11127" s="358">
        <v>4</v>
      </c>
      <c r="K11127" s="358">
        <f t="shared" si="178"/>
        <v>7</v>
      </c>
      <c r="L11127" s="358" t="s">
        <v>9921</v>
      </c>
    </row>
    <row r="11128" spans="1:12">
      <c r="A11128" s="358" t="s">
        <v>612</v>
      </c>
      <c r="B11128" s="358">
        <v>11</v>
      </c>
      <c r="C11128" s="358" t="s">
        <v>10334</v>
      </c>
      <c r="D11128" s="358" t="s">
        <v>880</v>
      </c>
      <c r="E11128" s="358" t="s">
        <v>10327</v>
      </c>
      <c r="F11128" s="358" t="s">
        <v>175</v>
      </c>
      <c r="G11128" s="358" t="s">
        <v>4280</v>
      </c>
      <c r="H11128" s="358"/>
      <c r="I11128" s="358">
        <v>4</v>
      </c>
      <c r="J11128" s="358">
        <v>3</v>
      </c>
      <c r="K11128" s="358">
        <f t="shared" si="178"/>
        <v>7</v>
      </c>
      <c r="L11128" s="358" t="s">
        <v>9896</v>
      </c>
    </row>
    <row r="11129" spans="1:12">
      <c r="A11129" s="358" t="s">
        <v>612</v>
      </c>
      <c r="B11129" s="358">
        <v>12</v>
      </c>
      <c r="C11129" s="358" t="s">
        <v>10335</v>
      </c>
      <c r="D11129" s="358" t="s">
        <v>880</v>
      </c>
      <c r="E11129" s="358" t="s">
        <v>10327</v>
      </c>
      <c r="F11129" s="358" t="s">
        <v>175</v>
      </c>
      <c r="G11129" s="358" t="s">
        <v>4280</v>
      </c>
      <c r="H11129" s="358"/>
      <c r="I11129" s="358">
        <v>1</v>
      </c>
      <c r="J11129" s="358">
        <v>3</v>
      </c>
      <c r="K11129" s="358">
        <f t="shared" si="178"/>
        <v>4</v>
      </c>
      <c r="L11129" s="358" t="s">
        <v>9939</v>
      </c>
    </row>
    <row r="11130" spans="1:12">
      <c r="A11130" s="358" t="s">
        <v>612</v>
      </c>
      <c r="B11130" s="358">
        <v>13</v>
      </c>
      <c r="C11130" s="358" t="s">
        <v>2788</v>
      </c>
      <c r="D11130" s="358" t="s">
        <v>880</v>
      </c>
      <c r="E11130" s="358" t="s">
        <v>10327</v>
      </c>
      <c r="F11130" s="358" t="s">
        <v>175</v>
      </c>
      <c r="G11130" s="358" t="s">
        <v>4280</v>
      </c>
      <c r="H11130" s="358"/>
      <c r="I11130" s="358">
        <v>2</v>
      </c>
      <c r="J11130" s="358">
        <v>3</v>
      </c>
      <c r="K11130" s="358">
        <f t="shared" si="178"/>
        <v>5</v>
      </c>
      <c r="L11130" s="358" t="s">
        <v>10115</v>
      </c>
    </row>
    <row r="11131" spans="1:12">
      <c r="A11131" s="358" t="s">
        <v>612</v>
      </c>
      <c r="B11131" s="358">
        <v>14</v>
      </c>
      <c r="C11131" s="358" t="s">
        <v>10312</v>
      </c>
      <c r="D11131" s="358" t="s">
        <v>880</v>
      </c>
      <c r="E11131" s="358" t="s">
        <v>10327</v>
      </c>
      <c r="F11131" s="358" t="s">
        <v>175</v>
      </c>
      <c r="G11131" s="358" t="s">
        <v>4280</v>
      </c>
      <c r="H11131" s="358"/>
      <c r="I11131" s="358">
        <v>4</v>
      </c>
      <c r="J11131" s="358">
        <v>2</v>
      </c>
      <c r="K11131" s="358">
        <f t="shared" si="178"/>
        <v>6</v>
      </c>
      <c r="L11131" s="358" t="s">
        <v>9939</v>
      </c>
    </row>
    <row r="11132" spans="1:12">
      <c r="A11132" s="358" t="s">
        <v>612</v>
      </c>
      <c r="B11132" s="358">
        <v>15</v>
      </c>
      <c r="C11132" s="358" t="s">
        <v>1763</v>
      </c>
      <c r="D11132" s="358" t="s">
        <v>880</v>
      </c>
      <c r="E11132" s="358" t="s">
        <v>10327</v>
      </c>
      <c r="F11132" s="358" t="s">
        <v>175</v>
      </c>
      <c r="G11132" s="358" t="s">
        <v>4280</v>
      </c>
      <c r="H11132" s="358"/>
      <c r="I11132" s="358">
        <v>4</v>
      </c>
      <c r="J11132" s="358">
        <v>5</v>
      </c>
      <c r="K11132" s="358">
        <f t="shared" si="178"/>
        <v>9</v>
      </c>
      <c r="L11132" s="358" t="s">
        <v>9896</v>
      </c>
    </row>
    <row r="11133" spans="1:12">
      <c r="A11133" s="358" t="s">
        <v>612</v>
      </c>
      <c r="B11133" s="358">
        <v>16</v>
      </c>
      <c r="C11133" s="358" t="s">
        <v>1538</v>
      </c>
      <c r="D11133" s="358" t="s">
        <v>880</v>
      </c>
      <c r="E11133" s="358" t="s">
        <v>10327</v>
      </c>
      <c r="F11133" s="358" t="s">
        <v>175</v>
      </c>
      <c r="G11133" s="358" t="s">
        <v>4280</v>
      </c>
      <c r="H11133" s="358"/>
      <c r="I11133" s="358">
        <v>2</v>
      </c>
      <c r="J11133" s="358">
        <v>4</v>
      </c>
      <c r="K11133" s="358">
        <f t="shared" si="178"/>
        <v>6</v>
      </c>
      <c r="L11133" s="358" t="s">
        <v>9923</v>
      </c>
    </row>
    <row r="11134" spans="1:12">
      <c r="A11134" s="358" t="s">
        <v>612</v>
      </c>
      <c r="B11134" s="358">
        <v>17</v>
      </c>
      <c r="C11134" s="358" t="s">
        <v>10336</v>
      </c>
      <c r="D11134" s="358" t="s">
        <v>880</v>
      </c>
      <c r="E11134" s="358" t="s">
        <v>10327</v>
      </c>
      <c r="F11134" s="358" t="s">
        <v>175</v>
      </c>
      <c r="G11134" s="358" t="s">
        <v>4280</v>
      </c>
      <c r="H11134" s="358"/>
      <c r="I11134" s="358">
        <v>2</v>
      </c>
      <c r="J11134" s="358">
        <v>2</v>
      </c>
      <c r="K11134" s="358">
        <f t="shared" si="178"/>
        <v>4</v>
      </c>
      <c r="L11134" s="358" t="s">
        <v>9949</v>
      </c>
    </row>
    <row r="11135" spans="1:12">
      <c r="A11135" s="358" t="s">
        <v>612</v>
      </c>
      <c r="B11135" s="358">
        <v>18</v>
      </c>
      <c r="C11135" s="358" t="s">
        <v>10337</v>
      </c>
      <c r="D11135" s="358" t="s">
        <v>958</v>
      </c>
      <c r="E11135" s="358" t="s">
        <v>10327</v>
      </c>
      <c r="F11135" s="358" t="s">
        <v>175</v>
      </c>
      <c r="G11135" s="358" t="s">
        <v>4280</v>
      </c>
      <c r="H11135" s="358"/>
      <c r="I11135" s="358">
        <v>1</v>
      </c>
      <c r="J11135" s="358">
        <v>2</v>
      </c>
      <c r="K11135" s="358">
        <f t="shared" si="178"/>
        <v>3</v>
      </c>
      <c r="L11135" s="358" t="s">
        <v>9897</v>
      </c>
    </row>
    <row r="11136" spans="1:12">
      <c r="A11136" s="358" t="s">
        <v>612</v>
      </c>
      <c r="B11136" s="358">
        <v>19</v>
      </c>
      <c r="C11136" s="358" t="s">
        <v>10338</v>
      </c>
      <c r="D11136" s="358" t="s">
        <v>880</v>
      </c>
      <c r="E11136" s="358" t="s">
        <v>10327</v>
      </c>
      <c r="F11136" s="358" t="s">
        <v>175</v>
      </c>
      <c r="G11136" s="358" t="s">
        <v>4280</v>
      </c>
      <c r="H11136" s="358"/>
      <c r="I11136" s="358">
        <v>3</v>
      </c>
      <c r="J11136" s="358">
        <v>4</v>
      </c>
      <c r="K11136" s="358">
        <f t="shared" si="178"/>
        <v>7</v>
      </c>
      <c r="L11136" s="358" t="s">
        <v>9949</v>
      </c>
    </row>
    <row r="11137" spans="1:12">
      <c r="A11137" s="358" t="s">
        <v>612</v>
      </c>
      <c r="B11137" s="358">
        <v>20</v>
      </c>
      <c r="C11137" s="358" t="s">
        <v>10339</v>
      </c>
      <c r="D11137" s="358" t="s">
        <v>880</v>
      </c>
      <c r="E11137" s="358" t="s">
        <v>10327</v>
      </c>
      <c r="F11137" s="358" t="s">
        <v>175</v>
      </c>
      <c r="G11137" s="358" t="s">
        <v>4280</v>
      </c>
      <c r="H11137" s="358"/>
      <c r="I11137" s="358">
        <v>6</v>
      </c>
      <c r="J11137" s="358">
        <v>3</v>
      </c>
      <c r="K11137" s="358">
        <f t="shared" si="178"/>
        <v>9</v>
      </c>
      <c r="L11137" s="358" t="s">
        <v>9896</v>
      </c>
    </row>
    <row r="11138" spans="1:12">
      <c r="A11138" s="358" t="s">
        <v>612</v>
      </c>
      <c r="B11138" s="358">
        <v>21</v>
      </c>
      <c r="C11138" s="358" t="s">
        <v>10340</v>
      </c>
      <c r="D11138" s="358" t="s">
        <v>880</v>
      </c>
      <c r="E11138" s="358" t="s">
        <v>10327</v>
      </c>
      <c r="F11138" s="358" t="s">
        <v>175</v>
      </c>
      <c r="G11138" s="358" t="s">
        <v>4280</v>
      </c>
      <c r="H11138" s="358"/>
      <c r="I11138" s="358">
        <v>2</v>
      </c>
      <c r="J11138" s="358">
        <v>4</v>
      </c>
      <c r="K11138" s="358">
        <f t="shared" si="178"/>
        <v>6</v>
      </c>
      <c r="L11138" s="358" t="s">
        <v>9941</v>
      </c>
    </row>
    <row r="11139" spans="1:12">
      <c r="A11139" s="358" t="s">
        <v>612</v>
      </c>
      <c r="B11139" s="358">
        <v>22</v>
      </c>
      <c r="C11139" s="358" t="s">
        <v>10341</v>
      </c>
      <c r="D11139" s="358" t="s">
        <v>958</v>
      </c>
      <c r="E11139" s="358" t="s">
        <v>10327</v>
      </c>
      <c r="F11139" s="358" t="s">
        <v>175</v>
      </c>
      <c r="G11139" s="358" t="s">
        <v>4280</v>
      </c>
      <c r="H11139" s="358"/>
      <c r="I11139" s="358">
        <v>2</v>
      </c>
      <c r="J11139" s="358">
        <v>3</v>
      </c>
      <c r="K11139" s="358">
        <f t="shared" si="178"/>
        <v>5</v>
      </c>
      <c r="L11139" s="358" t="s">
        <v>9897</v>
      </c>
    </row>
    <row r="11140" spans="1:12">
      <c r="A11140" s="358" t="s">
        <v>612</v>
      </c>
      <c r="B11140" s="358">
        <v>23</v>
      </c>
      <c r="C11140" s="358" t="s">
        <v>10342</v>
      </c>
      <c r="D11140" s="358" t="s">
        <v>880</v>
      </c>
      <c r="E11140" s="358" t="s">
        <v>10327</v>
      </c>
      <c r="F11140" s="358" t="s">
        <v>175</v>
      </c>
      <c r="G11140" s="358" t="s">
        <v>4280</v>
      </c>
      <c r="H11140" s="358"/>
      <c r="I11140" s="358">
        <v>3</v>
      </c>
      <c r="J11140" s="358">
        <v>2</v>
      </c>
      <c r="K11140" s="358">
        <f t="shared" si="178"/>
        <v>5</v>
      </c>
      <c r="L11140" s="358" t="s">
        <v>9949</v>
      </c>
    </row>
    <row r="11141" spans="1:12">
      <c r="A11141" s="358" t="s">
        <v>612</v>
      </c>
      <c r="B11141" s="358">
        <v>24</v>
      </c>
      <c r="C11141" s="358" t="s">
        <v>10343</v>
      </c>
      <c r="D11141" s="358" t="s">
        <v>880</v>
      </c>
      <c r="E11141" s="358" t="s">
        <v>10327</v>
      </c>
      <c r="F11141" s="358" t="s">
        <v>175</v>
      </c>
      <c r="G11141" s="358" t="s">
        <v>4280</v>
      </c>
      <c r="H11141" s="358"/>
      <c r="I11141" s="358">
        <v>5</v>
      </c>
      <c r="J11141" s="358">
        <v>2</v>
      </c>
      <c r="K11141" s="358">
        <f t="shared" si="178"/>
        <v>7</v>
      </c>
      <c r="L11141" s="358" t="s">
        <v>9941</v>
      </c>
    </row>
    <row r="11142" spans="1:12">
      <c r="A11142" s="358" t="s">
        <v>612</v>
      </c>
      <c r="B11142" s="358">
        <v>25</v>
      </c>
      <c r="C11142" s="358" t="s">
        <v>939</v>
      </c>
      <c r="D11142" s="358" t="s">
        <v>880</v>
      </c>
      <c r="E11142" s="358" t="s">
        <v>10327</v>
      </c>
      <c r="F11142" s="358" t="s">
        <v>175</v>
      </c>
      <c r="G11142" s="358" t="s">
        <v>4280</v>
      </c>
      <c r="H11142" s="358"/>
      <c r="I11142" s="358">
        <v>4</v>
      </c>
      <c r="J11142" s="358">
        <v>7</v>
      </c>
      <c r="K11142" s="358">
        <f t="shared" si="178"/>
        <v>11</v>
      </c>
      <c r="L11142" s="358" t="s">
        <v>9941</v>
      </c>
    </row>
    <row r="11143" spans="1:12">
      <c r="A11143" s="358" t="s">
        <v>612</v>
      </c>
      <c r="B11143" s="358">
        <v>26</v>
      </c>
      <c r="C11143" s="358" t="s">
        <v>1273</v>
      </c>
      <c r="D11143" s="358" t="s">
        <v>880</v>
      </c>
      <c r="E11143" s="358" t="s">
        <v>10327</v>
      </c>
      <c r="F11143" s="358" t="s">
        <v>175</v>
      </c>
      <c r="G11143" s="358" t="s">
        <v>4280</v>
      </c>
      <c r="H11143" s="358"/>
      <c r="I11143" s="358">
        <v>5</v>
      </c>
      <c r="J11143" s="358">
        <v>4</v>
      </c>
      <c r="K11143" s="358">
        <f t="shared" si="178"/>
        <v>9</v>
      </c>
      <c r="L11143" s="358" t="s">
        <v>9897</v>
      </c>
    </row>
    <row r="11144" spans="1:12">
      <c r="A11144" s="358" t="s">
        <v>612</v>
      </c>
      <c r="B11144" s="358">
        <v>27</v>
      </c>
      <c r="C11144" s="358" t="s">
        <v>10344</v>
      </c>
      <c r="D11144" s="358" t="s">
        <v>958</v>
      </c>
      <c r="E11144" s="358" t="s">
        <v>10327</v>
      </c>
      <c r="F11144" s="358" t="s">
        <v>175</v>
      </c>
      <c r="G11144" s="358" t="s">
        <v>4280</v>
      </c>
      <c r="H11144" s="358"/>
      <c r="I11144" s="358">
        <v>2</v>
      </c>
      <c r="J11144" s="358">
        <v>4</v>
      </c>
      <c r="K11144" s="358">
        <f t="shared" si="178"/>
        <v>6</v>
      </c>
      <c r="L11144" s="358" t="s">
        <v>9897</v>
      </c>
    </row>
    <row r="11145" spans="1:12">
      <c r="A11145" s="358" t="s">
        <v>612</v>
      </c>
      <c r="B11145" s="358">
        <v>28</v>
      </c>
      <c r="C11145" s="358" t="s">
        <v>10345</v>
      </c>
      <c r="D11145" s="358" t="s">
        <v>880</v>
      </c>
      <c r="E11145" s="358" t="s">
        <v>10327</v>
      </c>
      <c r="F11145" s="358" t="s">
        <v>175</v>
      </c>
      <c r="G11145" s="358" t="s">
        <v>4280</v>
      </c>
      <c r="H11145" s="358"/>
      <c r="I11145" s="358">
        <v>3</v>
      </c>
      <c r="J11145" s="358">
        <v>4</v>
      </c>
      <c r="K11145" s="358">
        <f t="shared" si="178"/>
        <v>7</v>
      </c>
      <c r="L11145" s="358" t="s">
        <v>9921</v>
      </c>
    </row>
    <row r="11146" spans="1:12">
      <c r="A11146" s="358" t="s">
        <v>612</v>
      </c>
      <c r="B11146" s="358">
        <v>29</v>
      </c>
      <c r="C11146" s="358" t="s">
        <v>1273</v>
      </c>
      <c r="D11146" s="358" t="s">
        <v>880</v>
      </c>
      <c r="E11146" s="358" t="s">
        <v>10327</v>
      </c>
      <c r="F11146" s="358" t="s">
        <v>175</v>
      </c>
      <c r="G11146" s="358" t="s">
        <v>4280</v>
      </c>
      <c r="H11146" s="358"/>
      <c r="I11146" s="358">
        <v>1</v>
      </c>
      <c r="J11146" s="358">
        <v>2</v>
      </c>
      <c r="K11146" s="358">
        <f t="shared" si="178"/>
        <v>3</v>
      </c>
      <c r="L11146" s="358" t="s">
        <v>9939</v>
      </c>
    </row>
    <row r="11147" spans="1:12">
      <c r="A11147" s="358" t="s">
        <v>612</v>
      </c>
      <c r="B11147" s="358">
        <v>30</v>
      </c>
      <c r="C11147" s="358" t="s">
        <v>9536</v>
      </c>
      <c r="D11147" s="358" t="s">
        <v>880</v>
      </c>
      <c r="E11147" s="358" t="s">
        <v>10327</v>
      </c>
      <c r="F11147" s="358" t="s">
        <v>175</v>
      </c>
      <c r="G11147" s="358" t="s">
        <v>4280</v>
      </c>
      <c r="H11147" s="358"/>
      <c r="I11147" s="358">
        <v>2</v>
      </c>
      <c r="J11147" s="358">
        <v>3</v>
      </c>
      <c r="K11147" s="358">
        <f t="shared" si="178"/>
        <v>5</v>
      </c>
      <c r="L11147" s="358" t="s">
        <v>9926</v>
      </c>
    </row>
    <row r="11148" spans="1:12">
      <c r="A11148" s="358" t="s">
        <v>612</v>
      </c>
      <c r="B11148" s="358">
        <v>31</v>
      </c>
      <c r="C11148" s="358" t="s">
        <v>10346</v>
      </c>
      <c r="D11148" s="358" t="s">
        <v>880</v>
      </c>
      <c r="E11148" s="358" t="s">
        <v>10327</v>
      </c>
      <c r="F11148" s="358" t="s">
        <v>175</v>
      </c>
      <c r="G11148" s="358" t="s">
        <v>4280</v>
      </c>
      <c r="H11148" s="358"/>
      <c r="I11148" s="358">
        <v>2</v>
      </c>
      <c r="J11148" s="358">
        <v>4</v>
      </c>
      <c r="K11148" s="358">
        <f t="shared" si="178"/>
        <v>6</v>
      </c>
      <c r="L11148" s="358" t="s">
        <v>9949</v>
      </c>
    </row>
    <row r="11149" spans="1:12">
      <c r="A11149" s="358" t="s">
        <v>612</v>
      </c>
      <c r="B11149" s="358">
        <v>32</v>
      </c>
      <c r="C11149" s="358" t="s">
        <v>10347</v>
      </c>
      <c r="D11149" s="358" t="s">
        <v>958</v>
      </c>
      <c r="E11149" s="358" t="s">
        <v>10327</v>
      </c>
      <c r="F11149" s="358" t="s">
        <v>175</v>
      </c>
      <c r="G11149" s="358" t="s">
        <v>4280</v>
      </c>
      <c r="H11149" s="358"/>
      <c r="I11149" s="358">
        <v>3</v>
      </c>
      <c r="J11149" s="358">
        <v>1</v>
      </c>
      <c r="K11149" s="358">
        <f t="shared" si="178"/>
        <v>4</v>
      </c>
      <c r="L11149" s="358" t="s">
        <v>9923</v>
      </c>
    </row>
    <row r="11150" spans="1:12">
      <c r="A11150" s="358" t="s">
        <v>612</v>
      </c>
      <c r="B11150" s="358">
        <v>33</v>
      </c>
      <c r="C11150" s="358" t="s">
        <v>10348</v>
      </c>
      <c r="D11150" s="358" t="s">
        <v>958</v>
      </c>
      <c r="E11150" s="358" t="s">
        <v>10327</v>
      </c>
      <c r="F11150" s="358" t="s">
        <v>175</v>
      </c>
      <c r="G11150" s="358" t="s">
        <v>4280</v>
      </c>
      <c r="H11150" s="358"/>
      <c r="I11150" s="358">
        <v>4</v>
      </c>
      <c r="J11150" s="358">
        <v>2</v>
      </c>
      <c r="K11150" s="358">
        <f t="shared" si="178"/>
        <v>6</v>
      </c>
      <c r="L11150" s="358" t="s">
        <v>9939</v>
      </c>
    </row>
    <row r="11151" spans="1:12">
      <c r="A11151" s="358" t="s">
        <v>612</v>
      </c>
      <c r="B11151" s="358">
        <v>34</v>
      </c>
      <c r="C11151" s="358" t="s">
        <v>10113</v>
      </c>
      <c r="D11151" s="358" t="s">
        <v>880</v>
      </c>
      <c r="E11151" s="358" t="s">
        <v>10327</v>
      </c>
      <c r="F11151" s="358" t="s">
        <v>175</v>
      </c>
      <c r="G11151" s="358" t="s">
        <v>4280</v>
      </c>
      <c r="H11151" s="358"/>
      <c r="I11151" s="358">
        <v>5</v>
      </c>
      <c r="J11151" s="358">
        <v>7</v>
      </c>
      <c r="K11151" s="358">
        <f t="shared" si="178"/>
        <v>12</v>
      </c>
      <c r="L11151" s="358" t="s">
        <v>9949</v>
      </c>
    </row>
    <row r="11152" spans="1:12">
      <c r="A11152" s="358" t="s">
        <v>612</v>
      </c>
      <c r="B11152" s="358">
        <v>35</v>
      </c>
      <c r="C11152" s="358" t="s">
        <v>2969</v>
      </c>
      <c r="D11152" s="358" t="s">
        <v>880</v>
      </c>
      <c r="E11152" s="358" t="s">
        <v>10327</v>
      </c>
      <c r="F11152" s="358" t="s">
        <v>175</v>
      </c>
      <c r="G11152" s="358" t="s">
        <v>4280</v>
      </c>
      <c r="H11152" s="358"/>
      <c r="I11152" s="358">
        <v>3</v>
      </c>
      <c r="J11152" s="358">
        <v>6</v>
      </c>
      <c r="K11152" s="358">
        <f t="shared" si="178"/>
        <v>9</v>
      </c>
      <c r="L11152" s="358" t="s">
        <v>9939</v>
      </c>
    </row>
    <row r="11153" spans="1:12">
      <c r="A11153" s="358" t="s">
        <v>612</v>
      </c>
      <c r="B11153" s="358">
        <v>36</v>
      </c>
      <c r="C11153" s="358" t="s">
        <v>10349</v>
      </c>
      <c r="D11153" s="358" t="s">
        <v>880</v>
      </c>
      <c r="E11153" s="358" t="s">
        <v>10327</v>
      </c>
      <c r="F11153" s="358" t="s">
        <v>175</v>
      </c>
      <c r="G11153" s="358" t="s">
        <v>4280</v>
      </c>
      <c r="H11153" s="358"/>
      <c r="I11153" s="358">
        <v>8</v>
      </c>
      <c r="J11153" s="358">
        <v>5</v>
      </c>
      <c r="K11153" s="358">
        <f t="shared" si="178"/>
        <v>13</v>
      </c>
      <c r="L11153" s="358" t="s">
        <v>9939</v>
      </c>
    </row>
    <row r="11154" spans="1:12">
      <c r="A11154" s="358" t="s">
        <v>612</v>
      </c>
      <c r="B11154" s="358">
        <v>37</v>
      </c>
      <c r="C11154" s="358" t="s">
        <v>10350</v>
      </c>
      <c r="D11154" s="358" t="s">
        <v>880</v>
      </c>
      <c r="E11154" s="358" t="s">
        <v>10327</v>
      </c>
      <c r="F11154" s="358" t="s">
        <v>175</v>
      </c>
      <c r="G11154" s="358" t="s">
        <v>4280</v>
      </c>
      <c r="H11154" s="358"/>
      <c r="I11154" s="358">
        <v>5</v>
      </c>
      <c r="J11154" s="358">
        <v>4</v>
      </c>
      <c r="K11154" s="358">
        <f t="shared" si="178"/>
        <v>9</v>
      </c>
      <c r="L11154" s="358" t="s">
        <v>9949</v>
      </c>
    </row>
    <row r="11155" spans="1:12">
      <c r="A11155" s="358" t="s">
        <v>612</v>
      </c>
      <c r="B11155" s="358">
        <v>38</v>
      </c>
      <c r="C11155" s="358" t="s">
        <v>10351</v>
      </c>
      <c r="D11155" s="358" t="s">
        <v>880</v>
      </c>
      <c r="E11155" s="358" t="s">
        <v>10327</v>
      </c>
      <c r="F11155" s="358" t="s">
        <v>175</v>
      </c>
      <c r="G11155" s="358" t="s">
        <v>4280</v>
      </c>
      <c r="H11155" s="358"/>
      <c r="I11155" s="358">
        <v>4</v>
      </c>
      <c r="J11155" s="358">
        <v>2</v>
      </c>
      <c r="K11155" s="358">
        <f t="shared" si="178"/>
        <v>6</v>
      </c>
      <c r="L11155" s="358" t="s">
        <v>9897</v>
      </c>
    </row>
    <row r="11156" spans="1:12">
      <c r="A11156" s="358" t="s">
        <v>612</v>
      </c>
      <c r="B11156" s="358">
        <v>39</v>
      </c>
      <c r="C11156" s="358" t="s">
        <v>10352</v>
      </c>
      <c r="D11156" s="358" t="s">
        <v>958</v>
      </c>
      <c r="E11156" s="358" t="s">
        <v>10327</v>
      </c>
      <c r="F11156" s="358" t="s">
        <v>175</v>
      </c>
      <c r="G11156" s="358" t="s">
        <v>4280</v>
      </c>
      <c r="H11156" s="358"/>
      <c r="I11156" s="358">
        <v>1</v>
      </c>
      <c r="J11156" s="358">
        <v>3</v>
      </c>
      <c r="K11156" s="358">
        <f t="shared" si="178"/>
        <v>4</v>
      </c>
      <c r="L11156" s="358" t="s">
        <v>9921</v>
      </c>
    </row>
    <row r="11157" spans="1:12">
      <c r="A11157" s="358" t="s">
        <v>612</v>
      </c>
      <c r="B11157" s="358">
        <v>40</v>
      </c>
      <c r="C11157" s="358" t="s">
        <v>10353</v>
      </c>
      <c r="D11157" s="358" t="s">
        <v>880</v>
      </c>
      <c r="E11157" s="358" t="s">
        <v>10327</v>
      </c>
      <c r="F11157" s="358" t="s">
        <v>175</v>
      </c>
      <c r="G11157" s="358" t="s">
        <v>4280</v>
      </c>
      <c r="H11157" s="358"/>
      <c r="I11157" s="358">
        <v>5</v>
      </c>
      <c r="J11157" s="358">
        <v>3</v>
      </c>
      <c r="K11157" s="358">
        <f t="shared" si="178"/>
        <v>8</v>
      </c>
      <c r="L11157" s="358" t="s">
        <v>10115</v>
      </c>
    </row>
    <row r="11158" spans="1:12">
      <c r="A11158" s="358" t="s">
        <v>612</v>
      </c>
      <c r="B11158" s="358">
        <v>41</v>
      </c>
      <c r="C11158" s="358" t="s">
        <v>10354</v>
      </c>
      <c r="D11158" s="358" t="s">
        <v>880</v>
      </c>
      <c r="E11158" s="358" t="s">
        <v>10327</v>
      </c>
      <c r="F11158" s="358" t="s">
        <v>175</v>
      </c>
      <c r="G11158" s="358" t="s">
        <v>4280</v>
      </c>
      <c r="H11158" s="358"/>
      <c r="I11158" s="358">
        <v>4</v>
      </c>
      <c r="J11158" s="358">
        <v>5</v>
      </c>
      <c r="K11158" s="358">
        <f t="shared" si="178"/>
        <v>9</v>
      </c>
      <c r="L11158" s="358" t="s">
        <v>9896</v>
      </c>
    </row>
    <row r="11159" spans="1:12">
      <c r="A11159" s="358" t="s">
        <v>612</v>
      </c>
      <c r="B11159" s="358">
        <v>42</v>
      </c>
      <c r="C11159" s="358" t="s">
        <v>10355</v>
      </c>
      <c r="D11159" s="358" t="s">
        <v>958</v>
      </c>
      <c r="E11159" s="358" t="s">
        <v>10327</v>
      </c>
      <c r="F11159" s="358" t="s">
        <v>175</v>
      </c>
      <c r="G11159" s="358" t="s">
        <v>4280</v>
      </c>
      <c r="H11159" s="358"/>
      <c r="I11159" s="358">
        <v>1</v>
      </c>
      <c r="J11159" s="358">
        <v>2</v>
      </c>
      <c r="K11159" s="358">
        <f t="shared" si="178"/>
        <v>3</v>
      </c>
      <c r="L11159" s="358" t="s">
        <v>9896</v>
      </c>
    </row>
    <row r="11160" spans="1:12">
      <c r="A11160" s="358" t="s">
        <v>612</v>
      </c>
      <c r="B11160" s="358">
        <v>43</v>
      </c>
      <c r="C11160" s="358" t="s">
        <v>10356</v>
      </c>
      <c r="D11160" s="358" t="s">
        <v>880</v>
      </c>
      <c r="E11160" s="358" t="s">
        <v>10327</v>
      </c>
      <c r="F11160" s="358" t="s">
        <v>175</v>
      </c>
      <c r="G11160" s="358" t="s">
        <v>4280</v>
      </c>
      <c r="H11160" s="358"/>
      <c r="I11160" s="358">
        <v>5</v>
      </c>
      <c r="J11160" s="358">
        <v>2</v>
      </c>
      <c r="K11160" s="358">
        <f t="shared" si="178"/>
        <v>7</v>
      </c>
      <c r="L11160" s="358" t="s">
        <v>9896</v>
      </c>
    </row>
    <row r="11161" spans="1:12">
      <c r="A11161" s="358" t="s">
        <v>612</v>
      </c>
      <c r="B11161" s="358">
        <v>44</v>
      </c>
      <c r="C11161" s="358" t="s">
        <v>10357</v>
      </c>
      <c r="D11161" s="358" t="s">
        <v>880</v>
      </c>
      <c r="E11161" s="358" t="s">
        <v>10327</v>
      </c>
      <c r="F11161" s="358" t="s">
        <v>175</v>
      </c>
      <c r="G11161" s="358" t="s">
        <v>4280</v>
      </c>
      <c r="H11161" s="358"/>
      <c r="I11161" s="358">
        <v>2</v>
      </c>
      <c r="J11161" s="358">
        <v>3</v>
      </c>
      <c r="K11161" s="358">
        <f t="shared" si="178"/>
        <v>5</v>
      </c>
      <c r="L11161" s="358" t="s">
        <v>9949</v>
      </c>
    </row>
    <row r="11162" spans="1:12">
      <c r="A11162" s="358" t="s">
        <v>612</v>
      </c>
      <c r="B11162" s="358">
        <v>45</v>
      </c>
      <c r="C11162" s="358" t="s">
        <v>10358</v>
      </c>
      <c r="D11162" s="358" t="s">
        <v>880</v>
      </c>
      <c r="E11162" s="358" t="s">
        <v>10327</v>
      </c>
      <c r="F11162" s="358" t="s">
        <v>175</v>
      </c>
      <c r="G11162" s="358" t="s">
        <v>4280</v>
      </c>
      <c r="H11162" s="358"/>
      <c r="I11162" s="358">
        <v>2</v>
      </c>
      <c r="J11162" s="358">
        <v>4</v>
      </c>
      <c r="K11162" s="358">
        <f t="shared" si="178"/>
        <v>6</v>
      </c>
      <c r="L11162" s="358" t="s">
        <v>9897</v>
      </c>
    </row>
    <row r="11163" spans="1:12">
      <c r="A11163" s="358" t="s">
        <v>612</v>
      </c>
      <c r="B11163" s="358">
        <v>46</v>
      </c>
      <c r="C11163" s="358" t="s">
        <v>6965</v>
      </c>
      <c r="D11163" s="358" t="s">
        <v>958</v>
      </c>
      <c r="E11163" s="358" t="s">
        <v>10327</v>
      </c>
      <c r="F11163" s="358" t="s">
        <v>175</v>
      </c>
      <c r="G11163" s="358" t="s">
        <v>4280</v>
      </c>
      <c r="H11163" s="358"/>
      <c r="I11163" s="358">
        <v>0</v>
      </c>
      <c r="J11163" s="358">
        <v>1</v>
      </c>
      <c r="K11163" s="358">
        <f t="shared" si="178"/>
        <v>1</v>
      </c>
      <c r="L11163" s="358" t="s">
        <v>9921</v>
      </c>
    </row>
    <row r="11164" spans="1:12">
      <c r="A11164" s="358" t="s">
        <v>612</v>
      </c>
      <c r="B11164" s="358">
        <v>47</v>
      </c>
      <c r="C11164" s="358" t="s">
        <v>8480</v>
      </c>
      <c r="D11164" s="358" t="s">
        <v>880</v>
      </c>
      <c r="E11164" s="358" t="s">
        <v>10327</v>
      </c>
      <c r="F11164" s="358" t="s">
        <v>175</v>
      </c>
      <c r="G11164" s="358" t="s">
        <v>4280</v>
      </c>
      <c r="H11164" s="358"/>
      <c r="I11164" s="358">
        <v>4</v>
      </c>
      <c r="J11164" s="358">
        <v>3</v>
      </c>
      <c r="K11164" s="358">
        <f t="shared" si="178"/>
        <v>7</v>
      </c>
      <c r="L11164" s="358" t="s">
        <v>9921</v>
      </c>
    </row>
    <row r="11165" spans="1:12">
      <c r="A11165" s="358" t="s">
        <v>612</v>
      </c>
      <c r="B11165" s="358">
        <v>48</v>
      </c>
      <c r="C11165" s="358" t="s">
        <v>1538</v>
      </c>
      <c r="D11165" s="358" t="s">
        <v>880</v>
      </c>
      <c r="E11165" s="358" t="s">
        <v>10327</v>
      </c>
      <c r="F11165" s="358" t="s">
        <v>175</v>
      </c>
      <c r="G11165" s="358" t="s">
        <v>4280</v>
      </c>
      <c r="H11165" s="358"/>
      <c r="I11165" s="358">
        <v>3</v>
      </c>
      <c r="J11165" s="358">
        <v>6</v>
      </c>
      <c r="K11165" s="358">
        <f t="shared" si="178"/>
        <v>9</v>
      </c>
      <c r="L11165" s="358" t="s">
        <v>10115</v>
      </c>
    </row>
    <row r="11166" spans="1:12">
      <c r="A11166" s="358" t="s">
        <v>612</v>
      </c>
      <c r="B11166" s="358">
        <v>49</v>
      </c>
      <c r="C11166" s="358" t="s">
        <v>10359</v>
      </c>
      <c r="D11166" s="358" t="s">
        <v>880</v>
      </c>
      <c r="E11166" s="358" t="s">
        <v>10327</v>
      </c>
      <c r="F11166" s="358" t="s">
        <v>175</v>
      </c>
      <c r="G11166" s="358" t="s">
        <v>4280</v>
      </c>
      <c r="H11166" s="358"/>
      <c r="I11166" s="358">
        <v>2</v>
      </c>
      <c r="J11166" s="358">
        <v>3</v>
      </c>
      <c r="K11166" s="358">
        <f t="shared" si="178"/>
        <v>5</v>
      </c>
      <c r="L11166" s="358" t="s">
        <v>9896</v>
      </c>
    </row>
    <row r="11167" spans="1:12">
      <c r="A11167" s="358" t="s">
        <v>612</v>
      </c>
      <c r="B11167" s="358">
        <v>50</v>
      </c>
      <c r="C11167" s="358" t="s">
        <v>10360</v>
      </c>
      <c r="D11167" s="358" t="s">
        <v>880</v>
      </c>
      <c r="E11167" s="358" t="s">
        <v>10327</v>
      </c>
      <c r="F11167" s="358" t="s">
        <v>175</v>
      </c>
      <c r="G11167" s="358" t="s">
        <v>4280</v>
      </c>
      <c r="H11167" s="358"/>
      <c r="I11167" s="358">
        <v>1</v>
      </c>
      <c r="J11167" s="358">
        <v>3</v>
      </c>
      <c r="K11167" s="358">
        <f t="shared" si="178"/>
        <v>4</v>
      </c>
      <c r="L11167" s="358" t="s">
        <v>10115</v>
      </c>
    </row>
    <row r="11168" spans="1:12">
      <c r="A11168" s="358" t="s">
        <v>612</v>
      </c>
      <c r="B11168" s="358">
        <v>51</v>
      </c>
      <c r="C11168" s="358" t="s">
        <v>10361</v>
      </c>
      <c r="D11168" s="358" t="s">
        <v>958</v>
      </c>
      <c r="E11168" s="358" t="s">
        <v>10327</v>
      </c>
      <c r="F11168" s="358" t="s">
        <v>175</v>
      </c>
      <c r="G11168" s="358" t="s">
        <v>4280</v>
      </c>
      <c r="H11168" s="358"/>
      <c r="I11168" s="358">
        <v>1</v>
      </c>
      <c r="J11168" s="358">
        <v>3</v>
      </c>
      <c r="K11168" s="358">
        <f t="shared" si="178"/>
        <v>4</v>
      </c>
      <c r="L11168" s="358" t="s">
        <v>10115</v>
      </c>
    </row>
    <row r="11169" spans="1:12">
      <c r="A11169" s="358" t="s">
        <v>612</v>
      </c>
      <c r="B11169" s="358">
        <v>52</v>
      </c>
      <c r="C11169" s="358" t="s">
        <v>6878</v>
      </c>
      <c r="D11169" s="358" t="s">
        <v>880</v>
      </c>
      <c r="E11169" s="358" t="s">
        <v>10327</v>
      </c>
      <c r="F11169" s="358" t="s">
        <v>175</v>
      </c>
      <c r="G11169" s="358" t="s">
        <v>4280</v>
      </c>
      <c r="H11169" s="358"/>
      <c r="I11169" s="358">
        <v>4</v>
      </c>
      <c r="J11169" s="358">
        <v>3</v>
      </c>
      <c r="K11169" s="358">
        <f t="shared" si="178"/>
        <v>7</v>
      </c>
      <c r="L11169" s="358" t="s">
        <v>9896</v>
      </c>
    </row>
    <row r="11170" spans="1:12">
      <c r="A11170" s="358" t="s">
        <v>612</v>
      </c>
      <c r="B11170" s="358">
        <v>53</v>
      </c>
      <c r="C11170" s="358" t="s">
        <v>10362</v>
      </c>
      <c r="D11170" s="358" t="s">
        <v>880</v>
      </c>
      <c r="E11170" s="358" t="s">
        <v>10327</v>
      </c>
      <c r="F11170" s="358" t="s">
        <v>175</v>
      </c>
      <c r="G11170" s="358" t="s">
        <v>4280</v>
      </c>
      <c r="H11170" s="358"/>
      <c r="I11170" s="358">
        <v>3</v>
      </c>
      <c r="J11170" s="358">
        <v>2</v>
      </c>
      <c r="K11170" s="358">
        <f t="shared" si="178"/>
        <v>5</v>
      </c>
      <c r="L11170" s="358" t="s">
        <v>9896</v>
      </c>
    </row>
    <row r="11171" spans="1:12">
      <c r="A11171" s="358" t="s">
        <v>612</v>
      </c>
      <c r="B11171" s="358">
        <v>54</v>
      </c>
      <c r="C11171" s="358" t="s">
        <v>9384</v>
      </c>
      <c r="D11171" s="358" t="s">
        <v>880</v>
      </c>
      <c r="E11171" s="358" t="s">
        <v>10327</v>
      </c>
      <c r="F11171" s="358" t="s">
        <v>175</v>
      </c>
      <c r="G11171" s="358" t="s">
        <v>4280</v>
      </c>
      <c r="H11171" s="358"/>
      <c r="I11171" s="358">
        <v>1</v>
      </c>
      <c r="J11171" s="358">
        <v>2</v>
      </c>
      <c r="K11171" s="358">
        <f t="shared" si="178"/>
        <v>3</v>
      </c>
      <c r="L11171" s="358" t="s">
        <v>9896</v>
      </c>
    </row>
    <row r="11172" spans="1:12">
      <c r="A11172" s="358" t="s">
        <v>612</v>
      </c>
      <c r="B11172" s="358">
        <v>55</v>
      </c>
      <c r="C11172" s="358" t="s">
        <v>10363</v>
      </c>
      <c r="D11172" s="358" t="s">
        <v>880</v>
      </c>
      <c r="E11172" s="358" t="s">
        <v>10327</v>
      </c>
      <c r="F11172" s="358" t="s">
        <v>175</v>
      </c>
      <c r="G11172" s="358" t="s">
        <v>4280</v>
      </c>
      <c r="H11172" s="358"/>
      <c r="I11172" s="358">
        <v>4</v>
      </c>
      <c r="J11172" s="358">
        <v>8</v>
      </c>
      <c r="K11172" s="358">
        <f t="shared" si="178"/>
        <v>12</v>
      </c>
      <c r="L11172" s="358" t="s">
        <v>9896</v>
      </c>
    </row>
    <row r="11173" spans="1:12">
      <c r="A11173" s="358" t="s">
        <v>612</v>
      </c>
      <c r="B11173" s="358">
        <v>56</v>
      </c>
      <c r="C11173" s="358" t="s">
        <v>4002</v>
      </c>
      <c r="D11173" s="358" t="s">
        <v>880</v>
      </c>
      <c r="E11173" s="358" t="s">
        <v>10327</v>
      </c>
      <c r="F11173" s="358" t="s">
        <v>175</v>
      </c>
      <c r="G11173" s="358" t="s">
        <v>4280</v>
      </c>
      <c r="H11173" s="358"/>
      <c r="I11173" s="358">
        <v>1</v>
      </c>
      <c r="J11173" s="358">
        <v>3</v>
      </c>
      <c r="K11173" s="358">
        <f t="shared" si="178"/>
        <v>4</v>
      </c>
      <c r="L11173" s="358" t="s">
        <v>9897</v>
      </c>
    </row>
    <row r="11174" spans="1:12">
      <c r="A11174" s="358" t="s">
        <v>612</v>
      </c>
      <c r="B11174" s="358">
        <v>57</v>
      </c>
      <c r="C11174" s="358" t="s">
        <v>10364</v>
      </c>
      <c r="D11174" s="358" t="s">
        <v>958</v>
      </c>
      <c r="E11174" s="358" t="s">
        <v>10327</v>
      </c>
      <c r="F11174" s="358" t="s">
        <v>175</v>
      </c>
      <c r="G11174" s="358" t="s">
        <v>4280</v>
      </c>
      <c r="H11174" s="358"/>
      <c r="I11174" s="358">
        <v>2</v>
      </c>
      <c r="J11174" s="358">
        <v>3</v>
      </c>
      <c r="K11174" s="358">
        <f t="shared" si="178"/>
        <v>5</v>
      </c>
      <c r="L11174" s="358" t="s">
        <v>9949</v>
      </c>
    </row>
    <row r="11175" spans="1:12">
      <c r="A11175" s="358" t="s">
        <v>612</v>
      </c>
      <c r="B11175" s="358">
        <v>58</v>
      </c>
      <c r="C11175" s="358" t="s">
        <v>10365</v>
      </c>
      <c r="D11175" s="358" t="s">
        <v>880</v>
      </c>
      <c r="E11175" s="358" t="s">
        <v>10327</v>
      </c>
      <c r="F11175" s="358" t="s">
        <v>175</v>
      </c>
      <c r="G11175" s="358" t="s">
        <v>4280</v>
      </c>
      <c r="H11175" s="358"/>
      <c r="I11175" s="358">
        <v>2</v>
      </c>
      <c r="J11175" s="358">
        <v>4</v>
      </c>
      <c r="K11175" s="358">
        <f t="shared" si="178"/>
        <v>6</v>
      </c>
      <c r="L11175" s="358" t="s">
        <v>10115</v>
      </c>
    </row>
    <row r="11176" spans="1:12">
      <c r="A11176" s="358" t="s">
        <v>612</v>
      </c>
      <c r="B11176" s="358">
        <v>59</v>
      </c>
      <c r="C11176" s="358" t="s">
        <v>10366</v>
      </c>
      <c r="D11176" s="358" t="s">
        <v>880</v>
      </c>
      <c r="E11176" s="358" t="s">
        <v>10327</v>
      </c>
      <c r="F11176" s="358" t="s">
        <v>175</v>
      </c>
      <c r="G11176" s="358" t="s">
        <v>4280</v>
      </c>
      <c r="H11176" s="358"/>
      <c r="I11176" s="358">
        <v>1</v>
      </c>
      <c r="J11176" s="358">
        <v>3</v>
      </c>
      <c r="K11176" s="358">
        <f t="shared" si="178"/>
        <v>4</v>
      </c>
      <c r="L11176" s="358" t="s">
        <v>10115</v>
      </c>
    </row>
    <row r="11177" spans="1:12">
      <c r="A11177" s="358" t="s">
        <v>612</v>
      </c>
      <c r="B11177" s="358">
        <v>60</v>
      </c>
      <c r="C11177" s="358" t="s">
        <v>3295</v>
      </c>
      <c r="D11177" s="358" t="s">
        <v>880</v>
      </c>
      <c r="E11177" s="358" t="s">
        <v>10327</v>
      </c>
      <c r="F11177" s="358" t="s">
        <v>175</v>
      </c>
      <c r="G11177" s="358" t="s">
        <v>4280</v>
      </c>
      <c r="H11177" s="358"/>
      <c r="I11177" s="358">
        <v>6</v>
      </c>
      <c r="J11177" s="358">
        <v>7</v>
      </c>
      <c r="K11177" s="358">
        <f t="shared" si="178"/>
        <v>13</v>
      </c>
      <c r="L11177" s="358" t="s">
        <v>9896</v>
      </c>
    </row>
    <row r="11178" spans="1:12">
      <c r="A11178" s="358" t="s">
        <v>612</v>
      </c>
      <c r="B11178" s="358">
        <v>61</v>
      </c>
      <c r="C11178" s="358" t="s">
        <v>10367</v>
      </c>
      <c r="D11178" s="358" t="s">
        <v>880</v>
      </c>
      <c r="E11178" s="358" t="s">
        <v>10327</v>
      </c>
      <c r="F11178" s="358" t="s">
        <v>175</v>
      </c>
      <c r="G11178" s="358" t="s">
        <v>4280</v>
      </c>
      <c r="H11178" s="358"/>
      <c r="I11178" s="358">
        <v>5</v>
      </c>
      <c r="J11178" s="358">
        <v>3</v>
      </c>
      <c r="K11178" s="358">
        <f t="shared" si="178"/>
        <v>8</v>
      </c>
      <c r="L11178" s="358" t="s">
        <v>9896</v>
      </c>
    </row>
    <row r="11179" spans="1:12">
      <c r="A11179" s="358" t="s">
        <v>612</v>
      </c>
      <c r="B11179" s="358">
        <v>62</v>
      </c>
      <c r="C11179" s="358" t="s">
        <v>10368</v>
      </c>
      <c r="D11179" s="358" t="s">
        <v>958</v>
      </c>
      <c r="E11179" s="358" t="s">
        <v>10327</v>
      </c>
      <c r="F11179" s="358" t="s">
        <v>175</v>
      </c>
      <c r="G11179" s="358" t="s">
        <v>4280</v>
      </c>
      <c r="H11179" s="358"/>
      <c r="I11179" s="358">
        <v>0</v>
      </c>
      <c r="J11179" s="358">
        <v>2</v>
      </c>
      <c r="K11179" s="358">
        <f t="shared" si="178"/>
        <v>2</v>
      </c>
      <c r="L11179" s="358" t="s">
        <v>9896</v>
      </c>
    </row>
    <row r="11180" spans="1:12">
      <c r="A11180" s="358" t="s">
        <v>612</v>
      </c>
      <c r="B11180" s="358">
        <v>63</v>
      </c>
      <c r="C11180" s="358" t="s">
        <v>9947</v>
      </c>
      <c r="D11180" s="358" t="s">
        <v>880</v>
      </c>
      <c r="E11180" s="358" t="s">
        <v>10327</v>
      </c>
      <c r="F11180" s="358" t="s">
        <v>175</v>
      </c>
      <c r="G11180" s="358" t="s">
        <v>4280</v>
      </c>
      <c r="H11180" s="358"/>
      <c r="I11180" s="358">
        <v>2</v>
      </c>
      <c r="J11180" s="358">
        <v>3</v>
      </c>
      <c r="K11180" s="358">
        <f t="shared" si="178"/>
        <v>5</v>
      </c>
      <c r="L11180" s="358" t="s">
        <v>9896</v>
      </c>
    </row>
    <row r="11181" spans="1:12">
      <c r="A11181" s="358" t="s">
        <v>612</v>
      </c>
      <c r="B11181" s="358">
        <v>64</v>
      </c>
      <c r="C11181" s="358" t="s">
        <v>10369</v>
      </c>
      <c r="D11181" s="358" t="s">
        <v>880</v>
      </c>
      <c r="E11181" s="358" t="s">
        <v>10327</v>
      </c>
      <c r="F11181" s="358" t="s">
        <v>175</v>
      </c>
      <c r="G11181" s="358" t="s">
        <v>4280</v>
      </c>
      <c r="H11181" s="358"/>
      <c r="I11181" s="358">
        <v>1</v>
      </c>
      <c r="J11181" s="358">
        <v>3</v>
      </c>
      <c r="K11181" s="358">
        <f t="shared" si="178"/>
        <v>4</v>
      </c>
      <c r="L11181" s="358" t="s">
        <v>9896</v>
      </c>
    </row>
    <row r="11182" spans="1:12">
      <c r="A11182" s="358" t="s">
        <v>612</v>
      </c>
      <c r="B11182" s="358">
        <v>65</v>
      </c>
      <c r="C11182" s="358" t="s">
        <v>10370</v>
      </c>
      <c r="D11182" s="358" t="s">
        <v>958</v>
      </c>
      <c r="E11182" s="358" t="s">
        <v>10327</v>
      </c>
      <c r="F11182" s="358" t="s">
        <v>175</v>
      </c>
      <c r="G11182" s="358" t="s">
        <v>4280</v>
      </c>
      <c r="H11182" s="358"/>
      <c r="I11182" s="358">
        <v>1</v>
      </c>
      <c r="J11182" s="358">
        <v>2</v>
      </c>
      <c r="K11182" s="358">
        <f t="shared" ref="K11182:K11231" si="179">J11182+I11182</f>
        <v>3</v>
      </c>
      <c r="L11182" s="358" t="s">
        <v>9941</v>
      </c>
    </row>
    <row r="11183" spans="1:12">
      <c r="A11183" s="358" t="s">
        <v>612</v>
      </c>
      <c r="B11183" s="358">
        <v>66</v>
      </c>
      <c r="C11183" s="358" t="s">
        <v>10371</v>
      </c>
      <c r="D11183" s="358" t="s">
        <v>880</v>
      </c>
      <c r="E11183" s="358" t="s">
        <v>10327</v>
      </c>
      <c r="F11183" s="358" t="s">
        <v>175</v>
      </c>
      <c r="G11183" s="358" t="s">
        <v>4280</v>
      </c>
      <c r="H11183" s="358"/>
      <c r="I11183" s="358">
        <v>4</v>
      </c>
      <c r="J11183" s="358">
        <v>3</v>
      </c>
      <c r="K11183" s="358">
        <f t="shared" si="179"/>
        <v>7</v>
      </c>
      <c r="L11183" s="358" t="s">
        <v>9897</v>
      </c>
    </row>
    <row r="11184" spans="1:12">
      <c r="A11184" s="358" t="s">
        <v>612</v>
      </c>
      <c r="B11184" s="358">
        <v>67</v>
      </c>
      <c r="C11184" s="358" t="s">
        <v>10372</v>
      </c>
      <c r="D11184" s="358" t="s">
        <v>958</v>
      </c>
      <c r="E11184" s="358" t="s">
        <v>10327</v>
      </c>
      <c r="F11184" s="358" t="s">
        <v>175</v>
      </c>
      <c r="G11184" s="358" t="s">
        <v>4280</v>
      </c>
      <c r="H11184" s="358"/>
      <c r="I11184" s="358">
        <v>1</v>
      </c>
      <c r="J11184" s="358">
        <v>3</v>
      </c>
      <c r="K11184" s="358">
        <f t="shared" si="179"/>
        <v>4</v>
      </c>
      <c r="L11184" s="358" t="s">
        <v>9949</v>
      </c>
    </row>
    <row r="11185" spans="1:12">
      <c r="A11185" s="358" t="s">
        <v>612</v>
      </c>
      <c r="B11185" s="358">
        <v>68</v>
      </c>
      <c r="C11185" s="358" t="s">
        <v>6878</v>
      </c>
      <c r="D11185" s="358" t="s">
        <v>880</v>
      </c>
      <c r="E11185" s="358" t="s">
        <v>10327</v>
      </c>
      <c r="F11185" s="358" t="s">
        <v>175</v>
      </c>
      <c r="G11185" s="358" t="s">
        <v>4280</v>
      </c>
      <c r="H11185" s="358"/>
      <c r="I11185" s="358">
        <v>4</v>
      </c>
      <c r="J11185" s="358">
        <v>8</v>
      </c>
      <c r="K11185" s="358">
        <f t="shared" si="179"/>
        <v>12</v>
      </c>
      <c r="L11185" s="358" t="s">
        <v>9921</v>
      </c>
    </row>
    <row r="11186" spans="1:12">
      <c r="A11186" s="358" t="s">
        <v>612</v>
      </c>
      <c r="B11186" s="358">
        <v>69</v>
      </c>
      <c r="C11186" s="358" t="s">
        <v>10373</v>
      </c>
      <c r="D11186" s="358" t="s">
        <v>880</v>
      </c>
      <c r="E11186" s="358" t="s">
        <v>10327</v>
      </c>
      <c r="F11186" s="358" t="s">
        <v>175</v>
      </c>
      <c r="G11186" s="358" t="s">
        <v>4280</v>
      </c>
      <c r="H11186" s="358"/>
      <c r="I11186" s="358">
        <v>4</v>
      </c>
      <c r="J11186" s="358">
        <v>6</v>
      </c>
      <c r="K11186" s="358">
        <f t="shared" si="179"/>
        <v>10</v>
      </c>
      <c r="L11186" s="358" t="s">
        <v>9949</v>
      </c>
    </row>
    <row r="11187" spans="1:12">
      <c r="A11187" s="358" t="s">
        <v>612</v>
      </c>
      <c r="B11187" s="358">
        <v>70</v>
      </c>
      <c r="C11187" s="358" t="s">
        <v>8993</v>
      </c>
      <c r="D11187" s="358" t="s">
        <v>880</v>
      </c>
      <c r="E11187" s="358" t="s">
        <v>10327</v>
      </c>
      <c r="F11187" s="358" t="s">
        <v>175</v>
      </c>
      <c r="G11187" s="358" t="s">
        <v>4280</v>
      </c>
      <c r="H11187" s="358"/>
      <c r="I11187" s="358">
        <v>1</v>
      </c>
      <c r="J11187" s="358">
        <v>4</v>
      </c>
      <c r="K11187" s="358">
        <f t="shared" si="179"/>
        <v>5</v>
      </c>
      <c r="L11187" s="358" t="s">
        <v>9939</v>
      </c>
    </row>
    <row r="11188" spans="1:12">
      <c r="A11188" s="358" t="s">
        <v>612</v>
      </c>
      <c r="B11188" s="358">
        <v>71</v>
      </c>
      <c r="C11188" s="358" t="s">
        <v>10374</v>
      </c>
      <c r="D11188" s="358" t="s">
        <v>880</v>
      </c>
      <c r="E11188" s="358" t="s">
        <v>10327</v>
      </c>
      <c r="F11188" s="358" t="s">
        <v>175</v>
      </c>
      <c r="G11188" s="358" t="s">
        <v>4280</v>
      </c>
      <c r="H11188" s="358"/>
      <c r="I11188" s="358">
        <v>4</v>
      </c>
      <c r="J11188" s="358">
        <v>2</v>
      </c>
      <c r="K11188" s="358">
        <f t="shared" si="179"/>
        <v>6</v>
      </c>
      <c r="L11188" s="358" t="s">
        <v>9896</v>
      </c>
    </row>
    <row r="11189" spans="1:12">
      <c r="A11189" s="358" t="s">
        <v>612</v>
      </c>
      <c r="B11189" s="358">
        <v>72</v>
      </c>
      <c r="C11189" s="358" t="s">
        <v>10375</v>
      </c>
      <c r="D11189" s="358" t="s">
        <v>880</v>
      </c>
      <c r="E11189" s="358" t="s">
        <v>10327</v>
      </c>
      <c r="F11189" s="358" t="s">
        <v>175</v>
      </c>
      <c r="G11189" s="358" t="s">
        <v>4280</v>
      </c>
      <c r="H11189" s="358"/>
      <c r="I11189" s="358">
        <v>3</v>
      </c>
      <c r="J11189" s="358">
        <v>5</v>
      </c>
      <c r="K11189" s="358">
        <f t="shared" si="179"/>
        <v>8</v>
      </c>
      <c r="L11189" s="358" t="s">
        <v>9896</v>
      </c>
    </row>
    <row r="11190" spans="1:12">
      <c r="A11190" s="358" t="s">
        <v>612</v>
      </c>
      <c r="B11190" s="358">
        <v>73</v>
      </c>
      <c r="C11190" s="358" t="s">
        <v>10376</v>
      </c>
      <c r="D11190" s="358" t="s">
        <v>958</v>
      </c>
      <c r="E11190" s="358" t="s">
        <v>10327</v>
      </c>
      <c r="F11190" s="358" t="s">
        <v>175</v>
      </c>
      <c r="G11190" s="358" t="s">
        <v>4280</v>
      </c>
      <c r="H11190" s="358"/>
      <c r="I11190" s="358">
        <v>4</v>
      </c>
      <c r="J11190" s="358">
        <v>2</v>
      </c>
      <c r="K11190" s="358">
        <f t="shared" si="179"/>
        <v>6</v>
      </c>
      <c r="L11190" s="358" t="s">
        <v>9896</v>
      </c>
    </row>
    <row r="11191" spans="1:12">
      <c r="A11191" s="358" t="s">
        <v>612</v>
      </c>
      <c r="B11191" s="358">
        <v>74</v>
      </c>
      <c r="C11191" s="358" t="s">
        <v>10377</v>
      </c>
      <c r="D11191" s="358" t="s">
        <v>880</v>
      </c>
      <c r="E11191" s="358" t="s">
        <v>10327</v>
      </c>
      <c r="F11191" s="358" t="s">
        <v>175</v>
      </c>
      <c r="G11191" s="358" t="s">
        <v>4280</v>
      </c>
      <c r="H11191" s="358"/>
      <c r="I11191" s="358">
        <v>1</v>
      </c>
      <c r="J11191" s="358">
        <v>1</v>
      </c>
      <c r="K11191" s="358">
        <f t="shared" si="179"/>
        <v>2</v>
      </c>
      <c r="L11191" s="358" t="s">
        <v>9896</v>
      </c>
    </row>
    <row r="11192" spans="1:12">
      <c r="A11192" s="358" t="s">
        <v>612</v>
      </c>
      <c r="B11192" s="358">
        <v>75</v>
      </c>
      <c r="C11192" s="358" t="s">
        <v>10378</v>
      </c>
      <c r="D11192" s="358" t="s">
        <v>958</v>
      </c>
      <c r="E11192" s="358" t="s">
        <v>10327</v>
      </c>
      <c r="F11192" s="358" t="s">
        <v>175</v>
      </c>
      <c r="G11192" s="358" t="s">
        <v>4280</v>
      </c>
      <c r="H11192" s="358"/>
      <c r="I11192" s="358">
        <v>2</v>
      </c>
      <c r="J11192" s="358">
        <v>5</v>
      </c>
      <c r="K11192" s="358">
        <f t="shared" si="179"/>
        <v>7</v>
      </c>
      <c r="L11192" s="358" t="s">
        <v>9896</v>
      </c>
    </row>
    <row r="11193" spans="1:12">
      <c r="A11193" s="358" t="s">
        <v>612</v>
      </c>
      <c r="B11193" s="358">
        <v>76</v>
      </c>
      <c r="C11193" s="358" t="s">
        <v>1538</v>
      </c>
      <c r="D11193" s="358" t="s">
        <v>880</v>
      </c>
      <c r="E11193" s="358" t="s">
        <v>10327</v>
      </c>
      <c r="F11193" s="358" t="s">
        <v>175</v>
      </c>
      <c r="G11193" s="358" t="s">
        <v>4280</v>
      </c>
      <c r="H11193" s="358"/>
      <c r="I11193" s="358">
        <v>6</v>
      </c>
      <c r="J11193" s="358">
        <v>3</v>
      </c>
      <c r="K11193" s="358">
        <f t="shared" si="179"/>
        <v>9</v>
      </c>
      <c r="L11193" s="358" t="s">
        <v>9896</v>
      </c>
    </row>
    <row r="11194" spans="1:12">
      <c r="A11194" s="358" t="s">
        <v>612</v>
      </c>
      <c r="B11194" s="358">
        <v>77</v>
      </c>
      <c r="C11194" s="358" t="s">
        <v>10379</v>
      </c>
      <c r="D11194" s="358" t="s">
        <v>880</v>
      </c>
      <c r="E11194" s="358" t="s">
        <v>10327</v>
      </c>
      <c r="F11194" s="358" t="s">
        <v>175</v>
      </c>
      <c r="G11194" s="358" t="s">
        <v>4280</v>
      </c>
      <c r="H11194" s="358"/>
      <c r="I11194" s="358">
        <v>1</v>
      </c>
      <c r="J11194" s="358">
        <v>3</v>
      </c>
      <c r="K11194" s="358">
        <f t="shared" si="179"/>
        <v>4</v>
      </c>
      <c r="L11194" s="358" t="s">
        <v>9896</v>
      </c>
    </row>
    <row r="11195" spans="1:12">
      <c r="A11195" s="358" t="s">
        <v>612</v>
      </c>
      <c r="B11195" s="358">
        <v>78</v>
      </c>
      <c r="C11195" s="358" t="s">
        <v>10380</v>
      </c>
      <c r="D11195" s="358" t="s">
        <v>880</v>
      </c>
      <c r="E11195" s="358" t="s">
        <v>10327</v>
      </c>
      <c r="F11195" s="358" t="s">
        <v>175</v>
      </c>
      <c r="G11195" s="358" t="s">
        <v>4280</v>
      </c>
      <c r="H11195" s="358"/>
      <c r="I11195" s="358">
        <v>4</v>
      </c>
      <c r="J11195" s="358">
        <v>2</v>
      </c>
      <c r="K11195" s="358">
        <f t="shared" si="179"/>
        <v>6</v>
      </c>
      <c r="L11195" s="358" t="s">
        <v>9896</v>
      </c>
    </row>
    <row r="11196" spans="1:12">
      <c r="A11196" s="358" t="s">
        <v>612</v>
      </c>
      <c r="B11196" s="358">
        <v>79</v>
      </c>
      <c r="C11196" s="358" t="s">
        <v>10381</v>
      </c>
      <c r="D11196" s="358" t="s">
        <v>880</v>
      </c>
      <c r="E11196" s="358" t="s">
        <v>10327</v>
      </c>
      <c r="F11196" s="358" t="s">
        <v>175</v>
      </c>
      <c r="G11196" s="358" t="s">
        <v>4280</v>
      </c>
      <c r="H11196" s="358"/>
      <c r="I11196" s="358">
        <v>5</v>
      </c>
      <c r="J11196" s="358">
        <v>3</v>
      </c>
      <c r="K11196" s="358">
        <f t="shared" si="179"/>
        <v>8</v>
      </c>
      <c r="L11196" s="358" t="s">
        <v>9941</v>
      </c>
    </row>
    <row r="11197" spans="1:12">
      <c r="A11197" s="358" t="s">
        <v>612</v>
      </c>
      <c r="B11197" s="358">
        <v>80</v>
      </c>
      <c r="C11197" s="358" t="s">
        <v>1693</v>
      </c>
      <c r="D11197" s="358" t="s">
        <v>880</v>
      </c>
      <c r="E11197" s="358" t="s">
        <v>10327</v>
      </c>
      <c r="F11197" s="358" t="s">
        <v>175</v>
      </c>
      <c r="G11197" s="358" t="s">
        <v>4280</v>
      </c>
      <c r="H11197" s="358"/>
      <c r="I11197" s="358">
        <v>4</v>
      </c>
      <c r="J11197" s="358">
        <v>6</v>
      </c>
      <c r="K11197" s="358">
        <f t="shared" si="179"/>
        <v>10</v>
      </c>
      <c r="L11197" s="358" t="s">
        <v>9896</v>
      </c>
    </row>
    <row r="11198" spans="1:12">
      <c r="A11198" s="358" t="s">
        <v>612</v>
      </c>
      <c r="B11198" s="358">
        <v>81</v>
      </c>
      <c r="C11198" s="358" t="s">
        <v>1231</v>
      </c>
      <c r="D11198" s="358" t="s">
        <v>880</v>
      </c>
      <c r="E11198" s="358" t="s">
        <v>10327</v>
      </c>
      <c r="F11198" s="358" t="s">
        <v>175</v>
      </c>
      <c r="G11198" s="358" t="s">
        <v>4280</v>
      </c>
      <c r="H11198" s="358"/>
      <c r="I11198" s="358">
        <v>3</v>
      </c>
      <c r="J11198" s="358">
        <v>5</v>
      </c>
      <c r="K11198" s="358">
        <f t="shared" si="179"/>
        <v>8</v>
      </c>
      <c r="L11198" s="358" t="s">
        <v>9896</v>
      </c>
    </row>
    <row r="11199" spans="1:12">
      <c r="A11199" s="358" t="s">
        <v>612</v>
      </c>
      <c r="B11199" s="358">
        <v>82</v>
      </c>
      <c r="C11199" s="358" t="s">
        <v>10382</v>
      </c>
      <c r="D11199" s="358" t="s">
        <v>880</v>
      </c>
      <c r="E11199" s="358" t="s">
        <v>10327</v>
      </c>
      <c r="F11199" s="358" t="s">
        <v>175</v>
      </c>
      <c r="G11199" s="358" t="s">
        <v>4280</v>
      </c>
      <c r="H11199" s="358"/>
      <c r="I11199" s="358">
        <v>1</v>
      </c>
      <c r="J11199" s="358">
        <v>3</v>
      </c>
      <c r="K11199" s="358">
        <f t="shared" si="179"/>
        <v>4</v>
      </c>
      <c r="L11199" s="358" t="s">
        <v>9897</v>
      </c>
    </row>
    <row r="11200" spans="1:12">
      <c r="A11200" s="358" t="s">
        <v>612</v>
      </c>
      <c r="B11200" s="358">
        <v>83</v>
      </c>
      <c r="C11200" s="358" t="s">
        <v>10383</v>
      </c>
      <c r="D11200" s="358" t="s">
        <v>958</v>
      </c>
      <c r="E11200" s="358" t="s">
        <v>10327</v>
      </c>
      <c r="F11200" s="358" t="s">
        <v>175</v>
      </c>
      <c r="G11200" s="358" t="s">
        <v>4280</v>
      </c>
      <c r="H11200" s="358"/>
      <c r="I11200" s="358">
        <v>1</v>
      </c>
      <c r="J11200" s="358">
        <v>0</v>
      </c>
      <c r="K11200" s="358">
        <f t="shared" si="179"/>
        <v>1</v>
      </c>
      <c r="L11200" s="358" t="s">
        <v>9896</v>
      </c>
    </row>
    <row r="11201" spans="1:12">
      <c r="A11201" s="358" t="s">
        <v>612</v>
      </c>
      <c r="B11201" s="358">
        <v>84</v>
      </c>
      <c r="C11201" s="358" t="s">
        <v>1725</v>
      </c>
      <c r="D11201" s="358" t="s">
        <v>880</v>
      </c>
      <c r="E11201" s="358" t="s">
        <v>10327</v>
      </c>
      <c r="F11201" s="358" t="s">
        <v>175</v>
      </c>
      <c r="G11201" s="358" t="s">
        <v>4280</v>
      </c>
      <c r="H11201" s="358"/>
      <c r="I11201" s="358">
        <v>2</v>
      </c>
      <c r="J11201" s="358">
        <v>6</v>
      </c>
      <c r="K11201" s="358">
        <f t="shared" si="179"/>
        <v>8</v>
      </c>
      <c r="L11201" s="358" t="s">
        <v>9949</v>
      </c>
    </row>
    <row r="11202" spans="1:12">
      <c r="A11202" s="358" t="s">
        <v>612</v>
      </c>
      <c r="B11202" s="358">
        <v>85</v>
      </c>
      <c r="C11202" s="358" t="s">
        <v>1797</v>
      </c>
      <c r="D11202" s="358" t="s">
        <v>880</v>
      </c>
      <c r="E11202" s="358" t="s">
        <v>10327</v>
      </c>
      <c r="F11202" s="358" t="s">
        <v>175</v>
      </c>
      <c r="G11202" s="358" t="s">
        <v>4280</v>
      </c>
      <c r="H11202" s="358"/>
      <c r="I11202" s="358">
        <v>3</v>
      </c>
      <c r="J11202" s="358">
        <v>2</v>
      </c>
      <c r="K11202" s="358">
        <f t="shared" si="179"/>
        <v>5</v>
      </c>
      <c r="L11202" s="358" t="s">
        <v>9921</v>
      </c>
    </row>
    <row r="11203" spans="1:12">
      <c r="A11203" s="358" t="s">
        <v>612</v>
      </c>
      <c r="B11203" s="358">
        <v>86</v>
      </c>
      <c r="C11203" s="358" t="s">
        <v>10384</v>
      </c>
      <c r="D11203" s="358" t="s">
        <v>880</v>
      </c>
      <c r="E11203" s="358" t="s">
        <v>10327</v>
      </c>
      <c r="F11203" s="358" t="s">
        <v>175</v>
      </c>
      <c r="G11203" s="358" t="s">
        <v>4280</v>
      </c>
      <c r="H11203" s="358"/>
      <c r="I11203" s="358">
        <v>3</v>
      </c>
      <c r="J11203" s="358">
        <v>5</v>
      </c>
      <c r="K11203" s="358">
        <f t="shared" si="179"/>
        <v>8</v>
      </c>
      <c r="L11203" s="358" t="s">
        <v>9921</v>
      </c>
    </row>
    <row r="11204" spans="1:12">
      <c r="A11204" s="358" t="s">
        <v>612</v>
      </c>
      <c r="B11204" s="358">
        <v>87</v>
      </c>
      <c r="C11204" s="358" t="s">
        <v>10385</v>
      </c>
      <c r="D11204" s="358" t="s">
        <v>880</v>
      </c>
      <c r="E11204" s="358" t="s">
        <v>10327</v>
      </c>
      <c r="F11204" s="358" t="s">
        <v>175</v>
      </c>
      <c r="G11204" s="358" t="s">
        <v>4280</v>
      </c>
      <c r="H11204" s="358"/>
      <c r="I11204" s="358">
        <v>4</v>
      </c>
      <c r="J11204" s="358">
        <v>2</v>
      </c>
      <c r="K11204" s="358">
        <f t="shared" si="179"/>
        <v>6</v>
      </c>
      <c r="L11204" s="358" t="s">
        <v>9896</v>
      </c>
    </row>
    <row r="11205" spans="1:12">
      <c r="A11205" s="358" t="s">
        <v>612</v>
      </c>
      <c r="B11205" s="358">
        <v>88</v>
      </c>
      <c r="C11205" s="358" t="s">
        <v>8080</v>
      </c>
      <c r="D11205" s="358" t="s">
        <v>880</v>
      </c>
      <c r="E11205" s="358" t="s">
        <v>10327</v>
      </c>
      <c r="F11205" s="358" t="s">
        <v>175</v>
      </c>
      <c r="G11205" s="358" t="s">
        <v>4280</v>
      </c>
      <c r="H11205" s="358"/>
      <c r="I11205" s="358">
        <v>3</v>
      </c>
      <c r="J11205" s="358">
        <v>2</v>
      </c>
      <c r="K11205" s="358">
        <f t="shared" si="179"/>
        <v>5</v>
      </c>
      <c r="L11205" s="358" t="s">
        <v>9896</v>
      </c>
    </row>
    <row r="11206" spans="1:12">
      <c r="A11206" s="358" t="s">
        <v>612</v>
      </c>
      <c r="B11206" s="358">
        <v>89</v>
      </c>
      <c r="C11206" s="358" t="s">
        <v>10386</v>
      </c>
      <c r="D11206" s="358" t="s">
        <v>880</v>
      </c>
      <c r="E11206" s="358" t="s">
        <v>10327</v>
      </c>
      <c r="F11206" s="358" t="s">
        <v>175</v>
      </c>
      <c r="G11206" s="358" t="s">
        <v>4280</v>
      </c>
      <c r="H11206" s="358"/>
      <c r="I11206" s="358">
        <v>1</v>
      </c>
      <c r="J11206" s="358">
        <v>2</v>
      </c>
      <c r="K11206" s="358">
        <f t="shared" si="179"/>
        <v>3</v>
      </c>
      <c r="L11206" s="358" t="s">
        <v>9896</v>
      </c>
    </row>
    <row r="11207" spans="1:12">
      <c r="A11207" s="358" t="s">
        <v>612</v>
      </c>
      <c r="B11207" s="358">
        <v>90</v>
      </c>
      <c r="C11207" s="358" t="s">
        <v>10387</v>
      </c>
      <c r="D11207" s="358" t="s">
        <v>880</v>
      </c>
      <c r="E11207" s="358" t="s">
        <v>10327</v>
      </c>
      <c r="F11207" s="358" t="s">
        <v>175</v>
      </c>
      <c r="G11207" s="358" t="s">
        <v>4280</v>
      </c>
      <c r="H11207" s="358"/>
      <c r="I11207" s="358">
        <v>3</v>
      </c>
      <c r="J11207" s="358">
        <v>5</v>
      </c>
      <c r="K11207" s="358">
        <f t="shared" si="179"/>
        <v>8</v>
      </c>
      <c r="L11207" s="358" t="s">
        <v>9939</v>
      </c>
    </row>
    <row r="11208" spans="1:12">
      <c r="A11208" s="358" t="s">
        <v>612</v>
      </c>
      <c r="B11208" s="358">
        <v>91</v>
      </c>
      <c r="C11208" s="358" t="s">
        <v>3002</v>
      </c>
      <c r="D11208" s="358" t="s">
        <v>880</v>
      </c>
      <c r="E11208" s="358" t="s">
        <v>10327</v>
      </c>
      <c r="F11208" s="358" t="s">
        <v>175</v>
      </c>
      <c r="G11208" s="358" t="s">
        <v>4280</v>
      </c>
      <c r="H11208" s="358"/>
      <c r="I11208" s="358">
        <v>4</v>
      </c>
      <c r="J11208" s="358">
        <v>2</v>
      </c>
      <c r="K11208" s="358">
        <f t="shared" si="179"/>
        <v>6</v>
      </c>
      <c r="L11208" s="358" t="s">
        <v>9921</v>
      </c>
    </row>
    <row r="11209" spans="1:12">
      <c r="A11209" s="358" t="s">
        <v>612</v>
      </c>
      <c r="B11209" s="358">
        <v>92</v>
      </c>
      <c r="C11209" s="358" t="s">
        <v>1434</v>
      </c>
      <c r="D11209" s="358" t="s">
        <v>880</v>
      </c>
      <c r="E11209" s="358" t="s">
        <v>10327</v>
      </c>
      <c r="F11209" s="358" t="s">
        <v>175</v>
      </c>
      <c r="G11209" s="358" t="s">
        <v>4280</v>
      </c>
      <c r="H11209" s="358"/>
      <c r="I11209" s="358">
        <v>2</v>
      </c>
      <c r="J11209" s="358">
        <v>3</v>
      </c>
      <c r="K11209" s="358">
        <f t="shared" si="179"/>
        <v>5</v>
      </c>
      <c r="L11209" s="358" t="s">
        <v>9949</v>
      </c>
    </row>
    <row r="11210" spans="1:12">
      <c r="A11210" s="358" t="s">
        <v>612</v>
      </c>
      <c r="B11210" s="358">
        <v>93</v>
      </c>
      <c r="C11210" s="358" t="s">
        <v>10388</v>
      </c>
      <c r="D11210" s="358" t="s">
        <v>880</v>
      </c>
      <c r="E11210" s="358" t="s">
        <v>10327</v>
      </c>
      <c r="F11210" s="358" t="s">
        <v>175</v>
      </c>
      <c r="G11210" s="358" t="s">
        <v>4280</v>
      </c>
      <c r="H11210" s="358"/>
      <c r="I11210" s="358">
        <v>4</v>
      </c>
      <c r="J11210" s="358">
        <v>3</v>
      </c>
      <c r="K11210" s="358">
        <f t="shared" si="179"/>
        <v>7</v>
      </c>
      <c r="L11210" s="358" t="s">
        <v>9897</v>
      </c>
    </row>
    <row r="11211" spans="1:12">
      <c r="A11211" s="358" t="s">
        <v>612</v>
      </c>
      <c r="B11211" s="358">
        <v>94</v>
      </c>
      <c r="C11211" s="358" t="s">
        <v>10389</v>
      </c>
      <c r="D11211" s="358" t="s">
        <v>958</v>
      </c>
      <c r="E11211" s="358" t="s">
        <v>10327</v>
      </c>
      <c r="F11211" s="358" t="s">
        <v>175</v>
      </c>
      <c r="G11211" s="358" t="s">
        <v>4280</v>
      </c>
      <c r="H11211" s="358"/>
      <c r="I11211" s="358">
        <v>2</v>
      </c>
      <c r="J11211" s="358">
        <v>4</v>
      </c>
      <c r="K11211" s="358">
        <f t="shared" si="179"/>
        <v>6</v>
      </c>
      <c r="L11211" s="358" t="s">
        <v>9949</v>
      </c>
    </row>
    <row r="11212" spans="1:12">
      <c r="A11212" s="358" t="s">
        <v>612</v>
      </c>
      <c r="B11212" s="358">
        <v>95</v>
      </c>
      <c r="C11212" s="358" t="s">
        <v>10390</v>
      </c>
      <c r="D11212" s="358" t="s">
        <v>880</v>
      </c>
      <c r="E11212" s="358" t="s">
        <v>10327</v>
      </c>
      <c r="F11212" s="358" t="s">
        <v>175</v>
      </c>
      <c r="G11212" s="358" t="s">
        <v>4280</v>
      </c>
      <c r="H11212" s="358"/>
      <c r="I11212" s="358">
        <v>3</v>
      </c>
      <c r="J11212" s="358">
        <v>4</v>
      </c>
      <c r="K11212" s="358">
        <f t="shared" si="179"/>
        <v>7</v>
      </c>
      <c r="L11212" s="358" t="s">
        <v>9921</v>
      </c>
    </row>
    <row r="11213" spans="1:12">
      <c r="A11213" s="358" t="s">
        <v>612</v>
      </c>
      <c r="B11213" s="358">
        <v>96</v>
      </c>
      <c r="C11213" s="358" t="s">
        <v>10391</v>
      </c>
      <c r="D11213" s="358" t="s">
        <v>958</v>
      </c>
      <c r="E11213" s="358" t="s">
        <v>10327</v>
      </c>
      <c r="F11213" s="358" t="s">
        <v>175</v>
      </c>
      <c r="G11213" s="358" t="s">
        <v>4280</v>
      </c>
      <c r="H11213" s="358"/>
      <c r="I11213" s="358">
        <v>1</v>
      </c>
      <c r="J11213" s="358">
        <v>2</v>
      </c>
      <c r="K11213" s="358">
        <f t="shared" si="179"/>
        <v>3</v>
      </c>
      <c r="L11213" s="358" t="s">
        <v>9949</v>
      </c>
    </row>
    <row r="11214" spans="1:12">
      <c r="A11214" s="358" t="s">
        <v>612</v>
      </c>
      <c r="B11214" s="358">
        <v>97</v>
      </c>
      <c r="C11214" s="358" t="s">
        <v>1154</v>
      </c>
      <c r="D11214" s="358" t="s">
        <v>880</v>
      </c>
      <c r="E11214" s="358" t="s">
        <v>10327</v>
      </c>
      <c r="F11214" s="358" t="s">
        <v>175</v>
      </c>
      <c r="G11214" s="358" t="s">
        <v>4280</v>
      </c>
      <c r="H11214" s="358"/>
      <c r="I11214" s="358">
        <v>1</v>
      </c>
      <c r="J11214" s="358">
        <v>1</v>
      </c>
      <c r="K11214" s="358">
        <f t="shared" si="179"/>
        <v>2</v>
      </c>
      <c r="L11214" s="358" t="s">
        <v>9949</v>
      </c>
    </row>
    <row r="11215" spans="1:12">
      <c r="A11215" s="358" t="s">
        <v>612</v>
      </c>
      <c r="B11215" s="358">
        <v>98</v>
      </c>
      <c r="C11215" s="358" t="s">
        <v>10392</v>
      </c>
      <c r="D11215" s="358" t="s">
        <v>880</v>
      </c>
      <c r="E11215" s="358" t="s">
        <v>10327</v>
      </c>
      <c r="F11215" s="358" t="s">
        <v>175</v>
      </c>
      <c r="G11215" s="358" t="s">
        <v>4280</v>
      </c>
      <c r="H11215" s="358"/>
      <c r="I11215" s="358">
        <v>3</v>
      </c>
      <c r="J11215" s="358">
        <v>1</v>
      </c>
      <c r="K11215" s="358">
        <f t="shared" si="179"/>
        <v>4</v>
      </c>
      <c r="L11215" s="358" t="s">
        <v>9939</v>
      </c>
    </row>
    <row r="11216" spans="1:12">
      <c r="A11216" s="358" t="s">
        <v>612</v>
      </c>
      <c r="B11216" s="358">
        <v>99</v>
      </c>
      <c r="C11216" s="358" t="s">
        <v>10393</v>
      </c>
      <c r="D11216" s="358" t="s">
        <v>880</v>
      </c>
      <c r="E11216" s="358" t="s">
        <v>10327</v>
      </c>
      <c r="F11216" s="358" t="s">
        <v>175</v>
      </c>
      <c r="G11216" s="358" t="s">
        <v>4280</v>
      </c>
      <c r="H11216" s="358"/>
      <c r="I11216" s="358">
        <v>3</v>
      </c>
      <c r="J11216" s="358">
        <v>2</v>
      </c>
      <c r="K11216" s="358">
        <f t="shared" si="179"/>
        <v>5</v>
      </c>
      <c r="L11216" s="358" t="s">
        <v>9926</v>
      </c>
    </row>
    <row r="11217" spans="1:12">
      <c r="A11217" s="358" t="s">
        <v>612</v>
      </c>
      <c r="B11217" s="358">
        <v>100</v>
      </c>
      <c r="C11217" s="358" t="s">
        <v>10394</v>
      </c>
      <c r="D11217" s="358" t="s">
        <v>958</v>
      </c>
      <c r="E11217" s="358" t="s">
        <v>10327</v>
      </c>
      <c r="F11217" s="358" t="s">
        <v>175</v>
      </c>
      <c r="G11217" s="358" t="s">
        <v>4280</v>
      </c>
      <c r="H11217" s="358"/>
      <c r="I11217" s="358">
        <v>3</v>
      </c>
      <c r="J11217" s="358">
        <v>3</v>
      </c>
      <c r="K11217" s="358">
        <f t="shared" si="179"/>
        <v>6</v>
      </c>
      <c r="L11217" s="358" t="s">
        <v>9923</v>
      </c>
    </row>
    <row r="11218" spans="1:12">
      <c r="A11218" s="358" t="s">
        <v>612</v>
      </c>
      <c r="B11218" s="358">
        <v>101</v>
      </c>
      <c r="C11218" s="358" t="s">
        <v>10395</v>
      </c>
      <c r="D11218" s="358" t="s">
        <v>880</v>
      </c>
      <c r="E11218" s="358" t="s">
        <v>10327</v>
      </c>
      <c r="F11218" s="358" t="s">
        <v>175</v>
      </c>
      <c r="G11218" s="358" t="s">
        <v>4280</v>
      </c>
      <c r="H11218" s="358"/>
      <c r="I11218" s="358">
        <v>2</v>
      </c>
      <c r="J11218" s="358">
        <v>6</v>
      </c>
      <c r="K11218" s="358">
        <f t="shared" si="179"/>
        <v>8</v>
      </c>
      <c r="L11218" s="358" t="s">
        <v>9949</v>
      </c>
    </row>
    <row r="11219" spans="1:12">
      <c r="A11219" s="358" t="s">
        <v>612</v>
      </c>
      <c r="B11219" s="358">
        <v>102</v>
      </c>
      <c r="C11219" s="358" t="s">
        <v>10371</v>
      </c>
      <c r="D11219" s="358" t="s">
        <v>880</v>
      </c>
      <c r="E11219" s="358" t="s">
        <v>10327</v>
      </c>
      <c r="F11219" s="358" t="s">
        <v>175</v>
      </c>
      <c r="G11219" s="358" t="s">
        <v>4280</v>
      </c>
      <c r="H11219" s="358"/>
      <c r="I11219" s="358">
        <v>1</v>
      </c>
      <c r="J11219" s="358">
        <v>3</v>
      </c>
      <c r="K11219" s="358">
        <f t="shared" si="179"/>
        <v>4</v>
      </c>
      <c r="L11219" s="358" t="s">
        <v>9923</v>
      </c>
    </row>
    <row r="11220" spans="1:12">
      <c r="A11220" s="358" t="s">
        <v>612</v>
      </c>
      <c r="B11220" s="358">
        <v>103</v>
      </c>
      <c r="C11220" s="358" t="s">
        <v>10396</v>
      </c>
      <c r="D11220" s="358" t="s">
        <v>880</v>
      </c>
      <c r="E11220" s="358" t="s">
        <v>10327</v>
      </c>
      <c r="F11220" s="358" t="s">
        <v>175</v>
      </c>
      <c r="G11220" s="358" t="s">
        <v>4280</v>
      </c>
      <c r="H11220" s="358"/>
      <c r="I11220" s="358">
        <v>4</v>
      </c>
      <c r="J11220" s="358">
        <v>3</v>
      </c>
      <c r="K11220" s="358">
        <f t="shared" si="179"/>
        <v>7</v>
      </c>
      <c r="L11220" s="358" t="s">
        <v>9926</v>
      </c>
    </row>
    <row r="11221" spans="1:12">
      <c r="A11221" s="358" t="s">
        <v>612</v>
      </c>
      <c r="B11221" s="358">
        <v>104</v>
      </c>
      <c r="C11221" s="358" t="s">
        <v>10397</v>
      </c>
      <c r="D11221" s="358" t="s">
        <v>880</v>
      </c>
      <c r="E11221" s="358" t="s">
        <v>10327</v>
      </c>
      <c r="F11221" s="358" t="s">
        <v>175</v>
      </c>
      <c r="G11221" s="358" t="s">
        <v>4280</v>
      </c>
      <c r="H11221" s="358"/>
      <c r="I11221" s="358">
        <v>6</v>
      </c>
      <c r="J11221" s="358">
        <v>7</v>
      </c>
      <c r="K11221" s="358">
        <f t="shared" si="179"/>
        <v>13</v>
      </c>
      <c r="L11221" s="358" t="s">
        <v>9897</v>
      </c>
    </row>
    <row r="11222" spans="1:12">
      <c r="A11222" s="358" t="s">
        <v>612</v>
      </c>
      <c r="B11222" s="358">
        <v>105</v>
      </c>
      <c r="C11222" s="358" t="s">
        <v>10398</v>
      </c>
      <c r="D11222" s="358" t="s">
        <v>880</v>
      </c>
      <c r="E11222" s="358" t="s">
        <v>10327</v>
      </c>
      <c r="F11222" s="358" t="s">
        <v>175</v>
      </c>
      <c r="G11222" s="358" t="s">
        <v>4280</v>
      </c>
      <c r="H11222" s="358"/>
      <c r="I11222" s="358">
        <v>2</v>
      </c>
      <c r="J11222" s="358">
        <v>4</v>
      </c>
      <c r="K11222" s="358">
        <f t="shared" si="179"/>
        <v>6</v>
      </c>
      <c r="L11222" s="358" t="s">
        <v>9949</v>
      </c>
    </row>
    <row r="11223" spans="1:12">
      <c r="A11223" s="358" t="s">
        <v>612</v>
      </c>
      <c r="B11223" s="358">
        <v>106</v>
      </c>
      <c r="C11223" s="358" t="s">
        <v>10399</v>
      </c>
      <c r="D11223" s="358"/>
      <c r="E11223" s="358" t="s">
        <v>10327</v>
      </c>
      <c r="F11223" s="358" t="s">
        <v>175</v>
      </c>
      <c r="G11223" s="358" t="s">
        <v>4280</v>
      </c>
      <c r="H11223" s="358"/>
      <c r="I11223" s="358">
        <v>2</v>
      </c>
      <c r="J11223" s="358">
        <v>3</v>
      </c>
      <c r="K11223" s="358">
        <f t="shared" si="179"/>
        <v>5</v>
      </c>
      <c r="L11223" s="358" t="s">
        <v>9949</v>
      </c>
    </row>
    <row r="11224" spans="1:12">
      <c r="A11224" s="358" t="s">
        <v>612</v>
      </c>
      <c r="B11224" s="358">
        <v>107</v>
      </c>
      <c r="C11224" s="358" t="s">
        <v>10400</v>
      </c>
      <c r="D11224" s="358" t="s">
        <v>880</v>
      </c>
      <c r="E11224" s="358" t="s">
        <v>10327</v>
      </c>
      <c r="F11224" s="358" t="s">
        <v>175</v>
      </c>
      <c r="G11224" s="358" t="s">
        <v>4280</v>
      </c>
      <c r="H11224" s="358"/>
      <c r="I11224" s="358">
        <v>5</v>
      </c>
      <c r="J11224" s="358">
        <v>4</v>
      </c>
      <c r="K11224" s="358">
        <f t="shared" si="179"/>
        <v>9</v>
      </c>
      <c r="L11224" s="358" t="s">
        <v>9897</v>
      </c>
    </row>
    <row r="11225" spans="1:12">
      <c r="A11225" s="358" t="s">
        <v>612</v>
      </c>
      <c r="B11225" s="358">
        <v>108</v>
      </c>
      <c r="C11225" s="358" t="s">
        <v>10401</v>
      </c>
      <c r="D11225" s="358" t="s">
        <v>880</v>
      </c>
      <c r="E11225" s="358" t="s">
        <v>10327</v>
      </c>
      <c r="F11225" s="358" t="s">
        <v>175</v>
      </c>
      <c r="G11225" s="358" t="s">
        <v>4280</v>
      </c>
      <c r="H11225" s="358"/>
      <c r="I11225" s="358">
        <v>4</v>
      </c>
      <c r="J11225" s="358">
        <v>7</v>
      </c>
      <c r="K11225" s="358">
        <f t="shared" si="179"/>
        <v>11</v>
      </c>
      <c r="L11225" s="358" t="s">
        <v>9896</v>
      </c>
    </row>
    <row r="11226" spans="1:12">
      <c r="A11226" s="358" t="s">
        <v>612</v>
      </c>
      <c r="B11226" s="358">
        <v>109</v>
      </c>
      <c r="C11226" s="358" t="s">
        <v>10402</v>
      </c>
      <c r="D11226" s="358" t="s">
        <v>880</v>
      </c>
      <c r="E11226" s="358" t="s">
        <v>10327</v>
      </c>
      <c r="F11226" s="358" t="s">
        <v>175</v>
      </c>
      <c r="G11226" s="358" t="s">
        <v>4280</v>
      </c>
      <c r="H11226" s="358"/>
      <c r="I11226" s="358">
        <v>2</v>
      </c>
      <c r="J11226" s="358">
        <v>3</v>
      </c>
      <c r="K11226" s="358">
        <f t="shared" si="179"/>
        <v>5</v>
      </c>
      <c r="L11226" s="358" t="s">
        <v>9896</v>
      </c>
    </row>
    <row r="11227" spans="1:12">
      <c r="A11227" s="358" t="s">
        <v>612</v>
      </c>
      <c r="B11227" s="358">
        <v>110</v>
      </c>
      <c r="C11227" s="358" t="s">
        <v>10403</v>
      </c>
      <c r="D11227" s="358" t="s">
        <v>880</v>
      </c>
      <c r="E11227" s="358" t="s">
        <v>10327</v>
      </c>
      <c r="F11227" s="358" t="s">
        <v>175</v>
      </c>
      <c r="G11227" s="358" t="s">
        <v>4280</v>
      </c>
      <c r="H11227" s="358"/>
      <c r="I11227" s="358">
        <v>5</v>
      </c>
      <c r="J11227" s="358">
        <v>6</v>
      </c>
      <c r="K11227" s="358">
        <f t="shared" si="179"/>
        <v>11</v>
      </c>
      <c r="L11227" s="358" t="s">
        <v>10115</v>
      </c>
    </row>
    <row r="11228" spans="1:12">
      <c r="A11228" s="358" t="s">
        <v>612</v>
      </c>
      <c r="B11228" s="358">
        <v>111</v>
      </c>
      <c r="C11228" s="358" t="s">
        <v>10404</v>
      </c>
      <c r="D11228" s="358" t="s">
        <v>880</v>
      </c>
      <c r="E11228" s="358" t="s">
        <v>10327</v>
      </c>
      <c r="F11228" s="358" t="s">
        <v>175</v>
      </c>
      <c r="G11228" s="358" t="s">
        <v>4280</v>
      </c>
      <c r="H11228" s="358"/>
      <c r="I11228" s="358">
        <v>2</v>
      </c>
      <c r="J11228" s="358">
        <v>3</v>
      </c>
      <c r="K11228" s="358">
        <f t="shared" si="179"/>
        <v>5</v>
      </c>
      <c r="L11228" s="358" t="s">
        <v>9896</v>
      </c>
    </row>
    <row r="11229" spans="1:12">
      <c r="A11229" s="358" t="s">
        <v>612</v>
      </c>
      <c r="B11229" s="358">
        <v>112</v>
      </c>
      <c r="C11229" s="358" t="s">
        <v>10405</v>
      </c>
      <c r="D11229" s="358" t="s">
        <v>880</v>
      </c>
      <c r="E11229" s="358" t="s">
        <v>10327</v>
      </c>
      <c r="F11229" s="358" t="s">
        <v>175</v>
      </c>
      <c r="G11229" s="358" t="s">
        <v>4280</v>
      </c>
      <c r="H11229" s="358"/>
      <c r="I11229" s="358">
        <v>6</v>
      </c>
      <c r="J11229" s="358">
        <v>3</v>
      </c>
      <c r="K11229" s="358">
        <f t="shared" si="179"/>
        <v>9</v>
      </c>
      <c r="L11229" s="358" t="s">
        <v>10115</v>
      </c>
    </row>
    <row r="11230" spans="1:12">
      <c r="A11230" s="358" t="s">
        <v>612</v>
      </c>
      <c r="B11230" s="358">
        <v>113</v>
      </c>
      <c r="C11230" s="358" t="s">
        <v>10406</v>
      </c>
      <c r="D11230" s="358" t="s">
        <v>880</v>
      </c>
      <c r="E11230" s="358" t="s">
        <v>10327</v>
      </c>
      <c r="F11230" s="358" t="s">
        <v>175</v>
      </c>
      <c r="G11230" s="358" t="s">
        <v>4280</v>
      </c>
      <c r="H11230" s="358"/>
      <c r="I11230" s="358">
        <v>1</v>
      </c>
      <c r="J11230" s="358">
        <v>3</v>
      </c>
      <c r="K11230" s="358">
        <f t="shared" si="179"/>
        <v>4</v>
      </c>
      <c r="L11230" s="358" t="s">
        <v>10115</v>
      </c>
    </row>
    <row r="11231" spans="1:12">
      <c r="A11231" s="358" t="s">
        <v>612</v>
      </c>
      <c r="B11231" s="358">
        <v>114</v>
      </c>
      <c r="C11231" s="358" t="s">
        <v>9820</v>
      </c>
      <c r="D11231" s="358" t="s">
        <v>880</v>
      </c>
      <c r="E11231" s="358" t="s">
        <v>10327</v>
      </c>
      <c r="F11231" s="358" t="s">
        <v>175</v>
      </c>
      <c r="G11231" s="358" t="s">
        <v>4280</v>
      </c>
      <c r="H11231" s="358"/>
      <c r="I11231" s="358">
        <v>5</v>
      </c>
      <c r="J11231" s="358">
        <v>7</v>
      </c>
      <c r="K11231" s="358">
        <f t="shared" si="179"/>
        <v>12</v>
      </c>
      <c r="L11231" s="358" t="s">
        <v>9896</v>
      </c>
    </row>
    <row r="11232" spans="1:12">
      <c r="A11232" s="359"/>
      <c r="B11232" s="359"/>
      <c r="C11232" s="359"/>
      <c r="D11232" s="359"/>
      <c r="E11232" s="359"/>
      <c r="F11232" s="359"/>
      <c r="G11232" s="359"/>
      <c r="H11232" s="359"/>
      <c r="I11232" s="359"/>
      <c r="J11232" s="359"/>
      <c r="K11232" s="358">
        <f>SUM(K11118:K11231)</f>
        <v>724</v>
      </c>
      <c r="L11232" s="359"/>
    </row>
    <row r="11233" spans="1:12">
      <c r="A11233" s="358" t="s">
        <v>10407</v>
      </c>
      <c r="B11233" s="358">
        <v>1</v>
      </c>
      <c r="C11233" s="358" t="s">
        <v>10408</v>
      </c>
      <c r="D11233" s="358" t="s">
        <v>880</v>
      </c>
      <c r="E11233" s="358" t="s">
        <v>10407</v>
      </c>
      <c r="F11233" s="358" t="s">
        <v>4280</v>
      </c>
      <c r="G11233" s="358" t="s">
        <v>4280</v>
      </c>
      <c r="H11233" s="358"/>
      <c r="I11233" s="358">
        <v>5</v>
      </c>
      <c r="J11233" s="358">
        <v>5</v>
      </c>
      <c r="K11233" s="358">
        <f t="shared" ref="K11233:K11296" si="180">J11233+I11233</f>
        <v>10</v>
      </c>
      <c r="L11233" s="358" t="s">
        <v>9896</v>
      </c>
    </row>
    <row r="11234" spans="1:12">
      <c r="A11234" s="358" t="s">
        <v>10407</v>
      </c>
      <c r="B11234" s="358">
        <v>2</v>
      </c>
      <c r="C11234" s="358" t="s">
        <v>10409</v>
      </c>
      <c r="D11234" s="358" t="s">
        <v>880</v>
      </c>
      <c r="E11234" s="358" t="s">
        <v>10407</v>
      </c>
      <c r="F11234" s="358" t="s">
        <v>4280</v>
      </c>
      <c r="G11234" s="358" t="s">
        <v>4280</v>
      </c>
      <c r="H11234" s="358"/>
      <c r="I11234" s="358">
        <v>2</v>
      </c>
      <c r="J11234" s="358">
        <v>6</v>
      </c>
      <c r="K11234" s="358">
        <f t="shared" si="180"/>
        <v>8</v>
      </c>
      <c r="L11234" s="358" t="s">
        <v>9897</v>
      </c>
    </row>
    <row r="11235" spans="1:12">
      <c r="A11235" s="358" t="s">
        <v>10407</v>
      </c>
      <c r="B11235" s="358">
        <v>3</v>
      </c>
      <c r="C11235" s="358" t="s">
        <v>10410</v>
      </c>
      <c r="D11235" s="358" t="s">
        <v>958</v>
      </c>
      <c r="E11235" s="358" t="s">
        <v>10407</v>
      </c>
      <c r="F11235" s="358" t="s">
        <v>4280</v>
      </c>
      <c r="G11235" s="358" t="s">
        <v>4280</v>
      </c>
      <c r="H11235" s="358"/>
      <c r="I11235" s="358">
        <v>3</v>
      </c>
      <c r="J11235" s="358">
        <v>2</v>
      </c>
      <c r="K11235" s="358">
        <f t="shared" si="180"/>
        <v>5</v>
      </c>
      <c r="L11235" s="358" t="s">
        <v>9896</v>
      </c>
    </row>
    <row r="11236" spans="1:12">
      <c r="A11236" s="358" t="s">
        <v>10407</v>
      </c>
      <c r="B11236" s="358">
        <v>4</v>
      </c>
      <c r="C11236" s="358" t="s">
        <v>10411</v>
      </c>
      <c r="D11236" s="358" t="s">
        <v>880</v>
      </c>
      <c r="E11236" s="358" t="s">
        <v>10407</v>
      </c>
      <c r="F11236" s="358" t="s">
        <v>4280</v>
      </c>
      <c r="G11236" s="358" t="s">
        <v>4280</v>
      </c>
      <c r="H11236" s="358"/>
      <c r="I11236" s="358">
        <v>2</v>
      </c>
      <c r="J11236" s="358">
        <v>2</v>
      </c>
      <c r="K11236" s="358">
        <f t="shared" si="180"/>
        <v>4</v>
      </c>
      <c r="L11236" s="358" t="s">
        <v>9896</v>
      </c>
    </row>
    <row r="11237" spans="1:12">
      <c r="A11237" s="358" t="s">
        <v>10407</v>
      </c>
      <c r="B11237" s="358">
        <v>5</v>
      </c>
      <c r="C11237" s="358" t="s">
        <v>1763</v>
      </c>
      <c r="D11237" s="358" t="s">
        <v>880</v>
      </c>
      <c r="E11237" s="358" t="s">
        <v>10407</v>
      </c>
      <c r="F11237" s="358" t="s">
        <v>4280</v>
      </c>
      <c r="G11237" s="358" t="s">
        <v>4280</v>
      </c>
      <c r="H11237" s="358"/>
      <c r="I11237" s="358">
        <v>3</v>
      </c>
      <c r="J11237" s="358">
        <v>2</v>
      </c>
      <c r="K11237" s="358">
        <f t="shared" si="180"/>
        <v>5</v>
      </c>
      <c r="L11237" s="358" t="s">
        <v>9949</v>
      </c>
    </row>
    <row r="11238" spans="1:12">
      <c r="A11238" s="358" t="s">
        <v>10407</v>
      </c>
      <c r="B11238" s="358">
        <v>6</v>
      </c>
      <c r="C11238" s="358" t="s">
        <v>10412</v>
      </c>
      <c r="D11238" s="358" t="s">
        <v>880</v>
      </c>
      <c r="E11238" s="358" t="s">
        <v>10407</v>
      </c>
      <c r="F11238" s="358" t="s">
        <v>4280</v>
      </c>
      <c r="G11238" s="358" t="s">
        <v>4280</v>
      </c>
      <c r="H11238" s="358"/>
      <c r="I11238" s="358">
        <v>2</v>
      </c>
      <c r="J11238" s="358">
        <v>3</v>
      </c>
      <c r="K11238" s="358">
        <f t="shared" si="180"/>
        <v>5</v>
      </c>
      <c r="L11238" s="358" t="s">
        <v>9939</v>
      </c>
    </row>
    <row r="11239" spans="1:12">
      <c r="A11239" s="358" t="s">
        <v>10407</v>
      </c>
      <c r="B11239" s="358">
        <v>7</v>
      </c>
      <c r="C11239" s="358" t="s">
        <v>1731</v>
      </c>
      <c r="D11239" s="358" t="s">
        <v>880</v>
      </c>
      <c r="E11239" s="358" t="s">
        <v>10407</v>
      </c>
      <c r="F11239" s="358" t="s">
        <v>4280</v>
      </c>
      <c r="G11239" s="358" t="s">
        <v>4280</v>
      </c>
      <c r="H11239" s="358"/>
      <c r="I11239" s="358">
        <v>3</v>
      </c>
      <c r="J11239" s="358">
        <v>5</v>
      </c>
      <c r="K11239" s="358">
        <f t="shared" si="180"/>
        <v>8</v>
      </c>
      <c r="L11239" s="358" t="s">
        <v>9941</v>
      </c>
    </row>
    <row r="11240" spans="1:12">
      <c r="A11240" s="358" t="s">
        <v>10407</v>
      </c>
      <c r="B11240" s="358">
        <v>8</v>
      </c>
      <c r="C11240" s="358" t="s">
        <v>10413</v>
      </c>
      <c r="D11240" s="358" t="s">
        <v>958</v>
      </c>
      <c r="E11240" s="358" t="s">
        <v>10407</v>
      </c>
      <c r="F11240" s="358" t="s">
        <v>4280</v>
      </c>
      <c r="G11240" s="358" t="s">
        <v>4280</v>
      </c>
      <c r="H11240" s="358"/>
      <c r="I11240" s="358">
        <v>1</v>
      </c>
      <c r="J11240" s="358">
        <v>1</v>
      </c>
      <c r="K11240" s="358">
        <f t="shared" si="180"/>
        <v>2</v>
      </c>
      <c r="L11240" s="358" t="s">
        <v>9896</v>
      </c>
    </row>
    <row r="11241" spans="1:12">
      <c r="A11241" s="358" t="s">
        <v>10407</v>
      </c>
      <c r="B11241" s="358">
        <v>9</v>
      </c>
      <c r="C11241" s="358" t="s">
        <v>10414</v>
      </c>
      <c r="D11241" s="358" t="s">
        <v>958</v>
      </c>
      <c r="E11241" s="358" t="s">
        <v>10407</v>
      </c>
      <c r="F11241" s="358" t="s">
        <v>4280</v>
      </c>
      <c r="G11241" s="358" t="s">
        <v>4280</v>
      </c>
      <c r="H11241" s="358"/>
      <c r="I11241" s="358">
        <v>2</v>
      </c>
      <c r="J11241" s="358">
        <v>1</v>
      </c>
      <c r="K11241" s="358">
        <f t="shared" si="180"/>
        <v>3</v>
      </c>
      <c r="L11241" s="358" t="s">
        <v>9896</v>
      </c>
    </row>
    <row r="11242" spans="1:12">
      <c r="A11242" s="358" t="s">
        <v>10407</v>
      </c>
      <c r="B11242" s="358">
        <v>10</v>
      </c>
      <c r="C11242" s="358" t="s">
        <v>3100</v>
      </c>
      <c r="D11242" s="358" t="s">
        <v>880</v>
      </c>
      <c r="E11242" s="358" t="s">
        <v>10407</v>
      </c>
      <c r="F11242" s="358" t="s">
        <v>4280</v>
      </c>
      <c r="G11242" s="358" t="s">
        <v>4280</v>
      </c>
      <c r="H11242" s="358"/>
      <c r="I11242" s="358">
        <v>4</v>
      </c>
      <c r="J11242" s="358">
        <v>1</v>
      </c>
      <c r="K11242" s="358">
        <f t="shared" si="180"/>
        <v>5</v>
      </c>
      <c r="L11242" s="358" t="s">
        <v>9896</v>
      </c>
    </row>
    <row r="11243" spans="1:12">
      <c r="A11243" s="358" t="s">
        <v>10407</v>
      </c>
      <c r="B11243" s="358">
        <v>11</v>
      </c>
      <c r="C11243" s="358" t="s">
        <v>10415</v>
      </c>
      <c r="D11243" s="358" t="s">
        <v>880</v>
      </c>
      <c r="E11243" s="358" t="s">
        <v>10407</v>
      </c>
      <c r="F11243" s="358" t="s">
        <v>4280</v>
      </c>
      <c r="G11243" s="358" t="s">
        <v>4280</v>
      </c>
      <c r="H11243" s="358"/>
      <c r="I11243" s="358">
        <v>3</v>
      </c>
      <c r="J11243" s="358">
        <v>2</v>
      </c>
      <c r="K11243" s="358">
        <f t="shared" si="180"/>
        <v>5</v>
      </c>
      <c r="L11243" s="358" t="s">
        <v>9941</v>
      </c>
    </row>
    <row r="11244" spans="1:12">
      <c r="A11244" s="358" t="s">
        <v>10407</v>
      </c>
      <c r="B11244" s="358">
        <v>12</v>
      </c>
      <c r="C11244" s="358" t="s">
        <v>10416</v>
      </c>
      <c r="D11244" s="358" t="s">
        <v>880</v>
      </c>
      <c r="E11244" s="358" t="s">
        <v>10407</v>
      </c>
      <c r="F11244" s="358" t="s">
        <v>4280</v>
      </c>
      <c r="G11244" s="358" t="s">
        <v>4280</v>
      </c>
      <c r="H11244" s="358"/>
      <c r="I11244" s="358">
        <v>5</v>
      </c>
      <c r="J11244" s="358">
        <v>6</v>
      </c>
      <c r="K11244" s="358">
        <f t="shared" si="180"/>
        <v>11</v>
      </c>
      <c r="L11244" s="358" t="s">
        <v>9897</v>
      </c>
    </row>
    <row r="11245" spans="1:12">
      <c r="A11245" s="358" t="s">
        <v>10407</v>
      </c>
      <c r="B11245" s="358">
        <v>13</v>
      </c>
      <c r="C11245" s="358" t="s">
        <v>10417</v>
      </c>
      <c r="D11245" s="358" t="s">
        <v>880</v>
      </c>
      <c r="E11245" s="358" t="s">
        <v>10407</v>
      </c>
      <c r="F11245" s="358" t="s">
        <v>4280</v>
      </c>
      <c r="G11245" s="358" t="s">
        <v>4280</v>
      </c>
      <c r="H11245" s="358"/>
      <c r="I11245" s="358">
        <v>2</v>
      </c>
      <c r="J11245" s="358">
        <v>1</v>
      </c>
      <c r="K11245" s="358">
        <f t="shared" si="180"/>
        <v>3</v>
      </c>
      <c r="L11245" s="358" t="s">
        <v>9939</v>
      </c>
    </row>
    <row r="11246" spans="1:12">
      <c r="A11246" s="358" t="s">
        <v>10407</v>
      </c>
      <c r="B11246" s="358">
        <v>14</v>
      </c>
      <c r="C11246" s="358" t="s">
        <v>10418</v>
      </c>
      <c r="D11246" s="358" t="s">
        <v>880</v>
      </c>
      <c r="E11246" s="358" t="s">
        <v>10407</v>
      </c>
      <c r="F11246" s="358" t="s">
        <v>4280</v>
      </c>
      <c r="G11246" s="358" t="s">
        <v>4280</v>
      </c>
      <c r="H11246" s="358"/>
      <c r="I11246" s="358">
        <v>2</v>
      </c>
      <c r="J11246" s="358">
        <v>1</v>
      </c>
      <c r="K11246" s="358">
        <f t="shared" si="180"/>
        <v>3</v>
      </c>
      <c r="L11246" s="358" t="s">
        <v>9896</v>
      </c>
    </row>
    <row r="11247" spans="1:12">
      <c r="A11247" s="358" t="s">
        <v>10407</v>
      </c>
      <c r="B11247" s="358">
        <v>15</v>
      </c>
      <c r="C11247" s="358" t="s">
        <v>10419</v>
      </c>
      <c r="D11247" s="358" t="s">
        <v>880</v>
      </c>
      <c r="E11247" s="358" t="s">
        <v>10407</v>
      </c>
      <c r="F11247" s="358" t="s">
        <v>4280</v>
      </c>
      <c r="G11247" s="358" t="s">
        <v>4280</v>
      </c>
      <c r="H11247" s="358"/>
      <c r="I11247" s="358">
        <v>1</v>
      </c>
      <c r="J11247" s="358">
        <v>2</v>
      </c>
      <c r="K11247" s="358">
        <f t="shared" si="180"/>
        <v>3</v>
      </c>
      <c r="L11247" s="358" t="s">
        <v>9896</v>
      </c>
    </row>
    <row r="11248" spans="1:12">
      <c r="A11248" s="358" t="s">
        <v>10407</v>
      </c>
      <c r="B11248" s="358">
        <v>16</v>
      </c>
      <c r="C11248" s="358" t="s">
        <v>10420</v>
      </c>
      <c r="D11248" s="358" t="s">
        <v>958</v>
      </c>
      <c r="E11248" s="358" t="s">
        <v>10407</v>
      </c>
      <c r="F11248" s="358" t="s">
        <v>4280</v>
      </c>
      <c r="G11248" s="358" t="s">
        <v>4280</v>
      </c>
      <c r="H11248" s="358"/>
      <c r="I11248" s="358">
        <v>3</v>
      </c>
      <c r="J11248" s="358">
        <v>1</v>
      </c>
      <c r="K11248" s="358">
        <f t="shared" si="180"/>
        <v>4</v>
      </c>
      <c r="L11248" s="358" t="s">
        <v>9941</v>
      </c>
    </row>
    <row r="11249" spans="1:12">
      <c r="A11249" s="358" t="s">
        <v>10407</v>
      </c>
      <c r="B11249" s="358">
        <v>17</v>
      </c>
      <c r="C11249" s="358" t="s">
        <v>10421</v>
      </c>
      <c r="D11249" s="358" t="s">
        <v>880</v>
      </c>
      <c r="E11249" s="358" t="s">
        <v>10407</v>
      </c>
      <c r="F11249" s="358" t="s">
        <v>4280</v>
      </c>
      <c r="G11249" s="358" t="s">
        <v>4280</v>
      </c>
      <c r="H11249" s="358"/>
      <c r="I11249" s="358">
        <v>1</v>
      </c>
      <c r="J11249" s="358">
        <v>3</v>
      </c>
      <c r="K11249" s="358">
        <f t="shared" si="180"/>
        <v>4</v>
      </c>
      <c r="L11249" s="358" t="s">
        <v>9897</v>
      </c>
    </row>
    <row r="11250" spans="1:12">
      <c r="A11250" s="358" t="s">
        <v>10407</v>
      </c>
      <c r="B11250" s="358">
        <v>18</v>
      </c>
      <c r="C11250" s="358" t="s">
        <v>10422</v>
      </c>
      <c r="D11250" s="358" t="s">
        <v>958</v>
      </c>
      <c r="E11250" s="358" t="s">
        <v>10407</v>
      </c>
      <c r="F11250" s="358" t="s">
        <v>4280</v>
      </c>
      <c r="G11250" s="358" t="s">
        <v>4280</v>
      </c>
      <c r="H11250" s="358"/>
      <c r="I11250" s="358">
        <v>4</v>
      </c>
      <c r="J11250" s="358">
        <v>2</v>
      </c>
      <c r="K11250" s="358">
        <f t="shared" si="180"/>
        <v>6</v>
      </c>
      <c r="L11250" s="358" t="s">
        <v>9941</v>
      </c>
    </row>
    <row r="11251" spans="1:12">
      <c r="A11251" s="358" t="s">
        <v>10407</v>
      </c>
      <c r="B11251" s="358">
        <v>19</v>
      </c>
      <c r="C11251" s="358" t="s">
        <v>10423</v>
      </c>
      <c r="D11251" s="358" t="s">
        <v>958</v>
      </c>
      <c r="E11251" s="358" t="s">
        <v>10407</v>
      </c>
      <c r="F11251" s="358" t="s">
        <v>4280</v>
      </c>
      <c r="G11251" s="358" t="s">
        <v>4280</v>
      </c>
      <c r="H11251" s="358"/>
      <c r="I11251" s="358">
        <v>2</v>
      </c>
      <c r="J11251" s="358">
        <v>5</v>
      </c>
      <c r="K11251" s="358">
        <f t="shared" si="180"/>
        <v>7</v>
      </c>
      <c r="L11251" s="358" t="s">
        <v>9949</v>
      </c>
    </row>
    <row r="11252" spans="1:12">
      <c r="A11252" s="358" t="s">
        <v>10407</v>
      </c>
      <c r="B11252" s="358">
        <v>20</v>
      </c>
      <c r="C11252" s="358" t="s">
        <v>10424</v>
      </c>
      <c r="D11252" s="358" t="s">
        <v>880</v>
      </c>
      <c r="E11252" s="358" t="s">
        <v>10407</v>
      </c>
      <c r="F11252" s="358" t="s">
        <v>4280</v>
      </c>
      <c r="G11252" s="358" t="s">
        <v>4280</v>
      </c>
      <c r="H11252" s="358"/>
      <c r="I11252" s="358">
        <v>3</v>
      </c>
      <c r="J11252" s="358">
        <v>3</v>
      </c>
      <c r="K11252" s="358">
        <f t="shared" si="180"/>
        <v>6</v>
      </c>
      <c r="L11252" s="358" t="s">
        <v>10425</v>
      </c>
    </row>
    <row r="11253" spans="1:12">
      <c r="A11253" s="358" t="s">
        <v>10407</v>
      </c>
      <c r="B11253" s="358">
        <v>21</v>
      </c>
      <c r="C11253" s="358" t="s">
        <v>10426</v>
      </c>
      <c r="D11253" s="358" t="s">
        <v>880</v>
      </c>
      <c r="E11253" s="358" t="s">
        <v>10407</v>
      </c>
      <c r="F11253" s="358" t="s">
        <v>4280</v>
      </c>
      <c r="G11253" s="358" t="s">
        <v>4280</v>
      </c>
      <c r="H11253" s="358"/>
      <c r="I11253" s="358">
        <v>3</v>
      </c>
      <c r="J11253" s="358">
        <v>2</v>
      </c>
      <c r="K11253" s="358">
        <f t="shared" si="180"/>
        <v>5</v>
      </c>
      <c r="L11253" s="358" t="s">
        <v>9975</v>
      </c>
    </row>
    <row r="11254" spans="1:12">
      <c r="A11254" s="358" t="s">
        <v>10407</v>
      </c>
      <c r="B11254" s="358">
        <v>22</v>
      </c>
      <c r="C11254" s="358" t="s">
        <v>10427</v>
      </c>
      <c r="D11254" s="358" t="s">
        <v>880</v>
      </c>
      <c r="E11254" s="358" t="s">
        <v>10407</v>
      </c>
      <c r="F11254" s="358" t="s">
        <v>4280</v>
      </c>
      <c r="G11254" s="358" t="s">
        <v>4280</v>
      </c>
      <c r="H11254" s="358"/>
      <c r="I11254" s="358">
        <v>2</v>
      </c>
      <c r="J11254" s="358">
        <v>1</v>
      </c>
      <c r="K11254" s="358">
        <f t="shared" si="180"/>
        <v>3</v>
      </c>
      <c r="L11254" s="358" t="s">
        <v>9896</v>
      </c>
    </row>
    <row r="11255" spans="1:12">
      <c r="A11255" s="358" t="s">
        <v>10407</v>
      </c>
      <c r="B11255" s="358">
        <v>23</v>
      </c>
      <c r="C11255" s="358" t="s">
        <v>10428</v>
      </c>
      <c r="D11255" s="358" t="s">
        <v>880</v>
      </c>
      <c r="E11255" s="358" t="s">
        <v>10407</v>
      </c>
      <c r="F11255" s="358" t="s">
        <v>4280</v>
      </c>
      <c r="G11255" s="358" t="s">
        <v>4280</v>
      </c>
      <c r="H11255" s="358"/>
      <c r="I11255" s="358">
        <v>2</v>
      </c>
      <c r="J11255" s="358">
        <v>4</v>
      </c>
      <c r="K11255" s="358">
        <f t="shared" si="180"/>
        <v>6</v>
      </c>
      <c r="L11255" s="358" t="s">
        <v>9896</v>
      </c>
    </row>
    <row r="11256" spans="1:12">
      <c r="A11256" s="358" t="s">
        <v>10407</v>
      </c>
      <c r="B11256" s="358">
        <v>24</v>
      </c>
      <c r="C11256" s="358" t="s">
        <v>10429</v>
      </c>
      <c r="D11256" s="358" t="s">
        <v>958</v>
      </c>
      <c r="E11256" s="358" t="s">
        <v>10407</v>
      </c>
      <c r="F11256" s="358" t="s">
        <v>4280</v>
      </c>
      <c r="G11256" s="358" t="s">
        <v>4280</v>
      </c>
      <c r="H11256" s="358"/>
      <c r="I11256" s="358">
        <v>1</v>
      </c>
      <c r="J11256" s="358">
        <v>1</v>
      </c>
      <c r="K11256" s="358">
        <f t="shared" si="180"/>
        <v>2</v>
      </c>
      <c r="L11256" s="358" t="s">
        <v>9921</v>
      </c>
    </row>
    <row r="11257" spans="1:12">
      <c r="A11257" s="358" t="s">
        <v>10407</v>
      </c>
      <c r="B11257" s="358">
        <v>25</v>
      </c>
      <c r="C11257" s="358" t="s">
        <v>1525</v>
      </c>
      <c r="D11257" s="358" t="s">
        <v>958</v>
      </c>
      <c r="E11257" s="358" t="s">
        <v>10407</v>
      </c>
      <c r="F11257" s="358" t="s">
        <v>4280</v>
      </c>
      <c r="G11257" s="358" t="s">
        <v>4280</v>
      </c>
      <c r="H11257" s="358"/>
      <c r="I11257" s="358">
        <v>5</v>
      </c>
      <c r="J11257" s="358">
        <v>2</v>
      </c>
      <c r="K11257" s="358">
        <f t="shared" si="180"/>
        <v>7</v>
      </c>
      <c r="L11257" s="358" t="s">
        <v>9975</v>
      </c>
    </row>
    <row r="11258" spans="1:12">
      <c r="A11258" s="358" t="s">
        <v>10407</v>
      </c>
      <c r="B11258" s="358">
        <v>26</v>
      </c>
      <c r="C11258" s="358" t="s">
        <v>1252</v>
      </c>
      <c r="D11258" s="358" t="s">
        <v>880</v>
      </c>
      <c r="E11258" s="358" t="s">
        <v>10407</v>
      </c>
      <c r="F11258" s="358" t="s">
        <v>4280</v>
      </c>
      <c r="G11258" s="358" t="s">
        <v>4280</v>
      </c>
      <c r="H11258" s="358"/>
      <c r="I11258" s="358">
        <v>2</v>
      </c>
      <c r="J11258" s="358">
        <v>3</v>
      </c>
      <c r="K11258" s="358">
        <f t="shared" si="180"/>
        <v>5</v>
      </c>
      <c r="L11258" s="358" t="s">
        <v>9897</v>
      </c>
    </row>
    <row r="11259" spans="1:12">
      <c r="A11259" s="358" t="s">
        <v>10407</v>
      </c>
      <c r="B11259" s="358">
        <v>27</v>
      </c>
      <c r="C11259" s="358" t="s">
        <v>10430</v>
      </c>
      <c r="D11259" s="358" t="s">
        <v>880</v>
      </c>
      <c r="E11259" s="358" t="s">
        <v>10407</v>
      </c>
      <c r="F11259" s="358" t="s">
        <v>4280</v>
      </c>
      <c r="G11259" s="358" t="s">
        <v>4280</v>
      </c>
      <c r="H11259" s="358"/>
      <c r="I11259" s="358">
        <v>5</v>
      </c>
      <c r="J11259" s="358">
        <v>4</v>
      </c>
      <c r="K11259" s="358">
        <f t="shared" si="180"/>
        <v>9</v>
      </c>
      <c r="L11259" s="358" t="s">
        <v>9939</v>
      </c>
    </row>
    <row r="11260" spans="1:12">
      <c r="A11260" s="358" t="s">
        <v>10407</v>
      </c>
      <c r="B11260" s="358">
        <v>28</v>
      </c>
      <c r="C11260" s="358" t="s">
        <v>5457</v>
      </c>
      <c r="D11260" s="358" t="s">
        <v>958</v>
      </c>
      <c r="E11260" s="358" t="s">
        <v>10407</v>
      </c>
      <c r="F11260" s="358" t="s">
        <v>4280</v>
      </c>
      <c r="G11260" s="358" t="s">
        <v>4280</v>
      </c>
      <c r="H11260" s="358"/>
      <c r="I11260" s="358">
        <v>3</v>
      </c>
      <c r="J11260" s="358">
        <v>1</v>
      </c>
      <c r="K11260" s="358">
        <f t="shared" si="180"/>
        <v>4</v>
      </c>
      <c r="L11260" s="358" t="s">
        <v>9926</v>
      </c>
    </row>
    <row r="11261" spans="1:12">
      <c r="A11261" s="358" t="s">
        <v>10407</v>
      </c>
      <c r="B11261" s="358">
        <v>29</v>
      </c>
      <c r="C11261" s="358" t="s">
        <v>10431</v>
      </c>
      <c r="D11261" s="358" t="s">
        <v>880</v>
      </c>
      <c r="E11261" s="358" t="s">
        <v>10407</v>
      </c>
      <c r="F11261" s="358" t="s">
        <v>4280</v>
      </c>
      <c r="G11261" s="358" t="s">
        <v>4280</v>
      </c>
      <c r="H11261" s="358"/>
      <c r="I11261" s="358">
        <v>2</v>
      </c>
      <c r="J11261" s="358">
        <v>2</v>
      </c>
      <c r="K11261" s="358">
        <f t="shared" si="180"/>
        <v>4</v>
      </c>
      <c r="L11261" s="358" t="s">
        <v>9921</v>
      </c>
    </row>
    <row r="11262" spans="1:12">
      <c r="A11262" s="358" t="s">
        <v>10407</v>
      </c>
      <c r="B11262" s="358">
        <v>30</v>
      </c>
      <c r="C11262" s="358" t="s">
        <v>10432</v>
      </c>
      <c r="D11262" s="358" t="s">
        <v>958</v>
      </c>
      <c r="E11262" s="358" t="s">
        <v>10407</v>
      </c>
      <c r="F11262" s="358" t="s">
        <v>4280</v>
      </c>
      <c r="G11262" s="358" t="s">
        <v>4280</v>
      </c>
      <c r="H11262" s="358"/>
      <c r="I11262" s="358">
        <v>3</v>
      </c>
      <c r="J11262" s="358">
        <v>2</v>
      </c>
      <c r="K11262" s="358">
        <f t="shared" si="180"/>
        <v>5</v>
      </c>
      <c r="L11262" s="358" t="s">
        <v>9926</v>
      </c>
    </row>
    <row r="11263" spans="1:12">
      <c r="A11263" s="358" t="s">
        <v>10407</v>
      </c>
      <c r="B11263" s="358">
        <v>31</v>
      </c>
      <c r="C11263" s="358" t="s">
        <v>10433</v>
      </c>
      <c r="D11263" s="358" t="s">
        <v>880</v>
      </c>
      <c r="E11263" s="358" t="s">
        <v>10407</v>
      </c>
      <c r="F11263" s="358" t="s">
        <v>4280</v>
      </c>
      <c r="G11263" s="358" t="s">
        <v>4280</v>
      </c>
      <c r="H11263" s="358"/>
      <c r="I11263" s="358">
        <v>4</v>
      </c>
      <c r="J11263" s="358">
        <v>2</v>
      </c>
      <c r="K11263" s="358">
        <f t="shared" si="180"/>
        <v>6</v>
      </c>
      <c r="L11263" s="358" t="s">
        <v>9926</v>
      </c>
    </row>
    <row r="11264" spans="1:12">
      <c r="A11264" s="358" t="s">
        <v>10407</v>
      </c>
      <c r="B11264" s="358">
        <v>32</v>
      </c>
      <c r="C11264" s="358" t="s">
        <v>10434</v>
      </c>
      <c r="D11264" s="358" t="s">
        <v>880</v>
      </c>
      <c r="E11264" s="358" t="s">
        <v>10407</v>
      </c>
      <c r="F11264" s="358" t="s">
        <v>4280</v>
      </c>
      <c r="G11264" s="358" t="s">
        <v>4280</v>
      </c>
      <c r="H11264" s="358"/>
      <c r="I11264" s="358">
        <v>4</v>
      </c>
      <c r="J11264" s="358">
        <v>5</v>
      </c>
      <c r="K11264" s="358">
        <f t="shared" si="180"/>
        <v>9</v>
      </c>
      <c r="L11264" s="358" t="s">
        <v>9896</v>
      </c>
    </row>
    <row r="11265" spans="1:12">
      <c r="A11265" s="358" t="s">
        <v>10407</v>
      </c>
      <c r="B11265" s="358">
        <v>33</v>
      </c>
      <c r="C11265" s="358" t="s">
        <v>10435</v>
      </c>
      <c r="D11265" s="358" t="s">
        <v>880</v>
      </c>
      <c r="E11265" s="358" t="s">
        <v>10407</v>
      </c>
      <c r="F11265" s="358" t="s">
        <v>4280</v>
      </c>
      <c r="G11265" s="358" t="s">
        <v>4280</v>
      </c>
      <c r="H11265" s="358"/>
      <c r="I11265" s="358">
        <v>5</v>
      </c>
      <c r="J11265" s="358">
        <v>2</v>
      </c>
      <c r="K11265" s="358">
        <f t="shared" si="180"/>
        <v>7</v>
      </c>
      <c r="L11265" s="358" t="s">
        <v>9921</v>
      </c>
    </row>
    <row r="11266" spans="1:12">
      <c r="A11266" s="358" t="s">
        <v>10407</v>
      </c>
      <c r="B11266" s="358">
        <v>34</v>
      </c>
      <c r="C11266" s="358" t="s">
        <v>10436</v>
      </c>
      <c r="D11266" s="358" t="s">
        <v>880</v>
      </c>
      <c r="E11266" s="358" t="s">
        <v>10407</v>
      </c>
      <c r="F11266" s="358" t="s">
        <v>4280</v>
      </c>
      <c r="G11266" s="358" t="s">
        <v>4280</v>
      </c>
      <c r="H11266" s="358"/>
      <c r="I11266" s="358">
        <v>2</v>
      </c>
      <c r="J11266" s="358">
        <v>2</v>
      </c>
      <c r="K11266" s="358">
        <f t="shared" si="180"/>
        <v>4</v>
      </c>
      <c r="L11266" s="358" t="s">
        <v>9926</v>
      </c>
    </row>
    <row r="11267" spans="1:12">
      <c r="A11267" s="358" t="s">
        <v>10407</v>
      </c>
      <c r="B11267" s="358">
        <v>35</v>
      </c>
      <c r="C11267" s="358" t="s">
        <v>1140</v>
      </c>
      <c r="D11267" s="358" t="s">
        <v>880</v>
      </c>
      <c r="E11267" s="358" t="s">
        <v>10407</v>
      </c>
      <c r="F11267" s="358" t="s">
        <v>4280</v>
      </c>
      <c r="G11267" s="358" t="s">
        <v>4280</v>
      </c>
      <c r="H11267" s="358"/>
      <c r="I11267" s="358">
        <v>2</v>
      </c>
      <c r="J11267" s="358">
        <v>1</v>
      </c>
      <c r="K11267" s="358">
        <f t="shared" si="180"/>
        <v>3</v>
      </c>
      <c r="L11267" s="358" t="s">
        <v>9921</v>
      </c>
    </row>
    <row r="11268" spans="1:12">
      <c r="A11268" s="358" t="s">
        <v>10407</v>
      </c>
      <c r="B11268" s="358">
        <v>36</v>
      </c>
      <c r="C11268" s="358" t="s">
        <v>10437</v>
      </c>
      <c r="D11268" s="358" t="s">
        <v>880</v>
      </c>
      <c r="E11268" s="358" t="s">
        <v>10407</v>
      </c>
      <c r="F11268" s="358" t="s">
        <v>4280</v>
      </c>
      <c r="G11268" s="358" t="s">
        <v>4280</v>
      </c>
      <c r="H11268" s="358"/>
      <c r="I11268" s="358">
        <v>3</v>
      </c>
      <c r="J11268" s="358">
        <v>2</v>
      </c>
      <c r="K11268" s="358">
        <f t="shared" si="180"/>
        <v>5</v>
      </c>
      <c r="L11268" s="358" t="s">
        <v>9923</v>
      </c>
    </row>
    <row r="11269" spans="1:12">
      <c r="A11269" s="358" t="s">
        <v>10407</v>
      </c>
      <c r="B11269" s="358">
        <v>37</v>
      </c>
      <c r="C11269" s="358" t="s">
        <v>1020</v>
      </c>
      <c r="D11269" s="358" t="s">
        <v>880</v>
      </c>
      <c r="E11269" s="358" t="s">
        <v>10407</v>
      </c>
      <c r="F11269" s="358" t="s">
        <v>4280</v>
      </c>
      <c r="G11269" s="358" t="s">
        <v>4280</v>
      </c>
      <c r="H11269" s="358"/>
      <c r="I11269" s="358">
        <v>7</v>
      </c>
      <c r="J11269" s="358">
        <v>7</v>
      </c>
      <c r="K11269" s="358">
        <f t="shared" si="180"/>
        <v>14</v>
      </c>
      <c r="L11269" s="358" t="s">
        <v>9896</v>
      </c>
    </row>
    <row r="11270" spans="1:12">
      <c r="A11270" s="358" t="s">
        <v>10407</v>
      </c>
      <c r="B11270" s="358">
        <v>38</v>
      </c>
      <c r="C11270" s="358" t="s">
        <v>1204</v>
      </c>
      <c r="D11270" s="358" t="s">
        <v>880</v>
      </c>
      <c r="E11270" s="358" t="s">
        <v>10407</v>
      </c>
      <c r="F11270" s="358" t="s">
        <v>4280</v>
      </c>
      <c r="G11270" s="358" t="s">
        <v>4280</v>
      </c>
      <c r="H11270" s="358"/>
      <c r="I11270" s="358">
        <v>3</v>
      </c>
      <c r="J11270" s="358">
        <v>2</v>
      </c>
      <c r="K11270" s="358">
        <f t="shared" si="180"/>
        <v>5</v>
      </c>
      <c r="L11270" s="358" t="s">
        <v>9896</v>
      </c>
    </row>
    <row r="11271" spans="1:12">
      <c r="A11271" s="358" t="s">
        <v>10407</v>
      </c>
      <c r="B11271" s="358">
        <v>39</v>
      </c>
      <c r="C11271" s="358" t="s">
        <v>10438</v>
      </c>
      <c r="D11271" s="358" t="s">
        <v>880</v>
      </c>
      <c r="E11271" s="358" t="s">
        <v>10407</v>
      </c>
      <c r="F11271" s="358" t="s">
        <v>4280</v>
      </c>
      <c r="G11271" s="358" t="s">
        <v>4280</v>
      </c>
      <c r="H11271" s="358"/>
      <c r="I11271" s="358">
        <v>2</v>
      </c>
      <c r="J11271" s="358">
        <v>2</v>
      </c>
      <c r="K11271" s="358">
        <f t="shared" si="180"/>
        <v>4</v>
      </c>
      <c r="L11271" s="358" t="s">
        <v>9897</v>
      </c>
    </row>
    <row r="11272" spans="1:12">
      <c r="A11272" s="358" t="s">
        <v>10407</v>
      </c>
      <c r="B11272" s="358">
        <v>40</v>
      </c>
      <c r="C11272" s="358" t="s">
        <v>10439</v>
      </c>
      <c r="D11272" s="358" t="s">
        <v>880</v>
      </c>
      <c r="E11272" s="358" t="s">
        <v>10407</v>
      </c>
      <c r="F11272" s="358" t="s">
        <v>4280</v>
      </c>
      <c r="G11272" s="358" t="s">
        <v>4280</v>
      </c>
      <c r="H11272" s="358"/>
      <c r="I11272" s="358">
        <v>3</v>
      </c>
      <c r="J11272" s="358">
        <v>1</v>
      </c>
      <c r="K11272" s="358">
        <f t="shared" si="180"/>
        <v>4</v>
      </c>
      <c r="L11272" s="358" t="s">
        <v>9939</v>
      </c>
    </row>
    <row r="11273" spans="1:12">
      <c r="A11273" s="358" t="s">
        <v>10407</v>
      </c>
      <c r="B11273" s="358">
        <v>41</v>
      </c>
      <c r="C11273" s="358" t="s">
        <v>10440</v>
      </c>
      <c r="D11273" s="358" t="s">
        <v>880</v>
      </c>
      <c r="E11273" s="358" t="s">
        <v>10407</v>
      </c>
      <c r="F11273" s="358" t="s">
        <v>4280</v>
      </c>
      <c r="G11273" s="358" t="s">
        <v>4280</v>
      </c>
      <c r="H11273" s="358"/>
      <c r="I11273" s="358">
        <v>5</v>
      </c>
      <c r="J11273" s="358">
        <v>2</v>
      </c>
      <c r="K11273" s="358">
        <f t="shared" si="180"/>
        <v>7</v>
      </c>
      <c r="L11273" s="358" t="s">
        <v>9921</v>
      </c>
    </row>
    <row r="11274" spans="1:12">
      <c r="A11274" s="358" t="s">
        <v>10407</v>
      </c>
      <c r="B11274" s="358">
        <v>42</v>
      </c>
      <c r="C11274" s="358" t="s">
        <v>5453</v>
      </c>
      <c r="D11274" s="358" t="s">
        <v>880</v>
      </c>
      <c r="E11274" s="358" t="s">
        <v>10407</v>
      </c>
      <c r="F11274" s="358" t="s">
        <v>4280</v>
      </c>
      <c r="G11274" s="358" t="s">
        <v>4280</v>
      </c>
      <c r="H11274" s="358"/>
      <c r="I11274" s="358">
        <v>3</v>
      </c>
      <c r="J11274" s="358">
        <v>4</v>
      </c>
      <c r="K11274" s="358">
        <f t="shared" si="180"/>
        <v>7</v>
      </c>
      <c r="L11274" s="358" t="s">
        <v>9949</v>
      </c>
    </row>
    <row r="11275" spans="1:12">
      <c r="A11275" s="358" t="s">
        <v>10407</v>
      </c>
      <c r="B11275" s="358">
        <v>43</v>
      </c>
      <c r="C11275" s="358" t="s">
        <v>10441</v>
      </c>
      <c r="D11275" s="358" t="s">
        <v>958</v>
      </c>
      <c r="E11275" s="358" t="s">
        <v>10407</v>
      </c>
      <c r="F11275" s="358" t="s">
        <v>4280</v>
      </c>
      <c r="G11275" s="358" t="s">
        <v>4280</v>
      </c>
      <c r="H11275" s="358"/>
      <c r="I11275" s="358">
        <v>2</v>
      </c>
      <c r="J11275" s="358">
        <v>1</v>
      </c>
      <c r="K11275" s="358">
        <f t="shared" si="180"/>
        <v>3</v>
      </c>
      <c r="L11275" s="358" t="s">
        <v>9926</v>
      </c>
    </row>
    <row r="11276" spans="1:12">
      <c r="A11276" s="358" t="s">
        <v>10407</v>
      </c>
      <c r="B11276" s="358">
        <v>44</v>
      </c>
      <c r="C11276" s="358" t="s">
        <v>9072</v>
      </c>
      <c r="D11276" s="358" t="s">
        <v>880</v>
      </c>
      <c r="E11276" s="358" t="s">
        <v>10407</v>
      </c>
      <c r="F11276" s="358" t="s">
        <v>4280</v>
      </c>
      <c r="G11276" s="358" t="s">
        <v>4280</v>
      </c>
      <c r="H11276" s="358"/>
      <c r="I11276" s="358">
        <v>3</v>
      </c>
      <c r="J11276" s="358">
        <v>3</v>
      </c>
      <c r="K11276" s="358">
        <f t="shared" si="180"/>
        <v>6</v>
      </c>
      <c r="L11276" s="358" t="s">
        <v>9923</v>
      </c>
    </row>
    <row r="11277" spans="1:12">
      <c r="A11277" s="358" t="s">
        <v>10407</v>
      </c>
      <c r="B11277" s="358">
        <v>45</v>
      </c>
      <c r="C11277" s="358" t="s">
        <v>10442</v>
      </c>
      <c r="D11277" s="358" t="s">
        <v>880</v>
      </c>
      <c r="E11277" s="358" t="s">
        <v>10407</v>
      </c>
      <c r="F11277" s="358" t="s">
        <v>4280</v>
      </c>
      <c r="G11277" s="358" t="s">
        <v>4280</v>
      </c>
      <c r="H11277" s="358"/>
      <c r="I11277" s="358">
        <v>2</v>
      </c>
      <c r="J11277" s="358">
        <v>2</v>
      </c>
      <c r="K11277" s="358">
        <f t="shared" si="180"/>
        <v>4</v>
      </c>
      <c r="L11277" s="358" t="s">
        <v>9899</v>
      </c>
    </row>
    <row r="11278" spans="1:12">
      <c r="A11278" s="358" t="s">
        <v>10407</v>
      </c>
      <c r="B11278" s="358">
        <v>46</v>
      </c>
      <c r="C11278" s="358" t="s">
        <v>10443</v>
      </c>
      <c r="D11278" s="358" t="s">
        <v>880</v>
      </c>
      <c r="E11278" s="358" t="s">
        <v>10407</v>
      </c>
      <c r="F11278" s="358" t="s">
        <v>4280</v>
      </c>
      <c r="G11278" s="358" t="s">
        <v>4280</v>
      </c>
      <c r="H11278" s="358"/>
      <c r="I11278" s="358">
        <v>3</v>
      </c>
      <c r="J11278" s="358">
        <v>2</v>
      </c>
      <c r="K11278" s="358">
        <f t="shared" si="180"/>
        <v>5</v>
      </c>
      <c r="L11278" s="358" t="s">
        <v>9899</v>
      </c>
    </row>
    <row r="11279" spans="1:12">
      <c r="A11279" s="358" t="s">
        <v>10407</v>
      </c>
      <c r="B11279" s="358">
        <v>47</v>
      </c>
      <c r="C11279" s="358" t="s">
        <v>10444</v>
      </c>
      <c r="D11279" s="358" t="s">
        <v>880</v>
      </c>
      <c r="E11279" s="358" t="s">
        <v>10407</v>
      </c>
      <c r="F11279" s="358" t="s">
        <v>4280</v>
      </c>
      <c r="G11279" s="358" t="s">
        <v>4280</v>
      </c>
      <c r="H11279" s="358"/>
      <c r="I11279" s="358">
        <v>4</v>
      </c>
      <c r="J11279" s="358">
        <v>2</v>
      </c>
      <c r="K11279" s="358">
        <f t="shared" si="180"/>
        <v>6</v>
      </c>
      <c r="L11279" s="358" t="s">
        <v>9923</v>
      </c>
    </row>
    <row r="11280" spans="1:12">
      <c r="A11280" s="358" t="s">
        <v>10407</v>
      </c>
      <c r="B11280" s="358">
        <v>48</v>
      </c>
      <c r="C11280" s="358" t="s">
        <v>10445</v>
      </c>
      <c r="D11280" s="358" t="s">
        <v>880</v>
      </c>
      <c r="E11280" s="358" t="s">
        <v>10407</v>
      </c>
      <c r="F11280" s="358" t="s">
        <v>4280</v>
      </c>
      <c r="G11280" s="358" t="s">
        <v>4280</v>
      </c>
      <c r="H11280" s="358"/>
      <c r="I11280" s="358">
        <v>2</v>
      </c>
      <c r="J11280" s="358">
        <v>3</v>
      </c>
      <c r="K11280" s="358">
        <f t="shared" si="180"/>
        <v>5</v>
      </c>
      <c r="L11280" s="358" t="s">
        <v>9926</v>
      </c>
    </row>
    <row r="11281" spans="1:12">
      <c r="A11281" s="358" t="s">
        <v>10407</v>
      </c>
      <c r="B11281" s="358">
        <v>49</v>
      </c>
      <c r="C11281" s="358" t="s">
        <v>10446</v>
      </c>
      <c r="D11281" s="358" t="s">
        <v>958</v>
      </c>
      <c r="E11281" s="358" t="s">
        <v>10407</v>
      </c>
      <c r="F11281" s="358" t="s">
        <v>4280</v>
      </c>
      <c r="G11281" s="358" t="s">
        <v>4280</v>
      </c>
      <c r="H11281" s="358"/>
      <c r="I11281" s="358">
        <v>2</v>
      </c>
      <c r="J11281" s="358">
        <v>1</v>
      </c>
      <c r="K11281" s="358">
        <f t="shared" si="180"/>
        <v>3</v>
      </c>
      <c r="L11281" s="358" t="s">
        <v>9921</v>
      </c>
    </row>
    <row r="11282" spans="1:12">
      <c r="A11282" s="358" t="s">
        <v>10407</v>
      </c>
      <c r="B11282" s="358">
        <v>50</v>
      </c>
      <c r="C11282" s="358" t="s">
        <v>10447</v>
      </c>
      <c r="D11282" s="358" t="s">
        <v>958</v>
      </c>
      <c r="E11282" s="358" t="s">
        <v>10407</v>
      </c>
      <c r="F11282" s="358" t="s">
        <v>4280</v>
      </c>
      <c r="G11282" s="358" t="s">
        <v>4280</v>
      </c>
      <c r="H11282" s="358"/>
      <c r="I11282" s="358">
        <v>0</v>
      </c>
      <c r="J11282" s="358">
        <v>1</v>
      </c>
      <c r="K11282" s="358">
        <f t="shared" si="180"/>
        <v>1</v>
      </c>
      <c r="L11282" s="358" t="s">
        <v>9921</v>
      </c>
    </row>
    <row r="11283" spans="1:12">
      <c r="A11283" s="358" t="s">
        <v>10407</v>
      </c>
      <c r="B11283" s="358">
        <v>51</v>
      </c>
      <c r="C11283" s="358" t="s">
        <v>10448</v>
      </c>
      <c r="D11283" s="358" t="s">
        <v>958</v>
      </c>
      <c r="E11283" s="358" t="s">
        <v>10407</v>
      </c>
      <c r="F11283" s="358" t="s">
        <v>4280</v>
      </c>
      <c r="G11283" s="358" t="s">
        <v>4280</v>
      </c>
      <c r="H11283" s="358"/>
      <c r="I11283" s="358">
        <v>0</v>
      </c>
      <c r="J11283" s="358">
        <v>1</v>
      </c>
      <c r="K11283" s="358">
        <f t="shared" si="180"/>
        <v>1</v>
      </c>
      <c r="L11283" s="358" t="s">
        <v>9926</v>
      </c>
    </row>
    <row r="11284" spans="1:12">
      <c r="A11284" s="358" t="s">
        <v>10407</v>
      </c>
      <c r="B11284" s="358">
        <v>52</v>
      </c>
      <c r="C11284" s="358" t="s">
        <v>10449</v>
      </c>
      <c r="D11284" s="358" t="s">
        <v>958</v>
      </c>
      <c r="E11284" s="358" t="s">
        <v>10407</v>
      </c>
      <c r="F11284" s="358" t="s">
        <v>4280</v>
      </c>
      <c r="G11284" s="358" t="s">
        <v>4280</v>
      </c>
      <c r="H11284" s="358"/>
      <c r="I11284" s="358">
        <v>5</v>
      </c>
      <c r="J11284" s="358">
        <v>6</v>
      </c>
      <c r="K11284" s="358">
        <f t="shared" si="180"/>
        <v>11</v>
      </c>
      <c r="L11284" s="358" t="s">
        <v>9949</v>
      </c>
    </row>
    <row r="11285" spans="1:12">
      <c r="A11285" s="358" t="s">
        <v>10407</v>
      </c>
      <c r="B11285" s="358">
        <v>53</v>
      </c>
      <c r="C11285" s="358" t="s">
        <v>10450</v>
      </c>
      <c r="D11285" s="358" t="s">
        <v>880</v>
      </c>
      <c r="E11285" s="358" t="s">
        <v>10407</v>
      </c>
      <c r="F11285" s="358" t="s">
        <v>4280</v>
      </c>
      <c r="G11285" s="358" t="s">
        <v>4280</v>
      </c>
      <c r="H11285" s="358"/>
      <c r="I11285" s="358">
        <v>3</v>
      </c>
      <c r="J11285" s="358">
        <v>4</v>
      </c>
      <c r="K11285" s="358">
        <f t="shared" si="180"/>
        <v>7</v>
      </c>
      <c r="L11285" s="358" t="s">
        <v>9896</v>
      </c>
    </row>
    <row r="11286" spans="1:12">
      <c r="A11286" s="358" t="s">
        <v>10407</v>
      </c>
      <c r="B11286" s="358">
        <v>54</v>
      </c>
      <c r="C11286" s="358" t="s">
        <v>1020</v>
      </c>
      <c r="D11286" s="358" t="s">
        <v>958</v>
      </c>
      <c r="E11286" s="358" t="s">
        <v>10407</v>
      </c>
      <c r="F11286" s="358" t="s">
        <v>4280</v>
      </c>
      <c r="G11286" s="358" t="s">
        <v>4280</v>
      </c>
      <c r="H11286" s="358"/>
      <c r="I11286" s="358">
        <v>3</v>
      </c>
      <c r="J11286" s="358">
        <v>3</v>
      </c>
      <c r="K11286" s="358">
        <f t="shared" si="180"/>
        <v>6</v>
      </c>
      <c r="L11286" s="358" t="s">
        <v>9896</v>
      </c>
    </row>
    <row r="11287" spans="1:12">
      <c r="A11287" s="358" t="s">
        <v>10407</v>
      </c>
      <c r="B11287" s="358">
        <v>55</v>
      </c>
      <c r="C11287" s="358" t="s">
        <v>2809</v>
      </c>
      <c r="D11287" s="358" t="s">
        <v>880</v>
      </c>
      <c r="E11287" s="358" t="s">
        <v>10407</v>
      </c>
      <c r="F11287" s="358" t="s">
        <v>4280</v>
      </c>
      <c r="G11287" s="358" t="s">
        <v>4280</v>
      </c>
      <c r="H11287" s="358"/>
      <c r="I11287" s="358">
        <v>5</v>
      </c>
      <c r="J11287" s="358">
        <v>2</v>
      </c>
      <c r="K11287" s="358">
        <f t="shared" si="180"/>
        <v>7</v>
      </c>
      <c r="L11287" s="358" t="s">
        <v>9975</v>
      </c>
    </row>
    <row r="11288" spans="1:12">
      <c r="A11288" s="358" t="s">
        <v>10407</v>
      </c>
      <c r="B11288" s="358">
        <v>56</v>
      </c>
      <c r="C11288" s="358" t="s">
        <v>4033</v>
      </c>
      <c r="D11288" s="358" t="s">
        <v>958</v>
      </c>
      <c r="E11288" s="358" t="s">
        <v>10407</v>
      </c>
      <c r="F11288" s="358" t="s">
        <v>4280</v>
      </c>
      <c r="G11288" s="358" t="s">
        <v>4280</v>
      </c>
      <c r="H11288" s="358"/>
      <c r="I11288" s="358">
        <v>1</v>
      </c>
      <c r="J11288" s="358">
        <v>1</v>
      </c>
      <c r="K11288" s="358">
        <f t="shared" si="180"/>
        <v>2</v>
      </c>
      <c r="L11288" s="358" t="s">
        <v>9975</v>
      </c>
    </row>
    <row r="11289" spans="1:12">
      <c r="A11289" s="358" t="s">
        <v>10407</v>
      </c>
      <c r="B11289" s="358">
        <v>57</v>
      </c>
      <c r="C11289" s="358" t="s">
        <v>10451</v>
      </c>
      <c r="D11289" s="358" t="s">
        <v>958</v>
      </c>
      <c r="E11289" s="358" t="s">
        <v>10407</v>
      </c>
      <c r="F11289" s="358" t="s">
        <v>4280</v>
      </c>
      <c r="G11289" s="358" t="s">
        <v>4280</v>
      </c>
      <c r="H11289" s="358"/>
      <c r="I11289" s="358">
        <v>1</v>
      </c>
      <c r="J11289" s="358">
        <v>0</v>
      </c>
      <c r="K11289" s="358">
        <f t="shared" si="180"/>
        <v>1</v>
      </c>
      <c r="L11289" s="358" t="s">
        <v>9897</v>
      </c>
    </row>
    <row r="11290" spans="1:12">
      <c r="A11290" s="358" t="s">
        <v>10407</v>
      </c>
      <c r="B11290" s="358">
        <v>58</v>
      </c>
      <c r="C11290" s="358" t="s">
        <v>1654</v>
      </c>
      <c r="D11290" s="358" t="s">
        <v>880</v>
      </c>
      <c r="E11290" s="358" t="s">
        <v>10407</v>
      </c>
      <c r="F11290" s="358" t="s">
        <v>4280</v>
      </c>
      <c r="G11290" s="358" t="s">
        <v>4280</v>
      </c>
      <c r="H11290" s="358"/>
      <c r="I11290" s="358">
        <v>5</v>
      </c>
      <c r="J11290" s="358">
        <v>2</v>
      </c>
      <c r="K11290" s="358">
        <f t="shared" si="180"/>
        <v>7</v>
      </c>
      <c r="L11290" s="358" t="s">
        <v>9926</v>
      </c>
    </row>
    <row r="11291" spans="1:12">
      <c r="A11291" s="358" t="s">
        <v>10407</v>
      </c>
      <c r="B11291" s="358">
        <v>59</v>
      </c>
      <c r="C11291" s="358" t="s">
        <v>10452</v>
      </c>
      <c r="D11291" s="358" t="s">
        <v>880</v>
      </c>
      <c r="E11291" s="358" t="s">
        <v>10407</v>
      </c>
      <c r="F11291" s="358" t="s">
        <v>4280</v>
      </c>
      <c r="G11291" s="358" t="s">
        <v>4280</v>
      </c>
      <c r="H11291" s="358"/>
      <c r="I11291" s="358">
        <v>2</v>
      </c>
      <c r="J11291" s="358">
        <v>1</v>
      </c>
      <c r="K11291" s="358">
        <f t="shared" si="180"/>
        <v>3</v>
      </c>
      <c r="L11291" s="358" t="s">
        <v>9921</v>
      </c>
    </row>
    <row r="11292" spans="1:12">
      <c r="A11292" s="358" t="s">
        <v>10407</v>
      </c>
      <c r="B11292" s="358">
        <v>60</v>
      </c>
      <c r="C11292" s="358" t="s">
        <v>10453</v>
      </c>
      <c r="D11292" s="358" t="s">
        <v>880</v>
      </c>
      <c r="E11292" s="358" t="s">
        <v>10407</v>
      </c>
      <c r="F11292" s="358" t="s">
        <v>4280</v>
      </c>
      <c r="G11292" s="358" t="s">
        <v>4280</v>
      </c>
      <c r="H11292" s="358"/>
      <c r="I11292" s="358">
        <v>1</v>
      </c>
      <c r="J11292" s="358">
        <v>2</v>
      </c>
      <c r="K11292" s="358">
        <f t="shared" si="180"/>
        <v>3</v>
      </c>
      <c r="L11292" s="358" t="s">
        <v>9923</v>
      </c>
    </row>
    <row r="11293" spans="1:12">
      <c r="A11293" s="358" t="s">
        <v>10407</v>
      </c>
      <c r="B11293" s="358">
        <v>61</v>
      </c>
      <c r="C11293" s="358" t="s">
        <v>10454</v>
      </c>
      <c r="D11293" s="358" t="s">
        <v>880</v>
      </c>
      <c r="E11293" s="358" t="s">
        <v>10407</v>
      </c>
      <c r="F11293" s="358" t="s">
        <v>4280</v>
      </c>
      <c r="G11293" s="358" t="s">
        <v>4280</v>
      </c>
      <c r="H11293" s="358"/>
      <c r="I11293" s="358">
        <v>5</v>
      </c>
      <c r="J11293" s="358">
        <v>1</v>
      </c>
      <c r="K11293" s="358">
        <f t="shared" si="180"/>
        <v>6</v>
      </c>
      <c r="L11293" s="358" t="s">
        <v>9975</v>
      </c>
    </row>
    <row r="11294" spans="1:12">
      <c r="A11294" s="358" t="s">
        <v>10407</v>
      </c>
      <c r="B11294" s="358">
        <v>62</v>
      </c>
      <c r="C11294" s="358" t="s">
        <v>10455</v>
      </c>
      <c r="D11294" s="358" t="s">
        <v>958</v>
      </c>
      <c r="E11294" s="358" t="s">
        <v>10407</v>
      </c>
      <c r="F11294" s="358" t="s">
        <v>4280</v>
      </c>
      <c r="G11294" s="358" t="s">
        <v>4280</v>
      </c>
      <c r="H11294" s="358"/>
      <c r="I11294" s="358">
        <v>3</v>
      </c>
      <c r="J11294" s="358">
        <v>2</v>
      </c>
      <c r="K11294" s="358">
        <f t="shared" si="180"/>
        <v>5</v>
      </c>
      <c r="L11294" s="358" t="s">
        <v>9896</v>
      </c>
    </row>
    <row r="11295" spans="1:12">
      <c r="A11295" s="358" t="s">
        <v>10407</v>
      </c>
      <c r="B11295" s="358">
        <v>63</v>
      </c>
      <c r="C11295" s="358" t="s">
        <v>6975</v>
      </c>
      <c r="D11295" s="358" t="s">
        <v>880</v>
      </c>
      <c r="E11295" s="358" t="s">
        <v>10407</v>
      </c>
      <c r="F11295" s="358" t="s">
        <v>4280</v>
      </c>
      <c r="G11295" s="358" t="s">
        <v>4280</v>
      </c>
      <c r="H11295" s="358"/>
      <c r="I11295" s="358">
        <v>2</v>
      </c>
      <c r="J11295" s="358">
        <v>2</v>
      </c>
      <c r="K11295" s="358">
        <f t="shared" si="180"/>
        <v>4</v>
      </c>
      <c r="L11295" s="358" t="s">
        <v>9896</v>
      </c>
    </row>
    <row r="11296" spans="1:12">
      <c r="A11296" s="358" t="s">
        <v>10407</v>
      </c>
      <c r="B11296" s="358">
        <v>64</v>
      </c>
      <c r="C11296" s="358" t="s">
        <v>10456</v>
      </c>
      <c r="D11296" s="358" t="s">
        <v>880</v>
      </c>
      <c r="E11296" s="358" t="s">
        <v>10407</v>
      </c>
      <c r="F11296" s="358" t="s">
        <v>4280</v>
      </c>
      <c r="G11296" s="358" t="s">
        <v>4280</v>
      </c>
      <c r="H11296" s="358"/>
      <c r="I11296" s="358">
        <v>3</v>
      </c>
      <c r="J11296" s="358">
        <v>1</v>
      </c>
      <c r="K11296" s="358">
        <f t="shared" si="180"/>
        <v>4</v>
      </c>
      <c r="L11296" s="358" t="s">
        <v>9941</v>
      </c>
    </row>
    <row r="11297" spans="1:12">
      <c r="A11297" s="358" t="s">
        <v>10407</v>
      </c>
      <c r="B11297" s="358">
        <v>65</v>
      </c>
      <c r="C11297" s="358" t="s">
        <v>10457</v>
      </c>
      <c r="D11297" s="358" t="s">
        <v>958</v>
      </c>
      <c r="E11297" s="358" t="s">
        <v>10407</v>
      </c>
      <c r="F11297" s="358" t="s">
        <v>4280</v>
      </c>
      <c r="G11297" s="358" t="s">
        <v>4280</v>
      </c>
      <c r="H11297" s="358"/>
      <c r="I11297" s="358">
        <v>1</v>
      </c>
      <c r="J11297" s="358">
        <v>3</v>
      </c>
      <c r="K11297" s="358">
        <f t="shared" ref="K11297:K11346" si="181">J11297+I11297</f>
        <v>4</v>
      </c>
      <c r="L11297" s="358" t="s">
        <v>9897</v>
      </c>
    </row>
    <row r="11298" spans="1:12">
      <c r="A11298" s="358" t="s">
        <v>10407</v>
      </c>
      <c r="B11298" s="358">
        <v>66</v>
      </c>
      <c r="C11298" s="358" t="s">
        <v>10458</v>
      </c>
      <c r="D11298" s="358" t="s">
        <v>958</v>
      </c>
      <c r="E11298" s="358" t="s">
        <v>10407</v>
      </c>
      <c r="F11298" s="358" t="s">
        <v>4280</v>
      </c>
      <c r="G11298" s="358" t="s">
        <v>4280</v>
      </c>
      <c r="H11298" s="358"/>
      <c r="I11298" s="358">
        <v>1</v>
      </c>
      <c r="J11298" s="358">
        <v>2</v>
      </c>
      <c r="K11298" s="358">
        <f t="shared" si="181"/>
        <v>3</v>
      </c>
      <c r="L11298" s="358" t="s">
        <v>9949</v>
      </c>
    </row>
    <row r="11299" spans="1:12">
      <c r="A11299" s="358" t="s">
        <v>10407</v>
      </c>
      <c r="B11299" s="358">
        <v>67</v>
      </c>
      <c r="C11299" s="358" t="s">
        <v>10459</v>
      </c>
      <c r="D11299" s="358" t="s">
        <v>880</v>
      </c>
      <c r="E11299" s="358" t="s">
        <v>10407</v>
      </c>
      <c r="F11299" s="358" t="s">
        <v>4280</v>
      </c>
      <c r="G11299" s="358" t="s">
        <v>4280</v>
      </c>
      <c r="H11299" s="358"/>
      <c r="I11299" s="358">
        <v>2</v>
      </c>
      <c r="J11299" s="358">
        <v>1</v>
      </c>
      <c r="K11299" s="358">
        <f t="shared" si="181"/>
        <v>3</v>
      </c>
      <c r="L11299" s="358" t="s">
        <v>9939</v>
      </c>
    </row>
    <row r="11300" spans="1:12">
      <c r="A11300" s="358" t="s">
        <v>10407</v>
      </c>
      <c r="B11300" s="358">
        <v>68</v>
      </c>
      <c r="C11300" s="358" t="s">
        <v>10460</v>
      </c>
      <c r="D11300" s="358" t="s">
        <v>958</v>
      </c>
      <c r="E11300" s="358" t="s">
        <v>10407</v>
      </c>
      <c r="F11300" s="358" t="s">
        <v>4280</v>
      </c>
      <c r="G11300" s="358" t="s">
        <v>4280</v>
      </c>
      <c r="H11300" s="358"/>
      <c r="I11300" s="358">
        <v>1</v>
      </c>
      <c r="J11300" s="358">
        <v>0</v>
      </c>
      <c r="K11300" s="358">
        <f t="shared" si="181"/>
        <v>1</v>
      </c>
      <c r="L11300" s="358" t="s">
        <v>9949</v>
      </c>
    </row>
    <row r="11301" spans="1:12">
      <c r="A11301" s="358" t="s">
        <v>10407</v>
      </c>
      <c r="B11301" s="358">
        <v>69</v>
      </c>
      <c r="C11301" s="358" t="s">
        <v>1785</v>
      </c>
      <c r="D11301" s="358" t="s">
        <v>880</v>
      </c>
      <c r="E11301" s="358" t="s">
        <v>10407</v>
      </c>
      <c r="F11301" s="358" t="s">
        <v>4280</v>
      </c>
      <c r="G11301" s="358" t="s">
        <v>4280</v>
      </c>
      <c r="H11301" s="358"/>
      <c r="I11301" s="358">
        <v>3</v>
      </c>
      <c r="J11301" s="358">
        <v>3</v>
      </c>
      <c r="K11301" s="358">
        <f t="shared" si="181"/>
        <v>6</v>
      </c>
      <c r="L11301" s="358" t="s">
        <v>9897</v>
      </c>
    </row>
    <row r="11302" spans="1:12">
      <c r="A11302" s="358" t="s">
        <v>10407</v>
      </c>
      <c r="B11302" s="358">
        <v>70</v>
      </c>
      <c r="C11302" s="358" t="s">
        <v>10461</v>
      </c>
      <c r="D11302" s="358" t="s">
        <v>958</v>
      </c>
      <c r="E11302" s="358" t="s">
        <v>10407</v>
      </c>
      <c r="F11302" s="358" t="s">
        <v>4280</v>
      </c>
      <c r="G11302" s="358" t="s">
        <v>4280</v>
      </c>
      <c r="H11302" s="358"/>
      <c r="I11302" s="358">
        <v>1</v>
      </c>
      <c r="J11302" s="358">
        <v>0</v>
      </c>
      <c r="K11302" s="358">
        <f t="shared" si="181"/>
        <v>1</v>
      </c>
      <c r="L11302" s="358" t="s">
        <v>9941</v>
      </c>
    </row>
    <row r="11303" spans="1:12">
      <c r="A11303" s="358" t="s">
        <v>10407</v>
      </c>
      <c r="B11303" s="358">
        <v>71</v>
      </c>
      <c r="C11303" s="358" t="s">
        <v>10462</v>
      </c>
      <c r="D11303" s="358" t="s">
        <v>880</v>
      </c>
      <c r="E11303" s="358" t="s">
        <v>10407</v>
      </c>
      <c r="F11303" s="358" t="s">
        <v>4280</v>
      </c>
      <c r="G11303" s="358" t="s">
        <v>4280</v>
      </c>
      <c r="H11303" s="358"/>
      <c r="I11303" s="358">
        <v>3</v>
      </c>
      <c r="J11303" s="358">
        <v>3</v>
      </c>
      <c r="K11303" s="358">
        <f t="shared" si="181"/>
        <v>6</v>
      </c>
      <c r="L11303" s="358" t="s">
        <v>9939</v>
      </c>
    </row>
    <row r="11304" spans="1:12">
      <c r="A11304" s="358" t="s">
        <v>10407</v>
      </c>
      <c r="B11304" s="358">
        <v>72</v>
      </c>
      <c r="C11304" s="358" t="s">
        <v>10463</v>
      </c>
      <c r="D11304" s="358" t="s">
        <v>880</v>
      </c>
      <c r="E11304" s="358" t="s">
        <v>10407</v>
      </c>
      <c r="F11304" s="358" t="s">
        <v>4280</v>
      </c>
      <c r="G11304" s="358" t="s">
        <v>4280</v>
      </c>
      <c r="H11304" s="358"/>
      <c r="I11304" s="358">
        <v>3</v>
      </c>
      <c r="J11304" s="358">
        <v>2</v>
      </c>
      <c r="K11304" s="358">
        <f t="shared" si="181"/>
        <v>5</v>
      </c>
      <c r="L11304" s="358" t="s">
        <v>9921</v>
      </c>
    </row>
    <row r="11305" spans="1:12">
      <c r="A11305" s="358" t="s">
        <v>10407</v>
      </c>
      <c r="B11305" s="358">
        <v>73</v>
      </c>
      <c r="C11305" s="358" t="s">
        <v>10464</v>
      </c>
      <c r="D11305" s="358" t="s">
        <v>880</v>
      </c>
      <c r="E11305" s="358" t="s">
        <v>10407</v>
      </c>
      <c r="F11305" s="358" t="s">
        <v>4280</v>
      </c>
      <c r="G11305" s="358" t="s">
        <v>4280</v>
      </c>
      <c r="H11305" s="358"/>
      <c r="I11305" s="358">
        <v>5</v>
      </c>
      <c r="J11305" s="358">
        <v>2</v>
      </c>
      <c r="K11305" s="358">
        <f t="shared" si="181"/>
        <v>7</v>
      </c>
      <c r="L11305" s="358" t="s">
        <v>9926</v>
      </c>
    </row>
    <row r="11306" spans="1:12">
      <c r="A11306" s="358" t="s">
        <v>10407</v>
      </c>
      <c r="B11306" s="358">
        <v>74</v>
      </c>
      <c r="C11306" s="358" t="s">
        <v>10465</v>
      </c>
      <c r="D11306" s="358" t="s">
        <v>958</v>
      </c>
      <c r="E11306" s="358" t="s">
        <v>10407</v>
      </c>
      <c r="F11306" s="358" t="s">
        <v>4280</v>
      </c>
      <c r="G11306" s="358" t="s">
        <v>4280</v>
      </c>
      <c r="H11306" s="358"/>
      <c r="I11306" s="358">
        <v>3</v>
      </c>
      <c r="J11306" s="358">
        <v>2</v>
      </c>
      <c r="K11306" s="358">
        <f t="shared" si="181"/>
        <v>5</v>
      </c>
      <c r="L11306" s="358" t="s">
        <v>9939</v>
      </c>
    </row>
    <row r="11307" spans="1:12">
      <c r="A11307" s="358" t="s">
        <v>10407</v>
      </c>
      <c r="B11307" s="358">
        <v>75</v>
      </c>
      <c r="C11307" s="358" t="s">
        <v>2778</v>
      </c>
      <c r="D11307" s="358" t="s">
        <v>880</v>
      </c>
      <c r="E11307" s="358" t="s">
        <v>10407</v>
      </c>
      <c r="F11307" s="358" t="s">
        <v>4280</v>
      </c>
      <c r="G11307" s="358" t="s">
        <v>4280</v>
      </c>
      <c r="H11307" s="358"/>
      <c r="I11307" s="358">
        <v>4</v>
      </c>
      <c r="J11307" s="358">
        <v>2</v>
      </c>
      <c r="K11307" s="358">
        <f t="shared" si="181"/>
        <v>6</v>
      </c>
      <c r="L11307" s="358" t="s">
        <v>9897</v>
      </c>
    </row>
    <row r="11308" spans="1:12">
      <c r="A11308" s="358" t="s">
        <v>10407</v>
      </c>
      <c r="B11308" s="358">
        <v>76</v>
      </c>
      <c r="C11308" s="358" t="s">
        <v>10466</v>
      </c>
      <c r="D11308" s="358" t="s">
        <v>880</v>
      </c>
      <c r="E11308" s="358" t="s">
        <v>10407</v>
      </c>
      <c r="F11308" s="358" t="s">
        <v>4280</v>
      </c>
      <c r="G11308" s="358" t="s">
        <v>4280</v>
      </c>
      <c r="H11308" s="358"/>
      <c r="I11308" s="358">
        <v>2</v>
      </c>
      <c r="J11308" s="358">
        <v>2</v>
      </c>
      <c r="K11308" s="358">
        <f t="shared" si="181"/>
        <v>4</v>
      </c>
      <c r="L11308" s="358" t="s">
        <v>9949</v>
      </c>
    </row>
    <row r="11309" spans="1:12">
      <c r="A11309" s="358" t="s">
        <v>10407</v>
      </c>
      <c r="B11309" s="358">
        <v>77</v>
      </c>
      <c r="C11309" s="358" t="s">
        <v>1797</v>
      </c>
      <c r="D11309" s="358" t="s">
        <v>958</v>
      </c>
      <c r="E11309" s="358" t="s">
        <v>10407</v>
      </c>
      <c r="F11309" s="358" t="s">
        <v>4280</v>
      </c>
      <c r="G11309" s="358" t="s">
        <v>4280</v>
      </c>
      <c r="H11309" s="358"/>
      <c r="I11309" s="358">
        <v>4</v>
      </c>
      <c r="J11309" s="358">
        <v>3</v>
      </c>
      <c r="K11309" s="358">
        <f t="shared" si="181"/>
        <v>7</v>
      </c>
      <c r="L11309" s="358" t="s">
        <v>9897</v>
      </c>
    </row>
    <row r="11310" spans="1:12">
      <c r="A11310" s="358" t="s">
        <v>10407</v>
      </c>
      <c r="B11310" s="358">
        <v>78</v>
      </c>
      <c r="C11310" s="358" t="s">
        <v>10083</v>
      </c>
      <c r="D11310" s="358" t="s">
        <v>958</v>
      </c>
      <c r="E11310" s="358" t="s">
        <v>10407</v>
      </c>
      <c r="F11310" s="358" t="s">
        <v>4280</v>
      </c>
      <c r="G11310" s="358" t="s">
        <v>4280</v>
      </c>
      <c r="H11310" s="358"/>
      <c r="I11310" s="358">
        <v>2</v>
      </c>
      <c r="J11310" s="358">
        <v>1</v>
      </c>
      <c r="K11310" s="358">
        <f t="shared" si="181"/>
        <v>3</v>
      </c>
      <c r="L11310" s="358" t="s">
        <v>9949</v>
      </c>
    </row>
    <row r="11311" spans="1:12">
      <c r="A11311" s="358" t="s">
        <v>10407</v>
      </c>
      <c r="B11311" s="358">
        <v>79</v>
      </c>
      <c r="C11311" s="358" t="s">
        <v>10467</v>
      </c>
      <c r="D11311" s="358" t="s">
        <v>880</v>
      </c>
      <c r="E11311" s="358" t="s">
        <v>10407</v>
      </c>
      <c r="F11311" s="358" t="s">
        <v>4280</v>
      </c>
      <c r="G11311" s="358" t="s">
        <v>4280</v>
      </c>
      <c r="H11311" s="358"/>
      <c r="I11311" s="358">
        <v>1</v>
      </c>
      <c r="J11311" s="358">
        <v>2</v>
      </c>
      <c r="K11311" s="358">
        <f t="shared" si="181"/>
        <v>3</v>
      </c>
      <c r="L11311" s="358" t="s">
        <v>9939</v>
      </c>
    </row>
    <row r="11312" spans="1:12">
      <c r="A11312" s="358" t="s">
        <v>10407</v>
      </c>
      <c r="B11312" s="358">
        <v>80</v>
      </c>
      <c r="C11312" s="358" t="s">
        <v>10468</v>
      </c>
      <c r="D11312" s="358" t="s">
        <v>958</v>
      </c>
      <c r="E11312" s="358" t="s">
        <v>10407</v>
      </c>
      <c r="F11312" s="358" t="s">
        <v>4280</v>
      </c>
      <c r="G11312" s="358" t="s">
        <v>4280</v>
      </c>
      <c r="H11312" s="358"/>
      <c r="I11312" s="358">
        <v>1</v>
      </c>
      <c r="J11312" s="358">
        <v>1</v>
      </c>
      <c r="K11312" s="358">
        <f t="shared" si="181"/>
        <v>2</v>
      </c>
      <c r="L11312" s="358" t="s">
        <v>9926</v>
      </c>
    </row>
    <row r="11313" spans="1:12">
      <c r="A11313" s="358" t="s">
        <v>10407</v>
      </c>
      <c r="B11313" s="358">
        <v>81</v>
      </c>
      <c r="C11313" s="358" t="s">
        <v>10469</v>
      </c>
      <c r="D11313" s="358" t="s">
        <v>958</v>
      </c>
      <c r="E11313" s="358" t="s">
        <v>10407</v>
      </c>
      <c r="F11313" s="358" t="s">
        <v>4280</v>
      </c>
      <c r="G11313" s="358" t="s">
        <v>4280</v>
      </c>
      <c r="H11313" s="358"/>
      <c r="I11313" s="358">
        <v>2</v>
      </c>
      <c r="J11313" s="358">
        <v>3</v>
      </c>
      <c r="K11313" s="358">
        <f t="shared" si="181"/>
        <v>5</v>
      </c>
      <c r="L11313" s="358" t="s">
        <v>9921</v>
      </c>
    </row>
    <row r="11314" spans="1:12">
      <c r="A11314" s="358" t="s">
        <v>10407</v>
      </c>
      <c r="B11314" s="358">
        <v>82</v>
      </c>
      <c r="C11314" s="358" t="s">
        <v>2115</v>
      </c>
      <c r="D11314" s="358" t="s">
        <v>880</v>
      </c>
      <c r="E11314" s="358" t="s">
        <v>10407</v>
      </c>
      <c r="F11314" s="358" t="s">
        <v>4280</v>
      </c>
      <c r="G11314" s="358" t="s">
        <v>4280</v>
      </c>
      <c r="H11314" s="358"/>
      <c r="I11314" s="358">
        <v>4</v>
      </c>
      <c r="J11314" s="358">
        <v>2</v>
      </c>
      <c r="K11314" s="358">
        <f t="shared" si="181"/>
        <v>6</v>
      </c>
      <c r="L11314" s="358" t="s">
        <v>9939</v>
      </c>
    </row>
    <row r="11315" spans="1:12">
      <c r="A11315" s="358" t="s">
        <v>10407</v>
      </c>
      <c r="B11315" s="358">
        <v>83</v>
      </c>
      <c r="C11315" s="358" t="s">
        <v>7742</v>
      </c>
      <c r="D11315" s="358" t="s">
        <v>958</v>
      </c>
      <c r="E11315" s="358" t="s">
        <v>10407</v>
      </c>
      <c r="F11315" s="358" t="s">
        <v>4280</v>
      </c>
      <c r="G11315" s="358" t="s">
        <v>4280</v>
      </c>
      <c r="H11315" s="358"/>
      <c r="I11315" s="358">
        <v>3</v>
      </c>
      <c r="J11315" s="358">
        <v>1</v>
      </c>
      <c r="K11315" s="358">
        <f t="shared" si="181"/>
        <v>4</v>
      </c>
      <c r="L11315" s="358" t="s">
        <v>9926</v>
      </c>
    </row>
    <row r="11316" spans="1:12">
      <c r="A11316" s="358" t="s">
        <v>10407</v>
      </c>
      <c r="B11316" s="358">
        <v>84</v>
      </c>
      <c r="C11316" s="358" t="s">
        <v>10470</v>
      </c>
      <c r="D11316" s="358" t="s">
        <v>958</v>
      </c>
      <c r="E11316" s="358" t="s">
        <v>10407</v>
      </c>
      <c r="F11316" s="358" t="s">
        <v>4280</v>
      </c>
      <c r="G11316" s="358" t="s">
        <v>4280</v>
      </c>
      <c r="H11316" s="358"/>
      <c r="I11316" s="358">
        <v>3</v>
      </c>
      <c r="J11316" s="358">
        <v>3</v>
      </c>
      <c r="K11316" s="358">
        <f t="shared" si="181"/>
        <v>6</v>
      </c>
      <c r="L11316" s="358" t="s">
        <v>9921</v>
      </c>
    </row>
    <row r="11317" spans="1:12">
      <c r="A11317" s="358" t="s">
        <v>10407</v>
      </c>
      <c r="B11317" s="358">
        <v>85</v>
      </c>
      <c r="C11317" s="358" t="s">
        <v>2301</v>
      </c>
      <c r="D11317" s="358" t="s">
        <v>880</v>
      </c>
      <c r="E11317" s="358" t="s">
        <v>10407</v>
      </c>
      <c r="F11317" s="358" t="s">
        <v>4280</v>
      </c>
      <c r="G11317" s="358" t="s">
        <v>4280</v>
      </c>
      <c r="H11317" s="358"/>
      <c r="I11317" s="358">
        <v>2</v>
      </c>
      <c r="J11317" s="358">
        <v>1</v>
      </c>
      <c r="K11317" s="358">
        <f t="shared" si="181"/>
        <v>3</v>
      </c>
      <c r="L11317" s="358" t="s">
        <v>9949</v>
      </c>
    </row>
    <row r="11318" spans="1:12">
      <c r="A11318" s="358" t="s">
        <v>10407</v>
      </c>
      <c r="B11318" s="358">
        <v>86</v>
      </c>
      <c r="C11318" s="358" t="s">
        <v>10471</v>
      </c>
      <c r="D11318" s="358" t="s">
        <v>958</v>
      </c>
      <c r="E11318" s="358" t="s">
        <v>10407</v>
      </c>
      <c r="F11318" s="358" t="s">
        <v>4280</v>
      </c>
      <c r="G11318" s="358" t="s">
        <v>4280</v>
      </c>
      <c r="H11318" s="358"/>
      <c r="I11318" s="358">
        <v>2</v>
      </c>
      <c r="J11318" s="358">
        <v>2</v>
      </c>
      <c r="K11318" s="358">
        <f t="shared" si="181"/>
        <v>4</v>
      </c>
      <c r="L11318" s="358" t="s">
        <v>9939</v>
      </c>
    </row>
    <row r="11319" spans="1:12">
      <c r="A11319" s="358" t="s">
        <v>10407</v>
      </c>
      <c r="B11319" s="358">
        <v>87</v>
      </c>
      <c r="C11319" s="358" t="s">
        <v>10472</v>
      </c>
      <c r="D11319" s="358" t="s">
        <v>880</v>
      </c>
      <c r="E11319" s="358" t="s">
        <v>10407</v>
      </c>
      <c r="F11319" s="358" t="s">
        <v>4280</v>
      </c>
      <c r="G11319" s="358" t="s">
        <v>4280</v>
      </c>
      <c r="H11319" s="358"/>
      <c r="I11319" s="358">
        <v>1</v>
      </c>
      <c r="J11319" s="358">
        <v>4</v>
      </c>
      <c r="K11319" s="358">
        <f t="shared" si="181"/>
        <v>5</v>
      </c>
      <c r="L11319" s="358" t="s">
        <v>9939</v>
      </c>
    </row>
    <row r="11320" spans="1:12">
      <c r="A11320" s="358" t="s">
        <v>10407</v>
      </c>
      <c r="B11320" s="358">
        <v>88</v>
      </c>
      <c r="C11320" s="358" t="s">
        <v>2849</v>
      </c>
      <c r="D11320" s="358" t="s">
        <v>880</v>
      </c>
      <c r="E11320" s="358" t="s">
        <v>10407</v>
      </c>
      <c r="F11320" s="358" t="s">
        <v>4280</v>
      </c>
      <c r="G11320" s="358" t="s">
        <v>4280</v>
      </c>
      <c r="H11320" s="358"/>
      <c r="I11320" s="358">
        <v>1</v>
      </c>
      <c r="J11320" s="358">
        <v>3</v>
      </c>
      <c r="K11320" s="358">
        <f t="shared" si="181"/>
        <v>4</v>
      </c>
      <c r="L11320" s="358" t="s">
        <v>9926</v>
      </c>
    </row>
    <row r="11321" spans="1:12">
      <c r="A11321" s="358" t="s">
        <v>10407</v>
      </c>
      <c r="B11321" s="358">
        <v>89</v>
      </c>
      <c r="C11321" s="358" t="s">
        <v>10473</v>
      </c>
      <c r="D11321" s="358" t="s">
        <v>880</v>
      </c>
      <c r="E11321" s="358" t="s">
        <v>10407</v>
      </c>
      <c r="F11321" s="358" t="s">
        <v>4280</v>
      </c>
      <c r="G11321" s="358" t="s">
        <v>4280</v>
      </c>
      <c r="H11321" s="358"/>
      <c r="I11321" s="358">
        <v>2</v>
      </c>
      <c r="J11321" s="358">
        <v>4</v>
      </c>
      <c r="K11321" s="358">
        <f t="shared" si="181"/>
        <v>6</v>
      </c>
      <c r="L11321" s="358" t="s">
        <v>9921</v>
      </c>
    </row>
    <row r="11322" spans="1:12">
      <c r="A11322" s="358" t="s">
        <v>10407</v>
      </c>
      <c r="B11322" s="358">
        <v>90</v>
      </c>
      <c r="C11322" s="358" t="s">
        <v>10474</v>
      </c>
      <c r="D11322" s="358" t="s">
        <v>880</v>
      </c>
      <c r="E11322" s="358" t="s">
        <v>10407</v>
      </c>
      <c r="F11322" s="358" t="s">
        <v>4280</v>
      </c>
      <c r="G11322" s="358" t="s">
        <v>4280</v>
      </c>
      <c r="H11322" s="358"/>
      <c r="I11322" s="358">
        <v>3</v>
      </c>
      <c r="J11322" s="358">
        <v>3</v>
      </c>
      <c r="K11322" s="358">
        <f t="shared" si="181"/>
        <v>6</v>
      </c>
      <c r="L11322" s="358" t="s">
        <v>9941</v>
      </c>
    </row>
    <row r="11323" spans="1:12">
      <c r="A11323" s="358" t="s">
        <v>10407</v>
      </c>
      <c r="B11323" s="358">
        <v>91</v>
      </c>
      <c r="C11323" s="358" t="s">
        <v>10475</v>
      </c>
      <c r="D11323" s="358" t="s">
        <v>880</v>
      </c>
      <c r="E11323" s="358" t="s">
        <v>10407</v>
      </c>
      <c r="F11323" s="358" t="s">
        <v>4280</v>
      </c>
      <c r="G11323" s="358" t="s">
        <v>4280</v>
      </c>
      <c r="H11323" s="358"/>
      <c r="I11323" s="358">
        <v>4</v>
      </c>
      <c r="J11323" s="358">
        <v>2</v>
      </c>
      <c r="K11323" s="358">
        <f t="shared" si="181"/>
        <v>6</v>
      </c>
      <c r="L11323" s="358" t="s">
        <v>9949</v>
      </c>
    </row>
    <row r="11324" spans="1:12">
      <c r="A11324" s="358" t="s">
        <v>10407</v>
      </c>
      <c r="B11324" s="358">
        <v>92</v>
      </c>
      <c r="C11324" s="358" t="s">
        <v>10476</v>
      </c>
      <c r="D11324" s="358" t="s">
        <v>880</v>
      </c>
      <c r="E11324" s="358" t="s">
        <v>10407</v>
      </c>
      <c r="F11324" s="358" t="s">
        <v>4280</v>
      </c>
      <c r="G11324" s="358" t="s">
        <v>4280</v>
      </c>
      <c r="H11324" s="358"/>
      <c r="I11324" s="358">
        <v>2</v>
      </c>
      <c r="J11324" s="358">
        <v>3</v>
      </c>
      <c r="K11324" s="358">
        <f t="shared" si="181"/>
        <v>5</v>
      </c>
      <c r="L11324" s="358" t="s">
        <v>9939</v>
      </c>
    </row>
    <row r="11325" spans="1:12">
      <c r="A11325" s="358" t="s">
        <v>10407</v>
      </c>
      <c r="B11325" s="358">
        <v>93</v>
      </c>
      <c r="C11325" s="358" t="s">
        <v>10477</v>
      </c>
      <c r="D11325" s="358" t="s">
        <v>958</v>
      </c>
      <c r="E11325" s="358" t="s">
        <v>10407</v>
      </c>
      <c r="F11325" s="358" t="s">
        <v>4280</v>
      </c>
      <c r="G11325" s="358" t="s">
        <v>4280</v>
      </c>
      <c r="H11325" s="358"/>
      <c r="I11325" s="358">
        <v>1</v>
      </c>
      <c r="J11325" s="358">
        <v>3</v>
      </c>
      <c r="K11325" s="358">
        <f t="shared" si="181"/>
        <v>4</v>
      </c>
      <c r="L11325" s="358" t="s">
        <v>9949</v>
      </c>
    </row>
    <row r="11326" spans="1:12">
      <c r="A11326" s="358" t="s">
        <v>10407</v>
      </c>
      <c r="B11326" s="358">
        <v>94</v>
      </c>
      <c r="C11326" s="358" t="s">
        <v>10478</v>
      </c>
      <c r="D11326" s="358" t="s">
        <v>880</v>
      </c>
      <c r="E11326" s="358" t="s">
        <v>10407</v>
      </c>
      <c r="F11326" s="358" t="s">
        <v>4280</v>
      </c>
      <c r="G11326" s="358" t="s">
        <v>4280</v>
      </c>
      <c r="H11326" s="358"/>
      <c r="I11326" s="358">
        <v>4</v>
      </c>
      <c r="J11326" s="358">
        <v>3</v>
      </c>
      <c r="K11326" s="358">
        <f t="shared" si="181"/>
        <v>7</v>
      </c>
      <c r="L11326" s="358" t="s">
        <v>9926</v>
      </c>
    </row>
    <row r="11327" spans="1:12">
      <c r="A11327" s="358" t="s">
        <v>10407</v>
      </c>
      <c r="B11327" s="358">
        <v>95</v>
      </c>
      <c r="C11327" s="358" t="s">
        <v>10479</v>
      </c>
      <c r="D11327" s="358" t="s">
        <v>880</v>
      </c>
      <c r="E11327" s="358" t="s">
        <v>10407</v>
      </c>
      <c r="F11327" s="358" t="s">
        <v>4280</v>
      </c>
      <c r="G11327" s="358" t="s">
        <v>4280</v>
      </c>
      <c r="H11327" s="358"/>
      <c r="I11327" s="358">
        <v>4</v>
      </c>
      <c r="J11327" s="358">
        <v>3</v>
      </c>
      <c r="K11327" s="358">
        <f t="shared" si="181"/>
        <v>7</v>
      </c>
      <c r="L11327" s="358" t="s">
        <v>9941</v>
      </c>
    </row>
    <row r="11328" spans="1:12">
      <c r="A11328" s="358" t="s">
        <v>10407</v>
      </c>
      <c r="B11328" s="358">
        <v>96</v>
      </c>
      <c r="C11328" s="358" t="s">
        <v>970</v>
      </c>
      <c r="D11328" s="358" t="s">
        <v>880</v>
      </c>
      <c r="E11328" s="358" t="s">
        <v>10407</v>
      </c>
      <c r="F11328" s="358" t="s">
        <v>4280</v>
      </c>
      <c r="G11328" s="358" t="s">
        <v>4280</v>
      </c>
      <c r="H11328" s="358"/>
      <c r="I11328" s="358">
        <v>4</v>
      </c>
      <c r="J11328" s="358">
        <v>2</v>
      </c>
      <c r="K11328" s="358">
        <f t="shared" si="181"/>
        <v>6</v>
      </c>
      <c r="L11328" s="358" t="s">
        <v>9926</v>
      </c>
    </row>
    <row r="11329" spans="1:12">
      <c r="A11329" s="358" t="s">
        <v>10407</v>
      </c>
      <c r="B11329" s="358">
        <v>97</v>
      </c>
      <c r="C11329" s="358" t="s">
        <v>7825</v>
      </c>
      <c r="D11329" s="358" t="s">
        <v>880</v>
      </c>
      <c r="E11329" s="358" t="s">
        <v>10407</v>
      </c>
      <c r="F11329" s="358" t="s">
        <v>4280</v>
      </c>
      <c r="G11329" s="358" t="s">
        <v>4280</v>
      </c>
      <c r="H11329" s="358"/>
      <c r="I11329" s="358">
        <v>3</v>
      </c>
      <c r="J11329" s="358">
        <v>4</v>
      </c>
      <c r="K11329" s="358">
        <f t="shared" si="181"/>
        <v>7</v>
      </c>
      <c r="L11329" s="358" t="s">
        <v>9923</v>
      </c>
    </row>
    <row r="11330" spans="1:12">
      <c r="A11330" s="358" t="s">
        <v>10407</v>
      </c>
      <c r="B11330" s="358">
        <v>98</v>
      </c>
      <c r="C11330" s="358" t="s">
        <v>10107</v>
      </c>
      <c r="D11330" s="358" t="s">
        <v>880</v>
      </c>
      <c r="E11330" s="358" t="s">
        <v>10407</v>
      </c>
      <c r="F11330" s="358" t="s">
        <v>4280</v>
      </c>
      <c r="G11330" s="358" t="s">
        <v>4280</v>
      </c>
      <c r="H11330" s="358"/>
      <c r="I11330" s="358">
        <v>2</v>
      </c>
      <c r="J11330" s="358">
        <v>2</v>
      </c>
      <c r="K11330" s="358">
        <f t="shared" si="181"/>
        <v>4</v>
      </c>
      <c r="L11330" s="358" t="s">
        <v>9899</v>
      </c>
    </row>
    <row r="11331" spans="1:12">
      <c r="A11331" s="358" t="s">
        <v>10407</v>
      </c>
      <c r="B11331" s="358">
        <v>99</v>
      </c>
      <c r="C11331" s="358" t="s">
        <v>10480</v>
      </c>
      <c r="D11331" s="358" t="s">
        <v>880</v>
      </c>
      <c r="E11331" s="358" t="s">
        <v>10407</v>
      </c>
      <c r="F11331" s="358" t="s">
        <v>4280</v>
      </c>
      <c r="G11331" s="358" t="s">
        <v>4280</v>
      </c>
      <c r="H11331" s="358"/>
      <c r="I11331" s="358">
        <v>1</v>
      </c>
      <c r="J11331" s="358">
        <v>1</v>
      </c>
      <c r="K11331" s="358">
        <f t="shared" si="181"/>
        <v>2</v>
      </c>
      <c r="L11331" s="358" t="s">
        <v>9926</v>
      </c>
    </row>
    <row r="11332" spans="1:12">
      <c r="A11332" s="358" t="s">
        <v>10407</v>
      </c>
      <c r="B11332" s="358">
        <v>100</v>
      </c>
      <c r="C11332" s="358" t="s">
        <v>10481</v>
      </c>
      <c r="D11332" s="358" t="s">
        <v>958</v>
      </c>
      <c r="E11332" s="358" t="s">
        <v>10407</v>
      </c>
      <c r="F11332" s="358" t="s">
        <v>4280</v>
      </c>
      <c r="G11332" s="358" t="s">
        <v>4280</v>
      </c>
      <c r="H11332" s="358"/>
      <c r="I11332" s="358">
        <v>0</v>
      </c>
      <c r="J11332" s="358">
        <v>1</v>
      </c>
      <c r="K11332" s="358">
        <f t="shared" si="181"/>
        <v>1</v>
      </c>
      <c r="L11332" s="358" t="s">
        <v>9923</v>
      </c>
    </row>
    <row r="11333" spans="1:12">
      <c r="A11333" s="358" t="s">
        <v>10407</v>
      </c>
      <c r="B11333" s="358">
        <v>101</v>
      </c>
      <c r="C11333" s="358" t="s">
        <v>10482</v>
      </c>
      <c r="D11333" s="358" t="s">
        <v>880</v>
      </c>
      <c r="E11333" s="358" t="s">
        <v>10407</v>
      </c>
      <c r="F11333" s="358" t="s">
        <v>4280</v>
      </c>
      <c r="G11333" s="358" t="s">
        <v>4280</v>
      </c>
      <c r="H11333" s="358"/>
      <c r="I11333" s="358">
        <v>5</v>
      </c>
      <c r="J11333" s="358">
        <v>1</v>
      </c>
      <c r="K11333" s="358">
        <f t="shared" si="181"/>
        <v>6</v>
      </c>
      <c r="L11333" s="358" t="s">
        <v>9921</v>
      </c>
    </row>
    <row r="11334" spans="1:12">
      <c r="A11334" s="358" t="s">
        <v>10407</v>
      </c>
      <c r="B11334" s="358">
        <v>102</v>
      </c>
      <c r="C11334" s="358" t="s">
        <v>10361</v>
      </c>
      <c r="D11334" s="358" t="s">
        <v>958</v>
      </c>
      <c r="E11334" s="358" t="s">
        <v>10407</v>
      </c>
      <c r="F11334" s="358" t="s">
        <v>4280</v>
      </c>
      <c r="G11334" s="358" t="s">
        <v>4280</v>
      </c>
      <c r="H11334" s="358"/>
      <c r="I11334" s="358">
        <v>1</v>
      </c>
      <c r="J11334" s="358">
        <v>2</v>
      </c>
      <c r="K11334" s="358">
        <f t="shared" si="181"/>
        <v>3</v>
      </c>
      <c r="L11334" s="358" t="s">
        <v>9939</v>
      </c>
    </row>
    <row r="11335" spans="1:12">
      <c r="A11335" s="358" t="s">
        <v>10407</v>
      </c>
      <c r="B11335" s="358">
        <v>103</v>
      </c>
      <c r="C11335" s="358" t="s">
        <v>10483</v>
      </c>
      <c r="D11335" s="358" t="s">
        <v>958</v>
      </c>
      <c r="E11335" s="358" t="s">
        <v>10407</v>
      </c>
      <c r="F11335" s="358" t="s">
        <v>4280</v>
      </c>
      <c r="G11335" s="358" t="s">
        <v>4280</v>
      </c>
      <c r="H11335" s="358"/>
      <c r="I11335" s="358">
        <v>1</v>
      </c>
      <c r="J11335" s="358">
        <v>2</v>
      </c>
      <c r="K11335" s="358">
        <f t="shared" si="181"/>
        <v>3</v>
      </c>
      <c r="L11335" s="358" t="s">
        <v>9949</v>
      </c>
    </row>
    <row r="11336" spans="1:12">
      <c r="A11336" s="358" t="s">
        <v>10407</v>
      </c>
      <c r="B11336" s="358">
        <v>104</v>
      </c>
      <c r="C11336" s="358" t="s">
        <v>10484</v>
      </c>
      <c r="D11336" s="358" t="s">
        <v>880</v>
      </c>
      <c r="E11336" s="358" t="s">
        <v>10407</v>
      </c>
      <c r="F11336" s="358" t="s">
        <v>4280</v>
      </c>
      <c r="G11336" s="358" t="s">
        <v>4280</v>
      </c>
      <c r="H11336" s="358"/>
      <c r="I11336" s="358">
        <v>7</v>
      </c>
      <c r="J11336" s="358">
        <v>3</v>
      </c>
      <c r="K11336" s="358">
        <f t="shared" si="181"/>
        <v>10</v>
      </c>
      <c r="L11336" s="358" t="s">
        <v>9921</v>
      </c>
    </row>
    <row r="11337" spans="1:12">
      <c r="A11337" s="358" t="s">
        <v>10407</v>
      </c>
      <c r="B11337" s="358">
        <v>105</v>
      </c>
      <c r="C11337" s="358" t="s">
        <v>2542</v>
      </c>
      <c r="D11337" s="358" t="s">
        <v>880</v>
      </c>
      <c r="E11337" s="358" t="s">
        <v>10407</v>
      </c>
      <c r="F11337" s="358" t="s">
        <v>4280</v>
      </c>
      <c r="G11337" s="358" t="s">
        <v>4280</v>
      </c>
      <c r="H11337" s="358"/>
      <c r="I11337" s="358">
        <v>2</v>
      </c>
      <c r="J11337" s="358">
        <v>2</v>
      </c>
      <c r="K11337" s="358">
        <f t="shared" si="181"/>
        <v>4</v>
      </c>
      <c r="L11337" s="358" t="s">
        <v>9923</v>
      </c>
    </row>
    <row r="11338" spans="1:12">
      <c r="A11338" s="358" t="s">
        <v>10407</v>
      </c>
      <c r="B11338" s="358">
        <v>106</v>
      </c>
      <c r="C11338" s="358" t="s">
        <v>10485</v>
      </c>
      <c r="D11338" s="358" t="s">
        <v>958</v>
      </c>
      <c r="E11338" s="358" t="s">
        <v>10407</v>
      </c>
      <c r="F11338" s="358" t="s">
        <v>4280</v>
      </c>
      <c r="G11338" s="358" t="s">
        <v>4280</v>
      </c>
      <c r="H11338" s="358"/>
      <c r="I11338" s="358">
        <v>2</v>
      </c>
      <c r="J11338" s="358">
        <v>2</v>
      </c>
      <c r="K11338" s="358">
        <f t="shared" si="181"/>
        <v>4</v>
      </c>
      <c r="L11338" s="358" t="s">
        <v>9896</v>
      </c>
    </row>
    <row r="11339" spans="1:12">
      <c r="A11339" s="358" t="s">
        <v>10407</v>
      </c>
      <c r="B11339" s="358">
        <v>107</v>
      </c>
      <c r="C11339" s="358" t="s">
        <v>10486</v>
      </c>
      <c r="D11339" s="358" t="s">
        <v>880</v>
      </c>
      <c r="E11339" s="358" t="s">
        <v>10407</v>
      </c>
      <c r="F11339" s="358" t="s">
        <v>4280</v>
      </c>
      <c r="G11339" s="358" t="s">
        <v>4280</v>
      </c>
      <c r="H11339" s="358"/>
      <c r="I11339" s="358">
        <v>3</v>
      </c>
      <c r="J11339" s="358">
        <v>3</v>
      </c>
      <c r="K11339" s="358">
        <f t="shared" si="181"/>
        <v>6</v>
      </c>
      <c r="L11339" s="358" t="s">
        <v>9896</v>
      </c>
    </row>
    <row r="11340" spans="1:12">
      <c r="A11340" s="358" t="s">
        <v>10407</v>
      </c>
      <c r="B11340" s="358">
        <v>108</v>
      </c>
      <c r="C11340" s="358" t="s">
        <v>10487</v>
      </c>
      <c r="D11340" s="358" t="s">
        <v>958</v>
      </c>
      <c r="E11340" s="358" t="s">
        <v>10407</v>
      </c>
      <c r="F11340" s="358" t="s">
        <v>4280</v>
      </c>
      <c r="G11340" s="358" t="s">
        <v>4280</v>
      </c>
      <c r="H11340" s="358"/>
      <c r="I11340" s="358">
        <v>1</v>
      </c>
      <c r="J11340" s="358">
        <v>1</v>
      </c>
      <c r="K11340" s="358">
        <f t="shared" si="181"/>
        <v>2</v>
      </c>
      <c r="L11340" s="358" t="s">
        <v>9896</v>
      </c>
    </row>
    <row r="11341" spans="1:12">
      <c r="A11341" s="358" t="s">
        <v>10407</v>
      </c>
      <c r="B11341" s="358">
        <v>109</v>
      </c>
      <c r="C11341" s="358" t="s">
        <v>10488</v>
      </c>
      <c r="D11341" s="358" t="s">
        <v>880</v>
      </c>
      <c r="E11341" s="358" t="s">
        <v>10407</v>
      </c>
      <c r="F11341" s="358" t="s">
        <v>4280</v>
      </c>
      <c r="G11341" s="358" t="s">
        <v>4280</v>
      </c>
      <c r="H11341" s="358"/>
      <c r="I11341" s="358">
        <v>3</v>
      </c>
      <c r="J11341" s="358">
        <v>3</v>
      </c>
      <c r="K11341" s="358">
        <f t="shared" si="181"/>
        <v>6</v>
      </c>
      <c r="L11341" s="358" t="s">
        <v>9921</v>
      </c>
    </row>
    <row r="11342" spans="1:12">
      <c r="A11342" s="358" t="s">
        <v>10407</v>
      </c>
      <c r="B11342" s="358">
        <v>110</v>
      </c>
      <c r="C11342" s="358" t="s">
        <v>10489</v>
      </c>
      <c r="D11342" s="358" t="s">
        <v>958</v>
      </c>
      <c r="E11342" s="358" t="s">
        <v>10407</v>
      </c>
      <c r="F11342" s="358" t="s">
        <v>4280</v>
      </c>
      <c r="G11342" s="358" t="s">
        <v>4280</v>
      </c>
      <c r="H11342" s="358"/>
      <c r="I11342" s="358">
        <v>1</v>
      </c>
      <c r="J11342" s="358">
        <v>1</v>
      </c>
      <c r="K11342" s="358">
        <f t="shared" si="181"/>
        <v>2</v>
      </c>
      <c r="L11342" s="358" t="s">
        <v>9926</v>
      </c>
    </row>
    <row r="11343" spans="1:12">
      <c r="A11343" s="358" t="s">
        <v>10407</v>
      </c>
      <c r="B11343" s="358">
        <v>111</v>
      </c>
      <c r="C11343" s="358" t="s">
        <v>1810</v>
      </c>
      <c r="D11343" s="358" t="s">
        <v>880</v>
      </c>
      <c r="E11343" s="358" t="s">
        <v>10407</v>
      </c>
      <c r="F11343" s="358" t="s">
        <v>4280</v>
      </c>
      <c r="G11343" s="358" t="s">
        <v>4280</v>
      </c>
      <c r="H11343" s="358"/>
      <c r="I11343" s="358">
        <v>1</v>
      </c>
      <c r="J11343" s="358">
        <v>2</v>
      </c>
      <c r="K11343" s="358">
        <f t="shared" si="181"/>
        <v>3</v>
      </c>
      <c r="L11343" s="358" t="s">
        <v>9896</v>
      </c>
    </row>
    <row r="11344" spans="1:12">
      <c r="A11344" s="358" t="s">
        <v>10407</v>
      </c>
      <c r="B11344" s="358">
        <v>112</v>
      </c>
      <c r="C11344" s="358" t="s">
        <v>4002</v>
      </c>
      <c r="D11344" s="358" t="s">
        <v>880</v>
      </c>
      <c r="E11344" s="358" t="s">
        <v>10407</v>
      </c>
      <c r="F11344" s="358" t="s">
        <v>4280</v>
      </c>
      <c r="G11344" s="358" t="s">
        <v>4280</v>
      </c>
      <c r="H11344" s="358"/>
      <c r="I11344" s="358">
        <v>1</v>
      </c>
      <c r="J11344" s="358">
        <v>2</v>
      </c>
      <c r="K11344" s="358">
        <f t="shared" si="181"/>
        <v>3</v>
      </c>
      <c r="L11344" s="358" t="s">
        <v>9897</v>
      </c>
    </row>
    <row r="11345" spans="1:12">
      <c r="A11345" s="358" t="s">
        <v>10407</v>
      </c>
      <c r="B11345" s="358">
        <v>113</v>
      </c>
      <c r="C11345" s="358" t="s">
        <v>10490</v>
      </c>
      <c r="D11345" s="358" t="s">
        <v>880</v>
      </c>
      <c r="E11345" s="358" t="s">
        <v>10407</v>
      </c>
      <c r="F11345" s="358" t="s">
        <v>4280</v>
      </c>
      <c r="G11345" s="358" t="s">
        <v>4280</v>
      </c>
      <c r="H11345" s="358"/>
      <c r="I11345" s="358">
        <v>2</v>
      </c>
      <c r="J11345" s="358">
        <v>3</v>
      </c>
      <c r="K11345" s="358">
        <f t="shared" si="181"/>
        <v>5</v>
      </c>
      <c r="L11345" s="358" t="s">
        <v>9941</v>
      </c>
    </row>
    <row r="11346" spans="1:12">
      <c r="A11346" s="358" t="s">
        <v>10407</v>
      </c>
      <c r="B11346" s="358">
        <v>114</v>
      </c>
      <c r="C11346" s="358" t="s">
        <v>10491</v>
      </c>
      <c r="D11346" s="358" t="s">
        <v>958</v>
      </c>
      <c r="E11346" s="358" t="s">
        <v>10407</v>
      </c>
      <c r="F11346" s="358" t="s">
        <v>4280</v>
      </c>
      <c r="G11346" s="358" t="s">
        <v>4280</v>
      </c>
      <c r="H11346" s="358"/>
      <c r="I11346" s="358">
        <v>5</v>
      </c>
      <c r="J11346" s="358">
        <v>5</v>
      </c>
      <c r="K11346" s="358">
        <f t="shared" si="181"/>
        <v>10</v>
      </c>
      <c r="L11346" s="358" t="s">
        <v>9949</v>
      </c>
    </row>
    <row r="11347" spans="1:12">
      <c r="A11347" s="359"/>
      <c r="B11347" s="359"/>
      <c r="C11347" s="359"/>
      <c r="D11347" s="359"/>
      <c r="E11347" s="359"/>
      <c r="F11347" s="359"/>
      <c r="G11347" s="359"/>
      <c r="H11347" s="359"/>
      <c r="I11347" s="359"/>
      <c r="J11347" s="359"/>
      <c r="K11347" s="358">
        <f>SUM(K11233:K11346)</f>
        <v>563</v>
      </c>
      <c r="L11347" s="359"/>
    </row>
    <row r="11348" spans="1:12">
      <c r="A11348" s="358" t="s">
        <v>541</v>
      </c>
      <c r="B11348" s="358">
        <v>1</v>
      </c>
      <c r="C11348" s="358" t="s">
        <v>10492</v>
      </c>
      <c r="D11348" s="358" t="s">
        <v>880</v>
      </c>
      <c r="E11348" s="358" t="s">
        <v>541</v>
      </c>
      <c r="F11348" s="358" t="s">
        <v>6718</v>
      </c>
      <c r="G11348" s="358" t="s">
        <v>10493</v>
      </c>
      <c r="H11348" s="358">
        <v>781176088</v>
      </c>
      <c r="I11348" s="358">
        <v>5</v>
      </c>
      <c r="J11348" s="358">
        <v>5</v>
      </c>
      <c r="K11348" s="358">
        <f t="shared" ref="K11348:K11410" si="182">J11348+I11348</f>
        <v>10</v>
      </c>
      <c r="L11348" s="358" t="s">
        <v>10494</v>
      </c>
    </row>
    <row r="11349" spans="1:12">
      <c r="A11349" s="358" t="s">
        <v>541</v>
      </c>
      <c r="B11349" s="358">
        <v>2</v>
      </c>
      <c r="C11349" s="358" t="s">
        <v>10495</v>
      </c>
      <c r="D11349" s="358" t="s">
        <v>880</v>
      </c>
      <c r="E11349" s="358" t="s">
        <v>541</v>
      </c>
      <c r="F11349" s="358" t="s">
        <v>6718</v>
      </c>
      <c r="G11349" s="358" t="s">
        <v>10493</v>
      </c>
      <c r="H11349" s="358"/>
      <c r="I11349" s="358">
        <v>5</v>
      </c>
      <c r="J11349" s="358">
        <v>6</v>
      </c>
      <c r="K11349" s="358">
        <f t="shared" si="182"/>
        <v>11</v>
      </c>
      <c r="L11349" s="358" t="s">
        <v>10115</v>
      </c>
    </row>
    <row r="11350" spans="1:12">
      <c r="A11350" s="358" t="s">
        <v>541</v>
      </c>
      <c r="B11350" s="358">
        <v>3</v>
      </c>
      <c r="C11350" s="358" t="s">
        <v>10496</v>
      </c>
      <c r="D11350" s="358" t="s">
        <v>880</v>
      </c>
      <c r="E11350" s="358" t="s">
        <v>541</v>
      </c>
      <c r="F11350" s="358" t="s">
        <v>6718</v>
      </c>
      <c r="G11350" s="358" t="s">
        <v>10493</v>
      </c>
      <c r="H11350" s="358"/>
      <c r="I11350" s="358">
        <v>4</v>
      </c>
      <c r="J11350" s="358">
        <v>4</v>
      </c>
      <c r="K11350" s="358">
        <f t="shared" si="182"/>
        <v>8</v>
      </c>
      <c r="L11350" s="358" t="s">
        <v>10109</v>
      </c>
    </row>
    <row r="11351" spans="1:12">
      <c r="A11351" s="358" t="s">
        <v>541</v>
      </c>
      <c r="B11351" s="358">
        <v>4</v>
      </c>
      <c r="C11351" s="358" t="s">
        <v>10497</v>
      </c>
      <c r="D11351" s="358" t="s">
        <v>880</v>
      </c>
      <c r="E11351" s="358" t="s">
        <v>541</v>
      </c>
      <c r="F11351" s="358" t="s">
        <v>6718</v>
      </c>
      <c r="G11351" s="358" t="s">
        <v>10493</v>
      </c>
      <c r="H11351" s="358"/>
      <c r="I11351" s="358">
        <v>4</v>
      </c>
      <c r="J11351" s="358">
        <v>5</v>
      </c>
      <c r="K11351" s="358">
        <f t="shared" si="182"/>
        <v>9</v>
      </c>
      <c r="L11351" s="358" t="s">
        <v>10494</v>
      </c>
    </row>
    <row r="11352" spans="1:12">
      <c r="A11352" s="358" t="s">
        <v>541</v>
      </c>
      <c r="B11352" s="358">
        <v>5</v>
      </c>
      <c r="C11352" s="358" t="s">
        <v>10498</v>
      </c>
      <c r="D11352" s="358" t="s">
        <v>880</v>
      </c>
      <c r="E11352" s="358" t="s">
        <v>541</v>
      </c>
      <c r="F11352" s="358" t="s">
        <v>6718</v>
      </c>
      <c r="G11352" s="358" t="s">
        <v>10493</v>
      </c>
      <c r="H11352" s="358"/>
      <c r="I11352" s="358">
        <v>3</v>
      </c>
      <c r="J11352" s="358">
        <v>3</v>
      </c>
      <c r="K11352" s="358">
        <f t="shared" si="182"/>
        <v>6</v>
      </c>
      <c r="L11352" s="358" t="s">
        <v>10494</v>
      </c>
    </row>
    <row r="11353" spans="1:12">
      <c r="A11353" s="358" t="s">
        <v>541</v>
      </c>
      <c r="B11353" s="358">
        <v>6</v>
      </c>
      <c r="C11353" s="358" t="s">
        <v>10499</v>
      </c>
      <c r="D11353" s="358" t="s">
        <v>880</v>
      </c>
      <c r="E11353" s="358" t="s">
        <v>541</v>
      </c>
      <c r="F11353" s="358" t="s">
        <v>6718</v>
      </c>
      <c r="G11353" s="358" t="s">
        <v>10493</v>
      </c>
      <c r="H11353" s="358"/>
      <c r="I11353" s="358">
        <v>1</v>
      </c>
      <c r="J11353" s="358">
        <v>2</v>
      </c>
      <c r="K11353" s="358">
        <f t="shared" si="182"/>
        <v>3</v>
      </c>
      <c r="L11353" s="358" t="s">
        <v>9975</v>
      </c>
    </row>
    <row r="11354" spans="1:12">
      <c r="A11354" s="358" t="s">
        <v>541</v>
      </c>
      <c r="B11354" s="358">
        <v>7</v>
      </c>
      <c r="C11354" s="358" t="s">
        <v>10500</v>
      </c>
      <c r="D11354" s="358" t="s">
        <v>880</v>
      </c>
      <c r="E11354" s="358" t="s">
        <v>541</v>
      </c>
      <c r="F11354" s="358" t="s">
        <v>6718</v>
      </c>
      <c r="G11354" s="358" t="s">
        <v>10493</v>
      </c>
      <c r="H11354" s="358"/>
      <c r="I11354" s="358">
        <v>8</v>
      </c>
      <c r="J11354" s="358">
        <v>4</v>
      </c>
      <c r="K11354" s="358">
        <f t="shared" si="182"/>
        <v>12</v>
      </c>
      <c r="L11354" s="358" t="s">
        <v>9975</v>
      </c>
    </row>
    <row r="11355" spans="1:12">
      <c r="A11355" s="358" t="s">
        <v>541</v>
      </c>
      <c r="B11355" s="358">
        <v>8</v>
      </c>
      <c r="C11355" s="358" t="s">
        <v>10501</v>
      </c>
      <c r="D11355" s="358" t="s">
        <v>880</v>
      </c>
      <c r="E11355" s="358" t="s">
        <v>541</v>
      </c>
      <c r="F11355" s="358" t="s">
        <v>6718</v>
      </c>
      <c r="G11355" s="358" t="s">
        <v>10493</v>
      </c>
      <c r="H11355" s="358"/>
      <c r="I11355" s="358">
        <v>6</v>
      </c>
      <c r="J11355" s="358">
        <v>4</v>
      </c>
      <c r="K11355" s="358">
        <f t="shared" si="182"/>
        <v>10</v>
      </c>
      <c r="L11355" s="358" t="s">
        <v>9975</v>
      </c>
    </row>
    <row r="11356" spans="1:12">
      <c r="A11356" s="358" t="s">
        <v>541</v>
      </c>
      <c r="B11356" s="358">
        <v>9</v>
      </c>
      <c r="C11356" s="358" t="s">
        <v>10502</v>
      </c>
      <c r="D11356" s="358" t="s">
        <v>880</v>
      </c>
      <c r="E11356" s="358" t="s">
        <v>541</v>
      </c>
      <c r="F11356" s="358" t="s">
        <v>6718</v>
      </c>
      <c r="G11356" s="358" t="s">
        <v>10493</v>
      </c>
      <c r="H11356" s="358"/>
      <c r="I11356" s="358">
        <v>6</v>
      </c>
      <c r="J11356" s="358">
        <v>4</v>
      </c>
      <c r="K11356" s="358">
        <f t="shared" si="182"/>
        <v>10</v>
      </c>
      <c r="L11356" s="358" t="s">
        <v>9896</v>
      </c>
    </row>
    <row r="11357" spans="1:12">
      <c r="A11357" s="358" t="s">
        <v>541</v>
      </c>
      <c r="B11357" s="358">
        <v>10</v>
      </c>
      <c r="C11357" s="358" t="s">
        <v>10503</v>
      </c>
      <c r="D11357" s="358" t="s">
        <v>880</v>
      </c>
      <c r="E11357" s="358" t="s">
        <v>541</v>
      </c>
      <c r="F11357" s="358" t="s">
        <v>6718</v>
      </c>
      <c r="G11357" s="358" t="s">
        <v>10493</v>
      </c>
      <c r="H11357" s="358"/>
      <c r="I11357" s="358">
        <v>7</v>
      </c>
      <c r="J11357" s="358">
        <v>3</v>
      </c>
      <c r="K11357" s="358">
        <f t="shared" si="182"/>
        <v>10</v>
      </c>
      <c r="L11357" s="358" t="s">
        <v>10006</v>
      </c>
    </row>
    <row r="11358" spans="1:12">
      <c r="A11358" s="358" t="s">
        <v>541</v>
      </c>
      <c r="B11358" s="358">
        <v>11</v>
      </c>
      <c r="C11358" s="358" t="s">
        <v>1389</v>
      </c>
      <c r="D11358" s="358" t="s">
        <v>880</v>
      </c>
      <c r="E11358" s="358" t="s">
        <v>541</v>
      </c>
      <c r="F11358" s="358" t="s">
        <v>6718</v>
      </c>
      <c r="G11358" s="358" t="s">
        <v>10493</v>
      </c>
      <c r="H11358" s="358"/>
      <c r="I11358" s="358">
        <v>4</v>
      </c>
      <c r="J11358" s="358">
        <v>4</v>
      </c>
      <c r="K11358" s="358">
        <f t="shared" si="182"/>
        <v>8</v>
      </c>
      <c r="L11358" s="358" t="s">
        <v>9975</v>
      </c>
    </row>
    <row r="11359" spans="1:12">
      <c r="A11359" s="358" t="s">
        <v>541</v>
      </c>
      <c r="B11359" s="358">
        <v>12</v>
      </c>
      <c r="C11359" s="358" t="s">
        <v>10504</v>
      </c>
      <c r="D11359" s="358" t="s">
        <v>880</v>
      </c>
      <c r="E11359" s="358" t="s">
        <v>541</v>
      </c>
      <c r="F11359" s="358" t="s">
        <v>6718</v>
      </c>
      <c r="G11359" s="358" t="s">
        <v>10493</v>
      </c>
      <c r="H11359" s="358"/>
      <c r="I11359" s="358">
        <v>5</v>
      </c>
      <c r="J11359" s="358">
        <v>2</v>
      </c>
      <c r="K11359" s="358">
        <f t="shared" si="182"/>
        <v>7</v>
      </c>
      <c r="L11359" s="358" t="s">
        <v>10115</v>
      </c>
    </row>
    <row r="11360" spans="1:12">
      <c r="A11360" s="358" t="s">
        <v>541</v>
      </c>
      <c r="B11360" s="358">
        <v>13</v>
      </c>
      <c r="C11360" s="358" t="s">
        <v>10505</v>
      </c>
      <c r="D11360" s="358" t="s">
        <v>880</v>
      </c>
      <c r="E11360" s="358" t="s">
        <v>541</v>
      </c>
      <c r="F11360" s="358" t="s">
        <v>6718</v>
      </c>
      <c r="G11360" s="358" t="s">
        <v>10493</v>
      </c>
      <c r="H11360" s="358"/>
      <c r="I11360" s="358">
        <v>8</v>
      </c>
      <c r="J11360" s="358">
        <v>4</v>
      </c>
      <c r="K11360" s="358">
        <f t="shared" si="182"/>
        <v>12</v>
      </c>
      <c r="L11360" s="358" t="s">
        <v>10115</v>
      </c>
    </row>
    <row r="11361" spans="1:12">
      <c r="A11361" s="358" t="s">
        <v>541</v>
      </c>
      <c r="B11361" s="358">
        <v>14</v>
      </c>
      <c r="C11361" s="358" t="s">
        <v>10506</v>
      </c>
      <c r="D11361" s="358" t="s">
        <v>880</v>
      </c>
      <c r="E11361" s="358" t="s">
        <v>541</v>
      </c>
      <c r="F11361" s="358" t="s">
        <v>6718</v>
      </c>
      <c r="G11361" s="358" t="s">
        <v>10493</v>
      </c>
      <c r="H11361" s="358"/>
      <c r="I11361" s="358">
        <v>2</v>
      </c>
      <c r="J11361" s="358">
        <v>6</v>
      </c>
      <c r="K11361" s="358">
        <f t="shared" si="182"/>
        <v>8</v>
      </c>
      <c r="L11361" s="358" t="s">
        <v>10115</v>
      </c>
    </row>
    <row r="11362" spans="1:12">
      <c r="A11362" s="358" t="s">
        <v>541</v>
      </c>
      <c r="B11362" s="358">
        <v>15</v>
      </c>
      <c r="C11362" s="358" t="s">
        <v>10507</v>
      </c>
      <c r="D11362" s="358" t="s">
        <v>880</v>
      </c>
      <c r="E11362" s="358" t="s">
        <v>541</v>
      </c>
      <c r="F11362" s="358" t="s">
        <v>6718</v>
      </c>
      <c r="G11362" s="358" t="s">
        <v>10493</v>
      </c>
      <c r="H11362" s="358"/>
      <c r="I11362" s="358">
        <v>7</v>
      </c>
      <c r="J11362" s="358">
        <v>3</v>
      </c>
      <c r="K11362" s="358">
        <f t="shared" si="182"/>
        <v>10</v>
      </c>
      <c r="L11362" s="358" t="s">
        <v>9975</v>
      </c>
    </row>
    <row r="11363" spans="1:12">
      <c r="A11363" s="358" t="s">
        <v>541</v>
      </c>
      <c r="B11363" s="358">
        <v>16</v>
      </c>
      <c r="C11363" s="358" t="s">
        <v>10508</v>
      </c>
      <c r="D11363" s="358" t="s">
        <v>1484</v>
      </c>
      <c r="E11363" s="358" t="s">
        <v>541</v>
      </c>
      <c r="F11363" s="358" t="s">
        <v>6718</v>
      </c>
      <c r="G11363" s="358" t="s">
        <v>10493</v>
      </c>
      <c r="H11363" s="358"/>
      <c r="I11363" s="358">
        <v>2</v>
      </c>
      <c r="J11363" s="358">
        <v>1</v>
      </c>
      <c r="K11363" s="358">
        <f t="shared" si="182"/>
        <v>3</v>
      </c>
      <c r="L11363" s="358" t="s">
        <v>10006</v>
      </c>
    </row>
    <row r="11364" spans="1:12">
      <c r="A11364" s="358" t="s">
        <v>541</v>
      </c>
      <c r="B11364" s="358">
        <v>17</v>
      </c>
      <c r="C11364" s="358" t="s">
        <v>9947</v>
      </c>
      <c r="D11364" s="358" t="s">
        <v>880</v>
      </c>
      <c r="E11364" s="358" t="s">
        <v>541</v>
      </c>
      <c r="F11364" s="358" t="s">
        <v>6718</v>
      </c>
      <c r="G11364" s="358" t="s">
        <v>10493</v>
      </c>
      <c r="H11364" s="358"/>
      <c r="I11364" s="358">
        <v>3</v>
      </c>
      <c r="J11364" s="358">
        <v>1</v>
      </c>
      <c r="K11364" s="358">
        <f t="shared" si="182"/>
        <v>4</v>
      </c>
      <c r="L11364" s="358" t="s">
        <v>10006</v>
      </c>
    </row>
    <row r="11365" spans="1:12">
      <c r="A11365" s="358" t="s">
        <v>541</v>
      </c>
      <c r="B11365" s="358">
        <v>18</v>
      </c>
      <c r="C11365" s="358" t="s">
        <v>10509</v>
      </c>
      <c r="D11365" s="358" t="s">
        <v>880</v>
      </c>
      <c r="E11365" s="358" t="s">
        <v>541</v>
      </c>
      <c r="F11365" s="358" t="s">
        <v>6718</v>
      </c>
      <c r="G11365" s="358" t="s">
        <v>10493</v>
      </c>
      <c r="H11365" s="358"/>
      <c r="I11365" s="358">
        <v>4</v>
      </c>
      <c r="J11365" s="358">
        <v>3</v>
      </c>
      <c r="K11365" s="358">
        <f t="shared" si="182"/>
        <v>7</v>
      </c>
      <c r="L11365" s="358" t="s">
        <v>9896</v>
      </c>
    </row>
    <row r="11366" spans="1:12">
      <c r="A11366" s="358" t="s">
        <v>541</v>
      </c>
      <c r="B11366" s="358">
        <v>19</v>
      </c>
      <c r="C11366" s="358" t="s">
        <v>10510</v>
      </c>
      <c r="D11366" s="358" t="s">
        <v>880</v>
      </c>
      <c r="E11366" s="358" t="s">
        <v>541</v>
      </c>
      <c r="F11366" s="358" t="s">
        <v>6718</v>
      </c>
      <c r="G11366" s="358" t="s">
        <v>10493</v>
      </c>
      <c r="H11366" s="358"/>
      <c r="I11366" s="358">
        <v>2</v>
      </c>
      <c r="J11366" s="358">
        <v>1</v>
      </c>
      <c r="K11366" s="358">
        <f t="shared" si="182"/>
        <v>3</v>
      </c>
      <c r="L11366" s="358" t="s">
        <v>9896</v>
      </c>
    </row>
    <row r="11367" spans="1:12">
      <c r="A11367" s="358" t="s">
        <v>541</v>
      </c>
      <c r="B11367" s="358">
        <v>20</v>
      </c>
      <c r="C11367" s="358" t="s">
        <v>10511</v>
      </c>
      <c r="D11367" s="358" t="s">
        <v>880</v>
      </c>
      <c r="E11367" s="358" t="s">
        <v>541</v>
      </c>
      <c r="F11367" s="358" t="s">
        <v>6718</v>
      </c>
      <c r="G11367" s="358" t="s">
        <v>10493</v>
      </c>
      <c r="H11367" s="358"/>
      <c r="I11367" s="358">
        <v>4</v>
      </c>
      <c r="J11367" s="358">
        <v>4</v>
      </c>
      <c r="K11367" s="358">
        <f t="shared" si="182"/>
        <v>8</v>
      </c>
      <c r="L11367" s="358" t="s">
        <v>9975</v>
      </c>
    </row>
    <row r="11368" spans="1:12">
      <c r="A11368" s="358" t="s">
        <v>541</v>
      </c>
      <c r="B11368" s="358">
        <v>21</v>
      </c>
      <c r="C11368" s="358" t="s">
        <v>10512</v>
      </c>
      <c r="D11368" s="358" t="s">
        <v>880</v>
      </c>
      <c r="E11368" s="358" t="s">
        <v>541</v>
      </c>
      <c r="F11368" s="358" t="s">
        <v>6718</v>
      </c>
      <c r="G11368" s="358" t="s">
        <v>10493</v>
      </c>
      <c r="H11368" s="358"/>
      <c r="I11368" s="358">
        <v>2</v>
      </c>
      <c r="J11368" s="358">
        <v>2</v>
      </c>
      <c r="K11368" s="358">
        <f t="shared" si="182"/>
        <v>4</v>
      </c>
      <c r="L11368" s="358" t="s">
        <v>9975</v>
      </c>
    </row>
    <row r="11369" spans="1:12">
      <c r="A11369" s="358" t="s">
        <v>541</v>
      </c>
      <c r="B11369" s="358">
        <v>22</v>
      </c>
      <c r="C11369" s="358" t="s">
        <v>1231</v>
      </c>
      <c r="D11369" s="358" t="s">
        <v>880</v>
      </c>
      <c r="E11369" s="358" t="s">
        <v>541</v>
      </c>
      <c r="F11369" s="358" t="s">
        <v>6718</v>
      </c>
      <c r="G11369" s="358" t="s">
        <v>10493</v>
      </c>
      <c r="H11369" s="358"/>
      <c r="I11369" s="358">
        <v>2</v>
      </c>
      <c r="J11369" s="358">
        <v>5</v>
      </c>
      <c r="K11369" s="358">
        <f t="shared" si="182"/>
        <v>7</v>
      </c>
      <c r="L11369" s="358" t="s">
        <v>9975</v>
      </c>
    </row>
    <row r="11370" spans="1:12">
      <c r="A11370" s="358" t="s">
        <v>541</v>
      </c>
      <c r="B11370" s="358">
        <v>23</v>
      </c>
      <c r="C11370" s="358" t="s">
        <v>10513</v>
      </c>
      <c r="D11370" s="358" t="s">
        <v>880</v>
      </c>
      <c r="E11370" s="358" t="s">
        <v>541</v>
      </c>
      <c r="F11370" s="358" t="s">
        <v>6718</v>
      </c>
      <c r="G11370" s="358" t="s">
        <v>10493</v>
      </c>
      <c r="H11370" s="358"/>
      <c r="I11370" s="358">
        <v>3</v>
      </c>
      <c r="J11370" s="358">
        <v>2</v>
      </c>
      <c r="K11370" s="358">
        <f t="shared" si="182"/>
        <v>5</v>
      </c>
      <c r="L11370" s="358" t="s">
        <v>10006</v>
      </c>
    </row>
    <row r="11371" spans="1:12">
      <c r="A11371" s="358" t="s">
        <v>541</v>
      </c>
      <c r="B11371" s="358">
        <v>24</v>
      </c>
      <c r="C11371" s="358" t="s">
        <v>970</v>
      </c>
      <c r="D11371" s="358" t="s">
        <v>880</v>
      </c>
      <c r="E11371" s="358" t="s">
        <v>541</v>
      </c>
      <c r="F11371" s="358" t="s">
        <v>6718</v>
      </c>
      <c r="G11371" s="358" t="s">
        <v>10493</v>
      </c>
      <c r="H11371" s="358"/>
      <c r="I11371" s="358">
        <v>3</v>
      </c>
      <c r="J11371" s="358">
        <v>3</v>
      </c>
      <c r="K11371" s="358">
        <f t="shared" si="182"/>
        <v>6</v>
      </c>
      <c r="L11371" s="358" t="s">
        <v>9896</v>
      </c>
    </row>
    <row r="11372" spans="1:12">
      <c r="A11372" s="358" t="s">
        <v>541</v>
      </c>
      <c r="B11372" s="358">
        <v>25</v>
      </c>
      <c r="C11372" s="358" t="s">
        <v>6892</v>
      </c>
      <c r="D11372" s="358" t="s">
        <v>880</v>
      </c>
      <c r="E11372" s="358" t="s">
        <v>541</v>
      </c>
      <c r="F11372" s="358" t="s">
        <v>6718</v>
      </c>
      <c r="G11372" s="358" t="s">
        <v>10493</v>
      </c>
      <c r="H11372" s="358"/>
      <c r="I11372" s="358">
        <v>3</v>
      </c>
      <c r="J11372" s="358">
        <v>3</v>
      </c>
      <c r="K11372" s="358">
        <f t="shared" si="182"/>
        <v>6</v>
      </c>
      <c r="L11372" s="358" t="s">
        <v>9901</v>
      </c>
    </row>
    <row r="11373" spans="1:12">
      <c r="A11373" s="358" t="s">
        <v>541</v>
      </c>
      <c r="B11373" s="358">
        <v>26</v>
      </c>
      <c r="C11373" s="358" t="s">
        <v>10514</v>
      </c>
      <c r="D11373" s="358" t="s">
        <v>880</v>
      </c>
      <c r="E11373" s="358" t="s">
        <v>541</v>
      </c>
      <c r="F11373" s="358" t="s">
        <v>6718</v>
      </c>
      <c r="G11373" s="358" t="s">
        <v>10493</v>
      </c>
      <c r="H11373" s="358"/>
      <c r="I11373" s="358">
        <v>9</v>
      </c>
      <c r="J11373" s="358">
        <v>4</v>
      </c>
      <c r="K11373" s="358">
        <f t="shared" si="182"/>
        <v>13</v>
      </c>
      <c r="L11373" s="358" t="s">
        <v>10006</v>
      </c>
    </row>
    <row r="11374" spans="1:12">
      <c r="A11374" s="358" t="s">
        <v>541</v>
      </c>
      <c r="B11374" s="358">
        <v>27</v>
      </c>
      <c r="C11374" s="358" t="s">
        <v>10515</v>
      </c>
      <c r="D11374" s="358" t="s">
        <v>880</v>
      </c>
      <c r="E11374" s="358" t="s">
        <v>541</v>
      </c>
      <c r="F11374" s="358" t="s">
        <v>6718</v>
      </c>
      <c r="G11374" s="358" t="s">
        <v>10493</v>
      </c>
      <c r="H11374" s="358"/>
      <c r="I11374" s="358">
        <v>4</v>
      </c>
      <c r="J11374" s="358">
        <v>2</v>
      </c>
      <c r="K11374" s="358">
        <f t="shared" si="182"/>
        <v>6</v>
      </c>
      <c r="L11374" s="358" t="s">
        <v>9975</v>
      </c>
    </row>
    <row r="11375" spans="1:12">
      <c r="A11375" s="358" t="s">
        <v>541</v>
      </c>
      <c r="B11375" s="358">
        <v>28</v>
      </c>
      <c r="C11375" s="358" t="s">
        <v>10516</v>
      </c>
      <c r="D11375" s="358" t="s">
        <v>880</v>
      </c>
      <c r="E11375" s="358" t="s">
        <v>541</v>
      </c>
      <c r="F11375" s="358" t="s">
        <v>6718</v>
      </c>
      <c r="G11375" s="358" t="s">
        <v>10493</v>
      </c>
      <c r="H11375" s="358"/>
      <c r="I11375" s="358">
        <v>6</v>
      </c>
      <c r="J11375" s="358">
        <v>4</v>
      </c>
      <c r="K11375" s="358">
        <f t="shared" si="182"/>
        <v>10</v>
      </c>
      <c r="L11375" s="358" t="s">
        <v>9896</v>
      </c>
    </row>
    <row r="11376" spans="1:12">
      <c r="A11376" s="358" t="s">
        <v>541</v>
      </c>
      <c r="B11376" s="358">
        <v>29</v>
      </c>
      <c r="C11376" s="358" t="s">
        <v>9408</v>
      </c>
      <c r="D11376" s="358" t="s">
        <v>880</v>
      </c>
      <c r="E11376" s="358" t="s">
        <v>541</v>
      </c>
      <c r="F11376" s="358" t="s">
        <v>6718</v>
      </c>
      <c r="G11376" s="358" t="s">
        <v>10493</v>
      </c>
      <c r="H11376" s="358"/>
      <c r="I11376" s="358">
        <v>6</v>
      </c>
      <c r="J11376" s="358">
        <v>2</v>
      </c>
      <c r="K11376" s="358">
        <f t="shared" si="182"/>
        <v>8</v>
      </c>
      <c r="L11376" s="358" t="s">
        <v>10006</v>
      </c>
    </row>
    <row r="11377" spans="1:12">
      <c r="A11377" s="358" t="s">
        <v>541</v>
      </c>
      <c r="B11377" s="358">
        <v>30</v>
      </c>
      <c r="C11377" s="358" t="s">
        <v>10517</v>
      </c>
      <c r="D11377" s="358" t="s">
        <v>880</v>
      </c>
      <c r="E11377" s="358" t="s">
        <v>541</v>
      </c>
      <c r="F11377" s="358" t="s">
        <v>6718</v>
      </c>
      <c r="G11377" s="358" t="s">
        <v>10493</v>
      </c>
      <c r="H11377" s="358"/>
      <c r="I11377" s="358">
        <v>3</v>
      </c>
      <c r="J11377" s="358">
        <v>2</v>
      </c>
      <c r="K11377" s="358">
        <f t="shared" si="182"/>
        <v>5</v>
      </c>
      <c r="L11377" s="358" t="s">
        <v>10006</v>
      </c>
    </row>
    <row r="11378" spans="1:12">
      <c r="A11378" s="358" t="s">
        <v>541</v>
      </c>
      <c r="B11378" s="358">
        <v>31</v>
      </c>
      <c r="C11378" s="358" t="s">
        <v>10518</v>
      </c>
      <c r="D11378" s="358" t="s">
        <v>880</v>
      </c>
      <c r="E11378" s="358" t="s">
        <v>541</v>
      </c>
      <c r="F11378" s="358" t="s">
        <v>6718</v>
      </c>
      <c r="G11378" s="358" t="s">
        <v>10493</v>
      </c>
      <c r="H11378" s="358"/>
      <c r="I11378" s="358">
        <v>2</v>
      </c>
      <c r="J11378" s="358">
        <v>2</v>
      </c>
      <c r="K11378" s="358">
        <f t="shared" si="182"/>
        <v>4</v>
      </c>
      <c r="L11378" s="358" t="s">
        <v>9975</v>
      </c>
    </row>
    <row r="11379" spans="1:12">
      <c r="A11379" s="358" t="s">
        <v>541</v>
      </c>
      <c r="B11379" s="358">
        <v>32</v>
      </c>
      <c r="C11379" s="358" t="s">
        <v>9208</v>
      </c>
      <c r="D11379" s="358" t="s">
        <v>880</v>
      </c>
      <c r="E11379" s="358" t="s">
        <v>541</v>
      </c>
      <c r="F11379" s="358" t="s">
        <v>6718</v>
      </c>
      <c r="G11379" s="358" t="s">
        <v>10493</v>
      </c>
      <c r="H11379" s="358"/>
      <c r="I11379" s="358">
        <v>8</v>
      </c>
      <c r="J11379" s="358">
        <v>4</v>
      </c>
      <c r="K11379" s="358">
        <f t="shared" si="182"/>
        <v>12</v>
      </c>
      <c r="L11379" s="358" t="s">
        <v>9981</v>
      </c>
    </row>
    <row r="11380" spans="1:12">
      <c r="A11380" s="358" t="s">
        <v>541</v>
      </c>
      <c r="B11380" s="358">
        <v>33</v>
      </c>
      <c r="C11380" s="358" t="s">
        <v>10519</v>
      </c>
      <c r="D11380" s="358" t="s">
        <v>880</v>
      </c>
      <c r="E11380" s="358" t="s">
        <v>541</v>
      </c>
      <c r="F11380" s="358" t="s">
        <v>6718</v>
      </c>
      <c r="G11380" s="358" t="s">
        <v>10493</v>
      </c>
      <c r="H11380" s="358"/>
      <c r="I11380" s="358">
        <v>4</v>
      </c>
      <c r="J11380" s="358">
        <v>3</v>
      </c>
      <c r="K11380" s="358">
        <f t="shared" si="182"/>
        <v>7</v>
      </c>
      <c r="L11380" s="358" t="s">
        <v>10006</v>
      </c>
    </row>
    <row r="11381" spans="1:12">
      <c r="A11381" s="358" t="s">
        <v>541</v>
      </c>
      <c r="B11381" s="358">
        <v>34</v>
      </c>
      <c r="C11381" s="358" t="s">
        <v>10520</v>
      </c>
      <c r="D11381" s="358" t="s">
        <v>880</v>
      </c>
      <c r="E11381" s="358" t="s">
        <v>541</v>
      </c>
      <c r="F11381" s="358" t="s">
        <v>6718</v>
      </c>
      <c r="G11381" s="358" t="s">
        <v>10493</v>
      </c>
      <c r="H11381" s="358"/>
      <c r="I11381" s="358">
        <v>3</v>
      </c>
      <c r="J11381" s="358">
        <v>1</v>
      </c>
      <c r="K11381" s="358">
        <f t="shared" si="182"/>
        <v>4</v>
      </c>
      <c r="L11381" s="358" t="s">
        <v>9901</v>
      </c>
    </row>
    <row r="11382" spans="1:12">
      <c r="A11382" s="358" t="s">
        <v>541</v>
      </c>
      <c r="B11382" s="358">
        <v>35</v>
      </c>
      <c r="C11382" s="358" t="s">
        <v>10521</v>
      </c>
      <c r="D11382" s="358" t="s">
        <v>880</v>
      </c>
      <c r="E11382" s="358" t="s">
        <v>541</v>
      </c>
      <c r="F11382" s="358" t="s">
        <v>6718</v>
      </c>
      <c r="G11382" s="358" t="s">
        <v>10493</v>
      </c>
      <c r="H11382" s="358"/>
      <c r="I11382" s="358">
        <v>9</v>
      </c>
      <c r="J11382" s="358">
        <v>5</v>
      </c>
      <c r="K11382" s="358">
        <f t="shared" si="182"/>
        <v>14</v>
      </c>
      <c r="L11382" s="358" t="s">
        <v>10028</v>
      </c>
    </row>
    <row r="11383" spans="1:12">
      <c r="A11383" s="358" t="s">
        <v>541</v>
      </c>
      <c r="B11383" s="358">
        <v>36</v>
      </c>
      <c r="C11383" s="358" t="s">
        <v>10522</v>
      </c>
      <c r="D11383" s="358" t="s">
        <v>880</v>
      </c>
      <c r="E11383" s="358" t="s">
        <v>541</v>
      </c>
      <c r="F11383" s="358" t="s">
        <v>6718</v>
      </c>
      <c r="G11383" s="358" t="s">
        <v>10493</v>
      </c>
      <c r="H11383" s="358"/>
      <c r="I11383" s="358">
        <v>1</v>
      </c>
      <c r="J11383" s="358">
        <v>5</v>
      </c>
      <c r="K11383" s="358">
        <f t="shared" si="182"/>
        <v>6</v>
      </c>
      <c r="L11383" s="358" t="s">
        <v>10109</v>
      </c>
    </row>
    <row r="11384" spans="1:12">
      <c r="A11384" s="358" t="s">
        <v>541</v>
      </c>
      <c r="B11384" s="358">
        <v>37</v>
      </c>
      <c r="C11384" s="358" t="s">
        <v>10523</v>
      </c>
      <c r="D11384" s="358" t="s">
        <v>880</v>
      </c>
      <c r="E11384" s="358" t="s">
        <v>541</v>
      </c>
      <c r="F11384" s="358" t="s">
        <v>6718</v>
      </c>
      <c r="G11384" s="358" t="s">
        <v>10493</v>
      </c>
      <c r="H11384" s="358"/>
      <c r="I11384" s="358">
        <v>1</v>
      </c>
      <c r="J11384" s="358">
        <v>3</v>
      </c>
      <c r="K11384" s="358">
        <f t="shared" si="182"/>
        <v>4</v>
      </c>
      <c r="L11384" s="358" t="s">
        <v>9896</v>
      </c>
    </row>
    <row r="11385" spans="1:12">
      <c r="A11385" s="358" t="s">
        <v>541</v>
      </c>
      <c r="B11385" s="358">
        <v>38</v>
      </c>
      <c r="C11385" s="358" t="s">
        <v>10524</v>
      </c>
      <c r="D11385" s="358" t="s">
        <v>880</v>
      </c>
      <c r="E11385" s="358" t="s">
        <v>541</v>
      </c>
      <c r="F11385" s="358" t="s">
        <v>6718</v>
      </c>
      <c r="G11385" s="358" t="s">
        <v>10493</v>
      </c>
      <c r="H11385" s="358"/>
      <c r="I11385" s="358">
        <v>3</v>
      </c>
      <c r="J11385" s="358">
        <v>5</v>
      </c>
      <c r="K11385" s="358">
        <f t="shared" si="182"/>
        <v>8</v>
      </c>
      <c r="L11385" s="358" t="s">
        <v>9896</v>
      </c>
    </row>
    <row r="11386" spans="1:12">
      <c r="A11386" s="358" t="s">
        <v>541</v>
      </c>
      <c r="B11386" s="358">
        <v>39</v>
      </c>
      <c r="C11386" s="358" t="s">
        <v>10525</v>
      </c>
      <c r="D11386" s="358" t="s">
        <v>880</v>
      </c>
      <c r="E11386" s="358" t="s">
        <v>541</v>
      </c>
      <c r="F11386" s="358" t="s">
        <v>6718</v>
      </c>
      <c r="G11386" s="358" t="s">
        <v>10493</v>
      </c>
      <c r="H11386" s="358"/>
      <c r="I11386" s="358">
        <v>3</v>
      </c>
      <c r="J11386" s="358">
        <v>8</v>
      </c>
      <c r="K11386" s="358">
        <f t="shared" si="182"/>
        <v>11</v>
      </c>
      <c r="L11386" s="358" t="s">
        <v>9975</v>
      </c>
    </row>
    <row r="11387" spans="1:12">
      <c r="A11387" s="358" t="s">
        <v>541</v>
      </c>
      <c r="B11387" s="358">
        <v>40</v>
      </c>
      <c r="C11387" s="358" t="s">
        <v>10526</v>
      </c>
      <c r="D11387" s="358" t="s">
        <v>880</v>
      </c>
      <c r="E11387" s="358" t="s">
        <v>541</v>
      </c>
      <c r="F11387" s="358" t="s">
        <v>6718</v>
      </c>
      <c r="G11387" s="358" t="s">
        <v>10493</v>
      </c>
      <c r="H11387" s="358"/>
      <c r="I11387" s="358">
        <v>5</v>
      </c>
      <c r="J11387" s="358">
        <v>4</v>
      </c>
      <c r="K11387" s="358">
        <f t="shared" si="182"/>
        <v>9</v>
      </c>
      <c r="L11387" s="358" t="s">
        <v>9896</v>
      </c>
    </row>
    <row r="11388" spans="1:12">
      <c r="A11388" s="358" t="s">
        <v>541</v>
      </c>
      <c r="B11388" s="358">
        <v>41</v>
      </c>
      <c r="C11388" s="358" t="s">
        <v>10506</v>
      </c>
      <c r="D11388" s="358" t="s">
        <v>880</v>
      </c>
      <c r="E11388" s="358" t="s">
        <v>541</v>
      </c>
      <c r="F11388" s="358" t="s">
        <v>6718</v>
      </c>
      <c r="G11388" s="358" t="s">
        <v>10493</v>
      </c>
      <c r="H11388" s="358"/>
      <c r="I11388" s="358">
        <v>3</v>
      </c>
      <c r="J11388" s="358">
        <v>7</v>
      </c>
      <c r="K11388" s="358">
        <f t="shared" si="182"/>
        <v>10</v>
      </c>
      <c r="L11388" s="358" t="s">
        <v>10006</v>
      </c>
    </row>
    <row r="11389" spans="1:12">
      <c r="A11389" s="358" t="s">
        <v>541</v>
      </c>
      <c r="B11389" s="358">
        <v>42</v>
      </c>
      <c r="C11389" s="358" t="s">
        <v>10527</v>
      </c>
      <c r="D11389" s="358" t="s">
        <v>880</v>
      </c>
      <c r="E11389" s="358" t="s">
        <v>541</v>
      </c>
      <c r="F11389" s="358" t="s">
        <v>6718</v>
      </c>
      <c r="G11389" s="358" t="s">
        <v>10493</v>
      </c>
      <c r="H11389" s="358"/>
      <c r="I11389" s="358">
        <v>5</v>
      </c>
      <c r="J11389" s="358">
        <v>3</v>
      </c>
      <c r="K11389" s="358">
        <f t="shared" si="182"/>
        <v>8</v>
      </c>
      <c r="L11389" s="358" t="s">
        <v>9975</v>
      </c>
    </row>
    <row r="11390" spans="1:12">
      <c r="A11390" s="358" t="s">
        <v>541</v>
      </c>
      <c r="B11390" s="358">
        <v>43</v>
      </c>
      <c r="C11390" s="358" t="s">
        <v>10528</v>
      </c>
      <c r="D11390" s="358" t="s">
        <v>880</v>
      </c>
      <c r="E11390" s="358" t="s">
        <v>541</v>
      </c>
      <c r="F11390" s="358" t="s">
        <v>6718</v>
      </c>
      <c r="G11390" s="358" t="s">
        <v>10493</v>
      </c>
      <c r="H11390" s="358"/>
      <c r="I11390" s="358">
        <v>1</v>
      </c>
      <c r="J11390" s="358">
        <v>5</v>
      </c>
      <c r="K11390" s="358">
        <f t="shared" si="182"/>
        <v>6</v>
      </c>
      <c r="L11390" s="358" t="s">
        <v>10115</v>
      </c>
    </row>
    <row r="11391" spans="1:12">
      <c r="A11391" s="358" t="s">
        <v>541</v>
      </c>
      <c r="B11391" s="358">
        <v>44</v>
      </c>
      <c r="C11391" s="358" t="s">
        <v>10504</v>
      </c>
      <c r="D11391" s="358" t="s">
        <v>880</v>
      </c>
      <c r="E11391" s="358" t="s">
        <v>541</v>
      </c>
      <c r="F11391" s="358" t="s">
        <v>6718</v>
      </c>
      <c r="G11391" s="358" t="s">
        <v>10493</v>
      </c>
      <c r="H11391" s="358"/>
      <c r="I11391" s="358">
        <v>3</v>
      </c>
      <c r="J11391" s="358">
        <v>5</v>
      </c>
      <c r="K11391" s="358">
        <f t="shared" si="182"/>
        <v>8</v>
      </c>
      <c r="L11391" s="358" t="s">
        <v>9896</v>
      </c>
    </row>
    <row r="11392" spans="1:12">
      <c r="A11392" s="358" t="s">
        <v>541</v>
      </c>
      <c r="B11392" s="358">
        <v>45</v>
      </c>
      <c r="C11392" s="358" t="s">
        <v>9928</v>
      </c>
      <c r="D11392" s="358" t="s">
        <v>880</v>
      </c>
      <c r="E11392" s="358" t="s">
        <v>541</v>
      </c>
      <c r="F11392" s="358" t="s">
        <v>6718</v>
      </c>
      <c r="G11392" s="358" t="s">
        <v>10493</v>
      </c>
      <c r="H11392" s="358"/>
      <c r="I11392" s="358">
        <v>4</v>
      </c>
      <c r="J11392" s="358">
        <v>1</v>
      </c>
      <c r="K11392" s="358">
        <f t="shared" si="182"/>
        <v>5</v>
      </c>
      <c r="L11392" s="358" t="s">
        <v>9975</v>
      </c>
    </row>
    <row r="11393" spans="1:12">
      <c r="A11393" s="358" t="s">
        <v>541</v>
      </c>
      <c r="B11393" s="358">
        <v>46</v>
      </c>
      <c r="C11393" s="358" t="s">
        <v>10529</v>
      </c>
      <c r="D11393" s="358" t="s">
        <v>880</v>
      </c>
      <c r="E11393" s="358" t="s">
        <v>541</v>
      </c>
      <c r="F11393" s="358" t="s">
        <v>6718</v>
      </c>
      <c r="G11393" s="358" t="s">
        <v>10493</v>
      </c>
      <c r="H11393" s="358"/>
      <c r="I11393" s="358">
        <v>4</v>
      </c>
      <c r="J11393" s="358">
        <v>2</v>
      </c>
      <c r="K11393" s="358">
        <f t="shared" si="182"/>
        <v>6</v>
      </c>
      <c r="L11393" s="358" t="s">
        <v>9896</v>
      </c>
    </row>
    <row r="11394" spans="1:12">
      <c r="A11394" s="358" t="s">
        <v>541</v>
      </c>
      <c r="B11394" s="358">
        <v>47</v>
      </c>
      <c r="C11394" s="358" t="s">
        <v>6685</v>
      </c>
      <c r="D11394" s="358" t="s">
        <v>880</v>
      </c>
      <c r="E11394" s="358" t="s">
        <v>541</v>
      </c>
      <c r="F11394" s="358" t="s">
        <v>6718</v>
      </c>
      <c r="G11394" s="358" t="s">
        <v>10493</v>
      </c>
      <c r="H11394" s="358"/>
      <c r="I11394" s="358">
        <v>6</v>
      </c>
      <c r="J11394" s="358">
        <v>3</v>
      </c>
      <c r="K11394" s="358">
        <f t="shared" si="182"/>
        <v>9</v>
      </c>
      <c r="L11394" s="358" t="s">
        <v>9975</v>
      </c>
    </row>
    <row r="11395" spans="1:12">
      <c r="A11395" s="358" t="s">
        <v>541</v>
      </c>
      <c r="B11395" s="358">
        <v>48</v>
      </c>
      <c r="C11395" s="358" t="s">
        <v>4071</v>
      </c>
      <c r="D11395" s="358" t="s">
        <v>880</v>
      </c>
      <c r="E11395" s="358" t="s">
        <v>541</v>
      </c>
      <c r="F11395" s="358" t="s">
        <v>6718</v>
      </c>
      <c r="G11395" s="358" t="s">
        <v>10493</v>
      </c>
      <c r="H11395" s="358"/>
      <c r="I11395" s="358">
        <v>4</v>
      </c>
      <c r="J11395" s="358">
        <v>2</v>
      </c>
      <c r="K11395" s="358">
        <f t="shared" si="182"/>
        <v>6</v>
      </c>
      <c r="L11395" s="358" t="s">
        <v>10115</v>
      </c>
    </row>
    <row r="11396" spans="1:12">
      <c r="A11396" s="358" t="s">
        <v>541</v>
      </c>
      <c r="B11396" s="358">
        <v>49</v>
      </c>
      <c r="C11396" s="358" t="s">
        <v>10530</v>
      </c>
      <c r="D11396" s="358" t="s">
        <v>880</v>
      </c>
      <c r="E11396" s="358" t="s">
        <v>541</v>
      </c>
      <c r="F11396" s="358" t="s">
        <v>6718</v>
      </c>
      <c r="G11396" s="358" t="s">
        <v>10493</v>
      </c>
      <c r="H11396" s="358"/>
      <c r="I11396" s="358">
        <v>3</v>
      </c>
      <c r="J11396" s="358">
        <v>3</v>
      </c>
      <c r="K11396" s="358">
        <f t="shared" si="182"/>
        <v>6</v>
      </c>
      <c r="L11396" s="358" t="s">
        <v>9975</v>
      </c>
    </row>
    <row r="11397" spans="1:12">
      <c r="A11397" s="358" t="s">
        <v>541</v>
      </c>
      <c r="B11397" s="358">
        <v>50</v>
      </c>
      <c r="C11397" s="358" t="s">
        <v>10531</v>
      </c>
      <c r="D11397" s="358" t="s">
        <v>880</v>
      </c>
      <c r="E11397" s="358" t="s">
        <v>541</v>
      </c>
      <c r="F11397" s="358" t="s">
        <v>6718</v>
      </c>
      <c r="G11397" s="358" t="s">
        <v>10493</v>
      </c>
      <c r="H11397" s="358"/>
      <c r="I11397" s="358">
        <v>2</v>
      </c>
      <c r="J11397" s="358">
        <v>1</v>
      </c>
      <c r="K11397" s="358">
        <f t="shared" si="182"/>
        <v>3</v>
      </c>
      <c r="L11397" s="358" t="s">
        <v>10006</v>
      </c>
    </row>
    <row r="11398" spans="1:12">
      <c r="A11398" s="358" t="s">
        <v>541</v>
      </c>
      <c r="B11398" s="358">
        <v>51</v>
      </c>
      <c r="C11398" s="358" t="s">
        <v>1827</v>
      </c>
      <c r="D11398" s="358" t="s">
        <v>880</v>
      </c>
      <c r="E11398" s="358" t="s">
        <v>541</v>
      </c>
      <c r="F11398" s="358" t="s">
        <v>6718</v>
      </c>
      <c r="G11398" s="358" t="s">
        <v>10493</v>
      </c>
      <c r="H11398" s="358"/>
      <c r="I11398" s="358">
        <v>6</v>
      </c>
      <c r="J11398" s="358">
        <v>4</v>
      </c>
      <c r="K11398" s="358">
        <f t="shared" si="182"/>
        <v>10</v>
      </c>
      <c r="L11398" s="358" t="s">
        <v>9981</v>
      </c>
    </row>
    <row r="11399" spans="1:12">
      <c r="A11399" s="358" t="s">
        <v>541</v>
      </c>
      <c r="B11399" s="358">
        <v>52</v>
      </c>
      <c r="C11399" s="358" t="s">
        <v>1140</v>
      </c>
      <c r="D11399" s="358" t="s">
        <v>880</v>
      </c>
      <c r="E11399" s="358" t="s">
        <v>541</v>
      </c>
      <c r="F11399" s="358" t="s">
        <v>6718</v>
      </c>
      <c r="G11399" s="358" t="s">
        <v>10493</v>
      </c>
      <c r="H11399" s="358"/>
      <c r="I11399" s="358">
        <v>2</v>
      </c>
      <c r="J11399" s="358">
        <v>8</v>
      </c>
      <c r="K11399" s="358">
        <f t="shared" si="182"/>
        <v>10</v>
      </c>
      <c r="L11399" s="358" t="s">
        <v>9901</v>
      </c>
    </row>
    <row r="11400" spans="1:12">
      <c r="A11400" s="358" t="s">
        <v>541</v>
      </c>
      <c r="B11400" s="358">
        <v>53</v>
      </c>
      <c r="C11400" s="358" t="s">
        <v>10532</v>
      </c>
      <c r="D11400" s="358" t="s">
        <v>880</v>
      </c>
      <c r="E11400" s="358" t="s">
        <v>541</v>
      </c>
      <c r="F11400" s="358" t="s">
        <v>6718</v>
      </c>
      <c r="G11400" s="358" t="s">
        <v>10493</v>
      </c>
      <c r="H11400" s="358"/>
      <c r="I11400" s="358">
        <v>1</v>
      </c>
      <c r="J11400" s="358">
        <v>4</v>
      </c>
      <c r="K11400" s="358">
        <f t="shared" si="182"/>
        <v>5</v>
      </c>
      <c r="L11400" s="358" t="s">
        <v>9896</v>
      </c>
    </row>
    <row r="11401" spans="1:12">
      <c r="A11401" s="358" t="s">
        <v>541</v>
      </c>
      <c r="B11401" s="358">
        <v>54</v>
      </c>
      <c r="C11401" s="358" t="s">
        <v>10533</v>
      </c>
      <c r="D11401" s="358" t="s">
        <v>880</v>
      </c>
      <c r="E11401" s="358" t="s">
        <v>541</v>
      </c>
      <c r="F11401" s="358" t="s">
        <v>6718</v>
      </c>
      <c r="G11401" s="358" t="s">
        <v>10493</v>
      </c>
      <c r="H11401" s="358"/>
      <c r="I11401" s="358">
        <v>9</v>
      </c>
      <c r="J11401" s="358">
        <v>3</v>
      </c>
      <c r="K11401" s="358">
        <f t="shared" si="182"/>
        <v>12</v>
      </c>
      <c r="L11401" s="358" t="s">
        <v>9896</v>
      </c>
    </row>
    <row r="11402" spans="1:12">
      <c r="A11402" s="358" t="s">
        <v>541</v>
      </c>
      <c r="B11402" s="358">
        <v>55</v>
      </c>
      <c r="C11402" s="358" t="s">
        <v>10534</v>
      </c>
      <c r="D11402" s="358" t="s">
        <v>880</v>
      </c>
      <c r="E11402" s="358" t="s">
        <v>541</v>
      </c>
      <c r="F11402" s="358" t="s">
        <v>6718</v>
      </c>
      <c r="G11402" s="358" t="s">
        <v>10493</v>
      </c>
      <c r="H11402" s="358"/>
      <c r="I11402" s="358">
        <v>2</v>
      </c>
      <c r="J11402" s="358">
        <v>4</v>
      </c>
      <c r="K11402" s="358">
        <f t="shared" si="182"/>
        <v>6</v>
      </c>
      <c r="L11402" s="358" t="s">
        <v>9975</v>
      </c>
    </row>
    <row r="11403" spans="1:12">
      <c r="A11403" s="358" t="s">
        <v>541</v>
      </c>
      <c r="B11403" s="358">
        <v>56</v>
      </c>
      <c r="C11403" s="358" t="s">
        <v>10535</v>
      </c>
      <c r="D11403" s="358" t="s">
        <v>880</v>
      </c>
      <c r="E11403" s="358" t="s">
        <v>541</v>
      </c>
      <c r="F11403" s="358" t="s">
        <v>6718</v>
      </c>
      <c r="G11403" s="358" t="s">
        <v>10493</v>
      </c>
      <c r="H11403" s="358"/>
      <c r="I11403" s="358">
        <v>3</v>
      </c>
      <c r="J11403" s="358">
        <v>3</v>
      </c>
      <c r="K11403" s="358">
        <f t="shared" si="182"/>
        <v>6</v>
      </c>
      <c r="L11403" s="358" t="s">
        <v>9975</v>
      </c>
    </row>
    <row r="11404" spans="1:12">
      <c r="A11404" s="358" t="s">
        <v>541</v>
      </c>
      <c r="B11404" s="358">
        <v>57</v>
      </c>
      <c r="C11404" s="358" t="s">
        <v>10536</v>
      </c>
      <c r="D11404" s="358" t="s">
        <v>880</v>
      </c>
      <c r="E11404" s="358" t="s">
        <v>541</v>
      </c>
      <c r="F11404" s="358" t="s">
        <v>6718</v>
      </c>
      <c r="G11404" s="358" t="s">
        <v>10493</v>
      </c>
      <c r="H11404" s="358"/>
      <c r="I11404" s="358">
        <v>2</v>
      </c>
      <c r="J11404" s="358">
        <v>5</v>
      </c>
      <c r="K11404" s="358">
        <f t="shared" si="182"/>
        <v>7</v>
      </c>
      <c r="L11404" s="358" t="s">
        <v>9899</v>
      </c>
    </row>
    <row r="11405" spans="1:12">
      <c r="A11405" s="358" t="s">
        <v>541</v>
      </c>
      <c r="B11405" s="358">
        <v>58</v>
      </c>
      <c r="C11405" s="358" t="s">
        <v>10537</v>
      </c>
      <c r="D11405" s="358" t="s">
        <v>880</v>
      </c>
      <c r="E11405" s="358" t="s">
        <v>541</v>
      </c>
      <c r="F11405" s="358" t="s">
        <v>6718</v>
      </c>
      <c r="G11405" s="358" t="s">
        <v>10493</v>
      </c>
      <c r="H11405" s="358"/>
      <c r="I11405" s="358">
        <v>6</v>
      </c>
      <c r="J11405" s="358">
        <v>3</v>
      </c>
      <c r="K11405" s="358">
        <f t="shared" si="182"/>
        <v>9</v>
      </c>
      <c r="L11405" s="358" t="s">
        <v>9923</v>
      </c>
    </row>
    <row r="11406" spans="1:12">
      <c r="A11406" s="358" t="s">
        <v>541</v>
      </c>
      <c r="B11406" s="358">
        <v>59</v>
      </c>
      <c r="C11406" s="358" t="s">
        <v>10538</v>
      </c>
      <c r="D11406" s="358" t="s">
        <v>880</v>
      </c>
      <c r="E11406" s="358" t="s">
        <v>541</v>
      </c>
      <c r="F11406" s="358" t="s">
        <v>6718</v>
      </c>
      <c r="G11406" s="358" t="s">
        <v>10493</v>
      </c>
      <c r="H11406" s="358"/>
      <c r="I11406" s="358">
        <v>2</v>
      </c>
      <c r="J11406" s="358">
        <v>5</v>
      </c>
      <c r="K11406" s="358">
        <f t="shared" si="182"/>
        <v>7</v>
      </c>
      <c r="L11406" s="358" t="s">
        <v>9921</v>
      </c>
    </row>
    <row r="11407" spans="1:12">
      <c r="A11407" s="358" t="s">
        <v>541</v>
      </c>
      <c r="B11407" s="358">
        <v>60</v>
      </c>
      <c r="C11407" s="358" t="s">
        <v>10539</v>
      </c>
      <c r="D11407" s="358" t="s">
        <v>880</v>
      </c>
      <c r="E11407" s="358" t="s">
        <v>541</v>
      </c>
      <c r="F11407" s="358" t="s">
        <v>6718</v>
      </c>
      <c r="G11407" s="358" t="s">
        <v>10493</v>
      </c>
      <c r="H11407" s="358"/>
      <c r="I11407" s="358">
        <v>4</v>
      </c>
      <c r="J11407" s="358">
        <v>1</v>
      </c>
      <c r="K11407" s="358">
        <f t="shared" si="182"/>
        <v>5</v>
      </c>
      <c r="L11407" s="358" t="s">
        <v>9923</v>
      </c>
    </row>
    <row r="11408" spans="1:12">
      <c r="A11408" s="358" t="s">
        <v>541</v>
      </c>
      <c r="B11408" s="358">
        <v>61</v>
      </c>
      <c r="C11408" s="358" t="s">
        <v>10540</v>
      </c>
      <c r="D11408" s="358" t="s">
        <v>880</v>
      </c>
      <c r="E11408" s="358" t="s">
        <v>541</v>
      </c>
      <c r="F11408" s="358" t="s">
        <v>6718</v>
      </c>
      <c r="G11408" s="358" t="s">
        <v>10493</v>
      </c>
      <c r="H11408" s="358"/>
      <c r="I11408" s="358">
        <v>2</v>
      </c>
      <c r="J11408" s="358">
        <v>5</v>
      </c>
      <c r="K11408" s="358">
        <f t="shared" si="182"/>
        <v>7</v>
      </c>
      <c r="L11408" s="358" t="s">
        <v>9899</v>
      </c>
    </row>
    <row r="11409" spans="1:12">
      <c r="A11409" s="358" t="s">
        <v>541</v>
      </c>
      <c r="B11409" s="358">
        <v>62</v>
      </c>
      <c r="C11409" s="358" t="s">
        <v>1468</v>
      </c>
      <c r="D11409" s="358" t="s">
        <v>880</v>
      </c>
      <c r="E11409" s="358" t="s">
        <v>541</v>
      </c>
      <c r="F11409" s="358" t="s">
        <v>6718</v>
      </c>
      <c r="G11409" s="358" t="s">
        <v>10493</v>
      </c>
      <c r="H11409" s="358"/>
      <c r="I11409" s="358">
        <v>2</v>
      </c>
      <c r="J11409" s="358">
        <v>4</v>
      </c>
      <c r="K11409" s="358">
        <f t="shared" si="182"/>
        <v>6</v>
      </c>
      <c r="L11409" s="358" t="s">
        <v>9901</v>
      </c>
    </row>
    <row r="11410" spans="1:12">
      <c r="A11410" s="358" t="s">
        <v>541</v>
      </c>
      <c r="B11410" s="358">
        <v>63</v>
      </c>
      <c r="C11410" s="358" t="s">
        <v>8480</v>
      </c>
      <c r="D11410" s="358" t="s">
        <v>880</v>
      </c>
      <c r="E11410" s="358" t="s">
        <v>541</v>
      </c>
      <c r="F11410" s="358" t="s">
        <v>6718</v>
      </c>
      <c r="G11410" s="358" t="s">
        <v>10493</v>
      </c>
      <c r="H11410" s="358"/>
      <c r="I11410" s="358">
        <v>2</v>
      </c>
      <c r="J11410" s="358">
        <v>4</v>
      </c>
      <c r="K11410" s="358">
        <f t="shared" si="182"/>
        <v>6</v>
      </c>
      <c r="L11410" s="358" t="s">
        <v>9896</v>
      </c>
    </row>
    <row r="11411" spans="1:12">
      <c r="A11411" s="359"/>
      <c r="B11411" s="359"/>
      <c r="C11411" s="359"/>
      <c r="D11411" s="359"/>
      <c r="E11411" s="359"/>
      <c r="F11411" s="359"/>
      <c r="G11411" s="359"/>
      <c r="H11411" s="359"/>
      <c r="I11411" s="359"/>
      <c r="J11411" s="359"/>
      <c r="K11411" s="358">
        <f>SUM(K11348:K11410)</f>
        <v>471</v>
      </c>
      <c r="L11411" s="359"/>
    </row>
    <row r="11412" spans="1:12">
      <c r="A11412" s="358" t="s">
        <v>10541</v>
      </c>
      <c r="B11412" s="358">
        <v>1</v>
      </c>
      <c r="C11412" s="358" t="s">
        <v>10542</v>
      </c>
      <c r="D11412" s="358" t="s">
        <v>880</v>
      </c>
      <c r="E11412" s="358" t="s">
        <v>10541</v>
      </c>
      <c r="F11412" s="358" t="s">
        <v>175</v>
      </c>
      <c r="G11412" s="358" t="s">
        <v>4280</v>
      </c>
      <c r="H11412" s="358">
        <v>772001704</v>
      </c>
      <c r="I11412" s="358">
        <v>6</v>
      </c>
      <c r="J11412" s="358">
        <v>3</v>
      </c>
      <c r="K11412" s="358">
        <f t="shared" ref="K11412:K11475" si="183">J11412+I11412</f>
        <v>9</v>
      </c>
      <c r="L11412" s="358" t="s">
        <v>9901</v>
      </c>
    </row>
    <row r="11413" spans="1:12">
      <c r="A11413" s="358" t="s">
        <v>10541</v>
      </c>
      <c r="B11413" s="358">
        <v>2</v>
      </c>
      <c r="C11413" s="358" t="s">
        <v>10543</v>
      </c>
      <c r="D11413" s="358" t="s">
        <v>880</v>
      </c>
      <c r="E11413" s="358" t="s">
        <v>10541</v>
      </c>
      <c r="F11413" s="358" t="s">
        <v>175</v>
      </c>
      <c r="G11413" s="358" t="s">
        <v>4280</v>
      </c>
      <c r="H11413" s="358"/>
      <c r="I11413" s="358">
        <v>3</v>
      </c>
      <c r="J11413" s="358">
        <v>3</v>
      </c>
      <c r="K11413" s="358">
        <f t="shared" si="183"/>
        <v>6</v>
      </c>
      <c r="L11413" s="358" t="s">
        <v>9896</v>
      </c>
    </row>
    <row r="11414" spans="1:12">
      <c r="A11414" s="358" t="s">
        <v>10541</v>
      </c>
      <c r="B11414" s="358">
        <v>3</v>
      </c>
      <c r="C11414" s="358" t="s">
        <v>10544</v>
      </c>
      <c r="D11414" s="358" t="s">
        <v>958</v>
      </c>
      <c r="E11414" s="358" t="s">
        <v>10541</v>
      </c>
      <c r="F11414" s="358" t="s">
        <v>175</v>
      </c>
      <c r="G11414" s="358" t="s">
        <v>4280</v>
      </c>
      <c r="H11414" s="358"/>
      <c r="I11414" s="358">
        <v>2</v>
      </c>
      <c r="J11414" s="358">
        <v>1</v>
      </c>
      <c r="K11414" s="358">
        <f t="shared" si="183"/>
        <v>3</v>
      </c>
      <c r="L11414" s="358" t="s">
        <v>9897</v>
      </c>
    </row>
    <row r="11415" spans="1:12">
      <c r="A11415" s="358" t="s">
        <v>10541</v>
      </c>
      <c r="B11415" s="358">
        <v>4</v>
      </c>
      <c r="C11415" s="358" t="s">
        <v>10545</v>
      </c>
      <c r="D11415" s="358" t="s">
        <v>880</v>
      </c>
      <c r="E11415" s="358" t="s">
        <v>10541</v>
      </c>
      <c r="F11415" s="358" t="s">
        <v>175</v>
      </c>
      <c r="G11415" s="358" t="s">
        <v>4280</v>
      </c>
      <c r="H11415" s="358"/>
      <c r="I11415" s="358">
        <v>3</v>
      </c>
      <c r="J11415" s="358">
        <v>4</v>
      </c>
      <c r="K11415" s="358">
        <f t="shared" si="183"/>
        <v>7</v>
      </c>
      <c r="L11415" s="358" t="s">
        <v>9939</v>
      </c>
    </row>
    <row r="11416" spans="1:12">
      <c r="A11416" s="358" t="s">
        <v>10541</v>
      </c>
      <c r="B11416" s="358">
        <v>5</v>
      </c>
      <c r="C11416" s="358" t="s">
        <v>8476</v>
      </c>
      <c r="D11416" s="358" t="s">
        <v>880</v>
      </c>
      <c r="E11416" s="358" t="s">
        <v>10541</v>
      </c>
      <c r="F11416" s="358" t="s">
        <v>175</v>
      </c>
      <c r="G11416" s="358" t="s">
        <v>4280</v>
      </c>
      <c r="H11416" s="358">
        <v>786733001</v>
      </c>
      <c r="I11416" s="358">
        <v>1</v>
      </c>
      <c r="J11416" s="358">
        <v>3</v>
      </c>
      <c r="K11416" s="358">
        <f t="shared" si="183"/>
        <v>4</v>
      </c>
      <c r="L11416" s="358" t="s">
        <v>9897</v>
      </c>
    </row>
    <row r="11417" spans="1:12">
      <c r="A11417" s="358" t="s">
        <v>10541</v>
      </c>
      <c r="B11417" s="358">
        <v>6</v>
      </c>
      <c r="C11417" s="358" t="s">
        <v>10546</v>
      </c>
      <c r="D11417" s="358" t="s">
        <v>958</v>
      </c>
      <c r="E11417" s="358" t="s">
        <v>10541</v>
      </c>
      <c r="F11417" s="358" t="s">
        <v>175</v>
      </c>
      <c r="G11417" s="358" t="s">
        <v>4280</v>
      </c>
      <c r="H11417" s="358"/>
      <c r="I11417" s="358">
        <v>2</v>
      </c>
      <c r="J11417" s="358">
        <v>1</v>
      </c>
      <c r="K11417" s="358">
        <f t="shared" si="183"/>
        <v>3</v>
      </c>
      <c r="L11417" s="358" t="s">
        <v>10115</v>
      </c>
    </row>
    <row r="11418" spans="1:12">
      <c r="A11418" s="358" t="s">
        <v>10541</v>
      </c>
      <c r="B11418" s="358">
        <v>7</v>
      </c>
      <c r="C11418" s="358" t="s">
        <v>2788</v>
      </c>
      <c r="D11418" s="358" t="s">
        <v>880</v>
      </c>
      <c r="E11418" s="358" t="s">
        <v>10541</v>
      </c>
      <c r="F11418" s="358" t="s">
        <v>175</v>
      </c>
      <c r="G11418" s="358" t="s">
        <v>4280</v>
      </c>
      <c r="H11418" s="358"/>
      <c r="I11418" s="358">
        <v>3</v>
      </c>
      <c r="J11418" s="358">
        <v>7</v>
      </c>
      <c r="K11418" s="358">
        <f t="shared" si="183"/>
        <v>10</v>
      </c>
      <c r="L11418" s="358" t="s">
        <v>9941</v>
      </c>
    </row>
    <row r="11419" spans="1:12">
      <c r="A11419" s="358" t="s">
        <v>10541</v>
      </c>
      <c r="B11419" s="358">
        <v>8</v>
      </c>
      <c r="C11419" s="358" t="s">
        <v>10547</v>
      </c>
      <c r="D11419" s="358" t="s">
        <v>958</v>
      </c>
      <c r="E11419" s="358" t="s">
        <v>10541</v>
      </c>
      <c r="F11419" s="358" t="s">
        <v>175</v>
      </c>
      <c r="G11419" s="358" t="s">
        <v>4280</v>
      </c>
      <c r="H11419" s="358"/>
      <c r="I11419" s="358">
        <v>5</v>
      </c>
      <c r="J11419" s="358">
        <v>1</v>
      </c>
      <c r="K11419" s="358">
        <f t="shared" si="183"/>
        <v>6</v>
      </c>
      <c r="L11419" s="358" t="s">
        <v>9896</v>
      </c>
    </row>
    <row r="11420" spans="1:12">
      <c r="A11420" s="358" t="s">
        <v>10541</v>
      </c>
      <c r="B11420" s="358">
        <v>9</v>
      </c>
      <c r="C11420" s="358" t="s">
        <v>10548</v>
      </c>
      <c r="D11420" s="358" t="s">
        <v>880</v>
      </c>
      <c r="E11420" s="358" t="s">
        <v>10541</v>
      </c>
      <c r="F11420" s="358" t="s">
        <v>175</v>
      </c>
      <c r="G11420" s="358" t="s">
        <v>4280</v>
      </c>
      <c r="H11420" s="358"/>
      <c r="I11420" s="358">
        <v>1</v>
      </c>
      <c r="J11420" s="358">
        <v>3</v>
      </c>
      <c r="K11420" s="358">
        <f t="shared" si="183"/>
        <v>4</v>
      </c>
      <c r="L11420" s="358" t="s">
        <v>9949</v>
      </c>
    </row>
    <row r="11421" spans="1:12">
      <c r="A11421" s="358" t="s">
        <v>10541</v>
      </c>
      <c r="B11421" s="358">
        <v>10</v>
      </c>
      <c r="C11421" s="358" t="s">
        <v>10249</v>
      </c>
      <c r="D11421" s="358" t="s">
        <v>880</v>
      </c>
      <c r="E11421" s="358" t="s">
        <v>10541</v>
      </c>
      <c r="F11421" s="358" t="s">
        <v>175</v>
      </c>
      <c r="G11421" s="358" t="s">
        <v>4280</v>
      </c>
      <c r="H11421" s="358"/>
      <c r="I11421" s="358">
        <v>1</v>
      </c>
      <c r="J11421" s="358">
        <v>4</v>
      </c>
      <c r="K11421" s="358">
        <f t="shared" si="183"/>
        <v>5</v>
      </c>
      <c r="L11421" s="358" t="s">
        <v>9995</v>
      </c>
    </row>
    <row r="11422" spans="1:12">
      <c r="A11422" s="358" t="s">
        <v>10541</v>
      </c>
      <c r="B11422" s="358">
        <v>11</v>
      </c>
      <c r="C11422" s="358" t="s">
        <v>10549</v>
      </c>
      <c r="D11422" s="358" t="s">
        <v>880</v>
      </c>
      <c r="E11422" s="358" t="s">
        <v>10541</v>
      </c>
      <c r="F11422" s="358" t="s">
        <v>175</v>
      </c>
      <c r="G11422" s="358" t="s">
        <v>4280</v>
      </c>
      <c r="H11422" s="358"/>
      <c r="I11422" s="358">
        <v>5</v>
      </c>
      <c r="J11422" s="358">
        <v>3</v>
      </c>
      <c r="K11422" s="358">
        <f t="shared" si="183"/>
        <v>8</v>
      </c>
      <c r="L11422" s="358" t="s">
        <v>9923</v>
      </c>
    </row>
    <row r="11423" spans="1:12">
      <c r="A11423" s="358" t="s">
        <v>10541</v>
      </c>
      <c r="B11423" s="358">
        <v>12</v>
      </c>
      <c r="C11423" s="358" t="s">
        <v>10550</v>
      </c>
      <c r="D11423" s="358" t="s">
        <v>880</v>
      </c>
      <c r="E11423" s="358" t="s">
        <v>10541</v>
      </c>
      <c r="F11423" s="358" t="s">
        <v>175</v>
      </c>
      <c r="G11423" s="358" t="s">
        <v>4280</v>
      </c>
      <c r="H11423" s="358"/>
      <c r="I11423" s="358">
        <v>2</v>
      </c>
      <c r="J11423" s="358">
        <v>2</v>
      </c>
      <c r="K11423" s="358">
        <f t="shared" si="183"/>
        <v>4</v>
      </c>
      <c r="L11423" s="358" t="s">
        <v>9896</v>
      </c>
    </row>
    <row r="11424" spans="1:12">
      <c r="A11424" s="358" t="s">
        <v>10541</v>
      </c>
      <c r="B11424" s="358">
        <v>13</v>
      </c>
      <c r="C11424" s="358" t="s">
        <v>1520</v>
      </c>
      <c r="D11424" s="358" t="s">
        <v>880</v>
      </c>
      <c r="E11424" s="358" t="s">
        <v>10541</v>
      </c>
      <c r="F11424" s="358" t="s">
        <v>175</v>
      </c>
      <c r="G11424" s="358" t="s">
        <v>4280</v>
      </c>
      <c r="H11424" s="358"/>
      <c r="I11424" s="358">
        <v>6</v>
      </c>
      <c r="J11424" s="358">
        <v>3</v>
      </c>
      <c r="K11424" s="358">
        <f t="shared" si="183"/>
        <v>9</v>
      </c>
      <c r="L11424" s="358" t="s">
        <v>10115</v>
      </c>
    </row>
    <row r="11425" spans="1:12">
      <c r="A11425" s="358" t="s">
        <v>10541</v>
      </c>
      <c r="B11425" s="358">
        <v>14</v>
      </c>
      <c r="C11425" s="358" t="s">
        <v>1673</v>
      </c>
      <c r="D11425" s="358" t="s">
        <v>880</v>
      </c>
      <c r="E11425" s="358" t="s">
        <v>10541</v>
      </c>
      <c r="F11425" s="358" t="s">
        <v>175</v>
      </c>
      <c r="G11425" s="358" t="s">
        <v>4280</v>
      </c>
      <c r="H11425" s="358"/>
      <c r="I11425" s="358">
        <v>2</v>
      </c>
      <c r="J11425" s="358">
        <v>3</v>
      </c>
      <c r="K11425" s="358">
        <f t="shared" si="183"/>
        <v>5</v>
      </c>
      <c r="L11425" s="358" t="s">
        <v>9897</v>
      </c>
    </row>
    <row r="11426" spans="1:12">
      <c r="A11426" s="358" t="s">
        <v>10541</v>
      </c>
      <c r="B11426" s="358">
        <v>15</v>
      </c>
      <c r="C11426" s="358" t="s">
        <v>10551</v>
      </c>
      <c r="D11426" s="358" t="s">
        <v>880</v>
      </c>
      <c r="E11426" s="358" t="s">
        <v>10541</v>
      </c>
      <c r="F11426" s="358" t="s">
        <v>175</v>
      </c>
      <c r="G11426" s="358" t="s">
        <v>4280</v>
      </c>
      <c r="H11426" s="358"/>
      <c r="I11426" s="358">
        <v>6</v>
      </c>
      <c r="J11426" s="358">
        <v>2</v>
      </c>
      <c r="K11426" s="358">
        <f t="shared" si="183"/>
        <v>8</v>
      </c>
      <c r="L11426" s="358" t="s">
        <v>9941</v>
      </c>
    </row>
    <row r="11427" spans="1:12">
      <c r="A11427" s="358" t="s">
        <v>10541</v>
      </c>
      <c r="B11427" s="358">
        <v>16</v>
      </c>
      <c r="C11427" s="358" t="s">
        <v>10552</v>
      </c>
      <c r="D11427" s="358" t="s">
        <v>880</v>
      </c>
      <c r="E11427" s="358" t="s">
        <v>10541</v>
      </c>
      <c r="F11427" s="358" t="s">
        <v>175</v>
      </c>
      <c r="G11427" s="358" t="s">
        <v>4280</v>
      </c>
      <c r="H11427" s="358">
        <v>772054200</v>
      </c>
      <c r="I11427" s="358">
        <v>2</v>
      </c>
      <c r="J11427" s="358">
        <v>9</v>
      </c>
      <c r="K11427" s="358">
        <f t="shared" si="183"/>
        <v>11</v>
      </c>
      <c r="L11427" s="358" t="s">
        <v>9939</v>
      </c>
    </row>
    <row r="11428" spans="1:12">
      <c r="A11428" s="358" t="s">
        <v>10541</v>
      </c>
      <c r="B11428" s="358">
        <v>17</v>
      </c>
      <c r="C11428" s="358" t="s">
        <v>10553</v>
      </c>
      <c r="D11428" s="358" t="s">
        <v>880</v>
      </c>
      <c r="E11428" s="358" t="s">
        <v>10541</v>
      </c>
      <c r="F11428" s="358" t="s">
        <v>175</v>
      </c>
      <c r="G11428" s="358" t="s">
        <v>4280</v>
      </c>
      <c r="H11428" s="358"/>
      <c r="I11428" s="358">
        <v>4</v>
      </c>
      <c r="J11428" s="358">
        <v>2</v>
      </c>
      <c r="K11428" s="358">
        <f t="shared" si="183"/>
        <v>6</v>
      </c>
      <c r="L11428" s="358" t="s">
        <v>9949</v>
      </c>
    </row>
    <row r="11429" spans="1:12">
      <c r="A11429" s="358" t="s">
        <v>10541</v>
      </c>
      <c r="B11429" s="358">
        <v>18</v>
      </c>
      <c r="C11429" s="358" t="s">
        <v>10554</v>
      </c>
      <c r="D11429" s="358" t="s">
        <v>880</v>
      </c>
      <c r="E11429" s="358" t="s">
        <v>10541</v>
      </c>
      <c r="F11429" s="358" t="s">
        <v>175</v>
      </c>
      <c r="G11429" s="358" t="s">
        <v>4280</v>
      </c>
      <c r="H11429" s="358"/>
      <c r="I11429" s="358">
        <v>4</v>
      </c>
      <c r="J11429" s="358">
        <v>2</v>
      </c>
      <c r="K11429" s="358">
        <f t="shared" si="183"/>
        <v>6</v>
      </c>
      <c r="L11429" s="358" t="s">
        <v>9941</v>
      </c>
    </row>
    <row r="11430" spans="1:12">
      <c r="A11430" s="358" t="s">
        <v>10541</v>
      </c>
      <c r="B11430" s="358">
        <v>19</v>
      </c>
      <c r="C11430" s="358" t="s">
        <v>10555</v>
      </c>
      <c r="D11430" s="358" t="s">
        <v>880</v>
      </c>
      <c r="E11430" s="358" t="s">
        <v>10541</v>
      </c>
      <c r="F11430" s="358" t="s">
        <v>175</v>
      </c>
      <c r="G11430" s="358" t="s">
        <v>4280</v>
      </c>
      <c r="H11430" s="358"/>
      <c r="I11430" s="358">
        <v>3</v>
      </c>
      <c r="J11430" s="358">
        <v>2</v>
      </c>
      <c r="K11430" s="358">
        <f t="shared" si="183"/>
        <v>5</v>
      </c>
      <c r="L11430" s="358" t="s">
        <v>9897</v>
      </c>
    </row>
    <row r="11431" spans="1:12">
      <c r="A11431" s="358" t="s">
        <v>10541</v>
      </c>
      <c r="B11431" s="358">
        <v>20</v>
      </c>
      <c r="C11431" s="358" t="s">
        <v>10556</v>
      </c>
      <c r="D11431" s="358" t="s">
        <v>880</v>
      </c>
      <c r="E11431" s="358" t="s">
        <v>10541</v>
      </c>
      <c r="F11431" s="358" t="s">
        <v>175</v>
      </c>
      <c r="G11431" s="358" t="s">
        <v>4280</v>
      </c>
      <c r="H11431" s="358"/>
      <c r="I11431" s="358">
        <v>2</v>
      </c>
      <c r="J11431" s="358">
        <v>2</v>
      </c>
      <c r="K11431" s="358">
        <f t="shared" si="183"/>
        <v>4</v>
      </c>
      <c r="L11431" s="358" t="s">
        <v>9896</v>
      </c>
    </row>
    <row r="11432" spans="1:12">
      <c r="A11432" s="358" t="s">
        <v>10541</v>
      </c>
      <c r="B11432" s="358">
        <v>21</v>
      </c>
      <c r="C11432" s="358" t="s">
        <v>10557</v>
      </c>
      <c r="D11432" s="358" t="s">
        <v>958</v>
      </c>
      <c r="E11432" s="358" t="s">
        <v>10541</v>
      </c>
      <c r="F11432" s="358" t="s">
        <v>175</v>
      </c>
      <c r="G11432" s="358" t="s">
        <v>4280</v>
      </c>
      <c r="H11432" s="358"/>
      <c r="I11432" s="358">
        <v>2</v>
      </c>
      <c r="J11432" s="358">
        <v>2</v>
      </c>
      <c r="K11432" s="358">
        <f t="shared" si="183"/>
        <v>4</v>
      </c>
      <c r="L11432" s="358" t="s">
        <v>9899</v>
      </c>
    </row>
    <row r="11433" spans="1:12">
      <c r="A11433" s="358" t="s">
        <v>10541</v>
      </c>
      <c r="B11433" s="358">
        <v>22</v>
      </c>
      <c r="C11433" s="358" t="s">
        <v>9947</v>
      </c>
      <c r="D11433" s="358" t="s">
        <v>880</v>
      </c>
      <c r="E11433" s="358" t="s">
        <v>10541</v>
      </c>
      <c r="F11433" s="358" t="s">
        <v>175</v>
      </c>
      <c r="G11433" s="358" t="s">
        <v>4280</v>
      </c>
      <c r="H11433" s="358"/>
      <c r="I11433" s="358">
        <v>2</v>
      </c>
      <c r="J11433" s="358">
        <v>3</v>
      </c>
      <c r="K11433" s="358">
        <f t="shared" si="183"/>
        <v>5</v>
      </c>
      <c r="L11433" s="358" t="s">
        <v>9897</v>
      </c>
    </row>
    <row r="11434" spans="1:12">
      <c r="A11434" s="358" t="s">
        <v>10541</v>
      </c>
      <c r="B11434" s="358">
        <v>23</v>
      </c>
      <c r="C11434" s="358" t="s">
        <v>10558</v>
      </c>
      <c r="D11434" s="358" t="s">
        <v>880</v>
      </c>
      <c r="E11434" s="358" t="s">
        <v>10541</v>
      </c>
      <c r="F11434" s="358" t="s">
        <v>175</v>
      </c>
      <c r="G11434" s="358" t="s">
        <v>4280</v>
      </c>
      <c r="H11434" s="358"/>
      <c r="I11434" s="358">
        <v>3</v>
      </c>
      <c r="J11434" s="358">
        <v>2</v>
      </c>
      <c r="K11434" s="358">
        <f t="shared" si="183"/>
        <v>5</v>
      </c>
      <c r="L11434" s="358" t="s">
        <v>9939</v>
      </c>
    </row>
    <row r="11435" spans="1:12">
      <c r="A11435" s="358" t="s">
        <v>10541</v>
      </c>
      <c r="B11435" s="358">
        <v>24</v>
      </c>
      <c r="C11435" s="358" t="s">
        <v>10559</v>
      </c>
      <c r="D11435" s="358" t="s">
        <v>880</v>
      </c>
      <c r="E11435" s="358" t="s">
        <v>10541</v>
      </c>
      <c r="F11435" s="358" t="s">
        <v>175</v>
      </c>
      <c r="G11435" s="358" t="s">
        <v>4280</v>
      </c>
      <c r="H11435" s="358"/>
      <c r="I11435" s="358">
        <v>2</v>
      </c>
      <c r="J11435" s="358">
        <v>5</v>
      </c>
      <c r="K11435" s="358">
        <f t="shared" si="183"/>
        <v>7</v>
      </c>
      <c r="L11435" s="358" t="s">
        <v>9941</v>
      </c>
    </row>
    <row r="11436" spans="1:12">
      <c r="A11436" s="358" t="s">
        <v>10541</v>
      </c>
      <c r="B11436" s="358">
        <v>25</v>
      </c>
      <c r="C11436" s="358" t="s">
        <v>10560</v>
      </c>
      <c r="D11436" s="358" t="s">
        <v>958</v>
      </c>
      <c r="E11436" s="358" t="s">
        <v>10541</v>
      </c>
      <c r="F11436" s="358" t="s">
        <v>175</v>
      </c>
      <c r="G11436" s="358" t="s">
        <v>4280</v>
      </c>
      <c r="H11436" s="358"/>
      <c r="I11436" s="358">
        <v>1</v>
      </c>
      <c r="J11436" s="358">
        <v>3</v>
      </c>
      <c r="K11436" s="358">
        <f t="shared" si="183"/>
        <v>4</v>
      </c>
      <c r="L11436" s="358" t="s">
        <v>9897</v>
      </c>
    </row>
    <row r="11437" spans="1:12">
      <c r="A11437" s="358" t="s">
        <v>10541</v>
      </c>
      <c r="B11437" s="358">
        <v>26</v>
      </c>
      <c r="C11437" s="358" t="s">
        <v>10561</v>
      </c>
      <c r="D11437" s="358" t="s">
        <v>880</v>
      </c>
      <c r="E11437" s="358" t="s">
        <v>10541</v>
      </c>
      <c r="F11437" s="358" t="s">
        <v>175</v>
      </c>
      <c r="G11437" s="358" t="s">
        <v>4280</v>
      </c>
      <c r="H11437" s="358"/>
      <c r="I11437" s="358">
        <v>5</v>
      </c>
      <c r="J11437" s="358">
        <v>4</v>
      </c>
      <c r="K11437" s="358">
        <f t="shared" si="183"/>
        <v>9</v>
      </c>
      <c r="L11437" s="358" t="s">
        <v>9995</v>
      </c>
    </row>
    <row r="11438" spans="1:12">
      <c r="A11438" s="358" t="s">
        <v>10541</v>
      </c>
      <c r="B11438" s="358">
        <v>27</v>
      </c>
      <c r="C11438" s="358" t="s">
        <v>10562</v>
      </c>
      <c r="D11438" s="358" t="s">
        <v>958</v>
      </c>
      <c r="E11438" s="358" t="s">
        <v>10541</v>
      </c>
      <c r="F11438" s="358" t="s">
        <v>175</v>
      </c>
      <c r="G11438" s="358" t="s">
        <v>4280</v>
      </c>
      <c r="H11438" s="358"/>
      <c r="I11438" s="358">
        <v>1</v>
      </c>
      <c r="J11438" s="358">
        <v>2</v>
      </c>
      <c r="K11438" s="358">
        <f t="shared" si="183"/>
        <v>3</v>
      </c>
      <c r="L11438" s="358" t="s">
        <v>9949</v>
      </c>
    </row>
    <row r="11439" spans="1:12">
      <c r="A11439" s="358" t="s">
        <v>10541</v>
      </c>
      <c r="B11439" s="358">
        <v>28</v>
      </c>
      <c r="C11439" s="358" t="s">
        <v>10563</v>
      </c>
      <c r="D11439" s="358" t="s">
        <v>958</v>
      </c>
      <c r="E11439" s="358" t="s">
        <v>10541</v>
      </c>
      <c r="F11439" s="358" t="s">
        <v>175</v>
      </c>
      <c r="G11439" s="358" t="s">
        <v>4280</v>
      </c>
      <c r="H11439" s="358"/>
      <c r="I11439" s="358">
        <v>3</v>
      </c>
      <c r="J11439" s="358">
        <v>2</v>
      </c>
      <c r="K11439" s="358">
        <f t="shared" si="183"/>
        <v>5</v>
      </c>
      <c r="L11439" s="358" t="s">
        <v>9949</v>
      </c>
    </row>
    <row r="11440" spans="1:12">
      <c r="A11440" s="358" t="s">
        <v>10541</v>
      </c>
      <c r="B11440" s="358">
        <v>29</v>
      </c>
      <c r="C11440" s="358" t="s">
        <v>10564</v>
      </c>
      <c r="D11440" s="358" t="s">
        <v>958</v>
      </c>
      <c r="E11440" s="358" t="s">
        <v>10541</v>
      </c>
      <c r="F11440" s="358" t="s">
        <v>175</v>
      </c>
      <c r="G11440" s="358" t="s">
        <v>4280</v>
      </c>
      <c r="H11440" s="358"/>
      <c r="I11440" s="358">
        <v>3</v>
      </c>
      <c r="J11440" s="358">
        <v>3</v>
      </c>
      <c r="K11440" s="358">
        <f t="shared" si="183"/>
        <v>6</v>
      </c>
      <c r="L11440" s="358" t="s">
        <v>9896</v>
      </c>
    </row>
    <row r="11441" spans="1:12">
      <c r="A11441" s="358" t="s">
        <v>10541</v>
      </c>
      <c r="B11441" s="358">
        <v>30</v>
      </c>
      <c r="C11441" s="358" t="s">
        <v>1093</v>
      </c>
      <c r="D11441" s="358" t="s">
        <v>880</v>
      </c>
      <c r="E11441" s="358" t="s">
        <v>10541</v>
      </c>
      <c r="F11441" s="358" t="s">
        <v>175</v>
      </c>
      <c r="G11441" s="358" t="s">
        <v>4280</v>
      </c>
      <c r="H11441" s="358"/>
      <c r="I11441" s="358">
        <v>3</v>
      </c>
      <c r="J11441" s="358">
        <v>4</v>
      </c>
      <c r="K11441" s="358">
        <f t="shared" si="183"/>
        <v>7</v>
      </c>
      <c r="L11441" s="358" t="s">
        <v>9941</v>
      </c>
    </row>
    <row r="11442" spans="1:12">
      <c r="A11442" s="358" t="s">
        <v>10541</v>
      </c>
      <c r="B11442" s="358">
        <v>31</v>
      </c>
      <c r="C11442" s="358" t="s">
        <v>10565</v>
      </c>
      <c r="D11442" s="358" t="s">
        <v>880</v>
      </c>
      <c r="E11442" s="358" t="s">
        <v>10541</v>
      </c>
      <c r="F11442" s="358" t="s">
        <v>175</v>
      </c>
      <c r="G11442" s="358" t="s">
        <v>4280</v>
      </c>
      <c r="H11442" s="358"/>
      <c r="I11442" s="358">
        <v>3</v>
      </c>
      <c r="J11442" s="358">
        <v>2</v>
      </c>
      <c r="K11442" s="358">
        <f t="shared" si="183"/>
        <v>5</v>
      </c>
      <c r="L11442" s="358" t="s">
        <v>10115</v>
      </c>
    </row>
    <row r="11443" spans="1:12">
      <c r="A11443" s="358" t="s">
        <v>10541</v>
      </c>
      <c r="B11443" s="358">
        <v>32</v>
      </c>
      <c r="C11443" s="358" t="s">
        <v>10566</v>
      </c>
      <c r="D11443" s="358" t="s">
        <v>880</v>
      </c>
      <c r="E11443" s="358" t="s">
        <v>10541</v>
      </c>
      <c r="F11443" s="358" t="s">
        <v>175</v>
      </c>
      <c r="G11443" s="358" t="s">
        <v>4280</v>
      </c>
      <c r="H11443" s="358"/>
      <c r="I11443" s="358">
        <v>2</v>
      </c>
      <c r="J11443" s="358">
        <v>2</v>
      </c>
      <c r="K11443" s="358">
        <f t="shared" si="183"/>
        <v>4</v>
      </c>
      <c r="L11443" s="358" t="s">
        <v>9949</v>
      </c>
    </row>
    <row r="11444" spans="1:12">
      <c r="A11444" s="358" t="s">
        <v>10541</v>
      </c>
      <c r="B11444" s="358">
        <v>33</v>
      </c>
      <c r="C11444" s="358" t="s">
        <v>10567</v>
      </c>
      <c r="D11444" s="358" t="s">
        <v>958</v>
      </c>
      <c r="E11444" s="358" t="s">
        <v>10541</v>
      </c>
      <c r="F11444" s="358" t="s">
        <v>175</v>
      </c>
      <c r="G11444" s="358" t="s">
        <v>4280</v>
      </c>
      <c r="H11444" s="358"/>
      <c r="I11444" s="358">
        <v>1</v>
      </c>
      <c r="J11444" s="358">
        <v>2</v>
      </c>
      <c r="K11444" s="358">
        <f t="shared" si="183"/>
        <v>3</v>
      </c>
      <c r="L11444" s="358" t="s">
        <v>9921</v>
      </c>
    </row>
    <row r="11445" spans="1:12">
      <c r="A11445" s="358" t="s">
        <v>10541</v>
      </c>
      <c r="B11445" s="358">
        <v>34</v>
      </c>
      <c r="C11445" s="358" t="s">
        <v>10568</v>
      </c>
      <c r="D11445" s="358" t="s">
        <v>880</v>
      </c>
      <c r="E11445" s="358" t="s">
        <v>10541</v>
      </c>
      <c r="F11445" s="358" t="s">
        <v>175</v>
      </c>
      <c r="G11445" s="358" t="s">
        <v>4280</v>
      </c>
      <c r="H11445" s="358"/>
      <c r="I11445" s="358">
        <v>1</v>
      </c>
      <c r="J11445" s="358">
        <v>4</v>
      </c>
      <c r="K11445" s="358">
        <f t="shared" si="183"/>
        <v>5</v>
      </c>
      <c r="L11445" s="358" t="s">
        <v>9941</v>
      </c>
    </row>
    <row r="11446" spans="1:12">
      <c r="A11446" s="358" t="s">
        <v>10541</v>
      </c>
      <c r="B11446" s="358">
        <v>35</v>
      </c>
      <c r="C11446" s="358" t="s">
        <v>1673</v>
      </c>
      <c r="D11446" s="358" t="s">
        <v>880</v>
      </c>
      <c r="E11446" s="358" t="s">
        <v>10541</v>
      </c>
      <c r="F11446" s="358" t="s">
        <v>175</v>
      </c>
      <c r="G11446" s="358" t="s">
        <v>4280</v>
      </c>
      <c r="H11446" s="358"/>
      <c r="I11446" s="358">
        <v>2</v>
      </c>
      <c r="J11446" s="358">
        <v>2</v>
      </c>
      <c r="K11446" s="358">
        <f t="shared" si="183"/>
        <v>4</v>
      </c>
      <c r="L11446" s="358" t="s">
        <v>9896</v>
      </c>
    </row>
    <row r="11447" spans="1:12">
      <c r="A11447" s="358" t="s">
        <v>10541</v>
      </c>
      <c r="B11447" s="358">
        <v>36</v>
      </c>
      <c r="C11447" s="358" t="s">
        <v>10569</v>
      </c>
      <c r="D11447" s="358" t="s">
        <v>880</v>
      </c>
      <c r="E11447" s="358" t="s">
        <v>10541</v>
      </c>
      <c r="F11447" s="358" t="s">
        <v>175</v>
      </c>
      <c r="G11447" s="358" t="s">
        <v>4280</v>
      </c>
      <c r="H11447" s="358"/>
      <c r="I11447" s="358">
        <v>3</v>
      </c>
      <c r="J11447" s="358">
        <v>3</v>
      </c>
      <c r="K11447" s="358">
        <f t="shared" si="183"/>
        <v>6</v>
      </c>
      <c r="L11447" s="358" t="s">
        <v>9896</v>
      </c>
    </row>
    <row r="11448" spans="1:12">
      <c r="A11448" s="358" t="s">
        <v>10541</v>
      </c>
      <c r="B11448" s="358">
        <v>37</v>
      </c>
      <c r="C11448" s="358" t="s">
        <v>10570</v>
      </c>
      <c r="D11448" s="358" t="s">
        <v>880</v>
      </c>
      <c r="E11448" s="358" t="s">
        <v>10541</v>
      </c>
      <c r="F11448" s="358" t="s">
        <v>175</v>
      </c>
      <c r="G11448" s="358" t="s">
        <v>4280</v>
      </c>
      <c r="H11448" s="358"/>
      <c r="I11448" s="358">
        <v>4</v>
      </c>
      <c r="J11448" s="358">
        <v>3</v>
      </c>
      <c r="K11448" s="358">
        <f t="shared" si="183"/>
        <v>7</v>
      </c>
      <c r="L11448" s="358" t="s">
        <v>10115</v>
      </c>
    </row>
    <row r="11449" spans="1:12">
      <c r="A11449" s="358" t="s">
        <v>10541</v>
      </c>
      <c r="B11449" s="358">
        <v>38</v>
      </c>
      <c r="C11449" s="358" t="s">
        <v>10571</v>
      </c>
      <c r="D11449" s="358" t="s">
        <v>880</v>
      </c>
      <c r="E11449" s="358" t="s">
        <v>10541</v>
      </c>
      <c r="F11449" s="358" t="s">
        <v>175</v>
      </c>
      <c r="G11449" s="358" t="s">
        <v>4280</v>
      </c>
      <c r="H11449" s="358"/>
      <c r="I11449" s="358">
        <v>4</v>
      </c>
      <c r="J11449" s="358">
        <v>3</v>
      </c>
      <c r="K11449" s="358">
        <f t="shared" si="183"/>
        <v>7</v>
      </c>
      <c r="L11449" s="358" t="s">
        <v>9995</v>
      </c>
    </row>
    <row r="11450" spans="1:12">
      <c r="A11450" s="358" t="s">
        <v>10541</v>
      </c>
      <c r="B11450" s="358">
        <v>39</v>
      </c>
      <c r="C11450" s="358" t="s">
        <v>10572</v>
      </c>
      <c r="D11450" s="358" t="s">
        <v>958</v>
      </c>
      <c r="E11450" s="358" t="s">
        <v>10541</v>
      </c>
      <c r="F11450" s="358" t="s">
        <v>175</v>
      </c>
      <c r="G11450" s="358" t="s">
        <v>4280</v>
      </c>
      <c r="H11450" s="358"/>
      <c r="I11450" s="358">
        <v>2</v>
      </c>
      <c r="J11450" s="358">
        <v>4</v>
      </c>
      <c r="K11450" s="358">
        <f t="shared" si="183"/>
        <v>6</v>
      </c>
      <c r="L11450" s="358" t="s">
        <v>9939</v>
      </c>
    </row>
    <row r="11451" spans="1:12">
      <c r="A11451" s="358" t="s">
        <v>10541</v>
      </c>
      <c r="B11451" s="358">
        <v>40</v>
      </c>
      <c r="C11451" s="358" t="s">
        <v>10573</v>
      </c>
      <c r="D11451" s="358" t="s">
        <v>880</v>
      </c>
      <c r="E11451" s="358" t="s">
        <v>10541</v>
      </c>
      <c r="F11451" s="358" t="s">
        <v>175</v>
      </c>
      <c r="G11451" s="358" t="s">
        <v>4280</v>
      </c>
      <c r="H11451" s="358"/>
      <c r="I11451" s="358">
        <v>3</v>
      </c>
      <c r="J11451" s="358">
        <v>3</v>
      </c>
      <c r="K11451" s="358">
        <f t="shared" si="183"/>
        <v>6</v>
      </c>
      <c r="L11451" s="358" t="s">
        <v>9941</v>
      </c>
    </row>
    <row r="11452" spans="1:12">
      <c r="A11452" s="358" t="s">
        <v>10541</v>
      </c>
      <c r="B11452" s="358">
        <v>41</v>
      </c>
      <c r="C11452" s="358" t="s">
        <v>971</v>
      </c>
      <c r="D11452" s="358" t="s">
        <v>880</v>
      </c>
      <c r="E11452" s="358" t="s">
        <v>10541</v>
      </c>
      <c r="F11452" s="358" t="s">
        <v>175</v>
      </c>
      <c r="G11452" s="358" t="s">
        <v>4280</v>
      </c>
      <c r="H11452" s="358"/>
      <c r="I11452" s="358">
        <v>3</v>
      </c>
      <c r="J11452" s="358">
        <v>4</v>
      </c>
      <c r="K11452" s="358">
        <f t="shared" si="183"/>
        <v>7</v>
      </c>
      <c r="L11452" s="358" t="s">
        <v>9921</v>
      </c>
    </row>
    <row r="11453" spans="1:12">
      <c r="A11453" s="358" t="s">
        <v>10541</v>
      </c>
      <c r="B11453" s="358"/>
      <c r="C11453" s="358" t="s">
        <v>10574</v>
      </c>
      <c r="D11453" s="358" t="s">
        <v>880</v>
      </c>
      <c r="E11453" s="358" t="s">
        <v>10541</v>
      </c>
      <c r="F11453" s="358" t="s">
        <v>175</v>
      </c>
      <c r="G11453" s="358" t="s">
        <v>4280</v>
      </c>
      <c r="H11453" s="358"/>
      <c r="I11453" s="358">
        <v>2</v>
      </c>
      <c r="J11453" s="358">
        <v>1</v>
      </c>
      <c r="K11453" s="358">
        <f t="shared" si="183"/>
        <v>3</v>
      </c>
      <c r="L11453" s="358" t="s">
        <v>9921</v>
      </c>
    </row>
    <row r="11454" spans="1:12">
      <c r="A11454" s="358" t="s">
        <v>10541</v>
      </c>
      <c r="B11454" s="358">
        <v>42</v>
      </c>
      <c r="C11454" s="358" t="s">
        <v>10575</v>
      </c>
      <c r="D11454" s="358" t="s">
        <v>958</v>
      </c>
      <c r="E11454" s="358" t="s">
        <v>10541</v>
      </c>
      <c r="F11454" s="358" t="s">
        <v>175</v>
      </c>
      <c r="G11454" s="358" t="s">
        <v>4280</v>
      </c>
      <c r="H11454" s="358"/>
      <c r="I11454" s="358">
        <v>3</v>
      </c>
      <c r="J11454" s="358">
        <v>1</v>
      </c>
      <c r="K11454" s="358">
        <f t="shared" si="183"/>
        <v>4</v>
      </c>
      <c r="L11454" s="358" t="s">
        <v>9939</v>
      </c>
    </row>
    <row r="11455" spans="1:12">
      <c r="A11455" s="358" t="s">
        <v>10541</v>
      </c>
      <c r="B11455" s="358">
        <v>43</v>
      </c>
      <c r="C11455" s="358" t="s">
        <v>10576</v>
      </c>
      <c r="D11455" s="358" t="s">
        <v>958</v>
      </c>
      <c r="E11455" s="358" t="s">
        <v>10541</v>
      </c>
      <c r="F11455" s="358" t="s">
        <v>175</v>
      </c>
      <c r="G11455" s="358" t="s">
        <v>4280</v>
      </c>
      <c r="H11455" s="358"/>
      <c r="I11455" s="358">
        <v>4</v>
      </c>
      <c r="J11455" s="358">
        <v>3</v>
      </c>
      <c r="K11455" s="358">
        <f t="shared" si="183"/>
        <v>7</v>
      </c>
      <c r="L11455" s="358" t="s">
        <v>9897</v>
      </c>
    </row>
    <row r="11456" spans="1:12">
      <c r="A11456" s="358" t="s">
        <v>10541</v>
      </c>
      <c r="B11456" s="358">
        <v>44</v>
      </c>
      <c r="C11456" s="358" t="s">
        <v>10577</v>
      </c>
      <c r="D11456" s="358" t="s">
        <v>880</v>
      </c>
      <c r="E11456" s="358" t="s">
        <v>10541</v>
      </c>
      <c r="F11456" s="358" t="s">
        <v>175</v>
      </c>
      <c r="G11456" s="358" t="s">
        <v>4280</v>
      </c>
      <c r="H11456" s="358"/>
      <c r="I11456" s="358">
        <v>6</v>
      </c>
      <c r="J11456" s="358">
        <v>4</v>
      </c>
      <c r="K11456" s="358">
        <f t="shared" si="183"/>
        <v>10</v>
      </c>
      <c r="L11456" s="358" t="s">
        <v>9995</v>
      </c>
    </row>
    <row r="11457" spans="1:12">
      <c r="A11457" s="358" t="s">
        <v>10541</v>
      </c>
      <c r="B11457" s="358">
        <v>45</v>
      </c>
      <c r="C11457" s="358" t="s">
        <v>10578</v>
      </c>
      <c r="D11457" s="358" t="s">
        <v>880</v>
      </c>
      <c r="E11457" s="358" t="s">
        <v>10541</v>
      </c>
      <c r="F11457" s="358" t="s">
        <v>175</v>
      </c>
      <c r="G11457" s="358" t="s">
        <v>4280</v>
      </c>
      <c r="H11457" s="358"/>
      <c r="I11457" s="358">
        <v>4</v>
      </c>
      <c r="J11457" s="358">
        <v>3</v>
      </c>
      <c r="K11457" s="358">
        <f t="shared" si="183"/>
        <v>7</v>
      </c>
      <c r="L11457" s="358" t="s">
        <v>10579</v>
      </c>
    </row>
    <row r="11458" spans="1:12">
      <c r="A11458" s="358" t="s">
        <v>10541</v>
      </c>
      <c r="B11458" s="358">
        <v>46</v>
      </c>
      <c r="C11458" s="358" t="s">
        <v>10580</v>
      </c>
      <c r="D11458" s="358" t="s">
        <v>880</v>
      </c>
      <c r="E11458" s="358" t="s">
        <v>10541</v>
      </c>
      <c r="F11458" s="358" t="s">
        <v>175</v>
      </c>
      <c r="G11458" s="358" t="s">
        <v>4280</v>
      </c>
      <c r="H11458" s="358"/>
      <c r="I11458" s="358">
        <v>3</v>
      </c>
      <c r="J11458" s="358">
        <v>2</v>
      </c>
      <c r="K11458" s="358">
        <f t="shared" si="183"/>
        <v>5</v>
      </c>
      <c r="L11458" s="358" t="s">
        <v>9896</v>
      </c>
    </row>
    <row r="11459" spans="1:12">
      <c r="A11459" s="358" t="s">
        <v>10541</v>
      </c>
      <c r="B11459" s="358">
        <v>47</v>
      </c>
      <c r="C11459" s="358" t="s">
        <v>10581</v>
      </c>
      <c r="D11459" s="358" t="s">
        <v>880</v>
      </c>
      <c r="E11459" s="358" t="s">
        <v>10541</v>
      </c>
      <c r="F11459" s="358" t="s">
        <v>175</v>
      </c>
      <c r="G11459" s="358" t="s">
        <v>4280</v>
      </c>
      <c r="H11459" s="358">
        <v>785808726</v>
      </c>
      <c r="I11459" s="358">
        <v>0</v>
      </c>
      <c r="J11459" s="358">
        <v>2</v>
      </c>
      <c r="K11459" s="358">
        <f t="shared" si="183"/>
        <v>2</v>
      </c>
      <c r="L11459" s="358" t="s">
        <v>9897</v>
      </c>
    </row>
    <row r="11460" spans="1:12">
      <c r="A11460" s="358" t="s">
        <v>10541</v>
      </c>
      <c r="B11460" s="358">
        <v>48</v>
      </c>
      <c r="C11460" s="358" t="s">
        <v>10582</v>
      </c>
      <c r="D11460" s="358" t="s">
        <v>958</v>
      </c>
      <c r="E11460" s="358" t="s">
        <v>10541</v>
      </c>
      <c r="F11460" s="358" t="s">
        <v>175</v>
      </c>
      <c r="G11460" s="358" t="s">
        <v>4280</v>
      </c>
      <c r="H11460" s="358"/>
      <c r="I11460" s="358">
        <v>1</v>
      </c>
      <c r="J11460" s="358">
        <v>2</v>
      </c>
      <c r="K11460" s="358">
        <f t="shared" si="183"/>
        <v>3</v>
      </c>
      <c r="L11460" s="358" t="s">
        <v>9939</v>
      </c>
    </row>
    <row r="11461" spans="1:12">
      <c r="A11461" s="358" t="s">
        <v>10541</v>
      </c>
      <c r="B11461" s="358">
        <v>49</v>
      </c>
      <c r="C11461" s="358" t="s">
        <v>10583</v>
      </c>
      <c r="D11461" s="358" t="s">
        <v>880</v>
      </c>
      <c r="E11461" s="358" t="s">
        <v>10541</v>
      </c>
      <c r="F11461" s="358" t="s">
        <v>175</v>
      </c>
      <c r="G11461" s="358" t="s">
        <v>4280</v>
      </c>
      <c r="H11461" s="358"/>
      <c r="I11461" s="358">
        <v>1</v>
      </c>
      <c r="J11461" s="358">
        <v>2</v>
      </c>
      <c r="K11461" s="358">
        <f t="shared" si="183"/>
        <v>3</v>
      </c>
      <c r="L11461" s="358" t="s">
        <v>9926</v>
      </c>
    </row>
    <row r="11462" spans="1:12">
      <c r="A11462" s="358" t="s">
        <v>10541</v>
      </c>
      <c r="B11462" s="358">
        <v>50</v>
      </c>
      <c r="C11462" s="358" t="s">
        <v>10584</v>
      </c>
      <c r="D11462" s="358" t="s">
        <v>880</v>
      </c>
      <c r="E11462" s="358" t="s">
        <v>10541</v>
      </c>
      <c r="F11462" s="358" t="s">
        <v>175</v>
      </c>
      <c r="G11462" s="358" t="s">
        <v>4280</v>
      </c>
      <c r="H11462" s="358"/>
      <c r="I11462" s="358">
        <v>2</v>
      </c>
      <c r="J11462" s="358">
        <v>1</v>
      </c>
      <c r="K11462" s="358">
        <f t="shared" si="183"/>
        <v>3</v>
      </c>
      <c r="L11462" s="358" t="s">
        <v>9923</v>
      </c>
    </row>
    <row r="11463" spans="1:12">
      <c r="A11463" s="358" t="s">
        <v>10541</v>
      </c>
      <c r="B11463" s="358">
        <v>51</v>
      </c>
      <c r="C11463" s="358" t="s">
        <v>10585</v>
      </c>
      <c r="D11463" s="358" t="s">
        <v>958</v>
      </c>
      <c r="E11463" s="358" t="s">
        <v>10541</v>
      </c>
      <c r="F11463" s="358" t="s">
        <v>175</v>
      </c>
      <c r="G11463" s="358" t="s">
        <v>4280</v>
      </c>
      <c r="H11463" s="358"/>
      <c r="I11463" s="358">
        <v>5</v>
      </c>
      <c r="J11463" s="358">
        <v>3</v>
      </c>
      <c r="K11463" s="358">
        <f t="shared" si="183"/>
        <v>8</v>
      </c>
      <c r="L11463" s="358" t="s">
        <v>9921</v>
      </c>
    </row>
    <row r="11464" spans="1:12">
      <c r="A11464" s="358" t="s">
        <v>10541</v>
      </c>
      <c r="B11464" s="358">
        <v>52</v>
      </c>
      <c r="C11464" s="358" t="s">
        <v>10586</v>
      </c>
      <c r="D11464" s="358" t="s">
        <v>958</v>
      </c>
      <c r="E11464" s="358" t="s">
        <v>10541</v>
      </c>
      <c r="F11464" s="358" t="s">
        <v>175</v>
      </c>
      <c r="G11464" s="358" t="s">
        <v>4280</v>
      </c>
      <c r="H11464" s="358"/>
      <c r="I11464" s="358">
        <v>2</v>
      </c>
      <c r="J11464" s="358">
        <v>2</v>
      </c>
      <c r="K11464" s="358">
        <f t="shared" si="183"/>
        <v>4</v>
      </c>
      <c r="L11464" s="358" t="s">
        <v>9949</v>
      </c>
    </row>
    <row r="11465" spans="1:12">
      <c r="A11465" s="358" t="s">
        <v>10541</v>
      </c>
      <c r="B11465" s="358">
        <v>53</v>
      </c>
      <c r="C11465" s="358" t="s">
        <v>10587</v>
      </c>
      <c r="D11465" s="358" t="s">
        <v>958</v>
      </c>
      <c r="E11465" s="358" t="s">
        <v>10541</v>
      </c>
      <c r="F11465" s="358" t="s">
        <v>175</v>
      </c>
      <c r="G11465" s="358" t="s">
        <v>4280</v>
      </c>
      <c r="H11465" s="358"/>
      <c r="I11465" s="358">
        <v>2</v>
      </c>
      <c r="J11465" s="358">
        <v>4</v>
      </c>
      <c r="K11465" s="358">
        <f t="shared" si="183"/>
        <v>6</v>
      </c>
      <c r="L11465" s="358" t="s">
        <v>9897</v>
      </c>
    </row>
    <row r="11466" spans="1:12">
      <c r="A11466" s="358" t="s">
        <v>10541</v>
      </c>
      <c r="B11466" s="358">
        <v>54</v>
      </c>
      <c r="C11466" s="358" t="s">
        <v>10588</v>
      </c>
      <c r="D11466" s="358" t="s">
        <v>880</v>
      </c>
      <c r="E11466" s="358" t="s">
        <v>10541</v>
      </c>
      <c r="F11466" s="358" t="s">
        <v>175</v>
      </c>
      <c r="G11466" s="358" t="s">
        <v>4280</v>
      </c>
      <c r="H11466" s="358"/>
      <c r="I11466" s="358">
        <v>2</v>
      </c>
      <c r="J11466" s="358">
        <v>4</v>
      </c>
      <c r="K11466" s="358">
        <f t="shared" si="183"/>
        <v>6</v>
      </c>
      <c r="L11466" s="358" t="s">
        <v>9941</v>
      </c>
    </row>
    <row r="11467" spans="1:12">
      <c r="A11467" s="358" t="s">
        <v>10541</v>
      </c>
      <c r="B11467" s="358">
        <v>55</v>
      </c>
      <c r="C11467" s="358" t="s">
        <v>1509</v>
      </c>
      <c r="D11467" s="358" t="s">
        <v>880</v>
      </c>
      <c r="E11467" s="358" t="s">
        <v>10541</v>
      </c>
      <c r="F11467" s="358" t="s">
        <v>175</v>
      </c>
      <c r="G11467" s="358" t="s">
        <v>4280</v>
      </c>
      <c r="H11467" s="358"/>
      <c r="I11467" s="358">
        <v>2</v>
      </c>
      <c r="J11467" s="358">
        <v>2</v>
      </c>
      <c r="K11467" s="358">
        <f t="shared" si="183"/>
        <v>4</v>
      </c>
      <c r="L11467" s="358" t="s">
        <v>9941</v>
      </c>
    </row>
    <row r="11468" spans="1:12">
      <c r="A11468" s="358" t="s">
        <v>10541</v>
      </c>
      <c r="B11468" s="358">
        <v>56</v>
      </c>
      <c r="C11468" s="358" t="s">
        <v>4002</v>
      </c>
      <c r="D11468" s="358" t="s">
        <v>880</v>
      </c>
      <c r="E11468" s="358" t="s">
        <v>10541</v>
      </c>
      <c r="F11468" s="358" t="s">
        <v>175</v>
      </c>
      <c r="G11468" s="358" t="s">
        <v>4280</v>
      </c>
      <c r="H11468" s="358"/>
      <c r="I11468" s="358">
        <v>3</v>
      </c>
      <c r="J11468" s="358">
        <v>3</v>
      </c>
      <c r="K11468" s="358">
        <f t="shared" si="183"/>
        <v>6</v>
      </c>
      <c r="L11468" s="358" t="s">
        <v>9896</v>
      </c>
    </row>
    <row r="11469" spans="1:12">
      <c r="A11469" s="358" t="s">
        <v>10541</v>
      </c>
      <c r="B11469" s="358">
        <v>57</v>
      </c>
      <c r="C11469" s="358" t="s">
        <v>10589</v>
      </c>
      <c r="D11469" s="358" t="s">
        <v>880</v>
      </c>
      <c r="E11469" s="358" t="s">
        <v>10541</v>
      </c>
      <c r="F11469" s="358" t="s">
        <v>175</v>
      </c>
      <c r="G11469" s="358" t="s">
        <v>4280</v>
      </c>
      <c r="H11469" s="358"/>
      <c r="I11469" s="358">
        <v>2</v>
      </c>
      <c r="J11469" s="358">
        <v>3</v>
      </c>
      <c r="K11469" s="358">
        <f t="shared" si="183"/>
        <v>5</v>
      </c>
      <c r="L11469" s="358" t="s">
        <v>9926</v>
      </c>
    </row>
    <row r="11470" spans="1:12">
      <c r="A11470" s="358" t="s">
        <v>10541</v>
      </c>
      <c r="B11470" s="358">
        <v>58</v>
      </c>
      <c r="C11470" s="358" t="s">
        <v>10590</v>
      </c>
      <c r="D11470" s="358" t="s">
        <v>880</v>
      </c>
      <c r="E11470" s="358" t="s">
        <v>10541</v>
      </c>
      <c r="F11470" s="358" t="s">
        <v>175</v>
      </c>
      <c r="G11470" s="358" t="s">
        <v>4280</v>
      </c>
      <c r="H11470" s="358"/>
      <c r="I11470" s="358">
        <v>3</v>
      </c>
      <c r="J11470" s="358">
        <v>4</v>
      </c>
      <c r="K11470" s="358">
        <f t="shared" si="183"/>
        <v>7</v>
      </c>
      <c r="L11470" s="358" t="s">
        <v>9949</v>
      </c>
    </row>
    <row r="11471" spans="1:12">
      <c r="A11471" s="358" t="s">
        <v>10541</v>
      </c>
      <c r="B11471" s="358">
        <v>59</v>
      </c>
      <c r="C11471" s="358" t="s">
        <v>10591</v>
      </c>
      <c r="D11471" s="358" t="s">
        <v>958</v>
      </c>
      <c r="E11471" s="358" t="s">
        <v>10541</v>
      </c>
      <c r="F11471" s="358" t="s">
        <v>175</v>
      </c>
      <c r="G11471" s="358" t="s">
        <v>4280</v>
      </c>
      <c r="H11471" s="358"/>
      <c r="I11471" s="358">
        <v>1</v>
      </c>
      <c r="J11471" s="358">
        <v>1</v>
      </c>
      <c r="K11471" s="358">
        <f t="shared" si="183"/>
        <v>2</v>
      </c>
      <c r="L11471" s="358" t="s">
        <v>10115</v>
      </c>
    </row>
    <row r="11472" spans="1:12">
      <c r="A11472" s="358" t="s">
        <v>10541</v>
      </c>
      <c r="B11472" s="358">
        <v>60</v>
      </c>
      <c r="C11472" s="358" t="s">
        <v>10592</v>
      </c>
      <c r="D11472" s="358" t="s">
        <v>880</v>
      </c>
      <c r="E11472" s="358" t="s">
        <v>10541</v>
      </c>
      <c r="F11472" s="358" t="s">
        <v>175</v>
      </c>
      <c r="G11472" s="358" t="s">
        <v>4280</v>
      </c>
      <c r="H11472" s="358"/>
      <c r="I11472" s="358">
        <v>2</v>
      </c>
      <c r="J11472" s="358">
        <v>2</v>
      </c>
      <c r="K11472" s="358">
        <f t="shared" si="183"/>
        <v>4</v>
      </c>
      <c r="L11472" s="358" t="s">
        <v>9995</v>
      </c>
    </row>
    <row r="11473" spans="1:12">
      <c r="A11473" s="358" t="s">
        <v>10541</v>
      </c>
      <c r="B11473" s="358">
        <v>61</v>
      </c>
      <c r="C11473" s="358" t="s">
        <v>10593</v>
      </c>
      <c r="D11473" s="358" t="s">
        <v>880</v>
      </c>
      <c r="E11473" s="358" t="s">
        <v>10541</v>
      </c>
      <c r="F11473" s="358" t="s">
        <v>175</v>
      </c>
      <c r="G11473" s="358" t="s">
        <v>4280</v>
      </c>
      <c r="H11473" s="358"/>
      <c r="I11473" s="358">
        <v>2</v>
      </c>
      <c r="J11473" s="358">
        <v>1</v>
      </c>
      <c r="K11473" s="358">
        <f t="shared" si="183"/>
        <v>3</v>
      </c>
      <c r="L11473" s="358" t="s">
        <v>9995</v>
      </c>
    </row>
    <row r="11474" spans="1:12">
      <c r="A11474" s="358" t="s">
        <v>10541</v>
      </c>
      <c r="B11474" s="358">
        <v>62</v>
      </c>
      <c r="C11474" s="358" t="s">
        <v>10594</v>
      </c>
      <c r="D11474" s="358" t="s">
        <v>880</v>
      </c>
      <c r="E11474" s="358" t="s">
        <v>10541</v>
      </c>
      <c r="F11474" s="358" t="s">
        <v>175</v>
      </c>
      <c r="G11474" s="358" t="s">
        <v>4280</v>
      </c>
      <c r="H11474" s="358"/>
      <c r="I11474" s="358">
        <v>3</v>
      </c>
      <c r="J11474" s="358">
        <v>5</v>
      </c>
      <c r="K11474" s="358">
        <f t="shared" si="183"/>
        <v>8</v>
      </c>
      <c r="L11474" s="358" t="s">
        <v>9896</v>
      </c>
    </row>
    <row r="11475" spans="1:12">
      <c r="A11475" s="358" t="s">
        <v>10541</v>
      </c>
      <c r="B11475" s="358">
        <v>63</v>
      </c>
      <c r="C11475" s="358" t="s">
        <v>10590</v>
      </c>
      <c r="D11475" s="358" t="s">
        <v>880</v>
      </c>
      <c r="E11475" s="358" t="s">
        <v>10541</v>
      </c>
      <c r="F11475" s="358" t="s">
        <v>175</v>
      </c>
      <c r="G11475" s="358" t="s">
        <v>4280</v>
      </c>
      <c r="H11475" s="358"/>
      <c r="I11475" s="358">
        <v>1</v>
      </c>
      <c r="J11475" s="358">
        <v>5</v>
      </c>
      <c r="K11475" s="358">
        <f t="shared" si="183"/>
        <v>6</v>
      </c>
      <c r="L11475" s="358" t="s">
        <v>9896</v>
      </c>
    </row>
    <row r="11476" spans="1:12">
      <c r="A11476" s="358" t="s">
        <v>10541</v>
      </c>
      <c r="B11476" s="358">
        <v>64</v>
      </c>
      <c r="C11476" s="358" t="s">
        <v>10595</v>
      </c>
      <c r="D11476" s="358" t="s">
        <v>880</v>
      </c>
      <c r="E11476" s="358" t="s">
        <v>10541</v>
      </c>
      <c r="F11476" s="358" t="s">
        <v>175</v>
      </c>
      <c r="G11476" s="358" t="s">
        <v>4280</v>
      </c>
      <c r="H11476" s="358"/>
      <c r="I11476" s="358">
        <v>1</v>
      </c>
      <c r="J11476" s="358">
        <v>3</v>
      </c>
      <c r="K11476" s="358">
        <f t="shared" ref="K11476:K11525" si="184">J11476+I11476</f>
        <v>4</v>
      </c>
      <c r="L11476" s="358" t="s">
        <v>10115</v>
      </c>
    </row>
    <row r="11477" spans="1:12">
      <c r="A11477" s="358" t="s">
        <v>10541</v>
      </c>
      <c r="B11477" s="358">
        <v>65</v>
      </c>
      <c r="C11477" s="358" t="s">
        <v>10596</v>
      </c>
      <c r="D11477" s="358" t="s">
        <v>958</v>
      </c>
      <c r="E11477" s="358" t="s">
        <v>10541</v>
      </c>
      <c r="F11477" s="358" t="s">
        <v>175</v>
      </c>
      <c r="G11477" s="358" t="s">
        <v>4280</v>
      </c>
      <c r="H11477" s="358"/>
      <c r="I11477" s="358">
        <v>1</v>
      </c>
      <c r="J11477" s="358">
        <v>1</v>
      </c>
      <c r="K11477" s="358">
        <f t="shared" si="184"/>
        <v>2</v>
      </c>
      <c r="L11477" s="358" t="s">
        <v>9941</v>
      </c>
    </row>
    <row r="11478" spans="1:12">
      <c r="A11478" s="358" t="s">
        <v>10541</v>
      </c>
      <c r="B11478" s="358">
        <v>66</v>
      </c>
      <c r="C11478" s="358" t="s">
        <v>10597</v>
      </c>
      <c r="D11478" s="358" t="s">
        <v>880</v>
      </c>
      <c r="E11478" s="358" t="s">
        <v>10541</v>
      </c>
      <c r="F11478" s="358" t="s">
        <v>175</v>
      </c>
      <c r="G11478" s="358" t="s">
        <v>4280</v>
      </c>
      <c r="H11478" s="358"/>
      <c r="I11478" s="358">
        <v>1</v>
      </c>
      <c r="J11478" s="358">
        <v>3</v>
      </c>
      <c r="K11478" s="358">
        <f t="shared" si="184"/>
        <v>4</v>
      </c>
      <c r="L11478" s="358" t="s">
        <v>9897</v>
      </c>
    </row>
    <row r="11479" spans="1:12">
      <c r="A11479" s="358" t="s">
        <v>10541</v>
      </c>
      <c r="B11479" s="358">
        <v>67</v>
      </c>
      <c r="C11479" s="358" t="s">
        <v>10598</v>
      </c>
      <c r="D11479" s="358" t="s">
        <v>880</v>
      </c>
      <c r="E11479" s="358" t="s">
        <v>10541</v>
      </c>
      <c r="F11479" s="358" t="s">
        <v>175</v>
      </c>
      <c r="G11479" s="358" t="s">
        <v>4280</v>
      </c>
      <c r="H11479" s="358"/>
      <c r="I11479" s="358">
        <v>1</v>
      </c>
      <c r="J11479" s="358">
        <v>1</v>
      </c>
      <c r="K11479" s="358">
        <f t="shared" si="184"/>
        <v>2</v>
      </c>
      <c r="L11479" s="358" t="s">
        <v>9949</v>
      </c>
    </row>
    <row r="11480" spans="1:12">
      <c r="A11480" s="358" t="s">
        <v>10541</v>
      </c>
      <c r="B11480" s="358">
        <v>68</v>
      </c>
      <c r="C11480" s="358" t="s">
        <v>10599</v>
      </c>
      <c r="D11480" s="358" t="s">
        <v>880</v>
      </c>
      <c r="E11480" s="358" t="s">
        <v>10541</v>
      </c>
      <c r="F11480" s="358" t="s">
        <v>175</v>
      </c>
      <c r="G11480" s="358" t="s">
        <v>4280</v>
      </c>
      <c r="H11480" s="358"/>
      <c r="I11480" s="358">
        <v>7</v>
      </c>
      <c r="J11480" s="358">
        <v>5</v>
      </c>
      <c r="K11480" s="358">
        <f t="shared" si="184"/>
        <v>12</v>
      </c>
      <c r="L11480" s="358" t="s">
        <v>9896</v>
      </c>
    </row>
    <row r="11481" spans="1:12">
      <c r="A11481" s="358" t="s">
        <v>10541</v>
      </c>
      <c r="B11481" s="358">
        <v>69</v>
      </c>
      <c r="C11481" s="358" t="s">
        <v>10600</v>
      </c>
      <c r="D11481" s="358" t="s">
        <v>880</v>
      </c>
      <c r="E11481" s="358" t="s">
        <v>10541</v>
      </c>
      <c r="F11481" s="358" t="s">
        <v>175</v>
      </c>
      <c r="G11481" s="358" t="s">
        <v>4280</v>
      </c>
      <c r="H11481" s="358"/>
      <c r="I11481" s="358">
        <v>1</v>
      </c>
      <c r="J11481" s="358">
        <v>4</v>
      </c>
      <c r="K11481" s="358">
        <f t="shared" si="184"/>
        <v>5</v>
      </c>
      <c r="L11481" s="358" t="s">
        <v>9995</v>
      </c>
    </row>
    <row r="11482" spans="1:12">
      <c r="A11482" s="358" t="s">
        <v>10541</v>
      </c>
      <c r="B11482" s="358">
        <v>70</v>
      </c>
      <c r="C11482" s="358" t="s">
        <v>939</v>
      </c>
      <c r="D11482" s="358" t="s">
        <v>880</v>
      </c>
      <c r="E11482" s="358" t="s">
        <v>10541</v>
      </c>
      <c r="F11482" s="358" t="s">
        <v>175</v>
      </c>
      <c r="G11482" s="358" t="s">
        <v>4280</v>
      </c>
      <c r="H11482" s="358"/>
      <c r="I11482" s="358">
        <v>4</v>
      </c>
      <c r="J11482" s="358">
        <v>3</v>
      </c>
      <c r="K11482" s="358">
        <f t="shared" si="184"/>
        <v>7</v>
      </c>
      <c r="L11482" s="358" t="s">
        <v>9941</v>
      </c>
    </row>
    <row r="11483" spans="1:12">
      <c r="A11483" s="358" t="s">
        <v>10541</v>
      </c>
      <c r="B11483" s="358">
        <v>71</v>
      </c>
      <c r="C11483" s="358" t="s">
        <v>10556</v>
      </c>
      <c r="D11483" s="358" t="s">
        <v>958</v>
      </c>
      <c r="E11483" s="358" t="s">
        <v>10541</v>
      </c>
      <c r="F11483" s="358" t="s">
        <v>175</v>
      </c>
      <c r="G11483" s="358" t="s">
        <v>4280</v>
      </c>
      <c r="H11483" s="358"/>
      <c r="I11483" s="358">
        <v>13</v>
      </c>
      <c r="J11483" s="358">
        <v>1</v>
      </c>
      <c r="K11483" s="358">
        <f t="shared" si="184"/>
        <v>14</v>
      </c>
      <c r="L11483" s="358" t="s">
        <v>9896</v>
      </c>
    </row>
    <row r="11484" spans="1:12">
      <c r="A11484" s="358" t="s">
        <v>10541</v>
      </c>
      <c r="B11484" s="358">
        <v>72</v>
      </c>
      <c r="C11484" s="358" t="s">
        <v>10601</v>
      </c>
      <c r="D11484" s="358" t="s">
        <v>880</v>
      </c>
      <c r="E11484" s="358" t="s">
        <v>10541</v>
      </c>
      <c r="F11484" s="358" t="s">
        <v>175</v>
      </c>
      <c r="G11484" s="358" t="s">
        <v>4280</v>
      </c>
      <c r="H11484" s="358"/>
      <c r="I11484" s="358">
        <v>2</v>
      </c>
      <c r="J11484" s="358">
        <v>1</v>
      </c>
      <c r="K11484" s="358">
        <f t="shared" si="184"/>
        <v>3</v>
      </c>
      <c r="L11484" s="358" t="s">
        <v>9897</v>
      </c>
    </row>
    <row r="11485" spans="1:12">
      <c r="A11485" s="358" t="s">
        <v>10541</v>
      </c>
      <c r="B11485" s="358">
        <v>73</v>
      </c>
      <c r="C11485" s="358" t="s">
        <v>10602</v>
      </c>
      <c r="D11485" s="358" t="s">
        <v>880</v>
      </c>
      <c r="E11485" s="358" t="s">
        <v>10541</v>
      </c>
      <c r="F11485" s="358" t="s">
        <v>175</v>
      </c>
      <c r="G11485" s="358" t="s">
        <v>4280</v>
      </c>
      <c r="H11485" s="358"/>
      <c r="I11485" s="358">
        <v>8</v>
      </c>
      <c r="J11485" s="358">
        <v>2</v>
      </c>
      <c r="K11485" s="358">
        <f t="shared" si="184"/>
        <v>10</v>
      </c>
      <c r="L11485" s="358" t="s">
        <v>9941</v>
      </c>
    </row>
    <row r="11486" spans="1:12">
      <c r="A11486" s="358" t="s">
        <v>10541</v>
      </c>
      <c r="B11486" s="358">
        <v>74</v>
      </c>
      <c r="C11486" s="358" t="s">
        <v>10603</v>
      </c>
      <c r="D11486" s="358" t="s">
        <v>958</v>
      </c>
      <c r="E11486" s="358" t="s">
        <v>10541</v>
      </c>
      <c r="F11486" s="358" t="s">
        <v>175</v>
      </c>
      <c r="G11486" s="358" t="s">
        <v>4280</v>
      </c>
      <c r="H11486" s="358"/>
      <c r="I11486" s="358">
        <v>2</v>
      </c>
      <c r="J11486" s="358">
        <v>1</v>
      </c>
      <c r="K11486" s="358">
        <f t="shared" si="184"/>
        <v>3</v>
      </c>
      <c r="L11486" s="358" t="s">
        <v>9896</v>
      </c>
    </row>
    <row r="11487" spans="1:12">
      <c r="A11487" s="358" t="s">
        <v>10541</v>
      </c>
      <c r="B11487" s="358">
        <v>75</v>
      </c>
      <c r="C11487" s="358" t="s">
        <v>10604</v>
      </c>
      <c r="D11487" s="358" t="s">
        <v>880</v>
      </c>
      <c r="E11487" s="358" t="s">
        <v>10541</v>
      </c>
      <c r="F11487" s="358" t="s">
        <v>175</v>
      </c>
      <c r="G11487" s="358" t="s">
        <v>4280</v>
      </c>
      <c r="H11487" s="358"/>
      <c r="I11487" s="358">
        <v>1</v>
      </c>
      <c r="J11487" s="358">
        <v>2</v>
      </c>
      <c r="K11487" s="358">
        <f t="shared" si="184"/>
        <v>3</v>
      </c>
      <c r="L11487" s="358" t="s">
        <v>9896</v>
      </c>
    </row>
    <row r="11488" spans="1:12">
      <c r="A11488" s="358" t="s">
        <v>10541</v>
      </c>
      <c r="B11488" s="358">
        <v>76</v>
      </c>
      <c r="C11488" s="358" t="s">
        <v>10605</v>
      </c>
      <c r="D11488" s="358" t="s">
        <v>958</v>
      </c>
      <c r="E11488" s="358" t="s">
        <v>10541</v>
      </c>
      <c r="F11488" s="358" t="s">
        <v>175</v>
      </c>
      <c r="G11488" s="358" t="s">
        <v>4280</v>
      </c>
      <c r="H11488" s="358"/>
      <c r="I11488" s="358">
        <v>1</v>
      </c>
      <c r="J11488" s="358">
        <v>1</v>
      </c>
      <c r="K11488" s="358">
        <f t="shared" si="184"/>
        <v>2</v>
      </c>
      <c r="L11488" s="358" t="s">
        <v>9941</v>
      </c>
    </row>
    <row r="11489" spans="1:12">
      <c r="A11489" s="358" t="s">
        <v>10541</v>
      </c>
      <c r="B11489" s="358">
        <v>77</v>
      </c>
      <c r="C11489" s="358" t="s">
        <v>10606</v>
      </c>
      <c r="D11489" s="358" t="s">
        <v>880</v>
      </c>
      <c r="E11489" s="358" t="s">
        <v>10541</v>
      </c>
      <c r="F11489" s="358" t="s">
        <v>175</v>
      </c>
      <c r="G11489" s="358" t="s">
        <v>4280</v>
      </c>
      <c r="H11489" s="358"/>
      <c r="I11489" s="358">
        <v>4</v>
      </c>
      <c r="J11489" s="358">
        <v>4</v>
      </c>
      <c r="K11489" s="358">
        <f t="shared" si="184"/>
        <v>8</v>
      </c>
      <c r="L11489" s="358" t="s">
        <v>9896</v>
      </c>
    </row>
    <row r="11490" spans="1:12">
      <c r="A11490" s="358" t="s">
        <v>10541</v>
      </c>
      <c r="B11490" s="358">
        <v>78</v>
      </c>
      <c r="C11490" s="358" t="s">
        <v>10578</v>
      </c>
      <c r="D11490" s="358" t="s">
        <v>880</v>
      </c>
      <c r="E11490" s="358" t="s">
        <v>10541</v>
      </c>
      <c r="F11490" s="358" t="s">
        <v>175</v>
      </c>
      <c r="G11490" s="358" t="s">
        <v>4280</v>
      </c>
      <c r="H11490" s="358"/>
      <c r="I11490" s="358">
        <v>3</v>
      </c>
      <c r="J11490" s="358">
        <v>4</v>
      </c>
      <c r="K11490" s="358">
        <f t="shared" si="184"/>
        <v>7</v>
      </c>
      <c r="L11490" s="358" t="s">
        <v>10115</v>
      </c>
    </row>
    <row r="11491" spans="1:12">
      <c r="A11491" s="358" t="s">
        <v>10541</v>
      </c>
      <c r="B11491" s="358">
        <v>79</v>
      </c>
      <c r="C11491" s="358" t="s">
        <v>10607</v>
      </c>
      <c r="D11491" s="358" t="s">
        <v>880</v>
      </c>
      <c r="E11491" s="358" t="s">
        <v>10541</v>
      </c>
      <c r="F11491" s="358" t="s">
        <v>175</v>
      </c>
      <c r="G11491" s="358" t="s">
        <v>4280</v>
      </c>
      <c r="H11491" s="358"/>
      <c r="I11491" s="358">
        <v>1</v>
      </c>
      <c r="J11491" s="358">
        <v>2</v>
      </c>
      <c r="K11491" s="358">
        <f t="shared" si="184"/>
        <v>3</v>
      </c>
      <c r="L11491" s="358" t="s">
        <v>9896</v>
      </c>
    </row>
    <row r="11492" spans="1:12">
      <c r="A11492" s="358" t="s">
        <v>10541</v>
      </c>
      <c r="B11492" s="358">
        <v>80</v>
      </c>
      <c r="C11492" s="358" t="s">
        <v>10608</v>
      </c>
      <c r="D11492" s="358" t="s">
        <v>958</v>
      </c>
      <c r="E11492" s="358" t="s">
        <v>10541</v>
      </c>
      <c r="F11492" s="358" t="s">
        <v>175</v>
      </c>
      <c r="G11492" s="358" t="s">
        <v>4280</v>
      </c>
      <c r="H11492" s="358"/>
      <c r="I11492" s="358">
        <v>3</v>
      </c>
      <c r="J11492" s="358">
        <v>1</v>
      </c>
      <c r="K11492" s="358">
        <f t="shared" si="184"/>
        <v>4</v>
      </c>
      <c r="L11492" s="358" t="s">
        <v>9896</v>
      </c>
    </row>
    <row r="11493" spans="1:12">
      <c r="A11493" s="358" t="s">
        <v>10541</v>
      </c>
      <c r="B11493" s="358">
        <v>81</v>
      </c>
      <c r="C11493" s="358" t="s">
        <v>10609</v>
      </c>
      <c r="D11493" s="358" t="s">
        <v>880</v>
      </c>
      <c r="E11493" s="358" t="s">
        <v>10541</v>
      </c>
      <c r="F11493" s="358" t="s">
        <v>175</v>
      </c>
      <c r="G11493" s="358" t="s">
        <v>4280</v>
      </c>
      <c r="H11493" s="358"/>
      <c r="I11493" s="358">
        <v>1</v>
      </c>
      <c r="J11493" s="358">
        <v>1</v>
      </c>
      <c r="K11493" s="358">
        <f t="shared" si="184"/>
        <v>2</v>
      </c>
      <c r="L11493" s="358" t="s">
        <v>9941</v>
      </c>
    </row>
    <row r="11494" spans="1:12">
      <c r="A11494" s="358" t="s">
        <v>10541</v>
      </c>
      <c r="B11494" s="358">
        <v>82</v>
      </c>
      <c r="C11494" s="358" t="s">
        <v>10610</v>
      </c>
      <c r="D11494" s="358" t="s">
        <v>880</v>
      </c>
      <c r="E11494" s="358" t="s">
        <v>10541</v>
      </c>
      <c r="F11494" s="358" t="s">
        <v>175</v>
      </c>
      <c r="G11494" s="358" t="s">
        <v>4280</v>
      </c>
      <c r="H11494" s="358"/>
      <c r="I11494" s="358">
        <v>3</v>
      </c>
      <c r="J11494" s="358">
        <v>3</v>
      </c>
      <c r="K11494" s="358">
        <f t="shared" si="184"/>
        <v>6</v>
      </c>
      <c r="L11494" s="358" t="s">
        <v>10011</v>
      </c>
    </row>
    <row r="11495" spans="1:12">
      <c r="A11495" s="358" t="s">
        <v>10541</v>
      </c>
      <c r="B11495" s="358">
        <v>83</v>
      </c>
      <c r="C11495" s="358" t="s">
        <v>10611</v>
      </c>
      <c r="D11495" s="358" t="s">
        <v>880</v>
      </c>
      <c r="E11495" s="358" t="s">
        <v>10541</v>
      </c>
      <c r="F11495" s="358" t="s">
        <v>175</v>
      </c>
      <c r="G11495" s="358" t="s">
        <v>4280</v>
      </c>
      <c r="H11495" s="358"/>
      <c r="I11495" s="358">
        <v>2</v>
      </c>
      <c r="J11495" s="358">
        <v>3</v>
      </c>
      <c r="K11495" s="358">
        <f t="shared" si="184"/>
        <v>5</v>
      </c>
      <c r="L11495" s="358" t="s">
        <v>9995</v>
      </c>
    </row>
    <row r="11496" spans="1:12">
      <c r="A11496" s="358" t="s">
        <v>10541</v>
      </c>
      <c r="B11496" s="358">
        <v>84</v>
      </c>
      <c r="C11496" s="358" t="s">
        <v>10612</v>
      </c>
      <c r="D11496" s="358" t="s">
        <v>880</v>
      </c>
      <c r="E11496" s="358" t="s">
        <v>10541</v>
      </c>
      <c r="F11496" s="358" t="s">
        <v>175</v>
      </c>
      <c r="G11496" s="358" t="s">
        <v>4280</v>
      </c>
      <c r="H11496" s="358"/>
      <c r="I11496" s="358">
        <v>5</v>
      </c>
      <c r="J11496" s="358">
        <v>3</v>
      </c>
      <c r="K11496" s="358">
        <f t="shared" si="184"/>
        <v>8</v>
      </c>
      <c r="L11496" s="358" t="s">
        <v>9995</v>
      </c>
    </row>
    <row r="11497" spans="1:12">
      <c r="A11497" s="358" t="s">
        <v>10541</v>
      </c>
      <c r="B11497" s="358">
        <v>85</v>
      </c>
      <c r="C11497" s="358" t="s">
        <v>10613</v>
      </c>
      <c r="D11497" s="358" t="s">
        <v>880</v>
      </c>
      <c r="E11497" s="358" t="s">
        <v>10541</v>
      </c>
      <c r="F11497" s="358" t="s">
        <v>175</v>
      </c>
      <c r="G11497" s="358" t="s">
        <v>4280</v>
      </c>
      <c r="H11497" s="358"/>
      <c r="I11497" s="358">
        <v>1</v>
      </c>
      <c r="J11497" s="358">
        <v>2</v>
      </c>
      <c r="K11497" s="358">
        <f t="shared" si="184"/>
        <v>3</v>
      </c>
      <c r="L11497" s="358" t="s">
        <v>9995</v>
      </c>
    </row>
    <row r="11498" spans="1:12">
      <c r="A11498" s="358" t="s">
        <v>10541</v>
      </c>
      <c r="B11498" s="358">
        <v>86</v>
      </c>
      <c r="C11498" s="358" t="s">
        <v>1776</v>
      </c>
      <c r="D11498" s="358" t="s">
        <v>880</v>
      </c>
      <c r="E11498" s="358" t="s">
        <v>10541</v>
      </c>
      <c r="F11498" s="358" t="s">
        <v>175</v>
      </c>
      <c r="G11498" s="358" t="s">
        <v>4280</v>
      </c>
      <c r="H11498" s="358"/>
      <c r="I11498" s="358">
        <v>8</v>
      </c>
      <c r="J11498" s="358">
        <v>4</v>
      </c>
      <c r="K11498" s="358">
        <f t="shared" si="184"/>
        <v>12</v>
      </c>
      <c r="L11498" s="358" t="s">
        <v>9995</v>
      </c>
    </row>
    <row r="11499" spans="1:12">
      <c r="A11499" s="358" t="s">
        <v>10541</v>
      </c>
      <c r="B11499" s="358">
        <v>87</v>
      </c>
      <c r="C11499" s="358" t="s">
        <v>2226</v>
      </c>
      <c r="D11499" s="358" t="s">
        <v>880</v>
      </c>
      <c r="E11499" s="358" t="s">
        <v>10541</v>
      </c>
      <c r="F11499" s="358" t="s">
        <v>175</v>
      </c>
      <c r="G11499" s="358" t="s">
        <v>4280</v>
      </c>
      <c r="H11499" s="358"/>
      <c r="I11499" s="358">
        <v>2</v>
      </c>
      <c r="J11499" s="358">
        <v>4</v>
      </c>
      <c r="K11499" s="358">
        <f t="shared" si="184"/>
        <v>6</v>
      </c>
      <c r="L11499" s="358" t="s">
        <v>9995</v>
      </c>
    </row>
    <row r="11500" spans="1:12">
      <c r="A11500" s="358" t="s">
        <v>10541</v>
      </c>
      <c r="B11500" s="358">
        <v>88</v>
      </c>
      <c r="C11500" s="358" t="s">
        <v>10614</v>
      </c>
      <c r="D11500" s="358" t="s">
        <v>880</v>
      </c>
      <c r="E11500" s="358" t="s">
        <v>10541</v>
      </c>
      <c r="F11500" s="358" t="s">
        <v>175</v>
      </c>
      <c r="G11500" s="358" t="s">
        <v>4280</v>
      </c>
      <c r="H11500" s="358"/>
      <c r="I11500" s="358">
        <v>2</v>
      </c>
      <c r="J11500" s="358">
        <v>1</v>
      </c>
      <c r="K11500" s="358">
        <f t="shared" si="184"/>
        <v>3</v>
      </c>
      <c r="L11500" s="358" t="s">
        <v>9941</v>
      </c>
    </row>
    <row r="11501" spans="1:12">
      <c r="A11501" s="358" t="s">
        <v>10541</v>
      </c>
      <c r="B11501" s="358">
        <v>89</v>
      </c>
      <c r="C11501" s="358" t="s">
        <v>10615</v>
      </c>
      <c r="D11501" s="358" t="s">
        <v>958</v>
      </c>
      <c r="E11501" s="358" t="s">
        <v>10541</v>
      </c>
      <c r="F11501" s="358" t="s">
        <v>175</v>
      </c>
      <c r="G11501" s="358" t="s">
        <v>4280</v>
      </c>
      <c r="H11501" s="358"/>
      <c r="I11501" s="358">
        <v>5</v>
      </c>
      <c r="J11501" s="358">
        <v>3</v>
      </c>
      <c r="K11501" s="358">
        <f t="shared" si="184"/>
        <v>8</v>
      </c>
      <c r="L11501" s="358" t="s">
        <v>9995</v>
      </c>
    </row>
    <row r="11502" spans="1:12">
      <c r="A11502" s="358" t="s">
        <v>10541</v>
      </c>
      <c r="B11502" s="358">
        <v>90</v>
      </c>
      <c r="C11502" s="358" t="s">
        <v>10616</v>
      </c>
      <c r="D11502" s="358" t="s">
        <v>880</v>
      </c>
      <c r="E11502" s="358" t="s">
        <v>10541</v>
      </c>
      <c r="F11502" s="358" t="s">
        <v>175</v>
      </c>
      <c r="G11502" s="358" t="s">
        <v>4280</v>
      </c>
      <c r="H11502" s="358"/>
      <c r="I11502" s="358">
        <v>2</v>
      </c>
      <c r="J11502" s="358">
        <v>3</v>
      </c>
      <c r="K11502" s="358">
        <f t="shared" si="184"/>
        <v>5</v>
      </c>
      <c r="L11502" s="358" t="s">
        <v>10617</v>
      </c>
    </row>
    <row r="11503" spans="1:12">
      <c r="A11503" s="358" t="s">
        <v>10541</v>
      </c>
      <c r="B11503" s="358">
        <v>91</v>
      </c>
      <c r="C11503" s="358" t="s">
        <v>10618</v>
      </c>
      <c r="D11503" s="358" t="s">
        <v>880</v>
      </c>
      <c r="E11503" s="358" t="s">
        <v>10541</v>
      </c>
      <c r="F11503" s="358" t="s">
        <v>175</v>
      </c>
      <c r="G11503" s="358" t="s">
        <v>4280</v>
      </c>
      <c r="H11503" s="358"/>
      <c r="I11503" s="358">
        <v>3</v>
      </c>
      <c r="J11503" s="358">
        <v>3</v>
      </c>
      <c r="K11503" s="358">
        <f t="shared" si="184"/>
        <v>6</v>
      </c>
      <c r="L11503" s="358" t="s">
        <v>10617</v>
      </c>
    </row>
    <row r="11504" spans="1:12">
      <c r="A11504" s="358" t="s">
        <v>10541</v>
      </c>
      <c r="B11504" s="358">
        <v>92</v>
      </c>
      <c r="C11504" s="358" t="s">
        <v>10619</v>
      </c>
      <c r="D11504" s="358" t="s">
        <v>880</v>
      </c>
      <c r="E11504" s="358" t="s">
        <v>10541</v>
      </c>
      <c r="F11504" s="358" t="s">
        <v>175</v>
      </c>
      <c r="G11504" s="358" t="s">
        <v>4280</v>
      </c>
      <c r="H11504" s="358"/>
      <c r="I11504" s="358">
        <v>3</v>
      </c>
      <c r="J11504" s="358">
        <v>5</v>
      </c>
      <c r="K11504" s="358">
        <f t="shared" si="184"/>
        <v>8</v>
      </c>
      <c r="L11504" s="358" t="s">
        <v>10620</v>
      </c>
    </row>
    <row r="11505" spans="1:12">
      <c r="A11505" s="358" t="s">
        <v>10541</v>
      </c>
      <c r="B11505" s="358">
        <v>93</v>
      </c>
      <c r="C11505" s="358" t="s">
        <v>10621</v>
      </c>
      <c r="D11505" s="358" t="s">
        <v>880</v>
      </c>
      <c r="E11505" s="358" t="s">
        <v>10541</v>
      </c>
      <c r="F11505" s="358" t="s">
        <v>175</v>
      </c>
      <c r="G11505" s="358" t="s">
        <v>4280</v>
      </c>
      <c r="H11505" s="358"/>
      <c r="I11505" s="358">
        <v>6</v>
      </c>
      <c r="J11505" s="358">
        <v>4</v>
      </c>
      <c r="K11505" s="358">
        <f t="shared" si="184"/>
        <v>10</v>
      </c>
      <c r="L11505" s="358" t="s">
        <v>10620</v>
      </c>
    </row>
    <row r="11506" spans="1:12">
      <c r="A11506" s="358" t="s">
        <v>10541</v>
      </c>
      <c r="B11506" s="358">
        <v>94</v>
      </c>
      <c r="C11506" s="358" t="s">
        <v>10622</v>
      </c>
      <c r="D11506" s="358" t="s">
        <v>880</v>
      </c>
      <c r="E11506" s="358" t="s">
        <v>10541</v>
      </c>
      <c r="F11506" s="358" t="s">
        <v>175</v>
      </c>
      <c r="G11506" s="358" t="s">
        <v>4280</v>
      </c>
      <c r="H11506" s="358"/>
      <c r="I11506" s="358">
        <v>3</v>
      </c>
      <c r="J11506" s="358">
        <v>1</v>
      </c>
      <c r="K11506" s="358">
        <f t="shared" si="184"/>
        <v>4</v>
      </c>
      <c r="L11506" s="358" t="s">
        <v>10620</v>
      </c>
    </row>
    <row r="11507" spans="1:12">
      <c r="A11507" s="358" t="s">
        <v>10541</v>
      </c>
      <c r="B11507" s="358">
        <v>95</v>
      </c>
      <c r="C11507" s="358" t="s">
        <v>10623</v>
      </c>
      <c r="D11507" s="358" t="s">
        <v>880</v>
      </c>
      <c r="E11507" s="358" t="s">
        <v>10541</v>
      </c>
      <c r="F11507" s="358" t="s">
        <v>175</v>
      </c>
      <c r="G11507" s="358" t="s">
        <v>4280</v>
      </c>
      <c r="H11507" s="358"/>
      <c r="I11507" s="358">
        <v>4</v>
      </c>
      <c r="J11507" s="358">
        <v>5</v>
      </c>
      <c r="K11507" s="358">
        <f t="shared" si="184"/>
        <v>9</v>
      </c>
      <c r="L11507" s="358" t="s">
        <v>9896</v>
      </c>
    </row>
    <row r="11508" spans="1:12">
      <c r="A11508" s="358" t="s">
        <v>10541</v>
      </c>
      <c r="B11508" s="358">
        <v>96</v>
      </c>
      <c r="C11508" s="358" t="s">
        <v>1181</v>
      </c>
      <c r="D11508" s="358" t="s">
        <v>880</v>
      </c>
      <c r="E11508" s="358" t="s">
        <v>10541</v>
      </c>
      <c r="F11508" s="358" t="s">
        <v>175</v>
      </c>
      <c r="G11508" s="358" t="s">
        <v>4280</v>
      </c>
      <c r="H11508" s="358"/>
      <c r="I11508" s="358">
        <v>2</v>
      </c>
      <c r="J11508" s="358">
        <v>2</v>
      </c>
      <c r="K11508" s="358">
        <f t="shared" si="184"/>
        <v>4</v>
      </c>
      <c r="L11508" s="358" t="s">
        <v>9896</v>
      </c>
    </row>
    <row r="11509" spans="1:12">
      <c r="A11509" s="358" t="s">
        <v>10541</v>
      </c>
      <c r="B11509" s="358">
        <v>97</v>
      </c>
      <c r="C11509" s="358" t="s">
        <v>10624</v>
      </c>
      <c r="D11509" s="358" t="s">
        <v>880</v>
      </c>
      <c r="E11509" s="358" t="s">
        <v>10541</v>
      </c>
      <c r="F11509" s="358" t="s">
        <v>175</v>
      </c>
      <c r="G11509" s="358" t="s">
        <v>4280</v>
      </c>
      <c r="H11509" s="358"/>
      <c r="I11509" s="358">
        <v>1</v>
      </c>
      <c r="J11509" s="358">
        <v>3</v>
      </c>
      <c r="K11509" s="358">
        <f t="shared" si="184"/>
        <v>4</v>
      </c>
      <c r="L11509" s="358" t="s">
        <v>9941</v>
      </c>
    </row>
    <row r="11510" spans="1:12">
      <c r="A11510" s="358" t="s">
        <v>10541</v>
      </c>
      <c r="B11510" s="358">
        <v>98</v>
      </c>
      <c r="C11510" s="358" t="s">
        <v>10625</v>
      </c>
      <c r="D11510" s="358" t="s">
        <v>880</v>
      </c>
      <c r="E11510" s="358" t="s">
        <v>10541</v>
      </c>
      <c r="F11510" s="358" t="s">
        <v>175</v>
      </c>
      <c r="G11510" s="358" t="s">
        <v>4280</v>
      </c>
      <c r="H11510" s="358"/>
      <c r="I11510" s="358">
        <v>4</v>
      </c>
      <c r="J11510" s="358">
        <v>4</v>
      </c>
      <c r="K11510" s="358">
        <f t="shared" si="184"/>
        <v>8</v>
      </c>
      <c r="L11510" s="358" t="s">
        <v>9941</v>
      </c>
    </row>
    <row r="11511" spans="1:12">
      <c r="A11511" s="358" t="s">
        <v>10541</v>
      </c>
      <c r="B11511" s="358">
        <v>99</v>
      </c>
      <c r="C11511" s="358" t="s">
        <v>10626</v>
      </c>
      <c r="D11511" s="358" t="s">
        <v>880</v>
      </c>
      <c r="E11511" s="358" t="s">
        <v>10541</v>
      </c>
      <c r="F11511" s="358" t="s">
        <v>175</v>
      </c>
      <c r="G11511" s="358" t="s">
        <v>4280</v>
      </c>
      <c r="H11511" s="358"/>
      <c r="I11511" s="358">
        <v>2</v>
      </c>
      <c r="J11511" s="358">
        <v>3</v>
      </c>
      <c r="K11511" s="358">
        <f t="shared" si="184"/>
        <v>5</v>
      </c>
      <c r="L11511" s="358" t="s">
        <v>9897</v>
      </c>
    </row>
    <row r="11512" spans="1:12">
      <c r="A11512" s="358" t="s">
        <v>10541</v>
      </c>
      <c r="B11512" s="358">
        <v>100</v>
      </c>
      <c r="C11512" s="358" t="s">
        <v>10627</v>
      </c>
      <c r="D11512" s="358" t="s">
        <v>880</v>
      </c>
      <c r="E11512" s="358" t="s">
        <v>10541</v>
      </c>
      <c r="F11512" s="358" t="s">
        <v>175</v>
      </c>
      <c r="G11512" s="358" t="s">
        <v>4280</v>
      </c>
      <c r="H11512" s="358"/>
      <c r="I11512" s="358">
        <v>1</v>
      </c>
      <c r="J11512" s="358">
        <v>2</v>
      </c>
      <c r="K11512" s="358">
        <f t="shared" si="184"/>
        <v>3</v>
      </c>
      <c r="L11512" s="358" t="s">
        <v>9949</v>
      </c>
    </row>
    <row r="11513" spans="1:12">
      <c r="A11513" s="358" t="s">
        <v>10541</v>
      </c>
      <c r="B11513" s="358">
        <v>101</v>
      </c>
      <c r="C11513" s="358" t="s">
        <v>10628</v>
      </c>
      <c r="D11513" s="358" t="s">
        <v>880</v>
      </c>
      <c r="E11513" s="358" t="s">
        <v>10541</v>
      </c>
      <c r="F11513" s="358" t="s">
        <v>175</v>
      </c>
      <c r="G11513" s="358" t="s">
        <v>4280</v>
      </c>
      <c r="H11513" s="358"/>
      <c r="I11513" s="358">
        <v>1</v>
      </c>
      <c r="J11513" s="358">
        <v>2</v>
      </c>
      <c r="K11513" s="358">
        <f t="shared" si="184"/>
        <v>3</v>
      </c>
      <c r="L11513" s="358" t="s">
        <v>9949</v>
      </c>
    </row>
    <row r="11514" spans="1:12">
      <c r="A11514" s="358" t="s">
        <v>10541</v>
      </c>
      <c r="B11514" s="358">
        <v>102</v>
      </c>
      <c r="C11514" s="358" t="s">
        <v>8993</v>
      </c>
      <c r="D11514" s="358" t="s">
        <v>880</v>
      </c>
      <c r="E11514" s="358" t="s">
        <v>10541</v>
      </c>
      <c r="F11514" s="358" t="s">
        <v>175</v>
      </c>
      <c r="G11514" s="358" t="s">
        <v>4280</v>
      </c>
      <c r="H11514" s="358"/>
      <c r="I11514" s="358">
        <v>4</v>
      </c>
      <c r="J11514" s="358">
        <v>12</v>
      </c>
      <c r="K11514" s="358">
        <f t="shared" si="184"/>
        <v>16</v>
      </c>
      <c r="L11514" s="358" t="s">
        <v>9941</v>
      </c>
    </row>
    <row r="11515" spans="1:12">
      <c r="A11515" s="358" t="s">
        <v>10541</v>
      </c>
      <c r="B11515" s="358">
        <v>103</v>
      </c>
      <c r="C11515" s="358" t="s">
        <v>2082</v>
      </c>
      <c r="D11515" s="358" t="s">
        <v>880</v>
      </c>
      <c r="E11515" s="358" t="s">
        <v>10541</v>
      </c>
      <c r="F11515" s="358" t="s">
        <v>175</v>
      </c>
      <c r="G11515" s="358" t="s">
        <v>4280</v>
      </c>
      <c r="H11515" s="358"/>
      <c r="I11515" s="358">
        <v>3</v>
      </c>
      <c r="J11515" s="358">
        <v>3</v>
      </c>
      <c r="K11515" s="358">
        <f t="shared" si="184"/>
        <v>6</v>
      </c>
      <c r="L11515" s="358" t="s">
        <v>9941</v>
      </c>
    </row>
    <row r="11516" spans="1:12">
      <c r="A11516" s="358" t="s">
        <v>10541</v>
      </c>
      <c r="B11516" s="358">
        <v>104</v>
      </c>
      <c r="C11516" s="358" t="s">
        <v>10629</v>
      </c>
      <c r="D11516" s="358" t="s">
        <v>880</v>
      </c>
      <c r="E11516" s="358" t="s">
        <v>10541</v>
      </c>
      <c r="F11516" s="358" t="s">
        <v>175</v>
      </c>
      <c r="G11516" s="358" t="s">
        <v>4280</v>
      </c>
      <c r="H11516" s="358"/>
      <c r="I11516" s="358">
        <v>2</v>
      </c>
      <c r="J11516" s="358">
        <v>6</v>
      </c>
      <c r="K11516" s="358">
        <f t="shared" si="184"/>
        <v>8</v>
      </c>
      <c r="L11516" s="358" t="s">
        <v>9897</v>
      </c>
    </row>
    <row r="11517" spans="1:12">
      <c r="A11517" s="358" t="s">
        <v>10541</v>
      </c>
      <c r="B11517" s="358">
        <v>105</v>
      </c>
      <c r="C11517" s="358" t="s">
        <v>10630</v>
      </c>
      <c r="D11517" s="358" t="s">
        <v>880</v>
      </c>
      <c r="E11517" s="358" t="s">
        <v>10541</v>
      </c>
      <c r="F11517" s="358" t="s">
        <v>175</v>
      </c>
      <c r="G11517" s="358" t="s">
        <v>4280</v>
      </c>
      <c r="H11517" s="358"/>
      <c r="I11517" s="358">
        <v>2</v>
      </c>
      <c r="J11517" s="358">
        <v>2</v>
      </c>
      <c r="K11517" s="358">
        <f t="shared" si="184"/>
        <v>4</v>
      </c>
      <c r="L11517" s="358" t="s">
        <v>9896</v>
      </c>
    </row>
    <row r="11518" spans="1:12">
      <c r="A11518" s="358" t="s">
        <v>10541</v>
      </c>
      <c r="B11518" s="358">
        <v>106</v>
      </c>
      <c r="C11518" s="358" t="s">
        <v>10631</v>
      </c>
      <c r="D11518" s="358" t="s">
        <v>880</v>
      </c>
      <c r="E11518" s="358" t="s">
        <v>10541</v>
      </c>
      <c r="F11518" s="358" t="s">
        <v>175</v>
      </c>
      <c r="G11518" s="358" t="s">
        <v>4280</v>
      </c>
      <c r="H11518" s="358"/>
      <c r="I11518" s="358">
        <v>2</v>
      </c>
      <c r="J11518" s="358">
        <v>1</v>
      </c>
      <c r="K11518" s="358">
        <f t="shared" si="184"/>
        <v>3</v>
      </c>
      <c r="L11518" s="358" t="s">
        <v>9896</v>
      </c>
    </row>
    <row r="11519" spans="1:12">
      <c r="A11519" s="358" t="s">
        <v>10541</v>
      </c>
      <c r="B11519" s="358">
        <v>107</v>
      </c>
      <c r="C11519" s="358" t="s">
        <v>10632</v>
      </c>
      <c r="D11519" s="358" t="s">
        <v>880</v>
      </c>
      <c r="E11519" s="358" t="s">
        <v>10541</v>
      </c>
      <c r="F11519" s="358" t="s">
        <v>175</v>
      </c>
      <c r="G11519" s="358" t="s">
        <v>4280</v>
      </c>
      <c r="H11519" s="358"/>
      <c r="I11519" s="358">
        <v>3</v>
      </c>
      <c r="J11519" s="358">
        <v>3</v>
      </c>
      <c r="K11519" s="358">
        <f t="shared" si="184"/>
        <v>6</v>
      </c>
      <c r="L11519" s="358" t="s">
        <v>9941</v>
      </c>
    </row>
    <row r="11520" spans="1:12">
      <c r="A11520" s="358" t="s">
        <v>10541</v>
      </c>
      <c r="B11520" s="358">
        <v>108</v>
      </c>
      <c r="C11520" s="358" t="s">
        <v>10597</v>
      </c>
      <c r="D11520" s="358" t="s">
        <v>880</v>
      </c>
      <c r="E11520" s="358" t="s">
        <v>10541</v>
      </c>
      <c r="F11520" s="358" t="s">
        <v>175</v>
      </c>
      <c r="G11520" s="358" t="s">
        <v>4280</v>
      </c>
      <c r="H11520" s="358"/>
      <c r="I11520" s="358">
        <v>2</v>
      </c>
      <c r="J11520" s="358">
        <v>1</v>
      </c>
      <c r="K11520" s="358">
        <f t="shared" si="184"/>
        <v>3</v>
      </c>
      <c r="L11520" s="358" t="s">
        <v>9897</v>
      </c>
    </row>
    <row r="11521" spans="1:12">
      <c r="A11521" s="358" t="s">
        <v>10541</v>
      </c>
      <c r="B11521" s="358">
        <v>109</v>
      </c>
      <c r="C11521" s="358" t="s">
        <v>10379</v>
      </c>
      <c r="D11521" s="358" t="s">
        <v>880</v>
      </c>
      <c r="E11521" s="358" t="s">
        <v>10541</v>
      </c>
      <c r="F11521" s="358" t="s">
        <v>175</v>
      </c>
      <c r="G11521" s="358" t="s">
        <v>4280</v>
      </c>
      <c r="H11521" s="358"/>
      <c r="I11521" s="358">
        <v>2</v>
      </c>
      <c r="J11521" s="358">
        <v>3</v>
      </c>
      <c r="K11521" s="358">
        <f t="shared" si="184"/>
        <v>5</v>
      </c>
      <c r="L11521" s="358" t="s">
        <v>9949</v>
      </c>
    </row>
    <row r="11522" spans="1:12">
      <c r="A11522" s="358" t="s">
        <v>10541</v>
      </c>
      <c r="B11522" s="358">
        <v>110</v>
      </c>
      <c r="C11522" s="358" t="s">
        <v>10633</v>
      </c>
      <c r="D11522" s="358" t="s">
        <v>880</v>
      </c>
      <c r="E11522" s="358" t="s">
        <v>10541</v>
      </c>
      <c r="F11522" s="358" t="s">
        <v>175</v>
      </c>
      <c r="G11522" s="358" t="s">
        <v>4280</v>
      </c>
      <c r="H11522" s="358"/>
      <c r="I11522" s="358">
        <v>4</v>
      </c>
      <c r="J11522" s="358">
        <v>2</v>
      </c>
      <c r="K11522" s="358">
        <f t="shared" si="184"/>
        <v>6</v>
      </c>
      <c r="L11522" s="358" t="s">
        <v>9896</v>
      </c>
    </row>
    <row r="11523" spans="1:12">
      <c r="A11523" s="358" t="s">
        <v>10541</v>
      </c>
      <c r="B11523" s="358">
        <v>111</v>
      </c>
      <c r="C11523" s="358" t="s">
        <v>10634</v>
      </c>
      <c r="D11523" s="358" t="s">
        <v>880</v>
      </c>
      <c r="E11523" s="358" t="s">
        <v>10541</v>
      </c>
      <c r="F11523" s="358" t="s">
        <v>175</v>
      </c>
      <c r="G11523" s="358" t="s">
        <v>4280</v>
      </c>
      <c r="H11523" s="358"/>
      <c r="I11523" s="358">
        <v>2</v>
      </c>
      <c r="J11523" s="358">
        <v>3</v>
      </c>
      <c r="K11523" s="358">
        <f t="shared" si="184"/>
        <v>5</v>
      </c>
      <c r="L11523" s="358" t="s">
        <v>9896</v>
      </c>
    </row>
    <row r="11524" spans="1:12">
      <c r="A11524" s="358" t="s">
        <v>10541</v>
      </c>
      <c r="B11524" s="358">
        <v>112</v>
      </c>
      <c r="C11524" s="358" t="s">
        <v>10635</v>
      </c>
      <c r="D11524" s="358" t="s">
        <v>880</v>
      </c>
      <c r="E11524" s="358" t="s">
        <v>10541</v>
      </c>
      <c r="F11524" s="358" t="s">
        <v>175</v>
      </c>
      <c r="G11524" s="358" t="s">
        <v>4280</v>
      </c>
      <c r="H11524" s="358"/>
      <c r="I11524" s="358">
        <v>3</v>
      </c>
      <c r="J11524" s="358">
        <v>2</v>
      </c>
      <c r="K11524" s="358">
        <f t="shared" si="184"/>
        <v>5</v>
      </c>
      <c r="L11524" s="358" t="s">
        <v>10115</v>
      </c>
    </row>
    <row r="11525" spans="1:12">
      <c r="A11525" s="358" t="s">
        <v>10541</v>
      </c>
      <c r="B11525" s="358">
        <v>113</v>
      </c>
      <c r="C11525" s="358" t="s">
        <v>10636</v>
      </c>
      <c r="D11525" s="358" t="s">
        <v>880</v>
      </c>
      <c r="E11525" s="358" t="s">
        <v>10541</v>
      </c>
      <c r="F11525" s="358" t="s">
        <v>175</v>
      </c>
      <c r="G11525" s="358" t="s">
        <v>4280</v>
      </c>
      <c r="H11525" s="358"/>
      <c r="I11525" s="358">
        <v>5</v>
      </c>
      <c r="J11525" s="358">
        <v>5</v>
      </c>
      <c r="K11525" s="358">
        <f t="shared" si="184"/>
        <v>10</v>
      </c>
      <c r="L11525" s="358" t="s">
        <v>9995</v>
      </c>
    </row>
    <row r="11526" spans="1:12">
      <c r="A11526" s="359"/>
      <c r="B11526" s="359"/>
      <c r="C11526" s="359"/>
      <c r="D11526" s="359"/>
      <c r="E11526" s="359"/>
      <c r="F11526" s="359"/>
      <c r="G11526" s="359"/>
      <c r="H11526" s="359"/>
      <c r="I11526" s="359"/>
      <c r="J11526" s="359"/>
      <c r="K11526" s="358">
        <f>SUM(K11412:K11525)</f>
        <v>646</v>
      </c>
      <c r="L11526" s="359"/>
    </row>
    <row r="11527" spans="1:12">
      <c r="A11527" s="358" t="s">
        <v>515</v>
      </c>
      <c r="B11527" s="358">
        <v>1</v>
      </c>
      <c r="C11527" s="358" t="s">
        <v>10637</v>
      </c>
      <c r="D11527" s="358" t="s">
        <v>880</v>
      </c>
      <c r="E11527" s="358" t="s">
        <v>515</v>
      </c>
      <c r="F11527" s="358" t="s">
        <v>175</v>
      </c>
      <c r="G11527" s="358" t="s">
        <v>4280</v>
      </c>
      <c r="H11527" s="358"/>
      <c r="I11527" s="358">
        <v>2</v>
      </c>
      <c r="J11527" s="358">
        <v>3</v>
      </c>
      <c r="K11527" s="358">
        <f t="shared" ref="K11527:K11590" si="185">J11527+I11527</f>
        <v>5</v>
      </c>
      <c r="L11527" s="358" t="s">
        <v>10494</v>
      </c>
    </row>
    <row r="11528" spans="1:12">
      <c r="A11528" s="358" t="s">
        <v>515</v>
      </c>
      <c r="B11528" s="358">
        <v>2</v>
      </c>
      <c r="C11528" s="358" t="s">
        <v>10638</v>
      </c>
      <c r="D11528" s="358" t="s">
        <v>880</v>
      </c>
      <c r="E11528" s="358" t="s">
        <v>515</v>
      </c>
      <c r="F11528" s="358" t="s">
        <v>175</v>
      </c>
      <c r="G11528" s="358" t="s">
        <v>4280</v>
      </c>
      <c r="H11528" s="358"/>
      <c r="I11528" s="358">
        <v>3</v>
      </c>
      <c r="J11528" s="358">
        <v>1</v>
      </c>
      <c r="K11528" s="358">
        <f t="shared" si="185"/>
        <v>4</v>
      </c>
      <c r="L11528" s="358" t="s">
        <v>10494</v>
      </c>
    </row>
    <row r="11529" spans="1:12">
      <c r="A11529" s="358" t="s">
        <v>515</v>
      </c>
      <c r="B11529" s="358">
        <v>3</v>
      </c>
      <c r="C11529" s="358" t="s">
        <v>10639</v>
      </c>
      <c r="D11529" s="358" t="s">
        <v>880</v>
      </c>
      <c r="E11529" s="358" t="s">
        <v>515</v>
      </c>
      <c r="F11529" s="358" t="s">
        <v>175</v>
      </c>
      <c r="G11529" s="358" t="s">
        <v>4280</v>
      </c>
      <c r="H11529" s="358"/>
      <c r="I11529" s="358">
        <v>2</v>
      </c>
      <c r="J11529" s="358">
        <v>1</v>
      </c>
      <c r="K11529" s="358">
        <f t="shared" si="185"/>
        <v>3</v>
      </c>
      <c r="L11529" s="358" t="s">
        <v>10494</v>
      </c>
    </row>
    <row r="11530" spans="1:12">
      <c r="A11530" s="358" t="s">
        <v>515</v>
      </c>
      <c r="B11530" s="358">
        <v>4</v>
      </c>
      <c r="C11530" s="358" t="s">
        <v>10640</v>
      </c>
      <c r="D11530" s="358" t="s">
        <v>880</v>
      </c>
      <c r="E11530" s="358" t="s">
        <v>515</v>
      </c>
      <c r="F11530" s="358" t="s">
        <v>175</v>
      </c>
      <c r="G11530" s="358" t="s">
        <v>4280</v>
      </c>
      <c r="H11530" s="358"/>
      <c r="I11530" s="358">
        <v>3</v>
      </c>
      <c r="J11530" s="358">
        <v>3</v>
      </c>
      <c r="K11530" s="358">
        <f t="shared" si="185"/>
        <v>6</v>
      </c>
      <c r="L11530" s="358" t="s">
        <v>10115</v>
      </c>
    </row>
    <row r="11531" spans="1:12">
      <c r="A11531" s="358" t="s">
        <v>515</v>
      </c>
      <c r="B11531" s="358">
        <v>5</v>
      </c>
      <c r="C11531" s="358" t="s">
        <v>8940</v>
      </c>
      <c r="D11531" s="358" t="s">
        <v>880</v>
      </c>
      <c r="E11531" s="358" t="s">
        <v>515</v>
      </c>
      <c r="F11531" s="358" t="s">
        <v>175</v>
      </c>
      <c r="G11531" s="358" t="s">
        <v>4280</v>
      </c>
      <c r="H11531" s="358"/>
      <c r="I11531" s="358">
        <v>1</v>
      </c>
      <c r="J11531" s="358">
        <v>1</v>
      </c>
      <c r="K11531" s="358">
        <f t="shared" si="185"/>
        <v>2</v>
      </c>
      <c r="L11531" s="358" t="s">
        <v>9896</v>
      </c>
    </row>
    <row r="11532" spans="1:12">
      <c r="A11532" s="358" t="s">
        <v>515</v>
      </c>
      <c r="B11532" s="358">
        <v>6</v>
      </c>
      <c r="C11532" s="358" t="s">
        <v>9332</v>
      </c>
      <c r="D11532" s="358" t="s">
        <v>880</v>
      </c>
      <c r="E11532" s="358" t="s">
        <v>515</v>
      </c>
      <c r="F11532" s="358" t="s">
        <v>175</v>
      </c>
      <c r="G11532" s="358" t="s">
        <v>4280</v>
      </c>
      <c r="H11532" s="358"/>
      <c r="I11532" s="358">
        <v>3</v>
      </c>
      <c r="J11532" s="358">
        <v>3</v>
      </c>
      <c r="K11532" s="358">
        <f t="shared" si="185"/>
        <v>6</v>
      </c>
      <c r="L11532" s="358" t="s">
        <v>10115</v>
      </c>
    </row>
    <row r="11533" spans="1:12">
      <c r="A11533" s="358" t="s">
        <v>515</v>
      </c>
      <c r="B11533" s="358">
        <v>7</v>
      </c>
      <c r="C11533" s="358" t="s">
        <v>7582</v>
      </c>
      <c r="D11533" s="358" t="s">
        <v>1484</v>
      </c>
      <c r="E11533" s="358" t="s">
        <v>515</v>
      </c>
      <c r="F11533" s="358" t="s">
        <v>175</v>
      </c>
      <c r="G11533" s="358" t="s">
        <v>4280</v>
      </c>
      <c r="H11533" s="358"/>
      <c r="I11533" s="358">
        <v>3</v>
      </c>
      <c r="J11533" s="358">
        <v>2</v>
      </c>
      <c r="K11533" s="358">
        <f t="shared" si="185"/>
        <v>5</v>
      </c>
      <c r="L11533" s="358" t="s">
        <v>9896</v>
      </c>
    </row>
    <row r="11534" spans="1:12">
      <c r="A11534" s="358" t="s">
        <v>515</v>
      </c>
      <c r="B11534" s="358">
        <v>8</v>
      </c>
      <c r="C11534" s="358" t="s">
        <v>10641</v>
      </c>
      <c r="D11534" s="358" t="s">
        <v>1293</v>
      </c>
      <c r="E11534" s="358" t="s">
        <v>515</v>
      </c>
      <c r="F11534" s="358" t="s">
        <v>175</v>
      </c>
      <c r="G11534" s="358" t="s">
        <v>4280</v>
      </c>
      <c r="H11534" s="358"/>
      <c r="I11534" s="358">
        <v>5</v>
      </c>
      <c r="J11534" s="358">
        <v>4</v>
      </c>
      <c r="K11534" s="358">
        <f t="shared" si="185"/>
        <v>9</v>
      </c>
      <c r="L11534" s="358" t="s">
        <v>9975</v>
      </c>
    </row>
    <row r="11535" spans="1:12">
      <c r="A11535" s="358" t="s">
        <v>515</v>
      </c>
      <c r="B11535" s="358">
        <v>9</v>
      </c>
      <c r="C11535" s="358" t="s">
        <v>10642</v>
      </c>
      <c r="D11535" s="358" t="s">
        <v>880</v>
      </c>
      <c r="E11535" s="358" t="s">
        <v>515</v>
      </c>
      <c r="F11535" s="358" t="s">
        <v>175</v>
      </c>
      <c r="G11535" s="358" t="s">
        <v>4280</v>
      </c>
      <c r="H11535" s="358"/>
      <c r="I11535" s="358">
        <v>3</v>
      </c>
      <c r="J11535" s="358">
        <v>0</v>
      </c>
      <c r="K11535" s="358">
        <f t="shared" si="185"/>
        <v>3</v>
      </c>
      <c r="L11535" s="358" t="s">
        <v>10643</v>
      </c>
    </row>
    <row r="11536" spans="1:12">
      <c r="A11536" s="358" t="s">
        <v>515</v>
      </c>
      <c r="B11536" s="358">
        <v>10</v>
      </c>
      <c r="C11536" s="358" t="s">
        <v>10644</v>
      </c>
      <c r="D11536" s="358" t="s">
        <v>880</v>
      </c>
      <c r="E11536" s="358" t="s">
        <v>515</v>
      </c>
      <c r="F11536" s="358" t="s">
        <v>175</v>
      </c>
      <c r="G11536" s="358" t="s">
        <v>4280</v>
      </c>
      <c r="H11536" s="358"/>
      <c r="I11536" s="358">
        <v>8</v>
      </c>
      <c r="J11536" s="358">
        <v>6</v>
      </c>
      <c r="K11536" s="358">
        <f t="shared" si="185"/>
        <v>14</v>
      </c>
      <c r="L11536" s="358" t="s">
        <v>10645</v>
      </c>
    </row>
    <row r="11537" spans="1:12">
      <c r="A11537" s="358" t="s">
        <v>515</v>
      </c>
      <c r="B11537" s="358">
        <v>11</v>
      </c>
      <c r="C11537" s="358" t="s">
        <v>10646</v>
      </c>
      <c r="D11537" s="358" t="s">
        <v>880</v>
      </c>
      <c r="E11537" s="358" t="s">
        <v>515</v>
      </c>
      <c r="F11537" s="358" t="s">
        <v>175</v>
      </c>
      <c r="G11537" s="358" t="s">
        <v>4280</v>
      </c>
      <c r="H11537" s="358"/>
      <c r="I11537" s="358">
        <v>5</v>
      </c>
      <c r="J11537" s="358">
        <v>3</v>
      </c>
      <c r="K11537" s="358">
        <f t="shared" si="185"/>
        <v>8</v>
      </c>
      <c r="L11537" s="358" t="s">
        <v>9896</v>
      </c>
    </row>
    <row r="11538" spans="1:12">
      <c r="A11538" s="358" t="s">
        <v>515</v>
      </c>
      <c r="B11538" s="358">
        <v>12</v>
      </c>
      <c r="C11538" s="358" t="s">
        <v>10647</v>
      </c>
      <c r="D11538" s="358" t="s">
        <v>1762</v>
      </c>
      <c r="E11538" s="358" t="s">
        <v>515</v>
      </c>
      <c r="F11538" s="358" t="s">
        <v>175</v>
      </c>
      <c r="G11538" s="358" t="s">
        <v>4280</v>
      </c>
      <c r="H11538" s="358"/>
      <c r="I11538" s="358">
        <v>1</v>
      </c>
      <c r="J11538" s="358">
        <v>0</v>
      </c>
      <c r="K11538" s="358">
        <f t="shared" si="185"/>
        <v>1</v>
      </c>
      <c r="L11538" s="358" t="s">
        <v>9975</v>
      </c>
    </row>
    <row r="11539" spans="1:12">
      <c r="A11539" s="358" t="s">
        <v>515</v>
      </c>
      <c r="B11539" s="358">
        <v>13</v>
      </c>
      <c r="C11539" s="358" t="s">
        <v>10648</v>
      </c>
      <c r="D11539" s="358" t="s">
        <v>880</v>
      </c>
      <c r="E11539" s="358" t="s">
        <v>515</v>
      </c>
      <c r="F11539" s="358" t="s">
        <v>175</v>
      </c>
      <c r="G11539" s="358" t="s">
        <v>4280</v>
      </c>
      <c r="H11539" s="358"/>
      <c r="I11539" s="358">
        <v>2</v>
      </c>
      <c r="J11539" s="358">
        <v>1</v>
      </c>
      <c r="K11539" s="358">
        <f t="shared" si="185"/>
        <v>3</v>
      </c>
      <c r="L11539" s="358" t="s">
        <v>9896</v>
      </c>
    </row>
    <row r="11540" spans="1:12">
      <c r="A11540" s="358" t="s">
        <v>515</v>
      </c>
      <c r="B11540" s="358">
        <v>14</v>
      </c>
      <c r="C11540" s="358" t="s">
        <v>10649</v>
      </c>
      <c r="D11540" s="358" t="s">
        <v>880</v>
      </c>
      <c r="E11540" s="358" t="s">
        <v>515</v>
      </c>
      <c r="F11540" s="358" t="s">
        <v>175</v>
      </c>
      <c r="G11540" s="358" t="s">
        <v>4280</v>
      </c>
      <c r="H11540" s="358"/>
      <c r="I11540" s="358">
        <v>2</v>
      </c>
      <c r="J11540" s="358">
        <v>5</v>
      </c>
      <c r="K11540" s="358">
        <f t="shared" si="185"/>
        <v>7</v>
      </c>
      <c r="L11540" s="358" t="s">
        <v>10650</v>
      </c>
    </row>
    <row r="11541" spans="1:12">
      <c r="A11541" s="358" t="s">
        <v>515</v>
      </c>
      <c r="B11541" s="358">
        <v>15</v>
      </c>
      <c r="C11541" s="358" t="s">
        <v>2222</v>
      </c>
      <c r="D11541" s="358" t="s">
        <v>880</v>
      </c>
      <c r="E11541" s="358" t="s">
        <v>515</v>
      </c>
      <c r="F11541" s="358" t="s">
        <v>175</v>
      </c>
      <c r="G11541" s="358" t="s">
        <v>4280</v>
      </c>
      <c r="H11541" s="358"/>
      <c r="I11541" s="358">
        <v>1</v>
      </c>
      <c r="J11541" s="358">
        <v>1</v>
      </c>
      <c r="K11541" s="358">
        <f t="shared" si="185"/>
        <v>2</v>
      </c>
      <c r="L11541" s="358" t="s">
        <v>9975</v>
      </c>
    </row>
    <row r="11542" spans="1:12">
      <c r="A11542" s="358" t="s">
        <v>515</v>
      </c>
      <c r="B11542" s="358">
        <v>16</v>
      </c>
      <c r="C11542" s="358" t="s">
        <v>1427</v>
      </c>
      <c r="D11542" s="358" t="s">
        <v>880</v>
      </c>
      <c r="E11542" s="358" t="s">
        <v>515</v>
      </c>
      <c r="F11542" s="358" t="s">
        <v>175</v>
      </c>
      <c r="G11542" s="358" t="s">
        <v>4280</v>
      </c>
      <c r="H11542" s="358"/>
      <c r="I11542" s="358">
        <v>18</v>
      </c>
      <c r="J11542" s="358">
        <v>15</v>
      </c>
      <c r="K11542" s="358">
        <f t="shared" si="185"/>
        <v>33</v>
      </c>
      <c r="L11542" s="358" t="s">
        <v>9975</v>
      </c>
    </row>
    <row r="11543" spans="1:12">
      <c r="A11543" s="358" t="s">
        <v>515</v>
      </c>
      <c r="B11543" s="358">
        <v>17</v>
      </c>
      <c r="C11543" s="358" t="s">
        <v>10651</v>
      </c>
      <c r="D11543" s="358" t="s">
        <v>880</v>
      </c>
      <c r="E11543" s="358" t="s">
        <v>515</v>
      </c>
      <c r="F11543" s="358" t="s">
        <v>175</v>
      </c>
      <c r="G11543" s="358" t="s">
        <v>4280</v>
      </c>
      <c r="H11543" s="358"/>
      <c r="I11543" s="358">
        <v>9</v>
      </c>
      <c r="J11543" s="358">
        <v>12</v>
      </c>
      <c r="K11543" s="358">
        <f t="shared" si="185"/>
        <v>21</v>
      </c>
      <c r="L11543" s="358" t="s">
        <v>10115</v>
      </c>
    </row>
    <row r="11544" spans="1:12">
      <c r="A11544" s="358" t="s">
        <v>515</v>
      </c>
      <c r="B11544" s="358">
        <v>18</v>
      </c>
      <c r="C11544" s="358" t="s">
        <v>9947</v>
      </c>
      <c r="D11544" s="358" t="s">
        <v>880</v>
      </c>
      <c r="E11544" s="358" t="s">
        <v>515</v>
      </c>
      <c r="F11544" s="358" t="s">
        <v>175</v>
      </c>
      <c r="G11544" s="358" t="s">
        <v>4280</v>
      </c>
      <c r="H11544" s="358"/>
      <c r="I11544" s="358">
        <v>3</v>
      </c>
      <c r="J11544" s="358">
        <v>2</v>
      </c>
      <c r="K11544" s="358">
        <f t="shared" si="185"/>
        <v>5</v>
      </c>
      <c r="L11544" s="358" t="s">
        <v>10115</v>
      </c>
    </row>
    <row r="11545" spans="1:12">
      <c r="A11545" s="358" t="s">
        <v>515</v>
      </c>
      <c r="B11545" s="358">
        <v>19</v>
      </c>
      <c r="C11545" s="358" t="s">
        <v>8883</v>
      </c>
      <c r="D11545" s="358" t="s">
        <v>880</v>
      </c>
      <c r="E11545" s="358" t="s">
        <v>515</v>
      </c>
      <c r="F11545" s="358" t="s">
        <v>175</v>
      </c>
      <c r="G11545" s="358" t="s">
        <v>4280</v>
      </c>
      <c r="H11545" s="358"/>
      <c r="I11545" s="358">
        <v>2</v>
      </c>
      <c r="J11545" s="358">
        <v>1</v>
      </c>
      <c r="K11545" s="358">
        <f t="shared" si="185"/>
        <v>3</v>
      </c>
      <c r="L11545" s="358" t="s">
        <v>10652</v>
      </c>
    </row>
    <row r="11546" spans="1:12">
      <c r="A11546" s="358" t="s">
        <v>515</v>
      </c>
      <c r="B11546" s="358">
        <v>20</v>
      </c>
      <c r="C11546" s="358" t="s">
        <v>2239</v>
      </c>
      <c r="D11546" s="358" t="s">
        <v>880</v>
      </c>
      <c r="E11546" s="358" t="s">
        <v>515</v>
      </c>
      <c r="F11546" s="358" t="s">
        <v>175</v>
      </c>
      <c r="G11546" s="358" t="s">
        <v>4280</v>
      </c>
      <c r="H11546" s="358"/>
      <c r="I11546" s="358">
        <v>2</v>
      </c>
      <c r="J11546" s="358">
        <v>4</v>
      </c>
      <c r="K11546" s="358">
        <f t="shared" si="185"/>
        <v>6</v>
      </c>
      <c r="L11546" s="358" t="s">
        <v>10650</v>
      </c>
    </row>
    <row r="11547" spans="1:12">
      <c r="A11547" s="358" t="s">
        <v>515</v>
      </c>
      <c r="B11547" s="358">
        <v>21</v>
      </c>
      <c r="C11547" s="358" t="s">
        <v>10653</v>
      </c>
      <c r="D11547" s="358" t="s">
        <v>880</v>
      </c>
      <c r="E11547" s="358" t="s">
        <v>515</v>
      </c>
      <c r="F11547" s="358" t="s">
        <v>175</v>
      </c>
      <c r="G11547" s="358" t="s">
        <v>4280</v>
      </c>
      <c r="H11547" s="358"/>
      <c r="I11547" s="358">
        <v>2</v>
      </c>
      <c r="J11547" s="358">
        <v>6</v>
      </c>
      <c r="K11547" s="358">
        <f t="shared" si="185"/>
        <v>8</v>
      </c>
      <c r="L11547" s="358" t="s">
        <v>10654</v>
      </c>
    </row>
    <row r="11548" spans="1:12">
      <c r="A11548" s="358" t="s">
        <v>515</v>
      </c>
      <c r="B11548" s="358">
        <v>22</v>
      </c>
      <c r="C11548" s="358" t="s">
        <v>2163</v>
      </c>
      <c r="D11548" s="358" t="s">
        <v>880</v>
      </c>
      <c r="E11548" s="358" t="s">
        <v>515</v>
      </c>
      <c r="F11548" s="358" t="s">
        <v>175</v>
      </c>
      <c r="G11548" s="358" t="s">
        <v>4280</v>
      </c>
      <c r="H11548" s="358"/>
      <c r="I11548" s="358">
        <v>2</v>
      </c>
      <c r="J11548" s="358">
        <v>3</v>
      </c>
      <c r="K11548" s="358">
        <f t="shared" si="185"/>
        <v>5</v>
      </c>
      <c r="L11548" s="358" t="s">
        <v>9896</v>
      </c>
    </row>
    <row r="11549" spans="1:12">
      <c r="A11549" s="358" t="s">
        <v>515</v>
      </c>
      <c r="B11549" s="358">
        <v>23</v>
      </c>
      <c r="C11549" s="358" t="s">
        <v>2249</v>
      </c>
      <c r="D11549" s="358" t="s">
        <v>880</v>
      </c>
      <c r="E11549" s="358" t="s">
        <v>515</v>
      </c>
      <c r="F11549" s="358" t="s">
        <v>175</v>
      </c>
      <c r="G11549" s="358" t="s">
        <v>4280</v>
      </c>
      <c r="H11549" s="358"/>
      <c r="I11549" s="358">
        <v>4</v>
      </c>
      <c r="J11549" s="358">
        <v>3</v>
      </c>
      <c r="K11549" s="358">
        <f t="shared" si="185"/>
        <v>7</v>
      </c>
      <c r="L11549" s="358" t="s">
        <v>9896</v>
      </c>
    </row>
    <row r="11550" spans="1:12">
      <c r="A11550" s="358" t="s">
        <v>515</v>
      </c>
      <c r="B11550" s="358">
        <v>24</v>
      </c>
      <c r="C11550" s="358" t="s">
        <v>7293</v>
      </c>
      <c r="D11550" s="358" t="s">
        <v>880</v>
      </c>
      <c r="E11550" s="358" t="s">
        <v>515</v>
      </c>
      <c r="F11550" s="358" t="s">
        <v>175</v>
      </c>
      <c r="G11550" s="358" t="s">
        <v>4280</v>
      </c>
      <c r="H11550" s="358"/>
      <c r="I11550" s="358">
        <v>3</v>
      </c>
      <c r="J11550" s="358">
        <v>3</v>
      </c>
      <c r="K11550" s="358">
        <f t="shared" si="185"/>
        <v>6</v>
      </c>
      <c r="L11550" s="358" t="s">
        <v>9896</v>
      </c>
    </row>
    <row r="11551" spans="1:12">
      <c r="A11551" s="358" t="s">
        <v>515</v>
      </c>
      <c r="B11551" s="358">
        <v>25</v>
      </c>
      <c r="C11551" s="358" t="s">
        <v>10655</v>
      </c>
      <c r="D11551" s="358" t="s">
        <v>880</v>
      </c>
      <c r="E11551" s="358" t="s">
        <v>515</v>
      </c>
      <c r="F11551" s="358" t="s">
        <v>175</v>
      </c>
      <c r="G11551" s="358" t="s">
        <v>4280</v>
      </c>
      <c r="H11551" s="358"/>
      <c r="I11551" s="358">
        <v>4</v>
      </c>
      <c r="J11551" s="358">
        <v>7</v>
      </c>
      <c r="K11551" s="358">
        <f t="shared" si="185"/>
        <v>11</v>
      </c>
      <c r="L11551" s="358" t="s">
        <v>9896</v>
      </c>
    </row>
    <row r="11552" spans="1:12">
      <c r="A11552" s="358" t="s">
        <v>515</v>
      </c>
      <c r="B11552" s="358">
        <v>26</v>
      </c>
      <c r="C11552" s="358" t="s">
        <v>10656</v>
      </c>
      <c r="D11552" s="358" t="s">
        <v>880</v>
      </c>
      <c r="E11552" s="358" t="s">
        <v>515</v>
      </c>
      <c r="F11552" s="358" t="s">
        <v>175</v>
      </c>
      <c r="G11552" s="358" t="s">
        <v>4280</v>
      </c>
      <c r="H11552" s="358"/>
      <c r="I11552" s="358">
        <v>3</v>
      </c>
      <c r="J11552" s="358">
        <v>3</v>
      </c>
      <c r="K11552" s="358">
        <f t="shared" si="185"/>
        <v>6</v>
      </c>
      <c r="L11552" s="358" t="s">
        <v>9896</v>
      </c>
    </row>
    <row r="11553" spans="1:12">
      <c r="A11553" s="358" t="s">
        <v>515</v>
      </c>
      <c r="B11553" s="358">
        <v>27</v>
      </c>
      <c r="C11553" s="358" t="s">
        <v>10657</v>
      </c>
      <c r="D11553" s="358" t="s">
        <v>880</v>
      </c>
      <c r="E11553" s="358" t="s">
        <v>515</v>
      </c>
      <c r="F11553" s="358" t="s">
        <v>175</v>
      </c>
      <c r="G11553" s="358" t="s">
        <v>4280</v>
      </c>
      <c r="H11553" s="358"/>
      <c r="I11553" s="358">
        <v>2</v>
      </c>
      <c r="J11553" s="358">
        <v>4</v>
      </c>
      <c r="K11553" s="358">
        <f t="shared" si="185"/>
        <v>6</v>
      </c>
      <c r="L11553" s="358" t="s">
        <v>9896</v>
      </c>
    </row>
    <row r="11554" spans="1:12">
      <c r="A11554" s="358" t="s">
        <v>515</v>
      </c>
      <c r="B11554" s="358">
        <v>28</v>
      </c>
      <c r="C11554" s="358" t="s">
        <v>10658</v>
      </c>
      <c r="D11554" s="358" t="s">
        <v>10659</v>
      </c>
      <c r="E11554" s="358" t="s">
        <v>515</v>
      </c>
      <c r="F11554" s="358" t="s">
        <v>175</v>
      </c>
      <c r="G11554" s="358" t="s">
        <v>4280</v>
      </c>
      <c r="H11554" s="358"/>
      <c r="I11554" s="358">
        <v>0</v>
      </c>
      <c r="J11554" s="358">
        <v>1</v>
      </c>
      <c r="K11554" s="358">
        <f t="shared" si="185"/>
        <v>1</v>
      </c>
      <c r="L11554" s="358" t="s">
        <v>10115</v>
      </c>
    </row>
    <row r="11555" spans="1:12">
      <c r="A11555" s="358" t="s">
        <v>515</v>
      </c>
      <c r="B11555" s="358">
        <v>29</v>
      </c>
      <c r="C11555" s="358" t="s">
        <v>1273</v>
      </c>
      <c r="D11555" s="358" t="s">
        <v>880</v>
      </c>
      <c r="E11555" s="358" t="s">
        <v>515</v>
      </c>
      <c r="F11555" s="358" t="s">
        <v>175</v>
      </c>
      <c r="G11555" s="358" t="s">
        <v>4280</v>
      </c>
      <c r="H11555" s="358"/>
      <c r="I11555" s="358">
        <v>1</v>
      </c>
      <c r="J11555" s="358">
        <v>1</v>
      </c>
      <c r="K11555" s="358">
        <f t="shared" si="185"/>
        <v>2</v>
      </c>
      <c r="L11555" s="358" t="s">
        <v>9975</v>
      </c>
    </row>
    <row r="11556" spans="1:12">
      <c r="A11556" s="358" t="s">
        <v>515</v>
      </c>
      <c r="B11556" s="358">
        <v>30</v>
      </c>
      <c r="C11556" s="358" t="s">
        <v>10660</v>
      </c>
      <c r="D11556" s="358" t="s">
        <v>880</v>
      </c>
      <c r="E11556" s="358" t="s">
        <v>515</v>
      </c>
      <c r="F11556" s="358" t="s">
        <v>175</v>
      </c>
      <c r="G11556" s="358" t="s">
        <v>4280</v>
      </c>
      <c r="H11556" s="358"/>
      <c r="I11556" s="358">
        <v>3</v>
      </c>
      <c r="J11556" s="358">
        <v>4</v>
      </c>
      <c r="K11556" s="358">
        <f t="shared" si="185"/>
        <v>7</v>
      </c>
      <c r="L11556" s="358" t="s">
        <v>10115</v>
      </c>
    </row>
    <row r="11557" spans="1:12">
      <c r="A11557" s="358" t="s">
        <v>515</v>
      </c>
      <c r="B11557" s="358">
        <v>31</v>
      </c>
      <c r="C11557" s="358" t="s">
        <v>916</v>
      </c>
      <c r="D11557" s="358" t="s">
        <v>2025</v>
      </c>
      <c r="E11557" s="358" t="s">
        <v>515</v>
      </c>
      <c r="F11557" s="358" t="s">
        <v>175</v>
      </c>
      <c r="G11557" s="358" t="s">
        <v>4280</v>
      </c>
      <c r="H11557" s="358"/>
      <c r="I11557" s="358">
        <v>2</v>
      </c>
      <c r="J11557" s="358">
        <v>3</v>
      </c>
      <c r="K11557" s="358">
        <f t="shared" si="185"/>
        <v>5</v>
      </c>
      <c r="L11557" s="358" t="s">
        <v>10115</v>
      </c>
    </row>
    <row r="11558" spans="1:12">
      <c r="A11558" s="358" t="s">
        <v>515</v>
      </c>
      <c r="B11558" s="358">
        <v>32</v>
      </c>
      <c r="C11558" s="358" t="s">
        <v>10661</v>
      </c>
      <c r="D11558" s="358" t="s">
        <v>880</v>
      </c>
      <c r="E11558" s="358" t="s">
        <v>515</v>
      </c>
      <c r="F11558" s="358" t="s">
        <v>175</v>
      </c>
      <c r="G11558" s="358" t="s">
        <v>4280</v>
      </c>
      <c r="H11558" s="358"/>
      <c r="I11558" s="358">
        <v>2</v>
      </c>
      <c r="J11558" s="358">
        <v>3</v>
      </c>
      <c r="K11558" s="358">
        <f t="shared" si="185"/>
        <v>5</v>
      </c>
      <c r="L11558" s="358" t="s">
        <v>9975</v>
      </c>
    </row>
    <row r="11559" spans="1:12">
      <c r="A11559" s="358" t="s">
        <v>515</v>
      </c>
      <c r="B11559" s="358">
        <v>33</v>
      </c>
      <c r="C11559" s="358" t="s">
        <v>10662</v>
      </c>
      <c r="D11559" s="358" t="s">
        <v>880</v>
      </c>
      <c r="E11559" s="358" t="s">
        <v>515</v>
      </c>
      <c r="F11559" s="358" t="s">
        <v>175</v>
      </c>
      <c r="G11559" s="358" t="s">
        <v>4280</v>
      </c>
      <c r="H11559" s="358"/>
      <c r="I11559" s="358">
        <v>3</v>
      </c>
      <c r="J11559" s="358">
        <v>4</v>
      </c>
      <c r="K11559" s="358">
        <f t="shared" si="185"/>
        <v>7</v>
      </c>
      <c r="L11559" s="358" t="s">
        <v>10645</v>
      </c>
    </row>
    <row r="11560" spans="1:12">
      <c r="A11560" s="358" t="s">
        <v>515</v>
      </c>
      <c r="B11560" s="358">
        <v>34</v>
      </c>
      <c r="C11560" s="358" t="s">
        <v>10663</v>
      </c>
      <c r="D11560" s="358" t="s">
        <v>1484</v>
      </c>
      <c r="E11560" s="358" t="s">
        <v>515</v>
      </c>
      <c r="F11560" s="358" t="s">
        <v>175</v>
      </c>
      <c r="G11560" s="358" t="s">
        <v>4280</v>
      </c>
      <c r="H11560" s="358"/>
      <c r="I11560" s="358">
        <v>4</v>
      </c>
      <c r="J11560" s="358">
        <v>0</v>
      </c>
      <c r="K11560" s="358">
        <f t="shared" si="185"/>
        <v>4</v>
      </c>
      <c r="L11560" s="358" t="s">
        <v>9896</v>
      </c>
    </row>
    <row r="11561" spans="1:12">
      <c r="A11561" s="358" t="s">
        <v>515</v>
      </c>
      <c r="B11561" s="358">
        <v>35</v>
      </c>
      <c r="C11561" s="358" t="s">
        <v>10664</v>
      </c>
      <c r="D11561" s="358" t="s">
        <v>1484</v>
      </c>
      <c r="E11561" s="358" t="s">
        <v>515</v>
      </c>
      <c r="F11561" s="358" t="s">
        <v>175</v>
      </c>
      <c r="G11561" s="358" t="s">
        <v>4280</v>
      </c>
      <c r="H11561" s="358"/>
      <c r="I11561" s="358">
        <v>0</v>
      </c>
      <c r="J11561" s="358">
        <v>1</v>
      </c>
      <c r="K11561" s="358">
        <f t="shared" si="185"/>
        <v>1</v>
      </c>
      <c r="L11561" s="358" t="s">
        <v>9896</v>
      </c>
    </row>
    <row r="11562" spans="1:12">
      <c r="A11562" s="358" t="s">
        <v>515</v>
      </c>
      <c r="B11562" s="358">
        <v>36</v>
      </c>
      <c r="C11562" s="358" t="s">
        <v>968</v>
      </c>
      <c r="D11562" s="358" t="s">
        <v>880</v>
      </c>
      <c r="E11562" s="358" t="s">
        <v>515</v>
      </c>
      <c r="F11562" s="358" t="s">
        <v>175</v>
      </c>
      <c r="G11562" s="358" t="s">
        <v>4280</v>
      </c>
      <c r="H11562" s="358"/>
      <c r="I11562" s="358">
        <v>5</v>
      </c>
      <c r="J11562" s="358">
        <v>3</v>
      </c>
      <c r="K11562" s="358">
        <f t="shared" si="185"/>
        <v>8</v>
      </c>
      <c r="L11562" s="358" t="s">
        <v>10115</v>
      </c>
    </row>
    <row r="11563" spans="1:12">
      <c r="A11563" s="358" t="s">
        <v>515</v>
      </c>
      <c r="B11563" s="358">
        <v>37</v>
      </c>
      <c r="C11563" s="358" t="s">
        <v>8457</v>
      </c>
      <c r="D11563" s="358" t="s">
        <v>880</v>
      </c>
      <c r="E11563" s="358" t="s">
        <v>515</v>
      </c>
      <c r="F11563" s="358" t="s">
        <v>175</v>
      </c>
      <c r="G11563" s="358" t="s">
        <v>4280</v>
      </c>
      <c r="H11563" s="358"/>
      <c r="I11563" s="358">
        <v>3</v>
      </c>
      <c r="J11563" s="358">
        <v>3</v>
      </c>
      <c r="K11563" s="358">
        <f t="shared" si="185"/>
        <v>6</v>
      </c>
      <c r="L11563" s="358" t="s">
        <v>9896</v>
      </c>
    </row>
    <row r="11564" spans="1:12">
      <c r="A11564" s="358" t="s">
        <v>515</v>
      </c>
      <c r="B11564" s="358">
        <v>38</v>
      </c>
      <c r="C11564" s="358" t="s">
        <v>8860</v>
      </c>
      <c r="D11564" s="358" t="s">
        <v>880</v>
      </c>
      <c r="E11564" s="358" t="s">
        <v>515</v>
      </c>
      <c r="F11564" s="358" t="s">
        <v>175</v>
      </c>
      <c r="G11564" s="358" t="s">
        <v>4280</v>
      </c>
      <c r="H11564" s="358"/>
      <c r="I11564" s="358">
        <v>3</v>
      </c>
      <c r="J11564" s="358">
        <v>4</v>
      </c>
      <c r="K11564" s="358">
        <f t="shared" si="185"/>
        <v>7</v>
      </c>
      <c r="L11564" s="358" t="s">
        <v>9896</v>
      </c>
    </row>
    <row r="11565" spans="1:12">
      <c r="A11565" s="358" t="s">
        <v>515</v>
      </c>
      <c r="B11565" s="358">
        <v>39</v>
      </c>
      <c r="C11565" s="358" t="s">
        <v>1821</v>
      </c>
      <c r="D11565" s="358" t="s">
        <v>880</v>
      </c>
      <c r="E11565" s="358" t="s">
        <v>515</v>
      </c>
      <c r="F11565" s="358" t="s">
        <v>175</v>
      </c>
      <c r="G11565" s="358" t="s">
        <v>4280</v>
      </c>
      <c r="H11565" s="358"/>
      <c r="I11565" s="358">
        <v>3</v>
      </c>
      <c r="J11565" s="358">
        <v>5</v>
      </c>
      <c r="K11565" s="358">
        <f t="shared" si="185"/>
        <v>8</v>
      </c>
      <c r="L11565" s="358" t="s">
        <v>9896</v>
      </c>
    </row>
    <row r="11566" spans="1:12">
      <c r="A11566" s="358" t="s">
        <v>515</v>
      </c>
      <c r="B11566" s="358">
        <v>40</v>
      </c>
      <c r="C11566" s="358" t="s">
        <v>1389</v>
      </c>
      <c r="D11566" s="358" t="s">
        <v>880</v>
      </c>
      <c r="E11566" s="358" t="s">
        <v>515</v>
      </c>
      <c r="F11566" s="358" t="s">
        <v>175</v>
      </c>
      <c r="G11566" s="358" t="s">
        <v>4280</v>
      </c>
      <c r="H11566" s="358"/>
      <c r="I11566" s="358">
        <v>7</v>
      </c>
      <c r="J11566" s="358">
        <v>3</v>
      </c>
      <c r="K11566" s="358">
        <f t="shared" si="185"/>
        <v>10</v>
      </c>
      <c r="L11566" s="358" t="s">
        <v>9896</v>
      </c>
    </row>
    <row r="11567" spans="1:12">
      <c r="A11567" s="358" t="s">
        <v>515</v>
      </c>
      <c r="B11567" s="358">
        <v>41</v>
      </c>
      <c r="C11567" s="358" t="s">
        <v>10665</v>
      </c>
      <c r="D11567" s="358" t="s">
        <v>880</v>
      </c>
      <c r="E11567" s="358" t="s">
        <v>515</v>
      </c>
      <c r="F11567" s="358" t="s">
        <v>175</v>
      </c>
      <c r="G11567" s="358" t="s">
        <v>4280</v>
      </c>
      <c r="H11567" s="358"/>
      <c r="I11567" s="358">
        <v>6</v>
      </c>
      <c r="J11567" s="358">
        <v>4</v>
      </c>
      <c r="K11567" s="358">
        <f t="shared" si="185"/>
        <v>10</v>
      </c>
      <c r="L11567" s="358" t="s">
        <v>9896</v>
      </c>
    </row>
    <row r="11568" spans="1:12">
      <c r="A11568" s="358" t="s">
        <v>515</v>
      </c>
      <c r="B11568" s="358">
        <v>42</v>
      </c>
      <c r="C11568" s="358" t="s">
        <v>1660</v>
      </c>
      <c r="D11568" s="358" t="s">
        <v>880</v>
      </c>
      <c r="E11568" s="358" t="s">
        <v>515</v>
      </c>
      <c r="F11568" s="358" t="s">
        <v>175</v>
      </c>
      <c r="G11568" s="358" t="s">
        <v>4280</v>
      </c>
      <c r="H11568" s="358"/>
      <c r="I11568" s="358">
        <v>4</v>
      </c>
      <c r="J11568" s="358">
        <v>3</v>
      </c>
      <c r="K11568" s="358">
        <f t="shared" si="185"/>
        <v>7</v>
      </c>
      <c r="L11568" s="358" t="s">
        <v>9896</v>
      </c>
    </row>
    <row r="11569" spans="1:12">
      <c r="A11569" s="358" t="s">
        <v>515</v>
      </c>
      <c r="B11569" s="358">
        <v>43</v>
      </c>
      <c r="C11569" s="358" t="s">
        <v>10666</v>
      </c>
      <c r="D11569" s="358" t="s">
        <v>880</v>
      </c>
      <c r="E11569" s="358" t="s">
        <v>515</v>
      </c>
      <c r="F11569" s="358" t="s">
        <v>175</v>
      </c>
      <c r="G11569" s="358" t="s">
        <v>4280</v>
      </c>
      <c r="H11569" s="358"/>
      <c r="I11569" s="358">
        <v>5</v>
      </c>
      <c r="J11569" s="358">
        <v>7</v>
      </c>
      <c r="K11569" s="358">
        <f t="shared" si="185"/>
        <v>12</v>
      </c>
      <c r="L11569" s="358" t="s">
        <v>10115</v>
      </c>
    </row>
    <row r="11570" spans="1:12">
      <c r="A11570" s="358" t="s">
        <v>515</v>
      </c>
      <c r="B11570" s="358">
        <v>44</v>
      </c>
      <c r="C11570" s="358" t="s">
        <v>10667</v>
      </c>
      <c r="D11570" s="358" t="s">
        <v>880</v>
      </c>
      <c r="E11570" s="358" t="s">
        <v>515</v>
      </c>
      <c r="F11570" s="358" t="s">
        <v>175</v>
      </c>
      <c r="G11570" s="358" t="s">
        <v>4280</v>
      </c>
      <c r="H11570" s="358"/>
      <c r="I11570" s="358">
        <v>4</v>
      </c>
      <c r="J11570" s="358">
        <v>7</v>
      </c>
      <c r="K11570" s="358">
        <f t="shared" si="185"/>
        <v>11</v>
      </c>
      <c r="L11570" s="358" t="s">
        <v>9896</v>
      </c>
    </row>
    <row r="11571" spans="1:12">
      <c r="A11571" s="358" t="s">
        <v>515</v>
      </c>
      <c r="B11571" s="358">
        <v>45</v>
      </c>
      <c r="C11571" s="358" t="s">
        <v>10668</v>
      </c>
      <c r="D11571" s="358" t="s">
        <v>880</v>
      </c>
      <c r="E11571" s="358" t="s">
        <v>515</v>
      </c>
      <c r="F11571" s="358" t="s">
        <v>175</v>
      </c>
      <c r="G11571" s="358" t="s">
        <v>4280</v>
      </c>
      <c r="H11571" s="358"/>
      <c r="I11571" s="358">
        <v>2</v>
      </c>
      <c r="J11571" s="358">
        <v>5</v>
      </c>
      <c r="K11571" s="358">
        <f t="shared" si="185"/>
        <v>7</v>
      </c>
      <c r="L11571" s="358" t="s">
        <v>9896</v>
      </c>
    </row>
    <row r="11572" spans="1:12">
      <c r="A11572" s="358" t="s">
        <v>515</v>
      </c>
      <c r="B11572" s="358">
        <v>46</v>
      </c>
      <c r="C11572" s="358" t="s">
        <v>10669</v>
      </c>
      <c r="D11572" s="358" t="s">
        <v>880</v>
      </c>
      <c r="E11572" s="358" t="s">
        <v>515</v>
      </c>
      <c r="F11572" s="358" t="s">
        <v>175</v>
      </c>
      <c r="G11572" s="358" t="s">
        <v>4280</v>
      </c>
      <c r="H11572" s="358"/>
      <c r="I11572" s="358">
        <v>3</v>
      </c>
      <c r="J11572" s="358">
        <v>2</v>
      </c>
      <c r="K11572" s="358">
        <f t="shared" si="185"/>
        <v>5</v>
      </c>
      <c r="L11572" s="358" t="s">
        <v>9896</v>
      </c>
    </row>
    <row r="11573" spans="1:12">
      <c r="A11573" s="358" t="s">
        <v>515</v>
      </c>
      <c r="B11573" s="358">
        <v>47</v>
      </c>
      <c r="C11573" s="358" t="s">
        <v>10670</v>
      </c>
      <c r="D11573" s="358" t="s">
        <v>880</v>
      </c>
      <c r="E11573" s="358" t="s">
        <v>515</v>
      </c>
      <c r="F11573" s="358" t="s">
        <v>175</v>
      </c>
      <c r="G11573" s="358" t="s">
        <v>4280</v>
      </c>
      <c r="H11573" s="358"/>
      <c r="I11573" s="358">
        <v>2</v>
      </c>
      <c r="J11573" s="358">
        <v>4</v>
      </c>
      <c r="K11573" s="358">
        <f t="shared" si="185"/>
        <v>6</v>
      </c>
      <c r="L11573" s="358" t="s">
        <v>9975</v>
      </c>
    </row>
    <row r="11574" spans="1:12">
      <c r="A11574" s="358" t="s">
        <v>515</v>
      </c>
      <c r="B11574" s="358">
        <v>48</v>
      </c>
      <c r="C11574" s="358" t="s">
        <v>9307</v>
      </c>
      <c r="D11574" s="358" t="s">
        <v>880</v>
      </c>
      <c r="E11574" s="358" t="s">
        <v>515</v>
      </c>
      <c r="F11574" s="358" t="s">
        <v>175</v>
      </c>
      <c r="G11574" s="358" t="s">
        <v>4280</v>
      </c>
      <c r="H11574" s="358"/>
      <c r="I11574" s="358">
        <v>3</v>
      </c>
      <c r="J11574" s="358">
        <v>3</v>
      </c>
      <c r="K11574" s="358">
        <f t="shared" si="185"/>
        <v>6</v>
      </c>
      <c r="L11574" s="358" t="s">
        <v>10115</v>
      </c>
    </row>
    <row r="11575" spans="1:12">
      <c r="A11575" s="358" t="s">
        <v>515</v>
      </c>
      <c r="B11575" s="358">
        <v>49</v>
      </c>
      <c r="C11575" s="358" t="s">
        <v>10671</v>
      </c>
      <c r="D11575" s="358" t="s">
        <v>880</v>
      </c>
      <c r="E11575" s="358" t="s">
        <v>515</v>
      </c>
      <c r="F11575" s="358" t="s">
        <v>175</v>
      </c>
      <c r="G11575" s="358" t="s">
        <v>4280</v>
      </c>
      <c r="H11575" s="358"/>
      <c r="I11575" s="358">
        <v>4</v>
      </c>
      <c r="J11575" s="358">
        <v>3</v>
      </c>
      <c r="K11575" s="358">
        <f t="shared" si="185"/>
        <v>7</v>
      </c>
      <c r="L11575" s="358" t="s">
        <v>10115</v>
      </c>
    </row>
    <row r="11576" spans="1:12">
      <c r="A11576" s="358" t="s">
        <v>515</v>
      </c>
      <c r="B11576" s="358">
        <v>50</v>
      </c>
      <c r="C11576" s="358" t="s">
        <v>3468</v>
      </c>
      <c r="D11576" s="358" t="s">
        <v>880</v>
      </c>
      <c r="E11576" s="358" t="s">
        <v>515</v>
      </c>
      <c r="F11576" s="358" t="s">
        <v>175</v>
      </c>
      <c r="G11576" s="358" t="s">
        <v>4280</v>
      </c>
      <c r="H11576" s="358"/>
      <c r="I11576" s="358">
        <v>7</v>
      </c>
      <c r="J11576" s="358">
        <v>3</v>
      </c>
      <c r="K11576" s="358">
        <f t="shared" si="185"/>
        <v>10</v>
      </c>
      <c r="L11576" s="358" t="s">
        <v>9896</v>
      </c>
    </row>
    <row r="11577" spans="1:12">
      <c r="A11577" s="358" t="s">
        <v>515</v>
      </c>
      <c r="B11577" s="358">
        <v>51</v>
      </c>
      <c r="C11577" s="358" t="s">
        <v>9747</v>
      </c>
      <c r="D11577" s="358" t="s">
        <v>880</v>
      </c>
      <c r="E11577" s="358" t="s">
        <v>515</v>
      </c>
      <c r="F11577" s="358" t="s">
        <v>175</v>
      </c>
      <c r="G11577" s="358" t="s">
        <v>4280</v>
      </c>
      <c r="H11577" s="358"/>
      <c r="I11577" s="358">
        <v>3</v>
      </c>
      <c r="J11577" s="358">
        <v>3</v>
      </c>
      <c r="K11577" s="358">
        <f t="shared" si="185"/>
        <v>6</v>
      </c>
      <c r="L11577" s="358" t="s">
        <v>10645</v>
      </c>
    </row>
    <row r="11578" spans="1:12">
      <c r="A11578" s="358" t="s">
        <v>515</v>
      </c>
      <c r="B11578" s="358">
        <v>52</v>
      </c>
      <c r="C11578" s="358" t="s">
        <v>10672</v>
      </c>
      <c r="D11578" s="358" t="s">
        <v>880</v>
      </c>
      <c r="E11578" s="358" t="s">
        <v>515</v>
      </c>
      <c r="F11578" s="358" t="s">
        <v>175</v>
      </c>
      <c r="G11578" s="358" t="s">
        <v>4280</v>
      </c>
      <c r="H11578" s="358"/>
      <c r="I11578" s="358">
        <v>2</v>
      </c>
      <c r="J11578" s="358">
        <v>1</v>
      </c>
      <c r="K11578" s="358">
        <f t="shared" si="185"/>
        <v>3</v>
      </c>
      <c r="L11578" s="358" t="s">
        <v>9896</v>
      </c>
    </row>
    <row r="11579" spans="1:12">
      <c r="A11579" s="358" t="s">
        <v>515</v>
      </c>
      <c r="B11579" s="358">
        <v>53</v>
      </c>
      <c r="C11579" s="358" t="s">
        <v>10673</v>
      </c>
      <c r="D11579" s="358" t="s">
        <v>880</v>
      </c>
      <c r="E11579" s="358" t="s">
        <v>515</v>
      </c>
      <c r="F11579" s="358" t="s">
        <v>175</v>
      </c>
      <c r="G11579" s="358" t="s">
        <v>4280</v>
      </c>
      <c r="H11579" s="358"/>
      <c r="I11579" s="358">
        <v>1</v>
      </c>
      <c r="J11579" s="358">
        <v>1</v>
      </c>
      <c r="K11579" s="358">
        <f t="shared" si="185"/>
        <v>2</v>
      </c>
      <c r="L11579" s="358" t="s">
        <v>9896</v>
      </c>
    </row>
    <row r="11580" spans="1:12">
      <c r="A11580" s="358" t="s">
        <v>515</v>
      </c>
      <c r="B11580" s="358">
        <v>54</v>
      </c>
      <c r="C11580" s="358" t="s">
        <v>10674</v>
      </c>
      <c r="D11580" s="358" t="s">
        <v>880</v>
      </c>
      <c r="E11580" s="358" t="s">
        <v>515</v>
      </c>
      <c r="F11580" s="358" t="s">
        <v>175</v>
      </c>
      <c r="G11580" s="358" t="s">
        <v>4280</v>
      </c>
      <c r="H11580" s="358"/>
      <c r="I11580" s="358">
        <v>2</v>
      </c>
      <c r="J11580" s="358">
        <v>2</v>
      </c>
      <c r="K11580" s="358">
        <f t="shared" si="185"/>
        <v>4</v>
      </c>
      <c r="L11580" s="358" t="s">
        <v>9896</v>
      </c>
    </row>
    <row r="11581" spans="1:12">
      <c r="A11581" s="358" t="s">
        <v>515</v>
      </c>
      <c r="B11581" s="358">
        <v>55</v>
      </c>
      <c r="C11581" s="358" t="s">
        <v>7161</v>
      </c>
      <c r="D11581" s="358" t="s">
        <v>880</v>
      </c>
      <c r="E11581" s="358" t="s">
        <v>515</v>
      </c>
      <c r="F11581" s="358" t="s">
        <v>175</v>
      </c>
      <c r="G11581" s="358" t="s">
        <v>4280</v>
      </c>
      <c r="H11581" s="358"/>
      <c r="I11581" s="358">
        <v>3</v>
      </c>
      <c r="J11581" s="358">
        <v>3</v>
      </c>
      <c r="K11581" s="358">
        <f t="shared" si="185"/>
        <v>6</v>
      </c>
      <c r="L11581" s="358" t="s">
        <v>9896</v>
      </c>
    </row>
    <row r="11582" spans="1:12">
      <c r="A11582" s="358" t="s">
        <v>515</v>
      </c>
      <c r="B11582" s="358">
        <v>56</v>
      </c>
      <c r="C11582" s="358" t="s">
        <v>2243</v>
      </c>
      <c r="D11582" s="358" t="s">
        <v>880</v>
      </c>
      <c r="E11582" s="358" t="s">
        <v>515</v>
      </c>
      <c r="F11582" s="358" t="s">
        <v>175</v>
      </c>
      <c r="G11582" s="358" t="s">
        <v>4280</v>
      </c>
      <c r="H11582" s="358"/>
      <c r="I11582" s="358">
        <v>2</v>
      </c>
      <c r="J11582" s="358">
        <v>1</v>
      </c>
      <c r="K11582" s="358">
        <f t="shared" si="185"/>
        <v>3</v>
      </c>
      <c r="L11582" s="358" t="s">
        <v>10115</v>
      </c>
    </row>
    <row r="11583" spans="1:12">
      <c r="A11583" s="358" t="s">
        <v>515</v>
      </c>
      <c r="B11583" s="358">
        <v>57</v>
      </c>
      <c r="C11583" s="358" t="s">
        <v>7599</v>
      </c>
      <c r="D11583" s="358" t="s">
        <v>880</v>
      </c>
      <c r="E11583" s="358" t="s">
        <v>515</v>
      </c>
      <c r="F11583" s="358" t="s">
        <v>175</v>
      </c>
      <c r="G11583" s="358" t="s">
        <v>4280</v>
      </c>
      <c r="H11583" s="358"/>
      <c r="I11583" s="358">
        <v>2</v>
      </c>
      <c r="J11583" s="358">
        <v>2</v>
      </c>
      <c r="K11583" s="358">
        <f t="shared" si="185"/>
        <v>4</v>
      </c>
      <c r="L11583" s="358" t="s">
        <v>9896</v>
      </c>
    </row>
    <row r="11584" spans="1:12">
      <c r="A11584" s="358" t="s">
        <v>515</v>
      </c>
      <c r="B11584" s="358">
        <v>58</v>
      </c>
      <c r="C11584" s="358" t="s">
        <v>10675</v>
      </c>
      <c r="D11584" s="358" t="s">
        <v>880</v>
      </c>
      <c r="E11584" s="358" t="s">
        <v>515</v>
      </c>
      <c r="F11584" s="358" t="s">
        <v>175</v>
      </c>
      <c r="G11584" s="358" t="s">
        <v>4280</v>
      </c>
      <c r="H11584" s="358"/>
      <c r="I11584" s="358">
        <v>3</v>
      </c>
      <c r="J11584" s="358">
        <v>3</v>
      </c>
      <c r="K11584" s="358">
        <f t="shared" si="185"/>
        <v>6</v>
      </c>
      <c r="L11584" s="358" t="s">
        <v>9896</v>
      </c>
    </row>
    <row r="11585" spans="1:12">
      <c r="A11585" s="358" t="s">
        <v>515</v>
      </c>
      <c r="B11585" s="358">
        <v>59</v>
      </c>
      <c r="C11585" s="358" t="s">
        <v>8883</v>
      </c>
      <c r="D11585" s="358" t="s">
        <v>880</v>
      </c>
      <c r="E11585" s="358" t="s">
        <v>515</v>
      </c>
      <c r="F11585" s="358" t="s">
        <v>175</v>
      </c>
      <c r="G11585" s="358" t="s">
        <v>4280</v>
      </c>
      <c r="H11585" s="358"/>
      <c r="I11585" s="358">
        <v>5</v>
      </c>
      <c r="J11585" s="358">
        <v>2</v>
      </c>
      <c r="K11585" s="358">
        <f t="shared" si="185"/>
        <v>7</v>
      </c>
      <c r="L11585" s="358" t="s">
        <v>9896</v>
      </c>
    </row>
    <row r="11586" spans="1:12">
      <c r="A11586" s="358" t="s">
        <v>515</v>
      </c>
      <c r="B11586" s="358">
        <v>60</v>
      </c>
      <c r="C11586" s="358" t="s">
        <v>2388</v>
      </c>
      <c r="D11586" s="358" t="s">
        <v>880</v>
      </c>
      <c r="E11586" s="358" t="s">
        <v>515</v>
      </c>
      <c r="F11586" s="358" t="s">
        <v>175</v>
      </c>
      <c r="G11586" s="358" t="s">
        <v>4280</v>
      </c>
      <c r="H11586" s="358"/>
      <c r="I11586" s="358">
        <v>2</v>
      </c>
      <c r="J11586" s="358">
        <v>1</v>
      </c>
      <c r="K11586" s="358">
        <f t="shared" si="185"/>
        <v>3</v>
      </c>
      <c r="L11586" s="358" t="s">
        <v>9896</v>
      </c>
    </row>
    <row r="11587" spans="1:12">
      <c r="A11587" s="358" t="s">
        <v>515</v>
      </c>
      <c r="B11587" s="358">
        <v>61</v>
      </c>
      <c r="C11587" s="358" t="s">
        <v>10676</v>
      </c>
      <c r="D11587" s="358" t="s">
        <v>880</v>
      </c>
      <c r="E11587" s="358" t="s">
        <v>515</v>
      </c>
      <c r="F11587" s="358" t="s">
        <v>175</v>
      </c>
      <c r="G11587" s="358" t="s">
        <v>4280</v>
      </c>
      <c r="H11587" s="358"/>
      <c r="I11587" s="358">
        <v>3</v>
      </c>
      <c r="J11587" s="358">
        <v>3</v>
      </c>
      <c r="K11587" s="358">
        <f t="shared" si="185"/>
        <v>6</v>
      </c>
      <c r="L11587" s="358" t="s">
        <v>9896</v>
      </c>
    </row>
    <row r="11588" spans="1:12">
      <c r="A11588" s="358" t="s">
        <v>515</v>
      </c>
      <c r="B11588" s="358">
        <v>62</v>
      </c>
      <c r="C11588" s="358" t="s">
        <v>1568</v>
      </c>
      <c r="D11588" s="358" t="s">
        <v>880</v>
      </c>
      <c r="E11588" s="358" t="s">
        <v>515</v>
      </c>
      <c r="F11588" s="358" t="s">
        <v>175</v>
      </c>
      <c r="G11588" s="358" t="s">
        <v>4280</v>
      </c>
      <c r="H11588" s="358"/>
      <c r="I11588" s="358">
        <v>2</v>
      </c>
      <c r="J11588" s="358">
        <v>2</v>
      </c>
      <c r="K11588" s="358">
        <f t="shared" si="185"/>
        <v>4</v>
      </c>
      <c r="L11588" s="358" t="s">
        <v>10115</v>
      </c>
    </row>
    <row r="11589" spans="1:12">
      <c r="A11589" s="358" t="s">
        <v>515</v>
      </c>
      <c r="B11589" s="358">
        <v>63</v>
      </c>
      <c r="C11589" s="358" t="s">
        <v>9947</v>
      </c>
      <c r="D11589" s="358" t="s">
        <v>880</v>
      </c>
      <c r="E11589" s="358" t="s">
        <v>515</v>
      </c>
      <c r="F11589" s="358" t="s">
        <v>175</v>
      </c>
      <c r="G11589" s="358" t="s">
        <v>4280</v>
      </c>
      <c r="H11589" s="358"/>
      <c r="I11589" s="358">
        <v>5</v>
      </c>
      <c r="J11589" s="358">
        <v>3</v>
      </c>
      <c r="K11589" s="358">
        <f t="shared" si="185"/>
        <v>8</v>
      </c>
      <c r="L11589" s="358" t="s">
        <v>9896</v>
      </c>
    </row>
    <row r="11590" spans="1:12">
      <c r="A11590" s="358" t="s">
        <v>515</v>
      </c>
      <c r="B11590" s="358">
        <v>64</v>
      </c>
      <c r="C11590" s="358" t="s">
        <v>10677</v>
      </c>
      <c r="D11590" s="358" t="s">
        <v>880</v>
      </c>
      <c r="E11590" s="358" t="s">
        <v>515</v>
      </c>
      <c r="F11590" s="358" t="s">
        <v>175</v>
      </c>
      <c r="G11590" s="358" t="s">
        <v>4280</v>
      </c>
      <c r="H11590" s="358"/>
      <c r="I11590" s="358">
        <v>3</v>
      </c>
      <c r="J11590" s="358">
        <v>3</v>
      </c>
      <c r="K11590" s="358">
        <f t="shared" si="185"/>
        <v>6</v>
      </c>
      <c r="L11590" s="358" t="s">
        <v>9896</v>
      </c>
    </row>
    <row r="11591" spans="1:12">
      <c r="A11591" s="358" t="s">
        <v>515</v>
      </c>
      <c r="B11591" s="358">
        <v>65</v>
      </c>
      <c r="C11591" s="358" t="s">
        <v>2977</v>
      </c>
      <c r="D11591" s="358" t="s">
        <v>880</v>
      </c>
      <c r="E11591" s="358" t="s">
        <v>515</v>
      </c>
      <c r="F11591" s="358" t="s">
        <v>175</v>
      </c>
      <c r="G11591" s="358" t="s">
        <v>4280</v>
      </c>
      <c r="H11591" s="358"/>
      <c r="I11591" s="358">
        <v>2</v>
      </c>
      <c r="J11591" s="358">
        <v>3</v>
      </c>
      <c r="K11591" s="358">
        <f t="shared" ref="K11591:K11601" si="186">J11591+I11591</f>
        <v>5</v>
      </c>
      <c r="L11591" s="358" t="s">
        <v>9896</v>
      </c>
    </row>
    <row r="11592" spans="1:12">
      <c r="A11592" s="358" t="s">
        <v>515</v>
      </c>
      <c r="B11592" s="358">
        <v>66</v>
      </c>
      <c r="C11592" s="358" t="s">
        <v>8486</v>
      </c>
      <c r="D11592" s="358" t="s">
        <v>880</v>
      </c>
      <c r="E11592" s="358" t="s">
        <v>515</v>
      </c>
      <c r="F11592" s="358" t="s">
        <v>175</v>
      </c>
      <c r="G11592" s="358" t="s">
        <v>4280</v>
      </c>
      <c r="H11592" s="358"/>
      <c r="I11592" s="358">
        <v>1</v>
      </c>
      <c r="J11592" s="358">
        <v>1</v>
      </c>
      <c r="K11592" s="358">
        <f t="shared" si="186"/>
        <v>2</v>
      </c>
      <c r="L11592" s="358" t="s">
        <v>9896</v>
      </c>
    </row>
    <row r="11593" spans="1:12">
      <c r="A11593" s="358" t="s">
        <v>515</v>
      </c>
      <c r="B11593" s="358">
        <v>67</v>
      </c>
      <c r="C11593" s="358" t="s">
        <v>9928</v>
      </c>
      <c r="D11593" s="358" t="s">
        <v>880</v>
      </c>
      <c r="E11593" s="358" t="s">
        <v>515</v>
      </c>
      <c r="F11593" s="358" t="s">
        <v>175</v>
      </c>
      <c r="G11593" s="358" t="s">
        <v>4280</v>
      </c>
      <c r="H11593" s="358"/>
      <c r="I11593" s="358">
        <v>3</v>
      </c>
      <c r="J11593" s="358">
        <v>2</v>
      </c>
      <c r="K11593" s="358">
        <f t="shared" si="186"/>
        <v>5</v>
      </c>
      <c r="L11593" s="358" t="s">
        <v>9896</v>
      </c>
    </row>
    <row r="11594" spans="1:12">
      <c r="A11594" s="358" t="s">
        <v>515</v>
      </c>
      <c r="B11594" s="358">
        <v>68</v>
      </c>
      <c r="C11594" s="358" t="s">
        <v>10452</v>
      </c>
      <c r="D11594" s="358" t="s">
        <v>880</v>
      </c>
      <c r="E11594" s="358" t="s">
        <v>515</v>
      </c>
      <c r="F11594" s="358" t="s">
        <v>175</v>
      </c>
      <c r="G11594" s="358" t="s">
        <v>4280</v>
      </c>
      <c r="H11594" s="358"/>
      <c r="I11594" s="358">
        <v>2</v>
      </c>
      <c r="J11594" s="358">
        <v>2</v>
      </c>
      <c r="K11594" s="358">
        <f t="shared" si="186"/>
        <v>4</v>
      </c>
      <c r="L11594" s="358" t="s">
        <v>10643</v>
      </c>
    </row>
    <row r="11595" spans="1:12">
      <c r="A11595" s="358" t="s">
        <v>515</v>
      </c>
      <c r="B11595" s="358">
        <v>69</v>
      </c>
      <c r="C11595" s="358" t="s">
        <v>10678</v>
      </c>
      <c r="D11595" s="358" t="s">
        <v>880</v>
      </c>
      <c r="E11595" s="358" t="s">
        <v>515</v>
      </c>
      <c r="F11595" s="358" t="s">
        <v>175</v>
      </c>
      <c r="G11595" s="358" t="s">
        <v>4280</v>
      </c>
      <c r="H11595" s="358"/>
      <c r="I11595" s="358">
        <v>1</v>
      </c>
      <c r="J11595" s="358">
        <v>1</v>
      </c>
      <c r="K11595" s="358">
        <f t="shared" si="186"/>
        <v>2</v>
      </c>
      <c r="L11595" s="358" t="s">
        <v>10679</v>
      </c>
    </row>
    <row r="11596" spans="1:12">
      <c r="A11596" s="358" t="s">
        <v>515</v>
      </c>
      <c r="B11596" s="358">
        <v>70</v>
      </c>
      <c r="C11596" s="358" t="s">
        <v>10680</v>
      </c>
      <c r="D11596" s="358" t="s">
        <v>880</v>
      </c>
      <c r="E11596" s="358" t="s">
        <v>515</v>
      </c>
      <c r="F11596" s="358" t="s">
        <v>175</v>
      </c>
      <c r="G11596" s="358" t="s">
        <v>4280</v>
      </c>
      <c r="H11596" s="358"/>
      <c r="I11596" s="358">
        <v>1</v>
      </c>
      <c r="J11596" s="358">
        <v>3</v>
      </c>
      <c r="K11596" s="358">
        <f t="shared" si="186"/>
        <v>4</v>
      </c>
      <c r="L11596" s="358" t="s">
        <v>10115</v>
      </c>
    </row>
    <row r="11597" spans="1:12">
      <c r="A11597" s="358" t="s">
        <v>515</v>
      </c>
      <c r="B11597" s="358">
        <v>71</v>
      </c>
      <c r="C11597" s="358" t="s">
        <v>970</v>
      </c>
      <c r="D11597" s="358" t="s">
        <v>880</v>
      </c>
      <c r="E11597" s="358" t="s">
        <v>515</v>
      </c>
      <c r="F11597" s="358" t="s">
        <v>175</v>
      </c>
      <c r="G11597" s="358" t="s">
        <v>4280</v>
      </c>
      <c r="H11597" s="358"/>
      <c r="I11597" s="358">
        <v>2</v>
      </c>
      <c r="J11597" s="358">
        <v>1</v>
      </c>
      <c r="K11597" s="358">
        <f t="shared" si="186"/>
        <v>3</v>
      </c>
      <c r="L11597" s="358" t="s">
        <v>10679</v>
      </c>
    </row>
    <row r="11598" spans="1:12">
      <c r="A11598" s="358" t="s">
        <v>515</v>
      </c>
      <c r="B11598" s="358">
        <v>72</v>
      </c>
      <c r="C11598" s="358" t="s">
        <v>10681</v>
      </c>
      <c r="D11598" s="358" t="s">
        <v>880</v>
      </c>
      <c r="E11598" s="358" t="s">
        <v>515</v>
      </c>
      <c r="F11598" s="358" t="s">
        <v>175</v>
      </c>
      <c r="G11598" s="358" t="s">
        <v>4280</v>
      </c>
      <c r="H11598" s="358"/>
      <c r="I11598" s="358">
        <v>4</v>
      </c>
      <c r="J11598" s="358">
        <v>4</v>
      </c>
      <c r="K11598" s="358">
        <f t="shared" si="186"/>
        <v>8</v>
      </c>
      <c r="L11598" s="358" t="s">
        <v>10682</v>
      </c>
    </row>
    <row r="11599" spans="1:12">
      <c r="A11599" s="358" t="s">
        <v>515</v>
      </c>
      <c r="B11599" s="358">
        <v>73</v>
      </c>
      <c r="C11599" s="358" t="s">
        <v>2222</v>
      </c>
      <c r="D11599" s="358" t="s">
        <v>880</v>
      </c>
      <c r="E11599" s="358" t="s">
        <v>515</v>
      </c>
      <c r="F11599" s="358" t="s">
        <v>175</v>
      </c>
      <c r="G11599" s="358" t="s">
        <v>4280</v>
      </c>
      <c r="H11599" s="358"/>
      <c r="I11599" s="358">
        <v>2</v>
      </c>
      <c r="J11599" s="358">
        <v>2</v>
      </c>
      <c r="K11599" s="358">
        <f t="shared" si="186"/>
        <v>4</v>
      </c>
      <c r="L11599" s="358" t="s">
        <v>10645</v>
      </c>
    </row>
    <row r="11600" spans="1:12">
      <c r="A11600" s="358" t="s">
        <v>515</v>
      </c>
      <c r="B11600" s="358">
        <v>74</v>
      </c>
      <c r="C11600" s="358" t="s">
        <v>1510</v>
      </c>
      <c r="D11600" s="358" t="s">
        <v>880</v>
      </c>
      <c r="E11600" s="358" t="s">
        <v>515</v>
      </c>
      <c r="F11600" s="358" t="s">
        <v>175</v>
      </c>
      <c r="G11600" s="358" t="s">
        <v>4280</v>
      </c>
      <c r="H11600" s="358"/>
      <c r="I11600" s="358">
        <v>1</v>
      </c>
      <c r="J11600" s="358">
        <v>1</v>
      </c>
      <c r="K11600" s="358">
        <f t="shared" si="186"/>
        <v>2</v>
      </c>
      <c r="L11600" s="358" t="s">
        <v>10683</v>
      </c>
    </row>
    <row r="11601" spans="1:12">
      <c r="A11601" s="358" t="s">
        <v>515</v>
      </c>
      <c r="B11601" s="358">
        <v>75</v>
      </c>
      <c r="C11601" s="358" t="s">
        <v>10684</v>
      </c>
      <c r="D11601" s="358" t="s">
        <v>880</v>
      </c>
      <c r="E11601" s="358" t="s">
        <v>515</v>
      </c>
      <c r="F11601" s="358" t="s">
        <v>175</v>
      </c>
      <c r="G11601" s="358" t="s">
        <v>4280</v>
      </c>
      <c r="H11601" s="358"/>
      <c r="I11601" s="358">
        <v>2</v>
      </c>
      <c r="J11601" s="358">
        <v>2</v>
      </c>
      <c r="K11601" s="358">
        <f t="shared" si="186"/>
        <v>4</v>
      </c>
      <c r="L11601" s="358" t="s">
        <v>10643</v>
      </c>
    </row>
    <row r="11602" spans="1:12">
      <c r="A11602" s="359"/>
      <c r="B11602" s="359"/>
      <c r="C11602" s="359"/>
      <c r="D11602" s="359"/>
      <c r="E11602" s="359"/>
      <c r="F11602" s="359"/>
      <c r="G11602" s="359"/>
      <c r="H11602" s="359"/>
      <c r="I11602" s="359"/>
      <c r="J11602" s="359"/>
      <c r="K11602" s="358">
        <f>SUM(K11527:K11601)</f>
        <v>458</v>
      </c>
      <c r="L11602" s="359"/>
    </row>
    <row r="11603" spans="1:12">
      <c r="A11603" s="358" t="s">
        <v>723</v>
      </c>
      <c r="B11603" s="358">
        <v>1</v>
      </c>
      <c r="C11603" s="358" t="s">
        <v>10685</v>
      </c>
      <c r="D11603" s="358" t="s">
        <v>880</v>
      </c>
      <c r="E11603" s="358" t="s">
        <v>723</v>
      </c>
      <c r="F11603" s="358" t="s">
        <v>175</v>
      </c>
      <c r="G11603" s="358" t="s">
        <v>4280</v>
      </c>
      <c r="H11603" s="358">
        <v>785982672</v>
      </c>
      <c r="I11603" s="358">
        <v>7</v>
      </c>
      <c r="J11603" s="358">
        <v>3</v>
      </c>
      <c r="K11603" s="358">
        <f t="shared" ref="K11603:K11666" si="187">J11603+I11603</f>
        <v>10</v>
      </c>
      <c r="L11603" s="358" t="s">
        <v>9926</v>
      </c>
    </row>
    <row r="11604" spans="1:12">
      <c r="A11604" s="358" t="s">
        <v>723</v>
      </c>
      <c r="B11604" s="358">
        <v>2</v>
      </c>
      <c r="C11604" s="358" t="s">
        <v>10686</v>
      </c>
      <c r="D11604" s="358" t="s">
        <v>880</v>
      </c>
      <c r="E11604" s="358" t="s">
        <v>723</v>
      </c>
      <c r="F11604" s="358" t="s">
        <v>175</v>
      </c>
      <c r="G11604" s="358" t="s">
        <v>4280</v>
      </c>
      <c r="H11604" s="358">
        <v>783934628</v>
      </c>
      <c r="I11604" s="358">
        <v>4</v>
      </c>
      <c r="J11604" s="358">
        <v>4</v>
      </c>
      <c r="K11604" s="358">
        <f t="shared" si="187"/>
        <v>8</v>
      </c>
      <c r="L11604" s="358" t="s">
        <v>9896</v>
      </c>
    </row>
    <row r="11605" spans="1:12">
      <c r="A11605" s="358" t="s">
        <v>723</v>
      </c>
      <c r="B11605" s="358">
        <v>3</v>
      </c>
      <c r="C11605" s="358" t="s">
        <v>1008</v>
      </c>
      <c r="D11605" s="358" t="s">
        <v>880</v>
      </c>
      <c r="E11605" s="358" t="s">
        <v>723</v>
      </c>
      <c r="F11605" s="358" t="s">
        <v>175</v>
      </c>
      <c r="G11605" s="358" t="s">
        <v>4280</v>
      </c>
      <c r="H11605" s="358">
        <v>778787057</v>
      </c>
      <c r="I11605" s="358">
        <v>4</v>
      </c>
      <c r="J11605" s="358">
        <v>5</v>
      </c>
      <c r="K11605" s="358">
        <f t="shared" si="187"/>
        <v>9</v>
      </c>
      <c r="L11605" s="358" t="s">
        <v>9896</v>
      </c>
    </row>
    <row r="11606" spans="1:12">
      <c r="A11606" s="358" t="s">
        <v>723</v>
      </c>
      <c r="B11606" s="358">
        <v>4</v>
      </c>
      <c r="C11606" s="358" t="s">
        <v>10687</v>
      </c>
      <c r="D11606" s="358" t="s">
        <v>880</v>
      </c>
      <c r="E11606" s="358" t="s">
        <v>723</v>
      </c>
      <c r="F11606" s="358" t="s">
        <v>175</v>
      </c>
      <c r="G11606" s="358" t="s">
        <v>4280</v>
      </c>
      <c r="H11606" s="358">
        <v>788240926</v>
      </c>
      <c r="I11606" s="358">
        <v>5</v>
      </c>
      <c r="J11606" s="358">
        <v>2</v>
      </c>
      <c r="K11606" s="358">
        <f t="shared" si="187"/>
        <v>7</v>
      </c>
      <c r="L11606" s="358" t="s">
        <v>10688</v>
      </c>
    </row>
    <row r="11607" spans="1:12">
      <c r="A11607" s="358" t="s">
        <v>723</v>
      </c>
      <c r="B11607" s="358">
        <v>5</v>
      </c>
      <c r="C11607" s="358" t="s">
        <v>10689</v>
      </c>
      <c r="D11607" s="358" t="s">
        <v>880</v>
      </c>
      <c r="E11607" s="358" t="s">
        <v>723</v>
      </c>
      <c r="F11607" s="358" t="s">
        <v>175</v>
      </c>
      <c r="G11607" s="358" t="s">
        <v>4280</v>
      </c>
      <c r="H11607" s="358">
        <v>778162821</v>
      </c>
      <c r="I11607" s="358">
        <v>2</v>
      </c>
      <c r="J11607" s="358">
        <v>3</v>
      </c>
      <c r="K11607" s="358">
        <f t="shared" si="187"/>
        <v>5</v>
      </c>
      <c r="L11607" s="358" t="s">
        <v>9896</v>
      </c>
    </row>
    <row r="11608" spans="1:12">
      <c r="A11608" s="358" t="s">
        <v>723</v>
      </c>
      <c r="B11608" s="358">
        <v>6</v>
      </c>
      <c r="C11608" s="358" t="s">
        <v>10690</v>
      </c>
      <c r="D11608" s="358" t="s">
        <v>880</v>
      </c>
      <c r="E11608" s="358" t="s">
        <v>723</v>
      </c>
      <c r="F11608" s="358" t="s">
        <v>175</v>
      </c>
      <c r="G11608" s="358" t="s">
        <v>4280</v>
      </c>
      <c r="H11608" s="358">
        <v>774470880</v>
      </c>
      <c r="I11608" s="358">
        <v>3</v>
      </c>
      <c r="J11608" s="358">
        <v>7</v>
      </c>
      <c r="K11608" s="358">
        <f t="shared" si="187"/>
        <v>10</v>
      </c>
      <c r="L11608" s="358" t="s">
        <v>9975</v>
      </c>
    </row>
    <row r="11609" spans="1:12">
      <c r="A11609" s="358" t="s">
        <v>723</v>
      </c>
      <c r="B11609" s="358">
        <v>7</v>
      </c>
      <c r="C11609" s="358" t="s">
        <v>10691</v>
      </c>
      <c r="D11609" s="358" t="s">
        <v>880</v>
      </c>
      <c r="E11609" s="358" t="s">
        <v>723</v>
      </c>
      <c r="F11609" s="358" t="s">
        <v>175</v>
      </c>
      <c r="G11609" s="358" t="s">
        <v>4280</v>
      </c>
      <c r="H11609" s="358">
        <v>785064711</v>
      </c>
      <c r="I11609" s="358">
        <v>1</v>
      </c>
      <c r="J11609" s="358">
        <v>5</v>
      </c>
      <c r="K11609" s="358">
        <f t="shared" si="187"/>
        <v>6</v>
      </c>
      <c r="L11609" s="358" t="s">
        <v>9896</v>
      </c>
    </row>
    <row r="11610" spans="1:12">
      <c r="A11610" s="358" t="s">
        <v>723</v>
      </c>
      <c r="B11610" s="358">
        <v>8</v>
      </c>
      <c r="C11610" s="358" t="s">
        <v>10692</v>
      </c>
      <c r="D11610" s="358" t="s">
        <v>880</v>
      </c>
      <c r="E11610" s="358" t="s">
        <v>723</v>
      </c>
      <c r="F11610" s="358" t="s">
        <v>175</v>
      </c>
      <c r="G11610" s="358" t="s">
        <v>4280</v>
      </c>
      <c r="H11610" s="358">
        <v>773731182</v>
      </c>
      <c r="I11610" s="358">
        <v>1</v>
      </c>
      <c r="J11610" s="358">
        <v>4</v>
      </c>
      <c r="K11610" s="358">
        <f t="shared" si="187"/>
        <v>5</v>
      </c>
      <c r="L11610" s="358" t="s">
        <v>10115</v>
      </c>
    </row>
    <row r="11611" spans="1:12">
      <c r="A11611" s="358" t="s">
        <v>723</v>
      </c>
      <c r="B11611" s="358">
        <v>9</v>
      </c>
      <c r="C11611" s="358" t="s">
        <v>10693</v>
      </c>
      <c r="D11611" s="358" t="s">
        <v>880</v>
      </c>
      <c r="E11611" s="358" t="s">
        <v>723</v>
      </c>
      <c r="F11611" s="358" t="s">
        <v>175</v>
      </c>
      <c r="G11611" s="358" t="s">
        <v>4280</v>
      </c>
      <c r="H11611" s="358"/>
      <c r="I11611" s="358">
        <v>2</v>
      </c>
      <c r="J11611" s="358">
        <v>1</v>
      </c>
      <c r="K11611" s="358">
        <f t="shared" si="187"/>
        <v>3</v>
      </c>
      <c r="L11611" s="358" t="s">
        <v>10425</v>
      </c>
    </row>
    <row r="11612" spans="1:12">
      <c r="A11612" s="358" t="s">
        <v>723</v>
      </c>
      <c r="B11612" s="358">
        <v>10</v>
      </c>
      <c r="C11612" s="358" t="s">
        <v>10694</v>
      </c>
      <c r="D11612" s="358" t="s">
        <v>880</v>
      </c>
      <c r="E11612" s="358" t="s">
        <v>723</v>
      </c>
      <c r="F11612" s="358" t="s">
        <v>175</v>
      </c>
      <c r="G11612" s="358" t="s">
        <v>4280</v>
      </c>
      <c r="H11612" s="358">
        <v>774202253</v>
      </c>
      <c r="I11612" s="358">
        <v>2</v>
      </c>
      <c r="J11612" s="358">
        <v>1</v>
      </c>
      <c r="K11612" s="358">
        <f t="shared" si="187"/>
        <v>3</v>
      </c>
      <c r="L11612" s="358" t="s">
        <v>9896</v>
      </c>
    </row>
    <row r="11613" spans="1:12">
      <c r="A11613" s="358" t="s">
        <v>723</v>
      </c>
      <c r="B11613" s="358">
        <v>11</v>
      </c>
      <c r="C11613" s="358" t="s">
        <v>10695</v>
      </c>
      <c r="D11613" s="358" t="s">
        <v>880</v>
      </c>
      <c r="E11613" s="358" t="s">
        <v>723</v>
      </c>
      <c r="F11613" s="358" t="s">
        <v>175</v>
      </c>
      <c r="G11613" s="358" t="s">
        <v>4280</v>
      </c>
      <c r="H11613" s="358">
        <v>782242443</v>
      </c>
      <c r="I11613" s="358">
        <v>2</v>
      </c>
      <c r="J11613" s="358">
        <v>3</v>
      </c>
      <c r="K11613" s="358">
        <f t="shared" si="187"/>
        <v>5</v>
      </c>
      <c r="L11613" s="358" t="s">
        <v>9896</v>
      </c>
    </row>
    <row r="11614" spans="1:12">
      <c r="A11614" s="358" t="s">
        <v>723</v>
      </c>
      <c r="B11614" s="358">
        <v>12</v>
      </c>
      <c r="C11614" s="358" t="s">
        <v>10696</v>
      </c>
      <c r="D11614" s="358" t="s">
        <v>880</v>
      </c>
      <c r="E11614" s="358" t="s">
        <v>723</v>
      </c>
      <c r="F11614" s="358" t="s">
        <v>175</v>
      </c>
      <c r="G11614" s="358" t="s">
        <v>4280</v>
      </c>
      <c r="H11614" s="358">
        <v>784352476</v>
      </c>
      <c r="I11614" s="358">
        <v>2</v>
      </c>
      <c r="J11614" s="358">
        <v>1</v>
      </c>
      <c r="K11614" s="358">
        <f t="shared" si="187"/>
        <v>3</v>
      </c>
      <c r="L11614" s="358" t="s">
        <v>10697</v>
      </c>
    </row>
    <row r="11615" spans="1:12">
      <c r="A11615" s="358" t="s">
        <v>723</v>
      </c>
      <c r="B11615" s="358">
        <v>13</v>
      </c>
      <c r="C11615" s="358" t="s">
        <v>10698</v>
      </c>
      <c r="D11615" s="358" t="s">
        <v>958</v>
      </c>
      <c r="E11615" s="358" t="s">
        <v>723</v>
      </c>
      <c r="F11615" s="358" t="s">
        <v>175</v>
      </c>
      <c r="G11615" s="358" t="s">
        <v>4280</v>
      </c>
      <c r="H11615" s="358">
        <v>786938333</v>
      </c>
      <c r="I11615" s="358">
        <v>1</v>
      </c>
      <c r="J11615" s="358">
        <v>0</v>
      </c>
      <c r="K11615" s="358">
        <f t="shared" si="187"/>
        <v>1</v>
      </c>
      <c r="L11615" s="358" t="s">
        <v>10699</v>
      </c>
    </row>
    <row r="11616" spans="1:12">
      <c r="A11616" s="358" t="s">
        <v>723</v>
      </c>
      <c r="B11616" s="358">
        <v>14</v>
      </c>
      <c r="C11616" s="358" t="s">
        <v>10700</v>
      </c>
      <c r="D11616" s="358" t="s">
        <v>880</v>
      </c>
      <c r="E11616" s="358" t="s">
        <v>723</v>
      </c>
      <c r="F11616" s="358" t="s">
        <v>175</v>
      </c>
      <c r="G11616" s="358" t="s">
        <v>4280</v>
      </c>
      <c r="H11616" s="358"/>
      <c r="I11616" s="358">
        <v>2</v>
      </c>
      <c r="J11616" s="358">
        <v>1</v>
      </c>
      <c r="K11616" s="358">
        <f t="shared" si="187"/>
        <v>3</v>
      </c>
      <c r="L11616" s="358" t="s">
        <v>10699</v>
      </c>
    </row>
    <row r="11617" spans="1:12">
      <c r="A11617" s="358" t="s">
        <v>723</v>
      </c>
      <c r="B11617" s="358">
        <v>15</v>
      </c>
      <c r="C11617" s="358" t="s">
        <v>1810</v>
      </c>
      <c r="D11617" s="358" t="s">
        <v>880</v>
      </c>
      <c r="E11617" s="358" t="s">
        <v>723</v>
      </c>
      <c r="F11617" s="358" t="s">
        <v>175</v>
      </c>
      <c r="G11617" s="358" t="s">
        <v>4280</v>
      </c>
      <c r="H11617" s="358">
        <v>777153592</v>
      </c>
      <c r="I11617" s="358">
        <v>10</v>
      </c>
      <c r="J11617" s="358">
        <v>8</v>
      </c>
      <c r="K11617" s="358">
        <f t="shared" si="187"/>
        <v>18</v>
      </c>
      <c r="L11617" s="358" t="s">
        <v>10122</v>
      </c>
    </row>
    <row r="11618" spans="1:12">
      <c r="A11618" s="358" t="s">
        <v>723</v>
      </c>
      <c r="B11618" s="358">
        <v>16</v>
      </c>
      <c r="C11618" s="358" t="s">
        <v>10701</v>
      </c>
      <c r="D11618" s="358" t="s">
        <v>880</v>
      </c>
      <c r="E11618" s="358" t="s">
        <v>723</v>
      </c>
      <c r="F11618" s="358" t="s">
        <v>175</v>
      </c>
      <c r="G11618" s="358" t="s">
        <v>4280</v>
      </c>
      <c r="H11618" s="358"/>
      <c r="I11618" s="358">
        <v>2</v>
      </c>
      <c r="J11618" s="358">
        <v>2</v>
      </c>
      <c r="K11618" s="358">
        <f t="shared" si="187"/>
        <v>4</v>
      </c>
      <c r="L11618" s="358" t="s">
        <v>10702</v>
      </c>
    </row>
    <row r="11619" spans="1:12">
      <c r="A11619" s="358" t="s">
        <v>723</v>
      </c>
      <c r="B11619" s="358">
        <v>17</v>
      </c>
      <c r="C11619" s="358" t="s">
        <v>10703</v>
      </c>
      <c r="D11619" s="358" t="s">
        <v>880</v>
      </c>
      <c r="E11619" s="358" t="s">
        <v>723</v>
      </c>
      <c r="F11619" s="358" t="s">
        <v>175</v>
      </c>
      <c r="G11619" s="358" t="s">
        <v>4280</v>
      </c>
      <c r="H11619" s="358"/>
      <c r="I11619" s="358">
        <v>2</v>
      </c>
      <c r="J11619" s="358">
        <v>2</v>
      </c>
      <c r="K11619" s="358">
        <f t="shared" si="187"/>
        <v>4</v>
      </c>
      <c r="L11619" s="358" t="s">
        <v>9984</v>
      </c>
    </row>
    <row r="11620" spans="1:12">
      <c r="A11620" s="358" t="s">
        <v>723</v>
      </c>
      <c r="B11620" s="358">
        <v>18</v>
      </c>
      <c r="C11620" s="358" t="s">
        <v>990</v>
      </c>
      <c r="D11620" s="358" t="s">
        <v>880</v>
      </c>
      <c r="E11620" s="358" t="s">
        <v>723</v>
      </c>
      <c r="F11620" s="358" t="s">
        <v>175</v>
      </c>
      <c r="G11620" s="358" t="s">
        <v>4280</v>
      </c>
      <c r="H11620" s="358"/>
      <c r="I11620" s="358">
        <v>3</v>
      </c>
      <c r="J11620" s="358">
        <v>4</v>
      </c>
      <c r="K11620" s="358">
        <f t="shared" si="187"/>
        <v>7</v>
      </c>
      <c r="L11620" s="358" t="s">
        <v>9984</v>
      </c>
    </row>
    <row r="11621" spans="1:12">
      <c r="A11621" s="358" t="s">
        <v>723</v>
      </c>
      <c r="B11621" s="358">
        <v>19</v>
      </c>
      <c r="C11621" s="358" t="s">
        <v>10704</v>
      </c>
      <c r="D11621" s="358" t="s">
        <v>880</v>
      </c>
      <c r="E11621" s="358" t="s">
        <v>723</v>
      </c>
      <c r="F11621" s="358" t="s">
        <v>175</v>
      </c>
      <c r="G11621" s="358" t="s">
        <v>4280</v>
      </c>
      <c r="H11621" s="358"/>
      <c r="I11621" s="358">
        <v>3</v>
      </c>
      <c r="J11621" s="358">
        <v>1</v>
      </c>
      <c r="K11621" s="358">
        <f t="shared" si="187"/>
        <v>4</v>
      </c>
      <c r="L11621" s="358" t="s">
        <v>9984</v>
      </c>
    </row>
    <row r="11622" spans="1:12">
      <c r="A11622" s="358" t="s">
        <v>723</v>
      </c>
      <c r="B11622" s="358">
        <v>20</v>
      </c>
      <c r="C11622" s="358" t="s">
        <v>1149</v>
      </c>
      <c r="D11622" s="358" t="s">
        <v>880</v>
      </c>
      <c r="E11622" s="358" t="s">
        <v>723</v>
      </c>
      <c r="F11622" s="358" t="s">
        <v>175</v>
      </c>
      <c r="G11622" s="358" t="s">
        <v>4280</v>
      </c>
      <c r="H11622" s="358"/>
      <c r="I11622" s="358">
        <v>2</v>
      </c>
      <c r="J11622" s="358">
        <v>1</v>
      </c>
      <c r="K11622" s="358">
        <f t="shared" si="187"/>
        <v>3</v>
      </c>
      <c r="L11622" s="358" t="s">
        <v>10702</v>
      </c>
    </row>
    <row r="11623" spans="1:12">
      <c r="A11623" s="358" t="s">
        <v>723</v>
      </c>
      <c r="B11623" s="358">
        <v>21</v>
      </c>
      <c r="C11623" s="358" t="s">
        <v>10705</v>
      </c>
      <c r="D11623" s="358" t="s">
        <v>880</v>
      </c>
      <c r="E11623" s="358" t="s">
        <v>723</v>
      </c>
      <c r="F11623" s="358" t="s">
        <v>175</v>
      </c>
      <c r="G11623" s="358" t="s">
        <v>4280</v>
      </c>
      <c r="H11623" s="358"/>
      <c r="I11623" s="358">
        <v>3</v>
      </c>
      <c r="J11623" s="358">
        <v>3</v>
      </c>
      <c r="K11623" s="358">
        <f t="shared" si="187"/>
        <v>6</v>
      </c>
      <c r="L11623" s="358" t="s">
        <v>10702</v>
      </c>
    </row>
    <row r="11624" spans="1:12">
      <c r="A11624" s="358" t="s">
        <v>723</v>
      </c>
      <c r="B11624" s="358">
        <v>22</v>
      </c>
      <c r="C11624" s="358" t="s">
        <v>10706</v>
      </c>
      <c r="D11624" s="358" t="s">
        <v>958</v>
      </c>
      <c r="E11624" s="358" t="s">
        <v>723</v>
      </c>
      <c r="F11624" s="358" t="s">
        <v>175</v>
      </c>
      <c r="G11624" s="358" t="s">
        <v>4280</v>
      </c>
      <c r="H11624" s="358"/>
      <c r="I11624" s="358">
        <v>2</v>
      </c>
      <c r="J11624" s="358">
        <v>3</v>
      </c>
      <c r="K11624" s="358">
        <f t="shared" si="187"/>
        <v>5</v>
      </c>
      <c r="L11624" s="358" t="s">
        <v>10105</v>
      </c>
    </row>
    <row r="11625" spans="1:12">
      <c r="A11625" s="358" t="s">
        <v>723</v>
      </c>
      <c r="B11625" s="358">
        <v>23</v>
      </c>
      <c r="C11625" s="358" t="s">
        <v>10707</v>
      </c>
      <c r="D11625" s="358" t="s">
        <v>880</v>
      </c>
      <c r="E11625" s="358" t="s">
        <v>723</v>
      </c>
      <c r="F11625" s="358" t="s">
        <v>175</v>
      </c>
      <c r="G11625" s="358" t="s">
        <v>4280</v>
      </c>
      <c r="H11625" s="358"/>
      <c r="I11625" s="358">
        <v>1</v>
      </c>
      <c r="J11625" s="358">
        <v>1</v>
      </c>
      <c r="K11625" s="358">
        <f t="shared" si="187"/>
        <v>2</v>
      </c>
      <c r="L11625" s="358" t="s">
        <v>9984</v>
      </c>
    </row>
    <row r="11626" spans="1:12">
      <c r="A11626" s="358" t="s">
        <v>723</v>
      </c>
      <c r="B11626" s="358">
        <v>24</v>
      </c>
      <c r="C11626" s="358" t="s">
        <v>7801</v>
      </c>
      <c r="D11626" s="358" t="s">
        <v>880</v>
      </c>
      <c r="E11626" s="358" t="s">
        <v>723</v>
      </c>
      <c r="F11626" s="358" t="s">
        <v>175</v>
      </c>
      <c r="G11626" s="358" t="s">
        <v>4280</v>
      </c>
      <c r="H11626" s="358"/>
      <c r="I11626" s="358">
        <v>3</v>
      </c>
      <c r="J11626" s="358">
        <v>5</v>
      </c>
      <c r="K11626" s="358">
        <f t="shared" si="187"/>
        <v>8</v>
      </c>
      <c r="L11626" s="358" t="s">
        <v>9896</v>
      </c>
    </row>
    <row r="11627" spans="1:12">
      <c r="A11627" s="358" t="s">
        <v>723</v>
      </c>
      <c r="B11627" s="358">
        <v>25</v>
      </c>
      <c r="C11627" s="358" t="s">
        <v>10708</v>
      </c>
      <c r="D11627" s="358" t="s">
        <v>880</v>
      </c>
      <c r="E11627" s="358" t="s">
        <v>723</v>
      </c>
      <c r="F11627" s="358" t="s">
        <v>175</v>
      </c>
      <c r="G11627" s="358" t="s">
        <v>4280</v>
      </c>
      <c r="H11627" s="358"/>
      <c r="I11627" s="358">
        <v>4</v>
      </c>
      <c r="J11627" s="358">
        <v>2</v>
      </c>
      <c r="K11627" s="358">
        <f t="shared" si="187"/>
        <v>6</v>
      </c>
      <c r="L11627" s="358" t="s">
        <v>9896</v>
      </c>
    </row>
    <row r="11628" spans="1:12">
      <c r="A11628" s="358" t="s">
        <v>723</v>
      </c>
      <c r="B11628" s="358">
        <v>26</v>
      </c>
      <c r="C11628" s="358" t="s">
        <v>10709</v>
      </c>
      <c r="D11628" s="358" t="s">
        <v>958</v>
      </c>
      <c r="E11628" s="358" t="s">
        <v>723</v>
      </c>
      <c r="F11628" s="358" t="s">
        <v>175</v>
      </c>
      <c r="G11628" s="358" t="s">
        <v>4280</v>
      </c>
      <c r="H11628" s="358"/>
      <c r="I11628" s="358">
        <v>0</v>
      </c>
      <c r="J11628" s="358">
        <v>1</v>
      </c>
      <c r="K11628" s="358">
        <f t="shared" si="187"/>
        <v>1</v>
      </c>
      <c r="L11628" s="358" t="s">
        <v>9896</v>
      </c>
    </row>
    <row r="11629" spans="1:12">
      <c r="A11629" s="358" t="s">
        <v>723</v>
      </c>
      <c r="B11629" s="358">
        <v>27</v>
      </c>
      <c r="C11629" s="358" t="s">
        <v>10710</v>
      </c>
      <c r="D11629" s="358" t="s">
        <v>958</v>
      </c>
      <c r="E11629" s="358" t="s">
        <v>723</v>
      </c>
      <c r="F11629" s="358" t="s">
        <v>175</v>
      </c>
      <c r="G11629" s="358" t="s">
        <v>4280</v>
      </c>
      <c r="H11629" s="358"/>
      <c r="I11629" s="358">
        <v>4</v>
      </c>
      <c r="J11629" s="358">
        <v>6</v>
      </c>
      <c r="K11629" s="358">
        <f t="shared" si="187"/>
        <v>10</v>
      </c>
      <c r="L11629" s="358" t="s">
        <v>10115</v>
      </c>
    </row>
    <row r="11630" spans="1:12">
      <c r="A11630" s="358" t="s">
        <v>723</v>
      </c>
      <c r="B11630" s="358">
        <v>28</v>
      </c>
      <c r="C11630" s="358" t="s">
        <v>10711</v>
      </c>
      <c r="D11630" s="358" t="s">
        <v>880</v>
      </c>
      <c r="E11630" s="358" t="s">
        <v>723</v>
      </c>
      <c r="F11630" s="358" t="s">
        <v>175</v>
      </c>
      <c r="G11630" s="358" t="s">
        <v>4280</v>
      </c>
      <c r="H11630" s="358"/>
      <c r="I11630" s="358">
        <v>3</v>
      </c>
      <c r="J11630" s="358">
        <v>3</v>
      </c>
      <c r="K11630" s="358">
        <f t="shared" si="187"/>
        <v>6</v>
      </c>
      <c r="L11630" s="358" t="s">
        <v>9896</v>
      </c>
    </row>
    <row r="11631" spans="1:12">
      <c r="A11631" s="358" t="s">
        <v>723</v>
      </c>
      <c r="B11631" s="358">
        <v>29</v>
      </c>
      <c r="C11631" s="358" t="s">
        <v>7027</v>
      </c>
      <c r="D11631" s="358" t="s">
        <v>880</v>
      </c>
      <c r="E11631" s="358" t="s">
        <v>723</v>
      </c>
      <c r="F11631" s="358" t="s">
        <v>175</v>
      </c>
      <c r="G11631" s="358" t="s">
        <v>4280</v>
      </c>
      <c r="H11631" s="358"/>
      <c r="I11631" s="358">
        <v>2</v>
      </c>
      <c r="J11631" s="358">
        <v>2</v>
      </c>
      <c r="K11631" s="358">
        <f t="shared" si="187"/>
        <v>4</v>
      </c>
      <c r="L11631" s="358" t="s">
        <v>9984</v>
      </c>
    </row>
    <row r="11632" spans="1:12">
      <c r="A11632" s="358" t="s">
        <v>723</v>
      </c>
      <c r="B11632" s="358">
        <v>30</v>
      </c>
      <c r="C11632" s="358" t="s">
        <v>10712</v>
      </c>
      <c r="D11632" s="358" t="s">
        <v>880</v>
      </c>
      <c r="E11632" s="358" t="s">
        <v>723</v>
      </c>
      <c r="F11632" s="358" t="s">
        <v>175</v>
      </c>
      <c r="G11632" s="358" t="s">
        <v>4280</v>
      </c>
      <c r="H11632" s="358"/>
      <c r="I11632" s="358">
        <v>3</v>
      </c>
      <c r="J11632" s="358">
        <v>4</v>
      </c>
      <c r="K11632" s="358">
        <f t="shared" si="187"/>
        <v>7</v>
      </c>
      <c r="L11632" s="358" t="s">
        <v>10115</v>
      </c>
    </row>
    <row r="11633" spans="1:12">
      <c r="A11633" s="358" t="s">
        <v>723</v>
      </c>
      <c r="B11633" s="358">
        <v>31</v>
      </c>
      <c r="C11633" s="358" t="s">
        <v>10713</v>
      </c>
      <c r="D11633" s="358" t="s">
        <v>880</v>
      </c>
      <c r="E11633" s="358" t="s">
        <v>723</v>
      </c>
      <c r="F11633" s="358" t="s">
        <v>175</v>
      </c>
      <c r="G11633" s="358" t="s">
        <v>4280</v>
      </c>
      <c r="H11633" s="358"/>
      <c r="I11633" s="358">
        <v>6</v>
      </c>
      <c r="J11633" s="358">
        <v>6</v>
      </c>
      <c r="K11633" s="358">
        <f t="shared" si="187"/>
        <v>12</v>
      </c>
      <c r="L11633" s="358" t="s">
        <v>9975</v>
      </c>
    </row>
    <row r="11634" spans="1:12">
      <c r="A11634" s="358" t="s">
        <v>723</v>
      </c>
      <c r="B11634" s="358">
        <v>32</v>
      </c>
      <c r="C11634" s="358" t="s">
        <v>10714</v>
      </c>
      <c r="D11634" s="358" t="s">
        <v>880</v>
      </c>
      <c r="E11634" s="358" t="s">
        <v>723</v>
      </c>
      <c r="F11634" s="358" t="s">
        <v>175</v>
      </c>
      <c r="G11634" s="358" t="s">
        <v>4280</v>
      </c>
      <c r="H11634" s="358"/>
      <c r="I11634" s="358">
        <v>1</v>
      </c>
      <c r="J11634" s="358">
        <v>2</v>
      </c>
      <c r="K11634" s="358">
        <f t="shared" si="187"/>
        <v>3</v>
      </c>
      <c r="L11634" s="358" t="s">
        <v>9896</v>
      </c>
    </row>
    <row r="11635" spans="1:12">
      <c r="A11635" s="358" t="s">
        <v>723</v>
      </c>
      <c r="B11635" s="358">
        <v>33</v>
      </c>
      <c r="C11635" s="358" t="s">
        <v>2959</v>
      </c>
      <c r="D11635" s="358" t="s">
        <v>880</v>
      </c>
      <c r="E11635" s="358" t="s">
        <v>723</v>
      </c>
      <c r="F11635" s="358" t="s">
        <v>175</v>
      </c>
      <c r="G11635" s="358" t="s">
        <v>4280</v>
      </c>
      <c r="H11635" s="358"/>
      <c r="I11635" s="358">
        <v>6</v>
      </c>
      <c r="J11635" s="358">
        <v>2</v>
      </c>
      <c r="K11635" s="358">
        <f t="shared" si="187"/>
        <v>8</v>
      </c>
      <c r="L11635" s="358" t="s">
        <v>9984</v>
      </c>
    </row>
    <row r="11636" spans="1:12">
      <c r="A11636" s="358" t="s">
        <v>723</v>
      </c>
      <c r="B11636" s="358">
        <v>34</v>
      </c>
      <c r="C11636" s="358" t="s">
        <v>10715</v>
      </c>
      <c r="D11636" s="358" t="s">
        <v>880</v>
      </c>
      <c r="E11636" s="358" t="s">
        <v>723</v>
      </c>
      <c r="F11636" s="358" t="s">
        <v>175</v>
      </c>
      <c r="G11636" s="358" t="s">
        <v>4280</v>
      </c>
      <c r="H11636" s="358"/>
      <c r="I11636" s="358">
        <v>2</v>
      </c>
      <c r="J11636" s="358">
        <v>2</v>
      </c>
      <c r="K11636" s="358">
        <f t="shared" si="187"/>
        <v>4</v>
      </c>
      <c r="L11636" s="358" t="s">
        <v>10033</v>
      </c>
    </row>
    <row r="11637" spans="1:12">
      <c r="A11637" s="358" t="s">
        <v>723</v>
      </c>
      <c r="B11637" s="358">
        <v>35</v>
      </c>
      <c r="C11637" s="358" t="s">
        <v>939</v>
      </c>
      <c r="D11637" s="358" t="s">
        <v>880</v>
      </c>
      <c r="E11637" s="358" t="s">
        <v>723</v>
      </c>
      <c r="F11637" s="358" t="s">
        <v>175</v>
      </c>
      <c r="G11637" s="358" t="s">
        <v>4280</v>
      </c>
      <c r="H11637" s="358"/>
      <c r="I11637" s="358">
        <v>2</v>
      </c>
      <c r="J11637" s="358">
        <v>3</v>
      </c>
      <c r="K11637" s="358">
        <f t="shared" si="187"/>
        <v>5</v>
      </c>
      <c r="L11637" s="358" t="s">
        <v>9896</v>
      </c>
    </row>
    <row r="11638" spans="1:12">
      <c r="A11638" s="358" t="s">
        <v>723</v>
      </c>
      <c r="B11638" s="358">
        <v>36</v>
      </c>
      <c r="C11638" s="358" t="s">
        <v>2388</v>
      </c>
      <c r="D11638" s="358" t="s">
        <v>880</v>
      </c>
      <c r="E11638" s="358" t="s">
        <v>723</v>
      </c>
      <c r="F11638" s="358" t="s">
        <v>175</v>
      </c>
      <c r="G11638" s="358" t="s">
        <v>4280</v>
      </c>
      <c r="H11638" s="358"/>
      <c r="I11638" s="358">
        <v>1</v>
      </c>
      <c r="J11638" s="358">
        <v>1</v>
      </c>
      <c r="K11638" s="358">
        <f t="shared" si="187"/>
        <v>2</v>
      </c>
      <c r="L11638" s="358" t="s">
        <v>9984</v>
      </c>
    </row>
    <row r="11639" spans="1:12">
      <c r="A11639" s="358" t="s">
        <v>723</v>
      </c>
      <c r="B11639" s="358">
        <v>37</v>
      </c>
      <c r="C11639" s="358" t="s">
        <v>10716</v>
      </c>
      <c r="D11639" s="358" t="s">
        <v>958</v>
      </c>
      <c r="E11639" s="358" t="s">
        <v>723</v>
      </c>
      <c r="F11639" s="358" t="s">
        <v>175</v>
      </c>
      <c r="G11639" s="358" t="s">
        <v>4280</v>
      </c>
      <c r="H11639" s="358"/>
      <c r="I11639" s="358">
        <v>0</v>
      </c>
      <c r="J11639" s="358">
        <v>1</v>
      </c>
      <c r="K11639" s="358">
        <f t="shared" si="187"/>
        <v>1</v>
      </c>
      <c r="L11639" s="358" t="s">
        <v>9896</v>
      </c>
    </row>
    <row r="11640" spans="1:12">
      <c r="A11640" s="358" t="s">
        <v>723</v>
      </c>
      <c r="B11640" s="358">
        <v>38</v>
      </c>
      <c r="C11640" s="358" t="s">
        <v>2431</v>
      </c>
      <c r="D11640" s="358" t="s">
        <v>958</v>
      </c>
      <c r="E11640" s="358" t="s">
        <v>723</v>
      </c>
      <c r="F11640" s="358" t="s">
        <v>175</v>
      </c>
      <c r="G11640" s="358" t="s">
        <v>4280</v>
      </c>
      <c r="H11640" s="358"/>
      <c r="I11640" s="358">
        <v>1</v>
      </c>
      <c r="J11640" s="358">
        <v>0</v>
      </c>
      <c r="K11640" s="358">
        <f t="shared" si="187"/>
        <v>1</v>
      </c>
      <c r="L11640" s="358" t="s">
        <v>9896</v>
      </c>
    </row>
    <row r="11641" spans="1:12">
      <c r="A11641" s="358" t="s">
        <v>723</v>
      </c>
      <c r="B11641" s="358">
        <v>39</v>
      </c>
      <c r="C11641" s="358" t="s">
        <v>10717</v>
      </c>
      <c r="D11641" s="358" t="s">
        <v>880</v>
      </c>
      <c r="E11641" s="358" t="s">
        <v>723</v>
      </c>
      <c r="F11641" s="358" t="s">
        <v>175</v>
      </c>
      <c r="G11641" s="358" t="s">
        <v>4280</v>
      </c>
      <c r="H11641" s="358"/>
      <c r="I11641" s="358">
        <v>3</v>
      </c>
      <c r="J11641" s="358">
        <v>4</v>
      </c>
      <c r="K11641" s="358">
        <f t="shared" si="187"/>
        <v>7</v>
      </c>
      <c r="L11641" s="358" t="s">
        <v>10699</v>
      </c>
    </row>
    <row r="11642" spans="1:12">
      <c r="A11642" s="358" t="s">
        <v>723</v>
      </c>
      <c r="B11642" s="358">
        <v>40</v>
      </c>
      <c r="C11642" s="358" t="s">
        <v>10718</v>
      </c>
      <c r="D11642" s="358" t="s">
        <v>880</v>
      </c>
      <c r="E11642" s="358" t="s">
        <v>723</v>
      </c>
      <c r="F11642" s="358" t="s">
        <v>175</v>
      </c>
      <c r="G11642" s="358" t="s">
        <v>4280</v>
      </c>
      <c r="H11642" s="358"/>
      <c r="I11642" s="358">
        <v>3</v>
      </c>
      <c r="J11642" s="358">
        <v>3</v>
      </c>
      <c r="K11642" s="358">
        <f t="shared" si="187"/>
        <v>6</v>
      </c>
      <c r="L11642" s="358" t="s">
        <v>9896</v>
      </c>
    </row>
    <row r="11643" spans="1:12">
      <c r="A11643" s="358" t="s">
        <v>723</v>
      </c>
      <c r="B11643" s="358">
        <v>41</v>
      </c>
      <c r="C11643" s="358" t="s">
        <v>10719</v>
      </c>
      <c r="D11643" s="358" t="s">
        <v>880</v>
      </c>
      <c r="E11643" s="358" t="s">
        <v>723</v>
      </c>
      <c r="F11643" s="358" t="s">
        <v>175</v>
      </c>
      <c r="G11643" s="358" t="s">
        <v>4280</v>
      </c>
      <c r="H11643" s="358"/>
      <c r="I11643" s="358">
        <v>1</v>
      </c>
      <c r="J11643" s="358">
        <v>2</v>
      </c>
      <c r="K11643" s="358">
        <f t="shared" si="187"/>
        <v>3</v>
      </c>
      <c r="L11643" s="358" t="s">
        <v>10699</v>
      </c>
    </row>
    <row r="11644" spans="1:12">
      <c r="A11644" s="358" t="s">
        <v>723</v>
      </c>
      <c r="B11644" s="358">
        <v>42</v>
      </c>
      <c r="C11644" s="358" t="s">
        <v>10720</v>
      </c>
      <c r="D11644" s="358" t="s">
        <v>880</v>
      </c>
      <c r="E11644" s="358" t="s">
        <v>723</v>
      </c>
      <c r="F11644" s="358" t="s">
        <v>175</v>
      </c>
      <c r="G11644" s="358" t="s">
        <v>4280</v>
      </c>
      <c r="H11644" s="358"/>
      <c r="I11644" s="358">
        <v>2</v>
      </c>
      <c r="J11644" s="358">
        <v>4</v>
      </c>
      <c r="K11644" s="358">
        <f t="shared" si="187"/>
        <v>6</v>
      </c>
      <c r="L11644" s="358" t="s">
        <v>9984</v>
      </c>
    </row>
    <row r="11645" spans="1:12">
      <c r="A11645" s="358" t="s">
        <v>723</v>
      </c>
      <c r="B11645" s="358">
        <v>43</v>
      </c>
      <c r="C11645" s="358" t="s">
        <v>10721</v>
      </c>
      <c r="D11645" s="358" t="s">
        <v>880</v>
      </c>
      <c r="E11645" s="358" t="s">
        <v>723</v>
      </c>
      <c r="F11645" s="358" t="s">
        <v>175</v>
      </c>
      <c r="G11645" s="358" t="s">
        <v>4280</v>
      </c>
      <c r="H11645" s="358"/>
      <c r="I11645" s="358">
        <v>5</v>
      </c>
      <c r="J11645" s="358">
        <v>2</v>
      </c>
      <c r="K11645" s="358">
        <f t="shared" si="187"/>
        <v>7</v>
      </c>
      <c r="L11645" s="358" t="s">
        <v>9896</v>
      </c>
    </row>
    <row r="11646" spans="1:12">
      <c r="A11646" s="358" t="s">
        <v>723</v>
      </c>
      <c r="B11646" s="358">
        <v>44</v>
      </c>
      <c r="C11646" s="358" t="s">
        <v>10722</v>
      </c>
      <c r="D11646" s="358" t="s">
        <v>880</v>
      </c>
      <c r="E11646" s="358" t="s">
        <v>723</v>
      </c>
      <c r="F11646" s="358" t="s">
        <v>175</v>
      </c>
      <c r="G11646" s="358" t="s">
        <v>4280</v>
      </c>
      <c r="H11646" s="358"/>
      <c r="I11646" s="358">
        <v>3</v>
      </c>
      <c r="J11646" s="358">
        <v>2</v>
      </c>
      <c r="K11646" s="358">
        <f t="shared" si="187"/>
        <v>5</v>
      </c>
      <c r="L11646" s="358" t="s">
        <v>9896</v>
      </c>
    </row>
    <row r="11647" spans="1:12">
      <c r="A11647" s="358" t="s">
        <v>723</v>
      </c>
      <c r="B11647" s="358">
        <v>45</v>
      </c>
      <c r="C11647" s="358" t="s">
        <v>10723</v>
      </c>
      <c r="D11647" s="358" t="s">
        <v>880</v>
      </c>
      <c r="E11647" s="358" t="s">
        <v>723</v>
      </c>
      <c r="F11647" s="358" t="s">
        <v>175</v>
      </c>
      <c r="G11647" s="358" t="s">
        <v>4280</v>
      </c>
      <c r="H11647" s="358"/>
      <c r="I11647" s="358">
        <v>2</v>
      </c>
      <c r="J11647" s="358">
        <v>4</v>
      </c>
      <c r="K11647" s="358">
        <f t="shared" si="187"/>
        <v>6</v>
      </c>
      <c r="L11647" s="358" t="s">
        <v>9975</v>
      </c>
    </row>
    <row r="11648" spans="1:12">
      <c r="A11648" s="358" t="s">
        <v>723</v>
      </c>
      <c r="B11648" s="358">
        <v>46</v>
      </c>
      <c r="C11648" s="358" t="s">
        <v>8993</v>
      </c>
      <c r="D11648" s="358" t="s">
        <v>880</v>
      </c>
      <c r="E11648" s="358" t="s">
        <v>723</v>
      </c>
      <c r="F11648" s="358" t="s">
        <v>175</v>
      </c>
      <c r="G11648" s="358" t="s">
        <v>4280</v>
      </c>
      <c r="H11648" s="358"/>
      <c r="I11648" s="358">
        <v>4</v>
      </c>
      <c r="J11648" s="358">
        <v>3</v>
      </c>
      <c r="K11648" s="358">
        <f t="shared" si="187"/>
        <v>7</v>
      </c>
      <c r="L11648" s="358" t="s">
        <v>9896</v>
      </c>
    </row>
    <row r="11649" spans="1:12">
      <c r="A11649" s="358" t="s">
        <v>723</v>
      </c>
      <c r="B11649" s="358">
        <v>47</v>
      </c>
      <c r="C11649" s="358" t="s">
        <v>10573</v>
      </c>
      <c r="D11649" s="358" t="s">
        <v>880</v>
      </c>
      <c r="E11649" s="358" t="s">
        <v>723</v>
      </c>
      <c r="F11649" s="358" t="s">
        <v>175</v>
      </c>
      <c r="G11649" s="358" t="s">
        <v>4280</v>
      </c>
      <c r="H11649" s="358"/>
      <c r="I11649" s="358">
        <v>2</v>
      </c>
      <c r="J11649" s="358">
        <v>2</v>
      </c>
      <c r="K11649" s="358">
        <f t="shared" si="187"/>
        <v>4</v>
      </c>
      <c r="L11649" s="358" t="s">
        <v>9975</v>
      </c>
    </row>
    <row r="11650" spans="1:12">
      <c r="A11650" s="358" t="s">
        <v>723</v>
      </c>
      <c r="B11650" s="358">
        <v>48</v>
      </c>
      <c r="C11650" s="358" t="s">
        <v>10724</v>
      </c>
      <c r="D11650" s="358" t="s">
        <v>880</v>
      </c>
      <c r="E11650" s="358" t="s">
        <v>723</v>
      </c>
      <c r="F11650" s="358" t="s">
        <v>175</v>
      </c>
      <c r="G11650" s="358" t="s">
        <v>4280</v>
      </c>
      <c r="H11650" s="358"/>
      <c r="I11650" s="358">
        <v>3</v>
      </c>
      <c r="J11650" s="358">
        <v>3</v>
      </c>
      <c r="K11650" s="358">
        <f t="shared" si="187"/>
        <v>6</v>
      </c>
      <c r="L11650" s="358" t="s">
        <v>9896</v>
      </c>
    </row>
    <row r="11651" spans="1:12">
      <c r="A11651" s="358" t="s">
        <v>723</v>
      </c>
      <c r="B11651" s="358">
        <v>49</v>
      </c>
      <c r="C11651" s="358" t="s">
        <v>10725</v>
      </c>
      <c r="D11651" s="358" t="s">
        <v>880</v>
      </c>
      <c r="E11651" s="358" t="s">
        <v>723</v>
      </c>
      <c r="F11651" s="358" t="s">
        <v>175</v>
      </c>
      <c r="G11651" s="358" t="s">
        <v>4280</v>
      </c>
      <c r="H11651" s="358"/>
      <c r="I11651" s="358">
        <v>3</v>
      </c>
      <c r="J11651" s="358">
        <v>2</v>
      </c>
      <c r="K11651" s="358">
        <f t="shared" si="187"/>
        <v>5</v>
      </c>
      <c r="L11651" s="358" t="s">
        <v>9984</v>
      </c>
    </row>
    <row r="11652" spans="1:12">
      <c r="A11652" s="358" t="s">
        <v>723</v>
      </c>
      <c r="B11652" s="358">
        <v>50</v>
      </c>
      <c r="C11652" s="358" t="s">
        <v>8362</v>
      </c>
      <c r="D11652" s="358" t="s">
        <v>880</v>
      </c>
      <c r="E11652" s="358" t="s">
        <v>723</v>
      </c>
      <c r="F11652" s="358" t="s">
        <v>175</v>
      </c>
      <c r="G11652" s="358" t="s">
        <v>4280</v>
      </c>
      <c r="H11652" s="358"/>
      <c r="I11652" s="358">
        <v>3</v>
      </c>
      <c r="J11652" s="358">
        <v>3</v>
      </c>
      <c r="K11652" s="358">
        <f t="shared" si="187"/>
        <v>6</v>
      </c>
      <c r="L11652" s="358" t="s">
        <v>9975</v>
      </c>
    </row>
    <row r="11653" spans="1:12">
      <c r="A11653" s="358" t="s">
        <v>723</v>
      </c>
      <c r="B11653" s="358">
        <v>51</v>
      </c>
      <c r="C11653" s="358" t="s">
        <v>10726</v>
      </c>
      <c r="D11653" s="358" t="s">
        <v>958</v>
      </c>
      <c r="E11653" s="358" t="s">
        <v>723</v>
      </c>
      <c r="F11653" s="358" t="s">
        <v>175</v>
      </c>
      <c r="G11653" s="358" t="s">
        <v>4280</v>
      </c>
      <c r="H11653" s="358"/>
      <c r="I11653" s="358">
        <v>4</v>
      </c>
      <c r="J11653" s="358">
        <v>4</v>
      </c>
      <c r="K11653" s="358">
        <f t="shared" si="187"/>
        <v>8</v>
      </c>
      <c r="L11653" s="358" t="s">
        <v>10115</v>
      </c>
    </row>
    <row r="11654" spans="1:12">
      <c r="A11654" s="358" t="s">
        <v>723</v>
      </c>
      <c r="B11654" s="358">
        <v>52</v>
      </c>
      <c r="C11654" s="358" t="s">
        <v>10727</v>
      </c>
      <c r="D11654" s="358" t="s">
        <v>958</v>
      </c>
      <c r="E11654" s="358" t="s">
        <v>723</v>
      </c>
      <c r="F11654" s="358" t="s">
        <v>175</v>
      </c>
      <c r="G11654" s="358" t="s">
        <v>4280</v>
      </c>
      <c r="H11654" s="358"/>
      <c r="I11654" s="358">
        <v>4</v>
      </c>
      <c r="J11654" s="358">
        <v>2</v>
      </c>
      <c r="K11654" s="358">
        <f t="shared" si="187"/>
        <v>6</v>
      </c>
      <c r="L11654" s="358" t="s">
        <v>9975</v>
      </c>
    </row>
    <row r="11655" spans="1:12">
      <c r="A11655" s="358" t="s">
        <v>723</v>
      </c>
      <c r="B11655" s="358">
        <v>53</v>
      </c>
      <c r="C11655" s="358" t="s">
        <v>10728</v>
      </c>
      <c r="D11655" s="358" t="s">
        <v>958</v>
      </c>
      <c r="E11655" s="358" t="s">
        <v>723</v>
      </c>
      <c r="F11655" s="358" t="s">
        <v>175</v>
      </c>
      <c r="G11655" s="358" t="s">
        <v>4280</v>
      </c>
      <c r="H11655" s="358"/>
      <c r="I11655" s="358">
        <v>8</v>
      </c>
      <c r="J11655" s="358">
        <v>2</v>
      </c>
      <c r="K11655" s="358">
        <f t="shared" si="187"/>
        <v>10</v>
      </c>
      <c r="L11655" s="358" t="s">
        <v>9896</v>
      </c>
    </row>
    <row r="11656" spans="1:12">
      <c r="A11656" s="358" t="s">
        <v>723</v>
      </c>
      <c r="B11656" s="358">
        <v>54</v>
      </c>
      <c r="C11656" s="358" t="s">
        <v>10729</v>
      </c>
      <c r="D11656" s="358" t="s">
        <v>958</v>
      </c>
      <c r="E11656" s="358" t="s">
        <v>723</v>
      </c>
      <c r="F11656" s="358" t="s">
        <v>175</v>
      </c>
      <c r="G11656" s="358" t="s">
        <v>4280</v>
      </c>
      <c r="H11656" s="358"/>
      <c r="I11656" s="358">
        <v>6</v>
      </c>
      <c r="J11656" s="358">
        <v>5</v>
      </c>
      <c r="K11656" s="358">
        <f t="shared" si="187"/>
        <v>11</v>
      </c>
      <c r="L11656" s="358" t="s">
        <v>10115</v>
      </c>
    </row>
    <row r="11657" spans="1:12">
      <c r="A11657" s="358" t="s">
        <v>723</v>
      </c>
      <c r="B11657" s="358">
        <v>55</v>
      </c>
      <c r="C11657" s="358" t="s">
        <v>1273</v>
      </c>
      <c r="D11657" s="358" t="s">
        <v>958</v>
      </c>
      <c r="E11657" s="358" t="s">
        <v>723</v>
      </c>
      <c r="F11657" s="358" t="s">
        <v>175</v>
      </c>
      <c r="G11657" s="358" t="s">
        <v>4280</v>
      </c>
      <c r="H11657" s="358"/>
      <c r="I11657" s="358">
        <v>7</v>
      </c>
      <c r="J11657" s="358">
        <v>2</v>
      </c>
      <c r="K11657" s="358">
        <f t="shared" si="187"/>
        <v>9</v>
      </c>
      <c r="L11657" s="358" t="s">
        <v>9975</v>
      </c>
    </row>
    <row r="11658" spans="1:12">
      <c r="A11658" s="358" t="s">
        <v>723</v>
      </c>
      <c r="B11658" s="358">
        <v>56</v>
      </c>
      <c r="C11658" s="358" t="s">
        <v>10730</v>
      </c>
      <c r="D11658" s="358" t="s">
        <v>958</v>
      </c>
      <c r="E11658" s="358" t="s">
        <v>723</v>
      </c>
      <c r="F11658" s="358" t="s">
        <v>175</v>
      </c>
      <c r="G11658" s="358" t="s">
        <v>4280</v>
      </c>
      <c r="H11658" s="358"/>
      <c r="I11658" s="358">
        <v>5</v>
      </c>
      <c r="J11658" s="358">
        <v>1</v>
      </c>
      <c r="K11658" s="358">
        <f t="shared" si="187"/>
        <v>6</v>
      </c>
      <c r="L11658" s="358" t="s">
        <v>9981</v>
      </c>
    </row>
    <row r="11659" spans="1:12">
      <c r="A11659" s="358" t="s">
        <v>723</v>
      </c>
      <c r="B11659" s="358">
        <v>57</v>
      </c>
      <c r="C11659" s="358" t="s">
        <v>1575</v>
      </c>
      <c r="D11659" s="358" t="s">
        <v>958</v>
      </c>
      <c r="E11659" s="358" t="s">
        <v>723</v>
      </c>
      <c r="F11659" s="358" t="s">
        <v>175</v>
      </c>
      <c r="G11659" s="358" t="s">
        <v>4280</v>
      </c>
      <c r="H11659" s="358"/>
      <c r="I11659" s="358">
        <v>6</v>
      </c>
      <c r="J11659" s="358">
        <v>2</v>
      </c>
      <c r="K11659" s="358">
        <f t="shared" si="187"/>
        <v>8</v>
      </c>
      <c r="L11659" s="358" t="s">
        <v>10115</v>
      </c>
    </row>
    <row r="11660" spans="1:12">
      <c r="A11660" s="358" t="s">
        <v>723</v>
      </c>
      <c r="B11660" s="358">
        <v>58</v>
      </c>
      <c r="C11660" s="358" t="s">
        <v>9914</v>
      </c>
      <c r="D11660" s="358" t="s">
        <v>880</v>
      </c>
      <c r="E11660" s="358" t="s">
        <v>723</v>
      </c>
      <c r="F11660" s="358" t="s">
        <v>175</v>
      </c>
      <c r="G11660" s="358" t="s">
        <v>4280</v>
      </c>
      <c r="H11660" s="358"/>
      <c r="I11660" s="358">
        <v>2</v>
      </c>
      <c r="J11660" s="358">
        <v>1</v>
      </c>
      <c r="K11660" s="358">
        <f t="shared" si="187"/>
        <v>3</v>
      </c>
      <c r="L11660" s="358" t="s">
        <v>9975</v>
      </c>
    </row>
    <row r="11661" spans="1:12">
      <c r="A11661" s="358" t="s">
        <v>723</v>
      </c>
      <c r="B11661" s="358">
        <v>59</v>
      </c>
      <c r="C11661" s="358" t="s">
        <v>1673</v>
      </c>
      <c r="D11661" s="358" t="s">
        <v>880</v>
      </c>
      <c r="E11661" s="358" t="s">
        <v>723</v>
      </c>
      <c r="F11661" s="358" t="s">
        <v>175</v>
      </c>
      <c r="G11661" s="358" t="s">
        <v>4280</v>
      </c>
      <c r="H11661" s="358"/>
      <c r="I11661" s="358">
        <v>2</v>
      </c>
      <c r="J11661" s="358">
        <v>2</v>
      </c>
      <c r="K11661" s="358">
        <f t="shared" si="187"/>
        <v>4</v>
      </c>
      <c r="L11661" s="358" t="s">
        <v>9896</v>
      </c>
    </row>
    <row r="11662" spans="1:12">
      <c r="A11662" s="358" t="s">
        <v>723</v>
      </c>
      <c r="B11662" s="358">
        <v>60</v>
      </c>
      <c r="C11662" s="358" t="s">
        <v>10731</v>
      </c>
      <c r="D11662" s="358" t="s">
        <v>880</v>
      </c>
      <c r="E11662" s="358" t="s">
        <v>723</v>
      </c>
      <c r="F11662" s="358" t="s">
        <v>175</v>
      </c>
      <c r="G11662" s="358" t="s">
        <v>4280</v>
      </c>
      <c r="H11662" s="358"/>
      <c r="I11662" s="358">
        <v>3</v>
      </c>
      <c r="J11662" s="358">
        <v>2</v>
      </c>
      <c r="K11662" s="358">
        <f t="shared" si="187"/>
        <v>5</v>
      </c>
      <c r="L11662" s="358" t="s">
        <v>9896</v>
      </c>
    </row>
    <row r="11663" spans="1:12">
      <c r="A11663" s="358" t="s">
        <v>723</v>
      </c>
      <c r="B11663" s="358">
        <v>61</v>
      </c>
      <c r="C11663" s="358" t="s">
        <v>10732</v>
      </c>
      <c r="D11663" s="358" t="s">
        <v>880</v>
      </c>
      <c r="E11663" s="358" t="s">
        <v>723</v>
      </c>
      <c r="F11663" s="358" t="s">
        <v>175</v>
      </c>
      <c r="G11663" s="358" t="s">
        <v>4280</v>
      </c>
      <c r="H11663" s="358"/>
      <c r="I11663" s="358">
        <v>1</v>
      </c>
      <c r="J11663" s="358">
        <v>0</v>
      </c>
      <c r="K11663" s="358">
        <f t="shared" si="187"/>
        <v>1</v>
      </c>
      <c r="L11663" s="358" t="s">
        <v>9984</v>
      </c>
    </row>
    <row r="11664" spans="1:12">
      <c r="A11664" s="358" t="s">
        <v>723</v>
      </c>
      <c r="B11664" s="358">
        <v>62</v>
      </c>
      <c r="C11664" s="358" t="s">
        <v>10733</v>
      </c>
      <c r="D11664" s="358" t="s">
        <v>880</v>
      </c>
      <c r="E11664" s="358" t="s">
        <v>723</v>
      </c>
      <c r="F11664" s="358" t="s">
        <v>175</v>
      </c>
      <c r="G11664" s="358" t="s">
        <v>4280</v>
      </c>
      <c r="H11664" s="358"/>
      <c r="I11664" s="358">
        <v>3</v>
      </c>
      <c r="J11664" s="358">
        <v>3</v>
      </c>
      <c r="K11664" s="358">
        <f t="shared" si="187"/>
        <v>6</v>
      </c>
      <c r="L11664" s="358" t="s">
        <v>9984</v>
      </c>
    </row>
    <row r="11665" spans="1:12">
      <c r="A11665" s="358" t="s">
        <v>723</v>
      </c>
      <c r="B11665" s="358">
        <v>63</v>
      </c>
      <c r="C11665" s="358" t="s">
        <v>5184</v>
      </c>
      <c r="D11665" s="358" t="s">
        <v>880</v>
      </c>
      <c r="E11665" s="358" t="s">
        <v>723</v>
      </c>
      <c r="F11665" s="358" t="s">
        <v>175</v>
      </c>
      <c r="G11665" s="358" t="s">
        <v>4280</v>
      </c>
      <c r="H11665" s="358"/>
      <c r="I11665" s="358">
        <v>3</v>
      </c>
      <c r="J11665" s="358">
        <v>4</v>
      </c>
      <c r="K11665" s="358">
        <f t="shared" si="187"/>
        <v>7</v>
      </c>
      <c r="L11665" s="358" t="s">
        <v>10115</v>
      </c>
    </row>
    <row r="11666" spans="1:12">
      <c r="A11666" s="358" t="s">
        <v>723</v>
      </c>
      <c r="B11666" s="358">
        <v>64</v>
      </c>
      <c r="C11666" s="358" t="s">
        <v>3445</v>
      </c>
      <c r="D11666" s="358" t="s">
        <v>880</v>
      </c>
      <c r="E11666" s="358" t="s">
        <v>723</v>
      </c>
      <c r="F11666" s="358" t="s">
        <v>175</v>
      </c>
      <c r="G11666" s="358" t="s">
        <v>4280</v>
      </c>
      <c r="H11666" s="358"/>
      <c r="I11666" s="358">
        <v>5</v>
      </c>
      <c r="J11666" s="358">
        <v>2</v>
      </c>
      <c r="K11666" s="358">
        <f t="shared" si="187"/>
        <v>7</v>
      </c>
      <c r="L11666" s="358" t="s">
        <v>9975</v>
      </c>
    </row>
    <row r="11667" spans="1:12">
      <c r="A11667" s="358" t="s">
        <v>723</v>
      </c>
      <c r="B11667" s="358">
        <v>65</v>
      </c>
      <c r="C11667" s="358" t="s">
        <v>10734</v>
      </c>
      <c r="D11667" s="358" t="s">
        <v>880</v>
      </c>
      <c r="E11667" s="358" t="s">
        <v>723</v>
      </c>
      <c r="F11667" s="358" t="s">
        <v>175</v>
      </c>
      <c r="G11667" s="358" t="s">
        <v>4280</v>
      </c>
      <c r="H11667" s="358"/>
      <c r="I11667" s="358">
        <v>4</v>
      </c>
      <c r="J11667" s="358">
        <v>4</v>
      </c>
      <c r="K11667" s="358">
        <f t="shared" ref="K11667:K11697" si="188">J11667+I11667</f>
        <v>8</v>
      </c>
      <c r="L11667" s="358" t="s">
        <v>9981</v>
      </c>
    </row>
    <row r="11668" spans="1:12">
      <c r="A11668" s="358" t="s">
        <v>723</v>
      </c>
      <c r="B11668" s="358">
        <v>66</v>
      </c>
      <c r="C11668" s="358" t="s">
        <v>1810</v>
      </c>
      <c r="D11668" s="358" t="s">
        <v>880</v>
      </c>
      <c r="E11668" s="358" t="s">
        <v>723</v>
      </c>
      <c r="F11668" s="358" t="s">
        <v>175</v>
      </c>
      <c r="G11668" s="358" t="s">
        <v>4280</v>
      </c>
      <c r="H11668" s="358"/>
      <c r="I11668" s="358">
        <v>4</v>
      </c>
      <c r="J11668" s="358">
        <v>1</v>
      </c>
      <c r="K11668" s="358">
        <f t="shared" si="188"/>
        <v>5</v>
      </c>
      <c r="L11668" s="358" t="s">
        <v>9896</v>
      </c>
    </row>
    <row r="11669" spans="1:12">
      <c r="A11669" s="358" t="s">
        <v>723</v>
      </c>
      <c r="B11669" s="358">
        <v>67</v>
      </c>
      <c r="C11669" s="358" t="s">
        <v>10735</v>
      </c>
      <c r="D11669" s="358" t="s">
        <v>880</v>
      </c>
      <c r="E11669" s="358" t="s">
        <v>723</v>
      </c>
      <c r="F11669" s="358" t="s">
        <v>175</v>
      </c>
      <c r="G11669" s="358" t="s">
        <v>4280</v>
      </c>
      <c r="H11669" s="358"/>
      <c r="I11669" s="358">
        <v>5</v>
      </c>
      <c r="J11669" s="358">
        <v>2</v>
      </c>
      <c r="K11669" s="358">
        <f t="shared" si="188"/>
        <v>7</v>
      </c>
      <c r="L11669" s="358" t="s">
        <v>10115</v>
      </c>
    </row>
    <row r="11670" spans="1:12">
      <c r="A11670" s="358" t="s">
        <v>723</v>
      </c>
      <c r="B11670" s="358">
        <v>68</v>
      </c>
      <c r="C11670" s="358" t="s">
        <v>10736</v>
      </c>
      <c r="D11670" s="358" t="s">
        <v>880</v>
      </c>
      <c r="E11670" s="358" t="s">
        <v>723</v>
      </c>
      <c r="F11670" s="358" t="s">
        <v>175</v>
      </c>
      <c r="G11670" s="358" t="s">
        <v>4280</v>
      </c>
      <c r="H11670" s="358"/>
      <c r="I11670" s="358">
        <v>2</v>
      </c>
      <c r="J11670" s="358">
        <v>3</v>
      </c>
      <c r="K11670" s="358">
        <f t="shared" si="188"/>
        <v>5</v>
      </c>
      <c r="L11670" s="358" t="s">
        <v>9896</v>
      </c>
    </row>
    <row r="11671" spans="1:12">
      <c r="A11671" s="358" t="s">
        <v>723</v>
      </c>
      <c r="B11671" s="358">
        <v>69</v>
      </c>
      <c r="C11671" s="358" t="s">
        <v>6639</v>
      </c>
      <c r="D11671" s="358" t="s">
        <v>880</v>
      </c>
      <c r="E11671" s="358" t="s">
        <v>723</v>
      </c>
      <c r="F11671" s="358" t="s">
        <v>175</v>
      </c>
      <c r="G11671" s="358" t="s">
        <v>4280</v>
      </c>
      <c r="H11671" s="358"/>
      <c r="I11671" s="358">
        <v>3</v>
      </c>
      <c r="J11671" s="358">
        <v>1</v>
      </c>
      <c r="K11671" s="358">
        <f t="shared" si="188"/>
        <v>4</v>
      </c>
      <c r="L11671" s="358" t="s">
        <v>9975</v>
      </c>
    </row>
    <row r="11672" spans="1:12">
      <c r="A11672" s="358" t="s">
        <v>723</v>
      </c>
      <c r="B11672" s="358">
        <v>70</v>
      </c>
      <c r="C11672" s="358" t="s">
        <v>10737</v>
      </c>
      <c r="D11672" s="358" t="s">
        <v>880</v>
      </c>
      <c r="E11672" s="358" t="s">
        <v>723</v>
      </c>
      <c r="F11672" s="358" t="s">
        <v>175</v>
      </c>
      <c r="G11672" s="358" t="s">
        <v>4280</v>
      </c>
      <c r="H11672" s="358"/>
      <c r="I11672" s="358">
        <v>1</v>
      </c>
      <c r="J11672" s="358">
        <v>0</v>
      </c>
      <c r="K11672" s="358">
        <f t="shared" si="188"/>
        <v>1</v>
      </c>
      <c r="L11672" s="358" t="s">
        <v>9896</v>
      </c>
    </row>
    <row r="11673" spans="1:12">
      <c r="A11673" s="358" t="s">
        <v>723</v>
      </c>
      <c r="B11673" s="358">
        <v>71</v>
      </c>
      <c r="C11673" s="358" t="s">
        <v>10738</v>
      </c>
      <c r="D11673" s="358" t="s">
        <v>880</v>
      </c>
      <c r="E11673" s="358" t="s">
        <v>723</v>
      </c>
      <c r="F11673" s="358" t="s">
        <v>175</v>
      </c>
      <c r="G11673" s="358" t="s">
        <v>4280</v>
      </c>
      <c r="H11673" s="358"/>
      <c r="I11673" s="358">
        <v>1</v>
      </c>
      <c r="J11673" s="358">
        <v>0</v>
      </c>
      <c r="K11673" s="358">
        <f t="shared" si="188"/>
        <v>1</v>
      </c>
      <c r="L11673" s="358" t="s">
        <v>10115</v>
      </c>
    </row>
    <row r="11674" spans="1:12">
      <c r="A11674" s="358" t="s">
        <v>723</v>
      </c>
      <c r="B11674" s="358">
        <v>72</v>
      </c>
      <c r="C11674" s="358" t="s">
        <v>10739</v>
      </c>
      <c r="D11674" s="358" t="s">
        <v>880</v>
      </c>
      <c r="E11674" s="358" t="s">
        <v>723</v>
      </c>
      <c r="F11674" s="358" t="s">
        <v>175</v>
      </c>
      <c r="G11674" s="358" t="s">
        <v>4280</v>
      </c>
      <c r="H11674" s="358"/>
      <c r="I11674" s="358">
        <v>9</v>
      </c>
      <c r="J11674" s="358">
        <v>2</v>
      </c>
      <c r="K11674" s="358">
        <f t="shared" si="188"/>
        <v>11</v>
      </c>
      <c r="L11674" s="358" t="s">
        <v>9896</v>
      </c>
    </row>
    <row r="11675" spans="1:12">
      <c r="A11675" s="358" t="s">
        <v>723</v>
      </c>
      <c r="B11675" s="358">
        <v>73</v>
      </c>
      <c r="C11675" s="358" t="s">
        <v>10740</v>
      </c>
      <c r="D11675" s="358" t="s">
        <v>880</v>
      </c>
      <c r="E11675" s="358" t="s">
        <v>723</v>
      </c>
      <c r="F11675" s="358" t="s">
        <v>175</v>
      </c>
      <c r="G11675" s="358" t="s">
        <v>4280</v>
      </c>
      <c r="H11675" s="358"/>
      <c r="I11675" s="358">
        <v>7</v>
      </c>
      <c r="J11675" s="358">
        <v>1</v>
      </c>
      <c r="K11675" s="358">
        <f t="shared" si="188"/>
        <v>8</v>
      </c>
      <c r="L11675" s="358" t="s">
        <v>10115</v>
      </c>
    </row>
    <row r="11676" spans="1:12">
      <c r="A11676" s="358" t="s">
        <v>723</v>
      </c>
      <c r="B11676" s="358">
        <v>74</v>
      </c>
      <c r="C11676" s="358" t="s">
        <v>5453</v>
      </c>
      <c r="D11676" s="358" t="s">
        <v>880</v>
      </c>
      <c r="E11676" s="358" t="s">
        <v>723</v>
      </c>
      <c r="F11676" s="358" t="s">
        <v>175</v>
      </c>
      <c r="G11676" s="358" t="s">
        <v>4280</v>
      </c>
      <c r="H11676" s="358"/>
      <c r="I11676" s="358">
        <v>6</v>
      </c>
      <c r="J11676" s="358">
        <v>1</v>
      </c>
      <c r="K11676" s="358">
        <f t="shared" si="188"/>
        <v>7</v>
      </c>
      <c r="L11676" s="358" t="s">
        <v>9975</v>
      </c>
    </row>
    <row r="11677" spans="1:12">
      <c r="A11677" s="358" t="s">
        <v>723</v>
      </c>
      <c r="B11677" s="358">
        <v>75</v>
      </c>
      <c r="C11677" s="358" t="s">
        <v>1478</v>
      </c>
      <c r="D11677" s="358" t="s">
        <v>880</v>
      </c>
      <c r="E11677" s="358" t="s">
        <v>723</v>
      </c>
      <c r="F11677" s="358" t="s">
        <v>175</v>
      </c>
      <c r="G11677" s="358" t="s">
        <v>4280</v>
      </c>
      <c r="H11677" s="358"/>
      <c r="I11677" s="358">
        <v>4</v>
      </c>
      <c r="J11677" s="358">
        <v>5</v>
      </c>
      <c r="K11677" s="358">
        <f t="shared" si="188"/>
        <v>9</v>
      </c>
      <c r="L11677" s="358" t="s">
        <v>9896</v>
      </c>
    </row>
    <row r="11678" spans="1:12">
      <c r="A11678" s="358" t="s">
        <v>723</v>
      </c>
      <c r="B11678" s="358">
        <v>76</v>
      </c>
      <c r="C11678" s="358" t="s">
        <v>1273</v>
      </c>
      <c r="D11678" s="358" t="s">
        <v>880</v>
      </c>
      <c r="E11678" s="358" t="s">
        <v>723</v>
      </c>
      <c r="F11678" s="358" t="s">
        <v>175</v>
      </c>
      <c r="G11678" s="358" t="s">
        <v>4280</v>
      </c>
      <c r="H11678" s="358"/>
      <c r="I11678" s="358">
        <v>3</v>
      </c>
      <c r="J11678" s="358">
        <v>3</v>
      </c>
      <c r="K11678" s="358">
        <f t="shared" si="188"/>
        <v>6</v>
      </c>
      <c r="L11678" s="358" t="s">
        <v>9984</v>
      </c>
    </row>
    <row r="11679" spans="1:12">
      <c r="A11679" s="358" t="s">
        <v>723</v>
      </c>
      <c r="B11679" s="358">
        <v>77</v>
      </c>
      <c r="C11679" s="358" t="s">
        <v>9251</v>
      </c>
      <c r="D11679" s="358" t="s">
        <v>880</v>
      </c>
      <c r="E11679" s="358" t="s">
        <v>723</v>
      </c>
      <c r="F11679" s="358" t="s">
        <v>175</v>
      </c>
      <c r="G11679" s="358" t="s">
        <v>4280</v>
      </c>
      <c r="H11679" s="358"/>
      <c r="I11679" s="358">
        <v>5</v>
      </c>
      <c r="J11679" s="358">
        <v>5</v>
      </c>
      <c r="K11679" s="358">
        <f t="shared" si="188"/>
        <v>10</v>
      </c>
      <c r="L11679" s="358" t="s">
        <v>9896</v>
      </c>
    </row>
    <row r="11680" spans="1:12">
      <c r="A11680" s="358" t="s">
        <v>723</v>
      </c>
      <c r="B11680" s="358">
        <v>78</v>
      </c>
      <c r="C11680" s="358" t="s">
        <v>10741</v>
      </c>
      <c r="D11680" s="358" t="s">
        <v>880</v>
      </c>
      <c r="E11680" s="358" t="s">
        <v>723</v>
      </c>
      <c r="F11680" s="358" t="s">
        <v>175</v>
      </c>
      <c r="G11680" s="358" t="s">
        <v>4280</v>
      </c>
      <c r="H11680" s="358"/>
      <c r="I11680" s="358">
        <v>3</v>
      </c>
      <c r="J11680" s="358">
        <v>5</v>
      </c>
      <c r="K11680" s="358">
        <f t="shared" si="188"/>
        <v>8</v>
      </c>
      <c r="L11680" s="358" t="s">
        <v>10115</v>
      </c>
    </row>
    <row r="11681" spans="1:12">
      <c r="A11681" s="358" t="s">
        <v>723</v>
      </c>
      <c r="B11681" s="358">
        <v>79</v>
      </c>
      <c r="C11681" s="358" t="s">
        <v>10742</v>
      </c>
      <c r="D11681" s="358" t="s">
        <v>958</v>
      </c>
      <c r="E11681" s="358" t="s">
        <v>723</v>
      </c>
      <c r="F11681" s="358" t="s">
        <v>175</v>
      </c>
      <c r="G11681" s="358" t="s">
        <v>4280</v>
      </c>
      <c r="H11681" s="358"/>
      <c r="I11681" s="358">
        <v>1</v>
      </c>
      <c r="J11681" s="358">
        <v>0</v>
      </c>
      <c r="K11681" s="358">
        <f t="shared" si="188"/>
        <v>1</v>
      </c>
      <c r="L11681" s="358" t="s">
        <v>9975</v>
      </c>
    </row>
    <row r="11682" spans="1:12">
      <c r="A11682" s="358" t="s">
        <v>723</v>
      </c>
      <c r="B11682" s="358">
        <v>80</v>
      </c>
      <c r="C11682" s="358" t="s">
        <v>1821</v>
      </c>
      <c r="D11682" s="358" t="s">
        <v>880</v>
      </c>
      <c r="E11682" s="358" t="s">
        <v>723</v>
      </c>
      <c r="F11682" s="358" t="s">
        <v>175</v>
      </c>
      <c r="G11682" s="358" t="s">
        <v>4280</v>
      </c>
      <c r="H11682" s="358"/>
      <c r="I11682" s="358">
        <v>3</v>
      </c>
      <c r="J11682" s="358">
        <v>4</v>
      </c>
      <c r="K11682" s="358">
        <f t="shared" si="188"/>
        <v>7</v>
      </c>
      <c r="L11682" s="358" t="s">
        <v>9975</v>
      </c>
    </row>
    <row r="11683" spans="1:12">
      <c r="A11683" s="358" t="s">
        <v>723</v>
      </c>
      <c r="B11683" s="358">
        <v>81</v>
      </c>
      <c r="C11683" s="358" t="s">
        <v>10743</v>
      </c>
      <c r="D11683" s="358" t="s">
        <v>880</v>
      </c>
      <c r="E11683" s="358" t="s">
        <v>723</v>
      </c>
      <c r="F11683" s="358" t="s">
        <v>175</v>
      </c>
      <c r="G11683" s="358" t="s">
        <v>4280</v>
      </c>
      <c r="H11683" s="358"/>
      <c r="I11683" s="358">
        <v>2</v>
      </c>
      <c r="J11683" s="358">
        <v>2</v>
      </c>
      <c r="K11683" s="358">
        <f t="shared" si="188"/>
        <v>4</v>
      </c>
      <c r="L11683" s="358" t="s">
        <v>9975</v>
      </c>
    </row>
    <row r="11684" spans="1:12">
      <c r="A11684" s="358" t="s">
        <v>723</v>
      </c>
      <c r="B11684" s="358">
        <v>82</v>
      </c>
      <c r="C11684" s="358" t="s">
        <v>10744</v>
      </c>
      <c r="D11684" s="358" t="s">
        <v>880</v>
      </c>
      <c r="E11684" s="358" t="s">
        <v>723</v>
      </c>
      <c r="F11684" s="358" t="s">
        <v>175</v>
      </c>
      <c r="G11684" s="358" t="s">
        <v>4280</v>
      </c>
      <c r="H11684" s="358"/>
      <c r="I11684" s="358">
        <v>1</v>
      </c>
      <c r="J11684" s="358">
        <v>1</v>
      </c>
      <c r="K11684" s="358">
        <f t="shared" si="188"/>
        <v>2</v>
      </c>
      <c r="L11684" s="358" t="s">
        <v>9975</v>
      </c>
    </row>
    <row r="11685" spans="1:12">
      <c r="A11685" s="358" t="s">
        <v>723</v>
      </c>
      <c r="B11685" s="358">
        <v>83</v>
      </c>
      <c r="C11685" s="358" t="s">
        <v>10745</v>
      </c>
      <c r="D11685" s="358" t="s">
        <v>880</v>
      </c>
      <c r="E11685" s="358" t="s">
        <v>723</v>
      </c>
      <c r="F11685" s="358" t="s">
        <v>175</v>
      </c>
      <c r="G11685" s="358" t="s">
        <v>4280</v>
      </c>
      <c r="H11685" s="358"/>
      <c r="I11685" s="358">
        <v>2</v>
      </c>
      <c r="J11685" s="358">
        <v>3</v>
      </c>
      <c r="K11685" s="358">
        <f t="shared" si="188"/>
        <v>5</v>
      </c>
      <c r="L11685" s="358" t="s">
        <v>10115</v>
      </c>
    </row>
    <row r="11686" spans="1:12">
      <c r="A11686" s="358" t="s">
        <v>723</v>
      </c>
      <c r="B11686" s="358">
        <v>84</v>
      </c>
      <c r="C11686" s="358" t="s">
        <v>9034</v>
      </c>
      <c r="D11686" s="358" t="s">
        <v>958</v>
      </c>
      <c r="E11686" s="358" t="s">
        <v>723</v>
      </c>
      <c r="F11686" s="358" t="s">
        <v>175</v>
      </c>
      <c r="G11686" s="358" t="s">
        <v>4280</v>
      </c>
      <c r="H11686" s="358"/>
      <c r="I11686" s="358">
        <v>1</v>
      </c>
      <c r="J11686" s="358">
        <v>0</v>
      </c>
      <c r="K11686" s="358">
        <f t="shared" si="188"/>
        <v>1</v>
      </c>
      <c r="L11686" s="358" t="s">
        <v>9896</v>
      </c>
    </row>
    <row r="11687" spans="1:12">
      <c r="A11687" s="358" t="s">
        <v>723</v>
      </c>
      <c r="B11687" s="358">
        <v>85</v>
      </c>
      <c r="C11687" s="358" t="s">
        <v>1661</v>
      </c>
      <c r="D11687" s="358" t="s">
        <v>880</v>
      </c>
      <c r="E11687" s="358" t="s">
        <v>723</v>
      </c>
      <c r="F11687" s="358" t="s">
        <v>175</v>
      </c>
      <c r="G11687" s="358" t="s">
        <v>4280</v>
      </c>
      <c r="H11687" s="358"/>
      <c r="I11687" s="358">
        <v>2</v>
      </c>
      <c r="J11687" s="358">
        <v>4</v>
      </c>
      <c r="K11687" s="358">
        <f t="shared" si="188"/>
        <v>6</v>
      </c>
      <c r="L11687" s="358" t="s">
        <v>9896</v>
      </c>
    </row>
    <row r="11688" spans="1:12">
      <c r="A11688" s="358" t="s">
        <v>723</v>
      </c>
      <c r="B11688" s="358">
        <v>86</v>
      </c>
      <c r="C11688" s="358" t="s">
        <v>1373</v>
      </c>
      <c r="D11688" s="358" t="s">
        <v>880</v>
      </c>
      <c r="E11688" s="358" t="s">
        <v>723</v>
      </c>
      <c r="F11688" s="358" t="s">
        <v>175</v>
      </c>
      <c r="G11688" s="358" t="s">
        <v>4280</v>
      </c>
      <c r="H11688" s="358"/>
      <c r="I11688" s="358">
        <v>4</v>
      </c>
      <c r="J11688" s="358">
        <v>4</v>
      </c>
      <c r="K11688" s="358">
        <f t="shared" si="188"/>
        <v>8</v>
      </c>
      <c r="L11688" s="358" t="s">
        <v>9975</v>
      </c>
    </row>
    <row r="11689" spans="1:12">
      <c r="A11689" s="358" t="s">
        <v>723</v>
      </c>
      <c r="B11689" s="358">
        <v>87</v>
      </c>
      <c r="C11689" s="358" t="s">
        <v>10746</v>
      </c>
      <c r="D11689" s="358" t="s">
        <v>880</v>
      </c>
      <c r="E11689" s="358" t="s">
        <v>723</v>
      </c>
      <c r="F11689" s="358" t="s">
        <v>175</v>
      </c>
      <c r="G11689" s="358" t="s">
        <v>4280</v>
      </c>
      <c r="H11689" s="358"/>
      <c r="I11689" s="358">
        <v>1</v>
      </c>
      <c r="J11689" s="358">
        <v>1</v>
      </c>
      <c r="K11689" s="358">
        <f t="shared" si="188"/>
        <v>2</v>
      </c>
      <c r="L11689" s="358" t="s">
        <v>9975</v>
      </c>
    </row>
    <row r="11690" spans="1:12">
      <c r="A11690" s="358" t="s">
        <v>723</v>
      </c>
      <c r="B11690" s="358">
        <v>88</v>
      </c>
      <c r="C11690" s="358" t="s">
        <v>1487</v>
      </c>
      <c r="D11690" s="358" t="s">
        <v>958</v>
      </c>
      <c r="E11690" s="358" t="s">
        <v>723</v>
      </c>
      <c r="F11690" s="358" t="s">
        <v>175</v>
      </c>
      <c r="G11690" s="358" t="s">
        <v>4280</v>
      </c>
      <c r="H11690" s="358"/>
      <c r="I11690" s="358">
        <v>1</v>
      </c>
      <c r="J11690" s="358">
        <v>0</v>
      </c>
      <c r="K11690" s="358">
        <f t="shared" si="188"/>
        <v>1</v>
      </c>
      <c r="L11690" s="358" t="s">
        <v>9896</v>
      </c>
    </row>
    <row r="11691" spans="1:12">
      <c r="A11691" s="358" t="s">
        <v>723</v>
      </c>
      <c r="B11691" s="358">
        <v>89</v>
      </c>
      <c r="C11691" s="358" t="s">
        <v>10747</v>
      </c>
      <c r="D11691" s="358" t="s">
        <v>880</v>
      </c>
      <c r="E11691" s="358" t="s">
        <v>723</v>
      </c>
      <c r="F11691" s="358" t="s">
        <v>175</v>
      </c>
      <c r="G11691" s="358" t="s">
        <v>4280</v>
      </c>
      <c r="H11691" s="358"/>
      <c r="I11691" s="358">
        <v>1</v>
      </c>
      <c r="J11691" s="358">
        <v>1</v>
      </c>
      <c r="K11691" s="358">
        <f t="shared" si="188"/>
        <v>2</v>
      </c>
      <c r="L11691" s="358" t="s">
        <v>9975</v>
      </c>
    </row>
    <row r="11692" spans="1:12">
      <c r="A11692" s="358" t="s">
        <v>723</v>
      </c>
      <c r="B11692" s="358">
        <v>90</v>
      </c>
      <c r="C11692" s="358" t="s">
        <v>8940</v>
      </c>
      <c r="D11692" s="358" t="s">
        <v>880</v>
      </c>
      <c r="E11692" s="358" t="s">
        <v>723</v>
      </c>
      <c r="F11692" s="358" t="s">
        <v>175</v>
      </c>
      <c r="G11692" s="358" t="s">
        <v>4280</v>
      </c>
      <c r="H11692" s="358"/>
      <c r="I11692" s="358">
        <v>2</v>
      </c>
      <c r="J11692" s="358">
        <v>3</v>
      </c>
      <c r="K11692" s="358">
        <f t="shared" si="188"/>
        <v>5</v>
      </c>
      <c r="L11692" s="358" t="s">
        <v>9975</v>
      </c>
    </row>
    <row r="11693" spans="1:12">
      <c r="A11693" s="358" t="s">
        <v>723</v>
      </c>
      <c r="B11693" s="358">
        <v>91</v>
      </c>
      <c r="C11693" s="358" t="s">
        <v>10748</v>
      </c>
      <c r="D11693" s="358" t="s">
        <v>880</v>
      </c>
      <c r="E11693" s="358" t="s">
        <v>723</v>
      </c>
      <c r="F11693" s="358" t="s">
        <v>175</v>
      </c>
      <c r="G11693" s="358" t="s">
        <v>4280</v>
      </c>
      <c r="H11693" s="358"/>
      <c r="I11693" s="358">
        <v>3</v>
      </c>
      <c r="J11693" s="358">
        <v>3</v>
      </c>
      <c r="K11693" s="358">
        <f t="shared" si="188"/>
        <v>6</v>
      </c>
      <c r="L11693" s="358" t="s">
        <v>10115</v>
      </c>
    </row>
    <row r="11694" spans="1:12">
      <c r="A11694" s="358" t="s">
        <v>723</v>
      </c>
      <c r="B11694" s="358">
        <v>92</v>
      </c>
      <c r="C11694" s="358" t="s">
        <v>10749</v>
      </c>
      <c r="D11694" s="358" t="s">
        <v>958</v>
      </c>
      <c r="E11694" s="358" t="s">
        <v>723</v>
      </c>
      <c r="F11694" s="358" t="s">
        <v>175</v>
      </c>
      <c r="G11694" s="358" t="s">
        <v>4280</v>
      </c>
      <c r="H11694" s="358"/>
      <c r="I11694" s="358">
        <v>1</v>
      </c>
      <c r="J11694" s="358">
        <v>0</v>
      </c>
      <c r="K11694" s="358">
        <f t="shared" si="188"/>
        <v>1</v>
      </c>
      <c r="L11694" s="358" t="s">
        <v>9896</v>
      </c>
    </row>
    <row r="11695" spans="1:12">
      <c r="A11695" s="358" t="s">
        <v>723</v>
      </c>
      <c r="B11695" s="358">
        <v>93</v>
      </c>
      <c r="C11695" s="358" t="s">
        <v>10750</v>
      </c>
      <c r="D11695" s="358" t="s">
        <v>880</v>
      </c>
      <c r="E11695" s="358" t="s">
        <v>723</v>
      </c>
      <c r="F11695" s="358" t="s">
        <v>175</v>
      </c>
      <c r="G11695" s="358" t="s">
        <v>4280</v>
      </c>
      <c r="H11695" s="358"/>
      <c r="I11695" s="358">
        <v>1</v>
      </c>
      <c r="J11695" s="358">
        <v>2</v>
      </c>
      <c r="K11695" s="358">
        <f t="shared" si="188"/>
        <v>3</v>
      </c>
      <c r="L11695" s="358" t="s">
        <v>10115</v>
      </c>
    </row>
    <row r="11696" spans="1:12">
      <c r="A11696" s="358" t="s">
        <v>723</v>
      </c>
      <c r="B11696" s="358">
        <v>94</v>
      </c>
      <c r="C11696" s="358" t="s">
        <v>10751</v>
      </c>
      <c r="D11696" s="358" t="s">
        <v>880</v>
      </c>
      <c r="E11696" s="358" t="s">
        <v>723</v>
      </c>
      <c r="F11696" s="358" t="s">
        <v>175</v>
      </c>
      <c r="G11696" s="358" t="s">
        <v>4280</v>
      </c>
      <c r="H11696" s="358"/>
      <c r="I11696" s="358">
        <v>1</v>
      </c>
      <c r="J11696" s="358">
        <v>1</v>
      </c>
      <c r="K11696" s="358">
        <f t="shared" si="188"/>
        <v>2</v>
      </c>
      <c r="L11696" s="358" t="s">
        <v>9984</v>
      </c>
    </row>
    <row r="11697" spans="1:12">
      <c r="A11697" s="358" t="s">
        <v>723</v>
      </c>
      <c r="B11697" s="358">
        <v>95</v>
      </c>
      <c r="C11697" s="358" t="s">
        <v>10752</v>
      </c>
      <c r="D11697" s="358" t="s">
        <v>880</v>
      </c>
      <c r="E11697" s="358" t="s">
        <v>723</v>
      </c>
      <c r="F11697" s="358" t="s">
        <v>175</v>
      </c>
      <c r="G11697" s="358" t="s">
        <v>4280</v>
      </c>
      <c r="H11697" s="358"/>
      <c r="I11697" s="358">
        <v>2</v>
      </c>
      <c r="J11697" s="358">
        <v>1</v>
      </c>
      <c r="K11697" s="358">
        <f t="shared" si="188"/>
        <v>3</v>
      </c>
      <c r="L11697" s="358" t="s">
        <v>9896</v>
      </c>
    </row>
    <row r="11698" spans="1:12">
      <c r="A11698" s="359"/>
      <c r="B11698" s="359"/>
      <c r="C11698" s="359"/>
      <c r="D11698" s="359"/>
      <c r="E11698" s="359"/>
      <c r="F11698" s="359"/>
      <c r="G11698" s="359"/>
      <c r="H11698" s="359"/>
      <c r="I11698" s="359"/>
      <c r="J11698" s="359"/>
      <c r="K11698" s="358">
        <f>SUM(K11603:K11697)</f>
        <v>517</v>
      </c>
      <c r="L11698" s="359"/>
    </row>
    <row r="11699" spans="1:12">
      <c r="A11699" s="358" t="s">
        <v>1640</v>
      </c>
      <c r="B11699" s="358">
        <v>1</v>
      </c>
      <c r="C11699" s="358" t="s">
        <v>9375</v>
      </c>
      <c r="D11699" s="358" t="s">
        <v>880</v>
      </c>
      <c r="E11699" s="358" t="s">
        <v>1640</v>
      </c>
      <c r="F11699" s="358" t="s">
        <v>10753</v>
      </c>
      <c r="G11699" s="358" t="s">
        <v>2046</v>
      </c>
      <c r="H11699" s="358">
        <v>777326255</v>
      </c>
      <c r="I11699" s="358">
        <v>5</v>
      </c>
      <c r="J11699" s="358">
        <v>5</v>
      </c>
      <c r="K11699" s="358">
        <f t="shared" ref="K11699:K11762" si="189">J11699+I11699</f>
        <v>10</v>
      </c>
      <c r="L11699" s="358" t="s">
        <v>9897</v>
      </c>
    </row>
    <row r="11700" spans="1:12">
      <c r="A11700" s="358" t="s">
        <v>1640</v>
      </c>
      <c r="B11700" s="358">
        <v>2</v>
      </c>
      <c r="C11700" s="358" t="s">
        <v>9397</v>
      </c>
      <c r="D11700" s="358" t="s">
        <v>880</v>
      </c>
      <c r="E11700" s="358" t="s">
        <v>1640</v>
      </c>
      <c r="F11700" s="358" t="s">
        <v>10753</v>
      </c>
      <c r="G11700" s="358" t="s">
        <v>2046</v>
      </c>
      <c r="H11700" s="358">
        <v>773779472</v>
      </c>
      <c r="I11700" s="358">
        <v>4</v>
      </c>
      <c r="J11700" s="358">
        <v>5</v>
      </c>
      <c r="K11700" s="358">
        <f t="shared" si="189"/>
        <v>9</v>
      </c>
      <c r="L11700" s="358" t="s">
        <v>9899</v>
      </c>
    </row>
    <row r="11701" spans="1:12">
      <c r="A11701" s="358" t="s">
        <v>1640</v>
      </c>
      <c r="B11701" s="358">
        <v>3</v>
      </c>
      <c r="C11701" s="358" t="s">
        <v>1854</v>
      </c>
      <c r="D11701" s="358" t="s">
        <v>880</v>
      </c>
      <c r="E11701" s="358" t="s">
        <v>1640</v>
      </c>
      <c r="F11701" s="358" t="s">
        <v>10753</v>
      </c>
      <c r="G11701" s="358" t="s">
        <v>2046</v>
      </c>
      <c r="H11701" s="358"/>
      <c r="I11701" s="358">
        <v>2</v>
      </c>
      <c r="J11701" s="358">
        <v>2</v>
      </c>
      <c r="K11701" s="358">
        <f t="shared" si="189"/>
        <v>4</v>
      </c>
      <c r="L11701" s="358" t="s">
        <v>9899</v>
      </c>
    </row>
    <row r="11702" spans="1:12">
      <c r="A11702" s="358" t="s">
        <v>1640</v>
      </c>
      <c r="B11702" s="358">
        <v>4</v>
      </c>
      <c r="C11702" s="358" t="s">
        <v>10754</v>
      </c>
      <c r="D11702" s="358" t="s">
        <v>880</v>
      </c>
      <c r="E11702" s="358" t="s">
        <v>1640</v>
      </c>
      <c r="F11702" s="358" t="s">
        <v>10753</v>
      </c>
      <c r="G11702" s="358" t="s">
        <v>2046</v>
      </c>
      <c r="H11702" s="358"/>
      <c r="I11702" s="358">
        <v>5</v>
      </c>
      <c r="J11702" s="358">
        <v>2</v>
      </c>
      <c r="K11702" s="358">
        <f t="shared" si="189"/>
        <v>7</v>
      </c>
      <c r="L11702" s="358" t="s">
        <v>9949</v>
      </c>
    </row>
    <row r="11703" spans="1:12">
      <c r="A11703" s="358" t="s">
        <v>1640</v>
      </c>
      <c r="B11703" s="358">
        <v>5</v>
      </c>
      <c r="C11703" s="358" t="s">
        <v>4002</v>
      </c>
      <c r="D11703" s="358" t="s">
        <v>880</v>
      </c>
      <c r="E11703" s="358" t="s">
        <v>1640</v>
      </c>
      <c r="F11703" s="358" t="s">
        <v>10753</v>
      </c>
      <c r="G11703" s="358" t="s">
        <v>2046</v>
      </c>
      <c r="H11703" s="358">
        <v>773181299</v>
      </c>
      <c r="I11703" s="358">
        <v>1</v>
      </c>
      <c r="J11703" s="358">
        <v>4</v>
      </c>
      <c r="K11703" s="358">
        <f t="shared" si="189"/>
        <v>5</v>
      </c>
      <c r="L11703" s="358" t="s">
        <v>9921</v>
      </c>
    </row>
    <row r="11704" spans="1:12">
      <c r="A11704" s="358" t="s">
        <v>1640</v>
      </c>
      <c r="B11704" s="358">
        <v>6</v>
      </c>
      <c r="C11704" s="358" t="s">
        <v>6940</v>
      </c>
      <c r="D11704" s="358" t="s">
        <v>880</v>
      </c>
      <c r="E11704" s="358" t="s">
        <v>1640</v>
      </c>
      <c r="F11704" s="358" t="s">
        <v>10753</v>
      </c>
      <c r="G11704" s="358" t="s">
        <v>2046</v>
      </c>
      <c r="H11704" s="358"/>
      <c r="I11704" s="358">
        <v>4</v>
      </c>
      <c r="J11704" s="358">
        <v>3</v>
      </c>
      <c r="K11704" s="358">
        <f t="shared" si="189"/>
        <v>7</v>
      </c>
      <c r="L11704" s="358" t="s">
        <v>9939</v>
      </c>
    </row>
    <row r="11705" spans="1:12">
      <c r="A11705" s="358" t="s">
        <v>1640</v>
      </c>
      <c r="B11705" s="358">
        <v>7</v>
      </c>
      <c r="C11705" s="358" t="s">
        <v>10755</v>
      </c>
      <c r="D11705" s="358" t="s">
        <v>880</v>
      </c>
      <c r="E11705" s="358" t="s">
        <v>1640</v>
      </c>
      <c r="F11705" s="358" t="s">
        <v>10753</v>
      </c>
      <c r="G11705" s="358" t="s">
        <v>2046</v>
      </c>
      <c r="H11705" s="358"/>
      <c r="I11705" s="358">
        <v>8</v>
      </c>
      <c r="J11705" s="358">
        <v>2</v>
      </c>
      <c r="K11705" s="358">
        <f t="shared" si="189"/>
        <v>10</v>
      </c>
      <c r="L11705" s="358" t="s">
        <v>10702</v>
      </c>
    </row>
    <row r="11706" spans="1:12">
      <c r="A11706" s="358" t="s">
        <v>1640</v>
      </c>
      <c r="B11706" s="358">
        <v>8</v>
      </c>
      <c r="C11706" s="358" t="s">
        <v>2222</v>
      </c>
      <c r="D11706" s="358" t="s">
        <v>880</v>
      </c>
      <c r="E11706" s="358" t="s">
        <v>1640</v>
      </c>
      <c r="F11706" s="358" t="s">
        <v>10753</v>
      </c>
      <c r="G11706" s="358" t="s">
        <v>2046</v>
      </c>
      <c r="H11706" s="358"/>
      <c r="I11706" s="358">
        <v>1</v>
      </c>
      <c r="J11706" s="358">
        <v>1</v>
      </c>
      <c r="K11706" s="358">
        <f t="shared" si="189"/>
        <v>2</v>
      </c>
      <c r="L11706" s="358" t="s">
        <v>9896</v>
      </c>
    </row>
    <row r="11707" spans="1:12">
      <c r="A11707" s="358" t="s">
        <v>1640</v>
      </c>
      <c r="B11707" s="358">
        <v>9</v>
      </c>
      <c r="C11707" s="358" t="s">
        <v>10756</v>
      </c>
      <c r="D11707" s="358" t="s">
        <v>880</v>
      </c>
      <c r="E11707" s="358" t="s">
        <v>1640</v>
      </c>
      <c r="F11707" s="358" t="s">
        <v>10753</v>
      </c>
      <c r="G11707" s="358" t="s">
        <v>2046</v>
      </c>
      <c r="H11707" s="358"/>
      <c r="I11707" s="358">
        <v>4</v>
      </c>
      <c r="J11707" s="358">
        <v>3</v>
      </c>
      <c r="K11707" s="358">
        <f t="shared" si="189"/>
        <v>7</v>
      </c>
      <c r="L11707" s="358" t="s">
        <v>9896</v>
      </c>
    </row>
    <row r="11708" spans="1:12">
      <c r="A11708" s="358" t="s">
        <v>1640</v>
      </c>
      <c r="B11708" s="358">
        <v>10</v>
      </c>
      <c r="C11708" s="358" t="s">
        <v>10757</v>
      </c>
      <c r="D11708" s="358" t="s">
        <v>880</v>
      </c>
      <c r="E11708" s="358" t="s">
        <v>1640</v>
      </c>
      <c r="F11708" s="358" t="s">
        <v>10753</v>
      </c>
      <c r="G11708" s="358" t="s">
        <v>2046</v>
      </c>
      <c r="H11708" s="358"/>
      <c r="I11708" s="358">
        <v>2</v>
      </c>
      <c r="J11708" s="358">
        <v>3</v>
      </c>
      <c r="K11708" s="358">
        <f t="shared" si="189"/>
        <v>5</v>
      </c>
      <c r="L11708" s="358" t="s">
        <v>10115</v>
      </c>
    </row>
    <row r="11709" spans="1:12">
      <c r="A11709" s="358" t="s">
        <v>1640</v>
      </c>
      <c r="B11709" s="358">
        <v>11</v>
      </c>
      <c r="C11709" s="358" t="s">
        <v>10758</v>
      </c>
      <c r="D11709" s="358" t="s">
        <v>880</v>
      </c>
      <c r="E11709" s="358" t="s">
        <v>1640</v>
      </c>
      <c r="F11709" s="358" t="s">
        <v>10753</v>
      </c>
      <c r="G11709" s="358" t="s">
        <v>2046</v>
      </c>
      <c r="H11709" s="358"/>
      <c r="I11709" s="358">
        <v>3</v>
      </c>
      <c r="J11709" s="358">
        <v>2</v>
      </c>
      <c r="K11709" s="358">
        <f t="shared" si="189"/>
        <v>5</v>
      </c>
      <c r="L11709" s="358" t="s">
        <v>10115</v>
      </c>
    </row>
    <row r="11710" spans="1:12">
      <c r="A11710" s="358" t="s">
        <v>1640</v>
      </c>
      <c r="B11710" s="358">
        <v>12</v>
      </c>
      <c r="C11710" s="358" t="s">
        <v>10759</v>
      </c>
      <c r="D11710" s="358" t="s">
        <v>880</v>
      </c>
      <c r="E11710" s="358" t="s">
        <v>1640</v>
      </c>
      <c r="F11710" s="358" t="s">
        <v>10753</v>
      </c>
      <c r="G11710" s="358" t="s">
        <v>2046</v>
      </c>
      <c r="H11710" s="358"/>
      <c r="I11710" s="358">
        <v>3</v>
      </c>
      <c r="J11710" s="358">
        <v>4</v>
      </c>
      <c r="K11710" s="358">
        <f t="shared" si="189"/>
        <v>7</v>
      </c>
      <c r="L11710" s="358" t="s">
        <v>10115</v>
      </c>
    </row>
    <row r="11711" spans="1:12">
      <c r="A11711" s="358" t="s">
        <v>1640</v>
      </c>
      <c r="B11711" s="358">
        <v>13</v>
      </c>
      <c r="C11711" s="358" t="s">
        <v>10760</v>
      </c>
      <c r="D11711" s="358" t="s">
        <v>880</v>
      </c>
      <c r="E11711" s="358" t="s">
        <v>1640</v>
      </c>
      <c r="F11711" s="358" t="s">
        <v>10753</v>
      </c>
      <c r="G11711" s="358" t="s">
        <v>2046</v>
      </c>
      <c r="H11711" s="358"/>
      <c r="I11711" s="358">
        <v>2</v>
      </c>
      <c r="J11711" s="358">
        <v>2</v>
      </c>
      <c r="K11711" s="358">
        <f t="shared" si="189"/>
        <v>4</v>
      </c>
      <c r="L11711" s="358" t="s">
        <v>9896</v>
      </c>
    </row>
    <row r="11712" spans="1:12">
      <c r="A11712" s="358" t="s">
        <v>1640</v>
      </c>
      <c r="B11712" s="358">
        <v>14</v>
      </c>
      <c r="C11712" s="358" t="s">
        <v>10761</v>
      </c>
      <c r="D11712" s="358" t="s">
        <v>880</v>
      </c>
      <c r="E11712" s="358" t="s">
        <v>1640</v>
      </c>
      <c r="F11712" s="358" t="s">
        <v>10753</v>
      </c>
      <c r="G11712" s="358" t="s">
        <v>2046</v>
      </c>
      <c r="H11712" s="358"/>
      <c r="I11712" s="358">
        <v>5</v>
      </c>
      <c r="J11712" s="358">
        <v>4</v>
      </c>
      <c r="K11712" s="358">
        <f t="shared" si="189"/>
        <v>9</v>
      </c>
      <c r="L11712" s="358" t="s">
        <v>9896</v>
      </c>
    </row>
    <row r="11713" spans="1:12">
      <c r="A11713" s="358" t="s">
        <v>1640</v>
      </c>
      <c r="B11713" s="358">
        <v>15</v>
      </c>
      <c r="C11713" s="358" t="s">
        <v>10762</v>
      </c>
      <c r="D11713" s="358" t="s">
        <v>880</v>
      </c>
      <c r="E11713" s="358" t="s">
        <v>1640</v>
      </c>
      <c r="F11713" s="358" t="s">
        <v>10753</v>
      </c>
      <c r="G11713" s="358" t="s">
        <v>2046</v>
      </c>
      <c r="H11713" s="358"/>
      <c r="I11713" s="358">
        <v>2</v>
      </c>
      <c r="J11713" s="358">
        <v>2</v>
      </c>
      <c r="K11713" s="358">
        <f t="shared" si="189"/>
        <v>4</v>
      </c>
      <c r="L11713" s="358" t="s">
        <v>9896</v>
      </c>
    </row>
    <row r="11714" spans="1:12">
      <c r="A11714" s="358" t="s">
        <v>1640</v>
      </c>
      <c r="B11714" s="358">
        <v>16</v>
      </c>
      <c r="C11714" s="358" t="s">
        <v>10763</v>
      </c>
      <c r="D11714" s="358" t="s">
        <v>880</v>
      </c>
      <c r="E11714" s="358" t="s">
        <v>1640</v>
      </c>
      <c r="F11714" s="358" t="s">
        <v>10753</v>
      </c>
      <c r="G11714" s="358" t="s">
        <v>2046</v>
      </c>
      <c r="H11714" s="358"/>
      <c r="I11714" s="358">
        <v>4</v>
      </c>
      <c r="J11714" s="358">
        <v>6</v>
      </c>
      <c r="K11714" s="358">
        <f t="shared" si="189"/>
        <v>10</v>
      </c>
      <c r="L11714" s="358" t="s">
        <v>10145</v>
      </c>
    </row>
    <row r="11715" spans="1:12">
      <c r="A11715" s="358" t="s">
        <v>1640</v>
      </c>
      <c r="B11715" s="358">
        <v>17</v>
      </c>
      <c r="C11715" s="358" t="s">
        <v>983</v>
      </c>
      <c r="D11715" s="358" t="s">
        <v>880</v>
      </c>
      <c r="E11715" s="358" t="s">
        <v>1640</v>
      </c>
      <c r="F11715" s="358" t="s">
        <v>10753</v>
      </c>
      <c r="G11715" s="358" t="s">
        <v>2046</v>
      </c>
      <c r="H11715" s="358"/>
      <c r="I11715" s="358">
        <v>4</v>
      </c>
      <c r="J11715" s="358">
        <v>2</v>
      </c>
      <c r="K11715" s="358">
        <f t="shared" si="189"/>
        <v>6</v>
      </c>
      <c r="L11715" s="358" t="s">
        <v>9975</v>
      </c>
    </row>
    <row r="11716" spans="1:12">
      <c r="A11716" s="358" t="s">
        <v>1640</v>
      </c>
      <c r="B11716" s="358">
        <v>18</v>
      </c>
      <c r="C11716" s="358" t="s">
        <v>10764</v>
      </c>
      <c r="D11716" s="358" t="s">
        <v>880</v>
      </c>
      <c r="E11716" s="358" t="s">
        <v>1640</v>
      </c>
      <c r="F11716" s="358" t="s">
        <v>10753</v>
      </c>
      <c r="G11716" s="358" t="s">
        <v>2046</v>
      </c>
      <c r="H11716" s="358"/>
      <c r="I11716" s="358">
        <v>2</v>
      </c>
      <c r="J11716" s="358">
        <v>5</v>
      </c>
      <c r="K11716" s="358">
        <f t="shared" si="189"/>
        <v>7</v>
      </c>
      <c r="L11716" s="358" t="s">
        <v>9896</v>
      </c>
    </row>
    <row r="11717" spans="1:12">
      <c r="A11717" s="358" t="s">
        <v>1640</v>
      </c>
      <c r="B11717" s="358">
        <v>19</v>
      </c>
      <c r="C11717" s="358" t="s">
        <v>970</v>
      </c>
      <c r="D11717" s="358" t="s">
        <v>880</v>
      </c>
      <c r="E11717" s="358" t="s">
        <v>1640</v>
      </c>
      <c r="F11717" s="358" t="s">
        <v>10753</v>
      </c>
      <c r="G11717" s="358" t="s">
        <v>2046</v>
      </c>
      <c r="H11717" s="358"/>
      <c r="I11717" s="358">
        <v>5</v>
      </c>
      <c r="J11717" s="358">
        <v>5</v>
      </c>
      <c r="K11717" s="358">
        <f t="shared" si="189"/>
        <v>10</v>
      </c>
      <c r="L11717" s="358" t="s">
        <v>9896</v>
      </c>
    </row>
    <row r="11718" spans="1:12">
      <c r="A11718" s="358" t="s">
        <v>1640</v>
      </c>
      <c r="B11718" s="358">
        <v>20</v>
      </c>
      <c r="C11718" s="358" t="s">
        <v>10765</v>
      </c>
      <c r="D11718" s="358" t="s">
        <v>880</v>
      </c>
      <c r="E11718" s="358" t="s">
        <v>1640</v>
      </c>
      <c r="F11718" s="358" t="s">
        <v>10753</v>
      </c>
      <c r="G11718" s="358" t="s">
        <v>2046</v>
      </c>
      <c r="H11718" s="358"/>
      <c r="I11718" s="358">
        <v>3</v>
      </c>
      <c r="J11718" s="358">
        <v>6</v>
      </c>
      <c r="K11718" s="358">
        <f t="shared" si="189"/>
        <v>9</v>
      </c>
      <c r="L11718" s="358" t="s">
        <v>9896</v>
      </c>
    </row>
    <row r="11719" spans="1:12">
      <c r="A11719" s="358" t="s">
        <v>1640</v>
      </c>
      <c r="B11719" s="358">
        <v>21</v>
      </c>
      <c r="C11719" s="358" t="s">
        <v>7599</v>
      </c>
      <c r="D11719" s="358" t="s">
        <v>880</v>
      </c>
      <c r="E11719" s="358" t="s">
        <v>1640</v>
      </c>
      <c r="F11719" s="358" t="s">
        <v>10753</v>
      </c>
      <c r="G11719" s="358" t="s">
        <v>2046</v>
      </c>
      <c r="H11719" s="358"/>
      <c r="I11719" s="358">
        <v>1</v>
      </c>
      <c r="J11719" s="358">
        <v>1</v>
      </c>
      <c r="K11719" s="358">
        <f t="shared" si="189"/>
        <v>2</v>
      </c>
      <c r="L11719" s="358" t="s">
        <v>9896</v>
      </c>
    </row>
    <row r="11720" spans="1:12">
      <c r="A11720" s="358" t="s">
        <v>1640</v>
      </c>
      <c r="B11720" s="358">
        <v>22</v>
      </c>
      <c r="C11720" s="358" t="s">
        <v>10766</v>
      </c>
      <c r="D11720" s="358" t="s">
        <v>880</v>
      </c>
      <c r="E11720" s="358" t="s">
        <v>1640</v>
      </c>
      <c r="F11720" s="358" t="s">
        <v>10753</v>
      </c>
      <c r="G11720" s="358" t="s">
        <v>2046</v>
      </c>
      <c r="H11720" s="358"/>
      <c r="I11720" s="358">
        <v>2</v>
      </c>
      <c r="J11720" s="358">
        <v>5</v>
      </c>
      <c r="K11720" s="358">
        <f t="shared" si="189"/>
        <v>7</v>
      </c>
      <c r="L11720" s="358" t="s">
        <v>10115</v>
      </c>
    </row>
    <row r="11721" spans="1:12">
      <c r="A11721" s="358" t="s">
        <v>1640</v>
      </c>
      <c r="B11721" s="358">
        <v>23</v>
      </c>
      <c r="C11721" s="358" t="s">
        <v>10767</v>
      </c>
      <c r="D11721" s="358" t="s">
        <v>880</v>
      </c>
      <c r="E11721" s="358" t="s">
        <v>1640</v>
      </c>
      <c r="F11721" s="358" t="s">
        <v>10753</v>
      </c>
      <c r="G11721" s="358" t="s">
        <v>2046</v>
      </c>
      <c r="H11721" s="358"/>
      <c r="I11721" s="358">
        <v>2</v>
      </c>
      <c r="J11721" s="358">
        <v>2</v>
      </c>
      <c r="K11721" s="358">
        <f t="shared" si="189"/>
        <v>4</v>
      </c>
      <c r="L11721" s="358" t="s">
        <v>10768</v>
      </c>
    </row>
    <row r="11722" spans="1:12">
      <c r="A11722" s="358" t="s">
        <v>1640</v>
      </c>
      <c r="B11722" s="358">
        <v>24</v>
      </c>
      <c r="C11722" s="358" t="s">
        <v>10769</v>
      </c>
      <c r="D11722" s="358" t="s">
        <v>880</v>
      </c>
      <c r="E11722" s="358" t="s">
        <v>1640</v>
      </c>
      <c r="F11722" s="358" t="s">
        <v>10753</v>
      </c>
      <c r="G11722" s="358" t="s">
        <v>2046</v>
      </c>
      <c r="H11722" s="358"/>
      <c r="I11722" s="358">
        <v>5</v>
      </c>
      <c r="J11722" s="358">
        <v>6</v>
      </c>
      <c r="K11722" s="358">
        <f t="shared" si="189"/>
        <v>11</v>
      </c>
      <c r="L11722" s="358" t="s">
        <v>9896</v>
      </c>
    </row>
    <row r="11723" spans="1:12">
      <c r="A11723" s="358" t="s">
        <v>1640</v>
      </c>
      <c r="B11723" s="358">
        <v>25</v>
      </c>
      <c r="C11723" s="358" t="s">
        <v>10770</v>
      </c>
      <c r="D11723" s="358" t="s">
        <v>880</v>
      </c>
      <c r="E11723" s="358" t="s">
        <v>1640</v>
      </c>
      <c r="F11723" s="358" t="s">
        <v>10753</v>
      </c>
      <c r="G11723" s="358" t="s">
        <v>2046</v>
      </c>
      <c r="H11723" s="358"/>
      <c r="I11723" s="358">
        <v>2</v>
      </c>
      <c r="J11723" s="358">
        <v>3</v>
      </c>
      <c r="K11723" s="358">
        <f t="shared" si="189"/>
        <v>5</v>
      </c>
      <c r="L11723" s="358" t="s">
        <v>10652</v>
      </c>
    </row>
    <row r="11724" spans="1:12">
      <c r="A11724" s="358" t="s">
        <v>1640</v>
      </c>
      <c r="B11724" s="358">
        <v>26</v>
      </c>
      <c r="C11724" s="358" t="s">
        <v>7284</v>
      </c>
      <c r="D11724" s="358" t="s">
        <v>958</v>
      </c>
      <c r="E11724" s="358" t="s">
        <v>1640</v>
      </c>
      <c r="F11724" s="358" t="s">
        <v>10753</v>
      </c>
      <c r="G11724" s="358" t="s">
        <v>2046</v>
      </c>
      <c r="H11724" s="358"/>
      <c r="I11724" s="358">
        <v>1</v>
      </c>
      <c r="J11724" s="358">
        <v>0</v>
      </c>
      <c r="K11724" s="358">
        <f t="shared" si="189"/>
        <v>1</v>
      </c>
      <c r="L11724" s="358" t="s">
        <v>10771</v>
      </c>
    </row>
    <row r="11725" spans="1:12">
      <c r="A11725" s="358" t="s">
        <v>1640</v>
      </c>
      <c r="B11725" s="358">
        <v>27</v>
      </c>
      <c r="C11725" s="358" t="s">
        <v>1937</v>
      </c>
      <c r="D11725" s="358" t="s">
        <v>880</v>
      </c>
      <c r="E11725" s="358" t="s">
        <v>1640</v>
      </c>
      <c r="F11725" s="358" t="s">
        <v>10753</v>
      </c>
      <c r="G11725" s="358" t="s">
        <v>2046</v>
      </c>
      <c r="H11725" s="358"/>
      <c r="I11725" s="358">
        <v>4</v>
      </c>
      <c r="J11725" s="358">
        <v>3</v>
      </c>
      <c r="K11725" s="358">
        <f t="shared" si="189"/>
        <v>7</v>
      </c>
      <c r="L11725" s="358" t="s">
        <v>9975</v>
      </c>
    </row>
    <row r="11726" spans="1:12">
      <c r="A11726" s="358" t="s">
        <v>1640</v>
      </c>
      <c r="B11726" s="358">
        <v>28</v>
      </c>
      <c r="C11726" s="358" t="s">
        <v>10772</v>
      </c>
      <c r="D11726" s="358" t="s">
        <v>880</v>
      </c>
      <c r="E11726" s="358" t="s">
        <v>1640</v>
      </c>
      <c r="F11726" s="358" t="s">
        <v>10753</v>
      </c>
      <c r="G11726" s="358" t="s">
        <v>2046</v>
      </c>
      <c r="H11726" s="358"/>
      <c r="I11726" s="358">
        <v>2</v>
      </c>
      <c r="J11726" s="358">
        <v>2</v>
      </c>
      <c r="K11726" s="358">
        <f t="shared" si="189"/>
        <v>4</v>
      </c>
      <c r="L11726" s="358" t="s">
        <v>10115</v>
      </c>
    </row>
    <row r="11727" spans="1:12">
      <c r="A11727" s="358" t="s">
        <v>1640</v>
      </c>
      <c r="B11727" s="358">
        <v>29</v>
      </c>
      <c r="C11727" s="358" t="s">
        <v>10773</v>
      </c>
      <c r="D11727" s="358" t="s">
        <v>880</v>
      </c>
      <c r="E11727" s="358" t="s">
        <v>1640</v>
      </c>
      <c r="F11727" s="358" t="s">
        <v>10753</v>
      </c>
      <c r="G11727" s="358" t="s">
        <v>2046</v>
      </c>
      <c r="H11727" s="358"/>
      <c r="I11727" s="358">
        <v>3</v>
      </c>
      <c r="J11727" s="358">
        <v>2</v>
      </c>
      <c r="K11727" s="358">
        <f t="shared" si="189"/>
        <v>5</v>
      </c>
      <c r="L11727" s="358" t="s">
        <v>9896</v>
      </c>
    </row>
    <row r="11728" spans="1:12">
      <c r="A11728" s="358" t="s">
        <v>1640</v>
      </c>
      <c r="B11728" s="358">
        <v>30</v>
      </c>
      <c r="C11728" s="358" t="s">
        <v>8998</v>
      </c>
      <c r="D11728" s="358" t="s">
        <v>880</v>
      </c>
      <c r="E11728" s="358" t="s">
        <v>1640</v>
      </c>
      <c r="F11728" s="358" t="s">
        <v>10753</v>
      </c>
      <c r="G11728" s="358" t="s">
        <v>2046</v>
      </c>
      <c r="H11728" s="358"/>
      <c r="I11728" s="358">
        <v>3</v>
      </c>
      <c r="J11728" s="358">
        <v>2</v>
      </c>
      <c r="K11728" s="358">
        <f t="shared" si="189"/>
        <v>5</v>
      </c>
      <c r="L11728" s="358" t="s">
        <v>9896</v>
      </c>
    </row>
    <row r="11729" spans="1:12">
      <c r="A11729" s="358" t="s">
        <v>1640</v>
      </c>
      <c r="B11729" s="358">
        <v>31</v>
      </c>
      <c r="C11729" s="358" t="s">
        <v>6687</v>
      </c>
      <c r="D11729" s="358" t="s">
        <v>880</v>
      </c>
      <c r="E11729" s="358" t="s">
        <v>1640</v>
      </c>
      <c r="F11729" s="358" t="s">
        <v>10753</v>
      </c>
      <c r="G11729" s="358" t="s">
        <v>2046</v>
      </c>
      <c r="H11729" s="358"/>
      <c r="I11729" s="358">
        <v>4</v>
      </c>
      <c r="J11729" s="358">
        <v>3</v>
      </c>
      <c r="K11729" s="358">
        <f t="shared" si="189"/>
        <v>7</v>
      </c>
      <c r="L11729" s="358" t="s">
        <v>9896</v>
      </c>
    </row>
    <row r="11730" spans="1:12">
      <c r="A11730" s="358" t="s">
        <v>1640</v>
      </c>
      <c r="B11730" s="358">
        <v>32</v>
      </c>
      <c r="C11730" s="358" t="s">
        <v>10774</v>
      </c>
      <c r="D11730" s="358" t="s">
        <v>880</v>
      </c>
      <c r="E11730" s="358" t="s">
        <v>1640</v>
      </c>
      <c r="F11730" s="358" t="s">
        <v>10753</v>
      </c>
      <c r="G11730" s="358" t="s">
        <v>2046</v>
      </c>
      <c r="H11730" s="358"/>
      <c r="I11730" s="358">
        <v>1</v>
      </c>
      <c r="J11730" s="358">
        <v>1</v>
      </c>
      <c r="K11730" s="358">
        <f t="shared" si="189"/>
        <v>2</v>
      </c>
      <c r="L11730" s="358" t="s">
        <v>9896</v>
      </c>
    </row>
    <row r="11731" spans="1:12">
      <c r="A11731" s="358" t="s">
        <v>1640</v>
      </c>
      <c r="B11731" s="358">
        <v>33</v>
      </c>
      <c r="C11731" s="358" t="s">
        <v>2788</v>
      </c>
      <c r="D11731" s="358" t="s">
        <v>880</v>
      </c>
      <c r="E11731" s="358" t="s">
        <v>1640</v>
      </c>
      <c r="F11731" s="358" t="s">
        <v>10753</v>
      </c>
      <c r="G11731" s="358" t="s">
        <v>2046</v>
      </c>
      <c r="H11731" s="358"/>
      <c r="I11731" s="358">
        <v>3</v>
      </c>
      <c r="J11731" s="358">
        <v>4</v>
      </c>
      <c r="K11731" s="358">
        <f t="shared" si="189"/>
        <v>7</v>
      </c>
      <c r="L11731" s="358" t="s">
        <v>10115</v>
      </c>
    </row>
    <row r="11732" spans="1:12">
      <c r="A11732" s="358" t="s">
        <v>1640</v>
      </c>
      <c r="B11732" s="358">
        <v>34</v>
      </c>
      <c r="C11732" s="358" t="s">
        <v>10775</v>
      </c>
      <c r="D11732" s="358" t="s">
        <v>880</v>
      </c>
      <c r="E11732" s="358" t="s">
        <v>1640</v>
      </c>
      <c r="F11732" s="358" t="s">
        <v>10753</v>
      </c>
      <c r="G11732" s="358" t="s">
        <v>2046</v>
      </c>
      <c r="H11732" s="358"/>
      <c r="I11732" s="358">
        <v>3</v>
      </c>
      <c r="J11732" s="358">
        <v>2</v>
      </c>
      <c r="K11732" s="358">
        <f t="shared" si="189"/>
        <v>5</v>
      </c>
      <c r="L11732" s="358" t="s">
        <v>10115</v>
      </c>
    </row>
    <row r="11733" spans="1:12">
      <c r="A11733" s="358" t="s">
        <v>1640</v>
      </c>
      <c r="B11733" s="358">
        <v>35</v>
      </c>
      <c r="C11733" s="358" t="s">
        <v>1402</v>
      </c>
      <c r="D11733" s="358" t="s">
        <v>880</v>
      </c>
      <c r="E11733" s="358" t="s">
        <v>1640</v>
      </c>
      <c r="F11733" s="358" t="s">
        <v>10753</v>
      </c>
      <c r="G11733" s="358" t="s">
        <v>2046</v>
      </c>
      <c r="H11733" s="358"/>
      <c r="I11733" s="358">
        <v>5</v>
      </c>
      <c r="J11733" s="358">
        <v>3</v>
      </c>
      <c r="K11733" s="358">
        <f t="shared" si="189"/>
        <v>8</v>
      </c>
      <c r="L11733" s="358" t="s">
        <v>10115</v>
      </c>
    </row>
    <row r="11734" spans="1:12">
      <c r="A11734" s="358" t="s">
        <v>1640</v>
      </c>
      <c r="B11734" s="358">
        <v>36</v>
      </c>
      <c r="C11734" s="358" t="s">
        <v>10776</v>
      </c>
      <c r="D11734" s="358" t="s">
        <v>880</v>
      </c>
      <c r="E11734" s="358" t="s">
        <v>1640</v>
      </c>
      <c r="F11734" s="358" t="s">
        <v>10753</v>
      </c>
      <c r="G11734" s="358" t="s">
        <v>2046</v>
      </c>
      <c r="H11734" s="358"/>
      <c r="I11734" s="358">
        <v>3</v>
      </c>
      <c r="J11734" s="358">
        <v>6</v>
      </c>
      <c r="K11734" s="358">
        <f t="shared" si="189"/>
        <v>9</v>
      </c>
      <c r="L11734" s="358" t="s">
        <v>10115</v>
      </c>
    </row>
    <row r="11735" spans="1:12">
      <c r="A11735" s="358" t="s">
        <v>1640</v>
      </c>
      <c r="B11735" s="358">
        <v>37</v>
      </c>
      <c r="C11735" s="358" t="s">
        <v>10777</v>
      </c>
      <c r="D11735" s="358" t="s">
        <v>1293</v>
      </c>
      <c r="E11735" s="358" t="s">
        <v>1640</v>
      </c>
      <c r="F11735" s="358" t="s">
        <v>10753</v>
      </c>
      <c r="G11735" s="358" t="s">
        <v>2046</v>
      </c>
      <c r="H11735" s="358"/>
      <c r="I11735" s="358">
        <v>1</v>
      </c>
      <c r="J11735" s="358">
        <v>2</v>
      </c>
      <c r="K11735" s="358">
        <f t="shared" si="189"/>
        <v>3</v>
      </c>
      <c r="L11735" s="358" t="s">
        <v>10115</v>
      </c>
    </row>
    <row r="11736" spans="1:12">
      <c r="A11736" s="358" t="s">
        <v>1640</v>
      </c>
      <c r="B11736" s="358">
        <v>38</v>
      </c>
      <c r="C11736" s="358" t="s">
        <v>10778</v>
      </c>
      <c r="D11736" s="358" t="s">
        <v>880</v>
      </c>
      <c r="E11736" s="358" t="s">
        <v>1640</v>
      </c>
      <c r="F11736" s="358" t="s">
        <v>10753</v>
      </c>
      <c r="G11736" s="358" t="s">
        <v>2046</v>
      </c>
      <c r="H11736" s="358"/>
      <c r="I11736" s="358">
        <v>3</v>
      </c>
      <c r="J11736" s="358">
        <v>4</v>
      </c>
      <c r="K11736" s="358">
        <f t="shared" si="189"/>
        <v>7</v>
      </c>
      <c r="L11736" s="358" t="s">
        <v>10115</v>
      </c>
    </row>
    <row r="11737" spans="1:12">
      <c r="A11737" s="358" t="s">
        <v>1640</v>
      </c>
      <c r="B11737" s="358">
        <v>39</v>
      </c>
      <c r="C11737" s="358" t="s">
        <v>4612</v>
      </c>
      <c r="D11737" s="358" t="s">
        <v>1293</v>
      </c>
      <c r="E11737" s="358" t="s">
        <v>1640</v>
      </c>
      <c r="F11737" s="358" t="s">
        <v>10753</v>
      </c>
      <c r="G11737" s="358" t="s">
        <v>2046</v>
      </c>
      <c r="H11737" s="358"/>
      <c r="I11737" s="358">
        <v>2</v>
      </c>
      <c r="J11737" s="358">
        <v>3</v>
      </c>
      <c r="K11737" s="358">
        <f t="shared" si="189"/>
        <v>5</v>
      </c>
      <c r="L11737" s="358" t="s">
        <v>9975</v>
      </c>
    </row>
    <row r="11738" spans="1:12">
      <c r="A11738" s="358" t="s">
        <v>1640</v>
      </c>
      <c r="B11738" s="358">
        <v>40</v>
      </c>
      <c r="C11738" s="358" t="s">
        <v>10779</v>
      </c>
      <c r="D11738" s="358" t="s">
        <v>880</v>
      </c>
      <c r="E11738" s="358" t="s">
        <v>1640</v>
      </c>
      <c r="F11738" s="358" t="s">
        <v>10753</v>
      </c>
      <c r="G11738" s="358" t="s">
        <v>2046</v>
      </c>
      <c r="H11738" s="358"/>
      <c r="I11738" s="358">
        <v>1</v>
      </c>
      <c r="J11738" s="358">
        <v>2</v>
      </c>
      <c r="K11738" s="358">
        <f t="shared" si="189"/>
        <v>3</v>
      </c>
      <c r="L11738" s="358" t="s">
        <v>9975</v>
      </c>
    </row>
    <row r="11739" spans="1:12">
      <c r="A11739" s="358" t="s">
        <v>1640</v>
      </c>
      <c r="B11739" s="358">
        <v>41</v>
      </c>
      <c r="C11739" s="358" t="s">
        <v>10780</v>
      </c>
      <c r="D11739" s="358" t="s">
        <v>880</v>
      </c>
      <c r="E11739" s="358" t="s">
        <v>1640</v>
      </c>
      <c r="F11739" s="358" t="s">
        <v>10753</v>
      </c>
      <c r="G11739" s="358" t="s">
        <v>2046</v>
      </c>
      <c r="H11739" s="358"/>
      <c r="I11739" s="358">
        <v>4</v>
      </c>
      <c r="J11739" s="358">
        <v>4</v>
      </c>
      <c r="K11739" s="358">
        <f t="shared" si="189"/>
        <v>8</v>
      </c>
      <c r="L11739" s="358" t="s">
        <v>9975</v>
      </c>
    </row>
    <row r="11740" spans="1:12">
      <c r="A11740" s="358" t="s">
        <v>1640</v>
      </c>
      <c r="B11740" s="358">
        <v>42</v>
      </c>
      <c r="C11740" s="358" t="s">
        <v>9523</v>
      </c>
      <c r="D11740" s="358" t="s">
        <v>880</v>
      </c>
      <c r="E11740" s="358" t="s">
        <v>1640</v>
      </c>
      <c r="F11740" s="358" t="s">
        <v>10753</v>
      </c>
      <c r="G11740" s="358" t="s">
        <v>2046</v>
      </c>
      <c r="H11740" s="358"/>
      <c r="I11740" s="358">
        <v>2</v>
      </c>
      <c r="J11740" s="358">
        <v>3</v>
      </c>
      <c r="K11740" s="358">
        <f t="shared" si="189"/>
        <v>5</v>
      </c>
      <c r="L11740" s="358" t="s">
        <v>9975</v>
      </c>
    </row>
    <row r="11741" spans="1:12">
      <c r="A11741" s="358" t="s">
        <v>1640</v>
      </c>
      <c r="B11741" s="358">
        <v>43</v>
      </c>
      <c r="C11741" s="358" t="s">
        <v>10781</v>
      </c>
      <c r="D11741" s="358" t="s">
        <v>880</v>
      </c>
      <c r="E11741" s="358" t="s">
        <v>1640</v>
      </c>
      <c r="F11741" s="358" t="s">
        <v>10753</v>
      </c>
      <c r="G11741" s="358" t="s">
        <v>2046</v>
      </c>
      <c r="H11741" s="358"/>
      <c r="I11741" s="358">
        <v>2</v>
      </c>
      <c r="J11741" s="358">
        <v>1</v>
      </c>
      <c r="K11741" s="358">
        <f t="shared" si="189"/>
        <v>3</v>
      </c>
      <c r="L11741" s="358" t="s">
        <v>9975</v>
      </c>
    </row>
    <row r="11742" spans="1:12">
      <c r="A11742" s="358" t="s">
        <v>1640</v>
      </c>
      <c r="B11742" s="358">
        <v>44</v>
      </c>
      <c r="C11742" s="358" t="s">
        <v>10782</v>
      </c>
      <c r="D11742" s="358" t="s">
        <v>880</v>
      </c>
      <c r="E11742" s="358" t="s">
        <v>1640</v>
      </c>
      <c r="F11742" s="358" t="s">
        <v>10753</v>
      </c>
      <c r="G11742" s="358" t="s">
        <v>2046</v>
      </c>
      <c r="H11742" s="358"/>
      <c r="I11742" s="358">
        <v>4</v>
      </c>
      <c r="J11742" s="358">
        <v>5</v>
      </c>
      <c r="K11742" s="358">
        <f t="shared" si="189"/>
        <v>9</v>
      </c>
      <c r="L11742" s="358" t="s">
        <v>9896</v>
      </c>
    </row>
    <row r="11743" spans="1:12">
      <c r="A11743" s="358" t="s">
        <v>1640</v>
      </c>
      <c r="B11743" s="358">
        <v>45</v>
      </c>
      <c r="C11743" s="358" t="s">
        <v>10783</v>
      </c>
      <c r="D11743" s="358" t="s">
        <v>880</v>
      </c>
      <c r="E11743" s="358" t="s">
        <v>1640</v>
      </c>
      <c r="F11743" s="358" t="s">
        <v>10753</v>
      </c>
      <c r="G11743" s="358" t="s">
        <v>2046</v>
      </c>
      <c r="H11743" s="358"/>
      <c r="I11743" s="358">
        <v>5</v>
      </c>
      <c r="J11743" s="358">
        <v>3</v>
      </c>
      <c r="K11743" s="358">
        <f t="shared" si="189"/>
        <v>8</v>
      </c>
      <c r="L11743" s="358" t="s">
        <v>10494</v>
      </c>
    </row>
    <row r="11744" spans="1:12">
      <c r="A11744" s="358" t="s">
        <v>1640</v>
      </c>
      <c r="B11744" s="358">
        <v>46</v>
      </c>
      <c r="C11744" s="358" t="s">
        <v>10784</v>
      </c>
      <c r="D11744" s="358" t="s">
        <v>880</v>
      </c>
      <c r="E11744" s="358" t="s">
        <v>1640</v>
      </c>
      <c r="F11744" s="358" t="s">
        <v>10753</v>
      </c>
      <c r="G11744" s="358" t="s">
        <v>2046</v>
      </c>
      <c r="H11744" s="358"/>
      <c r="I11744" s="358">
        <v>2</v>
      </c>
      <c r="J11744" s="358">
        <v>3</v>
      </c>
      <c r="K11744" s="358">
        <f t="shared" si="189"/>
        <v>5</v>
      </c>
      <c r="L11744" s="358" t="s">
        <v>10679</v>
      </c>
    </row>
    <row r="11745" spans="1:12">
      <c r="A11745" s="358" t="s">
        <v>1640</v>
      </c>
      <c r="B11745" s="358">
        <v>47</v>
      </c>
      <c r="C11745" s="358" t="s">
        <v>10785</v>
      </c>
      <c r="D11745" s="358" t="s">
        <v>880</v>
      </c>
      <c r="E11745" s="358" t="s">
        <v>1640</v>
      </c>
      <c r="F11745" s="358" t="s">
        <v>10753</v>
      </c>
      <c r="G11745" s="358" t="s">
        <v>2046</v>
      </c>
      <c r="H11745" s="358"/>
      <c r="I11745" s="358">
        <v>4</v>
      </c>
      <c r="J11745" s="358">
        <v>5</v>
      </c>
      <c r="K11745" s="358">
        <f t="shared" si="189"/>
        <v>9</v>
      </c>
      <c r="L11745" s="358" t="s">
        <v>10786</v>
      </c>
    </row>
    <row r="11746" spans="1:12">
      <c r="A11746" s="358" t="s">
        <v>1640</v>
      </c>
      <c r="B11746" s="358">
        <v>48</v>
      </c>
      <c r="C11746" s="358" t="s">
        <v>10787</v>
      </c>
      <c r="D11746" s="358" t="s">
        <v>880</v>
      </c>
      <c r="E11746" s="358" t="s">
        <v>1640</v>
      </c>
      <c r="F11746" s="358" t="s">
        <v>10753</v>
      </c>
      <c r="G11746" s="358" t="s">
        <v>2046</v>
      </c>
      <c r="H11746" s="358"/>
      <c r="I11746" s="358">
        <v>5</v>
      </c>
      <c r="J11746" s="358">
        <v>6</v>
      </c>
      <c r="K11746" s="358">
        <f t="shared" si="189"/>
        <v>11</v>
      </c>
      <c r="L11746" s="358" t="s">
        <v>9896</v>
      </c>
    </row>
    <row r="11747" spans="1:12">
      <c r="A11747" s="358" t="s">
        <v>1640</v>
      </c>
      <c r="B11747" s="358">
        <v>49</v>
      </c>
      <c r="C11747" s="358" t="s">
        <v>3518</v>
      </c>
      <c r="D11747" s="358" t="s">
        <v>880</v>
      </c>
      <c r="E11747" s="358" t="s">
        <v>1640</v>
      </c>
      <c r="F11747" s="358" t="s">
        <v>10753</v>
      </c>
      <c r="G11747" s="358" t="s">
        <v>2046</v>
      </c>
      <c r="H11747" s="358"/>
      <c r="I11747" s="358">
        <v>2</v>
      </c>
      <c r="J11747" s="358">
        <v>3</v>
      </c>
      <c r="K11747" s="358">
        <f t="shared" si="189"/>
        <v>5</v>
      </c>
      <c r="L11747" s="358" t="s">
        <v>10650</v>
      </c>
    </row>
    <row r="11748" spans="1:12">
      <c r="A11748" s="358" t="s">
        <v>1640</v>
      </c>
      <c r="B11748" s="358">
        <v>50</v>
      </c>
      <c r="C11748" s="358" t="s">
        <v>10788</v>
      </c>
      <c r="D11748" s="358" t="s">
        <v>880</v>
      </c>
      <c r="E11748" s="358" t="s">
        <v>1640</v>
      </c>
      <c r="F11748" s="358" t="s">
        <v>10753</v>
      </c>
      <c r="G11748" s="358" t="s">
        <v>2046</v>
      </c>
      <c r="H11748" s="358"/>
      <c r="I11748" s="358">
        <v>3</v>
      </c>
      <c r="J11748" s="358">
        <v>3</v>
      </c>
      <c r="K11748" s="358">
        <f t="shared" si="189"/>
        <v>6</v>
      </c>
      <c r="L11748" s="358" t="s">
        <v>9896</v>
      </c>
    </row>
    <row r="11749" spans="1:12">
      <c r="A11749" s="358" t="s">
        <v>1640</v>
      </c>
      <c r="B11749" s="358">
        <v>51</v>
      </c>
      <c r="C11749" s="358" t="s">
        <v>10789</v>
      </c>
      <c r="D11749" s="358" t="s">
        <v>880</v>
      </c>
      <c r="E11749" s="358" t="s">
        <v>1640</v>
      </c>
      <c r="F11749" s="358" t="s">
        <v>10753</v>
      </c>
      <c r="G11749" s="358" t="s">
        <v>2046</v>
      </c>
      <c r="H11749" s="358"/>
      <c r="I11749" s="358">
        <v>3</v>
      </c>
      <c r="J11749" s="358">
        <v>4</v>
      </c>
      <c r="K11749" s="358">
        <f t="shared" si="189"/>
        <v>7</v>
      </c>
      <c r="L11749" s="358" t="s">
        <v>10786</v>
      </c>
    </row>
    <row r="11750" spans="1:12">
      <c r="A11750" s="358" t="s">
        <v>1640</v>
      </c>
      <c r="B11750" s="358">
        <v>52</v>
      </c>
      <c r="C11750" s="358" t="s">
        <v>1869</v>
      </c>
      <c r="D11750" s="358" t="s">
        <v>880</v>
      </c>
      <c r="E11750" s="358" t="s">
        <v>1640</v>
      </c>
      <c r="F11750" s="358" t="s">
        <v>10753</v>
      </c>
      <c r="G11750" s="358" t="s">
        <v>2046</v>
      </c>
      <c r="H11750" s="358"/>
      <c r="I11750" s="358">
        <v>2</v>
      </c>
      <c r="J11750" s="358">
        <v>3</v>
      </c>
      <c r="K11750" s="358">
        <f t="shared" si="189"/>
        <v>5</v>
      </c>
      <c r="L11750" s="358" t="s">
        <v>10679</v>
      </c>
    </row>
    <row r="11751" spans="1:12">
      <c r="A11751" s="358" t="s">
        <v>1640</v>
      </c>
      <c r="B11751" s="358">
        <v>53</v>
      </c>
      <c r="C11751" s="358" t="s">
        <v>10790</v>
      </c>
      <c r="D11751" s="358" t="s">
        <v>880</v>
      </c>
      <c r="E11751" s="358" t="s">
        <v>1640</v>
      </c>
      <c r="F11751" s="358" t="s">
        <v>10753</v>
      </c>
      <c r="G11751" s="358" t="s">
        <v>2046</v>
      </c>
      <c r="H11751" s="358"/>
      <c r="I11751" s="358">
        <v>2</v>
      </c>
      <c r="J11751" s="358">
        <v>2</v>
      </c>
      <c r="K11751" s="358">
        <f t="shared" si="189"/>
        <v>4</v>
      </c>
      <c r="L11751" s="358" t="s">
        <v>10645</v>
      </c>
    </row>
    <row r="11752" spans="1:12">
      <c r="A11752" s="358" t="s">
        <v>1640</v>
      </c>
      <c r="B11752" s="358">
        <v>54</v>
      </c>
      <c r="C11752" s="358" t="s">
        <v>10791</v>
      </c>
      <c r="D11752" s="358" t="s">
        <v>1293</v>
      </c>
      <c r="E11752" s="358" t="s">
        <v>1640</v>
      </c>
      <c r="F11752" s="358" t="s">
        <v>10753</v>
      </c>
      <c r="G11752" s="358" t="s">
        <v>2046</v>
      </c>
      <c r="H11752" s="358"/>
      <c r="I11752" s="358">
        <v>3</v>
      </c>
      <c r="J11752" s="358">
        <v>3</v>
      </c>
      <c r="K11752" s="358">
        <f t="shared" si="189"/>
        <v>6</v>
      </c>
      <c r="L11752" s="358" t="s">
        <v>10645</v>
      </c>
    </row>
    <row r="11753" spans="1:12">
      <c r="A11753" s="358" t="s">
        <v>1640</v>
      </c>
      <c r="B11753" s="358">
        <v>55</v>
      </c>
      <c r="C11753" s="358" t="s">
        <v>10792</v>
      </c>
      <c r="D11753" s="358" t="s">
        <v>880</v>
      </c>
      <c r="E11753" s="358" t="s">
        <v>1640</v>
      </c>
      <c r="F11753" s="358" t="s">
        <v>10753</v>
      </c>
      <c r="G11753" s="358" t="s">
        <v>2046</v>
      </c>
      <c r="H11753" s="358"/>
      <c r="I11753" s="358">
        <v>3</v>
      </c>
      <c r="J11753" s="358">
        <v>2</v>
      </c>
      <c r="K11753" s="358">
        <f t="shared" si="189"/>
        <v>5</v>
      </c>
      <c r="L11753" s="358" t="s">
        <v>10115</v>
      </c>
    </row>
    <row r="11754" spans="1:12">
      <c r="A11754" s="358" t="s">
        <v>1640</v>
      </c>
      <c r="B11754" s="358">
        <v>56</v>
      </c>
      <c r="C11754" s="358" t="s">
        <v>10793</v>
      </c>
      <c r="D11754" s="358" t="s">
        <v>1293</v>
      </c>
      <c r="E11754" s="358" t="s">
        <v>1640</v>
      </c>
      <c r="F11754" s="358" t="s">
        <v>10753</v>
      </c>
      <c r="G11754" s="358" t="s">
        <v>2046</v>
      </c>
      <c r="H11754" s="358"/>
      <c r="I11754" s="358">
        <v>1</v>
      </c>
      <c r="J11754" s="358">
        <v>2</v>
      </c>
      <c r="K11754" s="358">
        <f t="shared" si="189"/>
        <v>3</v>
      </c>
      <c r="L11754" s="358" t="s">
        <v>10786</v>
      </c>
    </row>
    <row r="11755" spans="1:12">
      <c r="A11755" s="358" t="s">
        <v>1640</v>
      </c>
      <c r="B11755" s="358">
        <v>57</v>
      </c>
      <c r="C11755" s="358" t="s">
        <v>8492</v>
      </c>
      <c r="D11755" s="358" t="s">
        <v>880</v>
      </c>
      <c r="E11755" s="358" t="s">
        <v>1640</v>
      </c>
      <c r="F11755" s="358" t="s">
        <v>10753</v>
      </c>
      <c r="G11755" s="358" t="s">
        <v>2046</v>
      </c>
      <c r="H11755" s="358"/>
      <c r="I11755" s="358">
        <v>5</v>
      </c>
      <c r="J11755" s="358">
        <v>5</v>
      </c>
      <c r="K11755" s="358">
        <f t="shared" si="189"/>
        <v>10</v>
      </c>
      <c r="L11755" s="358" t="s">
        <v>9896</v>
      </c>
    </row>
    <row r="11756" spans="1:12">
      <c r="A11756" s="358" t="s">
        <v>1640</v>
      </c>
      <c r="B11756" s="358">
        <v>58</v>
      </c>
      <c r="C11756" s="358" t="s">
        <v>9374</v>
      </c>
      <c r="D11756" s="358" t="s">
        <v>880</v>
      </c>
      <c r="E11756" s="358" t="s">
        <v>10794</v>
      </c>
      <c r="F11756" s="358" t="s">
        <v>10753</v>
      </c>
      <c r="G11756" s="358" t="s">
        <v>2046</v>
      </c>
      <c r="H11756" s="358"/>
      <c r="I11756" s="358">
        <v>5</v>
      </c>
      <c r="J11756" s="358">
        <v>3</v>
      </c>
      <c r="K11756" s="358">
        <f t="shared" si="189"/>
        <v>8</v>
      </c>
      <c r="L11756" s="358" t="s">
        <v>9975</v>
      </c>
    </row>
    <row r="11757" spans="1:12">
      <c r="A11757" s="358" t="s">
        <v>1640</v>
      </c>
      <c r="B11757" s="358">
        <v>59</v>
      </c>
      <c r="C11757" s="358" t="s">
        <v>3395</v>
      </c>
      <c r="D11757" s="358" t="s">
        <v>880</v>
      </c>
      <c r="E11757" s="358" t="s">
        <v>10794</v>
      </c>
      <c r="F11757" s="358" t="s">
        <v>10753</v>
      </c>
      <c r="G11757" s="358" t="s">
        <v>2046</v>
      </c>
      <c r="H11757" s="358"/>
      <c r="I11757" s="358">
        <v>5</v>
      </c>
      <c r="J11757" s="358">
        <v>4</v>
      </c>
      <c r="K11757" s="358">
        <f t="shared" si="189"/>
        <v>9</v>
      </c>
      <c r="L11757" s="358" t="s">
        <v>9975</v>
      </c>
    </row>
    <row r="11758" spans="1:12">
      <c r="A11758" s="358" t="s">
        <v>1640</v>
      </c>
      <c r="B11758" s="358">
        <v>60</v>
      </c>
      <c r="C11758" s="358" t="s">
        <v>10795</v>
      </c>
      <c r="D11758" s="358" t="s">
        <v>1293</v>
      </c>
      <c r="E11758" s="358" t="s">
        <v>10794</v>
      </c>
      <c r="F11758" s="358" t="s">
        <v>10753</v>
      </c>
      <c r="G11758" s="358" t="s">
        <v>2046</v>
      </c>
      <c r="H11758" s="358"/>
      <c r="I11758" s="358">
        <v>0</v>
      </c>
      <c r="J11758" s="358">
        <v>2</v>
      </c>
      <c r="K11758" s="358">
        <f t="shared" si="189"/>
        <v>2</v>
      </c>
      <c r="L11758" s="358" t="s">
        <v>9975</v>
      </c>
    </row>
    <row r="11759" spans="1:12">
      <c r="A11759" s="358" t="s">
        <v>1640</v>
      </c>
      <c r="B11759" s="358">
        <v>61</v>
      </c>
      <c r="C11759" s="358" t="s">
        <v>9866</v>
      </c>
      <c r="D11759" s="358" t="s">
        <v>958</v>
      </c>
      <c r="E11759" s="358" t="s">
        <v>10794</v>
      </c>
      <c r="F11759" s="358" t="s">
        <v>10753</v>
      </c>
      <c r="G11759" s="358" t="s">
        <v>2046</v>
      </c>
      <c r="H11759" s="358"/>
      <c r="I11759" s="358">
        <v>1</v>
      </c>
      <c r="J11759" s="358">
        <v>1</v>
      </c>
      <c r="K11759" s="358">
        <f t="shared" si="189"/>
        <v>2</v>
      </c>
      <c r="L11759" s="358" t="s">
        <v>9975</v>
      </c>
    </row>
    <row r="11760" spans="1:12">
      <c r="A11760" s="358" t="s">
        <v>1640</v>
      </c>
      <c r="B11760" s="358">
        <v>62</v>
      </c>
      <c r="C11760" s="358" t="s">
        <v>10796</v>
      </c>
      <c r="D11760" s="358" t="s">
        <v>958</v>
      </c>
      <c r="E11760" s="358" t="s">
        <v>10794</v>
      </c>
      <c r="F11760" s="358" t="s">
        <v>10753</v>
      </c>
      <c r="G11760" s="358" t="s">
        <v>2046</v>
      </c>
      <c r="H11760" s="358"/>
      <c r="I11760" s="358">
        <v>1</v>
      </c>
      <c r="J11760" s="358">
        <v>2</v>
      </c>
      <c r="K11760" s="358">
        <f t="shared" si="189"/>
        <v>3</v>
      </c>
      <c r="L11760" s="358" t="s">
        <v>9975</v>
      </c>
    </row>
    <row r="11761" spans="1:12">
      <c r="A11761" s="358" t="s">
        <v>1640</v>
      </c>
      <c r="B11761" s="358">
        <v>63</v>
      </c>
      <c r="C11761" s="358" t="s">
        <v>10797</v>
      </c>
      <c r="D11761" s="358" t="s">
        <v>880</v>
      </c>
      <c r="E11761" s="358" t="s">
        <v>10794</v>
      </c>
      <c r="F11761" s="358" t="s">
        <v>10753</v>
      </c>
      <c r="G11761" s="358" t="s">
        <v>2046</v>
      </c>
      <c r="H11761" s="358"/>
      <c r="I11761" s="358">
        <v>2</v>
      </c>
      <c r="J11761" s="358">
        <v>3</v>
      </c>
      <c r="K11761" s="358">
        <f t="shared" si="189"/>
        <v>5</v>
      </c>
      <c r="L11761" s="358" t="s">
        <v>9975</v>
      </c>
    </row>
    <row r="11762" spans="1:12">
      <c r="A11762" s="358" t="s">
        <v>1640</v>
      </c>
      <c r="B11762" s="358">
        <v>64</v>
      </c>
      <c r="C11762" s="358" t="s">
        <v>10798</v>
      </c>
      <c r="D11762" s="358" t="s">
        <v>880</v>
      </c>
      <c r="E11762" s="358" t="s">
        <v>10794</v>
      </c>
      <c r="F11762" s="358" t="s">
        <v>10753</v>
      </c>
      <c r="G11762" s="358" t="s">
        <v>2046</v>
      </c>
      <c r="H11762" s="358"/>
      <c r="I11762" s="358">
        <v>2</v>
      </c>
      <c r="J11762" s="358">
        <v>1</v>
      </c>
      <c r="K11762" s="358">
        <f t="shared" si="189"/>
        <v>3</v>
      </c>
      <c r="L11762" s="358" t="s">
        <v>9981</v>
      </c>
    </row>
    <row r="11763" spans="1:12">
      <c r="A11763" s="358" t="s">
        <v>1640</v>
      </c>
      <c r="B11763" s="358">
        <v>65</v>
      </c>
      <c r="C11763" s="358" t="s">
        <v>970</v>
      </c>
      <c r="D11763" s="358" t="s">
        <v>880</v>
      </c>
      <c r="E11763" s="358" t="s">
        <v>10794</v>
      </c>
      <c r="F11763" s="358" t="s">
        <v>10753</v>
      </c>
      <c r="G11763" s="358" t="s">
        <v>2046</v>
      </c>
      <c r="H11763" s="358"/>
      <c r="I11763" s="358">
        <v>4</v>
      </c>
      <c r="J11763" s="358">
        <v>2</v>
      </c>
      <c r="K11763" s="358">
        <f t="shared" ref="K11763:K11806" si="190">J11763+I11763</f>
        <v>6</v>
      </c>
      <c r="L11763" s="358" t="s">
        <v>9981</v>
      </c>
    </row>
    <row r="11764" spans="1:12">
      <c r="A11764" s="358" t="s">
        <v>1640</v>
      </c>
      <c r="B11764" s="358">
        <v>66</v>
      </c>
      <c r="C11764" s="358" t="s">
        <v>1326</v>
      </c>
      <c r="D11764" s="358" t="s">
        <v>880</v>
      </c>
      <c r="E11764" s="358" t="s">
        <v>10794</v>
      </c>
      <c r="F11764" s="358" t="s">
        <v>10753</v>
      </c>
      <c r="G11764" s="358" t="s">
        <v>2046</v>
      </c>
      <c r="H11764" s="358"/>
      <c r="I11764" s="358">
        <v>5</v>
      </c>
      <c r="J11764" s="358">
        <v>5</v>
      </c>
      <c r="K11764" s="358">
        <f t="shared" si="190"/>
        <v>10</v>
      </c>
      <c r="L11764" s="358" t="s">
        <v>10799</v>
      </c>
    </row>
    <row r="11765" spans="1:12">
      <c r="A11765" s="358" t="s">
        <v>1640</v>
      </c>
      <c r="B11765" s="358">
        <v>67</v>
      </c>
      <c r="C11765" s="358" t="s">
        <v>9372</v>
      </c>
      <c r="D11765" s="358" t="s">
        <v>880</v>
      </c>
      <c r="E11765" s="358" t="s">
        <v>10794</v>
      </c>
      <c r="F11765" s="358" t="s">
        <v>10753</v>
      </c>
      <c r="G11765" s="358" t="s">
        <v>2046</v>
      </c>
      <c r="H11765" s="358"/>
      <c r="I11765" s="358">
        <v>3</v>
      </c>
      <c r="J11765" s="358">
        <v>2</v>
      </c>
      <c r="K11765" s="358">
        <f t="shared" si="190"/>
        <v>5</v>
      </c>
      <c r="L11765" s="358" t="s">
        <v>10799</v>
      </c>
    </row>
    <row r="11766" spans="1:12">
      <c r="A11766" s="358" t="s">
        <v>1640</v>
      </c>
      <c r="B11766" s="358">
        <v>68</v>
      </c>
      <c r="C11766" s="358" t="s">
        <v>10800</v>
      </c>
      <c r="D11766" s="358" t="s">
        <v>880</v>
      </c>
      <c r="E11766" s="358" t="s">
        <v>10794</v>
      </c>
      <c r="F11766" s="358" t="s">
        <v>10753</v>
      </c>
      <c r="G11766" s="358" t="s">
        <v>2046</v>
      </c>
      <c r="H11766" s="358"/>
      <c r="I11766" s="358">
        <v>5</v>
      </c>
      <c r="J11766" s="358">
        <v>6</v>
      </c>
      <c r="K11766" s="358">
        <f t="shared" si="190"/>
        <v>11</v>
      </c>
      <c r="L11766" s="358" t="s">
        <v>10801</v>
      </c>
    </row>
    <row r="11767" spans="1:12">
      <c r="A11767" s="358" t="s">
        <v>1640</v>
      </c>
      <c r="B11767" s="358">
        <v>69</v>
      </c>
      <c r="C11767" s="358" t="s">
        <v>10802</v>
      </c>
      <c r="D11767" s="358" t="s">
        <v>880</v>
      </c>
      <c r="E11767" s="358" t="s">
        <v>10794</v>
      </c>
      <c r="F11767" s="358" t="s">
        <v>10753</v>
      </c>
      <c r="G11767" s="358" t="s">
        <v>2046</v>
      </c>
      <c r="H11767" s="358"/>
      <c r="I11767" s="358">
        <v>2</v>
      </c>
      <c r="J11767" s="358">
        <v>3</v>
      </c>
      <c r="K11767" s="358">
        <f t="shared" si="190"/>
        <v>5</v>
      </c>
      <c r="L11767" s="358" t="s">
        <v>10801</v>
      </c>
    </row>
    <row r="11768" spans="1:12">
      <c r="A11768" s="358" t="s">
        <v>1640</v>
      </c>
      <c r="B11768" s="358">
        <v>70</v>
      </c>
      <c r="C11768" s="358" t="s">
        <v>10803</v>
      </c>
      <c r="D11768" s="358" t="s">
        <v>880</v>
      </c>
      <c r="E11768" s="358" t="s">
        <v>10794</v>
      </c>
      <c r="F11768" s="358" t="s">
        <v>10753</v>
      </c>
      <c r="G11768" s="358" t="s">
        <v>2046</v>
      </c>
      <c r="H11768" s="358"/>
      <c r="I11768" s="358">
        <v>2</v>
      </c>
      <c r="J11768" s="358">
        <v>2</v>
      </c>
      <c r="K11768" s="358">
        <f t="shared" si="190"/>
        <v>4</v>
      </c>
      <c r="L11768" s="358" t="s">
        <v>10804</v>
      </c>
    </row>
    <row r="11769" spans="1:12">
      <c r="A11769" s="358" t="s">
        <v>1640</v>
      </c>
      <c r="B11769" s="358">
        <v>71</v>
      </c>
      <c r="C11769" s="358" t="s">
        <v>10805</v>
      </c>
      <c r="D11769" s="358" t="s">
        <v>880</v>
      </c>
      <c r="E11769" s="358" t="s">
        <v>10794</v>
      </c>
      <c r="F11769" s="358" t="s">
        <v>10753</v>
      </c>
      <c r="G11769" s="358" t="s">
        <v>2046</v>
      </c>
      <c r="H11769" s="358"/>
      <c r="I11769" s="358">
        <v>2</v>
      </c>
      <c r="J11769" s="358">
        <v>3</v>
      </c>
      <c r="K11769" s="358">
        <f t="shared" si="190"/>
        <v>5</v>
      </c>
      <c r="L11769" s="358" t="s">
        <v>10801</v>
      </c>
    </row>
    <row r="11770" spans="1:12">
      <c r="A11770" s="358" t="s">
        <v>1640</v>
      </c>
      <c r="B11770" s="358">
        <v>72</v>
      </c>
      <c r="C11770" s="358" t="s">
        <v>9342</v>
      </c>
      <c r="D11770" s="358" t="s">
        <v>880</v>
      </c>
      <c r="E11770" s="358" t="s">
        <v>10794</v>
      </c>
      <c r="F11770" s="358" t="s">
        <v>10753</v>
      </c>
      <c r="G11770" s="358" t="s">
        <v>2046</v>
      </c>
      <c r="H11770" s="358"/>
      <c r="I11770" s="358">
        <v>5</v>
      </c>
      <c r="J11770" s="358">
        <v>4</v>
      </c>
      <c r="K11770" s="358">
        <f t="shared" si="190"/>
        <v>9</v>
      </c>
      <c r="L11770" s="358" t="s">
        <v>10801</v>
      </c>
    </row>
    <row r="11771" spans="1:12">
      <c r="A11771" s="358" t="s">
        <v>1640</v>
      </c>
      <c r="B11771" s="358">
        <v>73</v>
      </c>
      <c r="C11771" s="358" t="s">
        <v>10806</v>
      </c>
      <c r="D11771" s="358" t="s">
        <v>958</v>
      </c>
      <c r="E11771" s="358" t="s">
        <v>10794</v>
      </c>
      <c r="F11771" s="358" t="s">
        <v>10753</v>
      </c>
      <c r="G11771" s="358" t="s">
        <v>2046</v>
      </c>
      <c r="H11771" s="358"/>
      <c r="I11771" s="358">
        <v>2</v>
      </c>
      <c r="J11771" s="358">
        <v>3</v>
      </c>
      <c r="K11771" s="358">
        <f t="shared" si="190"/>
        <v>5</v>
      </c>
      <c r="L11771" s="358" t="s">
        <v>10801</v>
      </c>
    </row>
    <row r="11772" spans="1:12">
      <c r="A11772" s="358" t="s">
        <v>1640</v>
      </c>
      <c r="B11772" s="358">
        <v>74</v>
      </c>
      <c r="C11772" s="358" t="s">
        <v>9339</v>
      </c>
      <c r="D11772" s="358" t="s">
        <v>880</v>
      </c>
      <c r="E11772" s="358" t="s">
        <v>10794</v>
      </c>
      <c r="F11772" s="358" t="s">
        <v>10753</v>
      </c>
      <c r="G11772" s="358" t="s">
        <v>2046</v>
      </c>
      <c r="H11772" s="358"/>
      <c r="I11772" s="358">
        <v>5</v>
      </c>
      <c r="J11772" s="358">
        <v>6</v>
      </c>
      <c r="K11772" s="358">
        <f t="shared" si="190"/>
        <v>11</v>
      </c>
      <c r="L11772" s="358" t="s">
        <v>9981</v>
      </c>
    </row>
    <row r="11773" spans="1:12">
      <c r="A11773" s="358" t="s">
        <v>1640</v>
      </c>
      <c r="B11773" s="358">
        <v>75</v>
      </c>
      <c r="C11773" s="358" t="s">
        <v>9371</v>
      </c>
      <c r="D11773" s="358" t="s">
        <v>880</v>
      </c>
      <c r="E11773" s="358" t="s">
        <v>10794</v>
      </c>
      <c r="F11773" s="358" t="s">
        <v>10753</v>
      </c>
      <c r="G11773" s="358" t="s">
        <v>2046</v>
      </c>
      <c r="H11773" s="358"/>
      <c r="I11773" s="358">
        <v>4</v>
      </c>
      <c r="J11773" s="358">
        <v>5</v>
      </c>
      <c r="K11773" s="358">
        <f t="shared" si="190"/>
        <v>9</v>
      </c>
      <c r="L11773" s="358" t="s">
        <v>9981</v>
      </c>
    </row>
    <row r="11774" spans="1:12">
      <c r="A11774" s="358" t="s">
        <v>1640</v>
      </c>
      <c r="B11774" s="358">
        <v>76</v>
      </c>
      <c r="C11774" s="358" t="s">
        <v>10807</v>
      </c>
      <c r="D11774" s="358" t="s">
        <v>880</v>
      </c>
      <c r="E11774" s="358" t="s">
        <v>10794</v>
      </c>
      <c r="F11774" s="358" t="s">
        <v>10753</v>
      </c>
      <c r="G11774" s="358" t="s">
        <v>2046</v>
      </c>
      <c r="H11774" s="358"/>
      <c r="I11774" s="358">
        <v>3</v>
      </c>
      <c r="J11774" s="358">
        <v>3</v>
      </c>
      <c r="K11774" s="358">
        <f t="shared" si="190"/>
        <v>6</v>
      </c>
      <c r="L11774" s="358" t="s">
        <v>9981</v>
      </c>
    </row>
    <row r="11775" spans="1:12">
      <c r="A11775" s="358" t="s">
        <v>1640</v>
      </c>
      <c r="B11775" s="358">
        <v>77</v>
      </c>
      <c r="C11775" s="358" t="s">
        <v>10808</v>
      </c>
      <c r="D11775" s="358" t="s">
        <v>880</v>
      </c>
      <c r="E11775" s="358" t="s">
        <v>1640</v>
      </c>
      <c r="F11775" s="358" t="s">
        <v>10753</v>
      </c>
      <c r="G11775" s="358" t="s">
        <v>2046</v>
      </c>
      <c r="H11775" s="358"/>
      <c r="I11775" s="358">
        <v>2</v>
      </c>
      <c r="J11775" s="358">
        <v>1</v>
      </c>
      <c r="K11775" s="358">
        <f t="shared" si="190"/>
        <v>3</v>
      </c>
      <c r="L11775" s="358" t="s">
        <v>9981</v>
      </c>
    </row>
    <row r="11776" spans="1:12">
      <c r="A11776" s="358" t="s">
        <v>1640</v>
      </c>
      <c r="B11776" s="358">
        <v>78</v>
      </c>
      <c r="C11776" s="358" t="s">
        <v>10809</v>
      </c>
      <c r="D11776" s="358" t="s">
        <v>880</v>
      </c>
      <c r="E11776" s="358" t="s">
        <v>1640</v>
      </c>
      <c r="F11776" s="358" t="s">
        <v>10753</v>
      </c>
      <c r="G11776" s="358" t="s">
        <v>2046</v>
      </c>
      <c r="H11776" s="358"/>
      <c r="I11776" s="358">
        <v>2</v>
      </c>
      <c r="J11776" s="358">
        <v>2</v>
      </c>
      <c r="K11776" s="358">
        <f t="shared" si="190"/>
        <v>4</v>
      </c>
      <c r="L11776" s="358" t="s">
        <v>9981</v>
      </c>
    </row>
    <row r="11777" spans="1:12">
      <c r="A11777" s="358" t="s">
        <v>1640</v>
      </c>
      <c r="B11777" s="358">
        <v>79</v>
      </c>
      <c r="C11777" s="358" t="s">
        <v>2737</v>
      </c>
      <c r="D11777" s="358" t="s">
        <v>880</v>
      </c>
      <c r="E11777" s="358" t="s">
        <v>1640</v>
      </c>
      <c r="F11777" s="358" t="s">
        <v>10753</v>
      </c>
      <c r="G11777" s="358" t="s">
        <v>2046</v>
      </c>
      <c r="H11777" s="358"/>
      <c r="I11777" s="358">
        <v>4</v>
      </c>
      <c r="J11777" s="358">
        <v>2</v>
      </c>
      <c r="K11777" s="358">
        <f t="shared" si="190"/>
        <v>6</v>
      </c>
      <c r="L11777" s="358" t="s">
        <v>9981</v>
      </c>
    </row>
    <row r="11778" spans="1:12">
      <c r="A11778" s="358" t="s">
        <v>1640</v>
      </c>
      <c r="B11778" s="358">
        <v>80</v>
      </c>
      <c r="C11778" s="358" t="s">
        <v>10810</v>
      </c>
      <c r="D11778" s="358" t="s">
        <v>880</v>
      </c>
      <c r="E11778" s="358" t="s">
        <v>1640</v>
      </c>
      <c r="F11778" s="358" t="s">
        <v>10753</v>
      </c>
      <c r="G11778" s="358" t="s">
        <v>2046</v>
      </c>
      <c r="H11778" s="358"/>
      <c r="I11778" s="358">
        <v>0</v>
      </c>
      <c r="J11778" s="358">
        <v>4</v>
      </c>
      <c r="K11778" s="358">
        <f t="shared" si="190"/>
        <v>4</v>
      </c>
      <c r="L11778" s="358" t="s">
        <v>9981</v>
      </c>
    </row>
    <row r="11779" spans="1:12">
      <c r="A11779" s="358" t="s">
        <v>1640</v>
      </c>
      <c r="B11779" s="358">
        <v>81</v>
      </c>
      <c r="C11779" s="358" t="s">
        <v>10811</v>
      </c>
      <c r="D11779" s="358" t="s">
        <v>880</v>
      </c>
      <c r="E11779" s="358" t="s">
        <v>1640</v>
      </c>
      <c r="F11779" s="358" t="s">
        <v>10753</v>
      </c>
      <c r="G11779" s="358" t="s">
        <v>2046</v>
      </c>
      <c r="H11779" s="358"/>
      <c r="I11779" s="358">
        <v>4</v>
      </c>
      <c r="J11779" s="358">
        <v>3</v>
      </c>
      <c r="K11779" s="358">
        <f t="shared" si="190"/>
        <v>7</v>
      </c>
      <c r="L11779" s="358" t="s">
        <v>9896</v>
      </c>
    </row>
    <row r="11780" spans="1:12">
      <c r="A11780" s="358" t="s">
        <v>1640</v>
      </c>
      <c r="B11780" s="358">
        <v>82</v>
      </c>
      <c r="C11780" s="358" t="s">
        <v>7600</v>
      </c>
      <c r="D11780" s="358" t="s">
        <v>880</v>
      </c>
      <c r="E11780" s="358" t="s">
        <v>1640</v>
      </c>
      <c r="F11780" s="358" t="s">
        <v>10753</v>
      </c>
      <c r="G11780" s="358" t="s">
        <v>2046</v>
      </c>
      <c r="H11780" s="358"/>
      <c r="I11780" s="358">
        <v>1</v>
      </c>
      <c r="J11780" s="358">
        <v>4</v>
      </c>
      <c r="K11780" s="358">
        <f t="shared" si="190"/>
        <v>5</v>
      </c>
      <c r="L11780" s="358" t="s">
        <v>9896</v>
      </c>
    </row>
    <row r="11781" spans="1:12">
      <c r="A11781" s="358" t="s">
        <v>1640</v>
      </c>
      <c r="B11781" s="358">
        <v>83</v>
      </c>
      <c r="C11781" s="358" t="s">
        <v>10812</v>
      </c>
      <c r="D11781" s="358" t="s">
        <v>880</v>
      </c>
      <c r="E11781" s="358" t="s">
        <v>1640</v>
      </c>
      <c r="F11781" s="358" t="s">
        <v>10753</v>
      </c>
      <c r="G11781" s="358" t="s">
        <v>2046</v>
      </c>
      <c r="H11781" s="358"/>
      <c r="I11781" s="358">
        <v>0</v>
      </c>
      <c r="J11781" s="358">
        <v>1</v>
      </c>
      <c r="K11781" s="358">
        <f t="shared" si="190"/>
        <v>1</v>
      </c>
      <c r="L11781" s="358" t="s">
        <v>9896</v>
      </c>
    </row>
    <row r="11782" spans="1:12">
      <c r="A11782" s="358" t="s">
        <v>1640</v>
      </c>
      <c r="B11782" s="358">
        <v>84</v>
      </c>
      <c r="C11782" s="358" t="s">
        <v>1693</v>
      </c>
      <c r="D11782" s="358" t="s">
        <v>880</v>
      </c>
      <c r="E11782" s="358" t="s">
        <v>1640</v>
      </c>
      <c r="F11782" s="358" t="s">
        <v>10753</v>
      </c>
      <c r="G11782" s="358" t="s">
        <v>2046</v>
      </c>
      <c r="H11782" s="358"/>
      <c r="I11782" s="358">
        <v>3</v>
      </c>
      <c r="J11782" s="358">
        <v>4</v>
      </c>
      <c r="K11782" s="358">
        <f t="shared" si="190"/>
        <v>7</v>
      </c>
      <c r="L11782" s="358" t="s">
        <v>9896</v>
      </c>
    </row>
    <row r="11783" spans="1:12">
      <c r="A11783" s="358" t="s">
        <v>1640</v>
      </c>
      <c r="B11783" s="358">
        <v>85</v>
      </c>
      <c r="C11783" s="358" t="s">
        <v>10813</v>
      </c>
      <c r="D11783" s="358" t="s">
        <v>880</v>
      </c>
      <c r="E11783" s="358" t="s">
        <v>1640</v>
      </c>
      <c r="F11783" s="358" t="s">
        <v>10753</v>
      </c>
      <c r="G11783" s="358" t="s">
        <v>2046</v>
      </c>
      <c r="H11783" s="358"/>
      <c r="I11783" s="358">
        <v>3</v>
      </c>
      <c r="J11783" s="358">
        <v>5</v>
      </c>
      <c r="K11783" s="358">
        <f t="shared" si="190"/>
        <v>8</v>
      </c>
      <c r="L11783" s="358" t="s">
        <v>9921</v>
      </c>
    </row>
    <row r="11784" spans="1:12">
      <c r="A11784" s="358" t="s">
        <v>1640</v>
      </c>
      <c r="B11784" s="358">
        <v>86</v>
      </c>
      <c r="C11784" s="358" t="s">
        <v>10814</v>
      </c>
      <c r="D11784" s="358" t="s">
        <v>880</v>
      </c>
      <c r="E11784" s="358" t="s">
        <v>1640</v>
      </c>
      <c r="F11784" s="358" t="s">
        <v>10753</v>
      </c>
      <c r="G11784" s="358" t="s">
        <v>2046</v>
      </c>
      <c r="H11784" s="358"/>
      <c r="I11784" s="358">
        <v>2</v>
      </c>
      <c r="J11784" s="358">
        <v>0</v>
      </c>
      <c r="K11784" s="358">
        <f t="shared" si="190"/>
        <v>2</v>
      </c>
      <c r="L11784" s="358" t="s">
        <v>9921</v>
      </c>
    </row>
    <row r="11785" spans="1:12">
      <c r="A11785" s="358" t="s">
        <v>1640</v>
      </c>
      <c r="B11785" s="358">
        <v>87</v>
      </c>
      <c r="C11785" s="358" t="s">
        <v>10815</v>
      </c>
      <c r="D11785" s="358" t="s">
        <v>880</v>
      </c>
      <c r="E11785" s="358" t="s">
        <v>1640</v>
      </c>
      <c r="F11785" s="358" t="s">
        <v>10753</v>
      </c>
      <c r="G11785" s="358" t="s">
        <v>2046</v>
      </c>
      <c r="H11785" s="358"/>
      <c r="I11785" s="358">
        <v>2</v>
      </c>
      <c r="J11785" s="358">
        <v>2</v>
      </c>
      <c r="K11785" s="358">
        <f t="shared" si="190"/>
        <v>4</v>
      </c>
      <c r="L11785" s="358" t="s">
        <v>9926</v>
      </c>
    </row>
    <row r="11786" spans="1:12">
      <c r="A11786" s="358" t="s">
        <v>1640</v>
      </c>
      <c r="B11786" s="358">
        <v>88</v>
      </c>
      <c r="C11786" s="358" t="s">
        <v>10816</v>
      </c>
      <c r="D11786" s="358" t="s">
        <v>880</v>
      </c>
      <c r="E11786" s="358" t="s">
        <v>1640</v>
      </c>
      <c r="F11786" s="358" t="s">
        <v>10753</v>
      </c>
      <c r="G11786" s="358" t="s">
        <v>2046</v>
      </c>
      <c r="H11786" s="358"/>
      <c r="I11786" s="358">
        <v>2</v>
      </c>
      <c r="J11786" s="358">
        <v>4</v>
      </c>
      <c r="K11786" s="358">
        <f t="shared" si="190"/>
        <v>6</v>
      </c>
      <c r="L11786" s="358" t="s">
        <v>9926</v>
      </c>
    </row>
    <row r="11787" spans="1:12">
      <c r="A11787" s="358" t="s">
        <v>1640</v>
      </c>
      <c r="B11787" s="358">
        <v>89</v>
      </c>
      <c r="C11787" s="358" t="s">
        <v>10817</v>
      </c>
      <c r="D11787" s="358" t="s">
        <v>880</v>
      </c>
      <c r="E11787" s="358" t="s">
        <v>1640</v>
      </c>
      <c r="F11787" s="358" t="s">
        <v>10753</v>
      </c>
      <c r="G11787" s="358" t="s">
        <v>2046</v>
      </c>
      <c r="H11787" s="358"/>
      <c r="I11787" s="358">
        <v>1</v>
      </c>
      <c r="J11787" s="358">
        <v>2</v>
      </c>
      <c r="K11787" s="358">
        <f t="shared" si="190"/>
        <v>3</v>
      </c>
      <c r="L11787" s="358" t="s">
        <v>9926</v>
      </c>
    </row>
    <row r="11788" spans="1:12">
      <c r="A11788" s="358" t="s">
        <v>1640</v>
      </c>
      <c r="B11788" s="358">
        <v>90</v>
      </c>
      <c r="C11788" s="358" t="s">
        <v>10818</v>
      </c>
      <c r="D11788" s="358" t="s">
        <v>880</v>
      </c>
      <c r="E11788" s="358" t="s">
        <v>1640</v>
      </c>
      <c r="F11788" s="358" t="s">
        <v>10753</v>
      </c>
      <c r="G11788" s="358" t="s">
        <v>2046</v>
      </c>
      <c r="H11788" s="358"/>
      <c r="I11788" s="358">
        <v>1</v>
      </c>
      <c r="J11788" s="358">
        <v>3</v>
      </c>
      <c r="K11788" s="358">
        <f t="shared" si="190"/>
        <v>4</v>
      </c>
      <c r="L11788" s="358" t="s">
        <v>9926</v>
      </c>
    </row>
    <row r="11789" spans="1:12">
      <c r="A11789" s="358" t="s">
        <v>1640</v>
      </c>
      <c r="B11789" s="358">
        <v>91</v>
      </c>
      <c r="C11789" s="358" t="s">
        <v>10819</v>
      </c>
      <c r="D11789" s="358" t="s">
        <v>880</v>
      </c>
      <c r="E11789" s="358" t="s">
        <v>1640</v>
      </c>
      <c r="F11789" s="358" t="s">
        <v>10753</v>
      </c>
      <c r="G11789" s="358" t="s">
        <v>2046</v>
      </c>
      <c r="H11789" s="358"/>
      <c r="I11789" s="358">
        <v>2</v>
      </c>
      <c r="J11789" s="358">
        <v>1</v>
      </c>
      <c r="K11789" s="358">
        <f t="shared" si="190"/>
        <v>3</v>
      </c>
      <c r="L11789" s="358" t="s">
        <v>9896</v>
      </c>
    </row>
    <row r="11790" spans="1:12">
      <c r="A11790" s="358" t="s">
        <v>1640</v>
      </c>
      <c r="B11790" s="358">
        <v>92</v>
      </c>
      <c r="C11790" s="358" t="s">
        <v>10820</v>
      </c>
      <c r="D11790" s="358" t="s">
        <v>880</v>
      </c>
      <c r="E11790" s="358" t="s">
        <v>1640</v>
      </c>
      <c r="F11790" s="358" t="s">
        <v>10753</v>
      </c>
      <c r="G11790" s="358" t="s">
        <v>2046</v>
      </c>
      <c r="H11790" s="358"/>
      <c r="I11790" s="358">
        <v>4</v>
      </c>
      <c r="J11790" s="358">
        <v>5</v>
      </c>
      <c r="K11790" s="358">
        <f t="shared" si="190"/>
        <v>9</v>
      </c>
      <c r="L11790" s="358" t="s">
        <v>9897</v>
      </c>
    </row>
    <row r="11791" spans="1:12">
      <c r="A11791" s="358" t="s">
        <v>1640</v>
      </c>
      <c r="B11791" s="358">
        <v>93</v>
      </c>
      <c r="C11791" s="358" t="s">
        <v>10821</v>
      </c>
      <c r="D11791" s="358" t="s">
        <v>880</v>
      </c>
      <c r="E11791" s="358" t="s">
        <v>1640</v>
      </c>
      <c r="F11791" s="358" t="s">
        <v>10753</v>
      </c>
      <c r="G11791" s="358" t="s">
        <v>2046</v>
      </c>
      <c r="H11791" s="358"/>
      <c r="I11791" s="358">
        <v>3</v>
      </c>
      <c r="J11791" s="358">
        <v>6</v>
      </c>
      <c r="K11791" s="358">
        <f t="shared" si="190"/>
        <v>9</v>
      </c>
      <c r="L11791" s="358" t="s">
        <v>9896</v>
      </c>
    </row>
    <row r="11792" spans="1:12">
      <c r="A11792" s="358" t="s">
        <v>1640</v>
      </c>
      <c r="B11792" s="358">
        <v>94</v>
      </c>
      <c r="C11792" s="358" t="s">
        <v>10822</v>
      </c>
      <c r="D11792" s="358" t="s">
        <v>880</v>
      </c>
      <c r="E11792" s="358" t="s">
        <v>1640</v>
      </c>
      <c r="F11792" s="358" t="s">
        <v>10753</v>
      </c>
      <c r="G11792" s="358" t="s">
        <v>2046</v>
      </c>
      <c r="H11792" s="358"/>
      <c r="I11792" s="358">
        <v>2</v>
      </c>
      <c r="J11792" s="358">
        <v>4</v>
      </c>
      <c r="K11792" s="358">
        <f t="shared" si="190"/>
        <v>6</v>
      </c>
      <c r="L11792" s="358" t="s">
        <v>10786</v>
      </c>
    </row>
    <row r="11793" spans="1:12">
      <c r="A11793" s="358" t="s">
        <v>1640</v>
      </c>
      <c r="B11793" s="358">
        <v>95</v>
      </c>
      <c r="C11793" s="358" t="s">
        <v>10823</v>
      </c>
      <c r="D11793" s="358" t="s">
        <v>880</v>
      </c>
      <c r="E11793" s="358" t="s">
        <v>1640</v>
      </c>
      <c r="F11793" s="358" t="s">
        <v>10753</v>
      </c>
      <c r="G11793" s="358" t="s">
        <v>2046</v>
      </c>
      <c r="H11793" s="358"/>
      <c r="I11793" s="358">
        <v>4</v>
      </c>
      <c r="J11793" s="358">
        <v>5</v>
      </c>
      <c r="K11793" s="358">
        <f t="shared" si="190"/>
        <v>9</v>
      </c>
      <c r="L11793" s="358" t="s">
        <v>10786</v>
      </c>
    </row>
    <row r="11794" spans="1:12">
      <c r="A11794" s="358" t="s">
        <v>1640</v>
      </c>
      <c r="B11794" s="358">
        <v>96</v>
      </c>
      <c r="C11794" s="358" t="s">
        <v>9357</v>
      </c>
      <c r="D11794" s="358" t="s">
        <v>880</v>
      </c>
      <c r="E11794" s="358" t="s">
        <v>1640</v>
      </c>
      <c r="F11794" s="358" t="s">
        <v>10753</v>
      </c>
      <c r="G11794" s="358" t="s">
        <v>2046</v>
      </c>
      <c r="H11794" s="358"/>
      <c r="I11794" s="358">
        <v>2</v>
      </c>
      <c r="J11794" s="358">
        <v>1</v>
      </c>
      <c r="K11794" s="358">
        <f t="shared" si="190"/>
        <v>3</v>
      </c>
      <c r="L11794" s="358" t="s">
        <v>9975</v>
      </c>
    </row>
    <row r="11795" spans="1:12">
      <c r="A11795" s="358" t="s">
        <v>1640</v>
      </c>
      <c r="B11795" s="358">
        <v>97</v>
      </c>
      <c r="C11795" s="358" t="s">
        <v>10824</v>
      </c>
      <c r="D11795" s="358" t="s">
        <v>880</v>
      </c>
      <c r="E11795" s="358" t="s">
        <v>1640</v>
      </c>
      <c r="F11795" s="358" t="s">
        <v>10753</v>
      </c>
      <c r="G11795" s="358" t="s">
        <v>2046</v>
      </c>
      <c r="H11795" s="358"/>
      <c r="I11795" s="358">
        <v>4</v>
      </c>
      <c r="J11795" s="358">
        <v>3</v>
      </c>
      <c r="K11795" s="358">
        <f t="shared" si="190"/>
        <v>7</v>
      </c>
      <c r="L11795" s="358" t="s">
        <v>9975</v>
      </c>
    </row>
    <row r="11796" spans="1:12">
      <c r="A11796" s="358" t="s">
        <v>1640</v>
      </c>
      <c r="B11796" s="358">
        <v>98</v>
      </c>
      <c r="C11796" s="358" t="s">
        <v>10825</v>
      </c>
      <c r="D11796" s="358" t="s">
        <v>958</v>
      </c>
      <c r="E11796" s="358" t="s">
        <v>1640</v>
      </c>
      <c r="F11796" s="358" t="s">
        <v>10753</v>
      </c>
      <c r="G11796" s="358" t="s">
        <v>2046</v>
      </c>
      <c r="H11796" s="358"/>
      <c r="I11796" s="358">
        <v>1</v>
      </c>
      <c r="J11796" s="358">
        <v>0</v>
      </c>
      <c r="K11796" s="358">
        <f t="shared" si="190"/>
        <v>1</v>
      </c>
      <c r="L11796" s="358" t="s">
        <v>9975</v>
      </c>
    </row>
    <row r="11797" spans="1:12">
      <c r="A11797" s="358" t="s">
        <v>1640</v>
      </c>
      <c r="B11797" s="358">
        <v>99</v>
      </c>
      <c r="C11797" s="358" t="s">
        <v>9356</v>
      </c>
      <c r="D11797" s="358" t="s">
        <v>880</v>
      </c>
      <c r="E11797" s="358" t="s">
        <v>1640</v>
      </c>
      <c r="F11797" s="358" t="s">
        <v>10753</v>
      </c>
      <c r="G11797" s="358" t="s">
        <v>2046</v>
      </c>
      <c r="H11797" s="358"/>
      <c r="I11797" s="358">
        <v>3</v>
      </c>
      <c r="J11797" s="358">
        <v>6</v>
      </c>
      <c r="K11797" s="358">
        <f t="shared" si="190"/>
        <v>9</v>
      </c>
      <c r="L11797" s="358" t="s">
        <v>9981</v>
      </c>
    </row>
    <row r="11798" spans="1:12">
      <c r="A11798" s="358" t="s">
        <v>1640</v>
      </c>
      <c r="B11798" s="358">
        <v>100</v>
      </c>
      <c r="C11798" s="358" t="s">
        <v>8420</v>
      </c>
      <c r="D11798" s="358" t="s">
        <v>958</v>
      </c>
      <c r="E11798" s="358" t="s">
        <v>1640</v>
      </c>
      <c r="F11798" s="358" t="s">
        <v>10753</v>
      </c>
      <c r="G11798" s="358" t="s">
        <v>2046</v>
      </c>
      <c r="H11798" s="358"/>
      <c r="I11798" s="358">
        <v>4</v>
      </c>
      <c r="J11798" s="358">
        <v>3</v>
      </c>
      <c r="K11798" s="358">
        <f t="shared" si="190"/>
        <v>7</v>
      </c>
      <c r="L11798" s="358" t="s">
        <v>9981</v>
      </c>
    </row>
    <row r="11799" spans="1:12">
      <c r="A11799" s="358" t="s">
        <v>1640</v>
      </c>
      <c r="B11799" s="358">
        <v>101</v>
      </c>
      <c r="C11799" s="358" t="s">
        <v>9346</v>
      </c>
      <c r="D11799" s="358" t="s">
        <v>880</v>
      </c>
      <c r="E11799" s="358" t="s">
        <v>1640</v>
      </c>
      <c r="F11799" s="358" t="s">
        <v>10753</v>
      </c>
      <c r="G11799" s="358" t="s">
        <v>2046</v>
      </c>
      <c r="H11799" s="358"/>
      <c r="I11799" s="358">
        <v>6</v>
      </c>
      <c r="J11799" s="358">
        <v>5</v>
      </c>
      <c r="K11799" s="358">
        <f t="shared" si="190"/>
        <v>11</v>
      </c>
      <c r="L11799" s="358" t="s">
        <v>10804</v>
      </c>
    </row>
    <row r="11800" spans="1:12">
      <c r="A11800" s="358" t="s">
        <v>1640</v>
      </c>
      <c r="B11800" s="358">
        <v>102</v>
      </c>
      <c r="C11800" s="358" t="s">
        <v>9396</v>
      </c>
      <c r="D11800" s="358" t="s">
        <v>880</v>
      </c>
      <c r="E11800" s="358" t="s">
        <v>1640</v>
      </c>
      <c r="F11800" s="358" t="s">
        <v>10753</v>
      </c>
      <c r="G11800" s="358" t="s">
        <v>2046</v>
      </c>
      <c r="H11800" s="358"/>
      <c r="I11800" s="358">
        <v>4</v>
      </c>
      <c r="J11800" s="358">
        <v>3</v>
      </c>
      <c r="K11800" s="358">
        <f t="shared" si="190"/>
        <v>7</v>
      </c>
      <c r="L11800" s="358" t="s">
        <v>9926</v>
      </c>
    </row>
    <row r="11801" spans="1:12">
      <c r="A11801" s="358" t="s">
        <v>1640</v>
      </c>
      <c r="B11801" s="358">
        <v>103</v>
      </c>
      <c r="C11801" s="358" t="s">
        <v>9394</v>
      </c>
      <c r="D11801" s="358" t="s">
        <v>1293</v>
      </c>
      <c r="E11801" s="358" t="s">
        <v>1640</v>
      </c>
      <c r="F11801" s="358" t="s">
        <v>10753</v>
      </c>
      <c r="G11801" s="358" t="s">
        <v>2046</v>
      </c>
      <c r="H11801" s="358"/>
      <c r="I11801" s="358">
        <v>2</v>
      </c>
      <c r="J11801" s="358">
        <v>6</v>
      </c>
      <c r="K11801" s="358">
        <f t="shared" si="190"/>
        <v>8</v>
      </c>
      <c r="L11801" s="358" t="s">
        <v>9975</v>
      </c>
    </row>
    <row r="11802" spans="1:12">
      <c r="A11802" s="358" t="s">
        <v>1640</v>
      </c>
      <c r="B11802" s="358">
        <v>104</v>
      </c>
      <c r="C11802" s="358" t="s">
        <v>10826</v>
      </c>
      <c r="D11802" s="358" t="s">
        <v>1293</v>
      </c>
      <c r="E11802" s="358" t="s">
        <v>1640</v>
      </c>
      <c r="F11802" s="358" t="s">
        <v>10753</v>
      </c>
      <c r="G11802" s="358" t="s">
        <v>2046</v>
      </c>
      <c r="H11802" s="358"/>
      <c r="I11802" s="358">
        <v>0</v>
      </c>
      <c r="J11802" s="358">
        <v>2</v>
      </c>
      <c r="K11802" s="358">
        <f t="shared" si="190"/>
        <v>2</v>
      </c>
      <c r="L11802" s="358" t="s">
        <v>9981</v>
      </c>
    </row>
    <row r="11803" spans="1:12">
      <c r="A11803" s="358" t="s">
        <v>1640</v>
      </c>
      <c r="B11803" s="358">
        <v>105</v>
      </c>
      <c r="C11803" s="358" t="s">
        <v>10827</v>
      </c>
      <c r="D11803" s="358" t="s">
        <v>958</v>
      </c>
      <c r="E11803" s="358" t="s">
        <v>1640</v>
      </c>
      <c r="F11803" s="358" t="s">
        <v>10753</v>
      </c>
      <c r="G11803" s="358" t="s">
        <v>2046</v>
      </c>
      <c r="H11803" s="358"/>
      <c r="I11803" s="358">
        <v>1</v>
      </c>
      <c r="J11803" s="358">
        <v>1</v>
      </c>
      <c r="K11803" s="358">
        <f t="shared" si="190"/>
        <v>2</v>
      </c>
      <c r="L11803" s="358" t="s">
        <v>9981</v>
      </c>
    </row>
    <row r="11804" spans="1:12">
      <c r="A11804" s="358" t="s">
        <v>1640</v>
      </c>
      <c r="B11804" s="358">
        <v>106</v>
      </c>
      <c r="C11804" s="358" t="s">
        <v>10828</v>
      </c>
      <c r="D11804" s="358" t="s">
        <v>958</v>
      </c>
      <c r="E11804" s="358" t="s">
        <v>1640</v>
      </c>
      <c r="F11804" s="358" t="s">
        <v>10753</v>
      </c>
      <c r="G11804" s="358" t="s">
        <v>2046</v>
      </c>
      <c r="H11804" s="358"/>
      <c r="I11804" s="358">
        <v>3</v>
      </c>
      <c r="J11804" s="358">
        <v>3</v>
      </c>
      <c r="K11804" s="358">
        <f t="shared" si="190"/>
        <v>6</v>
      </c>
      <c r="L11804" s="358" t="s">
        <v>9923</v>
      </c>
    </row>
    <row r="11805" spans="1:12">
      <c r="A11805" s="358" t="s">
        <v>1640</v>
      </c>
      <c r="B11805" s="358">
        <v>107</v>
      </c>
      <c r="C11805" s="358" t="s">
        <v>7582</v>
      </c>
      <c r="D11805" s="358" t="s">
        <v>880</v>
      </c>
      <c r="E11805" s="358" t="s">
        <v>1640</v>
      </c>
      <c r="F11805" s="358" t="s">
        <v>10753</v>
      </c>
      <c r="G11805" s="358" t="s">
        <v>2046</v>
      </c>
      <c r="H11805" s="358"/>
      <c r="I11805" s="358">
        <v>4</v>
      </c>
      <c r="J11805" s="358">
        <v>6</v>
      </c>
      <c r="K11805" s="358">
        <f t="shared" si="190"/>
        <v>10</v>
      </c>
      <c r="L11805" s="358" t="s">
        <v>10494</v>
      </c>
    </row>
    <row r="11806" spans="1:12">
      <c r="A11806" s="358" t="s">
        <v>1640</v>
      </c>
      <c r="B11806" s="358">
        <v>108</v>
      </c>
      <c r="C11806" s="358" t="s">
        <v>10829</v>
      </c>
      <c r="D11806" s="358" t="s">
        <v>880</v>
      </c>
      <c r="E11806" s="358" t="s">
        <v>1640</v>
      </c>
      <c r="F11806" s="358" t="s">
        <v>10753</v>
      </c>
      <c r="G11806" s="358" t="s">
        <v>2046</v>
      </c>
      <c r="H11806" s="358"/>
      <c r="I11806" s="358">
        <v>1</v>
      </c>
      <c r="J11806" s="358">
        <v>4</v>
      </c>
      <c r="K11806" s="358">
        <f t="shared" si="190"/>
        <v>5</v>
      </c>
      <c r="L11806" s="358" t="s">
        <v>10494</v>
      </c>
    </row>
    <row r="11807" spans="1:12">
      <c r="A11807" s="359"/>
      <c r="B11807" s="359"/>
      <c r="C11807" s="359"/>
      <c r="D11807" s="359"/>
      <c r="E11807" s="359"/>
      <c r="F11807" s="359"/>
      <c r="G11807" s="359"/>
      <c r="H11807" s="359"/>
      <c r="I11807" s="359"/>
      <c r="J11807" s="359"/>
      <c r="K11807" s="358">
        <f>SUM(K11699:K11806)</f>
        <v>649</v>
      </c>
      <c r="L11807" s="359"/>
    </row>
    <row r="11808" spans="1:12">
      <c r="A11808" s="358" t="s">
        <v>537</v>
      </c>
      <c r="B11808" s="358">
        <v>1</v>
      </c>
      <c r="C11808" s="358" t="s">
        <v>10830</v>
      </c>
      <c r="D11808" s="358" t="s">
        <v>880</v>
      </c>
      <c r="E11808" s="358" t="s">
        <v>10831</v>
      </c>
      <c r="F11808" s="358" t="s">
        <v>10832</v>
      </c>
      <c r="G11808" s="358" t="s">
        <v>10833</v>
      </c>
      <c r="H11808" s="358">
        <v>784842839</v>
      </c>
      <c r="I11808" s="358">
        <v>3</v>
      </c>
      <c r="J11808" s="358">
        <v>3</v>
      </c>
      <c r="K11808" s="358">
        <f t="shared" ref="K11808:K11864" si="191">J11808+I11808</f>
        <v>6</v>
      </c>
      <c r="L11808" s="358" t="s">
        <v>9981</v>
      </c>
    </row>
    <row r="11809" spans="1:12">
      <c r="A11809" s="358" t="s">
        <v>537</v>
      </c>
      <c r="B11809" s="358">
        <v>2</v>
      </c>
      <c r="C11809" s="358" t="s">
        <v>10834</v>
      </c>
      <c r="D11809" s="358" t="s">
        <v>880</v>
      </c>
      <c r="E11809" s="358" t="s">
        <v>10831</v>
      </c>
      <c r="F11809" s="358" t="s">
        <v>10832</v>
      </c>
      <c r="G11809" s="358" t="s">
        <v>10833</v>
      </c>
      <c r="H11809" s="358">
        <v>782449627</v>
      </c>
      <c r="I11809" s="358">
        <v>1</v>
      </c>
      <c r="J11809" s="358">
        <v>4</v>
      </c>
      <c r="K11809" s="358">
        <f t="shared" si="191"/>
        <v>5</v>
      </c>
      <c r="L11809" s="358" t="s">
        <v>9981</v>
      </c>
    </row>
    <row r="11810" spans="1:12">
      <c r="A11810" s="358" t="s">
        <v>537</v>
      </c>
      <c r="B11810" s="358">
        <v>3</v>
      </c>
      <c r="C11810" s="358" t="s">
        <v>10835</v>
      </c>
      <c r="D11810" s="358" t="s">
        <v>880</v>
      </c>
      <c r="E11810" s="358" t="s">
        <v>10831</v>
      </c>
      <c r="F11810" s="358" t="s">
        <v>10832</v>
      </c>
      <c r="G11810" s="358" t="s">
        <v>10833</v>
      </c>
      <c r="H11810" s="358"/>
      <c r="I11810" s="358">
        <v>2</v>
      </c>
      <c r="J11810" s="358">
        <v>2</v>
      </c>
      <c r="K11810" s="358">
        <f t="shared" si="191"/>
        <v>4</v>
      </c>
      <c r="L11810" s="358" t="s">
        <v>9981</v>
      </c>
    </row>
    <row r="11811" spans="1:12">
      <c r="A11811" s="358" t="s">
        <v>537</v>
      </c>
      <c r="B11811" s="358">
        <v>4</v>
      </c>
      <c r="C11811" s="358" t="s">
        <v>10836</v>
      </c>
      <c r="D11811" s="358" t="s">
        <v>880</v>
      </c>
      <c r="E11811" s="358" t="s">
        <v>10831</v>
      </c>
      <c r="F11811" s="358" t="s">
        <v>10832</v>
      </c>
      <c r="G11811" s="358" t="s">
        <v>10833</v>
      </c>
      <c r="H11811" s="358"/>
      <c r="I11811" s="358">
        <v>4</v>
      </c>
      <c r="J11811" s="358">
        <v>1</v>
      </c>
      <c r="K11811" s="358">
        <f t="shared" si="191"/>
        <v>5</v>
      </c>
      <c r="L11811" s="358" t="s">
        <v>9981</v>
      </c>
    </row>
    <row r="11812" spans="1:12">
      <c r="A11812" s="358" t="s">
        <v>537</v>
      </c>
      <c r="B11812" s="358">
        <v>5</v>
      </c>
      <c r="C11812" s="358" t="s">
        <v>10837</v>
      </c>
      <c r="D11812" s="358" t="s">
        <v>880</v>
      </c>
      <c r="E11812" s="358" t="s">
        <v>10831</v>
      </c>
      <c r="F11812" s="358" t="s">
        <v>10832</v>
      </c>
      <c r="G11812" s="358" t="s">
        <v>10833</v>
      </c>
      <c r="H11812" s="358"/>
      <c r="I11812" s="358">
        <v>5</v>
      </c>
      <c r="J11812" s="358">
        <v>1</v>
      </c>
      <c r="K11812" s="358">
        <f t="shared" si="191"/>
        <v>6</v>
      </c>
      <c r="L11812" s="358" t="s">
        <v>9981</v>
      </c>
    </row>
    <row r="11813" spans="1:12">
      <c r="A11813" s="358" t="s">
        <v>537</v>
      </c>
      <c r="B11813" s="358">
        <v>6</v>
      </c>
      <c r="C11813" s="358" t="s">
        <v>1821</v>
      </c>
      <c r="D11813" s="358" t="s">
        <v>880</v>
      </c>
      <c r="E11813" s="358" t="s">
        <v>10831</v>
      </c>
      <c r="F11813" s="358" t="s">
        <v>10832</v>
      </c>
      <c r="G11813" s="358" t="s">
        <v>10833</v>
      </c>
      <c r="H11813" s="358"/>
      <c r="I11813" s="358">
        <v>8</v>
      </c>
      <c r="J11813" s="358">
        <v>1</v>
      </c>
      <c r="K11813" s="358">
        <f t="shared" si="191"/>
        <v>9</v>
      </c>
      <c r="L11813" s="358" t="s">
        <v>9981</v>
      </c>
    </row>
    <row r="11814" spans="1:12">
      <c r="A11814" s="358" t="s">
        <v>537</v>
      </c>
      <c r="B11814" s="358">
        <v>7</v>
      </c>
      <c r="C11814" s="358" t="s">
        <v>10838</v>
      </c>
      <c r="D11814" s="358" t="s">
        <v>880</v>
      </c>
      <c r="E11814" s="358" t="s">
        <v>10831</v>
      </c>
      <c r="F11814" s="358" t="s">
        <v>10832</v>
      </c>
      <c r="G11814" s="358" t="s">
        <v>10833</v>
      </c>
      <c r="H11814" s="358"/>
      <c r="I11814" s="358">
        <v>2</v>
      </c>
      <c r="J11814" s="358">
        <v>6</v>
      </c>
      <c r="K11814" s="358">
        <f t="shared" si="191"/>
        <v>8</v>
      </c>
      <c r="L11814" s="358" t="s">
        <v>9981</v>
      </c>
    </row>
    <row r="11815" spans="1:12">
      <c r="A11815" s="358" t="s">
        <v>537</v>
      </c>
      <c r="B11815" s="358">
        <v>8</v>
      </c>
      <c r="C11815" s="358" t="s">
        <v>10839</v>
      </c>
      <c r="D11815" s="358" t="s">
        <v>880</v>
      </c>
      <c r="E11815" s="358" t="s">
        <v>10831</v>
      </c>
      <c r="F11815" s="358" t="s">
        <v>10832</v>
      </c>
      <c r="G11815" s="358" t="s">
        <v>10833</v>
      </c>
      <c r="H11815" s="358"/>
      <c r="I11815" s="358">
        <v>3</v>
      </c>
      <c r="J11815" s="358">
        <v>4</v>
      </c>
      <c r="K11815" s="358">
        <f t="shared" si="191"/>
        <v>7</v>
      </c>
      <c r="L11815" s="358" t="s">
        <v>10115</v>
      </c>
    </row>
    <row r="11816" spans="1:12">
      <c r="A11816" s="358" t="s">
        <v>537</v>
      </c>
      <c r="B11816" s="358">
        <v>9</v>
      </c>
      <c r="C11816" s="358" t="s">
        <v>10840</v>
      </c>
      <c r="D11816" s="358" t="s">
        <v>880</v>
      </c>
      <c r="E11816" s="358" t="s">
        <v>10831</v>
      </c>
      <c r="F11816" s="358" t="s">
        <v>10832</v>
      </c>
      <c r="G11816" s="358" t="s">
        <v>10833</v>
      </c>
      <c r="H11816" s="358"/>
      <c r="I11816" s="358">
        <v>2</v>
      </c>
      <c r="J11816" s="358">
        <v>5</v>
      </c>
      <c r="K11816" s="358">
        <f t="shared" si="191"/>
        <v>7</v>
      </c>
      <c r="L11816" s="358" t="s">
        <v>10115</v>
      </c>
    </row>
    <row r="11817" spans="1:12">
      <c r="A11817" s="358" t="s">
        <v>537</v>
      </c>
      <c r="B11817" s="358">
        <v>10</v>
      </c>
      <c r="C11817" s="358" t="s">
        <v>10841</v>
      </c>
      <c r="D11817" s="358" t="s">
        <v>880</v>
      </c>
      <c r="E11817" s="358" t="s">
        <v>10831</v>
      </c>
      <c r="F11817" s="358" t="s">
        <v>10832</v>
      </c>
      <c r="G11817" s="358" t="s">
        <v>10833</v>
      </c>
      <c r="H11817" s="358"/>
      <c r="I11817" s="358">
        <v>5</v>
      </c>
      <c r="J11817" s="358">
        <v>5</v>
      </c>
      <c r="K11817" s="358">
        <f t="shared" si="191"/>
        <v>10</v>
      </c>
      <c r="L11817" s="358" t="s">
        <v>9981</v>
      </c>
    </row>
    <row r="11818" spans="1:12">
      <c r="A11818" s="358" t="s">
        <v>537</v>
      </c>
      <c r="B11818" s="358">
        <v>11</v>
      </c>
      <c r="C11818" s="358" t="s">
        <v>10842</v>
      </c>
      <c r="D11818" s="358" t="s">
        <v>880</v>
      </c>
      <c r="E11818" s="358" t="s">
        <v>10831</v>
      </c>
      <c r="F11818" s="358" t="s">
        <v>10832</v>
      </c>
      <c r="G11818" s="358" t="s">
        <v>10833</v>
      </c>
      <c r="H11818" s="358"/>
      <c r="I11818" s="358">
        <v>0</v>
      </c>
      <c r="J11818" s="358">
        <v>1</v>
      </c>
      <c r="K11818" s="358">
        <f t="shared" si="191"/>
        <v>1</v>
      </c>
      <c r="L11818" s="358" t="s">
        <v>10115</v>
      </c>
    </row>
    <row r="11819" spans="1:12">
      <c r="A11819" s="358" t="s">
        <v>537</v>
      </c>
      <c r="B11819" s="358">
        <v>12</v>
      </c>
      <c r="C11819" s="358" t="s">
        <v>10843</v>
      </c>
      <c r="D11819" s="358" t="s">
        <v>880</v>
      </c>
      <c r="E11819" s="358" t="s">
        <v>10831</v>
      </c>
      <c r="F11819" s="358" t="s">
        <v>10832</v>
      </c>
      <c r="G11819" s="358" t="s">
        <v>10833</v>
      </c>
      <c r="H11819" s="358"/>
      <c r="I11819" s="358">
        <v>3</v>
      </c>
      <c r="J11819" s="358">
        <v>5</v>
      </c>
      <c r="K11819" s="358">
        <f t="shared" si="191"/>
        <v>8</v>
      </c>
      <c r="L11819" s="358" t="s">
        <v>10115</v>
      </c>
    </row>
    <row r="11820" spans="1:12">
      <c r="A11820" s="358" t="s">
        <v>537</v>
      </c>
      <c r="B11820" s="358">
        <v>13</v>
      </c>
      <c r="C11820" s="358" t="s">
        <v>10844</v>
      </c>
      <c r="D11820" s="358" t="s">
        <v>880</v>
      </c>
      <c r="E11820" s="358" t="s">
        <v>10831</v>
      </c>
      <c r="F11820" s="358" t="s">
        <v>10832</v>
      </c>
      <c r="G11820" s="358" t="s">
        <v>10833</v>
      </c>
      <c r="H11820" s="358"/>
      <c r="I11820" s="358">
        <v>3</v>
      </c>
      <c r="J11820" s="358">
        <v>2</v>
      </c>
      <c r="K11820" s="358">
        <f t="shared" si="191"/>
        <v>5</v>
      </c>
      <c r="L11820" s="358" t="s">
        <v>10115</v>
      </c>
    </row>
    <row r="11821" spans="1:12">
      <c r="A11821" s="358" t="s">
        <v>537</v>
      </c>
      <c r="B11821" s="358">
        <v>14</v>
      </c>
      <c r="C11821" s="358" t="s">
        <v>10845</v>
      </c>
      <c r="D11821" s="358" t="s">
        <v>880</v>
      </c>
      <c r="E11821" s="358" t="s">
        <v>10831</v>
      </c>
      <c r="F11821" s="358" t="s">
        <v>10832</v>
      </c>
      <c r="G11821" s="358" t="s">
        <v>10833</v>
      </c>
      <c r="H11821" s="358"/>
      <c r="I11821" s="358">
        <v>2</v>
      </c>
      <c r="J11821" s="358">
        <v>5</v>
      </c>
      <c r="K11821" s="358">
        <f t="shared" si="191"/>
        <v>7</v>
      </c>
      <c r="L11821" s="358" t="s">
        <v>10115</v>
      </c>
    </row>
    <row r="11822" spans="1:12">
      <c r="A11822" s="358" t="s">
        <v>537</v>
      </c>
      <c r="B11822" s="358">
        <v>15</v>
      </c>
      <c r="C11822" s="358" t="s">
        <v>3292</v>
      </c>
      <c r="D11822" s="358" t="s">
        <v>880</v>
      </c>
      <c r="E11822" s="358" t="s">
        <v>10831</v>
      </c>
      <c r="F11822" s="358" t="s">
        <v>10832</v>
      </c>
      <c r="G11822" s="358" t="s">
        <v>10833</v>
      </c>
      <c r="H11822" s="358"/>
      <c r="I11822" s="358">
        <v>4</v>
      </c>
      <c r="J11822" s="358">
        <v>3</v>
      </c>
      <c r="K11822" s="358">
        <f t="shared" si="191"/>
        <v>7</v>
      </c>
      <c r="L11822" s="358" t="s">
        <v>10115</v>
      </c>
    </row>
    <row r="11823" spans="1:12">
      <c r="A11823" s="358" t="s">
        <v>537</v>
      </c>
      <c r="B11823" s="358">
        <v>16</v>
      </c>
      <c r="C11823" s="358" t="s">
        <v>10846</v>
      </c>
      <c r="D11823" s="358" t="s">
        <v>958</v>
      </c>
      <c r="E11823" s="358" t="s">
        <v>10831</v>
      </c>
      <c r="F11823" s="358" t="s">
        <v>10832</v>
      </c>
      <c r="G11823" s="358" t="s">
        <v>10833</v>
      </c>
      <c r="H11823" s="358"/>
      <c r="I11823" s="358">
        <v>1</v>
      </c>
      <c r="J11823" s="358">
        <v>1</v>
      </c>
      <c r="K11823" s="358">
        <f t="shared" si="191"/>
        <v>2</v>
      </c>
      <c r="L11823" s="358" t="s">
        <v>9984</v>
      </c>
    </row>
    <row r="11824" spans="1:12">
      <c r="A11824" s="358" t="s">
        <v>537</v>
      </c>
      <c r="B11824" s="358">
        <v>17</v>
      </c>
      <c r="C11824" s="358" t="s">
        <v>10847</v>
      </c>
      <c r="D11824" s="358" t="s">
        <v>958</v>
      </c>
      <c r="E11824" s="358" t="s">
        <v>10831</v>
      </c>
      <c r="F11824" s="358" t="s">
        <v>10832</v>
      </c>
      <c r="G11824" s="358" t="s">
        <v>10833</v>
      </c>
      <c r="H11824" s="358"/>
      <c r="I11824" s="358">
        <v>3</v>
      </c>
      <c r="J11824" s="358">
        <v>4</v>
      </c>
      <c r="K11824" s="358">
        <f t="shared" si="191"/>
        <v>7</v>
      </c>
      <c r="L11824" s="358" t="s">
        <v>9984</v>
      </c>
    </row>
    <row r="11825" spans="1:12">
      <c r="A11825" s="358" t="s">
        <v>537</v>
      </c>
      <c r="B11825" s="358">
        <v>18</v>
      </c>
      <c r="C11825" s="358" t="s">
        <v>10848</v>
      </c>
      <c r="D11825" s="358" t="s">
        <v>880</v>
      </c>
      <c r="E11825" s="358" t="s">
        <v>10831</v>
      </c>
      <c r="F11825" s="358" t="s">
        <v>10832</v>
      </c>
      <c r="G11825" s="358" t="s">
        <v>10833</v>
      </c>
      <c r="H11825" s="358"/>
      <c r="I11825" s="358">
        <v>3</v>
      </c>
      <c r="J11825" s="358">
        <v>3</v>
      </c>
      <c r="K11825" s="358">
        <f t="shared" si="191"/>
        <v>6</v>
      </c>
      <c r="L11825" s="358" t="s">
        <v>9984</v>
      </c>
    </row>
    <row r="11826" spans="1:12">
      <c r="A11826" s="358" t="s">
        <v>537</v>
      </c>
      <c r="B11826" s="358">
        <v>19</v>
      </c>
      <c r="C11826" s="358" t="s">
        <v>2301</v>
      </c>
      <c r="D11826" s="358" t="s">
        <v>880</v>
      </c>
      <c r="E11826" s="358" t="s">
        <v>10831</v>
      </c>
      <c r="F11826" s="358" t="s">
        <v>10832</v>
      </c>
      <c r="G11826" s="358" t="s">
        <v>10833</v>
      </c>
      <c r="H11826" s="358"/>
      <c r="I11826" s="358">
        <v>7</v>
      </c>
      <c r="J11826" s="358">
        <v>7</v>
      </c>
      <c r="K11826" s="358">
        <f t="shared" si="191"/>
        <v>14</v>
      </c>
      <c r="L11826" s="358" t="s">
        <v>9984</v>
      </c>
    </row>
    <row r="11827" spans="1:12">
      <c r="A11827" s="358" t="s">
        <v>537</v>
      </c>
      <c r="B11827" s="358">
        <v>20</v>
      </c>
      <c r="C11827" s="358" t="s">
        <v>10849</v>
      </c>
      <c r="D11827" s="358" t="s">
        <v>880</v>
      </c>
      <c r="E11827" s="358" t="s">
        <v>10831</v>
      </c>
      <c r="F11827" s="358" t="s">
        <v>10832</v>
      </c>
      <c r="G11827" s="358" t="s">
        <v>10833</v>
      </c>
      <c r="H11827" s="358"/>
      <c r="I11827" s="358">
        <v>1</v>
      </c>
      <c r="J11827" s="358">
        <v>3</v>
      </c>
      <c r="K11827" s="358">
        <f t="shared" si="191"/>
        <v>4</v>
      </c>
      <c r="L11827" s="358" t="s">
        <v>9984</v>
      </c>
    </row>
    <row r="11828" spans="1:12">
      <c r="A11828" s="358" t="s">
        <v>537</v>
      </c>
      <c r="B11828" s="358">
        <v>21</v>
      </c>
      <c r="C11828" s="358" t="s">
        <v>10850</v>
      </c>
      <c r="D11828" s="358" t="s">
        <v>880</v>
      </c>
      <c r="E11828" s="358" t="s">
        <v>10831</v>
      </c>
      <c r="F11828" s="358" t="s">
        <v>10832</v>
      </c>
      <c r="G11828" s="358" t="s">
        <v>10833</v>
      </c>
      <c r="H11828" s="358"/>
      <c r="I11828" s="358">
        <v>2</v>
      </c>
      <c r="J11828" s="358">
        <v>4</v>
      </c>
      <c r="K11828" s="358">
        <f t="shared" si="191"/>
        <v>6</v>
      </c>
      <c r="L11828" s="358" t="s">
        <v>9984</v>
      </c>
    </row>
    <row r="11829" spans="1:12">
      <c r="A11829" s="358" t="s">
        <v>537</v>
      </c>
      <c r="B11829" s="358">
        <v>22</v>
      </c>
      <c r="C11829" s="358" t="s">
        <v>10851</v>
      </c>
      <c r="D11829" s="358" t="s">
        <v>880</v>
      </c>
      <c r="E11829" s="358" t="s">
        <v>10831</v>
      </c>
      <c r="F11829" s="358" t="s">
        <v>10832</v>
      </c>
      <c r="G11829" s="358" t="s">
        <v>10833</v>
      </c>
      <c r="H11829" s="358"/>
      <c r="I11829" s="358">
        <v>1</v>
      </c>
      <c r="J11829" s="358">
        <v>2</v>
      </c>
      <c r="K11829" s="358">
        <f t="shared" si="191"/>
        <v>3</v>
      </c>
      <c r="L11829" s="358" t="s">
        <v>9984</v>
      </c>
    </row>
    <row r="11830" spans="1:12">
      <c r="A11830" s="358" t="s">
        <v>537</v>
      </c>
      <c r="B11830" s="358">
        <v>23</v>
      </c>
      <c r="C11830" s="358" t="s">
        <v>10852</v>
      </c>
      <c r="D11830" s="358" t="s">
        <v>880</v>
      </c>
      <c r="E11830" s="358" t="s">
        <v>10831</v>
      </c>
      <c r="F11830" s="358" t="s">
        <v>10832</v>
      </c>
      <c r="G11830" s="358" t="s">
        <v>10833</v>
      </c>
      <c r="H11830" s="358"/>
      <c r="I11830" s="358">
        <v>1</v>
      </c>
      <c r="J11830" s="358">
        <v>0</v>
      </c>
      <c r="K11830" s="358">
        <f t="shared" si="191"/>
        <v>1</v>
      </c>
      <c r="L11830" s="358" t="s">
        <v>9984</v>
      </c>
    </row>
    <row r="11831" spans="1:12">
      <c r="A11831" s="358" t="s">
        <v>537</v>
      </c>
      <c r="B11831" s="358">
        <v>24</v>
      </c>
      <c r="C11831" s="358" t="s">
        <v>10853</v>
      </c>
      <c r="D11831" s="358" t="s">
        <v>880</v>
      </c>
      <c r="E11831" s="358" t="s">
        <v>10831</v>
      </c>
      <c r="F11831" s="358" t="s">
        <v>10832</v>
      </c>
      <c r="G11831" s="358" t="s">
        <v>10833</v>
      </c>
      <c r="H11831" s="358"/>
      <c r="I11831" s="358">
        <v>4</v>
      </c>
      <c r="J11831" s="358">
        <v>5</v>
      </c>
      <c r="K11831" s="358">
        <f t="shared" si="191"/>
        <v>9</v>
      </c>
      <c r="L11831" s="358" t="s">
        <v>9896</v>
      </c>
    </row>
    <row r="11832" spans="1:12">
      <c r="A11832" s="358" t="s">
        <v>537</v>
      </c>
      <c r="B11832" s="358">
        <v>25</v>
      </c>
      <c r="C11832" s="358" t="s">
        <v>10854</v>
      </c>
      <c r="D11832" s="358" t="s">
        <v>880</v>
      </c>
      <c r="E11832" s="358" t="s">
        <v>10831</v>
      </c>
      <c r="F11832" s="358" t="s">
        <v>10832</v>
      </c>
      <c r="G11832" s="358" t="s">
        <v>10833</v>
      </c>
      <c r="H11832" s="358"/>
      <c r="I11832" s="358">
        <v>4</v>
      </c>
      <c r="J11832" s="358">
        <v>4</v>
      </c>
      <c r="K11832" s="358">
        <f t="shared" si="191"/>
        <v>8</v>
      </c>
      <c r="L11832" s="358" t="s">
        <v>9896</v>
      </c>
    </row>
    <row r="11833" spans="1:12">
      <c r="A11833" s="358" t="s">
        <v>537</v>
      </c>
      <c r="B11833" s="358">
        <v>26</v>
      </c>
      <c r="C11833" s="358" t="s">
        <v>2222</v>
      </c>
      <c r="D11833" s="358" t="s">
        <v>880</v>
      </c>
      <c r="E11833" s="358" t="s">
        <v>10831</v>
      </c>
      <c r="F11833" s="358" t="s">
        <v>10832</v>
      </c>
      <c r="G11833" s="358" t="s">
        <v>10833</v>
      </c>
      <c r="H11833" s="358"/>
      <c r="I11833" s="358">
        <v>1</v>
      </c>
      <c r="J11833" s="358">
        <v>4</v>
      </c>
      <c r="K11833" s="358">
        <f t="shared" si="191"/>
        <v>5</v>
      </c>
      <c r="L11833" s="358" t="s">
        <v>9975</v>
      </c>
    </row>
    <row r="11834" spans="1:12">
      <c r="A11834" s="358" t="s">
        <v>537</v>
      </c>
      <c r="B11834" s="358">
        <v>27</v>
      </c>
      <c r="C11834" s="358" t="s">
        <v>10855</v>
      </c>
      <c r="D11834" s="358" t="s">
        <v>880</v>
      </c>
      <c r="E11834" s="358" t="s">
        <v>10831</v>
      </c>
      <c r="F11834" s="358" t="s">
        <v>10832</v>
      </c>
      <c r="G11834" s="358" t="s">
        <v>10833</v>
      </c>
      <c r="H11834" s="358"/>
      <c r="I11834" s="358">
        <v>2</v>
      </c>
      <c r="J11834" s="358">
        <v>2</v>
      </c>
      <c r="K11834" s="358">
        <f t="shared" si="191"/>
        <v>4</v>
      </c>
      <c r="L11834" s="358" t="s">
        <v>9896</v>
      </c>
    </row>
    <row r="11835" spans="1:12">
      <c r="A11835" s="358" t="s">
        <v>537</v>
      </c>
      <c r="B11835" s="358">
        <v>28</v>
      </c>
      <c r="C11835" s="358" t="s">
        <v>10856</v>
      </c>
      <c r="D11835" s="358" t="s">
        <v>880</v>
      </c>
      <c r="E11835" s="358" t="s">
        <v>10831</v>
      </c>
      <c r="F11835" s="358" t="s">
        <v>10832</v>
      </c>
      <c r="G11835" s="358" t="s">
        <v>10833</v>
      </c>
      <c r="H11835" s="358"/>
      <c r="I11835" s="358">
        <v>1</v>
      </c>
      <c r="J11835" s="358">
        <v>0</v>
      </c>
      <c r="K11835" s="358">
        <f t="shared" si="191"/>
        <v>1</v>
      </c>
      <c r="L11835" s="358" t="s">
        <v>9896</v>
      </c>
    </row>
    <row r="11836" spans="1:12">
      <c r="A11836" s="358" t="s">
        <v>537</v>
      </c>
      <c r="B11836" s="358">
        <v>29</v>
      </c>
      <c r="C11836" s="358" t="s">
        <v>10857</v>
      </c>
      <c r="D11836" s="358" t="s">
        <v>880</v>
      </c>
      <c r="E11836" s="358" t="s">
        <v>10831</v>
      </c>
      <c r="F11836" s="358" t="s">
        <v>10832</v>
      </c>
      <c r="G11836" s="358" t="s">
        <v>10833</v>
      </c>
      <c r="H11836" s="358"/>
      <c r="I11836" s="358">
        <v>2</v>
      </c>
      <c r="J11836" s="358">
        <v>6</v>
      </c>
      <c r="K11836" s="358">
        <f t="shared" si="191"/>
        <v>8</v>
      </c>
      <c r="L11836" s="358" t="s">
        <v>9984</v>
      </c>
    </row>
    <row r="11837" spans="1:12">
      <c r="A11837" s="358" t="s">
        <v>537</v>
      </c>
      <c r="B11837" s="358">
        <v>30</v>
      </c>
      <c r="C11837" s="358" t="s">
        <v>10858</v>
      </c>
      <c r="D11837" s="358" t="s">
        <v>880</v>
      </c>
      <c r="E11837" s="358" t="s">
        <v>10831</v>
      </c>
      <c r="F11837" s="358" t="s">
        <v>10832</v>
      </c>
      <c r="G11837" s="358" t="s">
        <v>10833</v>
      </c>
      <c r="H11837" s="358"/>
      <c r="I11837" s="358">
        <v>1</v>
      </c>
      <c r="J11837" s="358">
        <v>1</v>
      </c>
      <c r="K11837" s="358">
        <f t="shared" si="191"/>
        <v>2</v>
      </c>
      <c r="L11837" s="358" t="s">
        <v>9984</v>
      </c>
    </row>
    <row r="11838" spans="1:12">
      <c r="A11838" s="358" t="s">
        <v>537</v>
      </c>
      <c r="B11838" s="358">
        <v>31</v>
      </c>
      <c r="C11838" s="358" t="s">
        <v>10859</v>
      </c>
      <c r="D11838" s="358" t="s">
        <v>880</v>
      </c>
      <c r="E11838" s="358" t="s">
        <v>10831</v>
      </c>
      <c r="F11838" s="358" t="s">
        <v>10832</v>
      </c>
      <c r="G11838" s="358" t="s">
        <v>10833</v>
      </c>
      <c r="H11838" s="358"/>
      <c r="I11838" s="358">
        <v>4</v>
      </c>
      <c r="J11838" s="358">
        <v>4</v>
      </c>
      <c r="K11838" s="358">
        <f t="shared" si="191"/>
        <v>8</v>
      </c>
      <c r="L11838" s="358" t="s">
        <v>9896</v>
      </c>
    </row>
    <row r="11839" spans="1:12">
      <c r="A11839" s="358" t="s">
        <v>537</v>
      </c>
      <c r="B11839" s="358">
        <v>32</v>
      </c>
      <c r="C11839" s="358" t="s">
        <v>1283</v>
      </c>
      <c r="D11839" s="358" t="s">
        <v>880</v>
      </c>
      <c r="E11839" s="358" t="s">
        <v>10831</v>
      </c>
      <c r="F11839" s="358" t="s">
        <v>10832</v>
      </c>
      <c r="G11839" s="358" t="s">
        <v>10833</v>
      </c>
      <c r="H11839" s="358"/>
      <c r="I11839" s="358">
        <v>3</v>
      </c>
      <c r="J11839" s="358">
        <v>5</v>
      </c>
      <c r="K11839" s="358">
        <f t="shared" si="191"/>
        <v>8</v>
      </c>
      <c r="L11839" s="358" t="s">
        <v>9896</v>
      </c>
    </row>
    <row r="11840" spans="1:12">
      <c r="A11840" s="358" t="s">
        <v>537</v>
      </c>
      <c r="B11840" s="358">
        <v>33</v>
      </c>
      <c r="C11840" s="358" t="s">
        <v>10860</v>
      </c>
      <c r="D11840" s="358" t="s">
        <v>880</v>
      </c>
      <c r="E11840" s="358" t="s">
        <v>10831</v>
      </c>
      <c r="F11840" s="358" t="s">
        <v>10832</v>
      </c>
      <c r="G11840" s="358" t="s">
        <v>10833</v>
      </c>
      <c r="H11840" s="358"/>
      <c r="I11840" s="358">
        <v>1</v>
      </c>
      <c r="J11840" s="358">
        <v>1</v>
      </c>
      <c r="K11840" s="358">
        <f t="shared" si="191"/>
        <v>2</v>
      </c>
      <c r="L11840" s="358" t="s">
        <v>9984</v>
      </c>
    </row>
    <row r="11841" spans="1:12">
      <c r="A11841" s="358" t="s">
        <v>537</v>
      </c>
      <c r="B11841" s="358">
        <v>34</v>
      </c>
      <c r="C11841" s="358" t="s">
        <v>10861</v>
      </c>
      <c r="D11841" s="358" t="s">
        <v>880</v>
      </c>
      <c r="E11841" s="358" t="s">
        <v>10831</v>
      </c>
      <c r="F11841" s="358" t="s">
        <v>10832</v>
      </c>
      <c r="G11841" s="358" t="s">
        <v>10833</v>
      </c>
      <c r="H11841" s="358"/>
      <c r="I11841" s="358">
        <v>2</v>
      </c>
      <c r="J11841" s="358">
        <v>0</v>
      </c>
      <c r="K11841" s="358">
        <f t="shared" si="191"/>
        <v>2</v>
      </c>
      <c r="L11841" s="358" t="s">
        <v>9896</v>
      </c>
    </row>
    <row r="11842" spans="1:12">
      <c r="A11842" s="358" t="s">
        <v>537</v>
      </c>
      <c r="B11842" s="358">
        <v>35</v>
      </c>
      <c r="C11842" s="358" t="s">
        <v>10862</v>
      </c>
      <c r="D11842" s="358" t="s">
        <v>880</v>
      </c>
      <c r="E11842" s="358" t="s">
        <v>10831</v>
      </c>
      <c r="F11842" s="358" t="s">
        <v>10832</v>
      </c>
      <c r="G11842" s="358" t="s">
        <v>10833</v>
      </c>
      <c r="H11842" s="358"/>
      <c r="I11842" s="358">
        <v>1</v>
      </c>
      <c r="J11842" s="358">
        <v>1</v>
      </c>
      <c r="K11842" s="358">
        <f t="shared" si="191"/>
        <v>2</v>
      </c>
      <c r="L11842" s="358" t="s">
        <v>9896</v>
      </c>
    </row>
    <row r="11843" spans="1:12">
      <c r="A11843" s="358" t="s">
        <v>537</v>
      </c>
      <c r="B11843" s="358">
        <v>36</v>
      </c>
      <c r="C11843" s="358" t="s">
        <v>10863</v>
      </c>
      <c r="D11843" s="358" t="s">
        <v>880</v>
      </c>
      <c r="E11843" s="358" t="s">
        <v>10831</v>
      </c>
      <c r="F11843" s="358" t="s">
        <v>10832</v>
      </c>
      <c r="G11843" s="358" t="s">
        <v>10833</v>
      </c>
      <c r="H11843" s="358"/>
      <c r="I11843" s="358">
        <v>2</v>
      </c>
      <c r="J11843" s="358">
        <v>2</v>
      </c>
      <c r="K11843" s="358">
        <f t="shared" si="191"/>
        <v>4</v>
      </c>
      <c r="L11843" s="358" t="s">
        <v>9896</v>
      </c>
    </row>
    <row r="11844" spans="1:12">
      <c r="A11844" s="358" t="s">
        <v>537</v>
      </c>
      <c r="B11844" s="358">
        <v>37</v>
      </c>
      <c r="C11844" s="358" t="s">
        <v>10864</v>
      </c>
      <c r="D11844" s="358" t="s">
        <v>880</v>
      </c>
      <c r="E11844" s="358" t="s">
        <v>10831</v>
      </c>
      <c r="F11844" s="358" t="s">
        <v>10832</v>
      </c>
      <c r="G11844" s="358" t="s">
        <v>10833</v>
      </c>
      <c r="H11844" s="358"/>
      <c r="I11844" s="358">
        <v>6</v>
      </c>
      <c r="J11844" s="358">
        <v>1</v>
      </c>
      <c r="K11844" s="358">
        <f t="shared" si="191"/>
        <v>7</v>
      </c>
      <c r="L11844" s="358" t="s">
        <v>9896</v>
      </c>
    </row>
    <row r="11845" spans="1:12">
      <c r="A11845" s="358" t="s">
        <v>537</v>
      </c>
      <c r="B11845" s="358">
        <v>38</v>
      </c>
      <c r="C11845" s="358" t="s">
        <v>10865</v>
      </c>
      <c r="D11845" s="358" t="s">
        <v>880</v>
      </c>
      <c r="E11845" s="358" t="s">
        <v>10831</v>
      </c>
      <c r="F11845" s="358" t="s">
        <v>10832</v>
      </c>
      <c r="G11845" s="358" t="s">
        <v>10833</v>
      </c>
      <c r="H11845" s="358"/>
      <c r="I11845" s="358">
        <v>7</v>
      </c>
      <c r="J11845" s="358">
        <v>3</v>
      </c>
      <c r="K11845" s="358">
        <f t="shared" si="191"/>
        <v>10</v>
      </c>
      <c r="L11845" s="358" t="s">
        <v>9984</v>
      </c>
    </row>
    <row r="11846" spans="1:12">
      <c r="A11846" s="358" t="s">
        <v>537</v>
      </c>
      <c r="B11846" s="358">
        <v>39</v>
      </c>
      <c r="C11846" s="358" t="s">
        <v>10511</v>
      </c>
      <c r="D11846" s="358" t="s">
        <v>880</v>
      </c>
      <c r="E11846" s="358" t="s">
        <v>10831</v>
      </c>
      <c r="F11846" s="358" t="s">
        <v>10832</v>
      </c>
      <c r="G11846" s="358" t="s">
        <v>10833</v>
      </c>
      <c r="H11846" s="358"/>
      <c r="I11846" s="358">
        <v>1</v>
      </c>
      <c r="J11846" s="358">
        <v>3</v>
      </c>
      <c r="K11846" s="358">
        <f t="shared" si="191"/>
        <v>4</v>
      </c>
      <c r="L11846" s="358" t="s">
        <v>9896</v>
      </c>
    </row>
    <row r="11847" spans="1:12">
      <c r="A11847" s="358" t="s">
        <v>537</v>
      </c>
      <c r="B11847" s="358">
        <v>40</v>
      </c>
      <c r="C11847" s="358" t="s">
        <v>10866</v>
      </c>
      <c r="D11847" s="358" t="s">
        <v>880</v>
      </c>
      <c r="E11847" s="358" t="s">
        <v>10831</v>
      </c>
      <c r="F11847" s="358" t="s">
        <v>10832</v>
      </c>
      <c r="G11847" s="358" t="s">
        <v>10833</v>
      </c>
      <c r="H11847" s="358"/>
      <c r="I11847" s="358">
        <v>1</v>
      </c>
      <c r="J11847" s="358">
        <v>1</v>
      </c>
      <c r="K11847" s="358">
        <f t="shared" si="191"/>
        <v>2</v>
      </c>
      <c r="L11847" s="358" t="s">
        <v>9984</v>
      </c>
    </row>
    <row r="11848" spans="1:12">
      <c r="A11848" s="358" t="s">
        <v>537</v>
      </c>
      <c r="B11848" s="358">
        <v>41</v>
      </c>
      <c r="C11848" s="358" t="s">
        <v>2082</v>
      </c>
      <c r="D11848" s="358" t="s">
        <v>880</v>
      </c>
      <c r="E11848" s="358" t="s">
        <v>10831</v>
      </c>
      <c r="F11848" s="358" t="s">
        <v>10832</v>
      </c>
      <c r="G11848" s="358" t="s">
        <v>10833</v>
      </c>
      <c r="H11848" s="358"/>
      <c r="I11848" s="358">
        <v>3</v>
      </c>
      <c r="J11848" s="358">
        <v>1</v>
      </c>
      <c r="K11848" s="358">
        <f t="shared" si="191"/>
        <v>4</v>
      </c>
      <c r="L11848" s="358" t="s">
        <v>10046</v>
      </c>
    </row>
    <row r="11849" spans="1:12">
      <c r="A11849" s="358" t="s">
        <v>537</v>
      </c>
      <c r="B11849" s="358">
        <v>42</v>
      </c>
      <c r="C11849" s="358" t="s">
        <v>10867</v>
      </c>
      <c r="D11849" s="358" t="s">
        <v>880</v>
      </c>
      <c r="E11849" s="358" t="s">
        <v>10831</v>
      </c>
      <c r="F11849" s="358" t="s">
        <v>10832</v>
      </c>
      <c r="G11849" s="358" t="s">
        <v>10833</v>
      </c>
      <c r="H11849" s="358"/>
      <c r="I11849" s="358">
        <v>2</v>
      </c>
      <c r="J11849" s="358">
        <v>4</v>
      </c>
      <c r="K11849" s="358">
        <f t="shared" si="191"/>
        <v>6</v>
      </c>
      <c r="L11849" s="358" t="s">
        <v>9896</v>
      </c>
    </row>
    <row r="11850" spans="1:12">
      <c r="A11850" s="358" t="s">
        <v>537</v>
      </c>
      <c r="B11850" s="358">
        <v>43</v>
      </c>
      <c r="C11850" s="358" t="s">
        <v>10868</v>
      </c>
      <c r="D11850" s="358" t="s">
        <v>880</v>
      </c>
      <c r="E11850" s="358" t="s">
        <v>10831</v>
      </c>
      <c r="F11850" s="358" t="s">
        <v>10832</v>
      </c>
      <c r="G11850" s="358" t="s">
        <v>10833</v>
      </c>
      <c r="H11850" s="358"/>
      <c r="I11850" s="358">
        <v>1</v>
      </c>
      <c r="J11850" s="358">
        <v>2</v>
      </c>
      <c r="K11850" s="358">
        <f t="shared" si="191"/>
        <v>3</v>
      </c>
      <c r="L11850" s="358" t="s">
        <v>9984</v>
      </c>
    </row>
    <row r="11851" spans="1:12">
      <c r="A11851" s="358" t="s">
        <v>537</v>
      </c>
      <c r="B11851" s="358">
        <v>44</v>
      </c>
      <c r="C11851" s="358" t="s">
        <v>10869</v>
      </c>
      <c r="D11851" s="358" t="s">
        <v>880</v>
      </c>
      <c r="E11851" s="358" t="s">
        <v>10831</v>
      </c>
      <c r="F11851" s="358" t="s">
        <v>10832</v>
      </c>
      <c r="G11851" s="358" t="s">
        <v>10833</v>
      </c>
      <c r="H11851" s="358"/>
      <c r="I11851" s="358">
        <v>5</v>
      </c>
      <c r="J11851" s="358">
        <v>3</v>
      </c>
      <c r="K11851" s="358">
        <f t="shared" si="191"/>
        <v>8</v>
      </c>
      <c r="L11851" s="358" t="s">
        <v>9984</v>
      </c>
    </row>
    <row r="11852" spans="1:12">
      <c r="A11852" s="358" t="s">
        <v>537</v>
      </c>
      <c r="B11852" s="358">
        <v>45</v>
      </c>
      <c r="C11852" s="358" t="s">
        <v>10870</v>
      </c>
      <c r="D11852" s="358" t="s">
        <v>880</v>
      </c>
      <c r="E11852" s="358" t="s">
        <v>10831</v>
      </c>
      <c r="F11852" s="358" t="s">
        <v>10832</v>
      </c>
      <c r="G11852" s="358" t="s">
        <v>10833</v>
      </c>
      <c r="H11852" s="358"/>
      <c r="I11852" s="358">
        <v>7</v>
      </c>
      <c r="J11852" s="358">
        <v>2</v>
      </c>
      <c r="K11852" s="358">
        <f t="shared" si="191"/>
        <v>9</v>
      </c>
      <c r="L11852" s="358" t="s">
        <v>9896</v>
      </c>
    </row>
    <row r="11853" spans="1:12">
      <c r="A11853" s="358" t="s">
        <v>537</v>
      </c>
      <c r="B11853" s="358">
        <v>46</v>
      </c>
      <c r="C11853" s="358" t="s">
        <v>10871</v>
      </c>
      <c r="D11853" s="358" t="s">
        <v>880</v>
      </c>
      <c r="E11853" s="358" t="s">
        <v>10831</v>
      </c>
      <c r="F11853" s="358" t="s">
        <v>10832</v>
      </c>
      <c r="G11853" s="358" t="s">
        <v>10833</v>
      </c>
      <c r="H11853" s="358"/>
      <c r="I11853" s="358">
        <v>2</v>
      </c>
      <c r="J11853" s="358">
        <v>1</v>
      </c>
      <c r="K11853" s="358">
        <f t="shared" si="191"/>
        <v>3</v>
      </c>
      <c r="L11853" s="358" t="s">
        <v>10115</v>
      </c>
    </row>
    <row r="11854" spans="1:12">
      <c r="A11854" s="358" t="s">
        <v>537</v>
      </c>
      <c r="B11854" s="358">
        <v>47</v>
      </c>
      <c r="C11854" s="358" t="s">
        <v>10872</v>
      </c>
      <c r="D11854" s="358" t="s">
        <v>880</v>
      </c>
      <c r="E11854" s="358" t="s">
        <v>10831</v>
      </c>
      <c r="F11854" s="358" t="s">
        <v>10832</v>
      </c>
      <c r="G11854" s="358" t="s">
        <v>10833</v>
      </c>
      <c r="H11854" s="358"/>
      <c r="I11854" s="358">
        <v>1</v>
      </c>
      <c r="J11854" s="358">
        <v>4</v>
      </c>
      <c r="K11854" s="358">
        <f t="shared" si="191"/>
        <v>5</v>
      </c>
      <c r="L11854" s="358" t="s">
        <v>10115</v>
      </c>
    </row>
    <row r="11855" spans="1:12">
      <c r="A11855" s="358" t="s">
        <v>537</v>
      </c>
      <c r="B11855" s="358">
        <v>48</v>
      </c>
      <c r="C11855" s="358" t="s">
        <v>10873</v>
      </c>
      <c r="D11855" s="358" t="s">
        <v>880</v>
      </c>
      <c r="E11855" s="358" t="s">
        <v>10831</v>
      </c>
      <c r="F11855" s="358" t="s">
        <v>10832</v>
      </c>
      <c r="G11855" s="358" t="s">
        <v>10833</v>
      </c>
      <c r="H11855" s="358"/>
      <c r="I11855" s="358">
        <v>2</v>
      </c>
      <c r="J11855" s="358">
        <v>5</v>
      </c>
      <c r="K11855" s="358">
        <f t="shared" si="191"/>
        <v>7</v>
      </c>
      <c r="L11855" s="358" t="s">
        <v>9984</v>
      </c>
    </row>
    <row r="11856" spans="1:12">
      <c r="A11856" s="358" t="s">
        <v>537</v>
      </c>
      <c r="B11856" s="358">
        <v>49</v>
      </c>
      <c r="C11856" s="358" t="s">
        <v>7599</v>
      </c>
      <c r="D11856" s="358" t="s">
        <v>880</v>
      </c>
      <c r="E11856" s="358" t="s">
        <v>10831</v>
      </c>
      <c r="F11856" s="358" t="s">
        <v>10832</v>
      </c>
      <c r="G11856" s="358" t="s">
        <v>10833</v>
      </c>
      <c r="H11856" s="358"/>
      <c r="I11856" s="358">
        <v>3</v>
      </c>
      <c r="J11856" s="358">
        <v>2</v>
      </c>
      <c r="K11856" s="358">
        <f t="shared" si="191"/>
        <v>5</v>
      </c>
      <c r="L11856" s="358" t="s">
        <v>9896</v>
      </c>
    </row>
    <row r="11857" spans="1:12">
      <c r="A11857" s="358" t="s">
        <v>537</v>
      </c>
      <c r="B11857" s="358">
        <v>50</v>
      </c>
      <c r="C11857" s="358" t="s">
        <v>10874</v>
      </c>
      <c r="D11857" s="358" t="s">
        <v>880</v>
      </c>
      <c r="E11857" s="358" t="s">
        <v>10831</v>
      </c>
      <c r="F11857" s="358" t="s">
        <v>10832</v>
      </c>
      <c r="G11857" s="358" t="s">
        <v>10833</v>
      </c>
      <c r="H11857" s="358"/>
      <c r="I11857" s="358">
        <v>1</v>
      </c>
      <c r="J11857" s="358">
        <v>1</v>
      </c>
      <c r="K11857" s="358">
        <f t="shared" si="191"/>
        <v>2</v>
      </c>
      <c r="L11857" s="358" t="s">
        <v>9984</v>
      </c>
    </row>
    <row r="11858" spans="1:12">
      <c r="A11858" s="358" t="s">
        <v>537</v>
      </c>
      <c r="B11858" s="358">
        <v>51</v>
      </c>
      <c r="C11858" s="358" t="s">
        <v>10875</v>
      </c>
      <c r="D11858" s="358" t="s">
        <v>880</v>
      </c>
      <c r="E11858" s="358" t="s">
        <v>10831</v>
      </c>
      <c r="F11858" s="358" t="s">
        <v>10832</v>
      </c>
      <c r="G11858" s="358" t="s">
        <v>10833</v>
      </c>
      <c r="H11858" s="358"/>
      <c r="I11858" s="358">
        <v>2</v>
      </c>
      <c r="J11858" s="358">
        <v>2</v>
      </c>
      <c r="K11858" s="358">
        <f t="shared" si="191"/>
        <v>4</v>
      </c>
      <c r="L11858" s="358" t="s">
        <v>9896</v>
      </c>
    </row>
    <row r="11859" spans="1:12">
      <c r="A11859" s="358" t="s">
        <v>537</v>
      </c>
      <c r="B11859" s="358">
        <v>52</v>
      </c>
      <c r="C11859" s="358" t="s">
        <v>10876</v>
      </c>
      <c r="D11859" s="358" t="s">
        <v>880</v>
      </c>
      <c r="E11859" s="358" t="s">
        <v>10831</v>
      </c>
      <c r="F11859" s="358" t="s">
        <v>10832</v>
      </c>
      <c r="G11859" s="358" t="s">
        <v>10833</v>
      </c>
      <c r="H11859" s="358"/>
      <c r="I11859" s="358">
        <v>3</v>
      </c>
      <c r="J11859" s="358">
        <v>4</v>
      </c>
      <c r="K11859" s="358">
        <f t="shared" si="191"/>
        <v>7</v>
      </c>
      <c r="L11859" s="358" t="s">
        <v>9896</v>
      </c>
    </row>
    <row r="11860" spans="1:12">
      <c r="A11860" s="358" t="s">
        <v>537</v>
      </c>
      <c r="B11860" s="358">
        <v>53</v>
      </c>
      <c r="C11860" s="358" t="s">
        <v>10877</v>
      </c>
      <c r="D11860" s="358" t="s">
        <v>880</v>
      </c>
      <c r="E11860" s="358" t="s">
        <v>10831</v>
      </c>
      <c r="F11860" s="358" t="s">
        <v>10832</v>
      </c>
      <c r="G11860" s="358" t="s">
        <v>10833</v>
      </c>
      <c r="H11860" s="358"/>
      <c r="I11860" s="358">
        <v>2</v>
      </c>
      <c r="J11860" s="358">
        <v>4</v>
      </c>
      <c r="K11860" s="358">
        <f t="shared" si="191"/>
        <v>6</v>
      </c>
      <c r="L11860" s="358" t="s">
        <v>9984</v>
      </c>
    </row>
    <row r="11861" spans="1:12">
      <c r="A11861" s="358" t="s">
        <v>537</v>
      </c>
      <c r="B11861" s="358">
        <v>54</v>
      </c>
      <c r="C11861" s="358" t="s">
        <v>10878</v>
      </c>
      <c r="D11861" s="358" t="s">
        <v>880</v>
      </c>
      <c r="E11861" s="358" t="s">
        <v>10831</v>
      </c>
      <c r="F11861" s="358" t="s">
        <v>10832</v>
      </c>
      <c r="G11861" s="358" t="s">
        <v>10833</v>
      </c>
      <c r="H11861" s="358"/>
      <c r="I11861" s="358">
        <v>1</v>
      </c>
      <c r="J11861" s="358">
        <v>3</v>
      </c>
      <c r="K11861" s="358">
        <f t="shared" si="191"/>
        <v>4</v>
      </c>
      <c r="L11861" s="358" t="s">
        <v>10115</v>
      </c>
    </row>
    <row r="11862" spans="1:12">
      <c r="A11862" s="358" t="s">
        <v>537</v>
      </c>
      <c r="B11862" s="358">
        <v>55</v>
      </c>
      <c r="C11862" s="358" t="s">
        <v>10879</v>
      </c>
      <c r="D11862" s="358" t="s">
        <v>880</v>
      </c>
      <c r="E11862" s="358" t="s">
        <v>10831</v>
      </c>
      <c r="F11862" s="358" t="s">
        <v>10832</v>
      </c>
      <c r="G11862" s="358" t="s">
        <v>10833</v>
      </c>
      <c r="H11862" s="358"/>
      <c r="I11862" s="358">
        <v>2</v>
      </c>
      <c r="J11862" s="358">
        <v>2</v>
      </c>
      <c r="K11862" s="358">
        <f t="shared" si="191"/>
        <v>4</v>
      </c>
      <c r="L11862" s="358" t="s">
        <v>9984</v>
      </c>
    </row>
    <row r="11863" spans="1:12">
      <c r="A11863" s="358" t="s">
        <v>537</v>
      </c>
      <c r="B11863" s="358">
        <v>56</v>
      </c>
      <c r="C11863" s="358" t="s">
        <v>2051</v>
      </c>
      <c r="D11863" s="358" t="s">
        <v>880</v>
      </c>
      <c r="E11863" s="358" t="s">
        <v>10831</v>
      </c>
      <c r="F11863" s="358" t="s">
        <v>10832</v>
      </c>
      <c r="G11863" s="358" t="s">
        <v>10833</v>
      </c>
      <c r="H11863" s="358"/>
      <c r="I11863" s="358">
        <v>2</v>
      </c>
      <c r="J11863" s="358">
        <v>2</v>
      </c>
      <c r="K11863" s="358">
        <f t="shared" si="191"/>
        <v>4</v>
      </c>
      <c r="L11863" s="358" t="s">
        <v>9896</v>
      </c>
    </row>
    <row r="11864" spans="1:12">
      <c r="A11864" s="358" t="s">
        <v>537</v>
      </c>
      <c r="B11864" s="358">
        <v>57</v>
      </c>
      <c r="C11864" s="358" t="s">
        <v>10880</v>
      </c>
      <c r="D11864" s="358" t="s">
        <v>880</v>
      </c>
      <c r="E11864" s="358" t="s">
        <v>10831</v>
      </c>
      <c r="F11864" s="358" t="s">
        <v>10832</v>
      </c>
      <c r="G11864" s="358" t="s">
        <v>10833</v>
      </c>
      <c r="H11864" s="358"/>
      <c r="I11864" s="358">
        <v>3</v>
      </c>
      <c r="J11864" s="358">
        <v>5</v>
      </c>
      <c r="K11864" s="358">
        <f t="shared" si="191"/>
        <v>8</v>
      </c>
      <c r="L11864" s="358" t="s">
        <v>9896</v>
      </c>
    </row>
    <row r="11865" spans="1:12">
      <c r="A11865" s="359"/>
      <c r="B11865" s="359"/>
      <c r="C11865" s="359"/>
      <c r="D11865" s="359"/>
      <c r="E11865" s="359"/>
      <c r="F11865" s="359"/>
      <c r="G11865" s="359"/>
      <c r="H11865" s="359"/>
      <c r="I11865" s="359"/>
      <c r="J11865" s="359"/>
      <c r="K11865" s="358">
        <f>SUM(K11808:K11864)</f>
        <v>313</v>
      </c>
      <c r="L11865" s="359"/>
    </row>
    <row r="11866" spans="1:12">
      <c r="A11866" s="358" t="s">
        <v>10881</v>
      </c>
      <c r="B11866" s="358">
        <v>1</v>
      </c>
      <c r="C11866" s="358" t="s">
        <v>10882</v>
      </c>
      <c r="D11866" s="358" t="s">
        <v>880</v>
      </c>
      <c r="E11866" s="358" t="s">
        <v>10883</v>
      </c>
      <c r="F11866" s="358" t="s">
        <v>10884</v>
      </c>
      <c r="G11866" s="358" t="s">
        <v>10833</v>
      </c>
      <c r="H11866" s="358">
        <v>777582655</v>
      </c>
      <c r="I11866" s="358">
        <v>2</v>
      </c>
      <c r="J11866" s="358">
        <v>2</v>
      </c>
      <c r="K11866" s="358">
        <f t="shared" ref="K11866:K11929" si="192">J11866+I11866</f>
        <v>4</v>
      </c>
      <c r="L11866" s="358" t="s">
        <v>10033</v>
      </c>
    </row>
    <row r="11867" spans="1:12">
      <c r="A11867" s="358" t="s">
        <v>10881</v>
      </c>
      <c r="B11867" s="358">
        <v>2</v>
      </c>
      <c r="C11867" s="358" t="s">
        <v>10885</v>
      </c>
      <c r="D11867" s="358" t="s">
        <v>880</v>
      </c>
      <c r="E11867" s="358" t="s">
        <v>10883</v>
      </c>
      <c r="F11867" s="358" t="s">
        <v>10884</v>
      </c>
      <c r="G11867" s="358" t="s">
        <v>10833</v>
      </c>
      <c r="H11867" s="358">
        <v>784800960</v>
      </c>
      <c r="I11867" s="358">
        <v>3</v>
      </c>
      <c r="J11867" s="358">
        <v>2</v>
      </c>
      <c r="K11867" s="358">
        <f t="shared" si="192"/>
        <v>5</v>
      </c>
      <c r="L11867" s="358" t="s">
        <v>9901</v>
      </c>
    </row>
    <row r="11868" spans="1:12">
      <c r="A11868" s="358" t="s">
        <v>10881</v>
      </c>
      <c r="B11868" s="358">
        <v>3</v>
      </c>
      <c r="C11868" s="358" t="s">
        <v>7890</v>
      </c>
      <c r="D11868" s="358" t="s">
        <v>880</v>
      </c>
      <c r="E11868" s="358" t="s">
        <v>10883</v>
      </c>
      <c r="F11868" s="358" t="s">
        <v>10884</v>
      </c>
      <c r="G11868" s="358" t="s">
        <v>10833</v>
      </c>
      <c r="H11868" s="358">
        <v>770472521</v>
      </c>
      <c r="I11868" s="358">
        <v>1</v>
      </c>
      <c r="J11868" s="358">
        <v>0</v>
      </c>
      <c r="K11868" s="358">
        <f t="shared" si="192"/>
        <v>1</v>
      </c>
      <c r="L11868" s="358" t="s">
        <v>10028</v>
      </c>
    </row>
    <row r="11869" spans="1:12">
      <c r="A11869" s="358" t="s">
        <v>10881</v>
      </c>
      <c r="B11869" s="358">
        <v>4</v>
      </c>
      <c r="C11869" s="358" t="s">
        <v>10886</v>
      </c>
      <c r="D11869" s="358" t="s">
        <v>880</v>
      </c>
      <c r="E11869" s="358" t="s">
        <v>10883</v>
      </c>
      <c r="F11869" s="358" t="s">
        <v>10884</v>
      </c>
      <c r="G11869" s="358" t="s">
        <v>10833</v>
      </c>
      <c r="H11869" s="358">
        <v>780451245</v>
      </c>
      <c r="I11869" s="358">
        <v>1</v>
      </c>
      <c r="J11869" s="358">
        <v>1</v>
      </c>
      <c r="K11869" s="358">
        <f t="shared" si="192"/>
        <v>2</v>
      </c>
      <c r="L11869" s="358" t="s">
        <v>10023</v>
      </c>
    </row>
    <row r="11870" spans="1:12">
      <c r="A11870" s="358" t="s">
        <v>10881</v>
      </c>
      <c r="B11870" s="358">
        <v>5</v>
      </c>
      <c r="C11870" s="358" t="s">
        <v>10887</v>
      </c>
      <c r="D11870" s="358" t="s">
        <v>880</v>
      </c>
      <c r="E11870" s="358" t="s">
        <v>10883</v>
      </c>
      <c r="F11870" s="358" t="s">
        <v>10884</v>
      </c>
      <c r="G11870" s="358" t="s">
        <v>10833</v>
      </c>
      <c r="H11870" s="358"/>
      <c r="I11870" s="358">
        <v>4</v>
      </c>
      <c r="J11870" s="358">
        <v>2</v>
      </c>
      <c r="K11870" s="358">
        <f t="shared" si="192"/>
        <v>6</v>
      </c>
      <c r="L11870" s="358" t="s">
        <v>10023</v>
      </c>
    </row>
    <row r="11871" spans="1:12">
      <c r="A11871" s="358" t="s">
        <v>10881</v>
      </c>
      <c r="B11871" s="358">
        <v>6</v>
      </c>
      <c r="C11871" s="358" t="s">
        <v>10888</v>
      </c>
      <c r="D11871" s="358" t="s">
        <v>880</v>
      </c>
      <c r="E11871" s="358" t="s">
        <v>10883</v>
      </c>
      <c r="F11871" s="358" t="s">
        <v>10884</v>
      </c>
      <c r="G11871" s="358" t="s">
        <v>10833</v>
      </c>
      <c r="H11871" s="358"/>
      <c r="I11871" s="358">
        <v>0</v>
      </c>
      <c r="J11871" s="358">
        <v>1</v>
      </c>
      <c r="K11871" s="358">
        <f t="shared" si="192"/>
        <v>1</v>
      </c>
      <c r="L11871" s="358" t="s">
        <v>10579</v>
      </c>
    </row>
    <row r="11872" spans="1:12">
      <c r="A11872" s="358" t="s">
        <v>10881</v>
      </c>
      <c r="B11872" s="358">
        <v>7</v>
      </c>
      <c r="C11872" s="358" t="s">
        <v>970</v>
      </c>
      <c r="D11872" s="358" t="s">
        <v>958</v>
      </c>
      <c r="E11872" s="358" t="s">
        <v>10883</v>
      </c>
      <c r="F11872" s="358" t="s">
        <v>10884</v>
      </c>
      <c r="G11872" s="358" t="s">
        <v>10833</v>
      </c>
      <c r="H11872" s="358"/>
      <c r="I11872" s="358">
        <v>0</v>
      </c>
      <c r="J11872" s="358">
        <v>1</v>
      </c>
      <c r="K11872" s="358">
        <f t="shared" si="192"/>
        <v>1</v>
      </c>
      <c r="L11872" s="358" t="s">
        <v>10033</v>
      </c>
    </row>
    <row r="11873" spans="1:12">
      <c r="A11873" s="358" t="s">
        <v>10881</v>
      </c>
      <c r="B11873" s="358">
        <v>8</v>
      </c>
      <c r="C11873" s="358" t="s">
        <v>10889</v>
      </c>
      <c r="D11873" s="358" t="s">
        <v>880</v>
      </c>
      <c r="E11873" s="358" t="s">
        <v>10883</v>
      </c>
      <c r="F11873" s="358" t="s">
        <v>10884</v>
      </c>
      <c r="G11873" s="358" t="s">
        <v>10833</v>
      </c>
      <c r="H11873" s="358"/>
      <c r="I11873" s="358">
        <v>7</v>
      </c>
      <c r="J11873" s="358">
        <v>5</v>
      </c>
      <c r="K11873" s="358">
        <f t="shared" si="192"/>
        <v>12</v>
      </c>
      <c r="L11873" s="358" t="s">
        <v>10033</v>
      </c>
    </row>
    <row r="11874" spans="1:12">
      <c r="A11874" s="358" t="s">
        <v>10881</v>
      </c>
      <c r="B11874" s="358">
        <v>9</v>
      </c>
      <c r="C11874" s="358" t="s">
        <v>10890</v>
      </c>
      <c r="D11874" s="358" t="s">
        <v>880</v>
      </c>
      <c r="E11874" s="358" t="s">
        <v>10883</v>
      </c>
      <c r="F11874" s="358" t="s">
        <v>10884</v>
      </c>
      <c r="G11874" s="358" t="s">
        <v>10833</v>
      </c>
      <c r="H11874" s="358"/>
      <c r="I11874" s="358">
        <v>2</v>
      </c>
      <c r="J11874" s="358">
        <v>4</v>
      </c>
      <c r="K11874" s="358">
        <f t="shared" si="192"/>
        <v>6</v>
      </c>
      <c r="L11874" s="358" t="s">
        <v>10028</v>
      </c>
    </row>
    <row r="11875" spans="1:12">
      <c r="A11875" s="358" t="s">
        <v>10881</v>
      </c>
      <c r="B11875" s="358">
        <v>10</v>
      </c>
      <c r="C11875" s="358" t="s">
        <v>10891</v>
      </c>
      <c r="D11875" s="358" t="s">
        <v>880</v>
      </c>
      <c r="E11875" s="358" t="s">
        <v>10883</v>
      </c>
      <c r="F11875" s="358" t="s">
        <v>10884</v>
      </c>
      <c r="G11875" s="358" t="s">
        <v>10833</v>
      </c>
      <c r="H11875" s="358"/>
      <c r="I11875" s="358">
        <v>1</v>
      </c>
      <c r="J11875" s="358">
        <v>1</v>
      </c>
      <c r="K11875" s="358">
        <f t="shared" si="192"/>
        <v>2</v>
      </c>
      <c r="L11875" s="358" t="s">
        <v>10028</v>
      </c>
    </row>
    <row r="11876" spans="1:12">
      <c r="A11876" s="358" t="s">
        <v>10881</v>
      </c>
      <c r="B11876" s="358">
        <v>11</v>
      </c>
      <c r="C11876" s="358" t="s">
        <v>10892</v>
      </c>
      <c r="D11876" s="358" t="s">
        <v>880</v>
      </c>
      <c r="E11876" s="358" t="s">
        <v>10883</v>
      </c>
      <c r="F11876" s="358" t="s">
        <v>10884</v>
      </c>
      <c r="G11876" s="358" t="s">
        <v>10833</v>
      </c>
      <c r="H11876" s="358"/>
      <c r="I11876" s="358">
        <v>1</v>
      </c>
      <c r="J11876" s="358">
        <v>1</v>
      </c>
      <c r="K11876" s="358">
        <f t="shared" si="192"/>
        <v>2</v>
      </c>
      <c r="L11876" s="358" t="s">
        <v>10028</v>
      </c>
    </row>
    <row r="11877" spans="1:12">
      <c r="A11877" s="358" t="s">
        <v>10881</v>
      </c>
      <c r="B11877" s="358">
        <v>12</v>
      </c>
      <c r="C11877" s="358" t="s">
        <v>10893</v>
      </c>
      <c r="D11877" s="358" t="s">
        <v>880</v>
      </c>
      <c r="E11877" s="358" t="s">
        <v>10883</v>
      </c>
      <c r="F11877" s="358" t="s">
        <v>10884</v>
      </c>
      <c r="G11877" s="358" t="s">
        <v>10833</v>
      </c>
      <c r="H11877" s="358"/>
      <c r="I11877" s="358">
        <v>1</v>
      </c>
      <c r="J11877" s="358">
        <v>1</v>
      </c>
      <c r="K11877" s="358">
        <f t="shared" si="192"/>
        <v>2</v>
      </c>
      <c r="L11877" s="358" t="s">
        <v>10028</v>
      </c>
    </row>
    <row r="11878" spans="1:12">
      <c r="A11878" s="358" t="s">
        <v>10881</v>
      </c>
      <c r="B11878" s="358">
        <v>13</v>
      </c>
      <c r="C11878" s="358" t="s">
        <v>10894</v>
      </c>
      <c r="D11878" s="358" t="s">
        <v>880</v>
      </c>
      <c r="E11878" s="358" t="s">
        <v>10883</v>
      </c>
      <c r="F11878" s="358" t="s">
        <v>10884</v>
      </c>
      <c r="G11878" s="358" t="s">
        <v>10833</v>
      </c>
      <c r="H11878" s="358"/>
      <c r="I11878" s="358">
        <v>2</v>
      </c>
      <c r="J11878" s="358">
        <v>1</v>
      </c>
      <c r="K11878" s="358">
        <f t="shared" si="192"/>
        <v>3</v>
      </c>
      <c r="L11878" s="358" t="s">
        <v>10026</v>
      </c>
    </row>
    <row r="11879" spans="1:12">
      <c r="A11879" s="358" t="s">
        <v>10881</v>
      </c>
      <c r="B11879" s="358">
        <v>14</v>
      </c>
      <c r="C11879" s="358" t="s">
        <v>10895</v>
      </c>
      <c r="D11879" s="358" t="s">
        <v>880</v>
      </c>
      <c r="E11879" s="358" t="s">
        <v>10883</v>
      </c>
      <c r="F11879" s="358" t="s">
        <v>10884</v>
      </c>
      <c r="G11879" s="358" t="s">
        <v>10833</v>
      </c>
      <c r="H11879" s="358"/>
      <c r="I11879" s="358">
        <v>3</v>
      </c>
      <c r="J11879" s="358">
        <v>2</v>
      </c>
      <c r="K11879" s="358">
        <f t="shared" si="192"/>
        <v>5</v>
      </c>
      <c r="L11879" s="358" t="s">
        <v>9901</v>
      </c>
    </row>
    <row r="11880" spans="1:12">
      <c r="A11880" s="358" t="s">
        <v>10881</v>
      </c>
      <c r="B11880" s="358">
        <v>15</v>
      </c>
      <c r="C11880" s="358" t="s">
        <v>10896</v>
      </c>
      <c r="D11880" s="358" t="s">
        <v>880</v>
      </c>
      <c r="E11880" s="358" t="s">
        <v>10883</v>
      </c>
      <c r="F11880" s="358" t="s">
        <v>10884</v>
      </c>
      <c r="G11880" s="358" t="s">
        <v>10833</v>
      </c>
      <c r="H11880" s="358">
        <v>788658002</v>
      </c>
      <c r="I11880" s="358">
        <v>4</v>
      </c>
      <c r="J11880" s="358">
        <v>3</v>
      </c>
      <c r="K11880" s="358">
        <f t="shared" si="192"/>
        <v>7</v>
      </c>
      <c r="L11880" s="358" t="s">
        <v>9901</v>
      </c>
    </row>
    <row r="11881" spans="1:12">
      <c r="A11881" s="358" t="s">
        <v>10881</v>
      </c>
      <c r="B11881" s="358">
        <v>16</v>
      </c>
      <c r="C11881" s="358" t="s">
        <v>7190</v>
      </c>
      <c r="D11881" s="358" t="s">
        <v>880</v>
      </c>
      <c r="E11881" s="358" t="s">
        <v>10883</v>
      </c>
      <c r="F11881" s="358" t="s">
        <v>10884</v>
      </c>
      <c r="G11881" s="358" t="s">
        <v>10833</v>
      </c>
      <c r="H11881" s="358"/>
      <c r="I11881" s="358">
        <v>3</v>
      </c>
      <c r="J11881" s="358">
        <v>2</v>
      </c>
      <c r="K11881" s="358">
        <f t="shared" si="192"/>
        <v>5</v>
      </c>
      <c r="L11881" s="358" t="s">
        <v>9901</v>
      </c>
    </row>
    <row r="11882" spans="1:12">
      <c r="A11882" s="358" t="s">
        <v>10881</v>
      </c>
      <c r="B11882" s="358">
        <v>17</v>
      </c>
      <c r="C11882" s="358" t="s">
        <v>1821</v>
      </c>
      <c r="D11882" s="358" t="s">
        <v>880</v>
      </c>
      <c r="E11882" s="358" t="s">
        <v>10883</v>
      </c>
      <c r="F11882" s="358" t="s">
        <v>10884</v>
      </c>
      <c r="G11882" s="358" t="s">
        <v>10833</v>
      </c>
      <c r="H11882" s="358">
        <v>783408640</v>
      </c>
      <c r="I11882" s="358">
        <v>3</v>
      </c>
      <c r="J11882" s="358">
        <v>3</v>
      </c>
      <c r="K11882" s="358">
        <f t="shared" si="192"/>
        <v>6</v>
      </c>
      <c r="L11882" s="358" t="s">
        <v>9991</v>
      </c>
    </row>
    <row r="11883" spans="1:12">
      <c r="A11883" s="358" t="s">
        <v>10881</v>
      </c>
      <c r="B11883" s="358">
        <v>18</v>
      </c>
      <c r="C11883" s="358" t="s">
        <v>10897</v>
      </c>
      <c r="D11883" s="358" t="s">
        <v>880</v>
      </c>
      <c r="E11883" s="358" t="s">
        <v>10883</v>
      </c>
      <c r="F11883" s="358" t="s">
        <v>10884</v>
      </c>
      <c r="G11883" s="358" t="s">
        <v>10833</v>
      </c>
      <c r="H11883" s="358"/>
      <c r="I11883" s="358">
        <v>2</v>
      </c>
      <c r="J11883" s="358">
        <v>4</v>
      </c>
      <c r="K11883" s="358">
        <f t="shared" si="192"/>
        <v>6</v>
      </c>
      <c r="L11883" s="358" t="s">
        <v>9991</v>
      </c>
    </row>
    <row r="11884" spans="1:12">
      <c r="A11884" s="358" t="s">
        <v>10881</v>
      </c>
      <c r="B11884" s="358">
        <v>19</v>
      </c>
      <c r="C11884" s="358" t="s">
        <v>2163</v>
      </c>
      <c r="D11884" s="358" t="s">
        <v>880</v>
      </c>
      <c r="E11884" s="358" t="s">
        <v>10883</v>
      </c>
      <c r="F11884" s="358" t="s">
        <v>10884</v>
      </c>
      <c r="G11884" s="358" t="s">
        <v>10833</v>
      </c>
      <c r="H11884" s="358"/>
      <c r="I11884" s="358">
        <v>2</v>
      </c>
      <c r="J11884" s="358">
        <v>3</v>
      </c>
      <c r="K11884" s="358">
        <f t="shared" si="192"/>
        <v>5</v>
      </c>
      <c r="L11884" s="358" t="s">
        <v>9991</v>
      </c>
    </row>
    <row r="11885" spans="1:12">
      <c r="A11885" s="358" t="s">
        <v>10881</v>
      </c>
      <c r="B11885" s="358">
        <v>20</v>
      </c>
      <c r="C11885" s="358" t="s">
        <v>1067</v>
      </c>
      <c r="D11885" s="358" t="s">
        <v>880</v>
      </c>
      <c r="E11885" s="358" t="s">
        <v>10883</v>
      </c>
      <c r="F11885" s="358" t="s">
        <v>10884</v>
      </c>
      <c r="G11885" s="358" t="s">
        <v>10833</v>
      </c>
      <c r="H11885" s="358"/>
      <c r="I11885" s="358">
        <v>0</v>
      </c>
      <c r="J11885" s="358">
        <v>2</v>
      </c>
      <c r="K11885" s="358">
        <f t="shared" si="192"/>
        <v>2</v>
      </c>
      <c r="L11885" s="358" t="s">
        <v>9991</v>
      </c>
    </row>
    <row r="11886" spans="1:12">
      <c r="A11886" s="358" t="s">
        <v>10881</v>
      </c>
      <c r="B11886" s="358">
        <v>21</v>
      </c>
      <c r="C11886" s="358" t="s">
        <v>10898</v>
      </c>
      <c r="D11886" s="358" t="s">
        <v>880</v>
      </c>
      <c r="E11886" s="358" t="s">
        <v>10883</v>
      </c>
      <c r="F11886" s="358" t="s">
        <v>10884</v>
      </c>
      <c r="G11886" s="358" t="s">
        <v>10833</v>
      </c>
      <c r="H11886" s="358"/>
      <c r="I11886" s="358">
        <v>2</v>
      </c>
      <c r="J11886" s="358">
        <v>1</v>
      </c>
      <c r="K11886" s="358">
        <f t="shared" si="192"/>
        <v>3</v>
      </c>
      <c r="L11886" s="358" t="s">
        <v>9991</v>
      </c>
    </row>
    <row r="11887" spans="1:12">
      <c r="A11887" s="358" t="s">
        <v>10881</v>
      </c>
      <c r="B11887" s="358">
        <v>22</v>
      </c>
      <c r="C11887" s="358" t="s">
        <v>10899</v>
      </c>
      <c r="D11887" s="358" t="s">
        <v>958</v>
      </c>
      <c r="E11887" s="358" t="s">
        <v>10883</v>
      </c>
      <c r="F11887" s="358" t="s">
        <v>10884</v>
      </c>
      <c r="G11887" s="358" t="s">
        <v>10833</v>
      </c>
      <c r="H11887" s="358"/>
      <c r="I11887" s="358">
        <v>1</v>
      </c>
      <c r="J11887" s="358">
        <v>0</v>
      </c>
      <c r="K11887" s="358">
        <f t="shared" si="192"/>
        <v>1</v>
      </c>
      <c r="L11887" s="358" t="s">
        <v>9991</v>
      </c>
    </row>
    <row r="11888" spans="1:12">
      <c r="A11888" s="358" t="s">
        <v>10881</v>
      </c>
      <c r="B11888" s="358">
        <v>23</v>
      </c>
      <c r="C11888" s="358" t="s">
        <v>10900</v>
      </c>
      <c r="D11888" s="358" t="s">
        <v>880</v>
      </c>
      <c r="E11888" s="358" t="s">
        <v>10883</v>
      </c>
      <c r="F11888" s="358" t="s">
        <v>10884</v>
      </c>
      <c r="G11888" s="358" t="s">
        <v>10833</v>
      </c>
      <c r="H11888" s="358"/>
      <c r="I11888" s="358">
        <v>3</v>
      </c>
      <c r="J11888" s="358">
        <v>0</v>
      </c>
      <c r="K11888" s="358">
        <f t="shared" si="192"/>
        <v>3</v>
      </c>
      <c r="L11888" s="358" t="s">
        <v>9991</v>
      </c>
    </row>
    <row r="11889" spans="1:12">
      <c r="A11889" s="358" t="s">
        <v>10881</v>
      </c>
      <c r="B11889" s="358">
        <v>24</v>
      </c>
      <c r="C11889" s="358" t="s">
        <v>10901</v>
      </c>
      <c r="D11889" s="358" t="s">
        <v>880</v>
      </c>
      <c r="E11889" s="358" t="s">
        <v>10883</v>
      </c>
      <c r="F11889" s="358" t="s">
        <v>10884</v>
      </c>
      <c r="G11889" s="358" t="s">
        <v>10833</v>
      </c>
      <c r="H11889" s="358"/>
      <c r="I11889" s="358">
        <v>2</v>
      </c>
      <c r="J11889" s="358">
        <v>1</v>
      </c>
      <c r="K11889" s="358">
        <f t="shared" si="192"/>
        <v>3</v>
      </c>
      <c r="L11889" s="358" t="s">
        <v>9991</v>
      </c>
    </row>
    <row r="11890" spans="1:12">
      <c r="A11890" s="358" t="s">
        <v>10881</v>
      </c>
      <c r="B11890" s="358">
        <v>25</v>
      </c>
      <c r="C11890" s="358" t="s">
        <v>10902</v>
      </c>
      <c r="D11890" s="358" t="s">
        <v>880</v>
      </c>
      <c r="E11890" s="358" t="s">
        <v>10883</v>
      </c>
      <c r="F11890" s="358" t="s">
        <v>10884</v>
      </c>
      <c r="G11890" s="358" t="s">
        <v>10833</v>
      </c>
      <c r="H11890" s="358"/>
      <c r="I11890" s="358">
        <v>2</v>
      </c>
      <c r="J11890" s="358">
        <v>3</v>
      </c>
      <c r="K11890" s="358">
        <f t="shared" si="192"/>
        <v>5</v>
      </c>
      <c r="L11890" s="358" t="s">
        <v>10579</v>
      </c>
    </row>
    <row r="11891" spans="1:12">
      <c r="A11891" s="358" t="s">
        <v>10881</v>
      </c>
      <c r="B11891" s="358">
        <v>26</v>
      </c>
      <c r="C11891" s="358" t="s">
        <v>10903</v>
      </c>
      <c r="D11891" s="358" t="s">
        <v>880</v>
      </c>
      <c r="E11891" s="358" t="s">
        <v>10883</v>
      </c>
      <c r="F11891" s="358" t="s">
        <v>10884</v>
      </c>
      <c r="G11891" s="358" t="s">
        <v>10833</v>
      </c>
      <c r="H11891" s="358"/>
      <c r="I11891" s="358">
        <v>5</v>
      </c>
      <c r="J11891" s="358">
        <v>3</v>
      </c>
      <c r="K11891" s="358">
        <f t="shared" si="192"/>
        <v>8</v>
      </c>
      <c r="L11891" s="358" t="s">
        <v>9896</v>
      </c>
    </row>
    <row r="11892" spans="1:12">
      <c r="A11892" s="358" t="s">
        <v>10881</v>
      </c>
      <c r="B11892" s="358">
        <v>27</v>
      </c>
      <c r="C11892" s="358" t="s">
        <v>10904</v>
      </c>
      <c r="D11892" s="358" t="s">
        <v>880</v>
      </c>
      <c r="E11892" s="358" t="s">
        <v>10883</v>
      </c>
      <c r="F11892" s="358" t="s">
        <v>10884</v>
      </c>
      <c r="G11892" s="358" t="s">
        <v>10833</v>
      </c>
      <c r="H11892" s="358"/>
      <c r="I11892" s="358">
        <v>1</v>
      </c>
      <c r="J11892" s="358">
        <v>1</v>
      </c>
      <c r="K11892" s="358">
        <f t="shared" si="192"/>
        <v>2</v>
      </c>
      <c r="L11892" s="358" t="s">
        <v>10905</v>
      </c>
    </row>
    <row r="11893" spans="1:12">
      <c r="A11893" s="358" t="s">
        <v>10881</v>
      </c>
      <c r="B11893" s="358">
        <v>28</v>
      </c>
      <c r="C11893" s="358" t="s">
        <v>10906</v>
      </c>
      <c r="D11893" s="358" t="s">
        <v>880</v>
      </c>
      <c r="E11893" s="358" t="s">
        <v>10883</v>
      </c>
      <c r="F11893" s="358" t="s">
        <v>10884</v>
      </c>
      <c r="G11893" s="358" t="s">
        <v>10833</v>
      </c>
      <c r="H11893" s="358"/>
      <c r="I11893" s="358">
        <v>1</v>
      </c>
      <c r="J11893" s="358">
        <v>0</v>
      </c>
      <c r="K11893" s="358">
        <f t="shared" si="192"/>
        <v>1</v>
      </c>
      <c r="L11893" s="358" t="s">
        <v>9975</v>
      </c>
    </row>
    <row r="11894" spans="1:12">
      <c r="A11894" s="358" t="s">
        <v>10881</v>
      </c>
      <c r="B11894" s="358">
        <v>29</v>
      </c>
      <c r="C11894" s="358" t="s">
        <v>10907</v>
      </c>
      <c r="D11894" s="358" t="s">
        <v>880</v>
      </c>
      <c r="E11894" s="358" t="s">
        <v>10883</v>
      </c>
      <c r="F11894" s="358" t="s">
        <v>10884</v>
      </c>
      <c r="G11894" s="358" t="s">
        <v>10833</v>
      </c>
      <c r="H11894" s="358"/>
      <c r="I11894" s="358">
        <v>4</v>
      </c>
      <c r="J11894" s="358">
        <v>2</v>
      </c>
      <c r="K11894" s="358">
        <f t="shared" si="192"/>
        <v>6</v>
      </c>
      <c r="L11894" s="358" t="s">
        <v>9975</v>
      </c>
    </row>
    <row r="11895" spans="1:12">
      <c r="A11895" s="358" t="s">
        <v>10881</v>
      </c>
      <c r="B11895" s="358">
        <v>30</v>
      </c>
      <c r="C11895" s="358" t="s">
        <v>10908</v>
      </c>
      <c r="D11895" s="358" t="s">
        <v>880</v>
      </c>
      <c r="E11895" s="358" t="s">
        <v>10883</v>
      </c>
      <c r="F11895" s="358" t="s">
        <v>10884</v>
      </c>
      <c r="G11895" s="358" t="s">
        <v>10833</v>
      </c>
      <c r="H11895" s="358"/>
      <c r="I11895" s="358">
        <v>2</v>
      </c>
      <c r="J11895" s="358">
        <v>1</v>
      </c>
      <c r="K11895" s="358">
        <f t="shared" si="192"/>
        <v>3</v>
      </c>
      <c r="L11895" s="358" t="s">
        <v>9896</v>
      </c>
    </row>
    <row r="11896" spans="1:12">
      <c r="A11896" s="358" t="s">
        <v>10881</v>
      </c>
      <c r="B11896" s="358">
        <v>31</v>
      </c>
      <c r="C11896" s="358" t="s">
        <v>1427</v>
      </c>
      <c r="D11896" s="358" t="s">
        <v>880</v>
      </c>
      <c r="E11896" s="358" t="s">
        <v>10883</v>
      </c>
      <c r="F11896" s="358" t="s">
        <v>10884</v>
      </c>
      <c r="G11896" s="358" t="s">
        <v>10833</v>
      </c>
      <c r="H11896" s="358"/>
      <c r="I11896" s="358">
        <v>2</v>
      </c>
      <c r="J11896" s="358">
        <v>0</v>
      </c>
      <c r="K11896" s="358">
        <f t="shared" si="192"/>
        <v>2</v>
      </c>
      <c r="L11896" s="358" t="s">
        <v>10909</v>
      </c>
    </row>
    <row r="11897" spans="1:12">
      <c r="A11897" s="358" t="s">
        <v>10881</v>
      </c>
      <c r="B11897" s="358">
        <v>32</v>
      </c>
      <c r="C11897" s="358" t="s">
        <v>10910</v>
      </c>
      <c r="D11897" s="358" t="s">
        <v>880</v>
      </c>
      <c r="E11897" s="358" t="s">
        <v>10883</v>
      </c>
      <c r="F11897" s="358" t="s">
        <v>10884</v>
      </c>
      <c r="G11897" s="358" t="s">
        <v>10833</v>
      </c>
      <c r="H11897" s="358"/>
      <c r="I11897" s="358">
        <v>1</v>
      </c>
      <c r="J11897" s="358">
        <v>1</v>
      </c>
      <c r="K11897" s="358">
        <f t="shared" si="192"/>
        <v>2</v>
      </c>
      <c r="L11897" s="358" t="s">
        <v>9975</v>
      </c>
    </row>
    <row r="11898" spans="1:12">
      <c r="A11898" s="358" t="s">
        <v>10881</v>
      </c>
      <c r="B11898" s="358">
        <v>33</v>
      </c>
      <c r="C11898" s="358" t="s">
        <v>10911</v>
      </c>
      <c r="D11898" s="358" t="s">
        <v>880</v>
      </c>
      <c r="E11898" s="358" t="s">
        <v>10883</v>
      </c>
      <c r="F11898" s="358" t="s">
        <v>10884</v>
      </c>
      <c r="G11898" s="358" t="s">
        <v>10833</v>
      </c>
      <c r="H11898" s="358"/>
      <c r="I11898" s="358">
        <v>3</v>
      </c>
      <c r="J11898" s="358">
        <v>2</v>
      </c>
      <c r="K11898" s="358">
        <f t="shared" si="192"/>
        <v>5</v>
      </c>
      <c r="L11898" s="358" t="s">
        <v>10115</v>
      </c>
    </row>
    <row r="11899" spans="1:12">
      <c r="A11899" s="358" t="s">
        <v>10881</v>
      </c>
      <c r="B11899" s="358">
        <v>34</v>
      </c>
      <c r="C11899" s="358" t="s">
        <v>10912</v>
      </c>
      <c r="D11899" s="358" t="s">
        <v>958</v>
      </c>
      <c r="E11899" s="358" t="s">
        <v>10883</v>
      </c>
      <c r="F11899" s="358" t="s">
        <v>10884</v>
      </c>
      <c r="G11899" s="358" t="s">
        <v>10833</v>
      </c>
      <c r="H11899" s="358"/>
      <c r="I11899" s="358">
        <v>3</v>
      </c>
      <c r="J11899" s="358">
        <v>0</v>
      </c>
      <c r="K11899" s="358">
        <f t="shared" si="192"/>
        <v>3</v>
      </c>
      <c r="L11899" s="358" t="s">
        <v>10115</v>
      </c>
    </row>
    <row r="11900" spans="1:12">
      <c r="A11900" s="358" t="s">
        <v>10881</v>
      </c>
      <c r="B11900" s="358">
        <v>35</v>
      </c>
      <c r="C11900" s="358" t="s">
        <v>10913</v>
      </c>
      <c r="D11900" s="358" t="s">
        <v>880</v>
      </c>
      <c r="E11900" s="358" t="s">
        <v>10883</v>
      </c>
      <c r="F11900" s="358" t="s">
        <v>10884</v>
      </c>
      <c r="G11900" s="358" t="s">
        <v>10833</v>
      </c>
      <c r="H11900" s="358"/>
      <c r="I11900" s="358">
        <v>3</v>
      </c>
      <c r="J11900" s="358">
        <v>3</v>
      </c>
      <c r="K11900" s="358">
        <f t="shared" si="192"/>
        <v>6</v>
      </c>
      <c r="L11900" s="358" t="s">
        <v>9975</v>
      </c>
    </row>
    <row r="11901" spans="1:12">
      <c r="A11901" s="358" t="s">
        <v>10881</v>
      </c>
      <c r="B11901" s="358">
        <v>36</v>
      </c>
      <c r="C11901" s="358" t="s">
        <v>10914</v>
      </c>
      <c r="D11901" s="358" t="s">
        <v>880</v>
      </c>
      <c r="E11901" s="358" t="s">
        <v>10883</v>
      </c>
      <c r="F11901" s="358" t="s">
        <v>10884</v>
      </c>
      <c r="G11901" s="358" t="s">
        <v>10833</v>
      </c>
      <c r="H11901" s="358"/>
      <c r="I11901" s="358">
        <v>3</v>
      </c>
      <c r="J11901" s="358">
        <v>0</v>
      </c>
      <c r="K11901" s="358">
        <f t="shared" si="192"/>
        <v>3</v>
      </c>
      <c r="L11901" s="358" t="s">
        <v>10115</v>
      </c>
    </row>
    <row r="11902" spans="1:12">
      <c r="A11902" s="358" t="s">
        <v>10881</v>
      </c>
      <c r="B11902" s="358">
        <v>37</v>
      </c>
      <c r="C11902" s="358" t="s">
        <v>10915</v>
      </c>
      <c r="D11902" s="358" t="s">
        <v>880</v>
      </c>
      <c r="E11902" s="358" t="s">
        <v>10883</v>
      </c>
      <c r="F11902" s="358" t="s">
        <v>10884</v>
      </c>
      <c r="G11902" s="358" t="s">
        <v>10833</v>
      </c>
      <c r="H11902" s="358"/>
      <c r="I11902" s="358">
        <v>2</v>
      </c>
      <c r="J11902" s="358">
        <v>2</v>
      </c>
      <c r="K11902" s="358">
        <f t="shared" si="192"/>
        <v>4</v>
      </c>
      <c r="L11902" s="358" t="s">
        <v>10115</v>
      </c>
    </row>
    <row r="11903" spans="1:12">
      <c r="A11903" s="358" t="s">
        <v>10881</v>
      </c>
      <c r="B11903" s="358">
        <v>38</v>
      </c>
      <c r="C11903" s="358" t="s">
        <v>10916</v>
      </c>
      <c r="D11903" s="358" t="s">
        <v>880</v>
      </c>
      <c r="E11903" s="358" t="s">
        <v>10883</v>
      </c>
      <c r="F11903" s="358" t="s">
        <v>10884</v>
      </c>
      <c r="G11903" s="358" t="s">
        <v>10833</v>
      </c>
      <c r="H11903" s="358">
        <v>785660840</v>
      </c>
      <c r="I11903" s="358">
        <v>3</v>
      </c>
      <c r="J11903" s="358">
        <v>4</v>
      </c>
      <c r="K11903" s="358">
        <f t="shared" si="192"/>
        <v>7</v>
      </c>
      <c r="L11903" s="358" t="s">
        <v>9975</v>
      </c>
    </row>
    <row r="11904" spans="1:12">
      <c r="A11904" s="358" t="s">
        <v>10881</v>
      </c>
      <c r="B11904" s="358">
        <v>39</v>
      </c>
      <c r="C11904" s="358" t="s">
        <v>6975</v>
      </c>
      <c r="D11904" s="358" t="s">
        <v>880</v>
      </c>
      <c r="E11904" s="358" t="s">
        <v>10883</v>
      </c>
      <c r="F11904" s="358" t="s">
        <v>10884</v>
      </c>
      <c r="G11904" s="358" t="s">
        <v>10833</v>
      </c>
      <c r="H11904" s="358"/>
      <c r="I11904" s="358">
        <v>3</v>
      </c>
      <c r="J11904" s="358">
        <v>4</v>
      </c>
      <c r="K11904" s="358">
        <f t="shared" si="192"/>
        <v>7</v>
      </c>
      <c r="L11904" s="358" t="s">
        <v>9901</v>
      </c>
    </row>
    <row r="11905" spans="1:12">
      <c r="A11905" s="358" t="s">
        <v>10881</v>
      </c>
      <c r="B11905" s="358">
        <v>40</v>
      </c>
      <c r="C11905" s="358" t="s">
        <v>10917</v>
      </c>
      <c r="D11905" s="358" t="s">
        <v>880</v>
      </c>
      <c r="E11905" s="358" t="s">
        <v>10883</v>
      </c>
      <c r="F11905" s="358" t="s">
        <v>10884</v>
      </c>
      <c r="G11905" s="358" t="s">
        <v>10833</v>
      </c>
      <c r="H11905" s="358"/>
      <c r="I11905" s="358">
        <v>4</v>
      </c>
      <c r="J11905" s="358">
        <v>3</v>
      </c>
      <c r="K11905" s="358">
        <f t="shared" si="192"/>
        <v>7</v>
      </c>
      <c r="L11905" s="358" t="s">
        <v>9901</v>
      </c>
    </row>
    <row r="11906" spans="1:12">
      <c r="A11906" s="358" t="s">
        <v>10881</v>
      </c>
      <c r="B11906" s="358">
        <v>41</v>
      </c>
      <c r="C11906" s="358" t="s">
        <v>10918</v>
      </c>
      <c r="D11906" s="358" t="s">
        <v>958</v>
      </c>
      <c r="E11906" s="358" t="s">
        <v>10883</v>
      </c>
      <c r="F11906" s="358" t="s">
        <v>10884</v>
      </c>
      <c r="G11906" s="358" t="s">
        <v>10833</v>
      </c>
      <c r="H11906" s="358"/>
      <c r="I11906" s="358">
        <v>2</v>
      </c>
      <c r="J11906" s="358">
        <v>5</v>
      </c>
      <c r="K11906" s="358">
        <f t="shared" si="192"/>
        <v>7</v>
      </c>
      <c r="L11906" s="358" t="s">
        <v>9899</v>
      </c>
    </row>
    <row r="11907" spans="1:12">
      <c r="A11907" s="358" t="s">
        <v>10881</v>
      </c>
      <c r="B11907" s="358">
        <v>42</v>
      </c>
      <c r="C11907" s="358" t="s">
        <v>10919</v>
      </c>
      <c r="D11907" s="358" t="s">
        <v>880</v>
      </c>
      <c r="E11907" s="358" t="s">
        <v>10883</v>
      </c>
      <c r="F11907" s="358" t="s">
        <v>10884</v>
      </c>
      <c r="G11907" s="358" t="s">
        <v>10833</v>
      </c>
      <c r="H11907" s="358"/>
      <c r="I11907" s="358">
        <v>2</v>
      </c>
      <c r="J11907" s="358">
        <v>4</v>
      </c>
      <c r="K11907" s="358">
        <f t="shared" si="192"/>
        <v>6</v>
      </c>
      <c r="L11907" s="358" t="s">
        <v>9899</v>
      </c>
    </row>
    <row r="11908" spans="1:12">
      <c r="A11908" s="358" t="s">
        <v>10881</v>
      </c>
      <c r="B11908" s="358">
        <v>43</v>
      </c>
      <c r="C11908" s="358" t="s">
        <v>10920</v>
      </c>
      <c r="D11908" s="358" t="s">
        <v>880</v>
      </c>
      <c r="E11908" s="358" t="s">
        <v>10883</v>
      </c>
      <c r="F11908" s="358" t="s">
        <v>10884</v>
      </c>
      <c r="G11908" s="358" t="s">
        <v>10833</v>
      </c>
      <c r="H11908" s="358"/>
      <c r="I11908" s="358">
        <v>3</v>
      </c>
      <c r="J11908" s="358">
        <v>2</v>
      </c>
      <c r="K11908" s="358">
        <f t="shared" si="192"/>
        <v>5</v>
      </c>
      <c r="L11908" s="358" t="s">
        <v>9901</v>
      </c>
    </row>
    <row r="11909" spans="1:12">
      <c r="A11909" s="358" t="s">
        <v>10881</v>
      </c>
      <c r="B11909" s="358">
        <v>44</v>
      </c>
      <c r="C11909" s="358" t="s">
        <v>10921</v>
      </c>
      <c r="D11909" s="358" t="s">
        <v>880</v>
      </c>
      <c r="E11909" s="358" t="s">
        <v>10883</v>
      </c>
      <c r="F11909" s="358" t="s">
        <v>10884</v>
      </c>
      <c r="G11909" s="358" t="s">
        <v>10833</v>
      </c>
      <c r="H11909" s="358"/>
      <c r="I11909" s="358">
        <v>3</v>
      </c>
      <c r="J11909" s="358">
        <v>1</v>
      </c>
      <c r="K11909" s="358">
        <f t="shared" si="192"/>
        <v>4</v>
      </c>
      <c r="L11909" s="358" t="s">
        <v>9899</v>
      </c>
    </row>
    <row r="11910" spans="1:12">
      <c r="A11910" s="358" t="s">
        <v>10881</v>
      </c>
      <c r="B11910" s="358">
        <v>45</v>
      </c>
      <c r="C11910" s="358" t="s">
        <v>10922</v>
      </c>
      <c r="D11910" s="358" t="s">
        <v>880</v>
      </c>
      <c r="E11910" s="358" t="s">
        <v>10883</v>
      </c>
      <c r="F11910" s="358" t="s">
        <v>10884</v>
      </c>
      <c r="G11910" s="358" t="s">
        <v>10833</v>
      </c>
      <c r="H11910" s="358"/>
      <c r="I11910" s="358">
        <v>1</v>
      </c>
      <c r="J11910" s="358">
        <v>2</v>
      </c>
      <c r="K11910" s="358">
        <f t="shared" si="192"/>
        <v>3</v>
      </c>
      <c r="L11910" s="358" t="s">
        <v>9899</v>
      </c>
    </row>
    <row r="11911" spans="1:12">
      <c r="A11911" s="358" t="s">
        <v>10881</v>
      </c>
      <c r="B11911" s="358">
        <v>46</v>
      </c>
      <c r="C11911" s="358" t="s">
        <v>10923</v>
      </c>
      <c r="D11911" s="358" t="s">
        <v>880</v>
      </c>
      <c r="E11911" s="358" t="s">
        <v>10883</v>
      </c>
      <c r="F11911" s="358" t="s">
        <v>10884</v>
      </c>
      <c r="G11911" s="358" t="s">
        <v>10833</v>
      </c>
      <c r="H11911" s="358"/>
      <c r="I11911" s="358">
        <v>7</v>
      </c>
      <c r="J11911" s="358">
        <v>6</v>
      </c>
      <c r="K11911" s="358">
        <f t="shared" si="192"/>
        <v>13</v>
      </c>
      <c r="L11911" s="358" t="s">
        <v>9901</v>
      </c>
    </row>
    <row r="11912" spans="1:12">
      <c r="A11912" s="358" t="s">
        <v>10881</v>
      </c>
      <c r="B11912" s="358">
        <v>47</v>
      </c>
      <c r="C11912" s="358" t="s">
        <v>10924</v>
      </c>
      <c r="D11912" s="358" t="s">
        <v>880</v>
      </c>
      <c r="E11912" s="358" t="s">
        <v>10883</v>
      </c>
      <c r="F11912" s="358" t="s">
        <v>10884</v>
      </c>
      <c r="G11912" s="358" t="s">
        <v>10833</v>
      </c>
      <c r="H11912" s="358"/>
      <c r="I11912" s="358">
        <v>2</v>
      </c>
      <c r="J11912" s="358">
        <v>4</v>
      </c>
      <c r="K11912" s="358">
        <f t="shared" si="192"/>
        <v>6</v>
      </c>
      <c r="L11912" s="358" t="s">
        <v>9901</v>
      </c>
    </row>
    <row r="11913" spans="1:12">
      <c r="A11913" s="358" t="s">
        <v>10881</v>
      </c>
      <c r="B11913" s="358">
        <v>48</v>
      </c>
      <c r="C11913" s="358" t="s">
        <v>9637</v>
      </c>
      <c r="D11913" s="358" t="s">
        <v>958</v>
      </c>
      <c r="E11913" s="358" t="s">
        <v>10883</v>
      </c>
      <c r="F11913" s="358" t="s">
        <v>10884</v>
      </c>
      <c r="G11913" s="358" t="s">
        <v>10833</v>
      </c>
      <c r="H11913" s="358"/>
      <c r="I11913" s="358">
        <v>2</v>
      </c>
      <c r="J11913" s="358">
        <v>2</v>
      </c>
      <c r="K11913" s="358">
        <f t="shared" si="192"/>
        <v>4</v>
      </c>
      <c r="L11913" s="358" t="s">
        <v>9901</v>
      </c>
    </row>
    <row r="11914" spans="1:12">
      <c r="A11914" s="358" t="s">
        <v>10881</v>
      </c>
      <c r="B11914" s="358">
        <v>49</v>
      </c>
      <c r="C11914" s="358" t="s">
        <v>10925</v>
      </c>
      <c r="D11914" s="358" t="s">
        <v>880</v>
      </c>
      <c r="E11914" s="358" t="s">
        <v>10883</v>
      </c>
      <c r="F11914" s="358" t="s">
        <v>10884</v>
      </c>
      <c r="G11914" s="358" t="s">
        <v>10833</v>
      </c>
      <c r="H11914" s="358"/>
      <c r="I11914" s="358">
        <v>3</v>
      </c>
      <c r="J11914" s="358">
        <v>5</v>
      </c>
      <c r="K11914" s="358">
        <f t="shared" si="192"/>
        <v>8</v>
      </c>
      <c r="L11914" s="358" t="s">
        <v>9899</v>
      </c>
    </row>
    <row r="11915" spans="1:12">
      <c r="A11915" s="358" t="s">
        <v>10881</v>
      </c>
      <c r="B11915" s="358">
        <v>50</v>
      </c>
      <c r="C11915" s="358" t="s">
        <v>10926</v>
      </c>
      <c r="D11915" s="358" t="s">
        <v>880</v>
      </c>
      <c r="E11915" s="358" t="s">
        <v>10883</v>
      </c>
      <c r="F11915" s="358" t="s">
        <v>10884</v>
      </c>
      <c r="G11915" s="358" t="s">
        <v>10833</v>
      </c>
      <c r="H11915" s="358"/>
      <c r="I11915" s="358">
        <v>2</v>
      </c>
      <c r="J11915" s="358">
        <v>2</v>
      </c>
      <c r="K11915" s="358">
        <f t="shared" si="192"/>
        <v>4</v>
      </c>
      <c r="L11915" s="358" t="s">
        <v>9901</v>
      </c>
    </row>
    <row r="11916" spans="1:12">
      <c r="A11916" s="358" t="s">
        <v>10881</v>
      </c>
      <c r="B11916" s="358">
        <v>51</v>
      </c>
      <c r="C11916" s="358" t="s">
        <v>10927</v>
      </c>
      <c r="D11916" s="358" t="s">
        <v>880</v>
      </c>
      <c r="E11916" s="358" t="s">
        <v>10883</v>
      </c>
      <c r="F11916" s="358" t="s">
        <v>10884</v>
      </c>
      <c r="G11916" s="358" t="s">
        <v>10833</v>
      </c>
      <c r="H11916" s="358"/>
      <c r="I11916" s="358">
        <v>2</v>
      </c>
      <c r="J11916" s="358">
        <v>2</v>
      </c>
      <c r="K11916" s="358">
        <f t="shared" si="192"/>
        <v>4</v>
      </c>
      <c r="L11916" s="358" t="s">
        <v>9899</v>
      </c>
    </row>
    <row r="11917" spans="1:12">
      <c r="A11917" s="358" t="s">
        <v>10881</v>
      </c>
      <c r="B11917" s="358">
        <v>52</v>
      </c>
      <c r="C11917" s="358" t="s">
        <v>8073</v>
      </c>
      <c r="D11917" s="358" t="s">
        <v>880</v>
      </c>
      <c r="E11917" s="358" t="s">
        <v>10883</v>
      </c>
      <c r="F11917" s="358" t="s">
        <v>10884</v>
      </c>
      <c r="G11917" s="358" t="s">
        <v>10833</v>
      </c>
      <c r="H11917" s="358"/>
      <c r="I11917" s="358">
        <v>3</v>
      </c>
      <c r="J11917" s="358">
        <v>3</v>
      </c>
      <c r="K11917" s="358">
        <f t="shared" si="192"/>
        <v>6</v>
      </c>
      <c r="L11917" s="358" t="s">
        <v>9899</v>
      </c>
    </row>
    <row r="11918" spans="1:12">
      <c r="A11918" s="358" t="s">
        <v>10881</v>
      </c>
      <c r="B11918" s="358">
        <v>53</v>
      </c>
      <c r="C11918" s="358" t="s">
        <v>10926</v>
      </c>
      <c r="D11918" s="358" t="s">
        <v>880</v>
      </c>
      <c r="E11918" s="358" t="s">
        <v>10883</v>
      </c>
      <c r="F11918" s="358" t="s">
        <v>10884</v>
      </c>
      <c r="G11918" s="358" t="s">
        <v>10833</v>
      </c>
      <c r="H11918" s="358"/>
      <c r="I11918" s="358">
        <v>2</v>
      </c>
      <c r="J11918" s="358">
        <v>2</v>
      </c>
      <c r="K11918" s="358">
        <f t="shared" si="192"/>
        <v>4</v>
      </c>
      <c r="L11918" s="358" t="s">
        <v>9899</v>
      </c>
    </row>
    <row r="11919" spans="1:12">
      <c r="A11919" s="358" t="s">
        <v>10881</v>
      </c>
      <c r="B11919" s="358">
        <v>54</v>
      </c>
      <c r="C11919" s="358" t="s">
        <v>2902</v>
      </c>
      <c r="D11919" s="358" t="s">
        <v>880</v>
      </c>
      <c r="E11919" s="358" t="s">
        <v>10883</v>
      </c>
      <c r="F11919" s="358" t="s">
        <v>10884</v>
      </c>
      <c r="G11919" s="358" t="s">
        <v>10833</v>
      </c>
      <c r="H11919" s="358"/>
      <c r="I11919" s="358">
        <v>4</v>
      </c>
      <c r="J11919" s="358">
        <v>3</v>
      </c>
      <c r="K11919" s="358">
        <f t="shared" si="192"/>
        <v>7</v>
      </c>
      <c r="L11919" s="358" t="s">
        <v>9901</v>
      </c>
    </row>
    <row r="11920" spans="1:12">
      <c r="A11920" s="358" t="s">
        <v>10881</v>
      </c>
      <c r="B11920" s="358">
        <v>55</v>
      </c>
      <c r="C11920" s="358" t="s">
        <v>10928</v>
      </c>
      <c r="D11920" s="358" t="s">
        <v>958</v>
      </c>
      <c r="E11920" s="358" t="s">
        <v>10883</v>
      </c>
      <c r="F11920" s="358" t="s">
        <v>10884</v>
      </c>
      <c r="G11920" s="358" t="s">
        <v>10833</v>
      </c>
      <c r="H11920" s="358"/>
      <c r="I11920" s="358">
        <v>2</v>
      </c>
      <c r="J11920" s="358">
        <v>0</v>
      </c>
      <c r="K11920" s="358">
        <f t="shared" si="192"/>
        <v>2</v>
      </c>
      <c r="L11920" s="358" t="s">
        <v>9899</v>
      </c>
    </row>
    <row r="11921" spans="1:12">
      <c r="A11921" s="358" t="s">
        <v>10881</v>
      </c>
      <c r="B11921" s="358">
        <v>56</v>
      </c>
      <c r="C11921" s="358" t="s">
        <v>1693</v>
      </c>
      <c r="D11921" s="358" t="s">
        <v>880</v>
      </c>
      <c r="E11921" s="358" t="s">
        <v>10883</v>
      </c>
      <c r="F11921" s="358" t="s">
        <v>10884</v>
      </c>
      <c r="G11921" s="358" t="s">
        <v>10833</v>
      </c>
      <c r="H11921" s="358"/>
      <c r="I11921" s="358">
        <v>2</v>
      </c>
      <c r="J11921" s="358">
        <v>2</v>
      </c>
      <c r="K11921" s="358">
        <f t="shared" si="192"/>
        <v>4</v>
      </c>
      <c r="L11921" s="358" t="s">
        <v>9899</v>
      </c>
    </row>
    <row r="11922" spans="1:12">
      <c r="A11922" s="358" t="s">
        <v>10881</v>
      </c>
      <c r="B11922" s="358">
        <v>57</v>
      </c>
      <c r="C11922" s="358" t="s">
        <v>1894</v>
      </c>
      <c r="D11922" s="358" t="s">
        <v>958</v>
      </c>
      <c r="E11922" s="358" t="s">
        <v>10883</v>
      </c>
      <c r="F11922" s="358" t="s">
        <v>10884</v>
      </c>
      <c r="G11922" s="358" t="s">
        <v>10833</v>
      </c>
      <c r="H11922" s="358"/>
      <c r="I11922" s="358">
        <v>0</v>
      </c>
      <c r="J11922" s="358">
        <v>1</v>
      </c>
      <c r="K11922" s="358">
        <f t="shared" si="192"/>
        <v>1</v>
      </c>
      <c r="L11922" s="358" t="s">
        <v>9899</v>
      </c>
    </row>
    <row r="11923" spans="1:12">
      <c r="A11923" s="358" t="s">
        <v>10881</v>
      </c>
      <c r="B11923" s="358">
        <v>58</v>
      </c>
      <c r="C11923" s="358" t="s">
        <v>10929</v>
      </c>
      <c r="D11923" s="358" t="s">
        <v>880</v>
      </c>
      <c r="E11923" s="358" t="s">
        <v>10883</v>
      </c>
      <c r="F11923" s="358" t="s">
        <v>10884</v>
      </c>
      <c r="G11923" s="358" t="s">
        <v>10833</v>
      </c>
      <c r="H11923" s="358"/>
      <c r="I11923" s="358">
        <v>4</v>
      </c>
      <c r="J11923" s="358">
        <v>1</v>
      </c>
      <c r="K11923" s="358">
        <f t="shared" si="192"/>
        <v>5</v>
      </c>
      <c r="L11923" s="358" t="s">
        <v>9899</v>
      </c>
    </row>
    <row r="11924" spans="1:12">
      <c r="A11924" s="358" t="s">
        <v>10881</v>
      </c>
      <c r="B11924" s="358">
        <v>59</v>
      </c>
      <c r="C11924" s="358" t="s">
        <v>10930</v>
      </c>
      <c r="D11924" s="358" t="s">
        <v>880</v>
      </c>
      <c r="E11924" s="358" t="s">
        <v>10883</v>
      </c>
      <c r="F11924" s="358" t="s">
        <v>10884</v>
      </c>
      <c r="G11924" s="358" t="s">
        <v>10833</v>
      </c>
      <c r="H11924" s="358"/>
      <c r="I11924" s="358">
        <v>1</v>
      </c>
      <c r="J11924" s="358">
        <v>1</v>
      </c>
      <c r="K11924" s="358">
        <f t="shared" si="192"/>
        <v>2</v>
      </c>
      <c r="L11924" s="358" t="s">
        <v>9899</v>
      </c>
    </row>
    <row r="11925" spans="1:12">
      <c r="A11925" s="358" t="s">
        <v>10881</v>
      </c>
      <c r="B11925" s="358">
        <v>60</v>
      </c>
      <c r="C11925" s="358" t="s">
        <v>10931</v>
      </c>
      <c r="D11925" s="358" t="s">
        <v>880</v>
      </c>
      <c r="E11925" s="358" t="s">
        <v>10883</v>
      </c>
      <c r="F11925" s="358" t="s">
        <v>10884</v>
      </c>
      <c r="G11925" s="358" t="s">
        <v>10833</v>
      </c>
      <c r="H11925" s="358"/>
      <c r="I11925" s="358">
        <v>2</v>
      </c>
      <c r="J11925" s="358">
        <v>2</v>
      </c>
      <c r="K11925" s="358">
        <f t="shared" si="192"/>
        <v>4</v>
      </c>
      <c r="L11925" s="358" t="s">
        <v>9899</v>
      </c>
    </row>
    <row r="11926" spans="1:12">
      <c r="A11926" s="358" t="s">
        <v>10881</v>
      </c>
      <c r="B11926" s="358">
        <v>61</v>
      </c>
      <c r="C11926" s="358" t="s">
        <v>10932</v>
      </c>
      <c r="D11926" s="358" t="s">
        <v>958</v>
      </c>
      <c r="E11926" s="358" t="s">
        <v>10883</v>
      </c>
      <c r="F11926" s="358" t="s">
        <v>10884</v>
      </c>
      <c r="G11926" s="358" t="s">
        <v>10833</v>
      </c>
      <c r="H11926" s="358"/>
      <c r="I11926" s="358">
        <v>0</v>
      </c>
      <c r="J11926" s="358">
        <v>1</v>
      </c>
      <c r="K11926" s="358">
        <f t="shared" si="192"/>
        <v>1</v>
      </c>
      <c r="L11926" s="358" t="s">
        <v>9899</v>
      </c>
    </row>
    <row r="11927" spans="1:12">
      <c r="A11927" s="358" t="s">
        <v>10881</v>
      </c>
      <c r="B11927" s="358">
        <v>62</v>
      </c>
      <c r="C11927" s="358" t="s">
        <v>7599</v>
      </c>
      <c r="D11927" s="358" t="s">
        <v>880</v>
      </c>
      <c r="E11927" s="358" t="s">
        <v>10883</v>
      </c>
      <c r="F11927" s="358" t="s">
        <v>10884</v>
      </c>
      <c r="G11927" s="358" t="s">
        <v>10833</v>
      </c>
      <c r="H11927" s="358"/>
      <c r="I11927" s="358">
        <v>1</v>
      </c>
      <c r="J11927" s="358">
        <v>5</v>
      </c>
      <c r="K11927" s="358">
        <f t="shared" si="192"/>
        <v>6</v>
      </c>
      <c r="L11927" s="358" t="s">
        <v>9899</v>
      </c>
    </row>
    <row r="11928" spans="1:12">
      <c r="A11928" s="358" t="s">
        <v>10881</v>
      </c>
      <c r="B11928" s="358">
        <v>63</v>
      </c>
      <c r="C11928" s="358" t="s">
        <v>10933</v>
      </c>
      <c r="D11928" s="358" t="s">
        <v>880</v>
      </c>
      <c r="E11928" s="358" t="s">
        <v>10883</v>
      </c>
      <c r="F11928" s="358" t="s">
        <v>10884</v>
      </c>
      <c r="G11928" s="358" t="s">
        <v>10833</v>
      </c>
      <c r="H11928" s="358"/>
      <c r="I11928" s="358">
        <v>2</v>
      </c>
      <c r="J11928" s="358">
        <v>1</v>
      </c>
      <c r="K11928" s="358">
        <f t="shared" si="192"/>
        <v>3</v>
      </c>
      <c r="L11928" s="358" t="s">
        <v>9899</v>
      </c>
    </row>
    <row r="11929" spans="1:12">
      <c r="A11929" s="358" t="s">
        <v>10881</v>
      </c>
      <c r="B11929" s="358">
        <v>64</v>
      </c>
      <c r="C11929" s="358" t="s">
        <v>10934</v>
      </c>
      <c r="D11929" s="358" t="s">
        <v>880</v>
      </c>
      <c r="E11929" s="358" t="s">
        <v>10883</v>
      </c>
      <c r="F11929" s="358" t="s">
        <v>10884</v>
      </c>
      <c r="G11929" s="358" t="s">
        <v>10833</v>
      </c>
      <c r="H11929" s="358"/>
      <c r="I11929" s="358">
        <v>1</v>
      </c>
      <c r="J11929" s="358">
        <v>1</v>
      </c>
      <c r="K11929" s="358">
        <f t="shared" si="192"/>
        <v>2</v>
      </c>
      <c r="L11929" s="358" t="s">
        <v>9899</v>
      </c>
    </row>
    <row r="11930" spans="1:12">
      <c r="A11930" s="358" t="s">
        <v>10881</v>
      </c>
      <c r="B11930" s="358">
        <v>65</v>
      </c>
      <c r="C11930" s="358" t="s">
        <v>10935</v>
      </c>
      <c r="D11930" s="358" t="s">
        <v>880</v>
      </c>
      <c r="E11930" s="358" t="s">
        <v>10883</v>
      </c>
      <c r="F11930" s="358" t="s">
        <v>10884</v>
      </c>
      <c r="G11930" s="358" t="s">
        <v>10833</v>
      </c>
      <c r="H11930" s="358"/>
      <c r="I11930" s="358">
        <v>2</v>
      </c>
      <c r="J11930" s="358">
        <v>4</v>
      </c>
      <c r="K11930" s="358">
        <f t="shared" ref="K11930:K11941" si="193">J11930+I11930</f>
        <v>6</v>
      </c>
      <c r="L11930" s="358" t="s">
        <v>9899</v>
      </c>
    </row>
    <row r="11931" spans="1:12">
      <c r="A11931" s="358" t="s">
        <v>10881</v>
      </c>
      <c r="B11931" s="358">
        <v>66</v>
      </c>
      <c r="C11931" s="358" t="s">
        <v>10936</v>
      </c>
      <c r="D11931" s="358" t="s">
        <v>958</v>
      </c>
      <c r="E11931" s="358" t="s">
        <v>10883</v>
      </c>
      <c r="F11931" s="358" t="s">
        <v>10884</v>
      </c>
      <c r="G11931" s="358" t="s">
        <v>10833</v>
      </c>
      <c r="H11931" s="358"/>
      <c r="I11931" s="358">
        <v>2</v>
      </c>
      <c r="J11931" s="358">
        <v>0</v>
      </c>
      <c r="K11931" s="358">
        <f t="shared" si="193"/>
        <v>2</v>
      </c>
      <c r="L11931" s="358" t="s">
        <v>9899</v>
      </c>
    </row>
    <row r="11932" spans="1:12">
      <c r="A11932" s="358" t="s">
        <v>10881</v>
      </c>
      <c r="B11932" s="358">
        <v>67</v>
      </c>
      <c r="C11932" s="358" t="s">
        <v>10937</v>
      </c>
      <c r="D11932" s="358" t="s">
        <v>880</v>
      </c>
      <c r="E11932" s="358" t="s">
        <v>10883</v>
      </c>
      <c r="F11932" s="358" t="s">
        <v>10884</v>
      </c>
      <c r="G11932" s="358" t="s">
        <v>10833</v>
      </c>
      <c r="H11932" s="358"/>
      <c r="I11932" s="358">
        <v>1</v>
      </c>
      <c r="J11932" s="358">
        <v>3</v>
      </c>
      <c r="K11932" s="358">
        <f t="shared" si="193"/>
        <v>4</v>
      </c>
      <c r="L11932" s="358" t="s">
        <v>9899</v>
      </c>
    </row>
    <row r="11933" spans="1:12">
      <c r="A11933" s="358" t="s">
        <v>10881</v>
      </c>
      <c r="B11933" s="358">
        <v>68</v>
      </c>
      <c r="C11933" s="358" t="s">
        <v>1049</v>
      </c>
      <c r="D11933" s="358" t="s">
        <v>880</v>
      </c>
      <c r="E11933" s="358" t="s">
        <v>10883</v>
      </c>
      <c r="F11933" s="358" t="s">
        <v>10884</v>
      </c>
      <c r="G11933" s="358" t="s">
        <v>10833</v>
      </c>
      <c r="H11933" s="358"/>
      <c r="I11933" s="358">
        <v>1</v>
      </c>
      <c r="J11933" s="358">
        <v>1</v>
      </c>
      <c r="K11933" s="358">
        <f t="shared" si="193"/>
        <v>2</v>
      </c>
      <c r="L11933" s="358" t="s">
        <v>9899</v>
      </c>
    </row>
    <row r="11934" spans="1:12">
      <c r="A11934" s="358" t="s">
        <v>10881</v>
      </c>
      <c r="B11934" s="358">
        <v>69</v>
      </c>
      <c r="C11934" s="358" t="s">
        <v>10938</v>
      </c>
      <c r="D11934" s="358" t="s">
        <v>880</v>
      </c>
      <c r="E11934" s="358" t="s">
        <v>10883</v>
      </c>
      <c r="F11934" s="358" t="s">
        <v>10884</v>
      </c>
      <c r="G11934" s="358" t="s">
        <v>10833</v>
      </c>
      <c r="H11934" s="358"/>
      <c r="I11934" s="358">
        <v>2</v>
      </c>
      <c r="J11934" s="358">
        <v>1</v>
      </c>
      <c r="K11934" s="358">
        <f t="shared" si="193"/>
        <v>3</v>
      </c>
      <c r="L11934" s="358" t="s">
        <v>9899</v>
      </c>
    </row>
    <row r="11935" spans="1:12">
      <c r="A11935" s="358" t="s">
        <v>10881</v>
      </c>
      <c r="B11935" s="358">
        <v>70</v>
      </c>
      <c r="C11935" s="358" t="s">
        <v>10939</v>
      </c>
      <c r="D11935" s="358" t="s">
        <v>880</v>
      </c>
      <c r="E11935" s="358" t="s">
        <v>10883</v>
      </c>
      <c r="F11935" s="358" t="s">
        <v>10884</v>
      </c>
      <c r="G11935" s="358" t="s">
        <v>10833</v>
      </c>
      <c r="H11935" s="358"/>
      <c r="I11935" s="358">
        <v>2</v>
      </c>
      <c r="J11935" s="358">
        <v>4</v>
      </c>
      <c r="K11935" s="358">
        <f t="shared" si="193"/>
        <v>6</v>
      </c>
      <c r="L11935" s="358" t="s">
        <v>9899</v>
      </c>
    </row>
    <row r="11936" spans="1:12">
      <c r="A11936" s="358" t="s">
        <v>10881</v>
      </c>
      <c r="B11936" s="358">
        <v>71</v>
      </c>
      <c r="C11936" s="358" t="s">
        <v>10940</v>
      </c>
      <c r="D11936" s="358" t="s">
        <v>880</v>
      </c>
      <c r="E11936" s="358" t="s">
        <v>10883</v>
      </c>
      <c r="F11936" s="358" t="s">
        <v>10884</v>
      </c>
      <c r="G11936" s="358" t="s">
        <v>10833</v>
      </c>
      <c r="H11936" s="358"/>
      <c r="I11936" s="358">
        <v>2</v>
      </c>
      <c r="J11936" s="358">
        <v>4</v>
      </c>
      <c r="K11936" s="358">
        <f t="shared" si="193"/>
        <v>6</v>
      </c>
      <c r="L11936" s="358" t="s">
        <v>9901</v>
      </c>
    </row>
    <row r="11937" spans="1:12">
      <c r="A11937" s="358" t="s">
        <v>10881</v>
      </c>
      <c r="B11937" s="358">
        <v>72</v>
      </c>
      <c r="C11937" s="358" t="s">
        <v>10941</v>
      </c>
      <c r="D11937" s="358" t="s">
        <v>880</v>
      </c>
      <c r="E11937" s="358" t="s">
        <v>10883</v>
      </c>
      <c r="F11937" s="358" t="s">
        <v>10884</v>
      </c>
      <c r="G11937" s="358" t="s">
        <v>10833</v>
      </c>
      <c r="H11937" s="358"/>
      <c r="I11937" s="358">
        <v>1</v>
      </c>
      <c r="J11937" s="358">
        <v>1</v>
      </c>
      <c r="K11937" s="358">
        <f t="shared" si="193"/>
        <v>2</v>
      </c>
      <c r="L11937" s="358" t="s">
        <v>9899</v>
      </c>
    </row>
    <row r="11938" spans="1:12">
      <c r="A11938" s="358" t="s">
        <v>10881</v>
      </c>
      <c r="B11938" s="358">
        <v>73</v>
      </c>
      <c r="C11938" s="358" t="s">
        <v>10942</v>
      </c>
      <c r="D11938" s="358" t="s">
        <v>958</v>
      </c>
      <c r="E11938" s="358" t="s">
        <v>10883</v>
      </c>
      <c r="F11938" s="358" t="s">
        <v>10884</v>
      </c>
      <c r="G11938" s="358" t="s">
        <v>10833</v>
      </c>
      <c r="H11938" s="358"/>
      <c r="I11938" s="358">
        <v>0</v>
      </c>
      <c r="J11938" s="358">
        <v>3</v>
      </c>
      <c r="K11938" s="358">
        <f t="shared" si="193"/>
        <v>3</v>
      </c>
      <c r="L11938" s="358" t="s">
        <v>9899</v>
      </c>
    </row>
    <row r="11939" spans="1:12">
      <c r="A11939" s="358" t="s">
        <v>10881</v>
      </c>
      <c r="B11939" s="358">
        <v>74</v>
      </c>
      <c r="C11939" s="358" t="s">
        <v>10943</v>
      </c>
      <c r="D11939" s="358" t="s">
        <v>880</v>
      </c>
      <c r="E11939" s="358" t="s">
        <v>10883</v>
      </c>
      <c r="F11939" s="358" t="s">
        <v>10884</v>
      </c>
      <c r="G11939" s="358" t="s">
        <v>10833</v>
      </c>
      <c r="H11939" s="358"/>
      <c r="I11939" s="358">
        <v>2</v>
      </c>
      <c r="J11939" s="358">
        <v>2</v>
      </c>
      <c r="K11939" s="358">
        <f t="shared" si="193"/>
        <v>4</v>
      </c>
      <c r="L11939" s="358" t="s">
        <v>9899</v>
      </c>
    </row>
    <row r="11940" spans="1:12">
      <c r="A11940" s="358" t="s">
        <v>10881</v>
      </c>
      <c r="B11940" s="358">
        <v>75</v>
      </c>
      <c r="C11940" s="358" t="s">
        <v>10944</v>
      </c>
      <c r="D11940" s="358" t="s">
        <v>880</v>
      </c>
      <c r="E11940" s="358" t="s">
        <v>10883</v>
      </c>
      <c r="F11940" s="358" t="s">
        <v>10884</v>
      </c>
      <c r="G11940" s="358" t="s">
        <v>10833</v>
      </c>
      <c r="H11940" s="358"/>
      <c r="I11940" s="358">
        <v>1</v>
      </c>
      <c r="J11940" s="358">
        <v>2</v>
      </c>
      <c r="K11940" s="358">
        <f t="shared" si="193"/>
        <v>3</v>
      </c>
      <c r="L11940" s="358" t="s">
        <v>9899</v>
      </c>
    </row>
    <row r="11941" spans="1:12">
      <c r="A11941" s="358" t="s">
        <v>10881</v>
      </c>
      <c r="B11941" s="358">
        <v>76</v>
      </c>
      <c r="C11941" s="358" t="s">
        <v>10945</v>
      </c>
      <c r="D11941" s="358" t="s">
        <v>880</v>
      </c>
      <c r="E11941" s="358" t="s">
        <v>10883</v>
      </c>
      <c r="F11941" s="358" t="s">
        <v>10884</v>
      </c>
      <c r="G11941" s="358" t="s">
        <v>10833</v>
      </c>
      <c r="H11941" s="358"/>
      <c r="I11941" s="358">
        <v>2</v>
      </c>
      <c r="J11941" s="358">
        <v>1</v>
      </c>
      <c r="K11941" s="358">
        <f t="shared" si="193"/>
        <v>3</v>
      </c>
      <c r="L11941" s="358" t="s">
        <v>9899</v>
      </c>
    </row>
    <row r="11942" spans="1:12">
      <c r="A11942" s="359"/>
      <c r="B11942" s="359"/>
      <c r="C11942" s="359"/>
      <c r="D11942" s="359"/>
      <c r="E11942" s="359"/>
      <c r="F11942" s="359"/>
      <c r="G11942" s="359"/>
      <c r="H11942" s="359"/>
      <c r="I11942" s="359"/>
      <c r="J11942" s="359"/>
      <c r="K11942" s="358">
        <f>SUM(K11866:K11941)</f>
        <v>319</v>
      </c>
      <c r="L11942" s="359"/>
    </row>
    <row r="11943" spans="1:12">
      <c r="A11943" s="358" t="s">
        <v>484</v>
      </c>
      <c r="B11943" s="358">
        <v>1</v>
      </c>
      <c r="C11943" s="358" t="s">
        <v>10946</v>
      </c>
      <c r="D11943" s="358" t="s">
        <v>880</v>
      </c>
      <c r="E11943" s="358" t="s">
        <v>10947</v>
      </c>
      <c r="F11943" s="358" t="s">
        <v>10832</v>
      </c>
      <c r="G11943" s="358" t="s">
        <v>10833</v>
      </c>
      <c r="H11943" s="358">
        <v>780989625</v>
      </c>
      <c r="I11943" s="358">
        <v>3</v>
      </c>
      <c r="J11943" s="358">
        <v>4</v>
      </c>
      <c r="K11943" s="358">
        <f t="shared" ref="K11943:K12006" si="194">J11943+I11943</f>
        <v>7</v>
      </c>
      <c r="L11943" s="358" t="s">
        <v>9896</v>
      </c>
    </row>
    <row r="11944" spans="1:12">
      <c r="A11944" s="358" t="s">
        <v>484</v>
      </c>
      <c r="B11944" s="358">
        <v>2</v>
      </c>
      <c r="C11944" s="358" t="s">
        <v>1939</v>
      </c>
      <c r="D11944" s="358" t="s">
        <v>880</v>
      </c>
      <c r="E11944" s="358" t="s">
        <v>10947</v>
      </c>
      <c r="F11944" s="358" t="s">
        <v>10832</v>
      </c>
      <c r="G11944" s="358" t="s">
        <v>10833</v>
      </c>
      <c r="H11944" s="358"/>
      <c r="I11944" s="358">
        <v>1</v>
      </c>
      <c r="J11944" s="358">
        <v>2</v>
      </c>
      <c r="K11944" s="358">
        <f t="shared" si="194"/>
        <v>3</v>
      </c>
      <c r="L11944" s="358" t="s">
        <v>9896</v>
      </c>
    </row>
    <row r="11945" spans="1:12">
      <c r="A11945" s="358" t="s">
        <v>484</v>
      </c>
      <c r="B11945" s="358">
        <v>3</v>
      </c>
      <c r="C11945" s="358" t="s">
        <v>10948</v>
      </c>
      <c r="D11945" s="358" t="s">
        <v>880</v>
      </c>
      <c r="E11945" s="358" t="s">
        <v>10947</v>
      </c>
      <c r="F11945" s="358" t="s">
        <v>10832</v>
      </c>
      <c r="G11945" s="358" t="s">
        <v>10833</v>
      </c>
      <c r="H11945" s="358"/>
      <c r="I11945" s="358">
        <v>2</v>
      </c>
      <c r="J11945" s="358">
        <v>3</v>
      </c>
      <c r="K11945" s="358">
        <f t="shared" si="194"/>
        <v>5</v>
      </c>
      <c r="L11945" s="358" t="s">
        <v>10115</v>
      </c>
    </row>
    <row r="11946" spans="1:12">
      <c r="A11946" s="358" t="s">
        <v>484</v>
      </c>
      <c r="B11946" s="358">
        <v>4</v>
      </c>
      <c r="C11946" s="358" t="s">
        <v>10949</v>
      </c>
      <c r="D11946" s="358" t="s">
        <v>880</v>
      </c>
      <c r="E11946" s="358" t="s">
        <v>10947</v>
      </c>
      <c r="F11946" s="358" t="s">
        <v>10832</v>
      </c>
      <c r="G11946" s="358" t="s">
        <v>10833</v>
      </c>
      <c r="H11946" s="358"/>
      <c r="I11946" s="358">
        <v>2</v>
      </c>
      <c r="J11946" s="358">
        <v>4</v>
      </c>
      <c r="K11946" s="358">
        <f t="shared" si="194"/>
        <v>6</v>
      </c>
      <c r="L11946" s="358" t="s">
        <v>10115</v>
      </c>
    </row>
    <row r="11947" spans="1:12">
      <c r="A11947" s="358" t="s">
        <v>484</v>
      </c>
      <c r="B11947" s="358">
        <v>5</v>
      </c>
      <c r="C11947" s="358" t="s">
        <v>10950</v>
      </c>
      <c r="D11947" s="358" t="s">
        <v>880</v>
      </c>
      <c r="E11947" s="358" t="s">
        <v>10947</v>
      </c>
      <c r="F11947" s="358" t="s">
        <v>10832</v>
      </c>
      <c r="G11947" s="358" t="s">
        <v>10833</v>
      </c>
      <c r="H11947" s="358">
        <v>789153814</v>
      </c>
      <c r="I11947" s="358">
        <v>1</v>
      </c>
      <c r="J11947" s="358">
        <v>3</v>
      </c>
      <c r="K11947" s="358">
        <f t="shared" si="194"/>
        <v>4</v>
      </c>
      <c r="L11947" s="358" t="s">
        <v>9896</v>
      </c>
    </row>
    <row r="11948" spans="1:12">
      <c r="A11948" s="358" t="s">
        <v>484</v>
      </c>
      <c r="B11948" s="358">
        <v>6</v>
      </c>
      <c r="C11948" s="358" t="s">
        <v>10951</v>
      </c>
      <c r="D11948" s="358" t="s">
        <v>880</v>
      </c>
      <c r="E11948" s="358" t="s">
        <v>10947</v>
      </c>
      <c r="F11948" s="358" t="s">
        <v>10832</v>
      </c>
      <c r="G11948" s="358" t="s">
        <v>10833</v>
      </c>
      <c r="H11948" s="358"/>
      <c r="I11948" s="358">
        <v>1</v>
      </c>
      <c r="J11948" s="358">
        <v>1</v>
      </c>
      <c r="K11948" s="358">
        <f t="shared" si="194"/>
        <v>2</v>
      </c>
      <c r="L11948" s="358" t="s">
        <v>9896</v>
      </c>
    </row>
    <row r="11949" spans="1:12">
      <c r="A11949" s="358" t="s">
        <v>484</v>
      </c>
      <c r="B11949" s="358">
        <v>7</v>
      </c>
      <c r="C11949" s="358" t="s">
        <v>1151</v>
      </c>
      <c r="D11949" s="358" t="s">
        <v>880</v>
      </c>
      <c r="E11949" s="358" t="s">
        <v>10947</v>
      </c>
      <c r="F11949" s="358" t="s">
        <v>10832</v>
      </c>
      <c r="G11949" s="358" t="s">
        <v>10833</v>
      </c>
      <c r="H11949" s="358"/>
      <c r="I11949" s="358">
        <v>1</v>
      </c>
      <c r="J11949" s="358">
        <v>6</v>
      </c>
      <c r="K11949" s="358">
        <f t="shared" si="194"/>
        <v>7</v>
      </c>
      <c r="L11949" s="358" t="s">
        <v>9896</v>
      </c>
    </row>
    <row r="11950" spans="1:12">
      <c r="A11950" s="358" t="s">
        <v>484</v>
      </c>
      <c r="B11950" s="358">
        <v>8</v>
      </c>
      <c r="C11950" s="358" t="s">
        <v>10952</v>
      </c>
      <c r="D11950" s="358" t="s">
        <v>880</v>
      </c>
      <c r="E11950" s="358" t="s">
        <v>484</v>
      </c>
      <c r="F11950" s="358" t="s">
        <v>10832</v>
      </c>
      <c r="G11950" s="358" t="s">
        <v>10833</v>
      </c>
      <c r="H11950" s="358"/>
      <c r="I11950" s="358">
        <v>3</v>
      </c>
      <c r="J11950" s="358">
        <v>2</v>
      </c>
      <c r="K11950" s="358">
        <f t="shared" si="194"/>
        <v>5</v>
      </c>
      <c r="L11950" s="358" t="s">
        <v>9896</v>
      </c>
    </row>
    <row r="11951" spans="1:12">
      <c r="A11951" s="358" t="s">
        <v>484</v>
      </c>
      <c r="B11951" s="358">
        <v>9</v>
      </c>
      <c r="C11951" s="358" t="s">
        <v>10953</v>
      </c>
      <c r="D11951" s="358" t="s">
        <v>880</v>
      </c>
      <c r="E11951" s="358" t="s">
        <v>10954</v>
      </c>
      <c r="F11951" s="358" t="s">
        <v>10832</v>
      </c>
      <c r="G11951" s="358" t="s">
        <v>10833</v>
      </c>
      <c r="H11951" s="358">
        <v>784045376</v>
      </c>
      <c r="I11951" s="358">
        <v>2</v>
      </c>
      <c r="J11951" s="358">
        <v>1</v>
      </c>
      <c r="K11951" s="358">
        <f t="shared" si="194"/>
        <v>3</v>
      </c>
      <c r="L11951" s="358" t="s">
        <v>9896</v>
      </c>
    </row>
    <row r="11952" spans="1:12">
      <c r="A11952" s="358" t="s">
        <v>484</v>
      </c>
      <c r="B11952" s="358">
        <v>10</v>
      </c>
      <c r="C11952" s="358" t="s">
        <v>10955</v>
      </c>
      <c r="D11952" s="358" t="s">
        <v>880</v>
      </c>
      <c r="E11952" s="358" t="s">
        <v>10956</v>
      </c>
      <c r="F11952" s="358" t="s">
        <v>10832</v>
      </c>
      <c r="G11952" s="358" t="s">
        <v>10833</v>
      </c>
      <c r="H11952" s="358"/>
      <c r="I11952" s="358">
        <v>2</v>
      </c>
      <c r="J11952" s="358">
        <v>1</v>
      </c>
      <c r="K11952" s="358">
        <f t="shared" si="194"/>
        <v>3</v>
      </c>
      <c r="L11952" s="358" t="s">
        <v>9896</v>
      </c>
    </row>
    <row r="11953" spans="1:12">
      <c r="A11953" s="358" t="s">
        <v>484</v>
      </c>
      <c r="B11953" s="358">
        <v>11</v>
      </c>
      <c r="C11953" s="358" t="s">
        <v>9122</v>
      </c>
      <c r="D11953" s="358" t="s">
        <v>880</v>
      </c>
      <c r="E11953" s="358" t="s">
        <v>484</v>
      </c>
      <c r="F11953" s="358" t="s">
        <v>10832</v>
      </c>
      <c r="G11953" s="358" t="s">
        <v>10833</v>
      </c>
      <c r="H11953" s="358"/>
      <c r="I11953" s="358">
        <v>3</v>
      </c>
      <c r="J11953" s="358">
        <v>2</v>
      </c>
      <c r="K11953" s="358">
        <f t="shared" si="194"/>
        <v>5</v>
      </c>
      <c r="L11953" s="358" t="s">
        <v>9896</v>
      </c>
    </row>
    <row r="11954" spans="1:12">
      <c r="A11954" s="358" t="s">
        <v>484</v>
      </c>
      <c r="B11954" s="358">
        <v>12</v>
      </c>
      <c r="C11954" s="358" t="s">
        <v>10957</v>
      </c>
      <c r="D11954" s="358" t="s">
        <v>880</v>
      </c>
      <c r="E11954" s="358" t="s">
        <v>10947</v>
      </c>
      <c r="F11954" s="358" t="s">
        <v>10832</v>
      </c>
      <c r="G11954" s="358" t="s">
        <v>10833</v>
      </c>
      <c r="H11954" s="358"/>
      <c r="I11954" s="358">
        <v>1</v>
      </c>
      <c r="J11954" s="358">
        <v>2</v>
      </c>
      <c r="K11954" s="358">
        <f t="shared" si="194"/>
        <v>3</v>
      </c>
      <c r="L11954" s="358" t="s">
        <v>10115</v>
      </c>
    </row>
    <row r="11955" spans="1:12">
      <c r="A11955" s="358" t="s">
        <v>484</v>
      </c>
      <c r="B11955" s="358">
        <v>13</v>
      </c>
      <c r="C11955" s="358" t="s">
        <v>10958</v>
      </c>
      <c r="D11955" s="358" t="s">
        <v>880</v>
      </c>
      <c r="E11955" s="358" t="s">
        <v>10947</v>
      </c>
      <c r="F11955" s="358" t="s">
        <v>10832</v>
      </c>
      <c r="G11955" s="358" t="s">
        <v>10833</v>
      </c>
      <c r="H11955" s="358">
        <v>771280031</v>
      </c>
      <c r="I11955" s="358">
        <v>3</v>
      </c>
      <c r="J11955" s="358">
        <v>5</v>
      </c>
      <c r="K11955" s="358">
        <f t="shared" si="194"/>
        <v>8</v>
      </c>
      <c r="L11955" s="358" t="s">
        <v>9896</v>
      </c>
    </row>
    <row r="11956" spans="1:12">
      <c r="A11956" s="358" t="s">
        <v>484</v>
      </c>
      <c r="B11956" s="358">
        <v>14</v>
      </c>
      <c r="C11956" s="358" t="s">
        <v>10959</v>
      </c>
      <c r="D11956" s="358" t="s">
        <v>880</v>
      </c>
      <c r="E11956" s="358" t="s">
        <v>10947</v>
      </c>
      <c r="F11956" s="358" t="s">
        <v>10832</v>
      </c>
      <c r="G11956" s="358" t="s">
        <v>10833</v>
      </c>
      <c r="H11956" s="358"/>
      <c r="I11956" s="358">
        <v>1</v>
      </c>
      <c r="J11956" s="358">
        <v>2</v>
      </c>
      <c r="K11956" s="358">
        <f t="shared" si="194"/>
        <v>3</v>
      </c>
      <c r="L11956" s="358" t="s">
        <v>9896</v>
      </c>
    </row>
    <row r="11957" spans="1:12">
      <c r="A11957" s="358" t="s">
        <v>484</v>
      </c>
      <c r="B11957" s="358">
        <v>15</v>
      </c>
      <c r="C11957" s="358" t="s">
        <v>10960</v>
      </c>
      <c r="D11957" s="358" t="s">
        <v>880</v>
      </c>
      <c r="E11957" s="358" t="s">
        <v>10947</v>
      </c>
      <c r="F11957" s="358" t="s">
        <v>10832</v>
      </c>
      <c r="G11957" s="358" t="s">
        <v>10833</v>
      </c>
      <c r="H11957" s="358"/>
      <c r="I11957" s="358">
        <v>1</v>
      </c>
      <c r="J11957" s="358">
        <v>1</v>
      </c>
      <c r="K11957" s="358">
        <f t="shared" si="194"/>
        <v>2</v>
      </c>
      <c r="L11957" s="358" t="s">
        <v>9896</v>
      </c>
    </row>
    <row r="11958" spans="1:12">
      <c r="A11958" s="358" t="s">
        <v>484</v>
      </c>
      <c r="B11958" s="358">
        <v>16</v>
      </c>
      <c r="C11958" s="358" t="s">
        <v>10961</v>
      </c>
      <c r="D11958" s="358" t="s">
        <v>880</v>
      </c>
      <c r="E11958" s="358" t="s">
        <v>10947</v>
      </c>
      <c r="F11958" s="358" t="s">
        <v>10832</v>
      </c>
      <c r="G11958" s="358" t="s">
        <v>10833</v>
      </c>
      <c r="H11958" s="358"/>
      <c r="I11958" s="358">
        <v>2</v>
      </c>
      <c r="J11958" s="358">
        <v>2</v>
      </c>
      <c r="K11958" s="358">
        <f t="shared" si="194"/>
        <v>4</v>
      </c>
      <c r="L11958" s="358" t="s">
        <v>9896</v>
      </c>
    </row>
    <row r="11959" spans="1:12">
      <c r="A11959" s="358" t="s">
        <v>484</v>
      </c>
      <c r="B11959" s="358">
        <v>17</v>
      </c>
      <c r="C11959" s="358" t="s">
        <v>10962</v>
      </c>
      <c r="D11959" s="358" t="s">
        <v>880</v>
      </c>
      <c r="E11959" s="358" t="s">
        <v>484</v>
      </c>
      <c r="F11959" s="358" t="s">
        <v>10832</v>
      </c>
      <c r="G11959" s="358" t="s">
        <v>10833</v>
      </c>
      <c r="H11959" s="358"/>
      <c r="I11959" s="358">
        <v>1</v>
      </c>
      <c r="J11959" s="358">
        <v>4</v>
      </c>
      <c r="K11959" s="358">
        <f t="shared" si="194"/>
        <v>5</v>
      </c>
      <c r="L11959" s="358" t="s">
        <v>9896</v>
      </c>
    </row>
    <row r="11960" spans="1:12">
      <c r="A11960" s="358" t="s">
        <v>484</v>
      </c>
      <c r="B11960" s="358">
        <v>18</v>
      </c>
      <c r="C11960" s="358" t="s">
        <v>10963</v>
      </c>
      <c r="D11960" s="358" t="s">
        <v>880</v>
      </c>
      <c r="E11960" s="358" t="s">
        <v>484</v>
      </c>
      <c r="F11960" s="358" t="s">
        <v>10832</v>
      </c>
      <c r="G11960" s="358" t="s">
        <v>10833</v>
      </c>
      <c r="H11960" s="358"/>
      <c r="I11960" s="358">
        <v>4</v>
      </c>
      <c r="J11960" s="358">
        <v>5</v>
      </c>
      <c r="K11960" s="358">
        <f t="shared" si="194"/>
        <v>9</v>
      </c>
      <c r="L11960" s="358" t="s">
        <v>10115</v>
      </c>
    </row>
    <row r="11961" spans="1:12">
      <c r="A11961" s="358" t="s">
        <v>484</v>
      </c>
      <c r="B11961" s="358">
        <v>19</v>
      </c>
      <c r="C11961" s="358" t="s">
        <v>10964</v>
      </c>
      <c r="D11961" s="358" t="s">
        <v>880</v>
      </c>
      <c r="E11961" s="358" t="s">
        <v>10947</v>
      </c>
      <c r="F11961" s="358" t="s">
        <v>10832</v>
      </c>
      <c r="G11961" s="358" t="s">
        <v>10833</v>
      </c>
      <c r="H11961" s="358"/>
      <c r="I11961" s="358">
        <v>2</v>
      </c>
      <c r="J11961" s="358">
        <v>4</v>
      </c>
      <c r="K11961" s="358">
        <f t="shared" si="194"/>
        <v>6</v>
      </c>
      <c r="L11961" s="358" t="s">
        <v>9896</v>
      </c>
    </row>
    <row r="11962" spans="1:12">
      <c r="A11962" s="358" t="s">
        <v>484</v>
      </c>
      <c r="B11962" s="358">
        <v>20</v>
      </c>
      <c r="C11962" s="358" t="s">
        <v>10965</v>
      </c>
      <c r="D11962" s="358" t="s">
        <v>880</v>
      </c>
      <c r="E11962" s="358" t="s">
        <v>10947</v>
      </c>
      <c r="F11962" s="358" t="s">
        <v>10832</v>
      </c>
      <c r="G11962" s="358" t="s">
        <v>10833</v>
      </c>
      <c r="H11962" s="358">
        <v>780989625</v>
      </c>
      <c r="I11962" s="358">
        <v>4</v>
      </c>
      <c r="J11962" s="358">
        <v>5</v>
      </c>
      <c r="K11962" s="358">
        <f t="shared" si="194"/>
        <v>9</v>
      </c>
      <c r="L11962" s="358" t="s">
        <v>9896</v>
      </c>
    </row>
    <row r="11963" spans="1:12">
      <c r="A11963" s="358" t="s">
        <v>484</v>
      </c>
      <c r="B11963" s="358">
        <v>21</v>
      </c>
      <c r="C11963" s="358" t="s">
        <v>4628</v>
      </c>
      <c r="D11963" s="358" t="s">
        <v>880</v>
      </c>
      <c r="E11963" s="358" t="s">
        <v>10947</v>
      </c>
      <c r="F11963" s="358" t="s">
        <v>10832</v>
      </c>
      <c r="G11963" s="358" t="s">
        <v>10833</v>
      </c>
      <c r="H11963" s="358"/>
      <c r="I11963" s="358">
        <v>4</v>
      </c>
      <c r="J11963" s="358">
        <v>3</v>
      </c>
      <c r="K11963" s="358">
        <f t="shared" si="194"/>
        <v>7</v>
      </c>
      <c r="L11963" s="358" t="s">
        <v>9896</v>
      </c>
    </row>
    <row r="11964" spans="1:12">
      <c r="A11964" s="358" t="s">
        <v>484</v>
      </c>
      <c r="B11964" s="358">
        <v>22</v>
      </c>
      <c r="C11964" s="358" t="s">
        <v>10966</v>
      </c>
      <c r="D11964" s="358" t="s">
        <v>880</v>
      </c>
      <c r="E11964" s="358" t="s">
        <v>10947</v>
      </c>
      <c r="F11964" s="358" t="s">
        <v>10832</v>
      </c>
      <c r="G11964" s="358" t="s">
        <v>10833</v>
      </c>
      <c r="H11964" s="358"/>
      <c r="I11964" s="358">
        <v>2</v>
      </c>
      <c r="J11964" s="358">
        <v>3</v>
      </c>
      <c r="K11964" s="358">
        <f t="shared" si="194"/>
        <v>5</v>
      </c>
      <c r="L11964" s="358" t="s">
        <v>9896</v>
      </c>
    </row>
    <row r="11965" spans="1:12">
      <c r="A11965" s="358" t="s">
        <v>484</v>
      </c>
      <c r="B11965" s="358">
        <v>23</v>
      </c>
      <c r="C11965" s="358" t="s">
        <v>10967</v>
      </c>
      <c r="D11965" s="358" t="s">
        <v>880</v>
      </c>
      <c r="E11965" s="358" t="s">
        <v>10947</v>
      </c>
      <c r="F11965" s="358" t="s">
        <v>10832</v>
      </c>
      <c r="G11965" s="358" t="s">
        <v>10833</v>
      </c>
      <c r="H11965" s="358"/>
      <c r="I11965" s="358">
        <v>2</v>
      </c>
      <c r="J11965" s="358">
        <v>4</v>
      </c>
      <c r="K11965" s="358">
        <f t="shared" si="194"/>
        <v>6</v>
      </c>
      <c r="L11965" s="358" t="s">
        <v>9896</v>
      </c>
    </row>
    <row r="11966" spans="1:12">
      <c r="A11966" s="358" t="s">
        <v>484</v>
      </c>
      <c r="B11966" s="358">
        <v>24</v>
      </c>
      <c r="C11966" s="358" t="s">
        <v>10968</v>
      </c>
      <c r="D11966" s="358" t="s">
        <v>880</v>
      </c>
      <c r="E11966" s="358" t="s">
        <v>10947</v>
      </c>
      <c r="F11966" s="358" t="s">
        <v>10832</v>
      </c>
      <c r="G11966" s="358" t="s">
        <v>10833</v>
      </c>
      <c r="H11966" s="358"/>
      <c r="I11966" s="358">
        <v>1</v>
      </c>
      <c r="J11966" s="358">
        <v>1</v>
      </c>
      <c r="K11966" s="358">
        <f t="shared" si="194"/>
        <v>2</v>
      </c>
      <c r="L11966" s="358" t="s">
        <v>10115</v>
      </c>
    </row>
    <row r="11967" spans="1:12">
      <c r="A11967" s="358" t="s">
        <v>484</v>
      </c>
      <c r="B11967" s="358">
        <v>25</v>
      </c>
      <c r="C11967" s="358" t="s">
        <v>10969</v>
      </c>
      <c r="D11967" s="358" t="s">
        <v>880</v>
      </c>
      <c r="E11967" s="358" t="s">
        <v>10947</v>
      </c>
      <c r="F11967" s="358" t="s">
        <v>10832</v>
      </c>
      <c r="G11967" s="358" t="s">
        <v>10833</v>
      </c>
      <c r="H11967" s="358"/>
      <c r="I11967" s="358">
        <v>3</v>
      </c>
      <c r="J11967" s="358">
        <v>2</v>
      </c>
      <c r="K11967" s="358">
        <f t="shared" si="194"/>
        <v>5</v>
      </c>
      <c r="L11967" s="358" t="s">
        <v>9896</v>
      </c>
    </row>
    <row r="11968" spans="1:12">
      <c r="A11968" s="358" t="s">
        <v>484</v>
      </c>
      <c r="B11968" s="358">
        <v>26</v>
      </c>
      <c r="C11968" s="358" t="s">
        <v>10970</v>
      </c>
      <c r="D11968" s="358" t="s">
        <v>880</v>
      </c>
      <c r="E11968" s="358" t="s">
        <v>10947</v>
      </c>
      <c r="F11968" s="358" t="s">
        <v>10832</v>
      </c>
      <c r="G11968" s="358" t="s">
        <v>10833</v>
      </c>
      <c r="H11968" s="358"/>
      <c r="I11968" s="358">
        <v>3</v>
      </c>
      <c r="J11968" s="358">
        <v>3</v>
      </c>
      <c r="K11968" s="358">
        <f t="shared" si="194"/>
        <v>6</v>
      </c>
      <c r="L11968" s="358" t="s">
        <v>10115</v>
      </c>
    </row>
    <row r="11969" spans="1:12">
      <c r="A11969" s="358" t="s">
        <v>484</v>
      </c>
      <c r="B11969" s="358">
        <v>27</v>
      </c>
      <c r="C11969" s="358" t="s">
        <v>10971</v>
      </c>
      <c r="D11969" s="358" t="s">
        <v>880</v>
      </c>
      <c r="E11969" s="358" t="s">
        <v>10947</v>
      </c>
      <c r="F11969" s="358" t="s">
        <v>10832</v>
      </c>
      <c r="G11969" s="358" t="s">
        <v>10833</v>
      </c>
      <c r="H11969" s="358"/>
      <c r="I11969" s="358">
        <v>1</v>
      </c>
      <c r="J11969" s="358">
        <v>1</v>
      </c>
      <c r="K11969" s="358">
        <f t="shared" si="194"/>
        <v>2</v>
      </c>
      <c r="L11969" s="358" t="s">
        <v>9896</v>
      </c>
    </row>
    <row r="11970" spans="1:12">
      <c r="A11970" s="358" t="s">
        <v>484</v>
      </c>
      <c r="B11970" s="358">
        <v>28</v>
      </c>
      <c r="C11970" s="358" t="s">
        <v>10972</v>
      </c>
      <c r="D11970" s="358" t="s">
        <v>880</v>
      </c>
      <c r="E11970" s="358" t="s">
        <v>10947</v>
      </c>
      <c r="F11970" s="358" t="s">
        <v>10832</v>
      </c>
      <c r="G11970" s="358" t="s">
        <v>10833</v>
      </c>
      <c r="H11970" s="358"/>
      <c r="I11970" s="358">
        <v>2</v>
      </c>
      <c r="J11970" s="358">
        <v>4</v>
      </c>
      <c r="K11970" s="358">
        <f t="shared" si="194"/>
        <v>6</v>
      </c>
      <c r="L11970" s="358" t="s">
        <v>9896</v>
      </c>
    </row>
    <row r="11971" spans="1:12">
      <c r="A11971" s="358" t="s">
        <v>484</v>
      </c>
      <c r="B11971" s="358">
        <v>29</v>
      </c>
      <c r="C11971" s="358" t="s">
        <v>10973</v>
      </c>
      <c r="D11971" s="358" t="s">
        <v>880</v>
      </c>
      <c r="E11971" s="358" t="s">
        <v>10947</v>
      </c>
      <c r="F11971" s="358" t="s">
        <v>10832</v>
      </c>
      <c r="G11971" s="358" t="s">
        <v>10833</v>
      </c>
      <c r="H11971" s="358">
        <v>779244256</v>
      </c>
      <c r="I11971" s="358">
        <v>2</v>
      </c>
      <c r="J11971" s="358">
        <v>2</v>
      </c>
      <c r="K11971" s="358">
        <f t="shared" si="194"/>
        <v>4</v>
      </c>
      <c r="L11971" s="358" t="s">
        <v>9896</v>
      </c>
    </row>
    <row r="11972" spans="1:12">
      <c r="A11972" s="358" t="s">
        <v>484</v>
      </c>
      <c r="B11972" s="358">
        <v>30</v>
      </c>
      <c r="C11972" s="358" t="s">
        <v>10974</v>
      </c>
      <c r="D11972" s="358" t="s">
        <v>880</v>
      </c>
      <c r="E11972" s="358" t="s">
        <v>10947</v>
      </c>
      <c r="F11972" s="358" t="s">
        <v>10832</v>
      </c>
      <c r="G11972" s="358" t="s">
        <v>10833</v>
      </c>
      <c r="H11972" s="358"/>
      <c r="I11972" s="358">
        <v>3</v>
      </c>
      <c r="J11972" s="358">
        <v>3</v>
      </c>
      <c r="K11972" s="358">
        <f t="shared" si="194"/>
        <v>6</v>
      </c>
      <c r="L11972" s="358" t="s">
        <v>9896</v>
      </c>
    </row>
    <row r="11973" spans="1:12">
      <c r="A11973" s="358" t="s">
        <v>484</v>
      </c>
      <c r="B11973" s="358">
        <v>31</v>
      </c>
      <c r="C11973" s="358" t="s">
        <v>10975</v>
      </c>
      <c r="D11973" s="358" t="s">
        <v>880</v>
      </c>
      <c r="E11973" s="358" t="s">
        <v>10947</v>
      </c>
      <c r="F11973" s="358" t="s">
        <v>10832</v>
      </c>
      <c r="G11973" s="358" t="s">
        <v>10833</v>
      </c>
      <c r="H11973" s="358"/>
      <c r="I11973" s="358">
        <v>2</v>
      </c>
      <c r="J11973" s="358">
        <v>3</v>
      </c>
      <c r="K11973" s="358">
        <f t="shared" si="194"/>
        <v>5</v>
      </c>
      <c r="L11973" s="358" t="s">
        <v>9896</v>
      </c>
    </row>
    <row r="11974" spans="1:12">
      <c r="A11974" s="358" t="s">
        <v>484</v>
      </c>
      <c r="B11974" s="358">
        <v>32</v>
      </c>
      <c r="C11974" s="358" t="s">
        <v>10976</v>
      </c>
      <c r="D11974" s="358" t="s">
        <v>880</v>
      </c>
      <c r="E11974" s="358" t="s">
        <v>10947</v>
      </c>
      <c r="F11974" s="358" t="s">
        <v>10832</v>
      </c>
      <c r="G11974" s="358" t="s">
        <v>10833</v>
      </c>
      <c r="H11974" s="358"/>
      <c r="I11974" s="358">
        <v>3</v>
      </c>
      <c r="J11974" s="358">
        <v>5</v>
      </c>
      <c r="K11974" s="358">
        <f t="shared" si="194"/>
        <v>8</v>
      </c>
      <c r="L11974" s="358" t="s">
        <v>9896</v>
      </c>
    </row>
    <row r="11975" spans="1:12">
      <c r="A11975" s="358" t="s">
        <v>484</v>
      </c>
      <c r="B11975" s="358">
        <v>33</v>
      </c>
      <c r="C11975" s="358" t="s">
        <v>10977</v>
      </c>
      <c r="D11975" s="358" t="s">
        <v>880</v>
      </c>
      <c r="E11975" s="358" t="s">
        <v>10947</v>
      </c>
      <c r="F11975" s="358" t="s">
        <v>10832</v>
      </c>
      <c r="G11975" s="358" t="s">
        <v>10833</v>
      </c>
      <c r="H11975" s="358"/>
      <c r="I11975" s="358">
        <v>2</v>
      </c>
      <c r="J11975" s="358">
        <v>2</v>
      </c>
      <c r="K11975" s="358">
        <f t="shared" si="194"/>
        <v>4</v>
      </c>
      <c r="L11975" s="358" t="s">
        <v>9896</v>
      </c>
    </row>
    <row r="11976" spans="1:12">
      <c r="A11976" s="358" t="s">
        <v>484</v>
      </c>
      <c r="B11976" s="358">
        <v>34</v>
      </c>
      <c r="C11976" s="358" t="s">
        <v>10978</v>
      </c>
      <c r="D11976" s="358" t="s">
        <v>880</v>
      </c>
      <c r="E11976" s="358" t="s">
        <v>10947</v>
      </c>
      <c r="F11976" s="358" t="s">
        <v>10832</v>
      </c>
      <c r="G11976" s="358" t="s">
        <v>10833</v>
      </c>
      <c r="H11976" s="358"/>
      <c r="I11976" s="358">
        <v>1</v>
      </c>
      <c r="J11976" s="358">
        <v>2</v>
      </c>
      <c r="K11976" s="358">
        <f t="shared" si="194"/>
        <v>3</v>
      </c>
      <c r="L11976" s="358" t="s">
        <v>9896</v>
      </c>
    </row>
    <row r="11977" spans="1:12">
      <c r="A11977" s="358" t="s">
        <v>484</v>
      </c>
      <c r="B11977" s="358">
        <v>35</v>
      </c>
      <c r="C11977" s="358" t="s">
        <v>10979</v>
      </c>
      <c r="D11977" s="358" t="s">
        <v>880</v>
      </c>
      <c r="E11977" s="358" t="s">
        <v>10947</v>
      </c>
      <c r="F11977" s="358" t="s">
        <v>10832</v>
      </c>
      <c r="G11977" s="358" t="s">
        <v>10833</v>
      </c>
      <c r="H11977" s="358"/>
      <c r="I11977" s="358">
        <v>1</v>
      </c>
      <c r="J11977" s="358">
        <v>3</v>
      </c>
      <c r="K11977" s="358">
        <f t="shared" si="194"/>
        <v>4</v>
      </c>
      <c r="L11977" s="358" t="s">
        <v>9896</v>
      </c>
    </row>
    <row r="11978" spans="1:12">
      <c r="A11978" s="358" t="s">
        <v>484</v>
      </c>
      <c r="B11978" s="358">
        <v>36</v>
      </c>
      <c r="C11978" s="358" t="s">
        <v>10980</v>
      </c>
      <c r="D11978" s="358" t="s">
        <v>880</v>
      </c>
      <c r="E11978" s="358" t="s">
        <v>10947</v>
      </c>
      <c r="F11978" s="358" t="s">
        <v>10832</v>
      </c>
      <c r="G11978" s="358" t="s">
        <v>10833</v>
      </c>
      <c r="H11978" s="358"/>
      <c r="I11978" s="358">
        <v>1</v>
      </c>
      <c r="J11978" s="358">
        <v>2</v>
      </c>
      <c r="K11978" s="358">
        <f t="shared" si="194"/>
        <v>3</v>
      </c>
      <c r="L11978" s="358" t="s">
        <v>9896</v>
      </c>
    </row>
    <row r="11979" spans="1:12">
      <c r="A11979" s="358" t="s">
        <v>484</v>
      </c>
      <c r="B11979" s="358">
        <v>37</v>
      </c>
      <c r="C11979" s="358" t="s">
        <v>10981</v>
      </c>
      <c r="D11979" s="358" t="s">
        <v>880</v>
      </c>
      <c r="E11979" s="358" t="s">
        <v>10947</v>
      </c>
      <c r="F11979" s="358" t="s">
        <v>10832</v>
      </c>
      <c r="G11979" s="358" t="s">
        <v>10833</v>
      </c>
      <c r="H11979" s="358"/>
      <c r="I11979" s="358">
        <v>1</v>
      </c>
      <c r="J11979" s="358">
        <v>3</v>
      </c>
      <c r="K11979" s="358">
        <f t="shared" si="194"/>
        <v>4</v>
      </c>
      <c r="L11979" s="358" t="s">
        <v>9896</v>
      </c>
    </row>
    <row r="11980" spans="1:12">
      <c r="A11980" s="358" t="s">
        <v>484</v>
      </c>
      <c r="B11980" s="358">
        <v>38</v>
      </c>
      <c r="C11980" s="358" t="s">
        <v>10982</v>
      </c>
      <c r="D11980" s="358" t="s">
        <v>880</v>
      </c>
      <c r="E11980" s="358" t="s">
        <v>10947</v>
      </c>
      <c r="F11980" s="358" t="s">
        <v>10832</v>
      </c>
      <c r="G11980" s="358" t="s">
        <v>10833</v>
      </c>
      <c r="H11980" s="358"/>
      <c r="I11980" s="358">
        <v>3</v>
      </c>
      <c r="J11980" s="358">
        <v>3</v>
      </c>
      <c r="K11980" s="358">
        <f t="shared" si="194"/>
        <v>6</v>
      </c>
      <c r="L11980" s="358" t="s">
        <v>9896</v>
      </c>
    </row>
    <row r="11981" spans="1:12">
      <c r="A11981" s="358" t="s">
        <v>484</v>
      </c>
      <c r="B11981" s="358">
        <v>39</v>
      </c>
      <c r="C11981" s="358" t="s">
        <v>10983</v>
      </c>
      <c r="D11981" s="358" t="s">
        <v>880</v>
      </c>
      <c r="E11981" s="358" t="s">
        <v>10947</v>
      </c>
      <c r="F11981" s="358" t="s">
        <v>10832</v>
      </c>
      <c r="G11981" s="358" t="s">
        <v>10833</v>
      </c>
      <c r="H11981" s="358">
        <v>780989625</v>
      </c>
      <c r="I11981" s="358">
        <v>7</v>
      </c>
      <c r="J11981" s="358">
        <v>5</v>
      </c>
      <c r="K11981" s="358">
        <f t="shared" si="194"/>
        <v>12</v>
      </c>
      <c r="L11981" s="358" t="s">
        <v>9896</v>
      </c>
    </row>
    <row r="11982" spans="1:12">
      <c r="A11982" s="358" t="s">
        <v>484</v>
      </c>
      <c r="B11982" s="358">
        <v>40</v>
      </c>
      <c r="C11982" s="358" t="s">
        <v>10984</v>
      </c>
      <c r="D11982" s="358" t="s">
        <v>880</v>
      </c>
      <c r="E11982" s="358" t="s">
        <v>10947</v>
      </c>
      <c r="F11982" s="358" t="s">
        <v>10832</v>
      </c>
      <c r="G11982" s="358" t="s">
        <v>10833</v>
      </c>
      <c r="H11982" s="358"/>
      <c r="I11982" s="358">
        <v>4</v>
      </c>
      <c r="J11982" s="358">
        <v>3</v>
      </c>
      <c r="K11982" s="358">
        <f t="shared" si="194"/>
        <v>7</v>
      </c>
      <c r="L11982" s="358" t="s">
        <v>10115</v>
      </c>
    </row>
    <row r="11983" spans="1:12">
      <c r="A11983" s="358" t="s">
        <v>484</v>
      </c>
      <c r="B11983" s="358">
        <v>41</v>
      </c>
      <c r="C11983" s="358" t="s">
        <v>10985</v>
      </c>
      <c r="D11983" s="358" t="s">
        <v>880</v>
      </c>
      <c r="E11983" s="358" t="s">
        <v>10947</v>
      </c>
      <c r="F11983" s="358" t="s">
        <v>10832</v>
      </c>
      <c r="G11983" s="358" t="s">
        <v>10833</v>
      </c>
      <c r="H11983" s="358"/>
      <c r="I11983" s="358">
        <v>2</v>
      </c>
      <c r="J11983" s="358">
        <v>3</v>
      </c>
      <c r="K11983" s="358">
        <f t="shared" si="194"/>
        <v>5</v>
      </c>
      <c r="L11983" s="358" t="s">
        <v>10115</v>
      </c>
    </row>
    <row r="11984" spans="1:12">
      <c r="A11984" s="358" t="s">
        <v>484</v>
      </c>
      <c r="B11984" s="358">
        <v>42</v>
      </c>
      <c r="C11984" s="358" t="s">
        <v>10986</v>
      </c>
      <c r="D11984" s="358" t="s">
        <v>880</v>
      </c>
      <c r="E11984" s="358" t="s">
        <v>10947</v>
      </c>
      <c r="F11984" s="358" t="s">
        <v>10832</v>
      </c>
      <c r="G11984" s="358" t="s">
        <v>10833</v>
      </c>
      <c r="H11984" s="358"/>
      <c r="I11984" s="358">
        <v>2</v>
      </c>
      <c r="J11984" s="358">
        <v>1</v>
      </c>
      <c r="K11984" s="358">
        <f t="shared" si="194"/>
        <v>3</v>
      </c>
      <c r="L11984" s="358" t="s">
        <v>9896</v>
      </c>
    </row>
    <row r="11985" spans="1:12">
      <c r="A11985" s="358" t="s">
        <v>484</v>
      </c>
      <c r="B11985" s="358">
        <v>43</v>
      </c>
      <c r="C11985" s="358" t="s">
        <v>10987</v>
      </c>
      <c r="D11985" s="358" t="s">
        <v>880</v>
      </c>
      <c r="E11985" s="358" t="s">
        <v>10947</v>
      </c>
      <c r="F11985" s="358" t="s">
        <v>10832</v>
      </c>
      <c r="G11985" s="358" t="s">
        <v>10833</v>
      </c>
      <c r="H11985" s="358"/>
      <c r="I11985" s="358">
        <v>2</v>
      </c>
      <c r="J11985" s="358">
        <v>2</v>
      </c>
      <c r="K11985" s="358">
        <f t="shared" si="194"/>
        <v>4</v>
      </c>
      <c r="L11985" s="358" t="s">
        <v>9896</v>
      </c>
    </row>
    <row r="11986" spans="1:12">
      <c r="A11986" s="358" t="s">
        <v>484</v>
      </c>
      <c r="B11986" s="358">
        <v>44</v>
      </c>
      <c r="C11986" s="358" t="s">
        <v>10988</v>
      </c>
      <c r="D11986" s="358" t="s">
        <v>880</v>
      </c>
      <c r="E11986" s="358" t="s">
        <v>10947</v>
      </c>
      <c r="F11986" s="358" t="s">
        <v>10832</v>
      </c>
      <c r="G11986" s="358" t="s">
        <v>10833</v>
      </c>
      <c r="H11986" s="358">
        <v>774893087</v>
      </c>
      <c r="I11986" s="358">
        <v>2</v>
      </c>
      <c r="J11986" s="358">
        <v>2</v>
      </c>
      <c r="K11986" s="358">
        <f t="shared" si="194"/>
        <v>4</v>
      </c>
      <c r="L11986" s="358" t="s">
        <v>10115</v>
      </c>
    </row>
    <row r="11987" spans="1:12">
      <c r="A11987" s="358" t="s">
        <v>484</v>
      </c>
      <c r="B11987" s="358">
        <v>45</v>
      </c>
      <c r="C11987" s="358" t="s">
        <v>10989</v>
      </c>
      <c r="D11987" s="358" t="s">
        <v>880</v>
      </c>
      <c r="E11987" s="358" t="s">
        <v>10947</v>
      </c>
      <c r="F11987" s="358" t="s">
        <v>10832</v>
      </c>
      <c r="G11987" s="358" t="s">
        <v>10833</v>
      </c>
      <c r="H11987" s="358"/>
      <c r="I11987" s="358">
        <v>1</v>
      </c>
      <c r="J11987" s="358">
        <v>2</v>
      </c>
      <c r="K11987" s="358">
        <f t="shared" si="194"/>
        <v>3</v>
      </c>
      <c r="L11987" s="358" t="s">
        <v>9896</v>
      </c>
    </row>
    <row r="11988" spans="1:12">
      <c r="A11988" s="358" t="s">
        <v>484</v>
      </c>
      <c r="B11988" s="358">
        <v>46</v>
      </c>
      <c r="C11988" s="358" t="s">
        <v>10990</v>
      </c>
      <c r="D11988" s="358" t="s">
        <v>880</v>
      </c>
      <c r="E11988" s="358" t="s">
        <v>10947</v>
      </c>
      <c r="F11988" s="358" t="s">
        <v>10832</v>
      </c>
      <c r="G11988" s="358" t="s">
        <v>10833</v>
      </c>
      <c r="H11988" s="358"/>
      <c r="I11988" s="358">
        <v>5</v>
      </c>
      <c r="J11988" s="358">
        <v>2</v>
      </c>
      <c r="K11988" s="358">
        <f t="shared" si="194"/>
        <v>7</v>
      </c>
      <c r="L11988" s="358" t="s">
        <v>9896</v>
      </c>
    </row>
    <row r="11989" spans="1:12">
      <c r="A11989" s="358" t="s">
        <v>484</v>
      </c>
      <c r="B11989" s="358">
        <v>47</v>
      </c>
      <c r="C11989" s="358" t="s">
        <v>10991</v>
      </c>
      <c r="D11989" s="358" t="s">
        <v>880</v>
      </c>
      <c r="E11989" s="358" t="s">
        <v>10947</v>
      </c>
      <c r="F11989" s="358" t="s">
        <v>10832</v>
      </c>
      <c r="G11989" s="358" t="s">
        <v>10833</v>
      </c>
      <c r="H11989" s="358"/>
      <c r="I11989" s="358">
        <v>1</v>
      </c>
      <c r="J11989" s="358">
        <v>2</v>
      </c>
      <c r="K11989" s="358">
        <f t="shared" si="194"/>
        <v>3</v>
      </c>
      <c r="L11989" s="358" t="s">
        <v>9896</v>
      </c>
    </row>
    <row r="11990" spans="1:12">
      <c r="A11990" s="358" t="s">
        <v>484</v>
      </c>
      <c r="B11990" s="358">
        <v>48</v>
      </c>
      <c r="C11990" s="358" t="s">
        <v>10992</v>
      </c>
      <c r="D11990" s="358" t="s">
        <v>880</v>
      </c>
      <c r="E11990" s="358" t="s">
        <v>10947</v>
      </c>
      <c r="F11990" s="358" t="s">
        <v>10832</v>
      </c>
      <c r="G11990" s="358" t="s">
        <v>10833</v>
      </c>
      <c r="H11990" s="358"/>
      <c r="I11990" s="358">
        <v>1</v>
      </c>
      <c r="J11990" s="358">
        <v>5</v>
      </c>
      <c r="K11990" s="358">
        <f t="shared" si="194"/>
        <v>6</v>
      </c>
      <c r="L11990" s="358" t="s">
        <v>9896</v>
      </c>
    </row>
    <row r="11991" spans="1:12">
      <c r="A11991" s="358" t="s">
        <v>484</v>
      </c>
      <c r="B11991" s="358">
        <v>49</v>
      </c>
      <c r="C11991" s="358" t="s">
        <v>10993</v>
      </c>
      <c r="D11991" s="358" t="s">
        <v>880</v>
      </c>
      <c r="E11991" s="358" t="s">
        <v>10947</v>
      </c>
      <c r="F11991" s="358" t="s">
        <v>10832</v>
      </c>
      <c r="G11991" s="358" t="s">
        <v>10833</v>
      </c>
      <c r="H11991" s="358"/>
      <c r="I11991" s="358">
        <v>3</v>
      </c>
      <c r="J11991" s="358">
        <v>3</v>
      </c>
      <c r="K11991" s="358">
        <f t="shared" si="194"/>
        <v>6</v>
      </c>
      <c r="L11991" s="358" t="s">
        <v>9896</v>
      </c>
    </row>
    <row r="11992" spans="1:12">
      <c r="A11992" s="358" t="s">
        <v>484</v>
      </c>
      <c r="B11992" s="358">
        <v>50</v>
      </c>
      <c r="C11992" s="358" t="s">
        <v>10994</v>
      </c>
      <c r="D11992" s="358" t="s">
        <v>880</v>
      </c>
      <c r="E11992" s="358" t="s">
        <v>10947</v>
      </c>
      <c r="F11992" s="358" t="s">
        <v>10832</v>
      </c>
      <c r="G11992" s="358" t="s">
        <v>10833</v>
      </c>
      <c r="H11992" s="358"/>
      <c r="I11992" s="358">
        <v>4</v>
      </c>
      <c r="J11992" s="358">
        <v>3</v>
      </c>
      <c r="K11992" s="358">
        <f t="shared" si="194"/>
        <v>7</v>
      </c>
      <c r="L11992" s="358" t="s">
        <v>9896</v>
      </c>
    </row>
    <row r="11993" spans="1:12">
      <c r="A11993" s="358" t="s">
        <v>484</v>
      </c>
      <c r="B11993" s="358">
        <v>51</v>
      </c>
      <c r="C11993" s="358" t="s">
        <v>10995</v>
      </c>
      <c r="D11993" s="358" t="s">
        <v>880</v>
      </c>
      <c r="E11993" s="358" t="s">
        <v>10947</v>
      </c>
      <c r="F11993" s="358" t="s">
        <v>10832</v>
      </c>
      <c r="G11993" s="358" t="s">
        <v>10833</v>
      </c>
      <c r="H11993" s="358"/>
      <c r="I11993" s="358">
        <v>4</v>
      </c>
      <c r="J11993" s="358">
        <v>2</v>
      </c>
      <c r="K11993" s="358">
        <f t="shared" si="194"/>
        <v>6</v>
      </c>
      <c r="L11993" s="358" t="s">
        <v>9896</v>
      </c>
    </row>
    <row r="11994" spans="1:12">
      <c r="A11994" s="358" t="s">
        <v>484</v>
      </c>
      <c r="B11994" s="358">
        <v>52</v>
      </c>
      <c r="C11994" s="358" t="s">
        <v>10996</v>
      </c>
      <c r="D11994" s="358" t="s">
        <v>880</v>
      </c>
      <c r="E11994" s="358" t="s">
        <v>10947</v>
      </c>
      <c r="F11994" s="358" t="s">
        <v>10832</v>
      </c>
      <c r="G11994" s="358" t="s">
        <v>10833</v>
      </c>
      <c r="H11994" s="358"/>
      <c r="I11994" s="358">
        <v>1</v>
      </c>
      <c r="J11994" s="358">
        <v>2</v>
      </c>
      <c r="K11994" s="358">
        <f t="shared" si="194"/>
        <v>3</v>
      </c>
      <c r="L11994" s="358" t="s">
        <v>9896</v>
      </c>
    </row>
    <row r="11995" spans="1:12">
      <c r="A11995" s="358" t="s">
        <v>484</v>
      </c>
      <c r="B11995" s="358">
        <v>53</v>
      </c>
      <c r="C11995" s="358" t="s">
        <v>10997</v>
      </c>
      <c r="D11995" s="358" t="s">
        <v>880</v>
      </c>
      <c r="E11995" s="358" t="s">
        <v>10947</v>
      </c>
      <c r="F11995" s="358" t="s">
        <v>10832</v>
      </c>
      <c r="G11995" s="358" t="s">
        <v>10833</v>
      </c>
      <c r="H11995" s="358"/>
      <c r="I11995" s="358">
        <v>3</v>
      </c>
      <c r="J11995" s="358">
        <v>3</v>
      </c>
      <c r="K11995" s="358">
        <f t="shared" si="194"/>
        <v>6</v>
      </c>
      <c r="L11995" s="358" t="s">
        <v>9896</v>
      </c>
    </row>
    <row r="11996" spans="1:12">
      <c r="A11996" s="358" t="s">
        <v>484</v>
      </c>
      <c r="B11996" s="358">
        <v>54</v>
      </c>
      <c r="C11996" s="358" t="s">
        <v>10998</v>
      </c>
      <c r="D11996" s="358" t="s">
        <v>880</v>
      </c>
      <c r="E11996" s="358" t="s">
        <v>10947</v>
      </c>
      <c r="F11996" s="358" t="s">
        <v>10832</v>
      </c>
      <c r="G11996" s="358" t="s">
        <v>10833</v>
      </c>
      <c r="H11996" s="358"/>
      <c r="I11996" s="358">
        <v>3</v>
      </c>
      <c r="J11996" s="358">
        <v>2</v>
      </c>
      <c r="K11996" s="358">
        <f t="shared" si="194"/>
        <v>5</v>
      </c>
      <c r="L11996" s="358" t="s">
        <v>9896</v>
      </c>
    </row>
    <row r="11997" spans="1:12">
      <c r="A11997" s="358" t="s">
        <v>484</v>
      </c>
      <c r="B11997" s="358">
        <v>55</v>
      </c>
      <c r="C11997" s="358" t="s">
        <v>10999</v>
      </c>
      <c r="D11997" s="358" t="s">
        <v>880</v>
      </c>
      <c r="E11997" s="358" t="s">
        <v>10947</v>
      </c>
      <c r="F11997" s="358" t="s">
        <v>10832</v>
      </c>
      <c r="G11997" s="358" t="s">
        <v>10833</v>
      </c>
      <c r="H11997" s="358"/>
      <c r="I11997" s="358">
        <v>5</v>
      </c>
      <c r="J11997" s="358">
        <v>4</v>
      </c>
      <c r="K11997" s="358">
        <f t="shared" si="194"/>
        <v>9</v>
      </c>
      <c r="L11997" s="358" t="s">
        <v>9896</v>
      </c>
    </row>
    <row r="11998" spans="1:12">
      <c r="A11998" s="358" t="s">
        <v>484</v>
      </c>
      <c r="B11998" s="358">
        <v>56</v>
      </c>
      <c r="C11998" s="358" t="s">
        <v>11000</v>
      </c>
      <c r="D11998" s="358" t="s">
        <v>958</v>
      </c>
      <c r="E11998" s="358" t="s">
        <v>10947</v>
      </c>
      <c r="F11998" s="358" t="s">
        <v>10832</v>
      </c>
      <c r="G11998" s="358" t="s">
        <v>10833</v>
      </c>
      <c r="H11998" s="358"/>
      <c r="I11998" s="358">
        <v>0</v>
      </c>
      <c r="J11998" s="358">
        <v>2</v>
      </c>
      <c r="K11998" s="358">
        <f t="shared" si="194"/>
        <v>2</v>
      </c>
      <c r="L11998" s="358" t="s">
        <v>9896</v>
      </c>
    </row>
    <row r="11999" spans="1:12">
      <c r="A11999" s="358" t="s">
        <v>484</v>
      </c>
      <c r="B11999" s="358">
        <v>57</v>
      </c>
      <c r="C11999" s="358" t="s">
        <v>11001</v>
      </c>
      <c r="D11999" s="358" t="s">
        <v>880</v>
      </c>
      <c r="E11999" s="358" t="s">
        <v>10947</v>
      </c>
      <c r="F11999" s="358" t="s">
        <v>10832</v>
      </c>
      <c r="G11999" s="358" t="s">
        <v>10833</v>
      </c>
      <c r="H11999" s="358"/>
      <c r="I11999" s="358">
        <v>2</v>
      </c>
      <c r="J11999" s="358">
        <v>3</v>
      </c>
      <c r="K11999" s="358">
        <f t="shared" si="194"/>
        <v>5</v>
      </c>
      <c r="L11999" s="358" t="s">
        <v>9896</v>
      </c>
    </row>
    <row r="12000" spans="1:12">
      <c r="A12000" s="358" t="s">
        <v>484</v>
      </c>
      <c r="B12000" s="358">
        <v>58</v>
      </c>
      <c r="C12000" s="358" t="s">
        <v>11002</v>
      </c>
      <c r="D12000" s="358" t="s">
        <v>880</v>
      </c>
      <c r="E12000" s="358" t="s">
        <v>10947</v>
      </c>
      <c r="F12000" s="358" t="s">
        <v>10832</v>
      </c>
      <c r="G12000" s="358" t="s">
        <v>10833</v>
      </c>
      <c r="H12000" s="358"/>
      <c r="I12000" s="358">
        <v>4</v>
      </c>
      <c r="J12000" s="358">
        <v>4</v>
      </c>
      <c r="K12000" s="358">
        <f t="shared" si="194"/>
        <v>8</v>
      </c>
      <c r="L12000" s="358" t="s">
        <v>9896</v>
      </c>
    </row>
    <row r="12001" spans="1:12">
      <c r="A12001" s="358" t="s">
        <v>484</v>
      </c>
      <c r="B12001" s="358">
        <v>59</v>
      </c>
      <c r="C12001" s="358" t="s">
        <v>11003</v>
      </c>
      <c r="D12001" s="358" t="s">
        <v>880</v>
      </c>
      <c r="E12001" s="358" t="s">
        <v>10947</v>
      </c>
      <c r="F12001" s="358" t="s">
        <v>10832</v>
      </c>
      <c r="G12001" s="358" t="s">
        <v>10833</v>
      </c>
      <c r="H12001" s="358"/>
      <c r="I12001" s="358">
        <v>1</v>
      </c>
      <c r="J12001" s="358">
        <v>5</v>
      </c>
      <c r="K12001" s="358">
        <f t="shared" si="194"/>
        <v>6</v>
      </c>
      <c r="L12001" s="358" t="s">
        <v>10115</v>
      </c>
    </row>
    <row r="12002" spans="1:12">
      <c r="A12002" s="358" t="s">
        <v>484</v>
      </c>
      <c r="B12002" s="358">
        <v>60</v>
      </c>
      <c r="C12002" s="358" t="s">
        <v>11004</v>
      </c>
      <c r="D12002" s="358" t="s">
        <v>880</v>
      </c>
      <c r="E12002" s="358" t="s">
        <v>10947</v>
      </c>
      <c r="F12002" s="358" t="s">
        <v>10832</v>
      </c>
      <c r="G12002" s="358" t="s">
        <v>10833</v>
      </c>
      <c r="H12002" s="358"/>
      <c r="I12002" s="358">
        <v>2</v>
      </c>
      <c r="J12002" s="358">
        <v>4</v>
      </c>
      <c r="K12002" s="358">
        <f t="shared" si="194"/>
        <v>6</v>
      </c>
      <c r="L12002" s="358" t="s">
        <v>10115</v>
      </c>
    </row>
    <row r="12003" spans="1:12">
      <c r="A12003" s="358" t="s">
        <v>484</v>
      </c>
      <c r="B12003" s="358">
        <v>61</v>
      </c>
      <c r="C12003" s="358" t="s">
        <v>11005</v>
      </c>
      <c r="D12003" s="358" t="s">
        <v>880</v>
      </c>
      <c r="E12003" s="358" t="s">
        <v>10947</v>
      </c>
      <c r="F12003" s="358" t="s">
        <v>10832</v>
      </c>
      <c r="G12003" s="358" t="s">
        <v>10833</v>
      </c>
      <c r="H12003" s="358"/>
      <c r="I12003" s="358">
        <v>2</v>
      </c>
      <c r="J12003" s="358">
        <v>5</v>
      </c>
      <c r="K12003" s="358">
        <f t="shared" si="194"/>
        <v>7</v>
      </c>
      <c r="L12003" s="358" t="s">
        <v>9896</v>
      </c>
    </row>
    <row r="12004" spans="1:12">
      <c r="A12004" s="358" t="s">
        <v>484</v>
      </c>
      <c r="B12004" s="358">
        <v>62</v>
      </c>
      <c r="C12004" s="358" t="s">
        <v>11006</v>
      </c>
      <c r="D12004" s="358" t="s">
        <v>880</v>
      </c>
      <c r="E12004" s="358" t="s">
        <v>10947</v>
      </c>
      <c r="F12004" s="358" t="s">
        <v>10832</v>
      </c>
      <c r="G12004" s="358" t="s">
        <v>10833</v>
      </c>
      <c r="H12004" s="358"/>
      <c r="I12004" s="358">
        <v>1</v>
      </c>
      <c r="J12004" s="358">
        <v>1</v>
      </c>
      <c r="K12004" s="358">
        <f t="shared" si="194"/>
        <v>2</v>
      </c>
      <c r="L12004" s="358" t="s">
        <v>9896</v>
      </c>
    </row>
    <row r="12005" spans="1:12">
      <c r="A12005" s="358" t="s">
        <v>484</v>
      </c>
      <c r="B12005" s="358">
        <v>63</v>
      </c>
      <c r="C12005" s="358" t="s">
        <v>11007</v>
      </c>
      <c r="D12005" s="358" t="s">
        <v>880</v>
      </c>
      <c r="E12005" s="358" t="s">
        <v>10947</v>
      </c>
      <c r="F12005" s="358" t="s">
        <v>10832</v>
      </c>
      <c r="G12005" s="358" t="s">
        <v>10833</v>
      </c>
      <c r="H12005" s="358"/>
      <c r="I12005" s="358">
        <v>1</v>
      </c>
      <c r="J12005" s="358">
        <v>2</v>
      </c>
      <c r="K12005" s="358">
        <f t="shared" si="194"/>
        <v>3</v>
      </c>
      <c r="L12005" s="358" t="s">
        <v>9896</v>
      </c>
    </row>
    <row r="12006" spans="1:12">
      <c r="A12006" s="358" t="s">
        <v>484</v>
      </c>
      <c r="B12006" s="358">
        <v>64</v>
      </c>
      <c r="C12006" s="358" t="s">
        <v>11008</v>
      </c>
      <c r="D12006" s="358" t="s">
        <v>880</v>
      </c>
      <c r="E12006" s="358" t="s">
        <v>10947</v>
      </c>
      <c r="F12006" s="358" t="s">
        <v>10832</v>
      </c>
      <c r="G12006" s="358" t="s">
        <v>10833</v>
      </c>
      <c r="H12006" s="358"/>
      <c r="I12006" s="358">
        <v>3</v>
      </c>
      <c r="J12006" s="358">
        <v>4</v>
      </c>
      <c r="K12006" s="358">
        <f t="shared" si="194"/>
        <v>7</v>
      </c>
      <c r="L12006" s="358" t="s">
        <v>9896</v>
      </c>
    </row>
    <row r="12007" spans="1:12">
      <c r="A12007" s="358" t="s">
        <v>484</v>
      </c>
      <c r="B12007" s="358">
        <v>65</v>
      </c>
      <c r="C12007" s="358" t="s">
        <v>11009</v>
      </c>
      <c r="D12007" s="358" t="s">
        <v>880</v>
      </c>
      <c r="E12007" s="358" t="s">
        <v>10947</v>
      </c>
      <c r="F12007" s="358" t="s">
        <v>10832</v>
      </c>
      <c r="G12007" s="358" t="s">
        <v>10833</v>
      </c>
      <c r="H12007" s="358"/>
      <c r="I12007" s="358">
        <v>1</v>
      </c>
      <c r="J12007" s="358">
        <v>3</v>
      </c>
      <c r="K12007" s="358">
        <f t="shared" ref="K12007:K12033" si="195">J12007+I12007</f>
        <v>4</v>
      </c>
      <c r="L12007" s="358" t="s">
        <v>9896</v>
      </c>
    </row>
    <row r="12008" spans="1:12">
      <c r="A12008" s="358" t="s">
        <v>484</v>
      </c>
      <c r="B12008" s="358">
        <v>66</v>
      </c>
      <c r="C12008" s="358" t="s">
        <v>11010</v>
      </c>
      <c r="D12008" s="358" t="s">
        <v>880</v>
      </c>
      <c r="E12008" s="358" t="s">
        <v>10947</v>
      </c>
      <c r="F12008" s="358" t="s">
        <v>10832</v>
      </c>
      <c r="G12008" s="358" t="s">
        <v>10833</v>
      </c>
      <c r="H12008" s="358"/>
      <c r="I12008" s="358">
        <v>3</v>
      </c>
      <c r="J12008" s="358">
        <v>3</v>
      </c>
      <c r="K12008" s="358">
        <f t="shared" si="195"/>
        <v>6</v>
      </c>
      <c r="L12008" s="358" t="s">
        <v>9896</v>
      </c>
    </row>
    <row r="12009" spans="1:12">
      <c r="A12009" s="358" t="s">
        <v>484</v>
      </c>
      <c r="B12009" s="358">
        <v>67</v>
      </c>
      <c r="C12009" s="358" t="s">
        <v>11011</v>
      </c>
      <c r="D12009" s="358" t="s">
        <v>880</v>
      </c>
      <c r="E12009" s="358" t="s">
        <v>10947</v>
      </c>
      <c r="F12009" s="358" t="s">
        <v>10832</v>
      </c>
      <c r="G12009" s="358" t="s">
        <v>10833</v>
      </c>
      <c r="H12009" s="358"/>
      <c r="I12009" s="358">
        <v>2</v>
      </c>
      <c r="J12009" s="358">
        <v>1</v>
      </c>
      <c r="K12009" s="358">
        <f t="shared" si="195"/>
        <v>3</v>
      </c>
      <c r="L12009" s="358" t="s">
        <v>9896</v>
      </c>
    </row>
    <row r="12010" spans="1:12">
      <c r="A12010" s="358" t="s">
        <v>484</v>
      </c>
      <c r="B12010" s="358">
        <v>68</v>
      </c>
      <c r="C12010" s="358" t="s">
        <v>11012</v>
      </c>
      <c r="D12010" s="358" t="s">
        <v>880</v>
      </c>
      <c r="E12010" s="358" t="s">
        <v>10947</v>
      </c>
      <c r="F12010" s="358" t="s">
        <v>10832</v>
      </c>
      <c r="G12010" s="358" t="s">
        <v>10833</v>
      </c>
      <c r="H12010" s="358"/>
      <c r="I12010" s="358">
        <v>3</v>
      </c>
      <c r="J12010" s="358">
        <v>2</v>
      </c>
      <c r="K12010" s="358">
        <f t="shared" si="195"/>
        <v>5</v>
      </c>
      <c r="L12010" s="358" t="s">
        <v>9896</v>
      </c>
    </row>
    <row r="12011" spans="1:12">
      <c r="A12011" s="358" t="s">
        <v>484</v>
      </c>
      <c r="B12011" s="358">
        <v>69</v>
      </c>
      <c r="C12011" s="358" t="s">
        <v>11013</v>
      </c>
      <c r="D12011" s="358" t="s">
        <v>880</v>
      </c>
      <c r="E12011" s="358" t="s">
        <v>10947</v>
      </c>
      <c r="F12011" s="358" t="s">
        <v>10832</v>
      </c>
      <c r="G12011" s="358" t="s">
        <v>10833</v>
      </c>
      <c r="H12011" s="358"/>
      <c r="I12011" s="358">
        <v>2</v>
      </c>
      <c r="J12011" s="358">
        <v>2</v>
      </c>
      <c r="K12011" s="358">
        <f t="shared" si="195"/>
        <v>4</v>
      </c>
      <c r="L12011" s="358" t="s">
        <v>9896</v>
      </c>
    </row>
    <row r="12012" spans="1:12">
      <c r="A12012" s="358" t="s">
        <v>484</v>
      </c>
      <c r="B12012" s="358">
        <v>70</v>
      </c>
      <c r="C12012" s="358" t="s">
        <v>11014</v>
      </c>
      <c r="D12012" s="358" t="s">
        <v>880</v>
      </c>
      <c r="E12012" s="358" t="s">
        <v>10947</v>
      </c>
      <c r="F12012" s="358" t="s">
        <v>10832</v>
      </c>
      <c r="G12012" s="358" t="s">
        <v>10833</v>
      </c>
      <c r="H12012" s="358"/>
      <c r="I12012" s="358">
        <v>4</v>
      </c>
      <c r="J12012" s="358">
        <v>2</v>
      </c>
      <c r="K12012" s="358">
        <f t="shared" si="195"/>
        <v>6</v>
      </c>
      <c r="L12012" s="358" t="s">
        <v>9896</v>
      </c>
    </row>
    <row r="12013" spans="1:12">
      <c r="A12013" s="358" t="s">
        <v>484</v>
      </c>
      <c r="B12013" s="358">
        <v>71</v>
      </c>
      <c r="C12013" s="358" t="s">
        <v>11015</v>
      </c>
      <c r="D12013" s="358" t="s">
        <v>880</v>
      </c>
      <c r="E12013" s="358" t="s">
        <v>10947</v>
      </c>
      <c r="F12013" s="358" t="s">
        <v>10832</v>
      </c>
      <c r="G12013" s="358" t="s">
        <v>10833</v>
      </c>
      <c r="H12013" s="358"/>
      <c r="I12013" s="358">
        <v>1</v>
      </c>
      <c r="J12013" s="358">
        <v>3</v>
      </c>
      <c r="K12013" s="358">
        <f t="shared" si="195"/>
        <v>4</v>
      </c>
      <c r="L12013" s="358" t="s">
        <v>9896</v>
      </c>
    </row>
    <row r="12014" spans="1:12">
      <c r="A12014" s="358" t="s">
        <v>484</v>
      </c>
      <c r="B12014" s="358">
        <v>72</v>
      </c>
      <c r="C12014" s="358" t="s">
        <v>11016</v>
      </c>
      <c r="D12014" s="358" t="s">
        <v>880</v>
      </c>
      <c r="E12014" s="358" t="s">
        <v>10947</v>
      </c>
      <c r="F12014" s="358" t="s">
        <v>10832</v>
      </c>
      <c r="G12014" s="358" t="s">
        <v>10833</v>
      </c>
      <c r="H12014" s="358"/>
      <c r="I12014" s="358">
        <v>1</v>
      </c>
      <c r="J12014" s="358">
        <v>5</v>
      </c>
      <c r="K12014" s="358">
        <f t="shared" si="195"/>
        <v>6</v>
      </c>
      <c r="L12014" s="358" t="s">
        <v>9896</v>
      </c>
    </row>
    <row r="12015" spans="1:12">
      <c r="A12015" s="358" t="s">
        <v>484</v>
      </c>
      <c r="B12015" s="358">
        <v>73</v>
      </c>
      <c r="C12015" s="358" t="s">
        <v>11017</v>
      </c>
      <c r="D12015" s="358" t="s">
        <v>880</v>
      </c>
      <c r="E12015" s="358" t="s">
        <v>10947</v>
      </c>
      <c r="F12015" s="358" t="s">
        <v>10832</v>
      </c>
      <c r="G12015" s="358" t="s">
        <v>10833</v>
      </c>
      <c r="H12015" s="358"/>
      <c r="I12015" s="358">
        <v>1</v>
      </c>
      <c r="J12015" s="358">
        <v>3</v>
      </c>
      <c r="K12015" s="358">
        <f t="shared" si="195"/>
        <v>4</v>
      </c>
      <c r="L12015" s="358" t="s">
        <v>10115</v>
      </c>
    </row>
    <row r="12016" spans="1:12">
      <c r="A12016" s="358" t="s">
        <v>484</v>
      </c>
      <c r="B12016" s="358">
        <v>74</v>
      </c>
      <c r="C12016" s="358" t="s">
        <v>11018</v>
      </c>
      <c r="D12016" s="358" t="s">
        <v>880</v>
      </c>
      <c r="E12016" s="358" t="s">
        <v>10947</v>
      </c>
      <c r="F12016" s="358" t="s">
        <v>10832</v>
      </c>
      <c r="G12016" s="358" t="s">
        <v>10833</v>
      </c>
      <c r="H12016" s="358"/>
      <c r="I12016" s="358">
        <v>3</v>
      </c>
      <c r="J12016" s="358">
        <v>1</v>
      </c>
      <c r="K12016" s="358">
        <f t="shared" si="195"/>
        <v>4</v>
      </c>
      <c r="L12016" s="358" t="s">
        <v>10115</v>
      </c>
    </row>
    <row r="12017" spans="1:12">
      <c r="A12017" s="358" t="s">
        <v>484</v>
      </c>
      <c r="B12017" s="358">
        <v>75</v>
      </c>
      <c r="C12017" s="358" t="s">
        <v>11019</v>
      </c>
      <c r="D12017" s="358" t="s">
        <v>880</v>
      </c>
      <c r="E12017" s="358" t="s">
        <v>10947</v>
      </c>
      <c r="F12017" s="358" t="s">
        <v>10832</v>
      </c>
      <c r="G12017" s="358" t="s">
        <v>10833</v>
      </c>
      <c r="H12017" s="358"/>
      <c r="I12017" s="358">
        <v>5</v>
      </c>
      <c r="J12017" s="358">
        <v>5</v>
      </c>
      <c r="K12017" s="358">
        <f t="shared" si="195"/>
        <v>10</v>
      </c>
      <c r="L12017" s="358" t="s">
        <v>9896</v>
      </c>
    </row>
    <row r="12018" spans="1:12">
      <c r="A12018" s="358" t="s">
        <v>484</v>
      </c>
      <c r="B12018" s="358">
        <v>76</v>
      </c>
      <c r="C12018" s="358" t="s">
        <v>11020</v>
      </c>
      <c r="D12018" s="358" t="s">
        <v>880</v>
      </c>
      <c r="E12018" s="358" t="s">
        <v>10947</v>
      </c>
      <c r="F12018" s="358" t="s">
        <v>10832</v>
      </c>
      <c r="G12018" s="358" t="s">
        <v>10833</v>
      </c>
      <c r="H12018" s="358"/>
      <c r="I12018" s="358">
        <v>4</v>
      </c>
      <c r="J12018" s="358">
        <v>3</v>
      </c>
      <c r="K12018" s="358">
        <f t="shared" si="195"/>
        <v>7</v>
      </c>
      <c r="L12018" s="358" t="s">
        <v>9896</v>
      </c>
    </row>
    <row r="12019" spans="1:12">
      <c r="A12019" s="358" t="s">
        <v>484</v>
      </c>
      <c r="B12019" s="358">
        <v>77</v>
      </c>
      <c r="C12019" s="358" t="s">
        <v>10134</v>
      </c>
      <c r="D12019" s="358" t="s">
        <v>880</v>
      </c>
      <c r="E12019" s="358" t="s">
        <v>10947</v>
      </c>
      <c r="F12019" s="358" t="s">
        <v>10832</v>
      </c>
      <c r="G12019" s="358" t="s">
        <v>10833</v>
      </c>
      <c r="H12019" s="358">
        <v>780989625</v>
      </c>
      <c r="I12019" s="358">
        <v>4</v>
      </c>
      <c r="J12019" s="358">
        <v>2</v>
      </c>
      <c r="K12019" s="358">
        <f t="shared" si="195"/>
        <v>6</v>
      </c>
      <c r="L12019" s="358" t="s">
        <v>9896</v>
      </c>
    </row>
    <row r="12020" spans="1:12">
      <c r="A12020" s="358" t="s">
        <v>484</v>
      </c>
      <c r="B12020" s="358">
        <v>78</v>
      </c>
      <c r="C12020" s="358" t="s">
        <v>11021</v>
      </c>
      <c r="D12020" s="358" t="s">
        <v>880</v>
      </c>
      <c r="E12020" s="358" t="s">
        <v>10947</v>
      </c>
      <c r="F12020" s="358" t="s">
        <v>10832</v>
      </c>
      <c r="G12020" s="358" t="s">
        <v>10833</v>
      </c>
      <c r="H12020" s="358"/>
      <c r="I12020" s="358">
        <v>1</v>
      </c>
      <c r="J12020" s="358">
        <v>3</v>
      </c>
      <c r="K12020" s="358">
        <f t="shared" si="195"/>
        <v>4</v>
      </c>
      <c r="L12020" s="358" t="s">
        <v>9896</v>
      </c>
    </row>
    <row r="12021" spans="1:12">
      <c r="A12021" s="358" t="s">
        <v>484</v>
      </c>
      <c r="B12021" s="358">
        <v>79</v>
      </c>
      <c r="C12021" s="358" t="s">
        <v>11022</v>
      </c>
      <c r="D12021" s="358" t="s">
        <v>880</v>
      </c>
      <c r="E12021" s="358" t="s">
        <v>10947</v>
      </c>
      <c r="F12021" s="358" t="s">
        <v>10832</v>
      </c>
      <c r="G12021" s="358" t="s">
        <v>10833</v>
      </c>
      <c r="H12021" s="358"/>
      <c r="I12021" s="358">
        <v>0</v>
      </c>
      <c r="J12021" s="358">
        <v>1</v>
      </c>
      <c r="K12021" s="358">
        <f t="shared" si="195"/>
        <v>1</v>
      </c>
      <c r="L12021" s="358" t="s">
        <v>9896</v>
      </c>
    </row>
    <row r="12022" spans="1:12">
      <c r="A12022" s="358" t="s">
        <v>484</v>
      </c>
      <c r="B12022" s="358">
        <v>80</v>
      </c>
      <c r="C12022" s="358" t="s">
        <v>11023</v>
      </c>
      <c r="D12022" s="358" t="s">
        <v>880</v>
      </c>
      <c r="E12022" s="358" t="s">
        <v>10947</v>
      </c>
      <c r="F12022" s="358" t="s">
        <v>10832</v>
      </c>
      <c r="G12022" s="358" t="s">
        <v>10833</v>
      </c>
      <c r="H12022" s="358"/>
      <c r="I12022" s="358">
        <v>3</v>
      </c>
      <c r="J12022" s="358">
        <v>2</v>
      </c>
      <c r="K12022" s="358">
        <f t="shared" si="195"/>
        <v>5</v>
      </c>
      <c r="L12022" s="358" t="s">
        <v>9896</v>
      </c>
    </row>
    <row r="12023" spans="1:12">
      <c r="A12023" s="358" t="s">
        <v>484</v>
      </c>
      <c r="B12023" s="358">
        <v>81</v>
      </c>
      <c r="C12023" s="358" t="s">
        <v>11024</v>
      </c>
      <c r="D12023" s="358" t="s">
        <v>958</v>
      </c>
      <c r="E12023" s="358" t="s">
        <v>10947</v>
      </c>
      <c r="F12023" s="358" t="s">
        <v>10832</v>
      </c>
      <c r="G12023" s="358" t="s">
        <v>10833</v>
      </c>
      <c r="H12023" s="358"/>
      <c r="I12023" s="358">
        <v>0</v>
      </c>
      <c r="J12023" s="358">
        <v>1</v>
      </c>
      <c r="K12023" s="358">
        <f t="shared" si="195"/>
        <v>1</v>
      </c>
      <c r="L12023" s="358" t="s">
        <v>9896</v>
      </c>
    </row>
    <row r="12024" spans="1:12">
      <c r="A12024" s="358" t="s">
        <v>484</v>
      </c>
      <c r="B12024" s="358">
        <v>82</v>
      </c>
      <c r="C12024" s="358" t="s">
        <v>11025</v>
      </c>
      <c r="D12024" s="358" t="s">
        <v>880</v>
      </c>
      <c r="E12024" s="358" t="s">
        <v>10947</v>
      </c>
      <c r="F12024" s="358" t="s">
        <v>10832</v>
      </c>
      <c r="G12024" s="358" t="s">
        <v>10833</v>
      </c>
      <c r="H12024" s="358"/>
      <c r="I12024" s="358">
        <v>2</v>
      </c>
      <c r="J12024" s="358">
        <v>1</v>
      </c>
      <c r="K12024" s="358">
        <f t="shared" si="195"/>
        <v>3</v>
      </c>
      <c r="L12024" s="358" t="s">
        <v>9896</v>
      </c>
    </row>
    <row r="12025" spans="1:12">
      <c r="A12025" s="358" t="s">
        <v>484</v>
      </c>
      <c r="B12025" s="358">
        <v>83</v>
      </c>
      <c r="C12025" s="358" t="s">
        <v>11026</v>
      </c>
      <c r="D12025" s="358" t="s">
        <v>880</v>
      </c>
      <c r="E12025" s="358" t="s">
        <v>10947</v>
      </c>
      <c r="F12025" s="358" t="s">
        <v>10832</v>
      </c>
      <c r="G12025" s="358" t="s">
        <v>10833</v>
      </c>
      <c r="H12025" s="358"/>
      <c r="I12025" s="358">
        <v>3</v>
      </c>
      <c r="J12025" s="358">
        <v>1</v>
      </c>
      <c r="K12025" s="358">
        <f t="shared" si="195"/>
        <v>4</v>
      </c>
      <c r="L12025" s="358" t="s">
        <v>9896</v>
      </c>
    </row>
    <row r="12026" spans="1:12">
      <c r="A12026" s="358" t="s">
        <v>484</v>
      </c>
      <c r="B12026" s="358">
        <v>84</v>
      </c>
      <c r="C12026" s="358" t="s">
        <v>11027</v>
      </c>
      <c r="D12026" s="358" t="s">
        <v>880</v>
      </c>
      <c r="E12026" s="358" t="s">
        <v>10947</v>
      </c>
      <c r="F12026" s="358" t="s">
        <v>10832</v>
      </c>
      <c r="G12026" s="358" t="s">
        <v>10833</v>
      </c>
      <c r="H12026" s="358"/>
      <c r="I12026" s="358">
        <v>6</v>
      </c>
      <c r="J12026" s="358">
        <v>1</v>
      </c>
      <c r="K12026" s="358">
        <f t="shared" si="195"/>
        <v>7</v>
      </c>
      <c r="L12026" s="358" t="s">
        <v>9896</v>
      </c>
    </row>
    <row r="12027" spans="1:12">
      <c r="A12027" s="358" t="s">
        <v>484</v>
      </c>
      <c r="B12027" s="358">
        <v>85</v>
      </c>
      <c r="C12027" s="358" t="s">
        <v>11025</v>
      </c>
      <c r="D12027" s="358" t="s">
        <v>880</v>
      </c>
      <c r="E12027" s="358" t="s">
        <v>10947</v>
      </c>
      <c r="F12027" s="358" t="s">
        <v>10832</v>
      </c>
      <c r="G12027" s="358" t="s">
        <v>10833</v>
      </c>
      <c r="H12027" s="358"/>
      <c r="I12027" s="358">
        <v>3</v>
      </c>
      <c r="J12027" s="358">
        <v>3</v>
      </c>
      <c r="K12027" s="358">
        <f t="shared" si="195"/>
        <v>6</v>
      </c>
      <c r="L12027" s="358" t="s">
        <v>9896</v>
      </c>
    </row>
    <row r="12028" spans="1:12">
      <c r="A12028" s="358" t="s">
        <v>484</v>
      </c>
      <c r="B12028" s="358">
        <v>86</v>
      </c>
      <c r="C12028" s="358" t="s">
        <v>11028</v>
      </c>
      <c r="D12028" s="358" t="s">
        <v>880</v>
      </c>
      <c r="E12028" s="358" t="s">
        <v>10947</v>
      </c>
      <c r="F12028" s="358" t="s">
        <v>10832</v>
      </c>
      <c r="G12028" s="358" t="s">
        <v>10833</v>
      </c>
      <c r="H12028" s="358"/>
      <c r="I12028" s="358">
        <v>1</v>
      </c>
      <c r="J12028" s="358">
        <v>3</v>
      </c>
      <c r="K12028" s="358">
        <f t="shared" si="195"/>
        <v>4</v>
      </c>
      <c r="L12028" s="358" t="s">
        <v>9896</v>
      </c>
    </row>
    <row r="12029" spans="1:12">
      <c r="A12029" s="358" t="s">
        <v>484</v>
      </c>
      <c r="B12029" s="358">
        <v>87</v>
      </c>
      <c r="C12029" s="358" t="s">
        <v>11029</v>
      </c>
      <c r="D12029" s="358" t="s">
        <v>880</v>
      </c>
      <c r="E12029" s="358" t="s">
        <v>10947</v>
      </c>
      <c r="F12029" s="358" t="s">
        <v>10832</v>
      </c>
      <c r="G12029" s="358" t="s">
        <v>10833</v>
      </c>
      <c r="H12029" s="358"/>
      <c r="I12029" s="358">
        <v>1</v>
      </c>
      <c r="J12029" s="358">
        <v>4</v>
      </c>
      <c r="K12029" s="358">
        <f t="shared" si="195"/>
        <v>5</v>
      </c>
      <c r="L12029" s="358" t="s">
        <v>9896</v>
      </c>
    </row>
    <row r="12030" spans="1:12">
      <c r="A12030" s="358" t="s">
        <v>484</v>
      </c>
      <c r="B12030" s="358">
        <v>88</v>
      </c>
      <c r="C12030" s="358" t="s">
        <v>11030</v>
      </c>
      <c r="D12030" s="358" t="s">
        <v>880</v>
      </c>
      <c r="E12030" s="358" t="s">
        <v>10947</v>
      </c>
      <c r="F12030" s="358" t="s">
        <v>10832</v>
      </c>
      <c r="G12030" s="358" t="s">
        <v>10833</v>
      </c>
      <c r="H12030" s="358"/>
      <c r="I12030" s="358">
        <v>3</v>
      </c>
      <c r="J12030" s="358">
        <v>4</v>
      </c>
      <c r="K12030" s="358">
        <f t="shared" si="195"/>
        <v>7</v>
      </c>
      <c r="L12030" s="358" t="s">
        <v>9896</v>
      </c>
    </row>
    <row r="12031" spans="1:12">
      <c r="A12031" s="358" t="s">
        <v>484</v>
      </c>
      <c r="B12031" s="358">
        <v>89</v>
      </c>
      <c r="C12031" s="358" t="s">
        <v>11031</v>
      </c>
      <c r="D12031" s="358" t="s">
        <v>880</v>
      </c>
      <c r="E12031" s="358" t="s">
        <v>10947</v>
      </c>
      <c r="F12031" s="358" t="s">
        <v>10832</v>
      </c>
      <c r="G12031" s="358" t="s">
        <v>10833</v>
      </c>
      <c r="H12031" s="358"/>
      <c r="I12031" s="358">
        <v>2</v>
      </c>
      <c r="J12031" s="358">
        <v>4</v>
      </c>
      <c r="K12031" s="358">
        <f t="shared" si="195"/>
        <v>6</v>
      </c>
      <c r="L12031" s="358" t="s">
        <v>9896</v>
      </c>
    </row>
    <row r="12032" spans="1:12">
      <c r="A12032" s="358" t="s">
        <v>484</v>
      </c>
      <c r="B12032" s="358">
        <v>90</v>
      </c>
      <c r="C12032" s="358" t="s">
        <v>11032</v>
      </c>
      <c r="D12032" s="358" t="s">
        <v>880</v>
      </c>
      <c r="E12032" s="358" t="s">
        <v>10947</v>
      </c>
      <c r="F12032" s="358" t="s">
        <v>10832</v>
      </c>
      <c r="G12032" s="358" t="s">
        <v>10833</v>
      </c>
      <c r="H12032" s="358"/>
      <c r="I12032" s="358">
        <v>2</v>
      </c>
      <c r="J12032" s="358">
        <v>5</v>
      </c>
      <c r="K12032" s="358">
        <f t="shared" si="195"/>
        <v>7</v>
      </c>
      <c r="L12032" s="358" t="s">
        <v>9896</v>
      </c>
    </row>
    <row r="12033" spans="1:12">
      <c r="A12033" s="358" t="s">
        <v>484</v>
      </c>
      <c r="B12033" s="358">
        <v>91</v>
      </c>
      <c r="C12033" s="358" t="s">
        <v>11033</v>
      </c>
      <c r="D12033" s="358" t="s">
        <v>880</v>
      </c>
      <c r="E12033" s="358" t="s">
        <v>10947</v>
      </c>
      <c r="F12033" s="358" t="s">
        <v>10832</v>
      </c>
      <c r="G12033" s="358" t="s">
        <v>10833</v>
      </c>
      <c r="H12033" s="358">
        <v>780989625</v>
      </c>
      <c r="I12033" s="358">
        <v>3</v>
      </c>
      <c r="J12033" s="358">
        <v>4</v>
      </c>
      <c r="K12033" s="358">
        <f t="shared" si="195"/>
        <v>7</v>
      </c>
      <c r="L12033" s="358" t="s">
        <v>9896</v>
      </c>
    </row>
    <row r="12034" spans="1:12">
      <c r="A12034" s="359"/>
      <c r="B12034" s="359"/>
      <c r="C12034" s="359"/>
      <c r="D12034" s="359"/>
      <c r="E12034" s="359"/>
      <c r="F12034" s="359"/>
      <c r="G12034" s="359"/>
      <c r="H12034" s="359"/>
      <c r="I12034" s="359"/>
      <c r="J12034" s="359"/>
      <c r="K12034" s="358">
        <f>SUM(K11943:K12033)</f>
        <v>463</v>
      </c>
      <c r="L12034" s="359"/>
    </row>
    <row r="12035" spans="1:12">
      <c r="A12035" s="358" t="s">
        <v>11034</v>
      </c>
      <c r="B12035" s="358">
        <v>1</v>
      </c>
      <c r="C12035" s="358" t="s">
        <v>1686</v>
      </c>
      <c r="D12035" s="358" t="s">
        <v>880</v>
      </c>
      <c r="E12035" s="358" t="s">
        <v>11034</v>
      </c>
      <c r="F12035" s="358" t="s">
        <v>11035</v>
      </c>
      <c r="G12035" s="358" t="s">
        <v>10833</v>
      </c>
      <c r="H12035" s="358">
        <v>789550875</v>
      </c>
      <c r="I12035" s="358">
        <v>4</v>
      </c>
      <c r="J12035" s="358">
        <v>3</v>
      </c>
      <c r="K12035" s="358">
        <f t="shared" ref="K12035:K12098" si="196">J12035+I12035</f>
        <v>7</v>
      </c>
      <c r="L12035" s="358" t="s">
        <v>10052</v>
      </c>
    </row>
    <row r="12036" spans="1:12">
      <c r="A12036" s="358" t="s">
        <v>11034</v>
      </c>
      <c r="B12036" s="358">
        <v>2</v>
      </c>
      <c r="C12036" s="358" t="s">
        <v>11036</v>
      </c>
      <c r="D12036" s="358" t="s">
        <v>880</v>
      </c>
      <c r="E12036" s="358" t="s">
        <v>11034</v>
      </c>
      <c r="F12036" s="358" t="s">
        <v>11035</v>
      </c>
      <c r="G12036" s="358" t="s">
        <v>10833</v>
      </c>
      <c r="H12036" s="358">
        <v>784381872</v>
      </c>
      <c r="I12036" s="358">
        <v>3</v>
      </c>
      <c r="J12036" s="358">
        <v>2</v>
      </c>
      <c r="K12036" s="358">
        <f t="shared" si="196"/>
        <v>5</v>
      </c>
      <c r="L12036" s="358" t="s">
        <v>10074</v>
      </c>
    </row>
    <row r="12037" spans="1:12">
      <c r="A12037" s="358" t="s">
        <v>11034</v>
      </c>
      <c r="B12037" s="358">
        <v>3</v>
      </c>
      <c r="C12037" s="358" t="s">
        <v>11037</v>
      </c>
      <c r="D12037" s="358" t="s">
        <v>880</v>
      </c>
      <c r="E12037" s="358" t="s">
        <v>11034</v>
      </c>
      <c r="F12037" s="358" t="s">
        <v>11035</v>
      </c>
      <c r="G12037" s="358" t="s">
        <v>10833</v>
      </c>
      <c r="H12037" s="358">
        <v>787550204</v>
      </c>
      <c r="I12037" s="358">
        <v>4</v>
      </c>
      <c r="J12037" s="358">
        <v>4</v>
      </c>
      <c r="K12037" s="358">
        <f t="shared" si="196"/>
        <v>8</v>
      </c>
      <c r="L12037" s="358" t="s">
        <v>10052</v>
      </c>
    </row>
    <row r="12038" spans="1:12">
      <c r="A12038" s="358" t="s">
        <v>11034</v>
      </c>
      <c r="B12038" s="358">
        <v>4</v>
      </c>
      <c r="C12038" s="358" t="s">
        <v>11038</v>
      </c>
      <c r="D12038" s="358" t="s">
        <v>880</v>
      </c>
      <c r="E12038" s="358" t="s">
        <v>11034</v>
      </c>
      <c r="F12038" s="358" t="s">
        <v>11035</v>
      </c>
      <c r="G12038" s="358" t="s">
        <v>10833</v>
      </c>
      <c r="H12038" s="358">
        <v>778511670</v>
      </c>
      <c r="I12038" s="358">
        <v>4</v>
      </c>
      <c r="J12038" s="358">
        <v>4</v>
      </c>
      <c r="K12038" s="358">
        <f t="shared" si="196"/>
        <v>8</v>
      </c>
      <c r="L12038" s="358" t="s">
        <v>11039</v>
      </c>
    </row>
    <row r="12039" spans="1:12">
      <c r="A12039" s="358" t="s">
        <v>11034</v>
      </c>
      <c r="B12039" s="358">
        <v>5</v>
      </c>
      <c r="C12039" s="358" t="s">
        <v>1413</v>
      </c>
      <c r="D12039" s="358" t="s">
        <v>880</v>
      </c>
      <c r="E12039" s="358" t="s">
        <v>11034</v>
      </c>
      <c r="F12039" s="358" t="s">
        <v>11035</v>
      </c>
      <c r="G12039" s="358" t="s">
        <v>10833</v>
      </c>
      <c r="H12039" s="358"/>
      <c r="I12039" s="358">
        <v>5</v>
      </c>
      <c r="J12039" s="358">
        <v>1</v>
      </c>
      <c r="K12039" s="358">
        <f t="shared" si="196"/>
        <v>6</v>
      </c>
      <c r="L12039" s="358" t="s">
        <v>10052</v>
      </c>
    </row>
    <row r="12040" spans="1:12">
      <c r="A12040" s="358" t="s">
        <v>11034</v>
      </c>
      <c r="B12040" s="358">
        <v>6</v>
      </c>
      <c r="C12040" s="358" t="s">
        <v>1731</v>
      </c>
      <c r="D12040" s="358" t="s">
        <v>880</v>
      </c>
      <c r="E12040" s="358" t="s">
        <v>11034</v>
      </c>
      <c r="F12040" s="358" t="s">
        <v>11035</v>
      </c>
      <c r="G12040" s="358" t="s">
        <v>10833</v>
      </c>
      <c r="H12040" s="358"/>
      <c r="I12040" s="358">
        <v>6</v>
      </c>
      <c r="J12040" s="358">
        <v>2</v>
      </c>
      <c r="K12040" s="358">
        <f t="shared" si="196"/>
        <v>8</v>
      </c>
      <c r="L12040" s="358" t="s">
        <v>11040</v>
      </c>
    </row>
    <row r="12041" spans="1:12">
      <c r="A12041" s="358" t="s">
        <v>11034</v>
      </c>
      <c r="B12041" s="358">
        <v>7</v>
      </c>
      <c r="C12041" s="358" t="s">
        <v>11041</v>
      </c>
      <c r="D12041" s="358" t="s">
        <v>880</v>
      </c>
      <c r="E12041" s="358" t="s">
        <v>11034</v>
      </c>
      <c r="F12041" s="358" t="s">
        <v>11035</v>
      </c>
      <c r="G12041" s="358" t="s">
        <v>10833</v>
      </c>
      <c r="H12041" s="358"/>
      <c r="I12041" s="358">
        <v>6</v>
      </c>
      <c r="J12041" s="358">
        <v>5</v>
      </c>
      <c r="K12041" s="358">
        <f t="shared" si="196"/>
        <v>11</v>
      </c>
      <c r="L12041" s="358" t="s">
        <v>11042</v>
      </c>
    </row>
    <row r="12042" spans="1:12">
      <c r="A12042" s="358" t="s">
        <v>11034</v>
      </c>
      <c r="B12042" s="358">
        <v>8</v>
      </c>
      <c r="C12042" s="358" t="s">
        <v>2231</v>
      </c>
      <c r="D12042" s="358" t="s">
        <v>880</v>
      </c>
      <c r="E12042" s="358" t="s">
        <v>11034</v>
      </c>
      <c r="F12042" s="358" t="s">
        <v>11035</v>
      </c>
      <c r="G12042" s="358" t="s">
        <v>10833</v>
      </c>
      <c r="H12042" s="358"/>
      <c r="I12042" s="358">
        <v>1</v>
      </c>
      <c r="J12042" s="358">
        <v>1</v>
      </c>
      <c r="K12042" s="358">
        <f t="shared" si="196"/>
        <v>2</v>
      </c>
      <c r="L12042" s="358" t="s">
        <v>9899</v>
      </c>
    </row>
    <row r="12043" spans="1:12">
      <c r="A12043" s="358" t="s">
        <v>11034</v>
      </c>
      <c r="B12043" s="358">
        <v>9</v>
      </c>
      <c r="C12043" s="358" t="s">
        <v>7455</v>
      </c>
      <c r="D12043" s="358" t="s">
        <v>880</v>
      </c>
      <c r="E12043" s="358" t="s">
        <v>11034</v>
      </c>
      <c r="F12043" s="358" t="s">
        <v>11035</v>
      </c>
      <c r="G12043" s="358" t="s">
        <v>10833</v>
      </c>
      <c r="H12043" s="358"/>
      <c r="I12043" s="358">
        <v>5</v>
      </c>
      <c r="J12043" s="358">
        <v>1</v>
      </c>
      <c r="K12043" s="358">
        <f t="shared" si="196"/>
        <v>6</v>
      </c>
      <c r="L12043" s="358" t="s">
        <v>9921</v>
      </c>
    </row>
    <row r="12044" spans="1:12">
      <c r="A12044" s="358" t="s">
        <v>11034</v>
      </c>
      <c r="B12044" s="358">
        <v>10</v>
      </c>
      <c r="C12044" s="358" t="s">
        <v>11043</v>
      </c>
      <c r="D12044" s="358" t="s">
        <v>880</v>
      </c>
      <c r="E12044" s="358" t="s">
        <v>11034</v>
      </c>
      <c r="F12044" s="358" t="s">
        <v>11035</v>
      </c>
      <c r="G12044" s="358" t="s">
        <v>10833</v>
      </c>
      <c r="H12044" s="358"/>
      <c r="I12044" s="358">
        <v>1</v>
      </c>
      <c r="J12044" s="358">
        <v>4</v>
      </c>
      <c r="K12044" s="358">
        <f t="shared" si="196"/>
        <v>5</v>
      </c>
      <c r="L12044" s="358" t="s">
        <v>9949</v>
      </c>
    </row>
    <row r="12045" spans="1:12">
      <c r="A12045" s="358" t="s">
        <v>11034</v>
      </c>
      <c r="B12045" s="358">
        <v>11</v>
      </c>
      <c r="C12045" s="358" t="s">
        <v>11044</v>
      </c>
      <c r="D12045" s="358" t="s">
        <v>1484</v>
      </c>
      <c r="E12045" s="358" t="s">
        <v>11034</v>
      </c>
      <c r="F12045" s="358" t="s">
        <v>11035</v>
      </c>
      <c r="G12045" s="358" t="s">
        <v>10833</v>
      </c>
      <c r="H12045" s="358"/>
      <c r="I12045" s="358">
        <v>5</v>
      </c>
      <c r="J12045" s="358">
        <v>2</v>
      </c>
      <c r="K12045" s="358">
        <f t="shared" si="196"/>
        <v>7</v>
      </c>
      <c r="L12045" s="358" t="s">
        <v>10006</v>
      </c>
    </row>
    <row r="12046" spans="1:12">
      <c r="A12046" s="358" t="s">
        <v>11034</v>
      </c>
      <c r="B12046" s="358">
        <v>12</v>
      </c>
      <c r="C12046" s="358" t="s">
        <v>11045</v>
      </c>
      <c r="D12046" s="358" t="s">
        <v>880</v>
      </c>
      <c r="E12046" s="358" t="s">
        <v>11034</v>
      </c>
      <c r="F12046" s="358" t="s">
        <v>11035</v>
      </c>
      <c r="G12046" s="358" t="s">
        <v>10833</v>
      </c>
      <c r="H12046" s="358"/>
      <c r="I12046" s="358">
        <v>3</v>
      </c>
      <c r="J12046" s="358">
        <v>3</v>
      </c>
      <c r="K12046" s="358">
        <f t="shared" si="196"/>
        <v>6</v>
      </c>
      <c r="L12046" s="358" t="s">
        <v>10006</v>
      </c>
    </row>
    <row r="12047" spans="1:12">
      <c r="A12047" s="358" t="s">
        <v>11034</v>
      </c>
      <c r="B12047" s="358">
        <v>13</v>
      </c>
      <c r="C12047" s="358" t="s">
        <v>11046</v>
      </c>
      <c r="D12047" s="358" t="s">
        <v>1293</v>
      </c>
      <c r="E12047" s="358" t="s">
        <v>11034</v>
      </c>
      <c r="F12047" s="358" t="s">
        <v>11035</v>
      </c>
      <c r="G12047" s="358" t="s">
        <v>10833</v>
      </c>
      <c r="H12047" s="358"/>
      <c r="I12047" s="358">
        <v>1</v>
      </c>
      <c r="J12047" s="358">
        <v>2</v>
      </c>
      <c r="K12047" s="358">
        <f t="shared" si="196"/>
        <v>3</v>
      </c>
      <c r="L12047" s="358" t="s">
        <v>10006</v>
      </c>
    </row>
    <row r="12048" spans="1:12">
      <c r="A12048" s="358" t="s">
        <v>11034</v>
      </c>
      <c r="B12048" s="358">
        <v>14</v>
      </c>
      <c r="C12048" s="358" t="s">
        <v>11047</v>
      </c>
      <c r="D12048" s="358" t="s">
        <v>880</v>
      </c>
      <c r="E12048" s="358" t="s">
        <v>11034</v>
      </c>
      <c r="F12048" s="358" t="s">
        <v>11035</v>
      </c>
      <c r="G12048" s="358" t="s">
        <v>10833</v>
      </c>
      <c r="H12048" s="358"/>
      <c r="I12048" s="358">
        <v>4</v>
      </c>
      <c r="J12048" s="358">
        <v>1</v>
      </c>
      <c r="K12048" s="358">
        <f t="shared" si="196"/>
        <v>5</v>
      </c>
      <c r="L12048" s="358" t="s">
        <v>9926</v>
      </c>
    </row>
    <row r="12049" spans="1:12">
      <c r="A12049" s="358" t="s">
        <v>11034</v>
      </c>
      <c r="B12049" s="358">
        <v>15</v>
      </c>
      <c r="C12049" s="358" t="s">
        <v>11048</v>
      </c>
      <c r="D12049" s="358" t="s">
        <v>880</v>
      </c>
      <c r="E12049" s="358" t="s">
        <v>11034</v>
      </c>
      <c r="F12049" s="358" t="s">
        <v>11035</v>
      </c>
      <c r="G12049" s="358" t="s">
        <v>10833</v>
      </c>
      <c r="H12049" s="358"/>
      <c r="I12049" s="358">
        <v>3</v>
      </c>
      <c r="J12049" s="358">
        <v>4</v>
      </c>
      <c r="K12049" s="358">
        <f t="shared" si="196"/>
        <v>7</v>
      </c>
      <c r="L12049" s="358" t="s">
        <v>9921</v>
      </c>
    </row>
    <row r="12050" spans="1:12">
      <c r="A12050" s="358" t="s">
        <v>11034</v>
      </c>
      <c r="B12050" s="358">
        <v>16</v>
      </c>
      <c r="C12050" s="358" t="s">
        <v>1413</v>
      </c>
      <c r="D12050" s="358" t="s">
        <v>880</v>
      </c>
      <c r="E12050" s="358" t="s">
        <v>11034</v>
      </c>
      <c r="F12050" s="358" t="s">
        <v>11035</v>
      </c>
      <c r="G12050" s="358" t="s">
        <v>10833</v>
      </c>
      <c r="H12050" s="358"/>
      <c r="I12050" s="358">
        <v>5</v>
      </c>
      <c r="J12050" s="358">
        <v>4</v>
      </c>
      <c r="K12050" s="358">
        <f t="shared" si="196"/>
        <v>9</v>
      </c>
      <c r="L12050" s="358" t="s">
        <v>9939</v>
      </c>
    </row>
    <row r="12051" spans="1:12">
      <c r="A12051" s="358" t="s">
        <v>11034</v>
      </c>
      <c r="B12051" s="358">
        <v>17</v>
      </c>
      <c r="C12051" s="358" t="s">
        <v>11049</v>
      </c>
      <c r="D12051" s="358" t="s">
        <v>880</v>
      </c>
      <c r="E12051" s="358" t="s">
        <v>11034</v>
      </c>
      <c r="F12051" s="358" t="s">
        <v>11035</v>
      </c>
      <c r="G12051" s="358" t="s">
        <v>10833</v>
      </c>
      <c r="H12051" s="358"/>
      <c r="I12051" s="358">
        <v>4</v>
      </c>
      <c r="J12051" s="358">
        <v>5</v>
      </c>
      <c r="K12051" s="358">
        <f t="shared" si="196"/>
        <v>9</v>
      </c>
      <c r="L12051" s="358" t="s">
        <v>9921</v>
      </c>
    </row>
    <row r="12052" spans="1:12">
      <c r="A12052" s="358" t="s">
        <v>11034</v>
      </c>
      <c r="B12052" s="358">
        <v>18</v>
      </c>
      <c r="C12052" s="358" t="s">
        <v>11050</v>
      </c>
      <c r="D12052" s="358" t="s">
        <v>880</v>
      </c>
      <c r="E12052" s="358" t="s">
        <v>11034</v>
      </c>
      <c r="F12052" s="358" t="s">
        <v>11035</v>
      </c>
      <c r="G12052" s="358" t="s">
        <v>10833</v>
      </c>
      <c r="H12052" s="358"/>
      <c r="I12052" s="358">
        <v>3</v>
      </c>
      <c r="J12052" s="358">
        <v>2</v>
      </c>
      <c r="K12052" s="358">
        <f t="shared" si="196"/>
        <v>5</v>
      </c>
      <c r="L12052" s="358" t="s">
        <v>10006</v>
      </c>
    </row>
    <row r="12053" spans="1:12">
      <c r="A12053" s="358" t="s">
        <v>11034</v>
      </c>
      <c r="B12053" s="358">
        <v>19</v>
      </c>
      <c r="C12053" s="358" t="s">
        <v>2165</v>
      </c>
      <c r="D12053" s="358" t="s">
        <v>880</v>
      </c>
      <c r="E12053" s="358" t="s">
        <v>11034</v>
      </c>
      <c r="F12053" s="358" t="s">
        <v>11035</v>
      </c>
      <c r="G12053" s="358" t="s">
        <v>10833</v>
      </c>
      <c r="H12053" s="358"/>
      <c r="I12053" s="358">
        <v>3</v>
      </c>
      <c r="J12053" s="358">
        <v>3</v>
      </c>
      <c r="K12053" s="358">
        <f t="shared" si="196"/>
        <v>6</v>
      </c>
      <c r="L12053" s="358" t="s">
        <v>10006</v>
      </c>
    </row>
    <row r="12054" spans="1:12">
      <c r="A12054" s="358" t="s">
        <v>11034</v>
      </c>
      <c r="B12054" s="358">
        <v>20</v>
      </c>
      <c r="C12054" s="358" t="s">
        <v>11051</v>
      </c>
      <c r="D12054" s="358" t="s">
        <v>880</v>
      </c>
      <c r="E12054" s="358" t="s">
        <v>11034</v>
      </c>
      <c r="F12054" s="358" t="s">
        <v>11035</v>
      </c>
      <c r="G12054" s="358" t="s">
        <v>10833</v>
      </c>
      <c r="H12054" s="358"/>
      <c r="I12054" s="358">
        <v>1</v>
      </c>
      <c r="J12054" s="358">
        <v>3</v>
      </c>
      <c r="K12054" s="358">
        <f t="shared" si="196"/>
        <v>4</v>
      </c>
      <c r="L12054" s="358" t="s">
        <v>9975</v>
      </c>
    </row>
    <row r="12055" spans="1:12">
      <c r="A12055" s="358" t="s">
        <v>11034</v>
      </c>
      <c r="B12055" s="358">
        <v>21</v>
      </c>
      <c r="C12055" s="358" t="s">
        <v>11052</v>
      </c>
      <c r="D12055" s="358" t="s">
        <v>880</v>
      </c>
      <c r="E12055" s="358" t="s">
        <v>11034</v>
      </c>
      <c r="F12055" s="358" t="s">
        <v>11035</v>
      </c>
      <c r="G12055" s="358" t="s">
        <v>10833</v>
      </c>
      <c r="H12055" s="358"/>
      <c r="I12055" s="358">
        <v>4</v>
      </c>
      <c r="J12055" s="358">
        <v>2</v>
      </c>
      <c r="K12055" s="358">
        <f t="shared" si="196"/>
        <v>6</v>
      </c>
      <c r="L12055" s="358" t="s">
        <v>9896</v>
      </c>
    </row>
    <row r="12056" spans="1:12">
      <c r="A12056" s="358" t="s">
        <v>11034</v>
      </c>
      <c r="B12056" s="358">
        <v>22</v>
      </c>
      <c r="C12056" s="358" t="s">
        <v>10706</v>
      </c>
      <c r="D12056" s="358" t="s">
        <v>958</v>
      </c>
      <c r="E12056" s="358" t="s">
        <v>11034</v>
      </c>
      <c r="F12056" s="358" t="s">
        <v>11035</v>
      </c>
      <c r="G12056" s="358" t="s">
        <v>10833</v>
      </c>
      <c r="H12056" s="358"/>
      <c r="I12056" s="358">
        <v>2</v>
      </c>
      <c r="J12056" s="358">
        <v>3</v>
      </c>
      <c r="K12056" s="358">
        <f t="shared" si="196"/>
        <v>5</v>
      </c>
      <c r="L12056" s="358" t="s">
        <v>9896</v>
      </c>
    </row>
    <row r="12057" spans="1:12">
      <c r="A12057" s="358" t="s">
        <v>11034</v>
      </c>
      <c r="B12057" s="358">
        <v>23</v>
      </c>
      <c r="C12057" s="358" t="s">
        <v>1998</v>
      </c>
      <c r="D12057" s="358" t="s">
        <v>958</v>
      </c>
      <c r="E12057" s="358" t="s">
        <v>11034</v>
      </c>
      <c r="F12057" s="358" t="s">
        <v>11035</v>
      </c>
      <c r="G12057" s="358" t="s">
        <v>10833</v>
      </c>
      <c r="H12057" s="358"/>
      <c r="I12057" s="358">
        <v>0</v>
      </c>
      <c r="J12057" s="358">
        <v>1</v>
      </c>
      <c r="K12057" s="358">
        <f t="shared" si="196"/>
        <v>1</v>
      </c>
      <c r="L12057" s="358" t="s">
        <v>9896</v>
      </c>
    </row>
    <row r="12058" spans="1:12">
      <c r="A12058" s="358" t="s">
        <v>11034</v>
      </c>
      <c r="B12058" s="358">
        <v>24</v>
      </c>
      <c r="C12058" s="358" t="s">
        <v>11053</v>
      </c>
      <c r="D12058" s="358" t="s">
        <v>880</v>
      </c>
      <c r="E12058" s="358" t="s">
        <v>11034</v>
      </c>
      <c r="F12058" s="358" t="s">
        <v>11035</v>
      </c>
      <c r="G12058" s="358" t="s">
        <v>10833</v>
      </c>
      <c r="H12058" s="358"/>
      <c r="I12058" s="358">
        <v>4</v>
      </c>
      <c r="J12058" s="358">
        <v>4</v>
      </c>
      <c r="K12058" s="358">
        <f t="shared" si="196"/>
        <v>8</v>
      </c>
      <c r="L12058" s="358" t="s">
        <v>9975</v>
      </c>
    </row>
    <row r="12059" spans="1:12">
      <c r="A12059" s="358" t="s">
        <v>11034</v>
      </c>
      <c r="B12059" s="358">
        <v>25</v>
      </c>
      <c r="C12059" s="358" t="s">
        <v>11054</v>
      </c>
      <c r="D12059" s="358" t="s">
        <v>880</v>
      </c>
      <c r="E12059" s="358" t="s">
        <v>11034</v>
      </c>
      <c r="F12059" s="358" t="s">
        <v>11035</v>
      </c>
      <c r="G12059" s="358" t="s">
        <v>10833</v>
      </c>
      <c r="H12059" s="358"/>
      <c r="I12059" s="358">
        <v>3</v>
      </c>
      <c r="J12059" s="358">
        <v>4</v>
      </c>
      <c r="K12059" s="358">
        <f t="shared" si="196"/>
        <v>7</v>
      </c>
      <c r="L12059" s="358" t="s">
        <v>9975</v>
      </c>
    </row>
    <row r="12060" spans="1:12">
      <c r="A12060" s="358" t="s">
        <v>11034</v>
      </c>
      <c r="B12060" s="358">
        <v>26</v>
      </c>
      <c r="C12060" s="358" t="s">
        <v>11055</v>
      </c>
      <c r="D12060" s="358" t="s">
        <v>958</v>
      </c>
      <c r="E12060" s="358" t="s">
        <v>11034</v>
      </c>
      <c r="F12060" s="358" t="s">
        <v>11035</v>
      </c>
      <c r="G12060" s="358" t="s">
        <v>10833</v>
      </c>
      <c r="H12060" s="358"/>
      <c r="I12060" s="358">
        <v>3</v>
      </c>
      <c r="J12060" s="358">
        <v>3</v>
      </c>
      <c r="K12060" s="358">
        <f t="shared" si="196"/>
        <v>6</v>
      </c>
      <c r="L12060" s="358" t="s">
        <v>10006</v>
      </c>
    </row>
    <row r="12061" spans="1:12">
      <c r="A12061" s="358" t="s">
        <v>11034</v>
      </c>
      <c r="B12061" s="358">
        <v>27</v>
      </c>
      <c r="C12061" s="358" t="s">
        <v>11056</v>
      </c>
      <c r="D12061" s="358" t="s">
        <v>880</v>
      </c>
      <c r="E12061" s="358" t="s">
        <v>11034</v>
      </c>
      <c r="F12061" s="358" t="s">
        <v>11035</v>
      </c>
      <c r="G12061" s="358" t="s">
        <v>10833</v>
      </c>
      <c r="H12061" s="358"/>
      <c r="I12061" s="358">
        <v>1</v>
      </c>
      <c r="J12061" s="358">
        <v>2</v>
      </c>
      <c r="K12061" s="358">
        <f t="shared" si="196"/>
        <v>3</v>
      </c>
      <c r="L12061" s="358" t="s">
        <v>9923</v>
      </c>
    </row>
    <row r="12062" spans="1:12">
      <c r="A12062" s="358" t="s">
        <v>11034</v>
      </c>
      <c r="B12062" s="358">
        <v>28</v>
      </c>
      <c r="C12062" s="358" t="s">
        <v>11057</v>
      </c>
      <c r="D12062" s="358" t="s">
        <v>880</v>
      </c>
      <c r="E12062" s="358" t="s">
        <v>11034</v>
      </c>
      <c r="F12062" s="358" t="s">
        <v>11035</v>
      </c>
      <c r="G12062" s="358" t="s">
        <v>10833</v>
      </c>
      <c r="H12062" s="358"/>
      <c r="I12062" s="358">
        <v>3</v>
      </c>
      <c r="J12062" s="358">
        <v>1</v>
      </c>
      <c r="K12062" s="358">
        <f t="shared" si="196"/>
        <v>4</v>
      </c>
      <c r="L12062" s="358" t="s">
        <v>9926</v>
      </c>
    </row>
    <row r="12063" spans="1:12">
      <c r="A12063" s="358" t="s">
        <v>11034</v>
      </c>
      <c r="B12063" s="358">
        <v>29</v>
      </c>
      <c r="C12063" s="358" t="s">
        <v>11058</v>
      </c>
      <c r="D12063" s="358" t="s">
        <v>1293</v>
      </c>
      <c r="E12063" s="358" t="s">
        <v>11034</v>
      </c>
      <c r="F12063" s="358" t="s">
        <v>11035</v>
      </c>
      <c r="G12063" s="358" t="s">
        <v>10833</v>
      </c>
      <c r="H12063" s="358"/>
      <c r="I12063" s="358">
        <v>4</v>
      </c>
      <c r="J12063" s="358">
        <v>2</v>
      </c>
      <c r="K12063" s="358">
        <f t="shared" si="196"/>
        <v>6</v>
      </c>
      <c r="L12063" s="358" t="s">
        <v>9939</v>
      </c>
    </row>
    <row r="12064" spans="1:12">
      <c r="A12064" s="358" t="s">
        <v>11034</v>
      </c>
      <c r="B12064" s="358">
        <v>30</v>
      </c>
      <c r="C12064" s="358" t="s">
        <v>11059</v>
      </c>
      <c r="D12064" s="358" t="s">
        <v>880</v>
      </c>
      <c r="E12064" s="358" t="s">
        <v>11034</v>
      </c>
      <c r="F12064" s="358" t="s">
        <v>11035</v>
      </c>
      <c r="G12064" s="358" t="s">
        <v>10833</v>
      </c>
      <c r="H12064" s="358"/>
      <c r="I12064" s="358">
        <v>4</v>
      </c>
      <c r="J12064" s="358">
        <v>2</v>
      </c>
      <c r="K12064" s="358">
        <f t="shared" si="196"/>
        <v>6</v>
      </c>
      <c r="L12064" s="358" t="s">
        <v>9926</v>
      </c>
    </row>
    <row r="12065" spans="1:12">
      <c r="A12065" s="358" t="s">
        <v>11034</v>
      </c>
      <c r="B12065" s="358">
        <v>31</v>
      </c>
      <c r="C12065" s="358" t="s">
        <v>8998</v>
      </c>
      <c r="D12065" s="358" t="s">
        <v>880</v>
      </c>
      <c r="E12065" s="358" t="s">
        <v>11034</v>
      </c>
      <c r="F12065" s="358" t="s">
        <v>11035</v>
      </c>
      <c r="G12065" s="358" t="s">
        <v>10833</v>
      </c>
      <c r="H12065" s="358"/>
      <c r="I12065" s="358">
        <v>4</v>
      </c>
      <c r="J12065" s="358">
        <v>5</v>
      </c>
      <c r="K12065" s="358">
        <f t="shared" si="196"/>
        <v>9</v>
      </c>
      <c r="L12065" s="358" t="s">
        <v>9926</v>
      </c>
    </row>
    <row r="12066" spans="1:12">
      <c r="A12066" s="358" t="s">
        <v>11034</v>
      </c>
      <c r="B12066" s="358">
        <v>32</v>
      </c>
      <c r="C12066" s="358" t="s">
        <v>11060</v>
      </c>
      <c r="D12066" s="358" t="s">
        <v>880</v>
      </c>
      <c r="E12066" s="358" t="s">
        <v>11034</v>
      </c>
      <c r="F12066" s="358" t="s">
        <v>11035</v>
      </c>
      <c r="G12066" s="358" t="s">
        <v>10833</v>
      </c>
      <c r="H12066" s="358"/>
      <c r="I12066" s="358">
        <v>3</v>
      </c>
      <c r="J12066" s="358">
        <v>2</v>
      </c>
      <c r="K12066" s="358">
        <f t="shared" si="196"/>
        <v>5</v>
      </c>
      <c r="L12066" s="358" t="s">
        <v>9896</v>
      </c>
    </row>
    <row r="12067" spans="1:12">
      <c r="A12067" s="358" t="s">
        <v>11034</v>
      </c>
      <c r="B12067" s="358">
        <v>33</v>
      </c>
      <c r="C12067" s="358" t="s">
        <v>7455</v>
      </c>
      <c r="D12067" s="358" t="s">
        <v>880</v>
      </c>
      <c r="E12067" s="358" t="s">
        <v>11034</v>
      </c>
      <c r="F12067" s="358" t="s">
        <v>11035</v>
      </c>
      <c r="G12067" s="358" t="s">
        <v>10833</v>
      </c>
      <c r="H12067" s="358"/>
      <c r="I12067" s="358">
        <v>5</v>
      </c>
      <c r="J12067" s="358">
        <v>1</v>
      </c>
      <c r="K12067" s="358">
        <f t="shared" si="196"/>
        <v>6</v>
      </c>
      <c r="L12067" s="358" t="s">
        <v>9896</v>
      </c>
    </row>
    <row r="12068" spans="1:12">
      <c r="A12068" s="358" t="s">
        <v>11034</v>
      </c>
      <c r="B12068" s="358">
        <v>34</v>
      </c>
      <c r="C12068" s="358" t="s">
        <v>11061</v>
      </c>
      <c r="D12068" s="358" t="s">
        <v>880</v>
      </c>
      <c r="E12068" s="358" t="s">
        <v>11034</v>
      </c>
      <c r="F12068" s="358" t="s">
        <v>11035</v>
      </c>
      <c r="G12068" s="358" t="s">
        <v>10833</v>
      </c>
      <c r="H12068" s="358"/>
      <c r="I12068" s="358">
        <v>3</v>
      </c>
      <c r="J12068" s="358">
        <v>1</v>
      </c>
      <c r="K12068" s="358">
        <f t="shared" si="196"/>
        <v>4</v>
      </c>
      <c r="L12068" s="358" t="s">
        <v>9896</v>
      </c>
    </row>
    <row r="12069" spans="1:12">
      <c r="A12069" s="358" t="s">
        <v>11034</v>
      </c>
      <c r="B12069" s="358">
        <v>35</v>
      </c>
      <c r="C12069" s="358" t="s">
        <v>11062</v>
      </c>
      <c r="D12069" s="358" t="s">
        <v>880</v>
      </c>
      <c r="E12069" s="358" t="s">
        <v>11034</v>
      </c>
      <c r="F12069" s="358" t="s">
        <v>11035</v>
      </c>
      <c r="G12069" s="358" t="s">
        <v>10833</v>
      </c>
      <c r="H12069" s="358"/>
      <c r="I12069" s="358">
        <v>3</v>
      </c>
      <c r="J12069" s="358">
        <v>3</v>
      </c>
      <c r="K12069" s="358">
        <f t="shared" si="196"/>
        <v>6</v>
      </c>
      <c r="L12069" s="358" t="s">
        <v>9896</v>
      </c>
    </row>
    <row r="12070" spans="1:12">
      <c r="A12070" s="358" t="s">
        <v>11034</v>
      </c>
      <c r="B12070" s="358">
        <v>36</v>
      </c>
      <c r="C12070" s="358" t="s">
        <v>11063</v>
      </c>
      <c r="D12070" s="358" t="s">
        <v>880</v>
      </c>
      <c r="E12070" s="358" t="s">
        <v>11034</v>
      </c>
      <c r="F12070" s="358" t="s">
        <v>11035</v>
      </c>
      <c r="G12070" s="358" t="s">
        <v>10833</v>
      </c>
      <c r="H12070" s="358"/>
      <c r="I12070" s="358">
        <v>2</v>
      </c>
      <c r="J12070" s="358">
        <v>2</v>
      </c>
      <c r="K12070" s="358">
        <f t="shared" si="196"/>
        <v>4</v>
      </c>
      <c r="L12070" s="358" t="s">
        <v>9896</v>
      </c>
    </row>
    <row r="12071" spans="1:12">
      <c r="A12071" s="358" t="s">
        <v>11034</v>
      </c>
      <c r="B12071" s="358">
        <v>37</v>
      </c>
      <c r="C12071" s="358" t="s">
        <v>11064</v>
      </c>
      <c r="D12071" s="358" t="s">
        <v>880</v>
      </c>
      <c r="E12071" s="358" t="s">
        <v>11034</v>
      </c>
      <c r="F12071" s="358" t="s">
        <v>11035</v>
      </c>
      <c r="G12071" s="358" t="s">
        <v>10833</v>
      </c>
      <c r="H12071" s="358"/>
      <c r="I12071" s="358">
        <v>2</v>
      </c>
      <c r="J12071" s="358">
        <v>3</v>
      </c>
      <c r="K12071" s="358">
        <f t="shared" si="196"/>
        <v>5</v>
      </c>
      <c r="L12071" s="358" t="s">
        <v>9896</v>
      </c>
    </row>
    <row r="12072" spans="1:12">
      <c r="A12072" s="358" t="s">
        <v>11034</v>
      </c>
      <c r="B12072" s="358">
        <v>38</v>
      </c>
      <c r="C12072" s="358" t="s">
        <v>11065</v>
      </c>
      <c r="D12072" s="358" t="s">
        <v>958</v>
      </c>
      <c r="E12072" s="358" t="s">
        <v>11034</v>
      </c>
      <c r="F12072" s="358" t="s">
        <v>11035</v>
      </c>
      <c r="G12072" s="358" t="s">
        <v>10833</v>
      </c>
      <c r="H12072" s="358"/>
      <c r="I12072" s="358">
        <v>1</v>
      </c>
      <c r="J12072" s="358">
        <v>3</v>
      </c>
      <c r="K12072" s="358">
        <f t="shared" si="196"/>
        <v>4</v>
      </c>
      <c r="L12072" s="358" t="s">
        <v>9896</v>
      </c>
    </row>
    <row r="12073" spans="1:12">
      <c r="A12073" s="358" t="s">
        <v>11034</v>
      </c>
      <c r="B12073" s="358">
        <v>39</v>
      </c>
      <c r="C12073" s="358" t="s">
        <v>6830</v>
      </c>
      <c r="D12073" s="358" t="s">
        <v>958</v>
      </c>
      <c r="E12073" s="358" t="s">
        <v>11034</v>
      </c>
      <c r="F12073" s="358" t="s">
        <v>11035</v>
      </c>
      <c r="G12073" s="358" t="s">
        <v>10833</v>
      </c>
      <c r="H12073" s="358"/>
      <c r="I12073" s="358">
        <v>2</v>
      </c>
      <c r="J12073" s="358">
        <v>5</v>
      </c>
      <c r="K12073" s="358">
        <f t="shared" si="196"/>
        <v>7</v>
      </c>
      <c r="L12073" s="358" t="s">
        <v>9896</v>
      </c>
    </row>
    <row r="12074" spans="1:12">
      <c r="A12074" s="358" t="s">
        <v>11034</v>
      </c>
      <c r="B12074" s="358">
        <v>40</v>
      </c>
      <c r="C12074" s="358" t="s">
        <v>1066</v>
      </c>
      <c r="D12074" s="358" t="s">
        <v>880</v>
      </c>
      <c r="E12074" s="358" t="s">
        <v>11034</v>
      </c>
      <c r="F12074" s="358" t="s">
        <v>11035</v>
      </c>
      <c r="G12074" s="358" t="s">
        <v>10833</v>
      </c>
      <c r="H12074" s="358"/>
      <c r="I12074" s="358">
        <v>3</v>
      </c>
      <c r="J12074" s="358">
        <v>3</v>
      </c>
      <c r="K12074" s="358">
        <f t="shared" si="196"/>
        <v>6</v>
      </c>
      <c r="L12074" s="358" t="s">
        <v>9896</v>
      </c>
    </row>
    <row r="12075" spans="1:12">
      <c r="A12075" s="358" t="s">
        <v>11034</v>
      </c>
      <c r="B12075" s="358">
        <v>41</v>
      </c>
      <c r="C12075" s="358" t="s">
        <v>10356</v>
      </c>
      <c r="D12075" s="358" t="s">
        <v>958</v>
      </c>
      <c r="E12075" s="358" t="s">
        <v>11034</v>
      </c>
      <c r="F12075" s="358" t="s">
        <v>11035</v>
      </c>
      <c r="G12075" s="358" t="s">
        <v>10833</v>
      </c>
      <c r="H12075" s="358"/>
      <c r="I12075" s="358">
        <v>1</v>
      </c>
      <c r="J12075" s="358">
        <v>4</v>
      </c>
      <c r="K12075" s="358">
        <f t="shared" si="196"/>
        <v>5</v>
      </c>
      <c r="L12075" s="358" t="s">
        <v>9896</v>
      </c>
    </row>
    <row r="12076" spans="1:12">
      <c r="A12076" s="358" t="s">
        <v>11034</v>
      </c>
      <c r="B12076" s="358">
        <v>42</v>
      </c>
      <c r="C12076" s="358" t="s">
        <v>1108</v>
      </c>
      <c r="D12076" s="358" t="s">
        <v>880</v>
      </c>
      <c r="E12076" s="358" t="s">
        <v>11034</v>
      </c>
      <c r="F12076" s="358" t="s">
        <v>11035</v>
      </c>
      <c r="G12076" s="358" t="s">
        <v>10833</v>
      </c>
      <c r="H12076" s="358"/>
      <c r="I12076" s="358">
        <v>6</v>
      </c>
      <c r="J12076" s="358">
        <v>4</v>
      </c>
      <c r="K12076" s="358">
        <f t="shared" si="196"/>
        <v>10</v>
      </c>
      <c r="L12076" s="358" t="s">
        <v>9921</v>
      </c>
    </row>
    <row r="12077" spans="1:12">
      <c r="A12077" s="358" t="s">
        <v>11034</v>
      </c>
      <c r="B12077" s="358">
        <v>43</v>
      </c>
      <c r="C12077" s="358" t="s">
        <v>1637</v>
      </c>
      <c r="D12077" s="358" t="s">
        <v>958</v>
      </c>
      <c r="E12077" s="358" t="s">
        <v>11034</v>
      </c>
      <c r="F12077" s="358" t="s">
        <v>11035</v>
      </c>
      <c r="G12077" s="358" t="s">
        <v>10833</v>
      </c>
      <c r="H12077" s="358"/>
      <c r="I12077" s="358">
        <v>2</v>
      </c>
      <c r="J12077" s="358">
        <v>4</v>
      </c>
      <c r="K12077" s="358">
        <f t="shared" si="196"/>
        <v>6</v>
      </c>
      <c r="L12077" s="358" t="s">
        <v>9921</v>
      </c>
    </row>
    <row r="12078" spans="1:12">
      <c r="A12078" s="358" t="s">
        <v>11034</v>
      </c>
      <c r="B12078" s="358">
        <v>44</v>
      </c>
      <c r="C12078" s="358" t="s">
        <v>11066</v>
      </c>
      <c r="D12078" s="358" t="s">
        <v>880</v>
      </c>
      <c r="E12078" s="358" t="s">
        <v>11034</v>
      </c>
      <c r="F12078" s="358" t="s">
        <v>11035</v>
      </c>
      <c r="G12078" s="358" t="s">
        <v>10833</v>
      </c>
      <c r="H12078" s="358"/>
      <c r="I12078" s="358">
        <v>2</v>
      </c>
      <c r="J12078" s="358">
        <v>5</v>
      </c>
      <c r="K12078" s="358">
        <f t="shared" si="196"/>
        <v>7</v>
      </c>
      <c r="L12078" s="358" t="s">
        <v>9939</v>
      </c>
    </row>
    <row r="12079" spans="1:12">
      <c r="A12079" s="358" t="s">
        <v>11034</v>
      </c>
      <c r="B12079" s="358">
        <v>45</v>
      </c>
      <c r="C12079" s="358" t="s">
        <v>11067</v>
      </c>
      <c r="D12079" s="358" t="s">
        <v>880</v>
      </c>
      <c r="E12079" s="358" t="s">
        <v>11034</v>
      </c>
      <c r="F12079" s="358" t="s">
        <v>11035</v>
      </c>
      <c r="G12079" s="358" t="s">
        <v>10833</v>
      </c>
      <c r="H12079" s="358"/>
      <c r="I12079" s="358">
        <v>2</v>
      </c>
      <c r="J12079" s="358">
        <v>2</v>
      </c>
      <c r="K12079" s="358">
        <f t="shared" si="196"/>
        <v>4</v>
      </c>
      <c r="L12079" s="358" t="s">
        <v>9921</v>
      </c>
    </row>
    <row r="12080" spans="1:12">
      <c r="A12080" s="358" t="s">
        <v>11034</v>
      </c>
      <c r="B12080" s="358">
        <v>46</v>
      </c>
      <c r="C12080" s="358" t="s">
        <v>11068</v>
      </c>
      <c r="D12080" s="358" t="s">
        <v>880</v>
      </c>
      <c r="E12080" s="358" t="s">
        <v>11034</v>
      </c>
      <c r="F12080" s="358" t="s">
        <v>11035</v>
      </c>
      <c r="G12080" s="358" t="s">
        <v>10833</v>
      </c>
      <c r="H12080" s="358"/>
      <c r="I12080" s="358">
        <v>3</v>
      </c>
      <c r="J12080" s="358">
        <v>2</v>
      </c>
      <c r="K12080" s="358">
        <f t="shared" si="196"/>
        <v>5</v>
      </c>
      <c r="L12080" s="358" t="s">
        <v>9923</v>
      </c>
    </row>
    <row r="12081" spans="1:12">
      <c r="A12081" s="358" t="s">
        <v>11034</v>
      </c>
      <c r="B12081" s="358">
        <v>47</v>
      </c>
      <c r="C12081" s="358" t="s">
        <v>11069</v>
      </c>
      <c r="D12081" s="358" t="s">
        <v>880</v>
      </c>
      <c r="E12081" s="358" t="s">
        <v>11034</v>
      </c>
      <c r="F12081" s="358" t="s">
        <v>11035</v>
      </c>
      <c r="G12081" s="358" t="s">
        <v>10833</v>
      </c>
      <c r="H12081" s="358"/>
      <c r="I12081" s="358">
        <v>1</v>
      </c>
      <c r="J12081" s="358">
        <v>2</v>
      </c>
      <c r="K12081" s="358">
        <f t="shared" si="196"/>
        <v>3</v>
      </c>
      <c r="L12081" s="358" t="s">
        <v>10026</v>
      </c>
    </row>
    <row r="12082" spans="1:12">
      <c r="A12082" s="358" t="s">
        <v>11034</v>
      </c>
      <c r="B12082" s="358">
        <v>48</v>
      </c>
      <c r="C12082" s="358" t="s">
        <v>991</v>
      </c>
      <c r="D12082" s="358" t="s">
        <v>880</v>
      </c>
      <c r="E12082" s="358" t="s">
        <v>11034</v>
      </c>
      <c r="F12082" s="358" t="s">
        <v>11035</v>
      </c>
      <c r="G12082" s="358" t="s">
        <v>10833</v>
      </c>
      <c r="H12082" s="358"/>
      <c r="I12082" s="358">
        <v>1</v>
      </c>
      <c r="J12082" s="358">
        <v>1</v>
      </c>
      <c r="K12082" s="358">
        <f t="shared" si="196"/>
        <v>2</v>
      </c>
      <c r="L12082" s="358" t="s">
        <v>10026</v>
      </c>
    </row>
    <row r="12083" spans="1:12">
      <c r="A12083" s="358" t="s">
        <v>11034</v>
      </c>
      <c r="B12083" s="358">
        <v>49</v>
      </c>
      <c r="C12083" s="358" t="s">
        <v>11070</v>
      </c>
      <c r="D12083" s="358" t="s">
        <v>880</v>
      </c>
      <c r="E12083" s="358" t="s">
        <v>11034</v>
      </c>
      <c r="F12083" s="358" t="s">
        <v>11035</v>
      </c>
      <c r="G12083" s="358" t="s">
        <v>10833</v>
      </c>
      <c r="H12083" s="358"/>
      <c r="I12083" s="358">
        <v>4</v>
      </c>
      <c r="J12083" s="358">
        <v>5</v>
      </c>
      <c r="K12083" s="358">
        <f t="shared" si="196"/>
        <v>9</v>
      </c>
      <c r="L12083" s="358" t="s">
        <v>10026</v>
      </c>
    </row>
    <row r="12084" spans="1:12">
      <c r="A12084" s="358" t="s">
        <v>11034</v>
      </c>
      <c r="B12084" s="358">
        <v>50</v>
      </c>
      <c r="C12084" s="358" t="s">
        <v>11071</v>
      </c>
      <c r="D12084" s="358" t="s">
        <v>1293</v>
      </c>
      <c r="E12084" s="358" t="s">
        <v>11034</v>
      </c>
      <c r="F12084" s="358" t="s">
        <v>11035</v>
      </c>
      <c r="G12084" s="358" t="s">
        <v>10833</v>
      </c>
      <c r="H12084" s="358"/>
      <c r="I12084" s="358">
        <v>0</v>
      </c>
      <c r="J12084" s="358">
        <v>1</v>
      </c>
      <c r="K12084" s="358">
        <f t="shared" si="196"/>
        <v>1</v>
      </c>
      <c r="L12084" s="358" t="s">
        <v>10028</v>
      </c>
    </row>
    <row r="12085" spans="1:12">
      <c r="A12085" s="358" t="s">
        <v>11034</v>
      </c>
      <c r="B12085" s="358">
        <v>51</v>
      </c>
      <c r="C12085" s="358" t="s">
        <v>1008</v>
      </c>
      <c r="D12085" s="358" t="s">
        <v>880</v>
      </c>
      <c r="E12085" s="358" t="s">
        <v>11034</v>
      </c>
      <c r="F12085" s="358" t="s">
        <v>11035</v>
      </c>
      <c r="G12085" s="358" t="s">
        <v>10833</v>
      </c>
      <c r="H12085" s="358"/>
      <c r="I12085" s="358">
        <v>5</v>
      </c>
      <c r="J12085" s="358">
        <v>7</v>
      </c>
      <c r="K12085" s="358">
        <f t="shared" si="196"/>
        <v>12</v>
      </c>
      <c r="L12085" s="358" t="s">
        <v>10046</v>
      </c>
    </row>
    <row r="12086" spans="1:12">
      <c r="A12086" s="358" t="s">
        <v>11034</v>
      </c>
      <c r="B12086" s="358">
        <v>52</v>
      </c>
      <c r="C12086" s="358" t="s">
        <v>11072</v>
      </c>
      <c r="D12086" s="358" t="s">
        <v>880</v>
      </c>
      <c r="E12086" s="358" t="s">
        <v>11034</v>
      </c>
      <c r="F12086" s="358" t="s">
        <v>11035</v>
      </c>
      <c r="G12086" s="358" t="s">
        <v>10833</v>
      </c>
      <c r="H12086" s="358"/>
      <c r="I12086" s="358">
        <v>3</v>
      </c>
      <c r="J12086" s="358">
        <v>1</v>
      </c>
      <c r="K12086" s="358">
        <f t="shared" si="196"/>
        <v>4</v>
      </c>
      <c r="L12086" s="358" t="s">
        <v>9921</v>
      </c>
    </row>
    <row r="12087" spans="1:12">
      <c r="A12087" s="358" t="s">
        <v>11034</v>
      </c>
      <c r="B12087" s="358">
        <v>53</v>
      </c>
      <c r="C12087" s="358" t="s">
        <v>1347</v>
      </c>
      <c r="D12087" s="358" t="s">
        <v>880</v>
      </c>
      <c r="E12087" s="358" t="s">
        <v>11034</v>
      </c>
      <c r="F12087" s="358" t="s">
        <v>11035</v>
      </c>
      <c r="G12087" s="358" t="s">
        <v>10833</v>
      </c>
      <c r="H12087" s="358"/>
      <c r="I12087" s="358">
        <v>3</v>
      </c>
      <c r="J12087" s="358">
        <v>3</v>
      </c>
      <c r="K12087" s="358">
        <f t="shared" si="196"/>
        <v>6</v>
      </c>
      <c r="L12087" s="358" t="s">
        <v>9926</v>
      </c>
    </row>
    <row r="12088" spans="1:12">
      <c r="A12088" s="358" t="s">
        <v>11034</v>
      </c>
      <c r="B12088" s="358">
        <v>54</v>
      </c>
      <c r="C12088" s="358" t="s">
        <v>11071</v>
      </c>
      <c r="D12088" s="358" t="s">
        <v>1293</v>
      </c>
      <c r="E12088" s="358" t="s">
        <v>11034</v>
      </c>
      <c r="F12088" s="358" t="s">
        <v>11035</v>
      </c>
      <c r="G12088" s="358" t="s">
        <v>10833</v>
      </c>
      <c r="H12088" s="358"/>
      <c r="I12088" s="358">
        <v>5</v>
      </c>
      <c r="J12088" s="358">
        <v>7</v>
      </c>
      <c r="K12088" s="358">
        <f t="shared" si="196"/>
        <v>12</v>
      </c>
      <c r="L12088" s="358" t="s">
        <v>9923</v>
      </c>
    </row>
    <row r="12089" spans="1:12">
      <c r="A12089" s="358" t="s">
        <v>11034</v>
      </c>
      <c r="B12089" s="358">
        <v>55</v>
      </c>
      <c r="C12089" s="358" t="s">
        <v>11073</v>
      </c>
      <c r="D12089" s="358" t="s">
        <v>880</v>
      </c>
      <c r="E12089" s="358" t="s">
        <v>11034</v>
      </c>
      <c r="F12089" s="358" t="s">
        <v>11035</v>
      </c>
      <c r="G12089" s="358" t="s">
        <v>10833</v>
      </c>
      <c r="H12089" s="358"/>
      <c r="I12089" s="358">
        <v>5</v>
      </c>
      <c r="J12089" s="358">
        <v>4</v>
      </c>
      <c r="K12089" s="358">
        <f t="shared" si="196"/>
        <v>9</v>
      </c>
      <c r="L12089" s="358" t="s">
        <v>9899</v>
      </c>
    </row>
    <row r="12090" spans="1:12">
      <c r="A12090" s="358" t="s">
        <v>11034</v>
      </c>
      <c r="B12090" s="358">
        <v>56</v>
      </c>
      <c r="C12090" s="358" t="s">
        <v>11074</v>
      </c>
      <c r="D12090" s="358" t="s">
        <v>880</v>
      </c>
      <c r="E12090" s="358" t="s">
        <v>11034</v>
      </c>
      <c r="F12090" s="358" t="s">
        <v>11035</v>
      </c>
      <c r="G12090" s="358" t="s">
        <v>10833</v>
      </c>
      <c r="H12090" s="358"/>
      <c r="I12090" s="358">
        <v>1</v>
      </c>
      <c r="J12090" s="358">
        <v>2</v>
      </c>
      <c r="K12090" s="358">
        <f t="shared" si="196"/>
        <v>3</v>
      </c>
      <c r="L12090" s="358" t="s">
        <v>9923</v>
      </c>
    </row>
    <row r="12091" spans="1:12">
      <c r="A12091" s="358" t="s">
        <v>11034</v>
      </c>
      <c r="B12091" s="358">
        <v>57</v>
      </c>
      <c r="C12091" s="358" t="s">
        <v>4007</v>
      </c>
      <c r="D12091" s="358" t="s">
        <v>880</v>
      </c>
      <c r="E12091" s="358" t="s">
        <v>11034</v>
      </c>
      <c r="F12091" s="358" t="s">
        <v>11035</v>
      </c>
      <c r="G12091" s="358" t="s">
        <v>10833</v>
      </c>
      <c r="H12091" s="358"/>
      <c r="I12091" s="358">
        <v>3</v>
      </c>
      <c r="J12091" s="358">
        <v>5</v>
      </c>
      <c r="K12091" s="358">
        <f t="shared" si="196"/>
        <v>8</v>
      </c>
      <c r="L12091" s="358" t="s">
        <v>9926</v>
      </c>
    </row>
    <row r="12092" spans="1:12">
      <c r="A12092" s="358" t="s">
        <v>11034</v>
      </c>
      <c r="B12092" s="358">
        <v>58</v>
      </c>
      <c r="C12092" s="358" t="s">
        <v>11075</v>
      </c>
      <c r="D12092" s="358" t="s">
        <v>880</v>
      </c>
      <c r="E12092" s="358" t="s">
        <v>11034</v>
      </c>
      <c r="F12092" s="358" t="s">
        <v>11035</v>
      </c>
      <c r="G12092" s="358" t="s">
        <v>10833</v>
      </c>
      <c r="H12092" s="358"/>
      <c r="I12092" s="358">
        <v>3</v>
      </c>
      <c r="J12092" s="358">
        <v>3</v>
      </c>
      <c r="K12092" s="358">
        <f t="shared" si="196"/>
        <v>6</v>
      </c>
      <c r="L12092" s="358" t="s">
        <v>10023</v>
      </c>
    </row>
    <row r="12093" spans="1:12">
      <c r="A12093" s="358" t="s">
        <v>11034</v>
      </c>
      <c r="B12093" s="358">
        <v>59</v>
      </c>
      <c r="C12093" s="358" t="s">
        <v>2432</v>
      </c>
      <c r="D12093" s="358" t="s">
        <v>880</v>
      </c>
      <c r="E12093" s="358" t="s">
        <v>11034</v>
      </c>
      <c r="F12093" s="358" t="s">
        <v>11035</v>
      </c>
      <c r="G12093" s="358" t="s">
        <v>10833</v>
      </c>
      <c r="H12093" s="358"/>
      <c r="I12093" s="358">
        <v>4</v>
      </c>
      <c r="J12093" s="358">
        <v>4</v>
      </c>
      <c r="K12093" s="358">
        <f t="shared" si="196"/>
        <v>8</v>
      </c>
      <c r="L12093" s="358" t="s">
        <v>9921</v>
      </c>
    </row>
    <row r="12094" spans="1:12">
      <c r="A12094" s="358" t="s">
        <v>11034</v>
      </c>
      <c r="B12094" s="358">
        <v>60</v>
      </c>
      <c r="C12094" s="358" t="s">
        <v>11076</v>
      </c>
      <c r="D12094" s="358" t="s">
        <v>958</v>
      </c>
      <c r="E12094" s="358" t="s">
        <v>11034</v>
      </c>
      <c r="F12094" s="358" t="s">
        <v>11035</v>
      </c>
      <c r="G12094" s="358" t="s">
        <v>10833</v>
      </c>
      <c r="H12094" s="358"/>
      <c r="I12094" s="358">
        <v>5</v>
      </c>
      <c r="J12094" s="358">
        <v>1</v>
      </c>
      <c r="K12094" s="358">
        <f t="shared" si="196"/>
        <v>6</v>
      </c>
      <c r="L12094" s="358" t="s">
        <v>9939</v>
      </c>
    </row>
    <row r="12095" spans="1:12">
      <c r="A12095" s="358" t="s">
        <v>11034</v>
      </c>
      <c r="B12095" s="358">
        <v>61</v>
      </c>
      <c r="C12095" s="358" t="s">
        <v>11077</v>
      </c>
      <c r="D12095" s="358" t="s">
        <v>880</v>
      </c>
      <c r="E12095" s="358" t="s">
        <v>11034</v>
      </c>
      <c r="F12095" s="358" t="s">
        <v>11035</v>
      </c>
      <c r="G12095" s="358" t="s">
        <v>10833</v>
      </c>
      <c r="H12095" s="358"/>
      <c r="I12095" s="358">
        <v>5</v>
      </c>
      <c r="J12095" s="358">
        <v>7</v>
      </c>
      <c r="K12095" s="358">
        <f t="shared" si="196"/>
        <v>12</v>
      </c>
      <c r="L12095" s="358" t="s">
        <v>9926</v>
      </c>
    </row>
    <row r="12096" spans="1:12">
      <c r="A12096" s="358" t="s">
        <v>11034</v>
      </c>
      <c r="B12096" s="358">
        <v>62</v>
      </c>
      <c r="C12096" s="358" t="s">
        <v>8631</v>
      </c>
      <c r="D12096" s="358" t="s">
        <v>880</v>
      </c>
      <c r="E12096" s="358" t="s">
        <v>11034</v>
      </c>
      <c r="F12096" s="358" t="s">
        <v>11035</v>
      </c>
      <c r="G12096" s="358" t="s">
        <v>10833</v>
      </c>
      <c r="H12096" s="358"/>
      <c r="I12096" s="358">
        <v>5</v>
      </c>
      <c r="J12096" s="358">
        <v>4</v>
      </c>
      <c r="K12096" s="358">
        <f t="shared" si="196"/>
        <v>9</v>
      </c>
      <c r="L12096" s="358" t="s">
        <v>9921</v>
      </c>
    </row>
    <row r="12097" spans="1:12">
      <c r="A12097" s="358" t="s">
        <v>11034</v>
      </c>
      <c r="B12097" s="358">
        <v>63</v>
      </c>
      <c r="C12097" s="358" t="s">
        <v>11078</v>
      </c>
      <c r="D12097" s="358" t="s">
        <v>1293</v>
      </c>
      <c r="E12097" s="358" t="s">
        <v>11034</v>
      </c>
      <c r="F12097" s="358" t="s">
        <v>11035</v>
      </c>
      <c r="G12097" s="358" t="s">
        <v>10833</v>
      </c>
      <c r="H12097" s="358"/>
      <c r="I12097" s="358">
        <v>4</v>
      </c>
      <c r="J12097" s="358">
        <v>2</v>
      </c>
      <c r="K12097" s="358">
        <f t="shared" si="196"/>
        <v>6</v>
      </c>
      <c r="L12097" s="358" t="s">
        <v>9921</v>
      </c>
    </row>
    <row r="12098" spans="1:12">
      <c r="A12098" s="358" t="s">
        <v>11034</v>
      </c>
      <c r="B12098" s="358">
        <v>64</v>
      </c>
      <c r="C12098" s="358" t="s">
        <v>11079</v>
      </c>
      <c r="D12098" s="358" t="s">
        <v>880</v>
      </c>
      <c r="E12098" s="358" t="s">
        <v>11034</v>
      </c>
      <c r="F12098" s="358" t="s">
        <v>11035</v>
      </c>
      <c r="G12098" s="358" t="s">
        <v>10833</v>
      </c>
      <c r="H12098" s="358"/>
      <c r="I12098" s="358">
        <v>1</v>
      </c>
      <c r="J12098" s="358">
        <v>3</v>
      </c>
      <c r="K12098" s="358">
        <f t="shared" si="196"/>
        <v>4</v>
      </c>
      <c r="L12098" s="358" t="s">
        <v>9899</v>
      </c>
    </row>
    <row r="12099" spans="1:12">
      <c r="A12099" s="358" t="s">
        <v>11034</v>
      </c>
      <c r="B12099" s="358">
        <v>65</v>
      </c>
      <c r="C12099" s="358" t="s">
        <v>11080</v>
      </c>
      <c r="D12099" s="358" t="s">
        <v>880</v>
      </c>
      <c r="E12099" s="358" t="s">
        <v>11034</v>
      </c>
      <c r="F12099" s="358" t="s">
        <v>11035</v>
      </c>
      <c r="G12099" s="358" t="s">
        <v>10833</v>
      </c>
      <c r="H12099" s="358"/>
      <c r="I12099" s="358">
        <v>1</v>
      </c>
      <c r="J12099" s="358">
        <v>4</v>
      </c>
      <c r="K12099" s="358">
        <f t="shared" ref="K12099:K12120" si="197">J12099+I12099</f>
        <v>5</v>
      </c>
      <c r="L12099" s="358" t="s">
        <v>9899</v>
      </c>
    </row>
    <row r="12100" spans="1:12">
      <c r="A12100" s="358" t="s">
        <v>11034</v>
      </c>
      <c r="B12100" s="358">
        <v>66</v>
      </c>
      <c r="C12100" s="358" t="s">
        <v>8157</v>
      </c>
      <c r="D12100" s="358" t="s">
        <v>880</v>
      </c>
      <c r="E12100" s="358" t="s">
        <v>11034</v>
      </c>
      <c r="F12100" s="358" t="s">
        <v>11035</v>
      </c>
      <c r="G12100" s="358" t="s">
        <v>10833</v>
      </c>
      <c r="H12100" s="358"/>
      <c r="I12100" s="358">
        <v>5</v>
      </c>
      <c r="J12100" s="358">
        <v>5</v>
      </c>
      <c r="K12100" s="358">
        <f t="shared" si="197"/>
        <v>10</v>
      </c>
      <c r="L12100" s="358" t="s">
        <v>9901</v>
      </c>
    </row>
    <row r="12101" spans="1:12">
      <c r="A12101" s="358" t="s">
        <v>11034</v>
      </c>
      <c r="B12101" s="358">
        <v>67</v>
      </c>
      <c r="C12101" s="358" t="s">
        <v>11081</v>
      </c>
      <c r="D12101" s="358" t="s">
        <v>880</v>
      </c>
      <c r="E12101" s="358" t="s">
        <v>11034</v>
      </c>
      <c r="F12101" s="358" t="s">
        <v>11035</v>
      </c>
      <c r="G12101" s="358" t="s">
        <v>10833</v>
      </c>
      <c r="H12101" s="358"/>
      <c r="I12101" s="358">
        <v>2</v>
      </c>
      <c r="J12101" s="358">
        <v>3</v>
      </c>
      <c r="K12101" s="358">
        <f t="shared" si="197"/>
        <v>5</v>
      </c>
      <c r="L12101" s="358" t="s">
        <v>9901</v>
      </c>
    </row>
    <row r="12102" spans="1:12">
      <c r="A12102" s="358" t="s">
        <v>11034</v>
      </c>
      <c r="B12102" s="358">
        <v>68</v>
      </c>
      <c r="C12102" s="358" t="s">
        <v>2703</v>
      </c>
      <c r="D12102" s="358" t="s">
        <v>880</v>
      </c>
      <c r="E12102" s="358" t="s">
        <v>11034</v>
      </c>
      <c r="F12102" s="358" t="s">
        <v>11035</v>
      </c>
      <c r="G12102" s="358" t="s">
        <v>10833</v>
      </c>
      <c r="H12102" s="358"/>
      <c r="I12102" s="358">
        <v>1</v>
      </c>
      <c r="J12102" s="358">
        <v>4</v>
      </c>
      <c r="K12102" s="358">
        <f t="shared" si="197"/>
        <v>5</v>
      </c>
      <c r="L12102" s="358" t="s">
        <v>9899</v>
      </c>
    </row>
    <row r="12103" spans="1:12">
      <c r="A12103" s="358" t="s">
        <v>11034</v>
      </c>
      <c r="B12103" s="358">
        <v>69</v>
      </c>
      <c r="C12103" s="358" t="s">
        <v>8845</v>
      </c>
      <c r="D12103" s="358" t="s">
        <v>880</v>
      </c>
      <c r="E12103" s="358" t="s">
        <v>11034</v>
      </c>
      <c r="F12103" s="358" t="s">
        <v>11035</v>
      </c>
      <c r="G12103" s="358" t="s">
        <v>10833</v>
      </c>
      <c r="H12103" s="358"/>
      <c r="I12103" s="358">
        <v>1</v>
      </c>
      <c r="J12103" s="358">
        <v>1</v>
      </c>
      <c r="K12103" s="358">
        <f t="shared" si="197"/>
        <v>2</v>
      </c>
      <c r="L12103" s="358" t="s">
        <v>10006</v>
      </c>
    </row>
    <row r="12104" spans="1:12">
      <c r="A12104" s="358" t="s">
        <v>11034</v>
      </c>
      <c r="B12104" s="358">
        <v>70</v>
      </c>
      <c r="C12104" s="358" t="s">
        <v>2095</v>
      </c>
      <c r="D12104" s="358" t="s">
        <v>880</v>
      </c>
      <c r="E12104" s="358" t="s">
        <v>11034</v>
      </c>
      <c r="F12104" s="358" t="s">
        <v>11035</v>
      </c>
      <c r="G12104" s="358" t="s">
        <v>10833</v>
      </c>
      <c r="H12104" s="358"/>
      <c r="I12104" s="358">
        <v>2</v>
      </c>
      <c r="J12104" s="358">
        <v>4</v>
      </c>
      <c r="K12104" s="358">
        <f t="shared" si="197"/>
        <v>6</v>
      </c>
      <c r="L12104" s="358" t="s">
        <v>9975</v>
      </c>
    </row>
    <row r="12105" spans="1:12">
      <c r="A12105" s="358" t="s">
        <v>11034</v>
      </c>
      <c r="B12105" s="358">
        <v>71</v>
      </c>
      <c r="C12105" s="358" t="s">
        <v>4090</v>
      </c>
      <c r="D12105" s="358" t="s">
        <v>880</v>
      </c>
      <c r="E12105" s="358" t="s">
        <v>11034</v>
      </c>
      <c r="F12105" s="358" t="s">
        <v>11035</v>
      </c>
      <c r="G12105" s="358" t="s">
        <v>10833</v>
      </c>
      <c r="H12105" s="358"/>
      <c r="I12105" s="358">
        <v>1</v>
      </c>
      <c r="J12105" s="358">
        <v>1</v>
      </c>
      <c r="K12105" s="358">
        <f t="shared" si="197"/>
        <v>2</v>
      </c>
      <c r="L12105" s="358" t="s">
        <v>10006</v>
      </c>
    </row>
    <row r="12106" spans="1:12">
      <c r="A12106" s="358" t="s">
        <v>11034</v>
      </c>
      <c r="B12106" s="358">
        <v>72</v>
      </c>
      <c r="C12106" s="358" t="s">
        <v>9240</v>
      </c>
      <c r="D12106" s="358" t="s">
        <v>880</v>
      </c>
      <c r="E12106" s="358" t="s">
        <v>11034</v>
      </c>
      <c r="F12106" s="358" t="s">
        <v>11035</v>
      </c>
      <c r="G12106" s="358" t="s">
        <v>10833</v>
      </c>
      <c r="H12106" s="358"/>
      <c r="I12106" s="358">
        <v>2</v>
      </c>
      <c r="J12106" s="358">
        <v>1</v>
      </c>
      <c r="K12106" s="358">
        <f t="shared" si="197"/>
        <v>3</v>
      </c>
      <c r="L12106" s="358" t="s">
        <v>9896</v>
      </c>
    </row>
    <row r="12107" spans="1:12">
      <c r="A12107" s="358" t="s">
        <v>11034</v>
      </c>
      <c r="B12107" s="358">
        <v>73</v>
      </c>
      <c r="C12107" s="358" t="s">
        <v>11082</v>
      </c>
      <c r="D12107" s="358" t="s">
        <v>958</v>
      </c>
      <c r="E12107" s="358" t="s">
        <v>11034</v>
      </c>
      <c r="F12107" s="358" t="s">
        <v>11035</v>
      </c>
      <c r="G12107" s="358" t="s">
        <v>10833</v>
      </c>
      <c r="H12107" s="358"/>
      <c r="I12107" s="358">
        <v>1</v>
      </c>
      <c r="J12107" s="358">
        <v>1</v>
      </c>
      <c r="K12107" s="358">
        <f t="shared" si="197"/>
        <v>2</v>
      </c>
      <c r="L12107" s="358" t="s">
        <v>9896</v>
      </c>
    </row>
    <row r="12108" spans="1:12">
      <c r="A12108" s="358" t="s">
        <v>11034</v>
      </c>
      <c r="B12108" s="358">
        <v>74</v>
      </c>
      <c r="C12108" s="358" t="s">
        <v>11074</v>
      </c>
      <c r="D12108" s="358" t="s">
        <v>880</v>
      </c>
      <c r="E12108" s="358" t="s">
        <v>11034</v>
      </c>
      <c r="F12108" s="358" t="s">
        <v>11035</v>
      </c>
      <c r="G12108" s="358" t="s">
        <v>10833</v>
      </c>
      <c r="H12108" s="358"/>
      <c r="I12108" s="358">
        <v>3</v>
      </c>
      <c r="J12108" s="358">
        <v>2</v>
      </c>
      <c r="K12108" s="358">
        <f t="shared" si="197"/>
        <v>5</v>
      </c>
      <c r="L12108" s="358" t="s">
        <v>9896</v>
      </c>
    </row>
    <row r="12109" spans="1:12">
      <c r="A12109" s="358" t="s">
        <v>11034</v>
      </c>
      <c r="B12109" s="358">
        <v>75</v>
      </c>
      <c r="C12109" s="358" t="s">
        <v>2817</v>
      </c>
      <c r="D12109" s="358" t="s">
        <v>880</v>
      </c>
      <c r="E12109" s="358" t="s">
        <v>11034</v>
      </c>
      <c r="F12109" s="358" t="s">
        <v>11035</v>
      </c>
      <c r="G12109" s="358" t="s">
        <v>10833</v>
      </c>
      <c r="H12109" s="358"/>
      <c r="I12109" s="358">
        <v>1</v>
      </c>
      <c r="J12109" s="358">
        <v>2</v>
      </c>
      <c r="K12109" s="358">
        <f t="shared" si="197"/>
        <v>3</v>
      </c>
      <c r="L12109" s="358" t="s">
        <v>9896</v>
      </c>
    </row>
    <row r="12110" spans="1:12">
      <c r="A12110" s="358" t="s">
        <v>11034</v>
      </c>
      <c r="B12110" s="358">
        <v>76</v>
      </c>
      <c r="C12110" s="358" t="s">
        <v>1510</v>
      </c>
      <c r="D12110" s="358" t="s">
        <v>880</v>
      </c>
      <c r="E12110" s="358" t="s">
        <v>11034</v>
      </c>
      <c r="F12110" s="358" t="s">
        <v>11035</v>
      </c>
      <c r="G12110" s="358" t="s">
        <v>10833</v>
      </c>
      <c r="H12110" s="358"/>
      <c r="I12110" s="358">
        <v>1</v>
      </c>
      <c r="J12110" s="358">
        <v>2</v>
      </c>
      <c r="K12110" s="358">
        <f t="shared" si="197"/>
        <v>3</v>
      </c>
      <c r="L12110" s="358" t="s">
        <v>9896</v>
      </c>
    </row>
    <row r="12111" spans="1:12">
      <c r="A12111" s="358" t="s">
        <v>11034</v>
      </c>
      <c r="B12111" s="358">
        <v>77</v>
      </c>
      <c r="C12111" s="358" t="s">
        <v>11083</v>
      </c>
      <c r="D12111" s="358" t="s">
        <v>880</v>
      </c>
      <c r="E12111" s="358" t="s">
        <v>11034</v>
      </c>
      <c r="F12111" s="358" t="s">
        <v>11035</v>
      </c>
      <c r="G12111" s="358" t="s">
        <v>10833</v>
      </c>
      <c r="H12111" s="358"/>
      <c r="I12111" s="358">
        <v>4</v>
      </c>
      <c r="J12111" s="358">
        <v>4</v>
      </c>
      <c r="K12111" s="358">
        <f t="shared" si="197"/>
        <v>8</v>
      </c>
      <c r="L12111" s="358" t="s">
        <v>9896</v>
      </c>
    </row>
    <row r="12112" spans="1:12">
      <c r="A12112" s="358" t="s">
        <v>11034</v>
      </c>
      <c r="B12112" s="358">
        <v>78</v>
      </c>
      <c r="C12112" s="358" t="s">
        <v>11084</v>
      </c>
      <c r="D12112" s="358" t="s">
        <v>880</v>
      </c>
      <c r="E12112" s="358" t="s">
        <v>11034</v>
      </c>
      <c r="F12112" s="358" t="s">
        <v>11035</v>
      </c>
      <c r="G12112" s="358" t="s">
        <v>10833</v>
      </c>
      <c r="H12112" s="358"/>
      <c r="I12112" s="358">
        <v>3</v>
      </c>
      <c r="J12112" s="358">
        <v>3</v>
      </c>
      <c r="K12112" s="358">
        <f t="shared" si="197"/>
        <v>6</v>
      </c>
      <c r="L12112" s="358" t="s">
        <v>9896</v>
      </c>
    </row>
    <row r="12113" spans="1:12">
      <c r="A12113" s="358" t="s">
        <v>11034</v>
      </c>
      <c r="B12113" s="358">
        <v>79</v>
      </c>
      <c r="C12113" s="358" t="s">
        <v>11085</v>
      </c>
      <c r="D12113" s="358" t="s">
        <v>880</v>
      </c>
      <c r="E12113" s="358" t="s">
        <v>11034</v>
      </c>
      <c r="F12113" s="358" t="s">
        <v>11035</v>
      </c>
      <c r="G12113" s="358" t="s">
        <v>10833</v>
      </c>
      <c r="H12113" s="358"/>
      <c r="I12113" s="358">
        <v>4</v>
      </c>
      <c r="J12113" s="358">
        <v>4</v>
      </c>
      <c r="K12113" s="358">
        <f t="shared" si="197"/>
        <v>8</v>
      </c>
      <c r="L12113" s="358" t="s">
        <v>9896</v>
      </c>
    </row>
    <row r="12114" spans="1:12">
      <c r="A12114" s="358" t="s">
        <v>11034</v>
      </c>
      <c r="B12114" s="358">
        <v>80</v>
      </c>
      <c r="C12114" s="358" t="s">
        <v>11086</v>
      </c>
      <c r="D12114" s="358" t="s">
        <v>880</v>
      </c>
      <c r="E12114" s="358" t="s">
        <v>11034</v>
      </c>
      <c r="F12114" s="358" t="s">
        <v>11035</v>
      </c>
      <c r="G12114" s="358" t="s">
        <v>10833</v>
      </c>
      <c r="H12114" s="358"/>
      <c r="I12114" s="358">
        <v>3</v>
      </c>
      <c r="J12114" s="358">
        <v>4</v>
      </c>
      <c r="K12114" s="358">
        <f t="shared" si="197"/>
        <v>7</v>
      </c>
      <c r="L12114" s="358" t="s">
        <v>10688</v>
      </c>
    </row>
    <row r="12115" spans="1:12">
      <c r="A12115" s="358" t="s">
        <v>11034</v>
      </c>
      <c r="B12115" s="358">
        <v>81</v>
      </c>
      <c r="C12115" s="358" t="s">
        <v>11087</v>
      </c>
      <c r="D12115" s="358" t="s">
        <v>880</v>
      </c>
      <c r="E12115" s="358" t="s">
        <v>11034</v>
      </c>
      <c r="F12115" s="358" t="s">
        <v>11035</v>
      </c>
      <c r="G12115" s="358" t="s">
        <v>10833</v>
      </c>
      <c r="H12115" s="358"/>
      <c r="I12115" s="358">
        <v>2</v>
      </c>
      <c r="J12115" s="358">
        <v>2</v>
      </c>
      <c r="K12115" s="358">
        <f t="shared" si="197"/>
        <v>4</v>
      </c>
      <c r="L12115" s="358" t="s">
        <v>10006</v>
      </c>
    </row>
    <row r="12116" spans="1:12">
      <c r="A12116" s="358" t="s">
        <v>11034</v>
      </c>
      <c r="B12116" s="358">
        <v>82</v>
      </c>
      <c r="C12116" s="358" t="s">
        <v>7037</v>
      </c>
      <c r="D12116" s="358" t="s">
        <v>880</v>
      </c>
      <c r="E12116" s="358" t="s">
        <v>11034</v>
      </c>
      <c r="F12116" s="358" t="s">
        <v>11035</v>
      </c>
      <c r="G12116" s="358" t="s">
        <v>10833</v>
      </c>
      <c r="H12116" s="358"/>
      <c r="I12116" s="358">
        <v>4</v>
      </c>
      <c r="J12116" s="358">
        <v>3</v>
      </c>
      <c r="K12116" s="358">
        <f t="shared" si="197"/>
        <v>7</v>
      </c>
      <c r="L12116" s="358" t="s">
        <v>9975</v>
      </c>
    </row>
    <row r="12117" spans="1:12">
      <c r="A12117" s="358" t="s">
        <v>11034</v>
      </c>
      <c r="B12117" s="358">
        <v>83</v>
      </c>
      <c r="C12117" s="358" t="s">
        <v>11088</v>
      </c>
      <c r="D12117" s="358" t="s">
        <v>880</v>
      </c>
      <c r="E12117" s="358" t="s">
        <v>11034</v>
      </c>
      <c r="F12117" s="358" t="s">
        <v>11035</v>
      </c>
      <c r="G12117" s="358" t="s">
        <v>10833</v>
      </c>
      <c r="H12117" s="358"/>
      <c r="I12117" s="358">
        <v>2</v>
      </c>
      <c r="J12117" s="358">
        <v>2</v>
      </c>
      <c r="K12117" s="358">
        <f t="shared" si="197"/>
        <v>4</v>
      </c>
      <c r="L12117" s="358" t="s">
        <v>9896</v>
      </c>
    </row>
    <row r="12118" spans="1:12">
      <c r="A12118" s="358" t="s">
        <v>11034</v>
      </c>
      <c r="B12118" s="358">
        <v>84</v>
      </c>
      <c r="C12118" s="358" t="s">
        <v>7037</v>
      </c>
      <c r="D12118" s="358" t="s">
        <v>880</v>
      </c>
      <c r="E12118" s="358" t="s">
        <v>11034</v>
      </c>
      <c r="F12118" s="358" t="s">
        <v>11035</v>
      </c>
      <c r="G12118" s="358" t="s">
        <v>10833</v>
      </c>
      <c r="H12118" s="358"/>
      <c r="I12118" s="358">
        <v>7</v>
      </c>
      <c r="J12118" s="358">
        <v>5</v>
      </c>
      <c r="K12118" s="358">
        <f t="shared" si="197"/>
        <v>12</v>
      </c>
      <c r="L12118" s="358" t="s">
        <v>9975</v>
      </c>
    </row>
    <row r="12119" spans="1:12">
      <c r="A12119" s="358" t="s">
        <v>11034</v>
      </c>
      <c r="B12119" s="358">
        <v>85</v>
      </c>
      <c r="C12119" s="358" t="s">
        <v>11089</v>
      </c>
      <c r="D12119" s="358" t="s">
        <v>880</v>
      </c>
      <c r="E12119" s="358" t="s">
        <v>11034</v>
      </c>
      <c r="F12119" s="358" t="s">
        <v>11035</v>
      </c>
      <c r="G12119" s="358" t="s">
        <v>10833</v>
      </c>
      <c r="H12119" s="358"/>
      <c r="I12119" s="358">
        <v>5</v>
      </c>
      <c r="J12119" s="358">
        <v>5</v>
      </c>
      <c r="K12119" s="358">
        <f t="shared" si="197"/>
        <v>10</v>
      </c>
      <c r="L12119" s="358" t="s">
        <v>9975</v>
      </c>
    </row>
    <row r="12120" spans="1:12">
      <c r="A12120" s="358" t="s">
        <v>11034</v>
      </c>
      <c r="B12120" s="358">
        <v>86</v>
      </c>
      <c r="C12120" s="358" t="s">
        <v>11084</v>
      </c>
      <c r="D12120" s="358" t="s">
        <v>880</v>
      </c>
      <c r="E12120" s="358" t="s">
        <v>11034</v>
      </c>
      <c r="F12120" s="358" t="s">
        <v>11035</v>
      </c>
      <c r="G12120" s="358" t="s">
        <v>10833</v>
      </c>
      <c r="H12120" s="358"/>
      <c r="I12120" s="358">
        <v>4</v>
      </c>
      <c r="J12120" s="358">
        <v>3</v>
      </c>
      <c r="K12120" s="358">
        <f t="shared" si="197"/>
        <v>7</v>
      </c>
      <c r="L12120" s="358" t="s">
        <v>9975</v>
      </c>
    </row>
    <row r="12121" spans="1:12">
      <c r="A12121" s="359"/>
      <c r="B12121" s="359"/>
      <c r="C12121" s="359"/>
      <c r="D12121" s="359"/>
      <c r="E12121" s="359"/>
      <c r="F12121" s="359"/>
      <c r="G12121" s="359"/>
      <c r="H12121" s="359"/>
      <c r="I12121" s="359"/>
      <c r="J12121" s="359"/>
      <c r="K12121" s="358">
        <f>SUM(K12035:K12120)</f>
        <v>516</v>
      </c>
      <c r="L12121" s="359"/>
    </row>
    <row r="12122" spans="1:12">
      <c r="A12122" s="358" t="s">
        <v>517</v>
      </c>
      <c r="B12122" s="358">
        <v>1</v>
      </c>
      <c r="C12122" s="358" t="s">
        <v>11090</v>
      </c>
      <c r="D12122" s="358" t="s">
        <v>880</v>
      </c>
      <c r="E12122" s="358" t="s">
        <v>517</v>
      </c>
      <c r="F12122" s="358" t="s">
        <v>10884</v>
      </c>
      <c r="G12122" s="358" t="s">
        <v>10833</v>
      </c>
      <c r="H12122" s="358">
        <v>776978555</v>
      </c>
      <c r="I12122" s="358">
        <v>3</v>
      </c>
      <c r="J12122" s="358">
        <v>1</v>
      </c>
      <c r="K12122" s="358">
        <f t="shared" ref="K12122:K12185" si="198">J12122+I12122</f>
        <v>4</v>
      </c>
      <c r="L12122" s="358" t="s">
        <v>10109</v>
      </c>
    </row>
    <row r="12123" spans="1:12">
      <c r="A12123" s="358" t="s">
        <v>517</v>
      </c>
      <c r="B12123" s="358">
        <v>2</v>
      </c>
      <c r="C12123" s="358" t="s">
        <v>11091</v>
      </c>
      <c r="D12123" s="358" t="s">
        <v>880</v>
      </c>
      <c r="E12123" s="358" t="s">
        <v>517</v>
      </c>
      <c r="F12123" s="358" t="s">
        <v>10884</v>
      </c>
      <c r="G12123" s="358" t="s">
        <v>10833</v>
      </c>
      <c r="H12123" s="358"/>
      <c r="I12123" s="358">
        <v>3</v>
      </c>
      <c r="J12123" s="358">
        <v>2</v>
      </c>
      <c r="K12123" s="358">
        <f t="shared" si="198"/>
        <v>5</v>
      </c>
      <c r="L12123" s="358" t="s">
        <v>11092</v>
      </c>
    </row>
    <row r="12124" spans="1:12">
      <c r="A12124" s="358" t="s">
        <v>517</v>
      </c>
      <c r="B12124" s="358">
        <v>3</v>
      </c>
      <c r="C12124" s="358" t="s">
        <v>11093</v>
      </c>
      <c r="D12124" s="358" t="s">
        <v>880</v>
      </c>
      <c r="E12124" s="358" t="s">
        <v>517</v>
      </c>
      <c r="F12124" s="358" t="s">
        <v>10884</v>
      </c>
      <c r="G12124" s="358" t="s">
        <v>10833</v>
      </c>
      <c r="H12124" s="358"/>
      <c r="I12124" s="358">
        <v>1</v>
      </c>
      <c r="J12124" s="358">
        <v>2</v>
      </c>
      <c r="K12124" s="358">
        <f t="shared" si="198"/>
        <v>3</v>
      </c>
      <c r="L12124" s="358" t="s">
        <v>11094</v>
      </c>
    </row>
    <row r="12125" spans="1:12">
      <c r="A12125" s="358" t="s">
        <v>517</v>
      </c>
      <c r="B12125" s="358">
        <v>4</v>
      </c>
      <c r="C12125" s="358" t="s">
        <v>970</v>
      </c>
      <c r="D12125" s="358" t="s">
        <v>880</v>
      </c>
      <c r="E12125" s="358" t="s">
        <v>517</v>
      </c>
      <c r="F12125" s="358" t="s">
        <v>10884</v>
      </c>
      <c r="G12125" s="358" t="s">
        <v>10833</v>
      </c>
      <c r="H12125" s="358"/>
      <c r="I12125" s="358">
        <v>2</v>
      </c>
      <c r="J12125" s="358">
        <v>3</v>
      </c>
      <c r="K12125" s="358">
        <f t="shared" si="198"/>
        <v>5</v>
      </c>
      <c r="L12125" s="358" t="s">
        <v>9919</v>
      </c>
    </row>
    <row r="12126" spans="1:12">
      <c r="A12126" s="358" t="s">
        <v>517</v>
      </c>
      <c r="B12126" s="358">
        <v>5</v>
      </c>
      <c r="C12126" s="358" t="s">
        <v>2690</v>
      </c>
      <c r="D12126" s="358" t="s">
        <v>880</v>
      </c>
      <c r="E12126" s="358" t="s">
        <v>517</v>
      </c>
      <c r="F12126" s="358" t="s">
        <v>10884</v>
      </c>
      <c r="G12126" s="358" t="s">
        <v>10833</v>
      </c>
      <c r="H12126" s="358"/>
      <c r="I12126" s="358">
        <v>3</v>
      </c>
      <c r="J12126" s="358">
        <v>1</v>
      </c>
      <c r="K12126" s="358">
        <f t="shared" si="198"/>
        <v>4</v>
      </c>
      <c r="L12126" s="358" t="s">
        <v>10699</v>
      </c>
    </row>
    <row r="12127" spans="1:12">
      <c r="A12127" s="358" t="s">
        <v>517</v>
      </c>
      <c r="B12127" s="358">
        <v>6</v>
      </c>
      <c r="C12127" s="358" t="s">
        <v>7412</v>
      </c>
      <c r="D12127" s="358" t="s">
        <v>880</v>
      </c>
      <c r="E12127" s="358" t="s">
        <v>517</v>
      </c>
      <c r="F12127" s="358" t="s">
        <v>10884</v>
      </c>
      <c r="G12127" s="358" t="s">
        <v>10833</v>
      </c>
      <c r="H12127" s="358">
        <v>776264268</v>
      </c>
      <c r="I12127" s="358">
        <v>2</v>
      </c>
      <c r="J12127" s="358">
        <v>2</v>
      </c>
      <c r="K12127" s="358">
        <f t="shared" si="198"/>
        <v>4</v>
      </c>
      <c r="L12127" s="358" t="s">
        <v>10122</v>
      </c>
    </row>
    <row r="12128" spans="1:12">
      <c r="A12128" s="358" t="s">
        <v>517</v>
      </c>
      <c r="B12128" s="358">
        <v>7</v>
      </c>
      <c r="C12128" s="358" t="s">
        <v>8004</v>
      </c>
      <c r="D12128" s="358" t="s">
        <v>880</v>
      </c>
      <c r="E12128" s="358" t="s">
        <v>517</v>
      </c>
      <c r="F12128" s="358" t="s">
        <v>10884</v>
      </c>
      <c r="G12128" s="358" t="s">
        <v>10833</v>
      </c>
      <c r="H12128" s="358">
        <v>789553964</v>
      </c>
      <c r="I12128" s="358">
        <v>3</v>
      </c>
      <c r="J12128" s="358">
        <v>4</v>
      </c>
      <c r="K12128" s="358">
        <f t="shared" si="198"/>
        <v>7</v>
      </c>
      <c r="L12128" s="358" t="s">
        <v>10143</v>
      </c>
    </row>
    <row r="12129" spans="1:12">
      <c r="A12129" s="358" t="s">
        <v>517</v>
      </c>
      <c r="B12129" s="358">
        <v>8</v>
      </c>
      <c r="C12129" s="358" t="s">
        <v>11095</v>
      </c>
      <c r="D12129" s="358" t="s">
        <v>880</v>
      </c>
      <c r="E12129" s="358" t="s">
        <v>517</v>
      </c>
      <c r="F12129" s="358" t="s">
        <v>10884</v>
      </c>
      <c r="G12129" s="358" t="s">
        <v>10833</v>
      </c>
      <c r="H12129" s="358">
        <v>782947087</v>
      </c>
      <c r="I12129" s="358">
        <v>3</v>
      </c>
      <c r="J12129" s="358">
        <v>5</v>
      </c>
      <c r="K12129" s="358">
        <f t="shared" si="198"/>
        <v>8</v>
      </c>
      <c r="L12129" s="358" t="s">
        <v>10143</v>
      </c>
    </row>
    <row r="12130" spans="1:12">
      <c r="A12130" s="358" t="s">
        <v>517</v>
      </c>
      <c r="B12130" s="358">
        <v>9</v>
      </c>
      <c r="C12130" s="358" t="s">
        <v>11096</v>
      </c>
      <c r="D12130" s="358" t="s">
        <v>880</v>
      </c>
      <c r="E12130" s="358" t="s">
        <v>517</v>
      </c>
      <c r="F12130" s="358" t="s">
        <v>10884</v>
      </c>
      <c r="G12130" s="358" t="s">
        <v>10833</v>
      </c>
      <c r="H12130" s="358"/>
      <c r="I12130" s="358">
        <v>2</v>
      </c>
      <c r="J12130" s="358">
        <v>2</v>
      </c>
      <c r="K12130" s="358">
        <f t="shared" si="198"/>
        <v>4</v>
      </c>
      <c r="L12130" s="358" t="s">
        <v>9919</v>
      </c>
    </row>
    <row r="12131" spans="1:12">
      <c r="A12131" s="358" t="s">
        <v>517</v>
      </c>
      <c r="B12131" s="358">
        <v>10</v>
      </c>
      <c r="C12131" s="358" t="s">
        <v>11097</v>
      </c>
      <c r="D12131" s="358" t="s">
        <v>880</v>
      </c>
      <c r="E12131" s="358" t="s">
        <v>517</v>
      </c>
      <c r="F12131" s="358" t="s">
        <v>10884</v>
      </c>
      <c r="G12131" s="358" t="s">
        <v>10833</v>
      </c>
      <c r="H12131" s="358"/>
      <c r="I12131" s="358">
        <v>1</v>
      </c>
      <c r="J12131" s="358">
        <v>1</v>
      </c>
      <c r="K12131" s="358">
        <f t="shared" si="198"/>
        <v>2</v>
      </c>
      <c r="L12131" s="358" t="s">
        <v>11098</v>
      </c>
    </row>
    <row r="12132" spans="1:12">
      <c r="A12132" s="358" t="s">
        <v>517</v>
      </c>
      <c r="B12132" s="358">
        <v>11</v>
      </c>
      <c r="C12132" s="358" t="s">
        <v>8559</v>
      </c>
      <c r="D12132" s="358" t="s">
        <v>880</v>
      </c>
      <c r="E12132" s="358" t="s">
        <v>517</v>
      </c>
      <c r="F12132" s="358" t="s">
        <v>10884</v>
      </c>
      <c r="G12132" s="358" t="s">
        <v>10833</v>
      </c>
      <c r="H12132" s="358"/>
      <c r="I12132" s="358">
        <v>3</v>
      </c>
      <c r="J12132" s="358">
        <v>2</v>
      </c>
      <c r="K12132" s="358">
        <f t="shared" si="198"/>
        <v>5</v>
      </c>
      <c r="L12132" s="358" t="s">
        <v>11098</v>
      </c>
    </row>
    <row r="12133" spans="1:12">
      <c r="A12133" s="358" t="s">
        <v>517</v>
      </c>
      <c r="B12133" s="358">
        <v>12</v>
      </c>
      <c r="C12133" s="358" t="s">
        <v>1670</v>
      </c>
      <c r="D12133" s="358" t="s">
        <v>880</v>
      </c>
      <c r="E12133" s="358" t="s">
        <v>517</v>
      </c>
      <c r="F12133" s="358" t="s">
        <v>10884</v>
      </c>
      <c r="G12133" s="358" t="s">
        <v>10833</v>
      </c>
      <c r="H12133" s="358">
        <v>776871035</v>
      </c>
      <c r="I12133" s="358">
        <v>3</v>
      </c>
      <c r="J12133" s="358">
        <v>5</v>
      </c>
      <c r="K12133" s="358">
        <f t="shared" si="198"/>
        <v>8</v>
      </c>
      <c r="L12133" s="358" t="s">
        <v>10109</v>
      </c>
    </row>
    <row r="12134" spans="1:12">
      <c r="A12134" s="358" t="s">
        <v>517</v>
      </c>
      <c r="B12134" s="358">
        <v>13</v>
      </c>
      <c r="C12134" s="358" t="s">
        <v>11099</v>
      </c>
      <c r="D12134" s="358" t="s">
        <v>958</v>
      </c>
      <c r="E12134" s="358" t="s">
        <v>517</v>
      </c>
      <c r="F12134" s="358" t="s">
        <v>10884</v>
      </c>
      <c r="G12134" s="358" t="s">
        <v>10833</v>
      </c>
      <c r="H12134" s="358"/>
      <c r="I12134" s="358">
        <v>1</v>
      </c>
      <c r="J12134" s="358">
        <v>1</v>
      </c>
      <c r="K12134" s="358">
        <f t="shared" si="198"/>
        <v>2</v>
      </c>
      <c r="L12134" s="358" t="s">
        <v>10139</v>
      </c>
    </row>
    <row r="12135" spans="1:12">
      <c r="A12135" s="358" t="s">
        <v>517</v>
      </c>
      <c r="B12135" s="358">
        <v>14</v>
      </c>
      <c r="C12135" s="358" t="s">
        <v>11100</v>
      </c>
      <c r="D12135" s="358" t="s">
        <v>958</v>
      </c>
      <c r="E12135" s="358" t="s">
        <v>517</v>
      </c>
      <c r="F12135" s="358" t="s">
        <v>10884</v>
      </c>
      <c r="G12135" s="358" t="s">
        <v>10833</v>
      </c>
      <c r="H12135" s="358"/>
      <c r="I12135" s="358">
        <v>1</v>
      </c>
      <c r="J12135" s="358">
        <v>2</v>
      </c>
      <c r="K12135" s="358">
        <f t="shared" si="198"/>
        <v>3</v>
      </c>
      <c r="L12135" s="358" t="s">
        <v>10139</v>
      </c>
    </row>
    <row r="12136" spans="1:12">
      <c r="A12136" s="358" t="s">
        <v>517</v>
      </c>
      <c r="B12136" s="358">
        <v>15</v>
      </c>
      <c r="C12136" s="358" t="s">
        <v>11101</v>
      </c>
      <c r="D12136" s="358" t="s">
        <v>880</v>
      </c>
      <c r="E12136" s="358" t="s">
        <v>517</v>
      </c>
      <c r="F12136" s="358" t="s">
        <v>10884</v>
      </c>
      <c r="G12136" s="358" t="s">
        <v>10833</v>
      </c>
      <c r="H12136" s="358">
        <v>778848823</v>
      </c>
      <c r="I12136" s="358">
        <v>5</v>
      </c>
      <c r="J12136" s="358">
        <v>2</v>
      </c>
      <c r="K12136" s="358">
        <f t="shared" si="198"/>
        <v>7</v>
      </c>
      <c r="L12136" s="358" t="s">
        <v>10033</v>
      </c>
    </row>
    <row r="12137" spans="1:12">
      <c r="A12137" s="358" t="s">
        <v>517</v>
      </c>
      <c r="B12137" s="358">
        <v>16</v>
      </c>
      <c r="C12137" s="358" t="s">
        <v>11102</v>
      </c>
      <c r="D12137" s="358" t="s">
        <v>958</v>
      </c>
      <c r="E12137" s="358" t="s">
        <v>517</v>
      </c>
      <c r="F12137" s="358" t="s">
        <v>10884</v>
      </c>
      <c r="G12137" s="358" t="s">
        <v>10833</v>
      </c>
      <c r="H12137" s="358"/>
      <c r="I12137" s="358">
        <v>1</v>
      </c>
      <c r="J12137" s="358">
        <v>2</v>
      </c>
      <c r="K12137" s="358">
        <f t="shared" si="198"/>
        <v>3</v>
      </c>
      <c r="L12137" s="358" t="s">
        <v>9901</v>
      </c>
    </row>
    <row r="12138" spans="1:12">
      <c r="A12138" s="358" t="s">
        <v>517</v>
      </c>
      <c r="B12138" s="358">
        <v>17</v>
      </c>
      <c r="C12138" s="358" t="s">
        <v>11103</v>
      </c>
      <c r="D12138" s="358" t="s">
        <v>880</v>
      </c>
      <c r="E12138" s="358" t="s">
        <v>517</v>
      </c>
      <c r="F12138" s="358" t="s">
        <v>10884</v>
      </c>
      <c r="G12138" s="358" t="s">
        <v>10833</v>
      </c>
      <c r="H12138" s="358"/>
      <c r="I12138" s="358">
        <v>1</v>
      </c>
      <c r="J12138" s="358">
        <v>1</v>
      </c>
      <c r="K12138" s="358">
        <f t="shared" si="198"/>
        <v>2</v>
      </c>
      <c r="L12138" s="358" t="s">
        <v>9899</v>
      </c>
    </row>
    <row r="12139" spans="1:12">
      <c r="A12139" s="358" t="s">
        <v>517</v>
      </c>
      <c r="B12139" s="358">
        <v>18</v>
      </c>
      <c r="C12139" s="358" t="s">
        <v>8153</v>
      </c>
      <c r="D12139" s="358" t="s">
        <v>880</v>
      </c>
      <c r="E12139" s="358" t="s">
        <v>517</v>
      </c>
      <c r="F12139" s="358" t="s">
        <v>10884</v>
      </c>
      <c r="G12139" s="358" t="s">
        <v>10833</v>
      </c>
      <c r="H12139" s="358"/>
      <c r="I12139" s="358">
        <v>2</v>
      </c>
      <c r="J12139" s="358">
        <v>2</v>
      </c>
      <c r="K12139" s="358">
        <f t="shared" si="198"/>
        <v>4</v>
      </c>
      <c r="L12139" s="358" t="s">
        <v>9923</v>
      </c>
    </row>
    <row r="12140" spans="1:12">
      <c r="A12140" s="358" t="s">
        <v>517</v>
      </c>
      <c r="B12140" s="358">
        <v>19</v>
      </c>
      <c r="C12140" s="358" t="s">
        <v>11104</v>
      </c>
      <c r="D12140" s="358" t="s">
        <v>880</v>
      </c>
      <c r="E12140" s="358" t="s">
        <v>517</v>
      </c>
      <c r="F12140" s="358" t="s">
        <v>10884</v>
      </c>
      <c r="G12140" s="358" t="s">
        <v>10833</v>
      </c>
      <c r="H12140" s="358"/>
      <c r="I12140" s="358">
        <v>2</v>
      </c>
      <c r="J12140" s="358">
        <v>4</v>
      </c>
      <c r="K12140" s="358">
        <f t="shared" si="198"/>
        <v>6</v>
      </c>
      <c r="L12140" s="358" t="s">
        <v>11105</v>
      </c>
    </row>
    <row r="12141" spans="1:12">
      <c r="A12141" s="358" t="s">
        <v>517</v>
      </c>
      <c r="B12141" s="358">
        <v>20</v>
      </c>
      <c r="C12141" s="358" t="s">
        <v>11106</v>
      </c>
      <c r="D12141" s="358" t="s">
        <v>880</v>
      </c>
      <c r="E12141" s="358" t="s">
        <v>517</v>
      </c>
      <c r="F12141" s="358" t="s">
        <v>10884</v>
      </c>
      <c r="G12141" s="358" t="s">
        <v>10833</v>
      </c>
      <c r="H12141" s="358"/>
      <c r="I12141" s="358">
        <v>1</v>
      </c>
      <c r="J12141" s="358">
        <v>2</v>
      </c>
      <c r="K12141" s="358">
        <f t="shared" si="198"/>
        <v>3</v>
      </c>
      <c r="L12141" s="358" t="s">
        <v>10494</v>
      </c>
    </row>
    <row r="12142" spans="1:12">
      <c r="A12142" s="358" t="s">
        <v>517</v>
      </c>
      <c r="B12142" s="358">
        <v>21</v>
      </c>
      <c r="C12142" s="358" t="s">
        <v>7412</v>
      </c>
      <c r="D12142" s="358" t="s">
        <v>880</v>
      </c>
      <c r="E12142" s="358" t="s">
        <v>517</v>
      </c>
      <c r="F12142" s="358" t="s">
        <v>10884</v>
      </c>
      <c r="G12142" s="358" t="s">
        <v>10833</v>
      </c>
      <c r="H12142" s="358"/>
      <c r="I12142" s="358">
        <v>3</v>
      </c>
      <c r="J12142" s="358">
        <v>1</v>
      </c>
      <c r="K12142" s="358">
        <f t="shared" si="198"/>
        <v>4</v>
      </c>
      <c r="L12142" s="358" t="s">
        <v>10494</v>
      </c>
    </row>
    <row r="12143" spans="1:12">
      <c r="A12143" s="358" t="s">
        <v>517</v>
      </c>
      <c r="B12143" s="358">
        <v>22</v>
      </c>
      <c r="C12143" s="358" t="s">
        <v>6892</v>
      </c>
      <c r="D12143" s="358" t="s">
        <v>880</v>
      </c>
      <c r="E12143" s="358" t="s">
        <v>517</v>
      </c>
      <c r="F12143" s="358" t="s">
        <v>10884</v>
      </c>
      <c r="G12143" s="358" t="s">
        <v>10833</v>
      </c>
      <c r="H12143" s="358"/>
      <c r="I12143" s="358">
        <v>1</v>
      </c>
      <c r="J12143" s="358">
        <v>2</v>
      </c>
      <c r="K12143" s="358">
        <f t="shared" si="198"/>
        <v>3</v>
      </c>
      <c r="L12143" s="358" t="s">
        <v>10494</v>
      </c>
    </row>
    <row r="12144" spans="1:12">
      <c r="A12144" s="358" t="s">
        <v>517</v>
      </c>
      <c r="B12144" s="358">
        <v>23</v>
      </c>
      <c r="C12144" s="358" t="s">
        <v>11107</v>
      </c>
      <c r="D12144" s="358" t="s">
        <v>880</v>
      </c>
      <c r="E12144" s="358" t="s">
        <v>517</v>
      </c>
      <c r="F12144" s="358" t="s">
        <v>10884</v>
      </c>
      <c r="G12144" s="358" t="s">
        <v>10833</v>
      </c>
      <c r="H12144" s="358">
        <v>785507402</v>
      </c>
      <c r="I12144" s="358">
        <v>5</v>
      </c>
      <c r="J12144" s="358">
        <v>3</v>
      </c>
      <c r="K12144" s="358">
        <f t="shared" si="198"/>
        <v>8</v>
      </c>
      <c r="L12144" s="358" t="s">
        <v>10494</v>
      </c>
    </row>
    <row r="12145" spans="1:12">
      <c r="A12145" s="358" t="s">
        <v>517</v>
      </c>
      <c r="B12145" s="358">
        <v>24</v>
      </c>
      <c r="C12145" s="358" t="s">
        <v>11108</v>
      </c>
      <c r="D12145" s="358" t="s">
        <v>880</v>
      </c>
      <c r="E12145" s="358" t="s">
        <v>517</v>
      </c>
      <c r="F12145" s="358" t="s">
        <v>10884</v>
      </c>
      <c r="G12145" s="358" t="s">
        <v>10833</v>
      </c>
      <c r="H12145" s="358"/>
      <c r="I12145" s="358">
        <v>2</v>
      </c>
      <c r="J12145" s="358">
        <v>2</v>
      </c>
      <c r="K12145" s="358">
        <f t="shared" si="198"/>
        <v>4</v>
      </c>
      <c r="L12145" s="358" t="s">
        <v>10494</v>
      </c>
    </row>
    <row r="12146" spans="1:12">
      <c r="A12146" s="358" t="s">
        <v>517</v>
      </c>
      <c r="B12146" s="358">
        <v>25</v>
      </c>
      <c r="C12146" s="358" t="s">
        <v>11109</v>
      </c>
      <c r="D12146" s="358" t="s">
        <v>880</v>
      </c>
      <c r="E12146" s="358" t="s">
        <v>517</v>
      </c>
      <c r="F12146" s="358" t="s">
        <v>10884</v>
      </c>
      <c r="G12146" s="358" t="s">
        <v>10833</v>
      </c>
      <c r="H12146" s="358"/>
      <c r="I12146" s="358">
        <v>2</v>
      </c>
      <c r="J12146" s="358">
        <v>2</v>
      </c>
      <c r="K12146" s="358">
        <f t="shared" si="198"/>
        <v>4</v>
      </c>
      <c r="L12146" s="358" t="s">
        <v>10494</v>
      </c>
    </row>
    <row r="12147" spans="1:12">
      <c r="A12147" s="358" t="s">
        <v>517</v>
      </c>
      <c r="B12147" s="358">
        <v>26</v>
      </c>
      <c r="C12147" s="358" t="s">
        <v>10729</v>
      </c>
      <c r="D12147" s="358" t="s">
        <v>880</v>
      </c>
      <c r="E12147" s="358" t="s">
        <v>517</v>
      </c>
      <c r="F12147" s="358" t="s">
        <v>10884</v>
      </c>
      <c r="G12147" s="358" t="s">
        <v>10833</v>
      </c>
      <c r="H12147" s="358"/>
      <c r="I12147" s="358">
        <v>4</v>
      </c>
      <c r="J12147" s="358">
        <v>5</v>
      </c>
      <c r="K12147" s="358">
        <f t="shared" si="198"/>
        <v>9</v>
      </c>
      <c r="L12147" s="358" t="s">
        <v>10494</v>
      </c>
    </row>
    <row r="12148" spans="1:12">
      <c r="A12148" s="358" t="s">
        <v>517</v>
      </c>
      <c r="B12148" s="358">
        <v>27</v>
      </c>
      <c r="C12148" s="358" t="s">
        <v>11110</v>
      </c>
      <c r="D12148" s="358" t="s">
        <v>880</v>
      </c>
      <c r="E12148" s="358" t="s">
        <v>517</v>
      </c>
      <c r="F12148" s="358" t="s">
        <v>10884</v>
      </c>
      <c r="G12148" s="358" t="s">
        <v>10833</v>
      </c>
      <c r="H12148" s="358"/>
      <c r="I12148" s="358">
        <v>2</v>
      </c>
      <c r="J12148" s="358">
        <v>3</v>
      </c>
      <c r="K12148" s="358">
        <f t="shared" si="198"/>
        <v>5</v>
      </c>
      <c r="L12148" s="358" t="s">
        <v>10494</v>
      </c>
    </row>
    <row r="12149" spans="1:12">
      <c r="A12149" s="358" t="s">
        <v>517</v>
      </c>
      <c r="B12149" s="358">
        <v>28</v>
      </c>
      <c r="C12149" s="358" t="s">
        <v>11111</v>
      </c>
      <c r="D12149" s="358" t="s">
        <v>880</v>
      </c>
      <c r="E12149" s="358" t="s">
        <v>517</v>
      </c>
      <c r="F12149" s="358" t="s">
        <v>10884</v>
      </c>
      <c r="G12149" s="358" t="s">
        <v>10833</v>
      </c>
      <c r="H12149" s="358"/>
      <c r="I12149" s="358">
        <v>1</v>
      </c>
      <c r="J12149" s="358">
        <v>1</v>
      </c>
      <c r="K12149" s="358">
        <f t="shared" si="198"/>
        <v>2</v>
      </c>
      <c r="L12149" s="358" t="s">
        <v>10494</v>
      </c>
    </row>
    <row r="12150" spans="1:12">
      <c r="A12150" s="358" t="s">
        <v>517</v>
      </c>
      <c r="B12150" s="358">
        <v>29</v>
      </c>
      <c r="C12150" s="358" t="s">
        <v>10294</v>
      </c>
      <c r="D12150" s="358" t="s">
        <v>880</v>
      </c>
      <c r="E12150" s="358" t="s">
        <v>517</v>
      </c>
      <c r="F12150" s="358" t="s">
        <v>10884</v>
      </c>
      <c r="G12150" s="358" t="s">
        <v>10833</v>
      </c>
      <c r="H12150" s="358"/>
      <c r="I12150" s="358">
        <v>2</v>
      </c>
      <c r="J12150" s="358">
        <v>1</v>
      </c>
      <c r="K12150" s="358">
        <f t="shared" si="198"/>
        <v>3</v>
      </c>
      <c r="L12150" s="358" t="s">
        <v>10494</v>
      </c>
    </row>
    <row r="12151" spans="1:12">
      <c r="A12151" s="358" t="s">
        <v>517</v>
      </c>
      <c r="B12151" s="358">
        <v>30</v>
      </c>
      <c r="C12151" s="358" t="s">
        <v>11112</v>
      </c>
      <c r="D12151" s="358" t="s">
        <v>880</v>
      </c>
      <c r="E12151" s="358" t="s">
        <v>517</v>
      </c>
      <c r="F12151" s="358" t="s">
        <v>10884</v>
      </c>
      <c r="G12151" s="358" t="s">
        <v>10833</v>
      </c>
      <c r="H12151" s="358"/>
      <c r="I12151" s="358">
        <v>0</v>
      </c>
      <c r="J12151" s="358">
        <v>2</v>
      </c>
      <c r="K12151" s="358">
        <f t="shared" si="198"/>
        <v>2</v>
      </c>
      <c r="L12151" s="358" t="s">
        <v>10494</v>
      </c>
    </row>
    <row r="12152" spans="1:12">
      <c r="A12152" s="358" t="s">
        <v>517</v>
      </c>
      <c r="B12152" s="358">
        <v>31</v>
      </c>
      <c r="C12152" s="358" t="s">
        <v>11113</v>
      </c>
      <c r="D12152" s="358" t="s">
        <v>880</v>
      </c>
      <c r="E12152" s="358" t="s">
        <v>517</v>
      </c>
      <c r="F12152" s="358" t="s">
        <v>10884</v>
      </c>
      <c r="G12152" s="358" t="s">
        <v>10833</v>
      </c>
      <c r="H12152" s="358"/>
      <c r="I12152" s="358">
        <v>3</v>
      </c>
      <c r="J12152" s="358">
        <v>2</v>
      </c>
      <c r="K12152" s="358">
        <f t="shared" si="198"/>
        <v>5</v>
      </c>
      <c r="L12152" s="358" t="s">
        <v>10494</v>
      </c>
    </row>
    <row r="12153" spans="1:12">
      <c r="A12153" s="358" t="s">
        <v>517</v>
      </c>
      <c r="B12153" s="358">
        <v>32</v>
      </c>
      <c r="C12153" s="358" t="s">
        <v>8998</v>
      </c>
      <c r="D12153" s="358" t="s">
        <v>880</v>
      </c>
      <c r="E12153" s="358" t="s">
        <v>517</v>
      </c>
      <c r="F12153" s="358" t="s">
        <v>10884</v>
      </c>
      <c r="G12153" s="358" t="s">
        <v>10833</v>
      </c>
      <c r="H12153" s="358"/>
      <c r="I12153" s="358">
        <v>2</v>
      </c>
      <c r="J12153" s="358">
        <v>3</v>
      </c>
      <c r="K12153" s="358">
        <f t="shared" si="198"/>
        <v>5</v>
      </c>
      <c r="L12153" s="358" t="s">
        <v>10494</v>
      </c>
    </row>
    <row r="12154" spans="1:12">
      <c r="A12154" s="358" t="s">
        <v>517</v>
      </c>
      <c r="B12154" s="358">
        <v>33</v>
      </c>
      <c r="C12154" s="358" t="s">
        <v>1319</v>
      </c>
      <c r="D12154" s="358" t="s">
        <v>880</v>
      </c>
      <c r="E12154" s="358" t="s">
        <v>517</v>
      </c>
      <c r="F12154" s="358" t="s">
        <v>10884</v>
      </c>
      <c r="G12154" s="358" t="s">
        <v>10833</v>
      </c>
      <c r="H12154" s="358">
        <v>778698706</v>
      </c>
      <c r="I12154" s="358">
        <v>3</v>
      </c>
      <c r="J12154" s="358">
        <v>5</v>
      </c>
      <c r="K12154" s="358">
        <f t="shared" si="198"/>
        <v>8</v>
      </c>
      <c r="L12154" s="358" t="s">
        <v>9926</v>
      </c>
    </row>
    <row r="12155" spans="1:12">
      <c r="A12155" s="358" t="s">
        <v>517</v>
      </c>
      <c r="B12155" s="358">
        <v>34</v>
      </c>
      <c r="C12155" s="358" t="s">
        <v>1420</v>
      </c>
      <c r="D12155" s="358" t="s">
        <v>880</v>
      </c>
      <c r="E12155" s="358" t="s">
        <v>517</v>
      </c>
      <c r="F12155" s="358" t="s">
        <v>10884</v>
      </c>
      <c r="G12155" s="358" t="s">
        <v>10833</v>
      </c>
      <c r="H12155" s="358">
        <v>789482191</v>
      </c>
      <c r="I12155" s="358">
        <v>4</v>
      </c>
      <c r="J12155" s="358">
        <v>4</v>
      </c>
      <c r="K12155" s="358">
        <f t="shared" si="198"/>
        <v>8</v>
      </c>
      <c r="L12155" s="358" t="s">
        <v>9926</v>
      </c>
    </row>
    <row r="12156" spans="1:12">
      <c r="A12156" s="358" t="s">
        <v>517</v>
      </c>
      <c r="B12156" s="358">
        <v>35</v>
      </c>
      <c r="C12156" s="358" t="s">
        <v>11114</v>
      </c>
      <c r="D12156" s="358" t="s">
        <v>880</v>
      </c>
      <c r="E12156" s="358" t="s">
        <v>517</v>
      </c>
      <c r="F12156" s="358" t="s">
        <v>10884</v>
      </c>
      <c r="G12156" s="358" t="s">
        <v>10833</v>
      </c>
      <c r="H12156" s="358">
        <v>773330855</v>
      </c>
      <c r="I12156" s="358">
        <v>2</v>
      </c>
      <c r="J12156" s="358">
        <v>1</v>
      </c>
      <c r="K12156" s="358">
        <f t="shared" si="198"/>
        <v>3</v>
      </c>
      <c r="L12156" s="358" t="s">
        <v>9926</v>
      </c>
    </row>
    <row r="12157" spans="1:12">
      <c r="A12157" s="358" t="s">
        <v>517</v>
      </c>
      <c r="B12157" s="358">
        <v>36</v>
      </c>
      <c r="C12157" s="358" t="s">
        <v>11115</v>
      </c>
      <c r="D12157" s="358" t="s">
        <v>880</v>
      </c>
      <c r="E12157" s="358" t="s">
        <v>517</v>
      </c>
      <c r="F12157" s="358" t="s">
        <v>10884</v>
      </c>
      <c r="G12157" s="358" t="s">
        <v>10833</v>
      </c>
      <c r="H12157" s="358">
        <v>787169151</v>
      </c>
      <c r="I12157" s="358">
        <v>4</v>
      </c>
      <c r="J12157" s="358">
        <v>4</v>
      </c>
      <c r="K12157" s="358">
        <f t="shared" si="198"/>
        <v>8</v>
      </c>
      <c r="L12157" s="358" t="s">
        <v>9926</v>
      </c>
    </row>
    <row r="12158" spans="1:12">
      <c r="A12158" s="358" t="s">
        <v>517</v>
      </c>
      <c r="B12158" s="358">
        <v>37</v>
      </c>
      <c r="C12158" s="358" t="s">
        <v>10502</v>
      </c>
      <c r="D12158" s="358" t="s">
        <v>880</v>
      </c>
      <c r="E12158" s="358" t="s">
        <v>517</v>
      </c>
      <c r="F12158" s="358" t="s">
        <v>10884</v>
      </c>
      <c r="G12158" s="358" t="s">
        <v>10833</v>
      </c>
      <c r="H12158" s="358"/>
      <c r="I12158" s="358">
        <v>6</v>
      </c>
      <c r="J12158" s="358">
        <v>8</v>
      </c>
      <c r="K12158" s="358">
        <f t="shared" si="198"/>
        <v>14</v>
      </c>
      <c r="L12158" s="358" t="s">
        <v>9926</v>
      </c>
    </row>
    <row r="12159" spans="1:12">
      <c r="A12159" s="358" t="s">
        <v>517</v>
      </c>
      <c r="B12159" s="358">
        <v>38</v>
      </c>
      <c r="C12159" s="358" t="s">
        <v>11116</v>
      </c>
      <c r="D12159" s="358" t="s">
        <v>880</v>
      </c>
      <c r="E12159" s="358" t="s">
        <v>517</v>
      </c>
      <c r="F12159" s="358" t="s">
        <v>10884</v>
      </c>
      <c r="G12159" s="358" t="s">
        <v>10833</v>
      </c>
      <c r="H12159" s="358">
        <v>775081161</v>
      </c>
      <c r="I12159" s="358">
        <v>2</v>
      </c>
      <c r="J12159" s="358">
        <v>1</v>
      </c>
      <c r="K12159" s="358">
        <f t="shared" si="198"/>
        <v>3</v>
      </c>
      <c r="L12159" s="358" t="s">
        <v>9926</v>
      </c>
    </row>
    <row r="12160" spans="1:12">
      <c r="A12160" s="358" t="s">
        <v>517</v>
      </c>
      <c r="B12160" s="358">
        <v>39</v>
      </c>
      <c r="C12160" s="358" t="s">
        <v>1140</v>
      </c>
      <c r="D12160" s="358" t="s">
        <v>880</v>
      </c>
      <c r="E12160" s="358" t="s">
        <v>517</v>
      </c>
      <c r="F12160" s="358" t="s">
        <v>10884</v>
      </c>
      <c r="G12160" s="358" t="s">
        <v>10833</v>
      </c>
      <c r="H12160" s="358">
        <v>773881166</v>
      </c>
      <c r="I12160" s="358">
        <v>4</v>
      </c>
      <c r="J12160" s="358">
        <v>4</v>
      </c>
      <c r="K12160" s="358">
        <f t="shared" si="198"/>
        <v>8</v>
      </c>
      <c r="L12160" s="358" t="s">
        <v>10109</v>
      </c>
    </row>
    <row r="12161" spans="1:12">
      <c r="A12161" s="358" t="s">
        <v>517</v>
      </c>
      <c r="B12161" s="358">
        <v>40</v>
      </c>
      <c r="C12161" s="358" t="s">
        <v>8602</v>
      </c>
      <c r="D12161" s="358" t="s">
        <v>880</v>
      </c>
      <c r="E12161" s="358" t="s">
        <v>517</v>
      </c>
      <c r="F12161" s="358" t="s">
        <v>10884</v>
      </c>
      <c r="G12161" s="358" t="s">
        <v>10833</v>
      </c>
      <c r="H12161" s="358"/>
      <c r="I12161" s="358">
        <v>1</v>
      </c>
      <c r="J12161" s="358">
        <v>4</v>
      </c>
      <c r="K12161" s="358">
        <f t="shared" si="198"/>
        <v>5</v>
      </c>
      <c r="L12161" s="358" t="s">
        <v>10109</v>
      </c>
    </row>
    <row r="12162" spans="1:12">
      <c r="A12162" s="358" t="s">
        <v>517</v>
      </c>
      <c r="B12162" s="358">
        <v>41</v>
      </c>
      <c r="C12162" s="358" t="s">
        <v>2291</v>
      </c>
      <c r="D12162" s="358" t="s">
        <v>880</v>
      </c>
      <c r="E12162" s="358" t="s">
        <v>517</v>
      </c>
      <c r="F12162" s="358" t="s">
        <v>10884</v>
      </c>
      <c r="G12162" s="358" t="s">
        <v>10833</v>
      </c>
      <c r="H12162" s="358">
        <v>775694678</v>
      </c>
      <c r="I12162" s="358">
        <v>3</v>
      </c>
      <c r="J12162" s="358">
        <v>1</v>
      </c>
      <c r="K12162" s="358">
        <f t="shared" si="198"/>
        <v>4</v>
      </c>
      <c r="L12162" s="358" t="s">
        <v>10109</v>
      </c>
    </row>
    <row r="12163" spans="1:12">
      <c r="A12163" s="358" t="s">
        <v>517</v>
      </c>
      <c r="B12163" s="358">
        <v>42</v>
      </c>
      <c r="C12163" s="358" t="s">
        <v>11117</v>
      </c>
      <c r="D12163" s="358" t="s">
        <v>958</v>
      </c>
      <c r="E12163" s="358" t="s">
        <v>517</v>
      </c>
      <c r="F12163" s="358" t="s">
        <v>10884</v>
      </c>
      <c r="G12163" s="358" t="s">
        <v>10833</v>
      </c>
      <c r="H12163" s="358"/>
      <c r="I12163" s="358">
        <v>3</v>
      </c>
      <c r="J12163" s="358">
        <v>3</v>
      </c>
      <c r="K12163" s="358">
        <f t="shared" si="198"/>
        <v>6</v>
      </c>
      <c r="L12163" s="358" t="s">
        <v>10109</v>
      </c>
    </row>
    <row r="12164" spans="1:12">
      <c r="A12164" s="358" t="s">
        <v>517</v>
      </c>
      <c r="B12164" s="358">
        <v>43</v>
      </c>
      <c r="C12164" s="358" t="s">
        <v>6878</v>
      </c>
      <c r="D12164" s="358" t="s">
        <v>880</v>
      </c>
      <c r="E12164" s="358" t="s">
        <v>517</v>
      </c>
      <c r="F12164" s="358" t="s">
        <v>10884</v>
      </c>
      <c r="G12164" s="358" t="s">
        <v>10833</v>
      </c>
      <c r="H12164" s="358"/>
      <c r="I12164" s="358">
        <v>2</v>
      </c>
      <c r="J12164" s="358">
        <v>2</v>
      </c>
      <c r="K12164" s="358">
        <f t="shared" si="198"/>
        <v>4</v>
      </c>
      <c r="L12164" s="358" t="s">
        <v>9919</v>
      </c>
    </row>
    <row r="12165" spans="1:12">
      <c r="A12165" s="358" t="s">
        <v>517</v>
      </c>
      <c r="B12165" s="358">
        <v>44</v>
      </c>
      <c r="C12165" s="358" t="s">
        <v>11118</v>
      </c>
      <c r="D12165" s="358" t="s">
        <v>880</v>
      </c>
      <c r="E12165" s="358" t="s">
        <v>517</v>
      </c>
      <c r="F12165" s="358" t="s">
        <v>10884</v>
      </c>
      <c r="G12165" s="358" t="s">
        <v>10833</v>
      </c>
      <c r="H12165" s="358"/>
      <c r="I12165" s="358">
        <v>1</v>
      </c>
      <c r="J12165" s="358">
        <v>1</v>
      </c>
      <c r="K12165" s="358">
        <f t="shared" si="198"/>
        <v>2</v>
      </c>
      <c r="L12165" s="358" t="s">
        <v>9919</v>
      </c>
    </row>
    <row r="12166" spans="1:12">
      <c r="A12166" s="358" t="s">
        <v>517</v>
      </c>
      <c r="B12166" s="358">
        <v>45</v>
      </c>
      <c r="C12166" s="358" t="s">
        <v>11119</v>
      </c>
      <c r="D12166" s="358" t="s">
        <v>880</v>
      </c>
      <c r="E12166" s="358" t="s">
        <v>517</v>
      </c>
      <c r="F12166" s="358" t="s">
        <v>10884</v>
      </c>
      <c r="G12166" s="358" t="s">
        <v>10833</v>
      </c>
      <c r="H12166" s="358"/>
      <c r="I12166" s="358">
        <v>3</v>
      </c>
      <c r="J12166" s="358">
        <v>1</v>
      </c>
      <c r="K12166" s="358">
        <f t="shared" si="198"/>
        <v>4</v>
      </c>
      <c r="L12166" s="358" t="s">
        <v>10105</v>
      </c>
    </row>
    <row r="12167" spans="1:12">
      <c r="A12167" s="358" t="s">
        <v>517</v>
      </c>
      <c r="B12167" s="358">
        <v>46</v>
      </c>
      <c r="C12167" s="358" t="s">
        <v>2226</v>
      </c>
      <c r="D12167" s="358" t="s">
        <v>880</v>
      </c>
      <c r="E12167" s="358" t="s">
        <v>517</v>
      </c>
      <c r="F12167" s="358" t="s">
        <v>10884</v>
      </c>
      <c r="G12167" s="358" t="s">
        <v>10833</v>
      </c>
      <c r="H12167" s="358">
        <v>781271278</v>
      </c>
      <c r="I12167" s="358">
        <v>2</v>
      </c>
      <c r="J12167" s="358">
        <v>1</v>
      </c>
      <c r="K12167" s="358">
        <f t="shared" si="198"/>
        <v>3</v>
      </c>
      <c r="L12167" s="358" t="s">
        <v>9919</v>
      </c>
    </row>
    <row r="12168" spans="1:12">
      <c r="A12168" s="358" t="s">
        <v>517</v>
      </c>
      <c r="B12168" s="358">
        <v>47</v>
      </c>
      <c r="C12168" s="358" t="s">
        <v>11120</v>
      </c>
      <c r="D12168" s="358" t="s">
        <v>880</v>
      </c>
      <c r="E12168" s="358" t="s">
        <v>517</v>
      </c>
      <c r="F12168" s="358" t="s">
        <v>10884</v>
      </c>
      <c r="G12168" s="358" t="s">
        <v>10833</v>
      </c>
      <c r="H12168" s="358">
        <v>788705877</v>
      </c>
      <c r="I12168" s="358">
        <v>3</v>
      </c>
      <c r="J12168" s="358">
        <v>3</v>
      </c>
      <c r="K12168" s="358">
        <f t="shared" si="198"/>
        <v>6</v>
      </c>
      <c r="L12168" s="358" t="s">
        <v>11098</v>
      </c>
    </row>
    <row r="12169" spans="1:12">
      <c r="A12169" s="358" t="s">
        <v>517</v>
      </c>
      <c r="B12169" s="358">
        <v>48</v>
      </c>
      <c r="C12169" s="358" t="s">
        <v>11121</v>
      </c>
      <c r="D12169" s="358" t="s">
        <v>880</v>
      </c>
      <c r="E12169" s="358" t="s">
        <v>517</v>
      </c>
      <c r="F12169" s="358" t="s">
        <v>10884</v>
      </c>
      <c r="G12169" s="358" t="s">
        <v>10833</v>
      </c>
      <c r="H12169" s="358">
        <v>770566064</v>
      </c>
      <c r="I12169" s="358">
        <v>1</v>
      </c>
      <c r="J12169" s="358">
        <v>5</v>
      </c>
      <c r="K12169" s="358">
        <f t="shared" si="198"/>
        <v>6</v>
      </c>
      <c r="L12169" s="358" t="s">
        <v>10023</v>
      </c>
    </row>
    <row r="12170" spans="1:12">
      <c r="A12170" s="358" t="s">
        <v>517</v>
      </c>
      <c r="B12170" s="358">
        <v>49</v>
      </c>
      <c r="C12170" s="358" t="s">
        <v>11122</v>
      </c>
      <c r="D12170" s="358" t="s">
        <v>958</v>
      </c>
      <c r="E12170" s="358" t="s">
        <v>517</v>
      </c>
      <c r="F12170" s="358" t="s">
        <v>10884</v>
      </c>
      <c r="G12170" s="358" t="s">
        <v>10833</v>
      </c>
      <c r="H12170" s="358"/>
      <c r="I12170" s="358">
        <v>1</v>
      </c>
      <c r="J12170" s="358">
        <v>3</v>
      </c>
      <c r="K12170" s="358">
        <f t="shared" si="198"/>
        <v>4</v>
      </c>
      <c r="L12170" s="358" t="s">
        <v>10023</v>
      </c>
    </row>
    <row r="12171" spans="1:12">
      <c r="A12171" s="358" t="s">
        <v>517</v>
      </c>
      <c r="B12171" s="358">
        <v>50</v>
      </c>
      <c r="C12171" s="358" t="s">
        <v>11123</v>
      </c>
      <c r="D12171" s="358" t="s">
        <v>880</v>
      </c>
      <c r="E12171" s="358" t="s">
        <v>517</v>
      </c>
      <c r="F12171" s="358" t="s">
        <v>10884</v>
      </c>
      <c r="G12171" s="358" t="s">
        <v>10833</v>
      </c>
      <c r="H12171" s="358"/>
      <c r="I12171" s="358">
        <v>1</v>
      </c>
      <c r="J12171" s="358">
        <v>4</v>
      </c>
      <c r="K12171" s="358">
        <f t="shared" si="198"/>
        <v>5</v>
      </c>
      <c r="L12171" s="358" t="s">
        <v>10109</v>
      </c>
    </row>
    <row r="12172" spans="1:12">
      <c r="A12172" s="358" t="s">
        <v>517</v>
      </c>
      <c r="B12172" s="358">
        <v>51</v>
      </c>
      <c r="C12172" s="358" t="s">
        <v>1289</v>
      </c>
      <c r="D12172" s="358" t="s">
        <v>958</v>
      </c>
      <c r="E12172" s="358" t="s">
        <v>517</v>
      </c>
      <c r="F12172" s="358" t="s">
        <v>10884</v>
      </c>
      <c r="G12172" s="358" t="s">
        <v>10833</v>
      </c>
      <c r="H12172" s="358"/>
      <c r="I12172" s="358">
        <v>2</v>
      </c>
      <c r="J12172" s="358">
        <v>0</v>
      </c>
      <c r="K12172" s="358">
        <f t="shared" si="198"/>
        <v>2</v>
      </c>
      <c r="L12172" s="358" t="s">
        <v>10109</v>
      </c>
    </row>
    <row r="12173" spans="1:12">
      <c r="A12173" s="358" t="s">
        <v>517</v>
      </c>
      <c r="B12173" s="358">
        <v>52</v>
      </c>
      <c r="C12173" s="358" t="s">
        <v>11124</v>
      </c>
      <c r="D12173" s="358" t="s">
        <v>958</v>
      </c>
      <c r="E12173" s="358" t="s">
        <v>517</v>
      </c>
      <c r="F12173" s="358" t="s">
        <v>10884</v>
      </c>
      <c r="G12173" s="358" t="s">
        <v>10833</v>
      </c>
      <c r="H12173" s="358"/>
      <c r="I12173" s="358">
        <v>2</v>
      </c>
      <c r="J12173" s="358">
        <v>5</v>
      </c>
      <c r="K12173" s="358">
        <f t="shared" si="198"/>
        <v>7</v>
      </c>
      <c r="L12173" s="358" t="s">
        <v>10109</v>
      </c>
    </row>
    <row r="12174" spans="1:12">
      <c r="A12174" s="358" t="s">
        <v>517</v>
      </c>
      <c r="B12174" s="358">
        <v>53</v>
      </c>
      <c r="C12174" s="358" t="s">
        <v>1149</v>
      </c>
      <c r="D12174" s="358" t="s">
        <v>880</v>
      </c>
      <c r="E12174" s="358" t="s">
        <v>517</v>
      </c>
      <c r="F12174" s="358" t="s">
        <v>10884</v>
      </c>
      <c r="G12174" s="358" t="s">
        <v>10833</v>
      </c>
      <c r="H12174" s="358"/>
      <c r="I12174" s="358">
        <v>2</v>
      </c>
      <c r="J12174" s="358">
        <v>1</v>
      </c>
      <c r="K12174" s="358">
        <f t="shared" si="198"/>
        <v>3</v>
      </c>
      <c r="L12174" s="358" t="s">
        <v>10033</v>
      </c>
    </row>
    <row r="12175" spans="1:12">
      <c r="A12175" s="358" t="s">
        <v>517</v>
      </c>
      <c r="B12175" s="358">
        <v>54</v>
      </c>
      <c r="C12175" s="358" t="s">
        <v>11125</v>
      </c>
      <c r="D12175" s="358" t="s">
        <v>880</v>
      </c>
      <c r="E12175" s="358" t="s">
        <v>517</v>
      </c>
      <c r="F12175" s="358" t="s">
        <v>10884</v>
      </c>
      <c r="G12175" s="358" t="s">
        <v>10833</v>
      </c>
      <c r="H12175" s="358"/>
      <c r="I12175" s="358">
        <v>1</v>
      </c>
      <c r="J12175" s="358">
        <v>2</v>
      </c>
      <c r="K12175" s="358">
        <f t="shared" si="198"/>
        <v>3</v>
      </c>
      <c r="L12175" s="358" t="s">
        <v>10033</v>
      </c>
    </row>
    <row r="12176" spans="1:12">
      <c r="A12176" s="358" t="s">
        <v>517</v>
      </c>
      <c r="B12176" s="358">
        <v>55</v>
      </c>
      <c r="C12176" s="358" t="s">
        <v>11126</v>
      </c>
      <c r="D12176" s="358" t="s">
        <v>880</v>
      </c>
      <c r="E12176" s="358" t="s">
        <v>517</v>
      </c>
      <c r="F12176" s="358" t="s">
        <v>10884</v>
      </c>
      <c r="G12176" s="358" t="s">
        <v>10833</v>
      </c>
      <c r="H12176" s="358"/>
      <c r="I12176" s="358">
        <v>1</v>
      </c>
      <c r="J12176" s="358">
        <v>2</v>
      </c>
      <c r="K12176" s="358">
        <f t="shared" si="198"/>
        <v>3</v>
      </c>
      <c r="L12176" s="358" t="s">
        <v>10033</v>
      </c>
    </row>
    <row r="12177" spans="1:12">
      <c r="A12177" s="358" t="s">
        <v>517</v>
      </c>
      <c r="B12177" s="358">
        <v>56</v>
      </c>
      <c r="C12177" s="358" t="s">
        <v>11127</v>
      </c>
      <c r="D12177" s="358" t="s">
        <v>880</v>
      </c>
      <c r="E12177" s="358" t="s">
        <v>517</v>
      </c>
      <c r="F12177" s="358" t="s">
        <v>10884</v>
      </c>
      <c r="G12177" s="358" t="s">
        <v>10833</v>
      </c>
      <c r="H12177" s="358"/>
      <c r="I12177" s="358">
        <v>1</v>
      </c>
      <c r="J12177" s="358">
        <v>2</v>
      </c>
      <c r="K12177" s="358">
        <f t="shared" si="198"/>
        <v>3</v>
      </c>
      <c r="L12177" s="358" t="s">
        <v>10033</v>
      </c>
    </row>
    <row r="12178" spans="1:12">
      <c r="A12178" s="358" t="s">
        <v>517</v>
      </c>
      <c r="B12178" s="358">
        <v>57</v>
      </c>
      <c r="C12178" s="358" t="s">
        <v>11108</v>
      </c>
      <c r="D12178" s="358" t="s">
        <v>880</v>
      </c>
      <c r="E12178" s="358" t="s">
        <v>517</v>
      </c>
      <c r="F12178" s="358" t="s">
        <v>10884</v>
      </c>
      <c r="G12178" s="358" t="s">
        <v>10833</v>
      </c>
      <c r="H12178" s="358"/>
      <c r="I12178" s="358">
        <v>4</v>
      </c>
      <c r="J12178" s="358">
        <v>1</v>
      </c>
      <c r="K12178" s="358">
        <f t="shared" si="198"/>
        <v>5</v>
      </c>
      <c r="L12178" s="358" t="s">
        <v>10026</v>
      </c>
    </row>
    <row r="12179" spans="1:12">
      <c r="A12179" s="358" t="s">
        <v>517</v>
      </c>
      <c r="B12179" s="358">
        <v>58</v>
      </c>
      <c r="C12179" s="358" t="s">
        <v>11128</v>
      </c>
      <c r="D12179" s="358" t="s">
        <v>958</v>
      </c>
      <c r="E12179" s="358" t="s">
        <v>517</v>
      </c>
      <c r="F12179" s="358" t="s">
        <v>10884</v>
      </c>
      <c r="G12179" s="358" t="s">
        <v>10833</v>
      </c>
      <c r="H12179" s="358"/>
      <c r="I12179" s="358">
        <v>0</v>
      </c>
      <c r="J12179" s="358">
        <v>1</v>
      </c>
      <c r="K12179" s="358">
        <f t="shared" si="198"/>
        <v>1</v>
      </c>
      <c r="L12179" s="358" t="s">
        <v>10026</v>
      </c>
    </row>
    <row r="12180" spans="1:12">
      <c r="A12180" s="358" t="s">
        <v>517</v>
      </c>
      <c r="B12180" s="358">
        <v>59</v>
      </c>
      <c r="C12180" s="358" t="s">
        <v>1326</v>
      </c>
      <c r="D12180" s="358" t="s">
        <v>880</v>
      </c>
      <c r="E12180" s="358" t="s">
        <v>517</v>
      </c>
      <c r="F12180" s="358" t="s">
        <v>10884</v>
      </c>
      <c r="G12180" s="358" t="s">
        <v>10833</v>
      </c>
      <c r="H12180" s="358"/>
      <c r="I12180" s="358">
        <v>1</v>
      </c>
      <c r="J12180" s="358">
        <v>2</v>
      </c>
      <c r="K12180" s="358">
        <f t="shared" si="198"/>
        <v>3</v>
      </c>
      <c r="L12180" s="358" t="s">
        <v>10028</v>
      </c>
    </row>
    <row r="12181" spans="1:12">
      <c r="A12181" s="358" t="s">
        <v>517</v>
      </c>
      <c r="B12181" s="358">
        <v>60</v>
      </c>
      <c r="C12181" s="358" t="s">
        <v>11129</v>
      </c>
      <c r="D12181" s="358" t="s">
        <v>880</v>
      </c>
      <c r="E12181" s="358" t="s">
        <v>517</v>
      </c>
      <c r="F12181" s="358" t="s">
        <v>10884</v>
      </c>
      <c r="G12181" s="358" t="s">
        <v>10833</v>
      </c>
      <c r="H12181" s="358"/>
      <c r="I12181" s="358">
        <v>2</v>
      </c>
      <c r="J12181" s="358">
        <v>3</v>
      </c>
      <c r="K12181" s="358">
        <f t="shared" si="198"/>
        <v>5</v>
      </c>
      <c r="L12181" s="358" t="s">
        <v>10028</v>
      </c>
    </row>
    <row r="12182" spans="1:12">
      <c r="A12182" s="358" t="s">
        <v>517</v>
      </c>
      <c r="B12182" s="358">
        <v>61</v>
      </c>
      <c r="C12182" s="358" t="s">
        <v>1149</v>
      </c>
      <c r="D12182" s="358" t="s">
        <v>880</v>
      </c>
      <c r="E12182" s="358" t="s">
        <v>517</v>
      </c>
      <c r="F12182" s="358" t="s">
        <v>10884</v>
      </c>
      <c r="G12182" s="358" t="s">
        <v>10833</v>
      </c>
      <c r="H12182" s="358"/>
      <c r="I12182" s="358">
        <v>3</v>
      </c>
      <c r="J12182" s="358">
        <v>1</v>
      </c>
      <c r="K12182" s="358">
        <f t="shared" si="198"/>
        <v>4</v>
      </c>
      <c r="L12182" s="358" t="s">
        <v>10033</v>
      </c>
    </row>
    <row r="12183" spans="1:12">
      <c r="A12183" s="358" t="s">
        <v>517</v>
      </c>
      <c r="B12183" s="358">
        <v>62</v>
      </c>
      <c r="C12183" s="358" t="s">
        <v>1478</v>
      </c>
      <c r="D12183" s="358" t="s">
        <v>880</v>
      </c>
      <c r="E12183" s="358" t="s">
        <v>517</v>
      </c>
      <c r="F12183" s="358" t="s">
        <v>10884</v>
      </c>
      <c r="G12183" s="358" t="s">
        <v>10833</v>
      </c>
      <c r="H12183" s="358"/>
      <c r="I12183" s="358">
        <v>4</v>
      </c>
      <c r="J12183" s="358">
        <v>4</v>
      </c>
      <c r="K12183" s="358">
        <f t="shared" si="198"/>
        <v>8</v>
      </c>
      <c r="L12183" s="358" t="s">
        <v>10028</v>
      </c>
    </row>
    <row r="12184" spans="1:12">
      <c r="A12184" s="358" t="s">
        <v>517</v>
      </c>
      <c r="B12184" s="358">
        <v>63</v>
      </c>
      <c r="C12184" s="358" t="s">
        <v>1693</v>
      </c>
      <c r="D12184" s="358" t="s">
        <v>880</v>
      </c>
      <c r="E12184" s="358" t="s">
        <v>517</v>
      </c>
      <c r="F12184" s="358" t="s">
        <v>10884</v>
      </c>
      <c r="G12184" s="358" t="s">
        <v>10833</v>
      </c>
      <c r="H12184" s="358"/>
      <c r="I12184" s="358">
        <v>2</v>
      </c>
      <c r="J12184" s="358">
        <v>3</v>
      </c>
      <c r="K12184" s="358">
        <f t="shared" si="198"/>
        <v>5</v>
      </c>
      <c r="L12184" s="358" t="s">
        <v>10046</v>
      </c>
    </row>
    <row r="12185" spans="1:12">
      <c r="A12185" s="358" t="s">
        <v>517</v>
      </c>
      <c r="B12185" s="358">
        <v>64</v>
      </c>
      <c r="C12185" s="358" t="s">
        <v>11130</v>
      </c>
      <c r="D12185" s="358" t="s">
        <v>880</v>
      </c>
      <c r="E12185" s="358" t="s">
        <v>517</v>
      </c>
      <c r="F12185" s="358" t="s">
        <v>10884</v>
      </c>
      <c r="G12185" s="358" t="s">
        <v>10833</v>
      </c>
      <c r="H12185" s="358"/>
      <c r="I12185" s="358">
        <v>2</v>
      </c>
      <c r="J12185" s="358">
        <v>1</v>
      </c>
      <c r="K12185" s="358">
        <f t="shared" si="198"/>
        <v>3</v>
      </c>
      <c r="L12185" s="358" t="s">
        <v>9901</v>
      </c>
    </row>
    <row r="12186" spans="1:12">
      <c r="A12186" s="358" t="s">
        <v>517</v>
      </c>
      <c r="B12186" s="358">
        <v>65</v>
      </c>
      <c r="C12186" s="358" t="s">
        <v>10053</v>
      </c>
      <c r="D12186" s="358" t="s">
        <v>880</v>
      </c>
      <c r="E12186" s="358" t="s">
        <v>517</v>
      </c>
      <c r="F12186" s="358" t="s">
        <v>10884</v>
      </c>
      <c r="G12186" s="358" t="s">
        <v>10833</v>
      </c>
      <c r="H12186" s="358"/>
      <c r="I12186" s="358">
        <v>6</v>
      </c>
      <c r="J12186" s="358">
        <v>1</v>
      </c>
      <c r="K12186" s="358">
        <f t="shared" ref="K12186:K12249" si="199">J12186+I12186</f>
        <v>7</v>
      </c>
      <c r="L12186" s="358" t="s">
        <v>9901</v>
      </c>
    </row>
    <row r="12187" spans="1:12">
      <c r="A12187" s="358" t="s">
        <v>517</v>
      </c>
      <c r="B12187" s="358">
        <v>66</v>
      </c>
      <c r="C12187" s="358" t="s">
        <v>11131</v>
      </c>
      <c r="D12187" s="358" t="s">
        <v>880</v>
      </c>
      <c r="E12187" s="358" t="s">
        <v>517</v>
      </c>
      <c r="F12187" s="358" t="s">
        <v>10884</v>
      </c>
      <c r="G12187" s="358" t="s">
        <v>10833</v>
      </c>
      <c r="H12187" s="358">
        <v>771281082</v>
      </c>
      <c r="I12187" s="358">
        <v>2</v>
      </c>
      <c r="J12187" s="358">
        <v>4</v>
      </c>
      <c r="K12187" s="358">
        <f t="shared" si="199"/>
        <v>6</v>
      </c>
      <c r="L12187" s="358" t="s">
        <v>9995</v>
      </c>
    </row>
    <row r="12188" spans="1:12">
      <c r="A12188" s="358" t="s">
        <v>517</v>
      </c>
      <c r="B12188" s="358">
        <v>67</v>
      </c>
      <c r="C12188" s="358" t="s">
        <v>11132</v>
      </c>
      <c r="D12188" s="358" t="s">
        <v>880</v>
      </c>
      <c r="E12188" s="358" t="s">
        <v>517</v>
      </c>
      <c r="F12188" s="358" t="s">
        <v>10884</v>
      </c>
      <c r="G12188" s="358" t="s">
        <v>10833</v>
      </c>
      <c r="H12188" s="358"/>
      <c r="I12188" s="358">
        <v>1</v>
      </c>
      <c r="J12188" s="358">
        <v>2</v>
      </c>
      <c r="K12188" s="358">
        <f t="shared" si="199"/>
        <v>3</v>
      </c>
      <c r="L12188" s="358" t="s">
        <v>9995</v>
      </c>
    </row>
    <row r="12189" spans="1:12">
      <c r="A12189" s="358" t="s">
        <v>517</v>
      </c>
      <c r="B12189" s="358">
        <v>68</v>
      </c>
      <c r="C12189" s="358" t="s">
        <v>948</v>
      </c>
      <c r="D12189" s="358" t="s">
        <v>880</v>
      </c>
      <c r="E12189" s="358" t="s">
        <v>517</v>
      </c>
      <c r="F12189" s="358" t="s">
        <v>10884</v>
      </c>
      <c r="G12189" s="358" t="s">
        <v>10833</v>
      </c>
      <c r="H12189" s="358"/>
      <c r="I12189" s="358">
        <v>1</v>
      </c>
      <c r="J12189" s="358">
        <v>2</v>
      </c>
      <c r="K12189" s="358">
        <f t="shared" si="199"/>
        <v>3</v>
      </c>
      <c r="L12189" s="358" t="s">
        <v>9899</v>
      </c>
    </row>
    <row r="12190" spans="1:12">
      <c r="A12190" s="358" t="s">
        <v>517</v>
      </c>
      <c r="B12190" s="358">
        <v>69</v>
      </c>
      <c r="C12190" s="358" t="s">
        <v>11133</v>
      </c>
      <c r="D12190" s="358" t="s">
        <v>880</v>
      </c>
      <c r="E12190" s="358" t="s">
        <v>517</v>
      </c>
      <c r="F12190" s="358" t="s">
        <v>10884</v>
      </c>
      <c r="G12190" s="358" t="s">
        <v>10833</v>
      </c>
      <c r="H12190" s="358"/>
      <c r="I12190" s="358">
        <v>4</v>
      </c>
      <c r="J12190" s="358">
        <v>5</v>
      </c>
      <c r="K12190" s="358">
        <f t="shared" si="199"/>
        <v>9</v>
      </c>
      <c r="L12190" s="358" t="s">
        <v>11134</v>
      </c>
    </row>
    <row r="12191" spans="1:12">
      <c r="A12191" s="358" t="s">
        <v>517</v>
      </c>
      <c r="B12191" s="358">
        <v>70</v>
      </c>
      <c r="C12191" s="358" t="s">
        <v>11135</v>
      </c>
      <c r="D12191" s="358" t="s">
        <v>880</v>
      </c>
      <c r="E12191" s="358" t="s">
        <v>517</v>
      </c>
      <c r="F12191" s="358" t="s">
        <v>10884</v>
      </c>
      <c r="G12191" s="358" t="s">
        <v>10833</v>
      </c>
      <c r="H12191" s="358"/>
      <c r="I12191" s="358">
        <v>2</v>
      </c>
      <c r="J12191" s="358">
        <v>1</v>
      </c>
      <c r="K12191" s="358">
        <f t="shared" si="199"/>
        <v>3</v>
      </c>
      <c r="L12191" s="358" t="s">
        <v>9923</v>
      </c>
    </row>
    <row r="12192" spans="1:12">
      <c r="A12192" s="358" t="s">
        <v>517</v>
      </c>
      <c r="B12192" s="358">
        <v>71</v>
      </c>
      <c r="C12192" s="358" t="s">
        <v>11136</v>
      </c>
      <c r="D12192" s="358" t="s">
        <v>958</v>
      </c>
      <c r="E12192" s="358" t="s">
        <v>517</v>
      </c>
      <c r="F12192" s="358" t="s">
        <v>10884</v>
      </c>
      <c r="G12192" s="358" t="s">
        <v>10833</v>
      </c>
      <c r="H12192" s="358"/>
      <c r="I12192" s="358">
        <v>0</v>
      </c>
      <c r="J12192" s="358">
        <v>1</v>
      </c>
      <c r="K12192" s="358">
        <f t="shared" si="199"/>
        <v>1</v>
      </c>
      <c r="L12192" s="358" t="s">
        <v>9899</v>
      </c>
    </row>
    <row r="12193" spans="1:12">
      <c r="A12193" s="358" t="s">
        <v>517</v>
      </c>
      <c r="B12193" s="358">
        <v>72</v>
      </c>
      <c r="C12193" s="358" t="s">
        <v>7913</v>
      </c>
      <c r="D12193" s="358" t="s">
        <v>880</v>
      </c>
      <c r="E12193" s="358" t="s">
        <v>517</v>
      </c>
      <c r="F12193" s="358" t="s">
        <v>10884</v>
      </c>
      <c r="G12193" s="358" t="s">
        <v>10833</v>
      </c>
      <c r="H12193" s="358"/>
      <c r="I12193" s="358">
        <v>1</v>
      </c>
      <c r="J12193" s="358">
        <v>1</v>
      </c>
      <c r="K12193" s="358">
        <f t="shared" si="199"/>
        <v>2</v>
      </c>
      <c r="L12193" s="358" t="s">
        <v>9899</v>
      </c>
    </row>
    <row r="12194" spans="1:12">
      <c r="A12194" s="358" t="s">
        <v>517</v>
      </c>
      <c r="B12194" s="358">
        <v>73</v>
      </c>
      <c r="C12194" s="358" t="s">
        <v>11137</v>
      </c>
      <c r="D12194" s="358" t="s">
        <v>880</v>
      </c>
      <c r="E12194" s="358" t="s">
        <v>517</v>
      </c>
      <c r="F12194" s="358" t="s">
        <v>10884</v>
      </c>
      <c r="G12194" s="358" t="s">
        <v>10833</v>
      </c>
      <c r="H12194" s="358"/>
      <c r="I12194" s="358">
        <v>2</v>
      </c>
      <c r="J12194" s="358">
        <v>3</v>
      </c>
      <c r="K12194" s="358">
        <f t="shared" si="199"/>
        <v>5</v>
      </c>
      <c r="L12194" s="358" t="s">
        <v>11134</v>
      </c>
    </row>
    <row r="12195" spans="1:12">
      <c r="A12195" s="358" t="s">
        <v>517</v>
      </c>
      <c r="B12195" s="358">
        <v>74</v>
      </c>
      <c r="C12195" s="358" t="s">
        <v>11138</v>
      </c>
      <c r="D12195" s="358" t="s">
        <v>880</v>
      </c>
      <c r="E12195" s="358" t="s">
        <v>517</v>
      </c>
      <c r="F12195" s="358" t="s">
        <v>10884</v>
      </c>
      <c r="G12195" s="358" t="s">
        <v>10833</v>
      </c>
      <c r="H12195" s="358"/>
      <c r="I12195" s="358">
        <v>3</v>
      </c>
      <c r="J12195" s="358">
        <v>2</v>
      </c>
      <c r="K12195" s="358">
        <f t="shared" si="199"/>
        <v>5</v>
      </c>
      <c r="L12195" s="358" t="s">
        <v>9923</v>
      </c>
    </row>
    <row r="12196" spans="1:12">
      <c r="A12196" s="358" t="s">
        <v>517</v>
      </c>
      <c r="B12196" s="358">
        <v>75</v>
      </c>
      <c r="C12196" s="358" t="s">
        <v>11139</v>
      </c>
      <c r="D12196" s="358" t="s">
        <v>880</v>
      </c>
      <c r="E12196" s="358" t="s">
        <v>517</v>
      </c>
      <c r="F12196" s="358" t="s">
        <v>10884</v>
      </c>
      <c r="G12196" s="358" t="s">
        <v>10833</v>
      </c>
      <c r="H12196" s="358"/>
      <c r="I12196" s="358">
        <v>3</v>
      </c>
      <c r="J12196" s="358">
        <v>2</v>
      </c>
      <c r="K12196" s="358">
        <f t="shared" si="199"/>
        <v>5</v>
      </c>
      <c r="L12196" s="358" t="s">
        <v>9923</v>
      </c>
    </row>
    <row r="12197" spans="1:12">
      <c r="A12197" s="358" t="s">
        <v>517</v>
      </c>
      <c r="B12197" s="358">
        <v>76</v>
      </c>
      <c r="C12197" s="358" t="s">
        <v>11140</v>
      </c>
      <c r="D12197" s="358" t="s">
        <v>880</v>
      </c>
      <c r="E12197" s="358" t="s">
        <v>517</v>
      </c>
      <c r="F12197" s="358" t="s">
        <v>10884</v>
      </c>
      <c r="G12197" s="358" t="s">
        <v>10833</v>
      </c>
      <c r="H12197" s="358"/>
      <c r="I12197" s="358">
        <v>3</v>
      </c>
      <c r="J12197" s="358">
        <v>1</v>
      </c>
      <c r="K12197" s="358">
        <f t="shared" si="199"/>
        <v>4</v>
      </c>
      <c r="L12197" s="358" t="s">
        <v>9926</v>
      </c>
    </row>
    <row r="12198" spans="1:12">
      <c r="A12198" s="358" t="s">
        <v>517</v>
      </c>
      <c r="B12198" s="358">
        <v>77</v>
      </c>
      <c r="C12198" s="358" t="s">
        <v>11141</v>
      </c>
      <c r="D12198" s="358" t="s">
        <v>880</v>
      </c>
      <c r="E12198" s="358" t="s">
        <v>517</v>
      </c>
      <c r="F12198" s="358" t="s">
        <v>10884</v>
      </c>
      <c r="G12198" s="358" t="s">
        <v>10833</v>
      </c>
      <c r="H12198" s="358"/>
      <c r="I12198" s="358">
        <v>2</v>
      </c>
      <c r="J12198" s="358">
        <v>1</v>
      </c>
      <c r="K12198" s="358">
        <f t="shared" si="199"/>
        <v>3</v>
      </c>
      <c r="L12198" s="358" t="s">
        <v>9939</v>
      </c>
    </row>
    <row r="12199" spans="1:12">
      <c r="A12199" s="358" t="s">
        <v>517</v>
      </c>
      <c r="B12199" s="358">
        <v>78</v>
      </c>
      <c r="C12199" s="358" t="s">
        <v>2690</v>
      </c>
      <c r="D12199" s="358" t="s">
        <v>880</v>
      </c>
      <c r="E12199" s="358" t="s">
        <v>517</v>
      </c>
      <c r="F12199" s="358" t="s">
        <v>10884</v>
      </c>
      <c r="G12199" s="358" t="s">
        <v>10833</v>
      </c>
      <c r="H12199" s="358"/>
      <c r="I12199" s="358">
        <v>1</v>
      </c>
      <c r="J12199" s="358">
        <v>2</v>
      </c>
      <c r="K12199" s="358">
        <f t="shared" si="199"/>
        <v>3</v>
      </c>
      <c r="L12199" s="358" t="s">
        <v>9939</v>
      </c>
    </row>
    <row r="12200" spans="1:12">
      <c r="A12200" s="358" t="s">
        <v>517</v>
      </c>
      <c r="B12200" s="358">
        <v>79</v>
      </c>
      <c r="C12200" s="358" t="s">
        <v>11142</v>
      </c>
      <c r="D12200" s="358" t="s">
        <v>880</v>
      </c>
      <c r="E12200" s="358" t="s">
        <v>517</v>
      </c>
      <c r="F12200" s="358" t="s">
        <v>10884</v>
      </c>
      <c r="G12200" s="358" t="s">
        <v>10833</v>
      </c>
      <c r="H12200" s="358"/>
      <c r="I12200" s="358">
        <v>2</v>
      </c>
      <c r="J12200" s="358">
        <v>2</v>
      </c>
      <c r="K12200" s="358">
        <f t="shared" si="199"/>
        <v>4</v>
      </c>
      <c r="L12200" s="358" t="s">
        <v>9949</v>
      </c>
    </row>
    <row r="12201" spans="1:12">
      <c r="A12201" s="358" t="s">
        <v>517</v>
      </c>
      <c r="B12201" s="358">
        <v>80</v>
      </c>
      <c r="C12201" s="358" t="s">
        <v>11109</v>
      </c>
      <c r="D12201" s="358" t="s">
        <v>880</v>
      </c>
      <c r="E12201" s="358" t="s">
        <v>517</v>
      </c>
      <c r="F12201" s="358" t="s">
        <v>10884</v>
      </c>
      <c r="G12201" s="358" t="s">
        <v>10833</v>
      </c>
      <c r="H12201" s="358"/>
      <c r="I12201" s="358">
        <v>2</v>
      </c>
      <c r="J12201" s="358">
        <v>3</v>
      </c>
      <c r="K12201" s="358">
        <f t="shared" si="199"/>
        <v>5</v>
      </c>
      <c r="L12201" s="358" t="s">
        <v>9949</v>
      </c>
    </row>
    <row r="12202" spans="1:12">
      <c r="A12202" s="358" t="s">
        <v>517</v>
      </c>
      <c r="B12202" s="358">
        <v>81</v>
      </c>
      <c r="C12202" s="358" t="s">
        <v>11143</v>
      </c>
      <c r="D12202" s="358" t="s">
        <v>880</v>
      </c>
      <c r="E12202" s="358" t="s">
        <v>517</v>
      </c>
      <c r="F12202" s="358" t="s">
        <v>10884</v>
      </c>
      <c r="G12202" s="358" t="s">
        <v>10833</v>
      </c>
      <c r="H12202" s="358"/>
      <c r="I12202" s="358">
        <v>2</v>
      </c>
      <c r="J12202" s="358">
        <v>4</v>
      </c>
      <c r="K12202" s="358">
        <f t="shared" si="199"/>
        <v>6</v>
      </c>
      <c r="L12202" s="358" t="s">
        <v>9897</v>
      </c>
    </row>
    <row r="12203" spans="1:12">
      <c r="A12203" s="358" t="s">
        <v>517</v>
      </c>
      <c r="B12203" s="358">
        <v>82</v>
      </c>
      <c r="C12203" s="358" t="s">
        <v>8253</v>
      </c>
      <c r="D12203" s="358" t="s">
        <v>880</v>
      </c>
      <c r="E12203" s="358" t="s">
        <v>517</v>
      </c>
      <c r="F12203" s="358" t="s">
        <v>10884</v>
      </c>
      <c r="G12203" s="358" t="s">
        <v>10833</v>
      </c>
      <c r="H12203" s="358"/>
      <c r="I12203" s="358">
        <v>4</v>
      </c>
      <c r="J12203" s="358">
        <v>3</v>
      </c>
      <c r="K12203" s="358">
        <f t="shared" si="199"/>
        <v>7</v>
      </c>
      <c r="L12203" s="358" t="s">
        <v>9941</v>
      </c>
    </row>
    <row r="12204" spans="1:12">
      <c r="A12204" s="358" t="s">
        <v>517</v>
      </c>
      <c r="B12204" s="358">
        <v>83</v>
      </c>
      <c r="C12204" s="358" t="s">
        <v>11144</v>
      </c>
      <c r="D12204" s="358" t="s">
        <v>880</v>
      </c>
      <c r="E12204" s="358" t="s">
        <v>517</v>
      </c>
      <c r="F12204" s="358" t="s">
        <v>10884</v>
      </c>
      <c r="G12204" s="358" t="s">
        <v>10833</v>
      </c>
      <c r="H12204" s="358"/>
      <c r="I12204" s="358">
        <v>1</v>
      </c>
      <c r="J12204" s="358">
        <v>3</v>
      </c>
      <c r="K12204" s="358">
        <f t="shared" si="199"/>
        <v>4</v>
      </c>
      <c r="L12204" s="358" t="s">
        <v>10494</v>
      </c>
    </row>
    <row r="12205" spans="1:12">
      <c r="A12205" s="358" t="s">
        <v>517</v>
      </c>
      <c r="B12205" s="358">
        <v>84</v>
      </c>
      <c r="C12205" s="358" t="s">
        <v>11145</v>
      </c>
      <c r="D12205" s="358" t="s">
        <v>880</v>
      </c>
      <c r="E12205" s="358" t="s">
        <v>517</v>
      </c>
      <c r="F12205" s="358" t="s">
        <v>10884</v>
      </c>
      <c r="G12205" s="358" t="s">
        <v>10833</v>
      </c>
      <c r="H12205" s="358"/>
      <c r="I12205" s="358">
        <v>4</v>
      </c>
      <c r="J12205" s="358">
        <v>3</v>
      </c>
      <c r="K12205" s="358">
        <f t="shared" si="199"/>
        <v>7</v>
      </c>
      <c r="L12205" s="358" t="s">
        <v>10494</v>
      </c>
    </row>
    <row r="12206" spans="1:12">
      <c r="A12206" s="358" t="s">
        <v>517</v>
      </c>
      <c r="B12206" s="358">
        <v>85</v>
      </c>
      <c r="C12206" s="358" t="s">
        <v>11146</v>
      </c>
      <c r="D12206" s="358" t="s">
        <v>880</v>
      </c>
      <c r="E12206" s="358" t="s">
        <v>517</v>
      </c>
      <c r="F12206" s="358" t="s">
        <v>10884</v>
      </c>
      <c r="G12206" s="358" t="s">
        <v>10833</v>
      </c>
      <c r="H12206" s="358"/>
      <c r="I12206" s="358">
        <v>3</v>
      </c>
      <c r="J12206" s="358">
        <v>3</v>
      </c>
      <c r="K12206" s="358">
        <f t="shared" si="199"/>
        <v>6</v>
      </c>
      <c r="L12206" s="358" t="s">
        <v>10494</v>
      </c>
    </row>
    <row r="12207" spans="1:12">
      <c r="A12207" s="358" t="s">
        <v>517</v>
      </c>
      <c r="B12207" s="358">
        <v>86</v>
      </c>
      <c r="C12207" s="358" t="s">
        <v>11147</v>
      </c>
      <c r="D12207" s="358" t="s">
        <v>880</v>
      </c>
      <c r="E12207" s="358" t="s">
        <v>517</v>
      </c>
      <c r="F12207" s="358" t="s">
        <v>10884</v>
      </c>
      <c r="G12207" s="358" t="s">
        <v>10833</v>
      </c>
      <c r="H12207" s="358"/>
      <c r="I12207" s="358">
        <v>5</v>
      </c>
      <c r="J12207" s="358">
        <v>4</v>
      </c>
      <c r="K12207" s="358">
        <f t="shared" si="199"/>
        <v>9</v>
      </c>
      <c r="L12207" s="358" t="s">
        <v>10494</v>
      </c>
    </row>
    <row r="12208" spans="1:12">
      <c r="A12208" s="358" t="s">
        <v>517</v>
      </c>
      <c r="B12208" s="358">
        <v>87</v>
      </c>
      <c r="C12208" s="358" t="s">
        <v>11148</v>
      </c>
      <c r="D12208" s="358" t="s">
        <v>880</v>
      </c>
      <c r="E12208" s="358" t="s">
        <v>517</v>
      </c>
      <c r="F12208" s="358" t="s">
        <v>10884</v>
      </c>
      <c r="G12208" s="358" t="s">
        <v>10833</v>
      </c>
      <c r="H12208" s="358"/>
      <c r="I12208" s="358">
        <v>4</v>
      </c>
      <c r="J12208" s="358">
        <v>5</v>
      </c>
      <c r="K12208" s="358">
        <f t="shared" si="199"/>
        <v>9</v>
      </c>
      <c r="L12208" s="358" t="s">
        <v>10494</v>
      </c>
    </row>
    <row r="12209" spans="1:12">
      <c r="A12209" s="358" t="s">
        <v>517</v>
      </c>
      <c r="B12209" s="358">
        <v>88</v>
      </c>
      <c r="C12209" s="358" t="s">
        <v>11149</v>
      </c>
      <c r="D12209" s="358" t="s">
        <v>880</v>
      </c>
      <c r="E12209" s="358" t="s">
        <v>517</v>
      </c>
      <c r="F12209" s="358" t="s">
        <v>10884</v>
      </c>
      <c r="G12209" s="358" t="s">
        <v>10833</v>
      </c>
      <c r="H12209" s="358"/>
      <c r="I12209" s="358">
        <v>6</v>
      </c>
      <c r="J12209" s="358">
        <v>5</v>
      </c>
      <c r="K12209" s="358">
        <f t="shared" si="199"/>
        <v>11</v>
      </c>
      <c r="L12209" s="358" t="s">
        <v>10494</v>
      </c>
    </row>
    <row r="12210" spans="1:12">
      <c r="A12210" s="358" t="s">
        <v>517</v>
      </c>
      <c r="B12210" s="358">
        <v>89</v>
      </c>
      <c r="C12210" s="358" t="s">
        <v>11150</v>
      </c>
      <c r="D12210" s="358" t="s">
        <v>880</v>
      </c>
      <c r="E12210" s="358" t="s">
        <v>517</v>
      </c>
      <c r="F12210" s="358" t="s">
        <v>10884</v>
      </c>
      <c r="G12210" s="358" t="s">
        <v>10833</v>
      </c>
      <c r="H12210" s="358"/>
      <c r="I12210" s="358">
        <v>3</v>
      </c>
      <c r="J12210" s="358">
        <v>2</v>
      </c>
      <c r="K12210" s="358">
        <f t="shared" si="199"/>
        <v>5</v>
      </c>
      <c r="L12210" s="358" t="s">
        <v>10494</v>
      </c>
    </row>
    <row r="12211" spans="1:12">
      <c r="A12211" s="358" t="s">
        <v>517</v>
      </c>
      <c r="B12211" s="358">
        <v>90</v>
      </c>
      <c r="C12211" s="358" t="s">
        <v>1020</v>
      </c>
      <c r="D12211" s="358" t="s">
        <v>880</v>
      </c>
      <c r="E12211" s="358" t="s">
        <v>517</v>
      </c>
      <c r="F12211" s="358" t="s">
        <v>10884</v>
      </c>
      <c r="G12211" s="358" t="s">
        <v>10833</v>
      </c>
      <c r="H12211" s="358"/>
      <c r="I12211" s="358">
        <v>5</v>
      </c>
      <c r="J12211" s="358">
        <v>4</v>
      </c>
      <c r="K12211" s="358">
        <f t="shared" si="199"/>
        <v>9</v>
      </c>
      <c r="L12211" s="358" t="s">
        <v>10494</v>
      </c>
    </row>
    <row r="12212" spans="1:12">
      <c r="A12212" s="358" t="s">
        <v>517</v>
      </c>
      <c r="B12212" s="358">
        <v>91</v>
      </c>
      <c r="C12212" s="358" t="s">
        <v>11151</v>
      </c>
      <c r="D12212" s="358" t="s">
        <v>880</v>
      </c>
      <c r="E12212" s="358" t="s">
        <v>517</v>
      </c>
      <c r="F12212" s="358" t="s">
        <v>10884</v>
      </c>
      <c r="G12212" s="358" t="s">
        <v>10833</v>
      </c>
      <c r="H12212" s="358"/>
      <c r="I12212" s="358">
        <v>3</v>
      </c>
      <c r="J12212" s="358">
        <v>3</v>
      </c>
      <c r="K12212" s="358">
        <f t="shared" si="199"/>
        <v>6</v>
      </c>
      <c r="L12212" s="358" t="s">
        <v>10494</v>
      </c>
    </row>
    <row r="12213" spans="1:12">
      <c r="A12213" s="358" t="s">
        <v>517</v>
      </c>
      <c r="B12213" s="358">
        <v>92</v>
      </c>
      <c r="C12213" s="358" t="s">
        <v>11152</v>
      </c>
      <c r="D12213" s="358" t="s">
        <v>880</v>
      </c>
      <c r="E12213" s="358" t="s">
        <v>517</v>
      </c>
      <c r="F12213" s="358" t="s">
        <v>10884</v>
      </c>
      <c r="G12213" s="358" t="s">
        <v>10833</v>
      </c>
      <c r="H12213" s="358"/>
      <c r="I12213" s="358">
        <v>4</v>
      </c>
      <c r="J12213" s="358">
        <v>2</v>
      </c>
      <c r="K12213" s="358">
        <f t="shared" si="199"/>
        <v>6</v>
      </c>
      <c r="L12213" s="358" t="s">
        <v>10494</v>
      </c>
    </row>
    <row r="12214" spans="1:12">
      <c r="A12214" s="358" t="s">
        <v>517</v>
      </c>
      <c r="B12214" s="358">
        <v>93</v>
      </c>
      <c r="C12214" s="358" t="s">
        <v>8180</v>
      </c>
      <c r="D12214" s="358" t="s">
        <v>880</v>
      </c>
      <c r="E12214" s="358" t="s">
        <v>517</v>
      </c>
      <c r="F12214" s="358" t="s">
        <v>10884</v>
      </c>
      <c r="G12214" s="358" t="s">
        <v>10833</v>
      </c>
      <c r="H12214" s="358"/>
      <c r="I12214" s="358">
        <v>7</v>
      </c>
      <c r="J12214" s="358">
        <v>5</v>
      </c>
      <c r="K12214" s="358">
        <f t="shared" si="199"/>
        <v>12</v>
      </c>
      <c r="L12214" s="358" t="s">
        <v>10494</v>
      </c>
    </row>
    <row r="12215" spans="1:12">
      <c r="A12215" s="358" t="s">
        <v>517</v>
      </c>
      <c r="B12215" s="358">
        <v>94</v>
      </c>
      <c r="C12215" s="358" t="s">
        <v>11153</v>
      </c>
      <c r="D12215" s="358" t="s">
        <v>880</v>
      </c>
      <c r="E12215" s="358" t="s">
        <v>517</v>
      </c>
      <c r="F12215" s="358" t="s">
        <v>10884</v>
      </c>
      <c r="G12215" s="358" t="s">
        <v>10833</v>
      </c>
      <c r="H12215" s="358"/>
      <c r="I12215" s="358">
        <v>3</v>
      </c>
      <c r="J12215" s="358">
        <v>3</v>
      </c>
      <c r="K12215" s="358">
        <f t="shared" si="199"/>
        <v>6</v>
      </c>
      <c r="L12215" s="358" t="s">
        <v>10494</v>
      </c>
    </row>
    <row r="12216" spans="1:12">
      <c r="A12216" s="358" t="s">
        <v>517</v>
      </c>
      <c r="B12216" s="358">
        <v>95</v>
      </c>
      <c r="C12216" s="358" t="s">
        <v>11154</v>
      </c>
      <c r="D12216" s="358" t="s">
        <v>880</v>
      </c>
      <c r="E12216" s="358" t="s">
        <v>517</v>
      </c>
      <c r="F12216" s="358" t="s">
        <v>10884</v>
      </c>
      <c r="G12216" s="358" t="s">
        <v>10833</v>
      </c>
      <c r="H12216" s="358"/>
      <c r="I12216" s="358">
        <v>1</v>
      </c>
      <c r="J12216" s="358">
        <v>2</v>
      </c>
      <c r="K12216" s="358">
        <f t="shared" si="199"/>
        <v>3</v>
      </c>
      <c r="L12216" s="358" t="s">
        <v>10494</v>
      </c>
    </row>
    <row r="12217" spans="1:12">
      <c r="A12217" s="358" t="s">
        <v>517</v>
      </c>
      <c r="B12217" s="358">
        <v>96</v>
      </c>
      <c r="C12217" s="358" t="s">
        <v>11155</v>
      </c>
      <c r="D12217" s="358" t="s">
        <v>880</v>
      </c>
      <c r="E12217" s="358" t="s">
        <v>517</v>
      </c>
      <c r="F12217" s="358" t="s">
        <v>10884</v>
      </c>
      <c r="G12217" s="358" t="s">
        <v>10833</v>
      </c>
      <c r="H12217" s="358"/>
      <c r="I12217" s="358">
        <v>1</v>
      </c>
      <c r="J12217" s="358">
        <v>3</v>
      </c>
      <c r="K12217" s="358">
        <f t="shared" si="199"/>
        <v>4</v>
      </c>
      <c r="L12217" s="358" t="s">
        <v>9896</v>
      </c>
    </row>
    <row r="12218" spans="1:12">
      <c r="A12218" s="358" t="s">
        <v>517</v>
      </c>
      <c r="B12218" s="358">
        <v>97</v>
      </c>
      <c r="C12218" s="358" t="s">
        <v>3482</v>
      </c>
      <c r="D12218" s="358" t="s">
        <v>880</v>
      </c>
      <c r="E12218" s="358" t="s">
        <v>517</v>
      </c>
      <c r="F12218" s="358" t="s">
        <v>10884</v>
      </c>
      <c r="G12218" s="358" t="s">
        <v>10833</v>
      </c>
      <c r="H12218" s="358"/>
      <c r="I12218" s="358">
        <v>2</v>
      </c>
      <c r="J12218" s="358">
        <v>2</v>
      </c>
      <c r="K12218" s="358">
        <f t="shared" si="199"/>
        <v>4</v>
      </c>
      <c r="L12218" s="358" t="s">
        <v>9896</v>
      </c>
    </row>
    <row r="12219" spans="1:12">
      <c r="A12219" s="358" t="s">
        <v>517</v>
      </c>
      <c r="B12219" s="358">
        <v>98</v>
      </c>
      <c r="C12219" s="358" t="s">
        <v>11156</v>
      </c>
      <c r="D12219" s="358" t="s">
        <v>880</v>
      </c>
      <c r="E12219" s="358" t="s">
        <v>517</v>
      </c>
      <c r="F12219" s="358" t="s">
        <v>10884</v>
      </c>
      <c r="G12219" s="358" t="s">
        <v>10833</v>
      </c>
      <c r="H12219" s="358"/>
      <c r="I12219" s="358">
        <v>3</v>
      </c>
      <c r="J12219" s="358">
        <v>3</v>
      </c>
      <c r="K12219" s="358">
        <f t="shared" si="199"/>
        <v>6</v>
      </c>
      <c r="L12219" s="358" t="s">
        <v>9896</v>
      </c>
    </row>
    <row r="12220" spans="1:12">
      <c r="A12220" s="358" t="s">
        <v>517</v>
      </c>
      <c r="B12220" s="358">
        <v>99</v>
      </c>
      <c r="C12220" s="358" t="s">
        <v>11138</v>
      </c>
      <c r="D12220" s="358" t="s">
        <v>880</v>
      </c>
      <c r="E12220" s="358" t="s">
        <v>517</v>
      </c>
      <c r="F12220" s="358" t="s">
        <v>10884</v>
      </c>
      <c r="G12220" s="358" t="s">
        <v>10833</v>
      </c>
      <c r="H12220" s="358"/>
      <c r="I12220" s="358">
        <v>0</v>
      </c>
      <c r="J12220" s="358">
        <v>1</v>
      </c>
      <c r="K12220" s="358">
        <f t="shared" si="199"/>
        <v>1</v>
      </c>
      <c r="L12220" s="358" t="s">
        <v>9896</v>
      </c>
    </row>
    <row r="12221" spans="1:12">
      <c r="A12221" s="358" t="s">
        <v>517</v>
      </c>
      <c r="B12221" s="358">
        <v>100</v>
      </c>
      <c r="C12221" s="358" t="s">
        <v>11157</v>
      </c>
      <c r="D12221" s="358" t="s">
        <v>880</v>
      </c>
      <c r="E12221" s="358" t="s">
        <v>517</v>
      </c>
      <c r="F12221" s="358" t="s">
        <v>10884</v>
      </c>
      <c r="G12221" s="358" t="s">
        <v>10833</v>
      </c>
      <c r="H12221" s="358"/>
      <c r="I12221" s="358">
        <v>1</v>
      </c>
      <c r="J12221" s="358">
        <v>1</v>
      </c>
      <c r="K12221" s="358">
        <f t="shared" si="199"/>
        <v>2</v>
      </c>
      <c r="L12221" s="358" t="s">
        <v>9896</v>
      </c>
    </row>
    <row r="12222" spans="1:12">
      <c r="A12222" s="358" t="s">
        <v>517</v>
      </c>
      <c r="B12222" s="358">
        <v>101</v>
      </c>
      <c r="C12222" s="358" t="s">
        <v>1873</v>
      </c>
      <c r="D12222" s="358" t="s">
        <v>880</v>
      </c>
      <c r="E12222" s="358" t="s">
        <v>517</v>
      </c>
      <c r="F12222" s="358" t="s">
        <v>10884</v>
      </c>
      <c r="G12222" s="358" t="s">
        <v>10833</v>
      </c>
      <c r="H12222" s="358"/>
      <c r="I12222" s="358">
        <v>2</v>
      </c>
      <c r="J12222" s="358">
        <v>3</v>
      </c>
      <c r="K12222" s="358">
        <f t="shared" si="199"/>
        <v>5</v>
      </c>
      <c r="L12222" s="358" t="s">
        <v>9896</v>
      </c>
    </row>
    <row r="12223" spans="1:12">
      <c r="A12223" s="358" t="s">
        <v>517</v>
      </c>
      <c r="B12223" s="358">
        <v>102</v>
      </c>
      <c r="C12223" s="358" t="s">
        <v>11158</v>
      </c>
      <c r="D12223" s="358" t="s">
        <v>880</v>
      </c>
      <c r="E12223" s="358" t="s">
        <v>517</v>
      </c>
      <c r="F12223" s="358" t="s">
        <v>10884</v>
      </c>
      <c r="G12223" s="358" t="s">
        <v>10833</v>
      </c>
      <c r="H12223" s="358"/>
      <c r="I12223" s="358">
        <v>4</v>
      </c>
      <c r="J12223" s="358">
        <v>4</v>
      </c>
      <c r="K12223" s="358">
        <f t="shared" si="199"/>
        <v>8</v>
      </c>
      <c r="L12223" s="358" t="s">
        <v>9896</v>
      </c>
    </row>
    <row r="12224" spans="1:12">
      <c r="A12224" s="358" t="s">
        <v>517</v>
      </c>
      <c r="B12224" s="358">
        <v>103</v>
      </c>
      <c r="C12224" s="358" t="s">
        <v>11159</v>
      </c>
      <c r="D12224" s="358" t="s">
        <v>880</v>
      </c>
      <c r="E12224" s="358" t="s">
        <v>517</v>
      </c>
      <c r="F12224" s="358" t="s">
        <v>10884</v>
      </c>
      <c r="G12224" s="358" t="s">
        <v>10833</v>
      </c>
      <c r="H12224" s="358">
        <v>775649608</v>
      </c>
      <c r="I12224" s="358">
        <v>4</v>
      </c>
      <c r="J12224" s="358">
        <v>3</v>
      </c>
      <c r="K12224" s="358">
        <f t="shared" si="199"/>
        <v>7</v>
      </c>
      <c r="L12224" s="358" t="s">
        <v>9896</v>
      </c>
    </row>
    <row r="12225" spans="1:12">
      <c r="A12225" s="358" t="s">
        <v>517</v>
      </c>
      <c r="B12225" s="358">
        <v>104</v>
      </c>
      <c r="C12225" s="358" t="s">
        <v>929</v>
      </c>
      <c r="D12225" s="358" t="s">
        <v>880</v>
      </c>
      <c r="E12225" s="358" t="s">
        <v>517</v>
      </c>
      <c r="F12225" s="358" t="s">
        <v>10884</v>
      </c>
      <c r="G12225" s="358" t="s">
        <v>10833</v>
      </c>
      <c r="H12225" s="358"/>
      <c r="I12225" s="358">
        <v>2</v>
      </c>
      <c r="J12225" s="358">
        <v>2</v>
      </c>
      <c r="K12225" s="358">
        <f t="shared" si="199"/>
        <v>4</v>
      </c>
      <c r="L12225" s="358" t="s">
        <v>9896</v>
      </c>
    </row>
    <row r="12226" spans="1:12">
      <c r="A12226" s="358" t="s">
        <v>517</v>
      </c>
      <c r="B12226" s="358">
        <v>105</v>
      </c>
      <c r="C12226" s="358" t="s">
        <v>1208</v>
      </c>
      <c r="D12226" s="358" t="s">
        <v>880</v>
      </c>
      <c r="E12226" s="358" t="s">
        <v>517</v>
      </c>
      <c r="F12226" s="358" t="s">
        <v>10884</v>
      </c>
      <c r="G12226" s="358" t="s">
        <v>10833</v>
      </c>
      <c r="H12226" s="358"/>
      <c r="I12226" s="358">
        <v>0</v>
      </c>
      <c r="J12226" s="358">
        <v>3</v>
      </c>
      <c r="K12226" s="358">
        <f t="shared" si="199"/>
        <v>3</v>
      </c>
      <c r="L12226" s="358" t="s">
        <v>10115</v>
      </c>
    </row>
    <row r="12227" spans="1:12">
      <c r="A12227" s="358" t="s">
        <v>517</v>
      </c>
      <c r="B12227" s="358">
        <v>106</v>
      </c>
      <c r="C12227" s="358" t="s">
        <v>11160</v>
      </c>
      <c r="D12227" s="358" t="s">
        <v>880</v>
      </c>
      <c r="E12227" s="358" t="s">
        <v>517</v>
      </c>
      <c r="F12227" s="358" t="s">
        <v>10884</v>
      </c>
      <c r="G12227" s="358" t="s">
        <v>10833</v>
      </c>
      <c r="H12227" s="358"/>
      <c r="I12227" s="358">
        <v>3</v>
      </c>
      <c r="J12227" s="358">
        <v>2</v>
      </c>
      <c r="K12227" s="358">
        <f t="shared" si="199"/>
        <v>5</v>
      </c>
      <c r="L12227" s="358" t="s">
        <v>10115</v>
      </c>
    </row>
    <row r="12228" spans="1:12">
      <c r="A12228" s="358" t="s">
        <v>517</v>
      </c>
      <c r="B12228" s="358">
        <v>107</v>
      </c>
      <c r="C12228" s="358" t="s">
        <v>11161</v>
      </c>
      <c r="D12228" s="358" t="s">
        <v>880</v>
      </c>
      <c r="E12228" s="358" t="s">
        <v>517</v>
      </c>
      <c r="F12228" s="358" t="s">
        <v>10884</v>
      </c>
      <c r="G12228" s="358" t="s">
        <v>10833</v>
      </c>
      <c r="H12228" s="358"/>
      <c r="I12228" s="358">
        <v>3</v>
      </c>
      <c r="J12228" s="358">
        <v>4</v>
      </c>
      <c r="K12228" s="358">
        <f t="shared" si="199"/>
        <v>7</v>
      </c>
      <c r="L12228" s="358" t="s">
        <v>10115</v>
      </c>
    </row>
    <row r="12229" spans="1:12">
      <c r="A12229" s="358" t="s">
        <v>517</v>
      </c>
      <c r="B12229" s="358">
        <v>108</v>
      </c>
      <c r="C12229" s="358" t="s">
        <v>11162</v>
      </c>
      <c r="D12229" s="358" t="s">
        <v>880</v>
      </c>
      <c r="E12229" s="358" t="s">
        <v>517</v>
      </c>
      <c r="F12229" s="358" t="s">
        <v>10884</v>
      </c>
      <c r="G12229" s="358" t="s">
        <v>10833</v>
      </c>
      <c r="H12229" s="358"/>
      <c r="I12229" s="358">
        <v>3</v>
      </c>
      <c r="J12229" s="358">
        <v>2</v>
      </c>
      <c r="K12229" s="358">
        <f t="shared" si="199"/>
        <v>5</v>
      </c>
      <c r="L12229" s="358" t="s">
        <v>10115</v>
      </c>
    </row>
    <row r="12230" spans="1:12">
      <c r="A12230" s="358" t="s">
        <v>517</v>
      </c>
      <c r="B12230" s="358">
        <v>109</v>
      </c>
      <c r="C12230" s="358" t="s">
        <v>2824</v>
      </c>
      <c r="D12230" s="358" t="s">
        <v>880</v>
      </c>
      <c r="E12230" s="358" t="s">
        <v>517</v>
      </c>
      <c r="F12230" s="358" t="s">
        <v>10884</v>
      </c>
      <c r="G12230" s="358" t="s">
        <v>10833</v>
      </c>
      <c r="H12230" s="358"/>
      <c r="I12230" s="358">
        <v>1</v>
      </c>
      <c r="J12230" s="358">
        <v>1</v>
      </c>
      <c r="K12230" s="358">
        <f t="shared" si="199"/>
        <v>2</v>
      </c>
      <c r="L12230" s="358" t="s">
        <v>10115</v>
      </c>
    </row>
    <row r="12231" spans="1:12">
      <c r="A12231" s="358" t="s">
        <v>517</v>
      </c>
      <c r="B12231" s="358">
        <v>110</v>
      </c>
      <c r="C12231" s="358" t="s">
        <v>2591</v>
      </c>
      <c r="D12231" s="358" t="s">
        <v>880</v>
      </c>
      <c r="E12231" s="358" t="s">
        <v>517</v>
      </c>
      <c r="F12231" s="358" t="s">
        <v>10884</v>
      </c>
      <c r="G12231" s="358" t="s">
        <v>10833</v>
      </c>
      <c r="H12231" s="358"/>
      <c r="I12231" s="358">
        <v>2</v>
      </c>
      <c r="J12231" s="358">
        <v>1</v>
      </c>
      <c r="K12231" s="358">
        <f t="shared" si="199"/>
        <v>3</v>
      </c>
      <c r="L12231" s="358" t="s">
        <v>10115</v>
      </c>
    </row>
    <row r="12232" spans="1:12">
      <c r="A12232" s="358" t="s">
        <v>517</v>
      </c>
      <c r="B12232" s="358">
        <v>111</v>
      </c>
      <c r="C12232" s="358" t="s">
        <v>11163</v>
      </c>
      <c r="D12232" s="358" t="s">
        <v>880</v>
      </c>
      <c r="E12232" s="358" t="s">
        <v>517</v>
      </c>
      <c r="F12232" s="358" t="s">
        <v>10884</v>
      </c>
      <c r="G12232" s="358" t="s">
        <v>10833</v>
      </c>
      <c r="H12232" s="358"/>
      <c r="I12232" s="358">
        <v>2</v>
      </c>
      <c r="J12232" s="358">
        <v>3</v>
      </c>
      <c r="K12232" s="358">
        <f t="shared" si="199"/>
        <v>5</v>
      </c>
      <c r="L12232" s="358" t="s">
        <v>10115</v>
      </c>
    </row>
    <row r="12233" spans="1:12">
      <c r="A12233" s="358" t="s">
        <v>517</v>
      </c>
      <c r="B12233" s="358">
        <v>112</v>
      </c>
      <c r="C12233" s="358" t="s">
        <v>6975</v>
      </c>
      <c r="D12233" s="358" t="s">
        <v>880</v>
      </c>
      <c r="E12233" s="358" t="s">
        <v>517</v>
      </c>
      <c r="F12233" s="358" t="s">
        <v>10884</v>
      </c>
      <c r="G12233" s="358" t="s">
        <v>10833</v>
      </c>
      <c r="H12233" s="358"/>
      <c r="I12233" s="358">
        <v>4</v>
      </c>
      <c r="J12233" s="358">
        <v>6</v>
      </c>
      <c r="K12233" s="358">
        <f t="shared" si="199"/>
        <v>10</v>
      </c>
      <c r="L12233" s="358" t="s">
        <v>10115</v>
      </c>
    </row>
    <row r="12234" spans="1:12">
      <c r="A12234" s="358" t="s">
        <v>517</v>
      </c>
      <c r="B12234" s="358">
        <v>113</v>
      </c>
      <c r="C12234" s="358" t="s">
        <v>11164</v>
      </c>
      <c r="D12234" s="358" t="s">
        <v>880</v>
      </c>
      <c r="E12234" s="358" t="s">
        <v>517</v>
      </c>
      <c r="F12234" s="358" t="s">
        <v>10884</v>
      </c>
      <c r="G12234" s="358" t="s">
        <v>10833</v>
      </c>
      <c r="H12234" s="358"/>
      <c r="I12234" s="358">
        <v>2</v>
      </c>
      <c r="J12234" s="358">
        <v>1</v>
      </c>
      <c r="K12234" s="358">
        <f t="shared" si="199"/>
        <v>3</v>
      </c>
      <c r="L12234" s="358" t="s">
        <v>10115</v>
      </c>
    </row>
    <row r="12235" spans="1:12">
      <c r="A12235" s="358" t="s">
        <v>517</v>
      </c>
      <c r="B12235" s="358">
        <v>114</v>
      </c>
      <c r="C12235" s="358" t="s">
        <v>11165</v>
      </c>
      <c r="D12235" s="358" t="s">
        <v>880</v>
      </c>
      <c r="E12235" s="358" t="s">
        <v>517</v>
      </c>
      <c r="F12235" s="358" t="s">
        <v>10884</v>
      </c>
      <c r="G12235" s="358" t="s">
        <v>10833</v>
      </c>
      <c r="H12235" s="358"/>
      <c r="I12235" s="358">
        <v>0</v>
      </c>
      <c r="J12235" s="358">
        <v>1</v>
      </c>
      <c r="K12235" s="358">
        <f t="shared" si="199"/>
        <v>1</v>
      </c>
      <c r="L12235" s="358" t="s">
        <v>10115</v>
      </c>
    </row>
    <row r="12236" spans="1:12">
      <c r="A12236" s="358" t="s">
        <v>517</v>
      </c>
      <c r="B12236" s="358">
        <v>115</v>
      </c>
      <c r="C12236" s="358" t="s">
        <v>6974</v>
      </c>
      <c r="D12236" s="358" t="s">
        <v>880</v>
      </c>
      <c r="E12236" s="358" t="s">
        <v>517</v>
      </c>
      <c r="F12236" s="358" t="s">
        <v>10884</v>
      </c>
      <c r="G12236" s="358" t="s">
        <v>10833</v>
      </c>
      <c r="H12236" s="358"/>
      <c r="I12236" s="358">
        <v>1</v>
      </c>
      <c r="J12236" s="358">
        <v>1</v>
      </c>
      <c r="K12236" s="358">
        <f t="shared" si="199"/>
        <v>2</v>
      </c>
      <c r="L12236" s="358" t="s">
        <v>10115</v>
      </c>
    </row>
    <row r="12237" spans="1:12">
      <c r="A12237" s="358" t="s">
        <v>517</v>
      </c>
      <c r="B12237" s="358">
        <v>116</v>
      </c>
      <c r="C12237" s="358" t="s">
        <v>1107</v>
      </c>
      <c r="D12237" s="358" t="s">
        <v>880</v>
      </c>
      <c r="E12237" s="358" t="s">
        <v>517</v>
      </c>
      <c r="F12237" s="358" t="s">
        <v>10884</v>
      </c>
      <c r="G12237" s="358" t="s">
        <v>10833</v>
      </c>
      <c r="H12237" s="358"/>
      <c r="I12237" s="358">
        <v>3</v>
      </c>
      <c r="J12237" s="358">
        <v>3</v>
      </c>
      <c r="K12237" s="358">
        <f t="shared" si="199"/>
        <v>6</v>
      </c>
      <c r="L12237" s="358" t="s">
        <v>10115</v>
      </c>
    </row>
    <row r="12238" spans="1:12">
      <c r="A12238" s="358" t="s">
        <v>517</v>
      </c>
      <c r="B12238" s="358">
        <v>117</v>
      </c>
      <c r="C12238" s="358" t="s">
        <v>11166</v>
      </c>
      <c r="D12238" s="358" t="s">
        <v>880</v>
      </c>
      <c r="E12238" s="358" t="s">
        <v>517</v>
      </c>
      <c r="F12238" s="358" t="s">
        <v>10884</v>
      </c>
      <c r="G12238" s="358" t="s">
        <v>10833</v>
      </c>
      <c r="H12238" s="358"/>
      <c r="I12238" s="358">
        <v>3</v>
      </c>
      <c r="J12238" s="358">
        <v>1</v>
      </c>
      <c r="K12238" s="358">
        <f t="shared" si="199"/>
        <v>4</v>
      </c>
      <c r="L12238" s="358" t="s">
        <v>10115</v>
      </c>
    </row>
    <row r="12239" spans="1:12">
      <c r="A12239" s="358" t="s">
        <v>517</v>
      </c>
      <c r="B12239" s="358">
        <v>118</v>
      </c>
      <c r="C12239" s="358" t="s">
        <v>11167</v>
      </c>
      <c r="D12239" s="358" t="s">
        <v>880</v>
      </c>
      <c r="E12239" s="358" t="s">
        <v>517</v>
      </c>
      <c r="F12239" s="358" t="s">
        <v>10884</v>
      </c>
      <c r="G12239" s="358" t="s">
        <v>10833</v>
      </c>
      <c r="H12239" s="358">
        <v>774447354</v>
      </c>
      <c r="I12239" s="358">
        <v>6</v>
      </c>
      <c r="J12239" s="358">
        <v>7</v>
      </c>
      <c r="K12239" s="358">
        <f t="shared" si="199"/>
        <v>13</v>
      </c>
      <c r="L12239" s="358" t="s">
        <v>10115</v>
      </c>
    </row>
    <row r="12240" spans="1:12">
      <c r="A12240" s="358" t="s">
        <v>517</v>
      </c>
      <c r="B12240" s="358">
        <v>119</v>
      </c>
      <c r="C12240" s="358" t="s">
        <v>1022</v>
      </c>
      <c r="D12240" s="358" t="s">
        <v>880</v>
      </c>
      <c r="E12240" s="358" t="s">
        <v>517</v>
      </c>
      <c r="F12240" s="358" t="s">
        <v>10884</v>
      </c>
      <c r="G12240" s="358" t="s">
        <v>10833</v>
      </c>
      <c r="H12240" s="358">
        <v>777779696</v>
      </c>
      <c r="I12240" s="358">
        <v>3</v>
      </c>
      <c r="J12240" s="358">
        <v>3</v>
      </c>
      <c r="K12240" s="358">
        <f t="shared" si="199"/>
        <v>6</v>
      </c>
      <c r="L12240" s="358" t="s">
        <v>10115</v>
      </c>
    </row>
    <row r="12241" spans="1:12">
      <c r="A12241" s="358" t="s">
        <v>517</v>
      </c>
      <c r="B12241" s="358">
        <v>120</v>
      </c>
      <c r="C12241" s="358" t="s">
        <v>5454</v>
      </c>
      <c r="D12241" s="358" t="s">
        <v>880</v>
      </c>
      <c r="E12241" s="358" t="s">
        <v>517</v>
      </c>
      <c r="F12241" s="358" t="s">
        <v>10884</v>
      </c>
      <c r="G12241" s="358" t="s">
        <v>10833</v>
      </c>
      <c r="H12241" s="358"/>
      <c r="I12241" s="358">
        <v>4</v>
      </c>
      <c r="J12241" s="358">
        <v>3</v>
      </c>
      <c r="K12241" s="358">
        <f t="shared" si="199"/>
        <v>7</v>
      </c>
      <c r="L12241" s="358" t="s">
        <v>10115</v>
      </c>
    </row>
    <row r="12242" spans="1:12">
      <c r="A12242" s="358" t="s">
        <v>517</v>
      </c>
      <c r="B12242" s="358">
        <v>121</v>
      </c>
      <c r="C12242" s="358" t="s">
        <v>11168</v>
      </c>
      <c r="D12242" s="358" t="s">
        <v>880</v>
      </c>
      <c r="E12242" s="358" t="s">
        <v>517</v>
      </c>
      <c r="F12242" s="358" t="s">
        <v>10884</v>
      </c>
      <c r="G12242" s="358" t="s">
        <v>10833</v>
      </c>
      <c r="H12242" s="358"/>
      <c r="I12242" s="358">
        <v>1</v>
      </c>
      <c r="J12242" s="358">
        <v>4</v>
      </c>
      <c r="K12242" s="358">
        <f t="shared" si="199"/>
        <v>5</v>
      </c>
      <c r="L12242" s="358" t="s">
        <v>10115</v>
      </c>
    </row>
    <row r="12243" spans="1:12">
      <c r="A12243" s="358" t="s">
        <v>517</v>
      </c>
      <c r="B12243" s="358">
        <v>122</v>
      </c>
      <c r="C12243" s="358" t="s">
        <v>8631</v>
      </c>
      <c r="D12243" s="358" t="s">
        <v>880</v>
      </c>
      <c r="E12243" s="358" t="s">
        <v>517</v>
      </c>
      <c r="F12243" s="358" t="s">
        <v>10884</v>
      </c>
      <c r="G12243" s="358" t="s">
        <v>10833</v>
      </c>
      <c r="H12243" s="358"/>
      <c r="I12243" s="358">
        <v>5</v>
      </c>
      <c r="J12243" s="358">
        <v>5</v>
      </c>
      <c r="K12243" s="358">
        <f t="shared" si="199"/>
        <v>10</v>
      </c>
      <c r="L12243" s="358" t="s">
        <v>10115</v>
      </c>
    </row>
    <row r="12244" spans="1:12">
      <c r="A12244" s="358" t="s">
        <v>517</v>
      </c>
      <c r="B12244" s="358">
        <v>123</v>
      </c>
      <c r="C12244" s="358" t="s">
        <v>11169</v>
      </c>
      <c r="D12244" s="358" t="s">
        <v>880</v>
      </c>
      <c r="E12244" s="358" t="s">
        <v>517</v>
      </c>
      <c r="F12244" s="358" t="s">
        <v>10884</v>
      </c>
      <c r="G12244" s="358" t="s">
        <v>10833</v>
      </c>
      <c r="H12244" s="358"/>
      <c r="I12244" s="358">
        <v>2</v>
      </c>
      <c r="J12244" s="358">
        <v>3</v>
      </c>
      <c r="K12244" s="358">
        <f t="shared" si="199"/>
        <v>5</v>
      </c>
      <c r="L12244" s="358" t="s">
        <v>9949</v>
      </c>
    </row>
    <row r="12245" spans="1:12">
      <c r="A12245" s="358" t="s">
        <v>517</v>
      </c>
      <c r="B12245" s="358">
        <v>124</v>
      </c>
      <c r="C12245" s="358" t="s">
        <v>11170</v>
      </c>
      <c r="D12245" s="358" t="s">
        <v>880</v>
      </c>
      <c r="E12245" s="358" t="s">
        <v>517</v>
      </c>
      <c r="F12245" s="358" t="s">
        <v>10884</v>
      </c>
      <c r="G12245" s="358" t="s">
        <v>10833</v>
      </c>
      <c r="H12245" s="358"/>
      <c r="I12245" s="358">
        <v>2</v>
      </c>
      <c r="J12245" s="358">
        <v>3</v>
      </c>
      <c r="K12245" s="358">
        <f t="shared" si="199"/>
        <v>5</v>
      </c>
      <c r="L12245" s="358" t="s">
        <v>9949</v>
      </c>
    </row>
    <row r="12246" spans="1:12">
      <c r="A12246" s="358" t="s">
        <v>517</v>
      </c>
      <c r="B12246" s="358">
        <v>125</v>
      </c>
      <c r="C12246" s="358" t="s">
        <v>11171</v>
      </c>
      <c r="D12246" s="358" t="s">
        <v>880</v>
      </c>
      <c r="E12246" s="358" t="s">
        <v>517</v>
      </c>
      <c r="F12246" s="358" t="s">
        <v>10884</v>
      </c>
      <c r="G12246" s="358" t="s">
        <v>10833</v>
      </c>
      <c r="H12246" s="358"/>
      <c r="I12246" s="358">
        <v>3</v>
      </c>
      <c r="J12246" s="358">
        <v>1</v>
      </c>
      <c r="K12246" s="358">
        <f t="shared" si="199"/>
        <v>4</v>
      </c>
      <c r="L12246" s="358" t="s">
        <v>9949</v>
      </c>
    </row>
    <row r="12247" spans="1:12">
      <c r="A12247" s="358" t="s">
        <v>517</v>
      </c>
      <c r="B12247" s="358">
        <v>126</v>
      </c>
      <c r="C12247" s="358" t="s">
        <v>11172</v>
      </c>
      <c r="D12247" s="358" t="s">
        <v>880</v>
      </c>
      <c r="E12247" s="358" t="s">
        <v>517</v>
      </c>
      <c r="F12247" s="358" t="s">
        <v>10884</v>
      </c>
      <c r="G12247" s="358" t="s">
        <v>10833</v>
      </c>
      <c r="H12247" s="358"/>
      <c r="I12247" s="358">
        <v>1</v>
      </c>
      <c r="J12247" s="358">
        <v>2</v>
      </c>
      <c r="K12247" s="358">
        <f t="shared" si="199"/>
        <v>3</v>
      </c>
      <c r="L12247" s="358" t="s">
        <v>9949</v>
      </c>
    </row>
    <row r="12248" spans="1:12">
      <c r="A12248" s="358" t="s">
        <v>517</v>
      </c>
      <c r="B12248" s="358">
        <v>127</v>
      </c>
      <c r="C12248" s="358" t="s">
        <v>11173</v>
      </c>
      <c r="D12248" s="358" t="s">
        <v>880</v>
      </c>
      <c r="E12248" s="358" t="s">
        <v>517</v>
      </c>
      <c r="F12248" s="358" t="s">
        <v>10884</v>
      </c>
      <c r="G12248" s="358" t="s">
        <v>10833</v>
      </c>
      <c r="H12248" s="358">
        <v>78346338</v>
      </c>
      <c r="I12248" s="358">
        <v>1</v>
      </c>
      <c r="J12248" s="358">
        <v>2</v>
      </c>
      <c r="K12248" s="358">
        <f t="shared" si="199"/>
        <v>3</v>
      </c>
      <c r="L12248" s="358" t="s">
        <v>9949</v>
      </c>
    </row>
    <row r="12249" spans="1:12">
      <c r="A12249" s="358" t="s">
        <v>517</v>
      </c>
      <c r="B12249" s="358">
        <v>128</v>
      </c>
      <c r="C12249" s="358" t="s">
        <v>11174</v>
      </c>
      <c r="D12249" s="358" t="s">
        <v>880</v>
      </c>
      <c r="E12249" s="358" t="s">
        <v>517</v>
      </c>
      <c r="F12249" s="358" t="s">
        <v>10884</v>
      </c>
      <c r="G12249" s="358" t="s">
        <v>10833</v>
      </c>
      <c r="H12249" s="358"/>
      <c r="I12249" s="358">
        <v>1</v>
      </c>
      <c r="J12249" s="358">
        <v>1</v>
      </c>
      <c r="K12249" s="358">
        <f t="shared" si="199"/>
        <v>2</v>
      </c>
      <c r="L12249" s="358" t="s">
        <v>9949</v>
      </c>
    </row>
    <row r="12250" spans="1:12">
      <c r="A12250" s="358" t="s">
        <v>517</v>
      </c>
      <c r="B12250" s="358">
        <v>129</v>
      </c>
      <c r="C12250" s="358" t="s">
        <v>11175</v>
      </c>
      <c r="D12250" s="358" t="s">
        <v>880</v>
      </c>
      <c r="E12250" s="358" t="s">
        <v>517</v>
      </c>
      <c r="F12250" s="358" t="s">
        <v>10884</v>
      </c>
      <c r="G12250" s="358" t="s">
        <v>10833</v>
      </c>
      <c r="H12250" s="358"/>
      <c r="I12250" s="358">
        <v>4</v>
      </c>
      <c r="J12250" s="358">
        <v>3</v>
      </c>
      <c r="K12250" s="358">
        <f t="shared" ref="K12250:K12311" si="200">J12250+I12250</f>
        <v>7</v>
      </c>
      <c r="L12250" s="358" t="s">
        <v>9949</v>
      </c>
    </row>
    <row r="12251" spans="1:12">
      <c r="A12251" s="358" t="s">
        <v>517</v>
      </c>
      <c r="B12251" s="358">
        <v>130</v>
      </c>
      <c r="C12251" s="358" t="s">
        <v>6892</v>
      </c>
      <c r="D12251" s="358" t="s">
        <v>880</v>
      </c>
      <c r="E12251" s="358" t="s">
        <v>517</v>
      </c>
      <c r="F12251" s="358" t="s">
        <v>10884</v>
      </c>
      <c r="G12251" s="358" t="s">
        <v>10833</v>
      </c>
      <c r="H12251" s="358">
        <v>773880417</v>
      </c>
      <c r="I12251" s="358">
        <v>2</v>
      </c>
      <c r="J12251" s="358">
        <v>4</v>
      </c>
      <c r="K12251" s="358">
        <f t="shared" si="200"/>
        <v>6</v>
      </c>
      <c r="L12251" s="358" t="s">
        <v>9949</v>
      </c>
    </row>
    <row r="12252" spans="1:12">
      <c r="A12252" s="358" t="s">
        <v>517</v>
      </c>
      <c r="B12252" s="358">
        <v>131</v>
      </c>
      <c r="C12252" s="358" t="s">
        <v>11176</v>
      </c>
      <c r="D12252" s="358" t="s">
        <v>880</v>
      </c>
      <c r="E12252" s="358" t="s">
        <v>517</v>
      </c>
      <c r="F12252" s="358" t="s">
        <v>10884</v>
      </c>
      <c r="G12252" s="358" t="s">
        <v>10833</v>
      </c>
      <c r="H12252" s="358"/>
      <c r="I12252" s="358">
        <v>2</v>
      </c>
      <c r="J12252" s="358">
        <v>3</v>
      </c>
      <c r="K12252" s="358">
        <f t="shared" si="200"/>
        <v>5</v>
      </c>
      <c r="L12252" s="358" t="s">
        <v>9896</v>
      </c>
    </row>
    <row r="12253" spans="1:12">
      <c r="A12253" s="358" t="s">
        <v>517</v>
      </c>
      <c r="B12253" s="358">
        <v>132</v>
      </c>
      <c r="C12253" s="358" t="s">
        <v>11177</v>
      </c>
      <c r="D12253" s="358" t="s">
        <v>880</v>
      </c>
      <c r="E12253" s="358" t="s">
        <v>517</v>
      </c>
      <c r="F12253" s="358" t="s">
        <v>10884</v>
      </c>
      <c r="G12253" s="358" t="s">
        <v>10833</v>
      </c>
      <c r="H12253" s="358"/>
      <c r="I12253" s="358">
        <v>4</v>
      </c>
      <c r="J12253" s="358">
        <v>4</v>
      </c>
      <c r="K12253" s="358">
        <f t="shared" si="200"/>
        <v>8</v>
      </c>
      <c r="L12253" s="358" t="s">
        <v>9896</v>
      </c>
    </row>
    <row r="12254" spans="1:12">
      <c r="A12254" s="358" t="s">
        <v>517</v>
      </c>
      <c r="B12254" s="358">
        <v>133</v>
      </c>
      <c r="C12254" s="358" t="s">
        <v>11178</v>
      </c>
      <c r="D12254" s="358" t="s">
        <v>880</v>
      </c>
      <c r="E12254" s="358" t="s">
        <v>517</v>
      </c>
      <c r="F12254" s="358" t="s">
        <v>10884</v>
      </c>
      <c r="G12254" s="358" t="s">
        <v>10833</v>
      </c>
      <c r="H12254" s="358"/>
      <c r="I12254" s="358">
        <v>4</v>
      </c>
      <c r="J12254" s="358">
        <v>5</v>
      </c>
      <c r="K12254" s="358">
        <f t="shared" si="200"/>
        <v>9</v>
      </c>
      <c r="L12254" s="358" t="s">
        <v>9896</v>
      </c>
    </row>
    <row r="12255" spans="1:12">
      <c r="A12255" s="358" t="s">
        <v>517</v>
      </c>
      <c r="B12255" s="358">
        <v>134</v>
      </c>
      <c r="C12255" s="358" t="s">
        <v>11179</v>
      </c>
      <c r="D12255" s="358" t="s">
        <v>958</v>
      </c>
      <c r="E12255" s="358" t="s">
        <v>517</v>
      </c>
      <c r="F12255" s="358" t="s">
        <v>10884</v>
      </c>
      <c r="G12255" s="358" t="s">
        <v>10833</v>
      </c>
      <c r="H12255" s="358"/>
      <c r="I12255" s="358">
        <v>1</v>
      </c>
      <c r="J12255" s="358">
        <v>2</v>
      </c>
      <c r="K12255" s="358">
        <f t="shared" si="200"/>
        <v>3</v>
      </c>
      <c r="L12255" s="358" t="s">
        <v>9896</v>
      </c>
    </row>
    <row r="12256" spans="1:12">
      <c r="A12256" s="358" t="s">
        <v>517</v>
      </c>
      <c r="B12256" s="358">
        <v>135</v>
      </c>
      <c r="C12256" s="358" t="s">
        <v>8072</v>
      </c>
      <c r="D12256" s="358" t="s">
        <v>880</v>
      </c>
      <c r="E12256" s="358" t="s">
        <v>517</v>
      </c>
      <c r="F12256" s="358" t="s">
        <v>10884</v>
      </c>
      <c r="G12256" s="358" t="s">
        <v>10833</v>
      </c>
      <c r="H12256" s="358"/>
      <c r="I12256" s="358">
        <v>2</v>
      </c>
      <c r="J12256" s="358">
        <v>1</v>
      </c>
      <c r="K12256" s="358">
        <f t="shared" si="200"/>
        <v>3</v>
      </c>
      <c r="L12256" s="358" t="s">
        <v>9896</v>
      </c>
    </row>
    <row r="12257" spans="1:12">
      <c r="A12257" s="358" t="s">
        <v>517</v>
      </c>
      <c r="B12257" s="358">
        <v>136</v>
      </c>
      <c r="C12257" s="358" t="s">
        <v>11180</v>
      </c>
      <c r="D12257" s="358" t="s">
        <v>880</v>
      </c>
      <c r="E12257" s="358" t="s">
        <v>517</v>
      </c>
      <c r="F12257" s="358" t="s">
        <v>10884</v>
      </c>
      <c r="G12257" s="358" t="s">
        <v>10833</v>
      </c>
      <c r="H12257" s="358"/>
      <c r="I12257" s="358">
        <v>4</v>
      </c>
      <c r="J12257" s="358">
        <v>1</v>
      </c>
      <c r="K12257" s="358">
        <f t="shared" si="200"/>
        <v>5</v>
      </c>
      <c r="L12257" s="358" t="s">
        <v>9896</v>
      </c>
    </row>
    <row r="12258" spans="1:12">
      <c r="A12258" s="358" t="s">
        <v>517</v>
      </c>
      <c r="B12258" s="358">
        <v>137</v>
      </c>
      <c r="C12258" s="358" t="s">
        <v>11181</v>
      </c>
      <c r="D12258" s="358" t="s">
        <v>958</v>
      </c>
      <c r="E12258" s="358" t="s">
        <v>517</v>
      </c>
      <c r="F12258" s="358" t="s">
        <v>10884</v>
      </c>
      <c r="G12258" s="358" t="s">
        <v>10833</v>
      </c>
      <c r="H12258" s="358"/>
      <c r="I12258" s="358">
        <v>2</v>
      </c>
      <c r="J12258" s="358">
        <v>2</v>
      </c>
      <c r="K12258" s="358">
        <f t="shared" si="200"/>
        <v>4</v>
      </c>
      <c r="L12258" s="358" t="s">
        <v>9896</v>
      </c>
    </row>
    <row r="12259" spans="1:12">
      <c r="A12259" s="358" t="s">
        <v>517</v>
      </c>
      <c r="B12259" s="358">
        <v>138</v>
      </c>
      <c r="C12259" s="358" t="s">
        <v>11182</v>
      </c>
      <c r="D12259" s="358" t="s">
        <v>958</v>
      </c>
      <c r="E12259" s="358" t="s">
        <v>517</v>
      </c>
      <c r="F12259" s="358" t="s">
        <v>10884</v>
      </c>
      <c r="G12259" s="358" t="s">
        <v>10833</v>
      </c>
      <c r="H12259" s="358"/>
      <c r="I12259" s="358">
        <v>1</v>
      </c>
      <c r="J12259" s="358">
        <v>2</v>
      </c>
      <c r="K12259" s="358">
        <f t="shared" si="200"/>
        <v>3</v>
      </c>
      <c r="L12259" s="358" t="s">
        <v>9896</v>
      </c>
    </row>
    <row r="12260" spans="1:12">
      <c r="A12260" s="358" t="s">
        <v>517</v>
      </c>
      <c r="B12260" s="358">
        <v>139</v>
      </c>
      <c r="C12260" s="358" t="s">
        <v>11183</v>
      </c>
      <c r="D12260" s="358" t="s">
        <v>880</v>
      </c>
      <c r="E12260" s="358" t="s">
        <v>517</v>
      </c>
      <c r="F12260" s="358" t="s">
        <v>10884</v>
      </c>
      <c r="G12260" s="358" t="s">
        <v>10833</v>
      </c>
      <c r="H12260" s="358"/>
      <c r="I12260" s="358">
        <v>4</v>
      </c>
      <c r="J12260" s="358">
        <v>3</v>
      </c>
      <c r="K12260" s="358">
        <f t="shared" si="200"/>
        <v>7</v>
      </c>
      <c r="L12260" s="358" t="s">
        <v>9896</v>
      </c>
    </row>
    <row r="12261" spans="1:12">
      <c r="A12261" s="358" t="s">
        <v>517</v>
      </c>
      <c r="B12261" s="358">
        <v>140</v>
      </c>
      <c r="C12261" s="358" t="s">
        <v>11184</v>
      </c>
      <c r="D12261" s="358" t="s">
        <v>880</v>
      </c>
      <c r="E12261" s="358" t="s">
        <v>517</v>
      </c>
      <c r="F12261" s="358" t="s">
        <v>10884</v>
      </c>
      <c r="G12261" s="358" t="s">
        <v>10833</v>
      </c>
      <c r="H12261" s="358">
        <v>783955887</v>
      </c>
      <c r="I12261" s="358">
        <v>4</v>
      </c>
      <c r="J12261" s="358">
        <v>4</v>
      </c>
      <c r="K12261" s="358">
        <f t="shared" si="200"/>
        <v>8</v>
      </c>
      <c r="L12261" s="358" t="s">
        <v>9896</v>
      </c>
    </row>
    <row r="12262" spans="1:12">
      <c r="A12262" s="358" t="s">
        <v>517</v>
      </c>
      <c r="B12262" s="358">
        <v>141</v>
      </c>
      <c r="C12262" s="358" t="s">
        <v>11185</v>
      </c>
      <c r="D12262" s="358" t="s">
        <v>958</v>
      </c>
      <c r="E12262" s="358" t="s">
        <v>517</v>
      </c>
      <c r="F12262" s="358" t="s">
        <v>10884</v>
      </c>
      <c r="G12262" s="358" t="s">
        <v>10833</v>
      </c>
      <c r="H12262" s="358"/>
      <c r="I12262" s="358">
        <v>2</v>
      </c>
      <c r="J12262" s="358">
        <v>2</v>
      </c>
      <c r="K12262" s="358">
        <f t="shared" si="200"/>
        <v>4</v>
      </c>
      <c r="L12262" s="358" t="s">
        <v>9896</v>
      </c>
    </row>
    <row r="12263" spans="1:12">
      <c r="A12263" s="358" t="s">
        <v>517</v>
      </c>
      <c r="B12263" s="358">
        <v>142</v>
      </c>
      <c r="C12263" s="358" t="s">
        <v>11186</v>
      </c>
      <c r="D12263" s="358" t="s">
        <v>880</v>
      </c>
      <c r="E12263" s="358" t="s">
        <v>517</v>
      </c>
      <c r="F12263" s="358" t="s">
        <v>10884</v>
      </c>
      <c r="G12263" s="358" t="s">
        <v>10833</v>
      </c>
      <c r="H12263" s="358"/>
      <c r="I12263" s="358">
        <v>5</v>
      </c>
      <c r="J12263" s="358">
        <v>4</v>
      </c>
      <c r="K12263" s="358">
        <f t="shared" si="200"/>
        <v>9</v>
      </c>
      <c r="L12263" s="358" t="s">
        <v>9896</v>
      </c>
    </row>
    <row r="12264" spans="1:12">
      <c r="A12264" s="358" t="s">
        <v>517</v>
      </c>
      <c r="B12264" s="358">
        <v>143</v>
      </c>
      <c r="C12264" s="358" t="s">
        <v>11187</v>
      </c>
      <c r="D12264" s="358" t="s">
        <v>880</v>
      </c>
      <c r="E12264" s="358" t="s">
        <v>517</v>
      </c>
      <c r="F12264" s="358" t="s">
        <v>10884</v>
      </c>
      <c r="G12264" s="358" t="s">
        <v>10833</v>
      </c>
      <c r="H12264" s="358"/>
      <c r="I12264" s="358">
        <v>4</v>
      </c>
      <c r="J12264" s="358">
        <v>4</v>
      </c>
      <c r="K12264" s="358">
        <f t="shared" si="200"/>
        <v>8</v>
      </c>
      <c r="L12264" s="358" t="s">
        <v>9896</v>
      </c>
    </row>
    <row r="12265" spans="1:12">
      <c r="A12265" s="358" t="s">
        <v>517</v>
      </c>
      <c r="B12265" s="358">
        <v>144</v>
      </c>
      <c r="C12265" s="358" t="s">
        <v>11188</v>
      </c>
      <c r="D12265" s="358" t="s">
        <v>958</v>
      </c>
      <c r="E12265" s="358" t="s">
        <v>517</v>
      </c>
      <c r="F12265" s="358" t="s">
        <v>10884</v>
      </c>
      <c r="G12265" s="358" t="s">
        <v>10833</v>
      </c>
      <c r="H12265" s="358"/>
      <c r="I12265" s="358">
        <v>1</v>
      </c>
      <c r="J12265" s="358">
        <v>1</v>
      </c>
      <c r="K12265" s="358">
        <f t="shared" si="200"/>
        <v>2</v>
      </c>
      <c r="L12265" s="358" t="s">
        <v>9896</v>
      </c>
    </row>
    <row r="12266" spans="1:12">
      <c r="A12266" s="358" t="s">
        <v>517</v>
      </c>
      <c r="B12266" s="358">
        <v>145</v>
      </c>
      <c r="C12266" s="358" t="s">
        <v>11189</v>
      </c>
      <c r="D12266" s="358" t="s">
        <v>880</v>
      </c>
      <c r="E12266" s="358" t="s">
        <v>517</v>
      </c>
      <c r="F12266" s="358" t="s">
        <v>10884</v>
      </c>
      <c r="G12266" s="358" t="s">
        <v>10833</v>
      </c>
      <c r="H12266" s="358"/>
      <c r="I12266" s="358">
        <v>1</v>
      </c>
      <c r="J12266" s="358">
        <v>1</v>
      </c>
      <c r="K12266" s="358">
        <f t="shared" si="200"/>
        <v>2</v>
      </c>
      <c r="L12266" s="358" t="s">
        <v>9896</v>
      </c>
    </row>
    <row r="12267" spans="1:12">
      <c r="A12267" s="358" t="s">
        <v>517</v>
      </c>
      <c r="B12267" s="358">
        <v>146</v>
      </c>
      <c r="C12267" s="358" t="s">
        <v>11190</v>
      </c>
      <c r="D12267" s="358" t="s">
        <v>880</v>
      </c>
      <c r="E12267" s="358" t="s">
        <v>517</v>
      </c>
      <c r="F12267" s="358" t="s">
        <v>10884</v>
      </c>
      <c r="G12267" s="358" t="s">
        <v>10833</v>
      </c>
      <c r="H12267" s="358"/>
      <c r="I12267" s="358">
        <v>3</v>
      </c>
      <c r="J12267" s="358">
        <v>5</v>
      </c>
      <c r="K12267" s="358">
        <f t="shared" si="200"/>
        <v>8</v>
      </c>
      <c r="L12267" s="358" t="s">
        <v>9896</v>
      </c>
    </row>
    <row r="12268" spans="1:12">
      <c r="A12268" s="358" t="s">
        <v>517</v>
      </c>
      <c r="B12268" s="358">
        <v>147</v>
      </c>
      <c r="C12268" s="358" t="s">
        <v>990</v>
      </c>
      <c r="D12268" s="358" t="s">
        <v>880</v>
      </c>
      <c r="E12268" s="358" t="s">
        <v>517</v>
      </c>
      <c r="F12268" s="358" t="s">
        <v>10884</v>
      </c>
      <c r="G12268" s="358" t="s">
        <v>10833</v>
      </c>
      <c r="H12268" s="358">
        <v>776760085</v>
      </c>
      <c r="I12268" s="358">
        <v>2</v>
      </c>
      <c r="J12268" s="358">
        <v>5</v>
      </c>
      <c r="K12268" s="358">
        <f t="shared" si="200"/>
        <v>7</v>
      </c>
      <c r="L12268" s="358" t="s">
        <v>9941</v>
      </c>
    </row>
    <row r="12269" spans="1:12">
      <c r="A12269" s="358" t="s">
        <v>517</v>
      </c>
      <c r="B12269" s="358">
        <v>148</v>
      </c>
      <c r="C12269" s="358" t="s">
        <v>11191</v>
      </c>
      <c r="D12269" s="358" t="s">
        <v>880</v>
      </c>
      <c r="E12269" s="358" t="s">
        <v>517</v>
      </c>
      <c r="F12269" s="358" t="s">
        <v>10884</v>
      </c>
      <c r="G12269" s="358" t="s">
        <v>10833</v>
      </c>
      <c r="H12269" s="358"/>
      <c r="I12269" s="358">
        <v>2</v>
      </c>
      <c r="J12269" s="358">
        <v>1</v>
      </c>
      <c r="K12269" s="358">
        <f t="shared" si="200"/>
        <v>3</v>
      </c>
      <c r="L12269" s="358" t="s">
        <v>9896</v>
      </c>
    </row>
    <row r="12270" spans="1:12">
      <c r="A12270" s="358" t="s">
        <v>517</v>
      </c>
      <c r="B12270" s="358">
        <v>149</v>
      </c>
      <c r="C12270" s="358" t="s">
        <v>11192</v>
      </c>
      <c r="D12270" s="358" t="s">
        <v>880</v>
      </c>
      <c r="E12270" s="358" t="s">
        <v>517</v>
      </c>
      <c r="F12270" s="358" t="s">
        <v>10884</v>
      </c>
      <c r="G12270" s="358" t="s">
        <v>10833</v>
      </c>
      <c r="H12270" s="358"/>
      <c r="I12270" s="358">
        <v>4</v>
      </c>
      <c r="J12270" s="358">
        <v>4</v>
      </c>
      <c r="K12270" s="358">
        <f t="shared" si="200"/>
        <v>8</v>
      </c>
      <c r="L12270" s="358" t="s">
        <v>9896</v>
      </c>
    </row>
    <row r="12271" spans="1:12">
      <c r="A12271" s="358" t="s">
        <v>517</v>
      </c>
      <c r="B12271" s="358">
        <v>150</v>
      </c>
      <c r="C12271" s="358" t="s">
        <v>11193</v>
      </c>
      <c r="D12271" s="358" t="s">
        <v>880</v>
      </c>
      <c r="E12271" s="358" t="s">
        <v>517</v>
      </c>
      <c r="F12271" s="358" t="s">
        <v>10884</v>
      </c>
      <c r="G12271" s="358" t="s">
        <v>10833</v>
      </c>
      <c r="H12271" s="358"/>
      <c r="I12271" s="358">
        <v>3</v>
      </c>
      <c r="J12271" s="358">
        <v>1</v>
      </c>
      <c r="K12271" s="358">
        <f t="shared" si="200"/>
        <v>4</v>
      </c>
      <c r="L12271" s="358" t="s">
        <v>9896</v>
      </c>
    </row>
    <row r="12272" spans="1:12">
      <c r="A12272" s="358" t="s">
        <v>517</v>
      </c>
      <c r="B12272" s="358">
        <v>151</v>
      </c>
      <c r="C12272" s="358" t="s">
        <v>11194</v>
      </c>
      <c r="D12272" s="358" t="s">
        <v>880</v>
      </c>
      <c r="E12272" s="358" t="s">
        <v>517</v>
      </c>
      <c r="F12272" s="358" t="s">
        <v>10884</v>
      </c>
      <c r="G12272" s="358" t="s">
        <v>10833</v>
      </c>
      <c r="H12272" s="358"/>
      <c r="I12272" s="358">
        <v>1</v>
      </c>
      <c r="J12272" s="358">
        <v>2</v>
      </c>
      <c r="K12272" s="358">
        <f t="shared" si="200"/>
        <v>3</v>
      </c>
      <c r="L12272" s="358" t="s">
        <v>9896</v>
      </c>
    </row>
    <row r="12273" spans="1:12">
      <c r="A12273" s="358" t="s">
        <v>517</v>
      </c>
      <c r="B12273" s="358">
        <v>152</v>
      </c>
      <c r="C12273" s="358" t="s">
        <v>1520</v>
      </c>
      <c r="D12273" s="358" t="s">
        <v>880</v>
      </c>
      <c r="E12273" s="358" t="s">
        <v>517</v>
      </c>
      <c r="F12273" s="358" t="s">
        <v>10884</v>
      </c>
      <c r="G12273" s="358" t="s">
        <v>10833</v>
      </c>
      <c r="H12273" s="358"/>
      <c r="I12273" s="358">
        <v>3</v>
      </c>
      <c r="J12273" s="358">
        <v>4</v>
      </c>
      <c r="K12273" s="358">
        <f t="shared" si="200"/>
        <v>7</v>
      </c>
      <c r="L12273" s="358" t="s">
        <v>9896</v>
      </c>
    </row>
    <row r="12274" spans="1:12">
      <c r="A12274" s="358" t="s">
        <v>517</v>
      </c>
      <c r="B12274" s="358">
        <v>153</v>
      </c>
      <c r="C12274" s="358" t="s">
        <v>11195</v>
      </c>
      <c r="D12274" s="358" t="s">
        <v>958</v>
      </c>
      <c r="E12274" s="358" t="s">
        <v>517</v>
      </c>
      <c r="F12274" s="358" t="s">
        <v>10884</v>
      </c>
      <c r="G12274" s="358" t="s">
        <v>10833</v>
      </c>
      <c r="H12274" s="358"/>
      <c r="I12274" s="358">
        <v>0</v>
      </c>
      <c r="J12274" s="358">
        <v>1</v>
      </c>
      <c r="K12274" s="358">
        <f t="shared" si="200"/>
        <v>1</v>
      </c>
      <c r="L12274" s="358" t="s">
        <v>10115</v>
      </c>
    </row>
    <row r="12275" spans="1:12">
      <c r="A12275" s="358" t="s">
        <v>517</v>
      </c>
      <c r="B12275" s="358">
        <v>154</v>
      </c>
      <c r="C12275" s="358" t="s">
        <v>7582</v>
      </c>
      <c r="D12275" s="358" t="s">
        <v>880</v>
      </c>
      <c r="E12275" s="358" t="s">
        <v>517</v>
      </c>
      <c r="F12275" s="358" t="s">
        <v>10884</v>
      </c>
      <c r="G12275" s="358" t="s">
        <v>10833</v>
      </c>
      <c r="H12275" s="358">
        <v>781342757</v>
      </c>
      <c r="I12275" s="358">
        <v>3</v>
      </c>
      <c r="J12275" s="358">
        <v>2</v>
      </c>
      <c r="K12275" s="358">
        <f t="shared" si="200"/>
        <v>5</v>
      </c>
      <c r="L12275" s="358" t="s">
        <v>10115</v>
      </c>
    </row>
    <row r="12276" spans="1:12">
      <c r="A12276" s="358" t="s">
        <v>517</v>
      </c>
      <c r="B12276" s="358">
        <v>155</v>
      </c>
      <c r="C12276" s="358" t="s">
        <v>11196</v>
      </c>
      <c r="D12276" s="358" t="s">
        <v>958</v>
      </c>
      <c r="E12276" s="358" t="s">
        <v>517</v>
      </c>
      <c r="F12276" s="358" t="s">
        <v>10884</v>
      </c>
      <c r="G12276" s="358" t="s">
        <v>10833</v>
      </c>
      <c r="H12276" s="358"/>
      <c r="I12276" s="358">
        <v>2</v>
      </c>
      <c r="J12276" s="358">
        <v>2</v>
      </c>
      <c r="K12276" s="358">
        <f t="shared" si="200"/>
        <v>4</v>
      </c>
      <c r="L12276" s="358" t="s">
        <v>10115</v>
      </c>
    </row>
    <row r="12277" spans="1:12">
      <c r="A12277" s="358" t="s">
        <v>517</v>
      </c>
      <c r="B12277" s="358">
        <v>156</v>
      </c>
      <c r="C12277" s="358" t="s">
        <v>11197</v>
      </c>
      <c r="D12277" s="358" t="s">
        <v>880</v>
      </c>
      <c r="E12277" s="358" t="s">
        <v>517</v>
      </c>
      <c r="F12277" s="358" t="s">
        <v>10884</v>
      </c>
      <c r="G12277" s="358" t="s">
        <v>10833</v>
      </c>
      <c r="H12277" s="358">
        <v>780638718</v>
      </c>
      <c r="I12277" s="358">
        <v>2</v>
      </c>
      <c r="J12277" s="358">
        <v>2</v>
      </c>
      <c r="K12277" s="358">
        <f t="shared" si="200"/>
        <v>4</v>
      </c>
      <c r="L12277" s="358" t="s">
        <v>10115</v>
      </c>
    </row>
    <row r="12278" spans="1:12">
      <c r="A12278" s="358" t="s">
        <v>517</v>
      </c>
      <c r="B12278" s="358">
        <v>157</v>
      </c>
      <c r="C12278" s="358" t="s">
        <v>11198</v>
      </c>
      <c r="D12278" s="358" t="s">
        <v>880</v>
      </c>
      <c r="E12278" s="358" t="s">
        <v>517</v>
      </c>
      <c r="F12278" s="358" t="s">
        <v>10884</v>
      </c>
      <c r="G12278" s="358" t="s">
        <v>10833</v>
      </c>
      <c r="H12278" s="358"/>
      <c r="I12278" s="358">
        <v>2</v>
      </c>
      <c r="J12278" s="358">
        <v>1</v>
      </c>
      <c r="K12278" s="358">
        <f t="shared" si="200"/>
        <v>3</v>
      </c>
      <c r="L12278" s="358" t="s">
        <v>10115</v>
      </c>
    </row>
    <row r="12279" spans="1:12">
      <c r="A12279" s="358" t="s">
        <v>517</v>
      </c>
      <c r="B12279" s="358">
        <v>158</v>
      </c>
      <c r="C12279" s="358" t="s">
        <v>11199</v>
      </c>
      <c r="D12279" s="358" t="s">
        <v>880</v>
      </c>
      <c r="E12279" s="358" t="s">
        <v>517</v>
      </c>
      <c r="F12279" s="358" t="s">
        <v>10884</v>
      </c>
      <c r="G12279" s="358" t="s">
        <v>10833</v>
      </c>
      <c r="H12279" s="358"/>
      <c r="I12279" s="358">
        <v>5</v>
      </c>
      <c r="J12279" s="358">
        <v>5</v>
      </c>
      <c r="K12279" s="358">
        <f t="shared" si="200"/>
        <v>10</v>
      </c>
      <c r="L12279" s="358" t="s">
        <v>10115</v>
      </c>
    </row>
    <row r="12280" spans="1:12">
      <c r="A12280" s="358" t="s">
        <v>517</v>
      </c>
      <c r="B12280" s="358">
        <v>159</v>
      </c>
      <c r="C12280" s="358" t="s">
        <v>11200</v>
      </c>
      <c r="D12280" s="358" t="s">
        <v>880</v>
      </c>
      <c r="E12280" s="358" t="s">
        <v>517</v>
      </c>
      <c r="F12280" s="358" t="s">
        <v>10884</v>
      </c>
      <c r="G12280" s="358" t="s">
        <v>10833</v>
      </c>
      <c r="H12280" s="358">
        <v>775104784</v>
      </c>
      <c r="I12280" s="358">
        <v>4</v>
      </c>
      <c r="J12280" s="358">
        <v>4</v>
      </c>
      <c r="K12280" s="358">
        <f t="shared" si="200"/>
        <v>8</v>
      </c>
      <c r="L12280" s="358" t="s">
        <v>10115</v>
      </c>
    </row>
    <row r="12281" spans="1:12">
      <c r="A12281" s="358" t="s">
        <v>517</v>
      </c>
      <c r="B12281" s="358">
        <v>160</v>
      </c>
      <c r="C12281" s="358" t="s">
        <v>11201</v>
      </c>
      <c r="D12281" s="358" t="s">
        <v>880</v>
      </c>
      <c r="E12281" s="358" t="s">
        <v>517</v>
      </c>
      <c r="F12281" s="358" t="s">
        <v>10884</v>
      </c>
      <c r="G12281" s="358" t="s">
        <v>10833</v>
      </c>
      <c r="H12281" s="358"/>
      <c r="I12281" s="358">
        <v>4</v>
      </c>
      <c r="J12281" s="358">
        <v>3</v>
      </c>
      <c r="K12281" s="358">
        <f t="shared" si="200"/>
        <v>7</v>
      </c>
      <c r="L12281" s="358" t="s">
        <v>10115</v>
      </c>
    </row>
    <row r="12282" spans="1:12">
      <c r="A12282" s="358" t="s">
        <v>517</v>
      </c>
      <c r="B12282" s="358">
        <v>161</v>
      </c>
      <c r="C12282" s="358" t="s">
        <v>925</v>
      </c>
      <c r="D12282" s="358" t="s">
        <v>880</v>
      </c>
      <c r="E12282" s="358" t="s">
        <v>517</v>
      </c>
      <c r="F12282" s="358" t="s">
        <v>10884</v>
      </c>
      <c r="G12282" s="358" t="s">
        <v>10833</v>
      </c>
      <c r="H12282" s="358"/>
      <c r="I12282" s="358">
        <v>1</v>
      </c>
      <c r="J12282" s="358">
        <v>2</v>
      </c>
      <c r="K12282" s="358">
        <f t="shared" si="200"/>
        <v>3</v>
      </c>
      <c r="L12282" s="358" t="s">
        <v>10115</v>
      </c>
    </row>
    <row r="12283" spans="1:12">
      <c r="A12283" s="358" t="s">
        <v>517</v>
      </c>
      <c r="B12283" s="358">
        <v>162</v>
      </c>
      <c r="C12283" s="358" t="s">
        <v>11202</v>
      </c>
      <c r="D12283" s="358" t="s">
        <v>880</v>
      </c>
      <c r="E12283" s="358" t="s">
        <v>517</v>
      </c>
      <c r="F12283" s="358" t="s">
        <v>10884</v>
      </c>
      <c r="G12283" s="358" t="s">
        <v>10833</v>
      </c>
      <c r="H12283" s="358"/>
      <c r="I12283" s="358">
        <v>1</v>
      </c>
      <c r="J12283" s="358">
        <v>2</v>
      </c>
      <c r="K12283" s="358">
        <f t="shared" si="200"/>
        <v>3</v>
      </c>
      <c r="L12283" s="358" t="s">
        <v>10115</v>
      </c>
    </row>
    <row r="12284" spans="1:12">
      <c r="A12284" s="358" t="s">
        <v>517</v>
      </c>
      <c r="B12284" s="358">
        <v>163</v>
      </c>
      <c r="C12284" s="358" t="s">
        <v>11203</v>
      </c>
      <c r="D12284" s="358" t="s">
        <v>880</v>
      </c>
      <c r="E12284" s="358" t="s">
        <v>517</v>
      </c>
      <c r="F12284" s="358" t="s">
        <v>10884</v>
      </c>
      <c r="G12284" s="358" t="s">
        <v>10833</v>
      </c>
      <c r="H12284" s="358">
        <v>772591116</v>
      </c>
      <c r="I12284" s="358">
        <v>2</v>
      </c>
      <c r="J12284" s="358">
        <v>4</v>
      </c>
      <c r="K12284" s="358">
        <f t="shared" si="200"/>
        <v>6</v>
      </c>
      <c r="L12284" s="358" t="s">
        <v>10494</v>
      </c>
    </row>
    <row r="12285" spans="1:12">
      <c r="A12285" s="358" t="s">
        <v>517</v>
      </c>
      <c r="B12285" s="358">
        <v>164</v>
      </c>
      <c r="C12285" s="358" t="s">
        <v>11204</v>
      </c>
      <c r="D12285" s="358" t="s">
        <v>880</v>
      </c>
      <c r="E12285" s="358" t="s">
        <v>517</v>
      </c>
      <c r="F12285" s="358" t="s">
        <v>10884</v>
      </c>
      <c r="G12285" s="358" t="s">
        <v>10833</v>
      </c>
      <c r="H12285" s="358"/>
      <c r="I12285" s="358">
        <v>2</v>
      </c>
      <c r="J12285" s="358">
        <v>2</v>
      </c>
      <c r="K12285" s="358">
        <f t="shared" si="200"/>
        <v>4</v>
      </c>
      <c r="L12285" s="358" t="s">
        <v>10494</v>
      </c>
    </row>
    <row r="12286" spans="1:12">
      <c r="A12286" s="358" t="s">
        <v>517</v>
      </c>
      <c r="B12286" s="358">
        <v>165</v>
      </c>
      <c r="C12286" s="358" t="s">
        <v>7542</v>
      </c>
      <c r="D12286" s="358" t="s">
        <v>880</v>
      </c>
      <c r="E12286" s="358" t="s">
        <v>517</v>
      </c>
      <c r="F12286" s="358" t="s">
        <v>10884</v>
      </c>
      <c r="G12286" s="358" t="s">
        <v>10833</v>
      </c>
      <c r="H12286" s="358"/>
      <c r="I12286" s="358">
        <v>4</v>
      </c>
      <c r="J12286" s="358">
        <v>5</v>
      </c>
      <c r="K12286" s="358">
        <f t="shared" si="200"/>
        <v>9</v>
      </c>
      <c r="L12286" s="358" t="s">
        <v>10115</v>
      </c>
    </row>
    <row r="12287" spans="1:12">
      <c r="A12287" s="358" t="s">
        <v>517</v>
      </c>
      <c r="B12287" s="358">
        <v>166</v>
      </c>
      <c r="C12287" s="358" t="s">
        <v>11205</v>
      </c>
      <c r="D12287" s="358" t="s">
        <v>880</v>
      </c>
      <c r="E12287" s="358" t="s">
        <v>517</v>
      </c>
      <c r="F12287" s="358" t="s">
        <v>10884</v>
      </c>
      <c r="G12287" s="358" t="s">
        <v>10833</v>
      </c>
      <c r="H12287" s="358"/>
      <c r="I12287" s="358">
        <v>2</v>
      </c>
      <c r="J12287" s="358">
        <v>2</v>
      </c>
      <c r="K12287" s="358">
        <f t="shared" si="200"/>
        <v>4</v>
      </c>
      <c r="L12287" s="358" t="s">
        <v>10115</v>
      </c>
    </row>
    <row r="12288" spans="1:12">
      <c r="A12288" s="358" t="s">
        <v>517</v>
      </c>
      <c r="B12288" s="358">
        <v>167</v>
      </c>
      <c r="C12288" s="358" t="s">
        <v>11206</v>
      </c>
      <c r="D12288" s="358" t="s">
        <v>880</v>
      </c>
      <c r="E12288" s="358" t="s">
        <v>517</v>
      </c>
      <c r="F12288" s="358" t="s">
        <v>10884</v>
      </c>
      <c r="G12288" s="358" t="s">
        <v>10833</v>
      </c>
      <c r="H12288" s="358"/>
      <c r="I12288" s="358">
        <v>6</v>
      </c>
      <c r="J12288" s="358">
        <v>1</v>
      </c>
      <c r="K12288" s="358">
        <f t="shared" si="200"/>
        <v>7</v>
      </c>
      <c r="L12288" s="358" t="s">
        <v>10115</v>
      </c>
    </row>
    <row r="12289" spans="1:12">
      <c r="A12289" s="358" t="s">
        <v>517</v>
      </c>
      <c r="B12289" s="358">
        <v>168</v>
      </c>
      <c r="C12289" s="358" t="s">
        <v>3271</v>
      </c>
      <c r="D12289" s="358" t="s">
        <v>880</v>
      </c>
      <c r="E12289" s="358" t="s">
        <v>517</v>
      </c>
      <c r="F12289" s="358" t="s">
        <v>10884</v>
      </c>
      <c r="G12289" s="358" t="s">
        <v>10833</v>
      </c>
      <c r="H12289" s="358"/>
      <c r="I12289" s="358">
        <v>1</v>
      </c>
      <c r="J12289" s="358">
        <v>1</v>
      </c>
      <c r="K12289" s="358">
        <f t="shared" si="200"/>
        <v>2</v>
      </c>
      <c r="L12289" s="358" t="s">
        <v>10115</v>
      </c>
    </row>
    <row r="12290" spans="1:12">
      <c r="A12290" s="358" t="s">
        <v>517</v>
      </c>
      <c r="B12290" s="358">
        <v>169</v>
      </c>
      <c r="C12290" s="358" t="s">
        <v>2778</v>
      </c>
      <c r="D12290" s="358" t="s">
        <v>880</v>
      </c>
      <c r="E12290" s="358" t="s">
        <v>517</v>
      </c>
      <c r="F12290" s="358" t="s">
        <v>10884</v>
      </c>
      <c r="G12290" s="358" t="s">
        <v>10833</v>
      </c>
      <c r="H12290" s="358"/>
      <c r="I12290" s="358">
        <v>1</v>
      </c>
      <c r="J12290" s="358">
        <v>1</v>
      </c>
      <c r="K12290" s="358">
        <f t="shared" si="200"/>
        <v>2</v>
      </c>
      <c r="L12290" s="358" t="s">
        <v>10115</v>
      </c>
    </row>
    <row r="12291" spans="1:12">
      <c r="A12291" s="358" t="s">
        <v>517</v>
      </c>
      <c r="B12291" s="358">
        <v>170</v>
      </c>
      <c r="C12291" s="358" t="s">
        <v>11207</v>
      </c>
      <c r="D12291" s="358" t="s">
        <v>880</v>
      </c>
      <c r="E12291" s="358" t="s">
        <v>517</v>
      </c>
      <c r="F12291" s="358" t="s">
        <v>10884</v>
      </c>
      <c r="G12291" s="358" t="s">
        <v>10833</v>
      </c>
      <c r="H12291" s="358">
        <v>773310300</v>
      </c>
      <c r="I12291" s="358">
        <v>1</v>
      </c>
      <c r="J12291" s="358">
        <v>1</v>
      </c>
      <c r="K12291" s="358">
        <f t="shared" si="200"/>
        <v>2</v>
      </c>
      <c r="L12291" s="358" t="s">
        <v>10115</v>
      </c>
    </row>
    <row r="12292" spans="1:12">
      <c r="A12292" s="358" t="s">
        <v>517</v>
      </c>
      <c r="B12292" s="358">
        <v>171</v>
      </c>
      <c r="C12292" s="358" t="s">
        <v>6965</v>
      </c>
      <c r="D12292" s="358" t="s">
        <v>880</v>
      </c>
      <c r="E12292" s="358" t="s">
        <v>517</v>
      </c>
      <c r="F12292" s="358" t="s">
        <v>10884</v>
      </c>
      <c r="G12292" s="358" t="s">
        <v>10833</v>
      </c>
      <c r="H12292" s="358"/>
      <c r="I12292" s="358">
        <v>6</v>
      </c>
      <c r="J12292" s="358">
        <v>4</v>
      </c>
      <c r="K12292" s="358">
        <f t="shared" si="200"/>
        <v>10</v>
      </c>
      <c r="L12292" s="358" t="s">
        <v>10115</v>
      </c>
    </row>
    <row r="12293" spans="1:12">
      <c r="A12293" s="358" t="s">
        <v>517</v>
      </c>
      <c r="B12293" s="358">
        <v>172</v>
      </c>
      <c r="C12293" s="358" t="s">
        <v>11208</v>
      </c>
      <c r="D12293" s="358" t="s">
        <v>880</v>
      </c>
      <c r="E12293" s="358" t="s">
        <v>517</v>
      </c>
      <c r="F12293" s="358" t="s">
        <v>10884</v>
      </c>
      <c r="G12293" s="358" t="s">
        <v>10833</v>
      </c>
      <c r="H12293" s="358"/>
      <c r="I12293" s="358">
        <v>2</v>
      </c>
      <c r="J12293" s="358">
        <v>2</v>
      </c>
      <c r="K12293" s="358">
        <f t="shared" si="200"/>
        <v>4</v>
      </c>
      <c r="L12293" s="358" t="s">
        <v>9949</v>
      </c>
    </row>
    <row r="12294" spans="1:12">
      <c r="A12294" s="358" t="s">
        <v>517</v>
      </c>
      <c r="B12294" s="358">
        <v>173</v>
      </c>
      <c r="C12294" s="358" t="s">
        <v>11209</v>
      </c>
      <c r="D12294" s="358" t="s">
        <v>958</v>
      </c>
      <c r="E12294" s="358" t="s">
        <v>517</v>
      </c>
      <c r="F12294" s="358" t="s">
        <v>10884</v>
      </c>
      <c r="G12294" s="358" t="s">
        <v>10833</v>
      </c>
      <c r="H12294" s="358"/>
      <c r="I12294" s="358">
        <v>1</v>
      </c>
      <c r="J12294" s="358">
        <v>1</v>
      </c>
      <c r="K12294" s="358">
        <f t="shared" si="200"/>
        <v>2</v>
      </c>
      <c r="L12294" s="358" t="s">
        <v>9949</v>
      </c>
    </row>
    <row r="12295" spans="1:12">
      <c r="A12295" s="358" t="s">
        <v>517</v>
      </c>
      <c r="B12295" s="358">
        <v>174</v>
      </c>
      <c r="C12295" s="358" t="s">
        <v>11210</v>
      </c>
      <c r="D12295" s="358" t="s">
        <v>880</v>
      </c>
      <c r="E12295" s="358" t="s">
        <v>517</v>
      </c>
      <c r="F12295" s="358" t="s">
        <v>10884</v>
      </c>
      <c r="G12295" s="358" t="s">
        <v>10833</v>
      </c>
      <c r="H12295" s="358"/>
      <c r="I12295" s="358">
        <v>1</v>
      </c>
      <c r="J12295" s="358">
        <v>1</v>
      </c>
      <c r="K12295" s="358">
        <f t="shared" si="200"/>
        <v>2</v>
      </c>
      <c r="L12295" s="358" t="s">
        <v>9896</v>
      </c>
    </row>
    <row r="12296" spans="1:12">
      <c r="A12296" s="358" t="s">
        <v>517</v>
      </c>
      <c r="B12296" s="358">
        <v>175</v>
      </c>
      <c r="C12296" s="358" t="s">
        <v>11211</v>
      </c>
      <c r="D12296" s="358" t="s">
        <v>880</v>
      </c>
      <c r="E12296" s="358" t="s">
        <v>517</v>
      </c>
      <c r="F12296" s="358" t="s">
        <v>10884</v>
      </c>
      <c r="G12296" s="358" t="s">
        <v>10833</v>
      </c>
      <c r="H12296" s="358"/>
      <c r="I12296" s="358">
        <v>2</v>
      </c>
      <c r="J12296" s="358">
        <v>2</v>
      </c>
      <c r="K12296" s="358">
        <f t="shared" si="200"/>
        <v>4</v>
      </c>
      <c r="L12296" s="358" t="s">
        <v>9896</v>
      </c>
    </row>
    <row r="12297" spans="1:12">
      <c r="A12297" s="358" t="s">
        <v>517</v>
      </c>
      <c r="B12297" s="358">
        <v>176</v>
      </c>
      <c r="C12297" s="358" t="s">
        <v>1661</v>
      </c>
      <c r="D12297" s="358" t="s">
        <v>880</v>
      </c>
      <c r="E12297" s="358" t="s">
        <v>517</v>
      </c>
      <c r="F12297" s="358" t="s">
        <v>10884</v>
      </c>
      <c r="G12297" s="358" t="s">
        <v>10833</v>
      </c>
      <c r="H12297" s="358">
        <v>779721266</v>
      </c>
      <c r="I12297" s="358">
        <v>4</v>
      </c>
      <c r="J12297" s="358">
        <v>4</v>
      </c>
      <c r="K12297" s="358">
        <f t="shared" si="200"/>
        <v>8</v>
      </c>
      <c r="L12297" s="358" t="s">
        <v>9896</v>
      </c>
    </row>
    <row r="12298" spans="1:12">
      <c r="A12298" s="358" t="s">
        <v>517</v>
      </c>
      <c r="B12298" s="358">
        <v>177</v>
      </c>
      <c r="C12298" s="358" t="s">
        <v>1289</v>
      </c>
      <c r="D12298" s="358" t="s">
        <v>880</v>
      </c>
      <c r="E12298" s="358" t="s">
        <v>517</v>
      </c>
      <c r="F12298" s="358" t="s">
        <v>10884</v>
      </c>
      <c r="G12298" s="358" t="s">
        <v>10833</v>
      </c>
      <c r="H12298" s="358"/>
      <c r="I12298" s="358">
        <v>3</v>
      </c>
      <c r="J12298" s="358">
        <v>3</v>
      </c>
      <c r="K12298" s="358">
        <f t="shared" si="200"/>
        <v>6</v>
      </c>
      <c r="L12298" s="358" t="s">
        <v>9896</v>
      </c>
    </row>
    <row r="12299" spans="1:12">
      <c r="A12299" s="358" t="s">
        <v>517</v>
      </c>
      <c r="B12299" s="358">
        <v>178</v>
      </c>
      <c r="C12299" s="358" t="s">
        <v>11212</v>
      </c>
      <c r="D12299" s="358" t="s">
        <v>880</v>
      </c>
      <c r="E12299" s="358" t="s">
        <v>517</v>
      </c>
      <c r="F12299" s="358" t="s">
        <v>10884</v>
      </c>
      <c r="G12299" s="358" t="s">
        <v>10833</v>
      </c>
      <c r="H12299" s="358"/>
      <c r="I12299" s="358">
        <v>2</v>
      </c>
      <c r="J12299" s="358">
        <v>1</v>
      </c>
      <c r="K12299" s="358">
        <f t="shared" si="200"/>
        <v>3</v>
      </c>
      <c r="L12299" s="358" t="s">
        <v>10115</v>
      </c>
    </row>
    <row r="12300" spans="1:12">
      <c r="A12300" s="358" t="s">
        <v>517</v>
      </c>
      <c r="B12300" s="358">
        <v>179</v>
      </c>
      <c r="C12300" s="358" t="s">
        <v>11213</v>
      </c>
      <c r="D12300" s="358" t="s">
        <v>958</v>
      </c>
      <c r="E12300" s="358" t="s">
        <v>517</v>
      </c>
      <c r="F12300" s="358" t="s">
        <v>10884</v>
      </c>
      <c r="G12300" s="358" t="s">
        <v>10833</v>
      </c>
      <c r="H12300" s="358"/>
      <c r="I12300" s="358">
        <v>1</v>
      </c>
      <c r="J12300" s="358">
        <v>3</v>
      </c>
      <c r="K12300" s="358">
        <f t="shared" si="200"/>
        <v>4</v>
      </c>
      <c r="L12300" s="358" t="s">
        <v>9896</v>
      </c>
    </row>
    <row r="12301" spans="1:12">
      <c r="A12301" s="358" t="s">
        <v>517</v>
      </c>
      <c r="B12301" s="358">
        <v>180</v>
      </c>
      <c r="C12301" s="358" t="s">
        <v>8765</v>
      </c>
      <c r="D12301" s="358" t="s">
        <v>880</v>
      </c>
      <c r="E12301" s="358" t="s">
        <v>517</v>
      </c>
      <c r="F12301" s="358" t="s">
        <v>10884</v>
      </c>
      <c r="G12301" s="358" t="s">
        <v>10833</v>
      </c>
      <c r="H12301" s="358"/>
      <c r="I12301" s="358">
        <v>3</v>
      </c>
      <c r="J12301" s="358">
        <v>2</v>
      </c>
      <c r="K12301" s="358">
        <f t="shared" si="200"/>
        <v>5</v>
      </c>
      <c r="L12301" s="358" t="s">
        <v>10115</v>
      </c>
    </row>
    <row r="12302" spans="1:12">
      <c r="A12302" s="358" t="s">
        <v>517</v>
      </c>
      <c r="B12302" s="358">
        <v>181</v>
      </c>
      <c r="C12302" s="358" t="s">
        <v>7696</v>
      </c>
      <c r="D12302" s="358" t="s">
        <v>880</v>
      </c>
      <c r="E12302" s="358" t="s">
        <v>517</v>
      </c>
      <c r="F12302" s="358" t="s">
        <v>10884</v>
      </c>
      <c r="G12302" s="358" t="s">
        <v>10833</v>
      </c>
      <c r="H12302" s="358"/>
      <c r="I12302" s="358">
        <v>1</v>
      </c>
      <c r="J12302" s="358">
        <v>3</v>
      </c>
      <c r="K12302" s="358">
        <f t="shared" si="200"/>
        <v>4</v>
      </c>
      <c r="L12302" s="358" t="s">
        <v>10115</v>
      </c>
    </row>
    <row r="12303" spans="1:12">
      <c r="A12303" s="358" t="s">
        <v>517</v>
      </c>
      <c r="B12303" s="358">
        <v>182</v>
      </c>
      <c r="C12303" s="358" t="s">
        <v>10729</v>
      </c>
      <c r="D12303" s="358" t="s">
        <v>880</v>
      </c>
      <c r="E12303" s="358" t="s">
        <v>517</v>
      </c>
      <c r="F12303" s="358" t="s">
        <v>10884</v>
      </c>
      <c r="G12303" s="358" t="s">
        <v>10833</v>
      </c>
      <c r="H12303" s="358"/>
      <c r="I12303" s="358">
        <v>3</v>
      </c>
      <c r="J12303" s="358">
        <v>3</v>
      </c>
      <c r="K12303" s="358">
        <f t="shared" si="200"/>
        <v>6</v>
      </c>
      <c r="L12303" s="358" t="s">
        <v>10115</v>
      </c>
    </row>
    <row r="12304" spans="1:12">
      <c r="A12304" s="358" t="s">
        <v>517</v>
      </c>
      <c r="B12304" s="358">
        <v>183</v>
      </c>
      <c r="C12304" s="358" t="s">
        <v>11214</v>
      </c>
      <c r="D12304" s="358" t="s">
        <v>880</v>
      </c>
      <c r="E12304" s="358" t="s">
        <v>517</v>
      </c>
      <c r="F12304" s="358" t="s">
        <v>10884</v>
      </c>
      <c r="G12304" s="358" t="s">
        <v>10833</v>
      </c>
      <c r="H12304" s="358"/>
      <c r="I12304" s="358">
        <v>2</v>
      </c>
      <c r="J12304" s="358">
        <v>3</v>
      </c>
      <c r="K12304" s="358">
        <f t="shared" si="200"/>
        <v>5</v>
      </c>
      <c r="L12304" s="358" t="s">
        <v>10115</v>
      </c>
    </row>
    <row r="12305" spans="1:12">
      <c r="A12305" s="358" t="s">
        <v>517</v>
      </c>
      <c r="B12305" s="358">
        <v>184</v>
      </c>
      <c r="C12305" s="358" t="s">
        <v>11215</v>
      </c>
      <c r="D12305" s="358" t="s">
        <v>880</v>
      </c>
      <c r="E12305" s="358" t="s">
        <v>517</v>
      </c>
      <c r="F12305" s="358" t="s">
        <v>10884</v>
      </c>
      <c r="G12305" s="358" t="s">
        <v>10833</v>
      </c>
      <c r="H12305" s="358"/>
      <c r="I12305" s="358">
        <v>4</v>
      </c>
      <c r="J12305" s="358">
        <v>4</v>
      </c>
      <c r="K12305" s="358">
        <f t="shared" si="200"/>
        <v>8</v>
      </c>
      <c r="L12305" s="358" t="s">
        <v>10115</v>
      </c>
    </row>
    <row r="12306" spans="1:12">
      <c r="A12306" s="358" t="s">
        <v>517</v>
      </c>
      <c r="B12306" s="358">
        <v>185</v>
      </c>
      <c r="C12306" s="358" t="s">
        <v>6924</v>
      </c>
      <c r="D12306" s="358" t="s">
        <v>880</v>
      </c>
      <c r="E12306" s="358" t="s">
        <v>517</v>
      </c>
      <c r="F12306" s="358" t="s">
        <v>10884</v>
      </c>
      <c r="G12306" s="358" t="s">
        <v>10833</v>
      </c>
      <c r="H12306" s="358"/>
      <c r="I12306" s="358">
        <v>3</v>
      </c>
      <c r="J12306" s="358">
        <v>2</v>
      </c>
      <c r="K12306" s="358">
        <f t="shared" si="200"/>
        <v>5</v>
      </c>
      <c r="L12306" s="358" t="s">
        <v>10115</v>
      </c>
    </row>
    <row r="12307" spans="1:12">
      <c r="A12307" s="358" t="s">
        <v>517</v>
      </c>
      <c r="B12307" s="358">
        <v>186</v>
      </c>
      <c r="C12307" s="358" t="s">
        <v>11216</v>
      </c>
      <c r="D12307" s="358" t="s">
        <v>880</v>
      </c>
      <c r="E12307" s="358" t="s">
        <v>517</v>
      </c>
      <c r="F12307" s="358" t="s">
        <v>10884</v>
      </c>
      <c r="G12307" s="358" t="s">
        <v>10833</v>
      </c>
      <c r="H12307" s="358"/>
      <c r="I12307" s="358">
        <v>2</v>
      </c>
      <c r="J12307" s="358">
        <v>1</v>
      </c>
      <c r="K12307" s="358">
        <f t="shared" si="200"/>
        <v>3</v>
      </c>
      <c r="L12307" s="358" t="s">
        <v>10115</v>
      </c>
    </row>
    <row r="12308" spans="1:12">
      <c r="A12308" s="358" t="s">
        <v>517</v>
      </c>
      <c r="B12308" s="358">
        <v>187</v>
      </c>
      <c r="C12308" s="358" t="s">
        <v>11217</v>
      </c>
      <c r="D12308" s="358" t="s">
        <v>880</v>
      </c>
      <c r="E12308" s="358" t="s">
        <v>517</v>
      </c>
      <c r="F12308" s="358" t="s">
        <v>10884</v>
      </c>
      <c r="G12308" s="358" t="s">
        <v>10833</v>
      </c>
      <c r="H12308" s="358"/>
      <c r="I12308" s="358">
        <v>2</v>
      </c>
      <c r="J12308" s="358">
        <v>2</v>
      </c>
      <c r="K12308" s="358">
        <f t="shared" si="200"/>
        <v>4</v>
      </c>
      <c r="L12308" s="358" t="s">
        <v>10115</v>
      </c>
    </row>
    <row r="12309" spans="1:12">
      <c r="A12309" s="358" t="s">
        <v>517</v>
      </c>
      <c r="B12309" s="358">
        <v>188</v>
      </c>
      <c r="C12309" s="358" t="s">
        <v>2291</v>
      </c>
      <c r="D12309" s="358" t="s">
        <v>880</v>
      </c>
      <c r="E12309" s="358" t="s">
        <v>517</v>
      </c>
      <c r="F12309" s="358" t="s">
        <v>10884</v>
      </c>
      <c r="G12309" s="358" t="s">
        <v>10833</v>
      </c>
      <c r="H12309" s="358"/>
      <c r="I12309" s="358">
        <v>3</v>
      </c>
      <c r="J12309" s="358">
        <v>4</v>
      </c>
      <c r="K12309" s="358">
        <f t="shared" si="200"/>
        <v>7</v>
      </c>
      <c r="L12309" s="358" t="s">
        <v>10115</v>
      </c>
    </row>
    <row r="12310" spans="1:12">
      <c r="A12310" s="358" t="s">
        <v>517</v>
      </c>
      <c r="B12310" s="358">
        <v>189</v>
      </c>
      <c r="C12310" s="358" t="s">
        <v>971</v>
      </c>
      <c r="D12310" s="358" t="s">
        <v>880</v>
      </c>
      <c r="E12310" s="358" t="s">
        <v>517</v>
      </c>
      <c r="F12310" s="358" t="s">
        <v>10884</v>
      </c>
      <c r="G12310" s="358" t="s">
        <v>10833</v>
      </c>
      <c r="H12310" s="358"/>
      <c r="I12310" s="358">
        <v>2</v>
      </c>
      <c r="J12310" s="358">
        <v>1</v>
      </c>
      <c r="K12310" s="358">
        <f t="shared" si="200"/>
        <v>3</v>
      </c>
      <c r="L12310" s="358" t="s">
        <v>9896</v>
      </c>
    </row>
    <row r="12311" spans="1:12">
      <c r="A12311" s="358" t="s">
        <v>517</v>
      </c>
      <c r="B12311" s="358">
        <v>190</v>
      </c>
      <c r="C12311" s="358" t="s">
        <v>2788</v>
      </c>
      <c r="D12311" s="358" t="s">
        <v>880</v>
      </c>
      <c r="E12311" s="358" t="s">
        <v>517</v>
      </c>
      <c r="F12311" s="358" t="s">
        <v>10884</v>
      </c>
      <c r="G12311" s="358" t="s">
        <v>10833</v>
      </c>
      <c r="H12311" s="358"/>
      <c r="I12311" s="358">
        <v>2</v>
      </c>
      <c r="J12311" s="358">
        <v>2</v>
      </c>
      <c r="K12311" s="358">
        <f t="shared" si="200"/>
        <v>4</v>
      </c>
      <c r="L12311" s="358" t="s">
        <v>9896</v>
      </c>
    </row>
    <row r="12312" spans="1:12">
      <c r="A12312" s="359"/>
      <c r="B12312" s="359"/>
      <c r="C12312" s="359"/>
      <c r="D12312" s="359"/>
      <c r="E12312" s="359"/>
      <c r="F12312" s="359"/>
      <c r="G12312" s="359"/>
      <c r="H12312" s="359"/>
      <c r="I12312" s="359"/>
      <c r="J12312" s="359"/>
      <c r="K12312" s="358">
        <f>SUM(K12122:K12311)</f>
        <v>947</v>
      </c>
      <c r="L12312" s="359"/>
    </row>
    <row r="12313" spans="1:12">
      <c r="A12313" s="358" t="s">
        <v>557</v>
      </c>
      <c r="B12313" s="358">
        <v>1</v>
      </c>
      <c r="C12313" s="358" t="s">
        <v>11218</v>
      </c>
      <c r="D12313" s="358" t="s">
        <v>880</v>
      </c>
      <c r="E12313" s="358" t="s">
        <v>492</v>
      </c>
      <c r="F12313" s="358" t="s">
        <v>6718</v>
      </c>
      <c r="G12313" s="358" t="s">
        <v>11219</v>
      </c>
      <c r="H12313" s="358">
        <v>773379592</v>
      </c>
      <c r="I12313" s="358">
        <v>2</v>
      </c>
      <c r="J12313" s="358">
        <v>6</v>
      </c>
      <c r="K12313" s="358">
        <f t="shared" ref="K12313:K12376" si="201">J12313+I12313</f>
        <v>8</v>
      </c>
      <c r="L12313" s="358" t="s">
        <v>9896</v>
      </c>
    </row>
    <row r="12314" spans="1:12">
      <c r="A12314" s="358" t="s">
        <v>557</v>
      </c>
      <c r="B12314" s="358">
        <v>2</v>
      </c>
      <c r="C12314" s="358" t="s">
        <v>11220</v>
      </c>
      <c r="D12314" s="358" t="s">
        <v>880</v>
      </c>
      <c r="E12314" s="358" t="s">
        <v>492</v>
      </c>
      <c r="F12314" s="358" t="s">
        <v>6718</v>
      </c>
      <c r="G12314" s="358" t="s">
        <v>11219</v>
      </c>
      <c r="H12314" s="358"/>
      <c r="I12314" s="358">
        <v>3</v>
      </c>
      <c r="J12314" s="358">
        <v>2</v>
      </c>
      <c r="K12314" s="358">
        <f t="shared" si="201"/>
        <v>5</v>
      </c>
      <c r="L12314" s="358" t="s">
        <v>9921</v>
      </c>
    </row>
    <row r="12315" spans="1:12">
      <c r="A12315" s="358" t="s">
        <v>557</v>
      </c>
      <c r="B12315" s="358">
        <v>3</v>
      </c>
      <c r="C12315" s="358" t="s">
        <v>11221</v>
      </c>
      <c r="D12315" s="358" t="s">
        <v>880</v>
      </c>
      <c r="E12315" s="358" t="s">
        <v>492</v>
      </c>
      <c r="F12315" s="358" t="s">
        <v>6718</v>
      </c>
      <c r="G12315" s="358" t="s">
        <v>11219</v>
      </c>
      <c r="H12315" s="358"/>
      <c r="I12315" s="358">
        <v>4</v>
      </c>
      <c r="J12315" s="358">
        <v>3</v>
      </c>
      <c r="K12315" s="358">
        <f t="shared" si="201"/>
        <v>7</v>
      </c>
      <c r="L12315" s="358" t="s">
        <v>9949</v>
      </c>
    </row>
    <row r="12316" spans="1:12">
      <c r="A12316" s="358" t="s">
        <v>557</v>
      </c>
      <c r="B12316" s="358">
        <v>4</v>
      </c>
      <c r="C12316" s="358" t="s">
        <v>11222</v>
      </c>
      <c r="D12316" s="358" t="s">
        <v>880</v>
      </c>
      <c r="E12316" s="358" t="s">
        <v>492</v>
      </c>
      <c r="F12316" s="358" t="s">
        <v>6718</v>
      </c>
      <c r="G12316" s="358" t="s">
        <v>11219</v>
      </c>
      <c r="H12316" s="358"/>
      <c r="I12316" s="358">
        <v>3</v>
      </c>
      <c r="J12316" s="358">
        <v>3</v>
      </c>
      <c r="K12316" s="358">
        <f t="shared" si="201"/>
        <v>6</v>
      </c>
      <c r="L12316" s="358" t="s">
        <v>9949</v>
      </c>
    </row>
    <row r="12317" spans="1:12">
      <c r="A12317" s="358" t="s">
        <v>557</v>
      </c>
      <c r="B12317" s="358">
        <v>5</v>
      </c>
      <c r="C12317" s="358" t="s">
        <v>11223</v>
      </c>
      <c r="D12317" s="358" t="s">
        <v>880</v>
      </c>
      <c r="E12317" s="358" t="s">
        <v>492</v>
      </c>
      <c r="F12317" s="358" t="s">
        <v>6718</v>
      </c>
      <c r="G12317" s="358" t="s">
        <v>11219</v>
      </c>
      <c r="H12317" s="358"/>
      <c r="I12317" s="358">
        <v>5</v>
      </c>
      <c r="J12317" s="358">
        <v>1</v>
      </c>
      <c r="K12317" s="358">
        <f t="shared" si="201"/>
        <v>6</v>
      </c>
      <c r="L12317" s="358" t="s">
        <v>9949</v>
      </c>
    </row>
    <row r="12318" spans="1:12">
      <c r="A12318" s="358" t="s">
        <v>557</v>
      </c>
      <c r="B12318" s="358">
        <v>6</v>
      </c>
      <c r="C12318" s="358" t="s">
        <v>11224</v>
      </c>
      <c r="D12318" s="358" t="s">
        <v>880</v>
      </c>
      <c r="E12318" s="358" t="s">
        <v>492</v>
      </c>
      <c r="F12318" s="358" t="s">
        <v>6718</v>
      </c>
      <c r="G12318" s="358" t="s">
        <v>11219</v>
      </c>
      <c r="H12318" s="358"/>
      <c r="I12318" s="358">
        <v>2</v>
      </c>
      <c r="J12318" s="358">
        <v>1</v>
      </c>
      <c r="K12318" s="358">
        <f t="shared" si="201"/>
        <v>3</v>
      </c>
      <c r="L12318" s="358" t="s">
        <v>9949</v>
      </c>
    </row>
    <row r="12319" spans="1:12">
      <c r="A12319" s="358" t="s">
        <v>557</v>
      </c>
      <c r="B12319" s="358">
        <v>7</v>
      </c>
      <c r="C12319" s="358" t="s">
        <v>11225</v>
      </c>
      <c r="D12319" s="358" t="s">
        <v>880</v>
      </c>
      <c r="E12319" s="358" t="s">
        <v>492</v>
      </c>
      <c r="F12319" s="358" t="s">
        <v>6718</v>
      </c>
      <c r="G12319" s="358" t="s">
        <v>11219</v>
      </c>
      <c r="H12319" s="358"/>
      <c r="I12319" s="358">
        <v>0</v>
      </c>
      <c r="J12319" s="358">
        <v>2</v>
      </c>
      <c r="K12319" s="358">
        <f t="shared" si="201"/>
        <v>2</v>
      </c>
      <c r="L12319" s="358" t="s">
        <v>9949</v>
      </c>
    </row>
    <row r="12320" spans="1:12">
      <c r="A12320" s="358" t="s">
        <v>557</v>
      </c>
      <c r="B12320" s="358">
        <v>8</v>
      </c>
      <c r="C12320" s="358" t="s">
        <v>11226</v>
      </c>
      <c r="D12320" s="358" t="s">
        <v>880</v>
      </c>
      <c r="E12320" s="358" t="s">
        <v>492</v>
      </c>
      <c r="F12320" s="358" t="s">
        <v>6718</v>
      </c>
      <c r="G12320" s="358" t="s">
        <v>11219</v>
      </c>
      <c r="H12320" s="358"/>
      <c r="I12320" s="358">
        <v>4</v>
      </c>
      <c r="J12320" s="358">
        <v>2</v>
      </c>
      <c r="K12320" s="358">
        <f t="shared" si="201"/>
        <v>6</v>
      </c>
      <c r="L12320" s="358" t="s">
        <v>9897</v>
      </c>
    </row>
    <row r="12321" spans="1:12">
      <c r="A12321" s="358" t="s">
        <v>557</v>
      </c>
      <c r="B12321" s="358">
        <v>9</v>
      </c>
      <c r="C12321" s="358" t="s">
        <v>11227</v>
      </c>
      <c r="D12321" s="358" t="s">
        <v>880</v>
      </c>
      <c r="E12321" s="358" t="s">
        <v>492</v>
      </c>
      <c r="F12321" s="358" t="s">
        <v>6718</v>
      </c>
      <c r="G12321" s="358" t="s">
        <v>11219</v>
      </c>
      <c r="H12321" s="358"/>
      <c r="I12321" s="358">
        <v>3</v>
      </c>
      <c r="J12321" s="358">
        <v>2</v>
      </c>
      <c r="K12321" s="358">
        <f t="shared" si="201"/>
        <v>5</v>
      </c>
      <c r="L12321" s="358" t="s">
        <v>9897</v>
      </c>
    </row>
    <row r="12322" spans="1:12">
      <c r="A12322" s="358" t="s">
        <v>557</v>
      </c>
      <c r="B12322" s="358">
        <v>10</v>
      </c>
      <c r="C12322" s="358" t="s">
        <v>11228</v>
      </c>
      <c r="D12322" s="358" t="s">
        <v>880</v>
      </c>
      <c r="E12322" s="358" t="s">
        <v>492</v>
      </c>
      <c r="F12322" s="358" t="s">
        <v>6718</v>
      </c>
      <c r="G12322" s="358" t="s">
        <v>11219</v>
      </c>
      <c r="H12322" s="358"/>
      <c r="I12322" s="358">
        <v>3</v>
      </c>
      <c r="J12322" s="358">
        <v>2</v>
      </c>
      <c r="K12322" s="358">
        <f t="shared" si="201"/>
        <v>5</v>
      </c>
      <c r="L12322" s="358" t="s">
        <v>9941</v>
      </c>
    </row>
    <row r="12323" spans="1:12">
      <c r="A12323" s="358" t="s">
        <v>557</v>
      </c>
      <c r="B12323" s="358">
        <v>11</v>
      </c>
      <c r="C12323" s="358" t="s">
        <v>11229</v>
      </c>
      <c r="D12323" s="358" t="s">
        <v>880</v>
      </c>
      <c r="E12323" s="358" t="s">
        <v>492</v>
      </c>
      <c r="F12323" s="358" t="s">
        <v>6718</v>
      </c>
      <c r="G12323" s="358" t="s">
        <v>11219</v>
      </c>
      <c r="H12323" s="358"/>
      <c r="I12323" s="358">
        <v>2</v>
      </c>
      <c r="J12323" s="358">
        <v>2</v>
      </c>
      <c r="K12323" s="358">
        <f t="shared" si="201"/>
        <v>4</v>
      </c>
      <c r="L12323" s="358" t="s">
        <v>9941</v>
      </c>
    </row>
    <row r="12324" spans="1:12">
      <c r="A12324" s="358" t="s">
        <v>557</v>
      </c>
      <c r="B12324" s="358">
        <v>12</v>
      </c>
      <c r="C12324" s="358" t="s">
        <v>11230</v>
      </c>
      <c r="D12324" s="358" t="s">
        <v>958</v>
      </c>
      <c r="E12324" s="358" t="s">
        <v>492</v>
      </c>
      <c r="F12324" s="358" t="s">
        <v>6718</v>
      </c>
      <c r="G12324" s="358" t="s">
        <v>11219</v>
      </c>
      <c r="H12324" s="358"/>
      <c r="I12324" s="358">
        <v>1</v>
      </c>
      <c r="J12324" s="358">
        <v>1</v>
      </c>
      <c r="K12324" s="358">
        <f t="shared" si="201"/>
        <v>2</v>
      </c>
      <c r="L12324" s="358" t="s">
        <v>9949</v>
      </c>
    </row>
    <row r="12325" spans="1:12">
      <c r="A12325" s="358" t="s">
        <v>557</v>
      </c>
      <c r="B12325" s="358">
        <v>13</v>
      </c>
      <c r="C12325" s="358" t="s">
        <v>1800</v>
      </c>
      <c r="D12325" s="358" t="s">
        <v>958</v>
      </c>
      <c r="E12325" s="358" t="s">
        <v>492</v>
      </c>
      <c r="F12325" s="358" t="s">
        <v>6718</v>
      </c>
      <c r="G12325" s="358" t="s">
        <v>11219</v>
      </c>
      <c r="H12325" s="358"/>
      <c r="I12325" s="358">
        <v>1</v>
      </c>
      <c r="J12325" s="358">
        <v>1</v>
      </c>
      <c r="K12325" s="358">
        <f t="shared" si="201"/>
        <v>2</v>
      </c>
      <c r="L12325" s="358" t="s">
        <v>9941</v>
      </c>
    </row>
    <row r="12326" spans="1:12">
      <c r="A12326" s="358" t="s">
        <v>557</v>
      </c>
      <c r="B12326" s="358">
        <v>14</v>
      </c>
      <c r="C12326" s="358" t="s">
        <v>11231</v>
      </c>
      <c r="D12326" s="358" t="s">
        <v>958</v>
      </c>
      <c r="E12326" s="358" t="s">
        <v>492</v>
      </c>
      <c r="F12326" s="358" t="s">
        <v>6718</v>
      </c>
      <c r="G12326" s="358" t="s">
        <v>11219</v>
      </c>
      <c r="H12326" s="358"/>
      <c r="I12326" s="358">
        <v>1</v>
      </c>
      <c r="J12326" s="358">
        <v>0</v>
      </c>
      <c r="K12326" s="358">
        <f t="shared" si="201"/>
        <v>1</v>
      </c>
      <c r="L12326" s="358" t="s">
        <v>9941</v>
      </c>
    </row>
    <row r="12327" spans="1:12">
      <c r="A12327" s="358" t="s">
        <v>557</v>
      </c>
      <c r="B12327" s="358">
        <v>15</v>
      </c>
      <c r="C12327" s="358" t="s">
        <v>11232</v>
      </c>
      <c r="D12327" s="358" t="s">
        <v>880</v>
      </c>
      <c r="E12327" s="358" t="s">
        <v>492</v>
      </c>
      <c r="F12327" s="358" t="s">
        <v>6718</v>
      </c>
      <c r="G12327" s="358" t="s">
        <v>11219</v>
      </c>
      <c r="H12327" s="358"/>
      <c r="I12327" s="358">
        <v>4</v>
      </c>
      <c r="J12327" s="358">
        <v>3</v>
      </c>
      <c r="K12327" s="358">
        <f t="shared" si="201"/>
        <v>7</v>
      </c>
      <c r="L12327" s="358" t="s">
        <v>9896</v>
      </c>
    </row>
    <row r="12328" spans="1:12">
      <c r="A12328" s="358" t="s">
        <v>557</v>
      </c>
      <c r="B12328" s="358">
        <v>16</v>
      </c>
      <c r="C12328" s="358" t="s">
        <v>11233</v>
      </c>
      <c r="D12328" s="358" t="s">
        <v>958</v>
      </c>
      <c r="E12328" s="358" t="s">
        <v>492</v>
      </c>
      <c r="F12328" s="358" t="s">
        <v>6718</v>
      </c>
      <c r="G12328" s="358" t="s">
        <v>11219</v>
      </c>
      <c r="H12328" s="358"/>
      <c r="I12328" s="358">
        <v>1</v>
      </c>
      <c r="J12328" s="358">
        <v>0</v>
      </c>
      <c r="K12328" s="358">
        <f t="shared" si="201"/>
        <v>1</v>
      </c>
      <c r="L12328" s="358" t="s">
        <v>9896</v>
      </c>
    </row>
    <row r="12329" spans="1:12">
      <c r="A12329" s="358" t="s">
        <v>557</v>
      </c>
      <c r="B12329" s="358">
        <v>17</v>
      </c>
      <c r="C12329" s="358" t="s">
        <v>11234</v>
      </c>
      <c r="D12329" s="358" t="s">
        <v>880</v>
      </c>
      <c r="E12329" s="358" t="s">
        <v>492</v>
      </c>
      <c r="F12329" s="358" t="s">
        <v>6718</v>
      </c>
      <c r="G12329" s="358" t="s">
        <v>11219</v>
      </c>
      <c r="H12329" s="358"/>
      <c r="I12329" s="358">
        <v>2</v>
      </c>
      <c r="J12329" s="358">
        <v>3</v>
      </c>
      <c r="K12329" s="358">
        <f t="shared" si="201"/>
        <v>5</v>
      </c>
      <c r="L12329" s="358" t="s">
        <v>9896</v>
      </c>
    </row>
    <row r="12330" spans="1:12">
      <c r="A12330" s="358" t="s">
        <v>557</v>
      </c>
      <c r="B12330" s="358">
        <v>18</v>
      </c>
      <c r="C12330" s="358" t="s">
        <v>11235</v>
      </c>
      <c r="D12330" s="358" t="s">
        <v>958</v>
      </c>
      <c r="E12330" s="358" t="s">
        <v>11236</v>
      </c>
      <c r="F12330" s="358" t="s">
        <v>11237</v>
      </c>
      <c r="G12330" s="358" t="s">
        <v>11219</v>
      </c>
      <c r="H12330" s="358">
        <v>772330362</v>
      </c>
      <c r="I12330" s="358">
        <v>2</v>
      </c>
      <c r="J12330" s="358">
        <v>2</v>
      </c>
      <c r="K12330" s="358">
        <f t="shared" si="201"/>
        <v>4</v>
      </c>
      <c r="L12330" s="358" t="s">
        <v>9896</v>
      </c>
    </row>
    <row r="12331" spans="1:12">
      <c r="A12331" s="358" t="s">
        <v>557</v>
      </c>
      <c r="B12331" s="358">
        <v>19</v>
      </c>
      <c r="C12331" s="358" t="s">
        <v>11238</v>
      </c>
      <c r="D12331" s="358" t="s">
        <v>880</v>
      </c>
      <c r="E12331" s="358" t="s">
        <v>11236</v>
      </c>
      <c r="F12331" s="358" t="s">
        <v>11237</v>
      </c>
      <c r="G12331" s="358" t="s">
        <v>11219</v>
      </c>
      <c r="H12331" s="358"/>
      <c r="I12331" s="358">
        <v>3</v>
      </c>
      <c r="J12331" s="358">
        <v>2</v>
      </c>
      <c r="K12331" s="358">
        <f t="shared" si="201"/>
        <v>5</v>
      </c>
      <c r="L12331" s="358" t="s">
        <v>9896</v>
      </c>
    </row>
    <row r="12332" spans="1:12">
      <c r="A12332" s="358" t="s">
        <v>557</v>
      </c>
      <c r="B12332" s="358">
        <v>20</v>
      </c>
      <c r="C12332" s="358" t="s">
        <v>11239</v>
      </c>
      <c r="D12332" s="358" t="s">
        <v>880</v>
      </c>
      <c r="E12332" s="358" t="s">
        <v>11236</v>
      </c>
      <c r="F12332" s="358" t="s">
        <v>11237</v>
      </c>
      <c r="G12332" s="358" t="s">
        <v>11219</v>
      </c>
      <c r="H12332" s="358"/>
      <c r="I12332" s="358">
        <v>2</v>
      </c>
      <c r="J12332" s="358">
        <v>3</v>
      </c>
      <c r="K12332" s="358">
        <f t="shared" si="201"/>
        <v>5</v>
      </c>
      <c r="L12332" s="358" t="s">
        <v>9896</v>
      </c>
    </row>
    <row r="12333" spans="1:12">
      <c r="A12333" s="358" t="s">
        <v>557</v>
      </c>
      <c r="B12333" s="358">
        <v>21</v>
      </c>
      <c r="C12333" s="358" t="s">
        <v>3133</v>
      </c>
      <c r="D12333" s="358" t="s">
        <v>958</v>
      </c>
      <c r="E12333" s="358" t="s">
        <v>11236</v>
      </c>
      <c r="F12333" s="358" t="s">
        <v>11237</v>
      </c>
      <c r="G12333" s="358" t="s">
        <v>11219</v>
      </c>
      <c r="H12333" s="358"/>
      <c r="I12333" s="358">
        <v>2</v>
      </c>
      <c r="J12333" s="358">
        <v>2</v>
      </c>
      <c r="K12333" s="358">
        <f t="shared" si="201"/>
        <v>4</v>
      </c>
      <c r="L12333" s="358" t="s">
        <v>9896</v>
      </c>
    </row>
    <row r="12334" spans="1:12">
      <c r="A12334" s="358" t="s">
        <v>557</v>
      </c>
      <c r="B12334" s="358">
        <v>22</v>
      </c>
      <c r="C12334" s="358" t="s">
        <v>11240</v>
      </c>
      <c r="D12334" s="358" t="s">
        <v>880</v>
      </c>
      <c r="E12334" s="358" t="s">
        <v>11236</v>
      </c>
      <c r="F12334" s="358" t="s">
        <v>11237</v>
      </c>
      <c r="G12334" s="358" t="s">
        <v>11219</v>
      </c>
      <c r="H12334" s="358"/>
      <c r="I12334" s="358">
        <v>1</v>
      </c>
      <c r="J12334" s="358">
        <v>3</v>
      </c>
      <c r="K12334" s="358">
        <f t="shared" si="201"/>
        <v>4</v>
      </c>
      <c r="L12334" s="358" t="s">
        <v>9896</v>
      </c>
    </row>
    <row r="12335" spans="1:12">
      <c r="A12335" s="358" t="s">
        <v>557</v>
      </c>
      <c r="B12335" s="358">
        <v>23</v>
      </c>
      <c r="C12335" s="358" t="s">
        <v>11241</v>
      </c>
      <c r="D12335" s="358" t="s">
        <v>880</v>
      </c>
      <c r="E12335" s="358" t="s">
        <v>11236</v>
      </c>
      <c r="F12335" s="358" t="s">
        <v>11237</v>
      </c>
      <c r="G12335" s="358" t="s">
        <v>11219</v>
      </c>
      <c r="H12335" s="358"/>
      <c r="I12335" s="358">
        <v>1</v>
      </c>
      <c r="J12335" s="358">
        <v>1</v>
      </c>
      <c r="K12335" s="358">
        <f t="shared" si="201"/>
        <v>2</v>
      </c>
      <c r="L12335" s="358" t="s">
        <v>9896</v>
      </c>
    </row>
    <row r="12336" spans="1:12">
      <c r="A12336" s="358" t="s">
        <v>557</v>
      </c>
      <c r="B12336" s="358">
        <v>24</v>
      </c>
      <c r="C12336" s="358" t="s">
        <v>11242</v>
      </c>
      <c r="D12336" s="358" t="s">
        <v>880</v>
      </c>
      <c r="E12336" s="358" t="s">
        <v>11236</v>
      </c>
      <c r="F12336" s="358" t="s">
        <v>11237</v>
      </c>
      <c r="G12336" s="358" t="s">
        <v>11219</v>
      </c>
      <c r="H12336" s="358"/>
      <c r="I12336" s="358">
        <v>3</v>
      </c>
      <c r="J12336" s="358">
        <v>2</v>
      </c>
      <c r="K12336" s="358">
        <f t="shared" si="201"/>
        <v>5</v>
      </c>
      <c r="L12336" s="358" t="s">
        <v>9896</v>
      </c>
    </row>
    <row r="12337" spans="1:12">
      <c r="A12337" s="358" t="s">
        <v>557</v>
      </c>
      <c r="B12337" s="358">
        <v>25</v>
      </c>
      <c r="C12337" s="358" t="s">
        <v>11243</v>
      </c>
      <c r="D12337" s="358" t="s">
        <v>880</v>
      </c>
      <c r="E12337" s="358" t="s">
        <v>11236</v>
      </c>
      <c r="F12337" s="358" t="s">
        <v>11237</v>
      </c>
      <c r="G12337" s="358" t="s">
        <v>11219</v>
      </c>
      <c r="H12337" s="358"/>
      <c r="I12337" s="358">
        <v>4</v>
      </c>
      <c r="J12337" s="358">
        <v>4</v>
      </c>
      <c r="K12337" s="358">
        <f t="shared" si="201"/>
        <v>8</v>
      </c>
      <c r="L12337" s="358" t="s">
        <v>9896</v>
      </c>
    </row>
    <row r="12338" spans="1:12">
      <c r="A12338" s="358" t="s">
        <v>557</v>
      </c>
      <c r="B12338" s="358">
        <v>26</v>
      </c>
      <c r="C12338" s="358" t="s">
        <v>11244</v>
      </c>
      <c r="D12338" s="358" t="s">
        <v>880</v>
      </c>
      <c r="E12338" s="358" t="s">
        <v>11236</v>
      </c>
      <c r="F12338" s="358" t="s">
        <v>11237</v>
      </c>
      <c r="G12338" s="358" t="s">
        <v>11219</v>
      </c>
      <c r="H12338" s="358"/>
      <c r="I12338" s="358">
        <v>2</v>
      </c>
      <c r="J12338" s="358">
        <v>1</v>
      </c>
      <c r="K12338" s="358">
        <f t="shared" si="201"/>
        <v>3</v>
      </c>
      <c r="L12338" s="358" t="s">
        <v>9941</v>
      </c>
    </row>
    <row r="12339" spans="1:12">
      <c r="A12339" s="358" t="s">
        <v>557</v>
      </c>
      <c r="B12339" s="358">
        <v>27</v>
      </c>
      <c r="C12339" s="358" t="s">
        <v>11245</v>
      </c>
      <c r="D12339" s="358" t="s">
        <v>958</v>
      </c>
      <c r="E12339" s="358" t="s">
        <v>11236</v>
      </c>
      <c r="F12339" s="358" t="s">
        <v>11237</v>
      </c>
      <c r="G12339" s="358" t="s">
        <v>11219</v>
      </c>
      <c r="H12339" s="358"/>
      <c r="I12339" s="358">
        <v>1</v>
      </c>
      <c r="J12339" s="358">
        <v>2</v>
      </c>
      <c r="K12339" s="358">
        <f t="shared" si="201"/>
        <v>3</v>
      </c>
      <c r="L12339" s="358" t="s">
        <v>9896</v>
      </c>
    </row>
    <row r="12340" spans="1:12">
      <c r="A12340" s="358" t="s">
        <v>557</v>
      </c>
      <c r="B12340" s="358">
        <v>28</v>
      </c>
      <c r="C12340" s="358" t="s">
        <v>11246</v>
      </c>
      <c r="D12340" s="358" t="s">
        <v>880</v>
      </c>
      <c r="E12340" s="358" t="s">
        <v>11236</v>
      </c>
      <c r="F12340" s="358" t="s">
        <v>11237</v>
      </c>
      <c r="G12340" s="358" t="s">
        <v>11219</v>
      </c>
      <c r="H12340" s="358"/>
      <c r="I12340" s="358">
        <v>1</v>
      </c>
      <c r="J12340" s="358">
        <v>1</v>
      </c>
      <c r="K12340" s="358">
        <f t="shared" si="201"/>
        <v>2</v>
      </c>
      <c r="L12340" s="358" t="s">
        <v>9896</v>
      </c>
    </row>
    <row r="12341" spans="1:12">
      <c r="A12341" s="358" t="s">
        <v>557</v>
      </c>
      <c r="B12341" s="358">
        <v>29</v>
      </c>
      <c r="C12341" s="358" t="s">
        <v>3100</v>
      </c>
      <c r="D12341" s="358" t="s">
        <v>880</v>
      </c>
      <c r="E12341" s="358" t="s">
        <v>11236</v>
      </c>
      <c r="F12341" s="358" t="s">
        <v>11237</v>
      </c>
      <c r="G12341" s="358" t="s">
        <v>11219</v>
      </c>
      <c r="H12341" s="358"/>
      <c r="I12341" s="358">
        <v>1</v>
      </c>
      <c r="J12341" s="358">
        <v>0</v>
      </c>
      <c r="K12341" s="358">
        <f t="shared" si="201"/>
        <v>1</v>
      </c>
      <c r="L12341" s="358" t="s">
        <v>9896</v>
      </c>
    </row>
    <row r="12342" spans="1:12">
      <c r="A12342" s="358" t="s">
        <v>557</v>
      </c>
      <c r="B12342" s="358">
        <v>30</v>
      </c>
      <c r="C12342" s="358" t="s">
        <v>1815</v>
      </c>
      <c r="D12342" s="358" t="s">
        <v>880</v>
      </c>
      <c r="E12342" s="358" t="s">
        <v>11236</v>
      </c>
      <c r="F12342" s="358" t="s">
        <v>11237</v>
      </c>
      <c r="G12342" s="358" t="s">
        <v>11219</v>
      </c>
      <c r="H12342" s="358"/>
      <c r="I12342" s="358">
        <v>2</v>
      </c>
      <c r="J12342" s="358">
        <v>2</v>
      </c>
      <c r="K12342" s="358">
        <f t="shared" si="201"/>
        <v>4</v>
      </c>
      <c r="L12342" s="358" t="s">
        <v>9896</v>
      </c>
    </row>
    <row r="12343" spans="1:12">
      <c r="A12343" s="358" t="s">
        <v>557</v>
      </c>
      <c r="B12343" s="358">
        <v>31</v>
      </c>
      <c r="C12343" s="358" t="s">
        <v>11232</v>
      </c>
      <c r="D12343" s="358" t="s">
        <v>958</v>
      </c>
      <c r="E12343" s="358" t="s">
        <v>11236</v>
      </c>
      <c r="F12343" s="358" t="s">
        <v>11237</v>
      </c>
      <c r="G12343" s="358" t="s">
        <v>11219</v>
      </c>
      <c r="H12343" s="358"/>
      <c r="I12343" s="358">
        <v>1</v>
      </c>
      <c r="J12343" s="358">
        <v>0</v>
      </c>
      <c r="K12343" s="358">
        <f t="shared" si="201"/>
        <v>1</v>
      </c>
      <c r="L12343" s="358" t="s">
        <v>9896</v>
      </c>
    </row>
    <row r="12344" spans="1:12">
      <c r="A12344" s="358" t="s">
        <v>557</v>
      </c>
      <c r="B12344" s="358">
        <v>32</v>
      </c>
      <c r="C12344" s="358" t="s">
        <v>11247</v>
      </c>
      <c r="D12344" s="358" t="s">
        <v>958</v>
      </c>
      <c r="E12344" s="358" t="s">
        <v>11236</v>
      </c>
      <c r="F12344" s="358" t="s">
        <v>11237</v>
      </c>
      <c r="G12344" s="358" t="s">
        <v>11219</v>
      </c>
      <c r="H12344" s="358"/>
      <c r="I12344" s="358">
        <v>2</v>
      </c>
      <c r="J12344" s="358">
        <v>1</v>
      </c>
      <c r="K12344" s="358">
        <f t="shared" si="201"/>
        <v>3</v>
      </c>
      <c r="L12344" s="358" t="s">
        <v>9896</v>
      </c>
    </row>
    <row r="12345" spans="1:12">
      <c r="A12345" s="358" t="s">
        <v>557</v>
      </c>
      <c r="B12345" s="358">
        <v>33</v>
      </c>
      <c r="C12345" s="358" t="s">
        <v>11248</v>
      </c>
      <c r="D12345" s="358" t="s">
        <v>958</v>
      </c>
      <c r="E12345" s="358" t="s">
        <v>11236</v>
      </c>
      <c r="F12345" s="358" t="s">
        <v>11237</v>
      </c>
      <c r="G12345" s="358" t="s">
        <v>11219</v>
      </c>
      <c r="H12345" s="358"/>
      <c r="I12345" s="358">
        <v>2</v>
      </c>
      <c r="J12345" s="358">
        <v>2</v>
      </c>
      <c r="K12345" s="358">
        <f t="shared" si="201"/>
        <v>4</v>
      </c>
      <c r="L12345" s="358" t="s">
        <v>9896</v>
      </c>
    </row>
    <row r="12346" spans="1:12">
      <c r="A12346" s="358" t="s">
        <v>557</v>
      </c>
      <c r="B12346" s="358">
        <v>34</v>
      </c>
      <c r="C12346" s="358" t="s">
        <v>11249</v>
      </c>
      <c r="D12346" s="358" t="s">
        <v>880</v>
      </c>
      <c r="E12346" s="358" t="s">
        <v>11236</v>
      </c>
      <c r="F12346" s="358" t="s">
        <v>11237</v>
      </c>
      <c r="G12346" s="358" t="s">
        <v>11219</v>
      </c>
      <c r="H12346" s="358"/>
      <c r="I12346" s="358">
        <v>1</v>
      </c>
      <c r="J12346" s="358">
        <v>2</v>
      </c>
      <c r="K12346" s="358">
        <f t="shared" si="201"/>
        <v>3</v>
      </c>
      <c r="L12346" s="358" t="s">
        <v>9896</v>
      </c>
    </row>
    <row r="12347" spans="1:12">
      <c r="A12347" s="358" t="s">
        <v>557</v>
      </c>
      <c r="B12347" s="358">
        <v>35</v>
      </c>
      <c r="C12347" s="358" t="s">
        <v>11250</v>
      </c>
      <c r="D12347" s="358" t="s">
        <v>880</v>
      </c>
      <c r="E12347" s="358" t="s">
        <v>11236</v>
      </c>
      <c r="F12347" s="358" t="s">
        <v>11237</v>
      </c>
      <c r="G12347" s="358" t="s">
        <v>11219</v>
      </c>
      <c r="H12347" s="358"/>
      <c r="I12347" s="358">
        <v>2</v>
      </c>
      <c r="J12347" s="358">
        <v>2</v>
      </c>
      <c r="K12347" s="358">
        <f t="shared" si="201"/>
        <v>4</v>
      </c>
      <c r="L12347" s="358" t="s">
        <v>9896</v>
      </c>
    </row>
    <row r="12348" spans="1:12">
      <c r="A12348" s="358" t="s">
        <v>557</v>
      </c>
      <c r="B12348" s="358">
        <v>36</v>
      </c>
      <c r="C12348" s="358" t="s">
        <v>11251</v>
      </c>
      <c r="D12348" s="358" t="s">
        <v>880</v>
      </c>
      <c r="E12348" s="358" t="s">
        <v>11236</v>
      </c>
      <c r="F12348" s="358" t="s">
        <v>11237</v>
      </c>
      <c r="G12348" s="358" t="s">
        <v>11219</v>
      </c>
      <c r="H12348" s="358"/>
      <c r="I12348" s="358">
        <v>1</v>
      </c>
      <c r="J12348" s="358">
        <v>1</v>
      </c>
      <c r="K12348" s="358">
        <f t="shared" si="201"/>
        <v>2</v>
      </c>
      <c r="L12348" s="358" t="s">
        <v>9896</v>
      </c>
    </row>
    <row r="12349" spans="1:12">
      <c r="A12349" s="358" t="s">
        <v>557</v>
      </c>
      <c r="B12349" s="358">
        <v>37</v>
      </c>
      <c r="C12349" s="358" t="s">
        <v>11252</v>
      </c>
      <c r="D12349" s="358" t="s">
        <v>880</v>
      </c>
      <c r="E12349" s="358" t="s">
        <v>11236</v>
      </c>
      <c r="F12349" s="358" t="s">
        <v>11237</v>
      </c>
      <c r="G12349" s="358" t="s">
        <v>11219</v>
      </c>
      <c r="H12349" s="358"/>
      <c r="I12349" s="358">
        <v>2</v>
      </c>
      <c r="J12349" s="358">
        <v>3</v>
      </c>
      <c r="K12349" s="358">
        <f t="shared" si="201"/>
        <v>5</v>
      </c>
      <c r="L12349" s="358" t="s">
        <v>9941</v>
      </c>
    </row>
    <row r="12350" spans="1:12">
      <c r="A12350" s="358" t="s">
        <v>557</v>
      </c>
      <c r="B12350" s="358">
        <v>38</v>
      </c>
      <c r="C12350" s="358" t="s">
        <v>8493</v>
      </c>
      <c r="D12350" s="358" t="s">
        <v>958</v>
      </c>
      <c r="E12350" s="358" t="s">
        <v>11236</v>
      </c>
      <c r="F12350" s="358" t="s">
        <v>11237</v>
      </c>
      <c r="G12350" s="358" t="s">
        <v>11219</v>
      </c>
      <c r="H12350" s="358"/>
      <c r="I12350" s="358">
        <v>1</v>
      </c>
      <c r="J12350" s="358">
        <v>1</v>
      </c>
      <c r="K12350" s="358">
        <f t="shared" si="201"/>
        <v>2</v>
      </c>
      <c r="L12350" s="358" t="s">
        <v>9896</v>
      </c>
    </row>
    <row r="12351" spans="1:12">
      <c r="A12351" s="358" t="s">
        <v>557</v>
      </c>
      <c r="B12351" s="358">
        <v>39</v>
      </c>
      <c r="C12351" s="358" t="s">
        <v>7803</v>
      </c>
      <c r="D12351" s="358" t="s">
        <v>880</v>
      </c>
      <c r="E12351" s="358" t="s">
        <v>11236</v>
      </c>
      <c r="F12351" s="358" t="s">
        <v>11237</v>
      </c>
      <c r="G12351" s="358" t="s">
        <v>11219</v>
      </c>
      <c r="H12351" s="358"/>
      <c r="I12351" s="358">
        <v>4</v>
      </c>
      <c r="J12351" s="358">
        <v>0</v>
      </c>
      <c r="K12351" s="358">
        <f t="shared" si="201"/>
        <v>4</v>
      </c>
      <c r="L12351" s="358" t="s">
        <v>9897</v>
      </c>
    </row>
    <row r="12352" spans="1:12">
      <c r="A12352" s="358" t="s">
        <v>557</v>
      </c>
      <c r="B12352" s="358">
        <v>40</v>
      </c>
      <c r="C12352" s="358" t="s">
        <v>11253</v>
      </c>
      <c r="D12352" s="358" t="s">
        <v>880</v>
      </c>
      <c r="E12352" s="358" t="s">
        <v>11236</v>
      </c>
      <c r="F12352" s="358" t="s">
        <v>11237</v>
      </c>
      <c r="G12352" s="358" t="s">
        <v>11219</v>
      </c>
      <c r="H12352" s="358"/>
      <c r="I12352" s="358">
        <v>3</v>
      </c>
      <c r="J12352" s="358">
        <v>1</v>
      </c>
      <c r="K12352" s="358">
        <f t="shared" si="201"/>
        <v>4</v>
      </c>
      <c r="L12352" s="358" t="s">
        <v>9939</v>
      </c>
    </row>
    <row r="12353" spans="1:12">
      <c r="A12353" s="358" t="s">
        <v>557</v>
      </c>
      <c r="B12353" s="358">
        <v>41</v>
      </c>
      <c r="C12353" s="358" t="s">
        <v>11254</v>
      </c>
      <c r="D12353" s="358" t="s">
        <v>880</v>
      </c>
      <c r="E12353" s="358" t="s">
        <v>11236</v>
      </c>
      <c r="F12353" s="358" t="s">
        <v>11237</v>
      </c>
      <c r="G12353" s="358" t="s">
        <v>11219</v>
      </c>
      <c r="H12353" s="358"/>
      <c r="I12353" s="358">
        <v>2</v>
      </c>
      <c r="J12353" s="358">
        <v>3</v>
      </c>
      <c r="K12353" s="358">
        <f t="shared" si="201"/>
        <v>5</v>
      </c>
      <c r="L12353" s="358" t="s">
        <v>9939</v>
      </c>
    </row>
    <row r="12354" spans="1:12">
      <c r="A12354" s="358" t="s">
        <v>557</v>
      </c>
      <c r="B12354" s="358">
        <v>42</v>
      </c>
      <c r="C12354" s="358" t="s">
        <v>11255</v>
      </c>
      <c r="D12354" s="358" t="s">
        <v>880</v>
      </c>
      <c r="E12354" s="358" t="s">
        <v>11236</v>
      </c>
      <c r="F12354" s="358" t="s">
        <v>11237</v>
      </c>
      <c r="G12354" s="358" t="s">
        <v>11219</v>
      </c>
      <c r="H12354" s="358">
        <v>777779855</v>
      </c>
      <c r="I12354" s="358">
        <v>2</v>
      </c>
      <c r="J12354" s="358">
        <v>2</v>
      </c>
      <c r="K12354" s="358">
        <f t="shared" si="201"/>
        <v>4</v>
      </c>
      <c r="L12354" s="358" t="s">
        <v>9939</v>
      </c>
    </row>
    <row r="12355" spans="1:12">
      <c r="A12355" s="358" t="s">
        <v>557</v>
      </c>
      <c r="B12355" s="358">
        <v>43</v>
      </c>
      <c r="C12355" s="358" t="s">
        <v>11256</v>
      </c>
      <c r="D12355" s="358" t="s">
        <v>880</v>
      </c>
      <c r="E12355" s="358" t="s">
        <v>11236</v>
      </c>
      <c r="F12355" s="358" t="s">
        <v>11237</v>
      </c>
      <c r="G12355" s="358" t="s">
        <v>11219</v>
      </c>
      <c r="H12355" s="358"/>
      <c r="I12355" s="358">
        <v>1</v>
      </c>
      <c r="J12355" s="358">
        <v>2</v>
      </c>
      <c r="K12355" s="358">
        <f t="shared" si="201"/>
        <v>3</v>
      </c>
      <c r="L12355" s="358" t="s">
        <v>9897</v>
      </c>
    </row>
    <row r="12356" spans="1:12">
      <c r="A12356" s="358" t="s">
        <v>557</v>
      </c>
      <c r="B12356" s="358">
        <v>44</v>
      </c>
      <c r="C12356" s="358" t="s">
        <v>11257</v>
      </c>
      <c r="D12356" s="358" t="s">
        <v>880</v>
      </c>
      <c r="E12356" s="358" t="s">
        <v>11236</v>
      </c>
      <c r="F12356" s="358" t="s">
        <v>11237</v>
      </c>
      <c r="G12356" s="358" t="s">
        <v>11219</v>
      </c>
      <c r="H12356" s="358"/>
      <c r="I12356" s="358">
        <v>2</v>
      </c>
      <c r="J12356" s="358">
        <v>4</v>
      </c>
      <c r="K12356" s="358">
        <f t="shared" si="201"/>
        <v>6</v>
      </c>
      <c r="L12356" s="358" t="s">
        <v>9941</v>
      </c>
    </row>
    <row r="12357" spans="1:12">
      <c r="A12357" s="358" t="s">
        <v>557</v>
      </c>
      <c r="B12357" s="358">
        <v>45</v>
      </c>
      <c r="C12357" s="358" t="s">
        <v>11258</v>
      </c>
      <c r="D12357" s="358" t="s">
        <v>880</v>
      </c>
      <c r="E12357" s="358" t="s">
        <v>11236</v>
      </c>
      <c r="F12357" s="358" t="s">
        <v>11237</v>
      </c>
      <c r="G12357" s="358" t="s">
        <v>11219</v>
      </c>
      <c r="H12357" s="358"/>
      <c r="I12357" s="358">
        <v>3</v>
      </c>
      <c r="J12357" s="358">
        <v>2</v>
      </c>
      <c r="K12357" s="358">
        <f t="shared" si="201"/>
        <v>5</v>
      </c>
      <c r="L12357" s="358" t="s">
        <v>9941</v>
      </c>
    </row>
    <row r="12358" spans="1:12">
      <c r="A12358" s="358" t="s">
        <v>557</v>
      </c>
      <c r="B12358" s="358">
        <v>46</v>
      </c>
      <c r="C12358" s="358" t="s">
        <v>11259</v>
      </c>
      <c r="D12358" s="358" t="s">
        <v>958</v>
      </c>
      <c r="E12358" s="358" t="s">
        <v>11260</v>
      </c>
      <c r="F12358" s="358" t="s">
        <v>11237</v>
      </c>
      <c r="G12358" s="358" t="s">
        <v>11219</v>
      </c>
      <c r="H12358" s="358"/>
      <c r="I12358" s="358">
        <v>3</v>
      </c>
      <c r="J12358" s="358">
        <v>4</v>
      </c>
      <c r="K12358" s="358">
        <f t="shared" si="201"/>
        <v>7</v>
      </c>
      <c r="L12358" s="358" t="s">
        <v>9896</v>
      </c>
    </row>
    <row r="12359" spans="1:12">
      <c r="A12359" s="358" t="s">
        <v>557</v>
      </c>
      <c r="B12359" s="358">
        <v>47</v>
      </c>
      <c r="C12359" s="358" t="s">
        <v>1784</v>
      </c>
      <c r="D12359" s="358" t="s">
        <v>958</v>
      </c>
      <c r="E12359" s="358" t="s">
        <v>11260</v>
      </c>
      <c r="F12359" s="358" t="s">
        <v>11237</v>
      </c>
      <c r="G12359" s="358" t="s">
        <v>11219</v>
      </c>
      <c r="H12359" s="358"/>
      <c r="I12359" s="358">
        <v>1</v>
      </c>
      <c r="J12359" s="358">
        <v>3</v>
      </c>
      <c r="K12359" s="358">
        <f t="shared" si="201"/>
        <v>4</v>
      </c>
      <c r="L12359" s="358" t="s">
        <v>9896</v>
      </c>
    </row>
    <row r="12360" spans="1:12">
      <c r="A12360" s="358" t="s">
        <v>557</v>
      </c>
      <c r="B12360" s="358">
        <v>48</v>
      </c>
      <c r="C12360" s="358" t="s">
        <v>2951</v>
      </c>
      <c r="D12360" s="358" t="s">
        <v>880</v>
      </c>
      <c r="E12360" s="358" t="s">
        <v>11260</v>
      </c>
      <c r="F12360" s="358" t="s">
        <v>11237</v>
      </c>
      <c r="G12360" s="358" t="s">
        <v>11219</v>
      </c>
      <c r="H12360" s="358"/>
      <c r="I12360" s="358">
        <v>1</v>
      </c>
      <c r="J12360" s="358">
        <v>2</v>
      </c>
      <c r="K12360" s="358">
        <f t="shared" si="201"/>
        <v>3</v>
      </c>
      <c r="L12360" s="358" t="s">
        <v>9896</v>
      </c>
    </row>
    <row r="12361" spans="1:12">
      <c r="A12361" s="358" t="s">
        <v>557</v>
      </c>
      <c r="B12361" s="358">
        <v>49</v>
      </c>
      <c r="C12361" s="358" t="s">
        <v>1853</v>
      </c>
      <c r="D12361" s="358" t="s">
        <v>880</v>
      </c>
      <c r="E12361" s="358" t="s">
        <v>11236</v>
      </c>
      <c r="F12361" s="358" t="s">
        <v>11237</v>
      </c>
      <c r="G12361" s="358" t="s">
        <v>11219</v>
      </c>
      <c r="H12361" s="358"/>
      <c r="I12361" s="358">
        <v>3</v>
      </c>
      <c r="J12361" s="358">
        <v>2</v>
      </c>
      <c r="K12361" s="358">
        <f t="shared" si="201"/>
        <v>5</v>
      </c>
      <c r="L12361" s="358" t="s">
        <v>9941</v>
      </c>
    </row>
    <row r="12362" spans="1:12">
      <c r="A12362" s="358" t="s">
        <v>557</v>
      </c>
      <c r="B12362" s="358">
        <v>50</v>
      </c>
      <c r="C12362" s="358" t="s">
        <v>11261</v>
      </c>
      <c r="D12362" s="358" t="s">
        <v>880</v>
      </c>
      <c r="E12362" s="358" t="s">
        <v>11236</v>
      </c>
      <c r="F12362" s="358" t="s">
        <v>11237</v>
      </c>
      <c r="G12362" s="358" t="s">
        <v>11219</v>
      </c>
      <c r="H12362" s="358"/>
      <c r="I12362" s="358">
        <v>2</v>
      </c>
      <c r="J12362" s="358">
        <v>3</v>
      </c>
      <c r="K12362" s="358">
        <f t="shared" si="201"/>
        <v>5</v>
      </c>
      <c r="L12362" s="358" t="s">
        <v>9939</v>
      </c>
    </row>
    <row r="12363" spans="1:12">
      <c r="A12363" s="358" t="s">
        <v>557</v>
      </c>
      <c r="B12363" s="358">
        <v>51</v>
      </c>
      <c r="C12363" s="358" t="s">
        <v>11262</v>
      </c>
      <c r="D12363" s="358" t="s">
        <v>880</v>
      </c>
      <c r="E12363" s="358" t="s">
        <v>11236</v>
      </c>
      <c r="F12363" s="358" t="s">
        <v>11237</v>
      </c>
      <c r="G12363" s="358" t="s">
        <v>11219</v>
      </c>
      <c r="H12363" s="358"/>
      <c r="I12363" s="358">
        <v>3</v>
      </c>
      <c r="J12363" s="358">
        <v>3</v>
      </c>
      <c r="K12363" s="358">
        <f t="shared" si="201"/>
        <v>6</v>
      </c>
      <c r="L12363" s="358" t="s">
        <v>9926</v>
      </c>
    </row>
    <row r="12364" spans="1:12">
      <c r="A12364" s="358" t="s">
        <v>557</v>
      </c>
      <c r="B12364" s="358">
        <v>52</v>
      </c>
      <c r="C12364" s="358" t="s">
        <v>11263</v>
      </c>
      <c r="D12364" s="358" t="s">
        <v>958</v>
      </c>
      <c r="E12364" s="358" t="s">
        <v>11236</v>
      </c>
      <c r="F12364" s="358" t="s">
        <v>11237</v>
      </c>
      <c r="G12364" s="358" t="s">
        <v>11219</v>
      </c>
      <c r="H12364" s="358"/>
      <c r="I12364" s="358">
        <v>1</v>
      </c>
      <c r="J12364" s="358">
        <v>1</v>
      </c>
      <c r="K12364" s="358">
        <f t="shared" si="201"/>
        <v>2</v>
      </c>
      <c r="L12364" s="358" t="s">
        <v>9921</v>
      </c>
    </row>
    <row r="12365" spans="1:12">
      <c r="A12365" s="358" t="s">
        <v>557</v>
      </c>
      <c r="B12365" s="358">
        <v>53</v>
      </c>
      <c r="C12365" s="358" t="s">
        <v>5861</v>
      </c>
      <c r="D12365" s="358" t="s">
        <v>880</v>
      </c>
      <c r="E12365" s="358" t="s">
        <v>11236</v>
      </c>
      <c r="F12365" s="358" t="s">
        <v>11237</v>
      </c>
      <c r="G12365" s="358" t="s">
        <v>11219</v>
      </c>
      <c r="H12365" s="358"/>
      <c r="I12365" s="358">
        <v>1</v>
      </c>
      <c r="J12365" s="358">
        <v>4</v>
      </c>
      <c r="K12365" s="358">
        <f t="shared" si="201"/>
        <v>5</v>
      </c>
      <c r="L12365" s="358" t="s">
        <v>9921</v>
      </c>
    </row>
    <row r="12366" spans="1:12">
      <c r="A12366" s="358" t="s">
        <v>557</v>
      </c>
      <c r="B12366" s="358">
        <v>54</v>
      </c>
      <c r="C12366" s="358" t="s">
        <v>11264</v>
      </c>
      <c r="D12366" s="358" t="s">
        <v>880</v>
      </c>
      <c r="E12366" s="358" t="s">
        <v>11236</v>
      </c>
      <c r="F12366" s="358" t="s">
        <v>11237</v>
      </c>
      <c r="G12366" s="358" t="s">
        <v>11219</v>
      </c>
      <c r="H12366" s="358"/>
      <c r="I12366" s="358">
        <v>2</v>
      </c>
      <c r="J12366" s="358">
        <v>3</v>
      </c>
      <c r="K12366" s="358">
        <f t="shared" si="201"/>
        <v>5</v>
      </c>
      <c r="L12366" s="358" t="s">
        <v>9921</v>
      </c>
    </row>
    <row r="12367" spans="1:12">
      <c r="A12367" s="358" t="s">
        <v>557</v>
      </c>
      <c r="B12367" s="358">
        <v>55</v>
      </c>
      <c r="C12367" s="358" t="s">
        <v>11265</v>
      </c>
      <c r="D12367" s="358" t="s">
        <v>958</v>
      </c>
      <c r="E12367" s="358" t="s">
        <v>11236</v>
      </c>
      <c r="F12367" s="358" t="s">
        <v>11237</v>
      </c>
      <c r="G12367" s="358" t="s">
        <v>11219</v>
      </c>
      <c r="H12367" s="358"/>
      <c r="I12367" s="358">
        <v>2</v>
      </c>
      <c r="J12367" s="358">
        <v>1</v>
      </c>
      <c r="K12367" s="358">
        <f t="shared" si="201"/>
        <v>3</v>
      </c>
      <c r="L12367" s="358" t="s">
        <v>9899</v>
      </c>
    </row>
    <row r="12368" spans="1:12">
      <c r="A12368" s="358" t="s">
        <v>557</v>
      </c>
      <c r="B12368" s="358">
        <v>56</v>
      </c>
      <c r="C12368" s="358" t="s">
        <v>1915</v>
      </c>
      <c r="D12368" s="358" t="s">
        <v>958</v>
      </c>
      <c r="E12368" s="358" t="s">
        <v>11236</v>
      </c>
      <c r="F12368" s="358" t="s">
        <v>11237</v>
      </c>
      <c r="G12368" s="358" t="s">
        <v>11219</v>
      </c>
      <c r="H12368" s="358"/>
      <c r="I12368" s="358">
        <v>1</v>
      </c>
      <c r="J12368" s="358">
        <v>1</v>
      </c>
      <c r="K12368" s="358">
        <f t="shared" si="201"/>
        <v>2</v>
      </c>
      <c r="L12368" s="358" t="s">
        <v>10109</v>
      </c>
    </row>
    <row r="12369" spans="1:12">
      <c r="A12369" s="358" t="s">
        <v>557</v>
      </c>
      <c r="B12369" s="358">
        <v>57</v>
      </c>
      <c r="C12369" s="358" t="s">
        <v>11266</v>
      </c>
      <c r="D12369" s="358" t="s">
        <v>880</v>
      </c>
      <c r="E12369" s="358" t="s">
        <v>11236</v>
      </c>
      <c r="F12369" s="358" t="s">
        <v>11237</v>
      </c>
      <c r="G12369" s="358" t="s">
        <v>11219</v>
      </c>
      <c r="H12369" s="358"/>
      <c r="I12369" s="358">
        <v>3</v>
      </c>
      <c r="J12369" s="358">
        <v>2</v>
      </c>
      <c r="K12369" s="358">
        <f t="shared" si="201"/>
        <v>5</v>
      </c>
      <c r="L12369" s="358" t="s">
        <v>9939</v>
      </c>
    </row>
    <row r="12370" spans="1:12">
      <c r="A12370" s="358" t="s">
        <v>557</v>
      </c>
      <c r="B12370" s="358">
        <v>58</v>
      </c>
      <c r="C12370" s="358" t="s">
        <v>11267</v>
      </c>
      <c r="D12370" s="358" t="s">
        <v>958</v>
      </c>
      <c r="E12370" s="358" t="s">
        <v>11236</v>
      </c>
      <c r="F12370" s="358" t="s">
        <v>11237</v>
      </c>
      <c r="G12370" s="358" t="s">
        <v>11219</v>
      </c>
      <c r="H12370" s="358"/>
      <c r="I12370" s="358">
        <v>0</v>
      </c>
      <c r="J12370" s="358">
        <v>1</v>
      </c>
      <c r="K12370" s="358">
        <f t="shared" si="201"/>
        <v>1</v>
      </c>
      <c r="L12370" s="358" t="s">
        <v>9921</v>
      </c>
    </row>
    <row r="12371" spans="1:12">
      <c r="A12371" s="358" t="s">
        <v>557</v>
      </c>
      <c r="B12371" s="358">
        <v>59</v>
      </c>
      <c r="C12371" s="358" t="s">
        <v>11259</v>
      </c>
      <c r="D12371" s="358" t="s">
        <v>958</v>
      </c>
      <c r="E12371" s="358" t="s">
        <v>11260</v>
      </c>
      <c r="F12371" s="358" t="s">
        <v>11237</v>
      </c>
      <c r="G12371" s="358" t="s">
        <v>11219</v>
      </c>
      <c r="H12371" s="358"/>
      <c r="I12371" s="358">
        <v>3</v>
      </c>
      <c r="J12371" s="358">
        <v>2</v>
      </c>
      <c r="K12371" s="358">
        <f t="shared" si="201"/>
        <v>5</v>
      </c>
      <c r="L12371" s="358" t="s">
        <v>9896</v>
      </c>
    </row>
    <row r="12372" spans="1:12">
      <c r="A12372" s="358" t="s">
        <v>557</v>
      </c>
      <c r="B12372" s="358">
        <v>60</v>
      </c>
      <c r="C12372" s="358" t="s">
        <v>11268</v>
      </c>
      <c r="D12372" s="358" t="s">
        <v>880</v>
      </c>
      <c r="E12372" s="358" t="s">
        <v>11236</v>
      </c>
      <c r="F12372" s="358" t="s">
        <v>11237</v>
      </c>
      <c r="G12372" s="358" t="s">
        <v>11219</v>
      </c>
      <c r="H12372" s="358"/>
      <c r="I12372" s="358">
        <v>2</v>
      </c>
      <c r="J12372" s="358">
        <v>2</v>
      </c>
      <c r="K12372" s="358">
        <f t="shared" si="201"/>
        <v>4</v>
      </c>
      <c r="L12372" s="358" t="s">
        <v>9941</v>
      </c>
    </row>
    <row r="12373" spans="1:12">
      <c r="A12373" s="358" t="s">
        <v>557</v>
      </c>
      <c r="B12373" s="358">
        <v>61</v>
      </c>
      <c r="C12373" s="358" t="s">
        <v>11269</v>
      </c>
      <c r="D12373" s="358" t="s">
        <v>880</v>
      </c>
      <c r="E12373" s="358" t="s">
        <v>11236</v>
      </c>
      <c r="F12373" s="358" t="s">
        <v>11237</v>
      </c>
      <c r="G12373" s="358" t="s">
        <v>11219</v>
      </c>
      <c r="H12373" s="358"/>
      <c r="I12373" s="358">
        <v>4</v>
      </c>
      <c r="J12373" s="358">
        <v>2</v>
      </c>
      <c r="K12373" s="358">
        <f t="shared" si="201"/>
        <v>6</v>
      </c>
      <c r="L12373" s="358" t="s">
        <v>9941</v>
      </c>
    </row>
    <row r="12374" spans="1:12">
      <c r="A12374" s="358" t="s">
        <v>557</v>
      </c>
      <c r="B12374" s="358">
        <v>62</v>
      </c>
      <c r="C12374" s="358" t="s">
        <v>11270</v>
      </c>
      <c r="D12374" s="358" t="s">
        <v>880</v>
      </c>
      <c r="E12374" s="358" t="s">
        <v>11236</v>
      </c>
      <c r="F12374" s="358" t="s">
        <v>11237</v>
      </c>
      <c r="G12374" s="358" t="s">
        <v>11219</v>
      </c>
      <c r="H12374" s="358"/>
      <c r="I12374" s="358">
        <v>1</v>
      </c>
      <c r="J12374" s="358">
        <v>1</v>
      </c>
      <c r="K12374" s="358">
        <f t="shared" si="201"/>
        <v>2</v>
      </c>
      <c r="L12374" s="358" t="s">
        <v>9896</v>
      </c>
    </row>
    <row r="12375" spans="1:12">
      <c r="A12375" s="358" t="s">
        <v>557</v>
      </c>
      <c r="B12375" s="358">
        <v>63</v>
      </c>
      <c r="C12375" s="358" t="s">
        <v>11271</v>
      </c>
      <c r="D12375" s="358" t="s">
        <v>880</v>
      </c>
      <c r="E12375" s="358" t="s">
        <v>11236</v>
      </c>
      <c r="F12375" s="358" t="s">
        <v>11237</v>
      </c>
      <c r="G12375" s="358" t="s">
        <v>11219</v>
      </c>
      <c r="H12375" s="358"/>
      <c r="I12375" s="358">
        <v>1</v>
      </c>
      <c r="J12375" s="358">
        <v>1</v>
      </c>
      <c r="K12375" s="358">
        <f t="shared" si="201"/>
        <v>2</v>
      </c>
      <c r="L12375" s="358" t="s">
        <v>9896</v>
      </c>
    </row>
    <row r="12376" spans="1:12">
      <c r="A12376" s="358" t="s">
        <v>557</v>
      </c>
      <c r="B12376" s="358">
        <v>64</v>
      </c>
      <c r="C12376" s="358" t="s">
        <v>11272</v>
      </c>
      <c r="D12376" s="358" t="s">
        <v>880</v>
      </c>
      <c r="E12376" s="358" t="s">
        <v>11236</v>
      </c>
      <c r="F12376" s="358" t="s">
        <v>11237</v>
      </c>
      <c r="G12376" s="358" t="s">
        <v>11219</v>
      </c>
      <c r="H12376" s="358"/>
      <c r="I12376" s="358">
        <v>3</v>
      </c>
      <c r="J12376" s="358">
        <v>2</v>
      </c>
      <c r="K12376" s="358">
        <f t="shared" si="201"/>
        <v>5</v>
      </c>
      <c r="L12376" s="358" t="s">
        <v>9941</v>
      </c>
    </row>
    <row r="12377" spans="1:12">
      <c r="A12377" s="358" t="s">
        <v>557</v>
      </c>
      <c r="B12377" s="358">
        <v>65</v>
      </c>
      <c r="C12377" s="358" t="s">
        <v>11273</v>
      </c>
      <c r="D12377" s="358" t="s">
        <v>880</v>
      </c>
      <c r="E12377" s="358" t="s">
        <v>11236</v>
      </c>
      <c r="F12377" s="358" t="s">
        <v>11237</v>
      </c>
      <c r="G12377" s="358" t="s">
        <v>11219</v>
      </c>
      <c r="H12377" s="358"/>
      <c r="I12377" s="358">
        <v>3</v>
      </c>
      <c r="J12377" s="358">
        <v>2</v>
      </c>
      <c r="K12377" s="358">
        <f t="shared" ref="K12377:K12393" si="202">J12377+I12377</f>
        <v>5</v>
      </c>
      <c r="L12377" s="358" t="s">
        <v>9939</v>
      </c>
    </row>
    <row r="12378" spans="1:12">
      <c r="A12378" s="358" t="s">
        <v>557</v>
      </c>
      <c r="B12378" s="358">
        <v>66</v>
      </c>
      <c r="C12378" s="358" t="s">
        <v>11274</v>
      </c>
      <c r="D12378" s="358" t="s">
        <v>880</v>
      </c>
      <c r="E12378" s="358" t="s">
        <v>11236</v>
      </c>
      <c r="F12378" s="358" t="s">
        <v>11237</v>
      </c>
      <c r="G12378" s="358" t="s">
        <v>11219</v>
      </c>
      <c r="H12378" s="358"/>
      <c r="I12378" s="358">
        <v>3</v>
      </c>
      <c r="J12378" s="358">
        <v>3</v>
      </c>
      <c r="K12378" s="358">
        <f t="shared" si="202"/>
        <v>6</v>
      </c>
      <c r="L12378" s="358" t="s">
        <v>9949</v>
      </c>
    </row>
    <row r="12379" spans="1:12">
      <c r="A12379" s="358" t="s">
        <v>557</v>
      </c>
      <c r="B12379" s="358">
        <v>67</v>
      </c>
      <c r="C12379" s="358" t="s">
        <v>7927</v>
      </c>
      <c r="D12379" s="358" t="s">
        <v>880</v>
      </c>
      <c r="E12379" s="358" t="s">
        <v>11236</v>
      </c>
      <c r="F12379" s="358" t="s">
        <v>11237</v>
      </c>
      <c r="G12379" s="358" t="s">
        <v>11219</v>
      </c>
      <c r="H12379" s="358"/>
      <c r="I12379" s="358">
        <v>1</v>
      </c>
      <c r="J12379" s="358">
        <v>2</v>
      </c>
      <c r="K12379" s="358">
        <f t="shared" si="202"/>
        <v>3</v>
      </c>
      <c r="L12379" s="358" t="s">
        <v>9897</v>
      </c>
    </row>
    <row r="12380" spans="1:12">
      <c r="A12380" s="358" t="s">
        <v>557</v>
      </c>
      <c r="B12380" s="358">
        <v>68</v>
      </c>
      <c r="C12380" s="358" t="s">
        <v>3037</v>
      </c>
      <c r="D12380" s="358" t="s">
        <v>958</v>
      </c>
      <c r="E12380" s="358" t="s">
        <v>11236</v>
      </c>
      <c r="F12380" s="358" t="s">
        <v>11237</v>
      </c>
      <c r="G12380" s="358" t="s">
        <v>11219</v>
      </c>
      <c r="H12380" s="358"/>
      <c r="I12380" s="358">
        <v>2</v>
      </c>
      <c r="J12380" s="358">
        <v>3</v>
      </c>
      <c r="K12380" s="358">
        <f t="shared" si="202"/>
        <v>5</v>
      </c>
      <c r="L12380" s="358" t="s">
        <v>9941</v>
      </c>
    </row>
    <row r="12381" spans="1:12">
      <c r="A12381" s="358" t="s">
        <v>557</v>
      </c>
      <c r="B12381" s="358">
        <v>69</v>
      </c>
      <c r="C12381" s="358" t="s">
        <v>11275</v>
      </c>
      <c r="D12381" s="358" t="s">
        <v>880</v>
      </c>
      <c r="E12381" s="358" t="s">
        <v>11236</v>
      </c>
      <c r="F12381" s="358" t="s">
        <v>11237</v>
      </c>
      <c r="G12381" s="358" t="s">
        <v>11219</v>
      </c>
      <c r="H12381" s="358"/>
      <c r="I12381" s="358">
        <v>3</v>
      </c>
      <c r="J12381" s="358">
        <v>2</v>
      </c>
      <c r="K12381" s="358">
        <f t="shared" si="202"/>
        <v>5</v>
      </c>
      <c r="L12381" s="358" t="s">
        <v>9941</v>
      </c>
    </row>
    <row r="12382" spans="1:12">
      <c r="A12382" s="358" t="s">
        <v>557</v>
      </c>
      <c r="B12382" s="358">
        <v>70</v>
      </c>
      <c r="C12382" s="358" t="s">
        <v>11276</v>
      </c>
      <c r="D12382" s="358" t="s">
        <v>880</v>
      </c>
      <c r="E12382" s="358" t="s">
        <v>11236</v>
      </c>
      <c r="F12382" s="358" t="s">
        <v>11237</v>
      </c>
      <c r="G12382" s="358" t="s">
        <v>11219</v>
      </c>
      <c r="H12382" s="358"/>
      <c r="I12382" s="358">
        <v>1</v>
      </c>
      <c r="J12382" s="358">
        <v>1</v>
      </c>
      <c r="K12382" s="358">
        <f t="shared" si="202"/>
        <v>2</v>
      </c>
      <c r="L12382" s="358" t="s">
        <v>9896</v>
      </c>
    </row>
    <row r="12383" spans="1:12">
      <c r="A12383" s="358" t="s">
        <v>557</v>
      </c>
      <c r="B12383" s="358">
        <v>71</v>
      </c>
      <c r="C12383" s="358" t="s">
        <v>11277</v>
      </c>
      <c r="D12383" s="358" t="s">
        <v>880</v>
      </c>
      <c r="E12383" s="358" t="s">
        <v>11236</v>
      </c>
      <c r="F12383" s="358" t="s">
        <v>11237</v>
      </c>
      <c r="G12383" s="358" t="s">
        <v>11219</v>
      </c>
      <c r="H12383" s="358"/>
      <c r="I12383" s="358">
        <v>1</v>
      </c>
      <c r="J12383" s="358">
        <v>2</v>
      </c>
      <c r="K12383" s="358">
        <f t="shared" si="202"/>
        <v>3</v>
      </c>
      <c r="L12383" s="358" t="s">
        <v>9896</v>
      </c>
    </row>
    <row r="12384" spans="1:12">
      <c r="A12384" s="358" t="s">
        <v>557</v>
      </c>
      <c r="B12384" s="358">
        <v>72</v>
      </c>
      <c r="C12384" s="358" t="s">
        <v>11278</v>
      </c>
      <c r="D12384" s="358" t="s">
        <v>880</v>
      </c>
      <c r="E12384" s="358" t="s">
        <v>11236</v>
      </c>
      <c r="F12384" s="358" t="s">
        <v>11237</v>
      </c>
      <c r="G12384" s="358" t="s">
        <v>11219</v>
      </c>
      <c r="H12384" s="358"/>
      <c r="I12384" s="358">
        <v>0</v>
      </c>
      <c r="J12384" s="358">
        <v>7</v>
      </c>
      <c r="K12384" s="358">
        <f t="shared" si="202"/>
        <v>7</v>
      </c>
      <c r="L12384" s="358" t="s">
        <v>9896</v>
      </c>
    </row>
    <row r="12385" spans="1:12">
      <c r="A12385" s="358" t="s">
        <v>557</v>
      </c>
      <c r="B12385" s="358">
        <v>73</v>
      </c>
      <c r="C12385" s="358" t="s">
        <v>11279</v>
      </c>
      <c r="D12385" s="358" t="s">
        <v>880</v>
      </c>
      <c r="E12385" s="358" t="s">
        <v>11236</v>
      </c>
      <c r="F12385" s="358" t="s">
        <v>11237</v>
      </c>
      <c r="G12385" s="358" t="s">
        <v>11219</v>
      </c>
      <c r="H12385" s="358"/>
      <c r="I12385" s="358">
        <v>1</v>
      </c>
      <c r="J12385" s="358">
        <v>3</v>
      </c>
      <c r="K12385" s="358">
        <f t="shared" si="202"/>
        <v>4</v>
      </c>
      <c r="L12385" s="358" t="s">
        <v>9896</v>
      </c>
    </row>
    <row r="12386" spans="1:12">
      <c r="A12386" s="358" t="s">
        <v>557</v>
      </c>
      <c r="B12386" s="358">
        <v>74</v>
      </c>
      <c r="C12386" s="358" t="s">
        <v>11280</v>
      </c>
      <c r="D12386" s="358" t="s">
        <v>880</v>
      </c>
      <c r="E12386" s="358" t="s">
        <v>11236</v>
      </c>
      <c r="F12386" s="358" t="s">
        <v>11237</v>
      </c>
      <c r="G12386" s="358" t="s">
        <v>11219</v>
      </c>
      <c r="H12386" s="358"/>
      <c r="I12386" s="358">
        <v>3</v>
      </c>
      <c r="J12386" s="358">
        <v>2</v>
      </c>
      <c r="K12386" s="358">
        <f t="shared" si="202"/>
        <v>5</v>
      </c>
      <c r="L12386" s="358" t="s">
        <v>9896</v>
      </c>
    </row>
    <row r="12387" spans="1:12">
      <c r="A12387" s="358" t="s">
        <v>557</v>
      </c>
      <c r="B12387" s="358">
        <v>75</v>
      </c>
      <c r="C12387" s="358" t="s">
        <v>11281</v>
      </c>
      <c r="D12387" s="358" t="s">
        <v>880</v>
      </c>
      <c r="E12387" s="358" t="s">
        <v>11236</v>
      </c>
      <c r="F12387" s="358" t="s">
        <v>11237</v>
      </c>
      <c r="G12387" s="358" t="s">
        <v>11219</v>
      </c>
      <c r="H12387" s="358"/>
      <c r="I12387" s="358">
        <v>4</v>
      </c>
      <c r="J12387" s="358">
        <v>3</v>
      </c>
      <c r="K12387" s="358">
        <f t="shared" si="202"/>
        <v>7</v>
      </c>
      <c r="L12387" s="358" t="s">
        <v>9896</v>
      </c>
    </row>
    <row r="12388" spans="1:12">
      <c r="A12388" s="358" t="s">
        <v>557</v>
      </c>
      <c r="B12388" s="358">
        <v>76</v>
      </c>
      <c r="C12388" s="358" t="s">
        <v>11232</v>
      </c>
      <c r="D12388" s="358" t="s">
        <v>880</v>
      </c>
      <c r="E12388" s="358" t="s">
        <v>11236</v>
      </c>
      <c r="F12388" s="358" t="s">
        <v>11237</v>
      </c>
      <c r="G12388" s="358" t="s">
        <v>11219</v>
      </c>
      <c r="H12388" s="358"/>
      <c r="I12388" s="358">
        <v>1</v>
      </c>
      <c r="J12388" s="358">
        <v>0</v>
      </c>
      <c r="K12388" s="358">
        <f t="shared" si="202"/>
        <v>1</v>
      </c>
      <c r="L12388" s="358" t="s">
        <v>9896</v>
      </c>
    </row>
    <row r="12389" spans="1:12">
      <c r="A12389" s="358" t="s">
        <v>557</v>
      </c>
      <c r="B12389" s="358">
        <v>77</v>
      </c>
      <c r="C12389" s="358" t="s">
        <v>11282</v>
      </c>
      <c r="D12389" s="358" t="s">
        <v>880</v>
      </c>
      <c r="E12389" s="358" t="s">
        <v>492</v>
      </c>
      <c r="F12389" s="358" t="s">
        <v>6718</v>
      </c>
      <c r="G12389" s="358" t="s">
        <v>11219</v>
      </c>
      <c r="H12389" s="358"/>
      <c r="I12389" s="358">
        <v>2</v>
      </c>
      <c r="J12389" s="358">
        <v>2</v>
      </c>
      <c r="K12389" s="358">
        <f t="shared" si="202"/>
        <v>4</v>
      </c>
      <c r="L12389" s="358" t="s">
        <v>9926</v>
      </c>
    </row>
    <row r="12390" spans="1:12">
      <c r="A12390" s="358" t="s">
        <v>557</v>
      </c>
      <c r="B12390" s="358">
        <v>78</v>
      </c>
      <c r="C12390" s="358" t="s">
        <v>11283</v>
      </c>
      <c r="D12390" s="358" t="s">
        <v>880</v>
      </c>
      <c r="E12390" s="358" t="s">
        <v>492</v>
      </c>
      <c r="F12390" s="358" t="s">
        <v>6718</v>
      </c>
      <c r="G12390" s="358" t="s">
        <v>11219</v>
      </c>
      <c r="H12390" s="358"/>
      <c r="I12390" s="358">
        <v>3</v>
      </c>
      <c r="J12390" s="358">
        <v>2</v>
      </c>
      <c r="K12390" s="358">
        <f t="shared" si="202"/>
        <v>5</v>
      </c>
      <c r="L12390" s="358" t="s">
        <v>9939</v>
      </c>
    </row>
    <row r="12391" spans="1:12">
      <c r="A12391" s="358" t="s">
        <v>557</v>
      </c>
      <c r="B12391" s="358">
        <v>79</v>
      </c>
      <c r="C12391" s="358" t="s">
        <v>11284</v>
      </c>
      <c r="D12391" s="358" t="s">
        <v>880</v>
      </c>
      <c r="E12391" s="358" t="s">
        <v>11236</v>
      </c>
      <c r="F12391" s="358" t="s">
        <v>11237</v>
      </c>
      <c r="G12391" s="358" t="s">
        <v>11219</v>
      </c>
      <c r="H12391" s="358"/>
      <c r="I12391" s="358">
        <v>2</v>
      </c>
      <c r="J12391" s="358">
        <v>4</v>
      </c>
      <c r="K12391" s="358">
        <f t="shared" si="202"/>
        <v>6</v>
      </c>
      <c r="L12391" s="358" t="s">
        <v>9941</v>
      </c>
    </row>
    <row r="12392" spans="1:12">
      <c r="A12392" s="358" t="s">
        <v>557</v>
      </c>
      <c r="B12392" s="358">
        <v>80</v>
      </c>
      <c r="C12392" s="358" t="s">
        <v>10513</v>
      </c>
      <c r="D12392" s="358" t="s">
        <v>880</v>
      </c>
      <c r="E12392" s="358" t="s">
        <v>11236</v>
      </c>
      <c r="F12392" s="358" t="s">
        <v>11237</v>
      </c>
      <c r="G12392" s="358" t="s">
        <v>11219</v>
      </c>
      <c r="H12392" s="358"/>
      <c r="I12392" s="358">
        <v>0</v>
      </c>
      <c r="J12392" s="358">
        <v>2</v>
      </c>
      <c r="K12392" s="358">
        <f t="shared" si="202"/>
        <v>2</v>
      </c>
      <c r="L12392" s="358" t="s">
        <v>9941</v>
      </c>
    </row>
    <row r="12393" spans="1:12">
      <c r="A12393" s="358" t="s">
        <v>557</v>
      </c>
      <c r="B12393" s="358">
        <v>81</v>
      </c>
      <c r="C12393" s="358" t="s">
        <v>11285</v>
      </c>
      <c r="D12393" s="358" t="s">
        <v>880</v>
      </c>
      <c r="E12393" s="358" t="s">
        <v>11236</v>
      </c>
      <c r="F12393" s="358" t="s">
        <v>11237</v>
      </c>
      <c r="G12393" s="358" t="s">
        <v>11219</v>
      </c>
      <c r="H12393" s="358"/>
      <c r="I12393" s="358">
        <v>2</v>
      </c>
      <c r="J12393" s="358">
        <v>1</v>
      </c>
      <c r="K12393" s="358">
        <f t="shared" si="202"/>
        <v>3</v>
      </c>
      <c r="L12393" s="358" t="s">
        <v>9941</v>
      </c>
    </row>
    <row r="12394" spans="1:12">
      <c r="A12394" s="359"/>
      <c r="B12394" s="359"/>
      <c r="C12394" s="359"/>
      <c r="D12394" s="359"/>
      <c r="E12394" s="359"/>
      <c r="F12394" s="359"/>
      <c r="G12394" s="359"/>
      <c r="H12394" s="359"/>
      <c r="I12394" s="359"/>
      <c r="J12394" s="359"/>
      <c r="K12394" s="358">
        <f>SUM(K12313:K12393)</f>
        <v>330</v>
      </c>
      <c r="L12394" s="359"/>
    </row>
    <row r="12395" spans="1:12">
      <c r="A12395" s="358" t="s">
        <v>525</v>
      </c>
      <c r="B12395" s="358">
        <v>1</v>
      </c>
      <c r="C12395" s="358" t="s">
        <v>944</v>
      </c>
      <c r="D12395" s="358" t="s">
        <v>880</v>
      </c>
      <c r="E12395" s="358" t="s">
        <v>525</v>
      </c>
      <c r="F12395" s="358" t="s">
        <v>6718</v>
      </c>
      <c r="G12395" s="358" t="s">
        <v>11219</v>
      </c>
      <c r="H12395" s="358">
        <v>776442362</v>
      </c>
      <c r="I12395" s="358">
        <v>4</v>
      </c>
      <c r="J12395" s="358">
        <v>4</v>
      </c>
      <c r="K12395" s="358">
        <f t="shared" ref="K12395:K12458" si="203">J12395+I12395</f>
        <v>8</v>
      </c>
      <c r="L12395" s="358" t="s">
        <v>9923</v>
      </c>
    </row>
    <row r="12396" spans="1:12">
      <c r="A12396" s="358" t="s">
        <v>525</v>
      </c>
      <c r="B12396" s="358">
        <v>2</v>
      </c>
      <c r="C12396" s="358" t="s">
        <v>11286</v>
      </c>
      <c r="D12396" s="358" t="s">
        <v>880</v>
      </c>
      <c r="E12396" s="358" t="s">
        <v>525</v>
      </c>
      <c r="F12396" s="358" t="s">
        <v>6718</v>
      </c>
      <c r="G12396" s="358" t="s">
        <v>11219</v>
      </c>
      <c r="H12396" s="358">
        <v>784806093</v>
      </c>
      <c r="I12396" s="358">
        <v>4</v>
      </c>
      <c r="J12396" s="358">
        <v>4</v>
      </c>
      <c r="K12396" s="358">
        <f t="shared" si="203"/>
        <v>8</v>
      </c>
      <c r="L12396" s="358" t="s">
        <v>9921</v>
      </c>
    </row>
    <row r="12397" spans="1:12">
      <c r="A12397" s="358" t="s">
        <v>525</v>
      </c>
      <c r="B12397" s="358">
        <v>3</v>
      </c>
      <c r="C12397" s="358" t="s">
        <v>11287</v>
      </c>
      <c r="D12397" s="358" t="s">
        <v>880</v>
      </c>
      <c r="E12397" s="358" t="s">
        <v>525</v>
      </c>
      <c r="F12397" s="358" t="s">
        <v>6718</v>
      </c>
      <c r="G12397" s="358" t="s">
        <v>11219</v>
      </c>
      <c r="H12397" s="358">
        <v>786138920</v>
      </c>
      <c r="I12397" s="358">
        <v>3</v>
      </c>
      <c r="J12397" s="358">
        <v>5</v>
      </c>
      <c r="K12397" s="358">
        <f t="shared" si="203"/>
        <v>8</v>
      </c>
      <c r="L12397" s="358" t="s">
        <v>9939</v>
      </c>
    </row>
    <row r="12398" spans="1:12">
      <c r="A12398" s="358" t="s">
        <v>525</v>
      </c>
      <c r="B12398" s="358">
        <v>4</v>
      </c>
      <c r="C12398" s="358" t="s">
        <v>11288</v>
      </c>
      <c r="D12398" s="358" t="s">
        <v>880</v>
      </c>
      <c r="E12398" s="358" t="s">
        <v>525</v>
      </c>
      <c r="F12398" s="358" t="s">
        <v>6718</v>
      </c>
      <c r="G12398" s="358" t="s">
        <v>11219</v>
      </c>
      <c r="H12398" s="358"/>
      <c r="I12398" s="358">
        <v>1</v>
      </c>
      <c r="J12398" s="358">
        <v>1</v>
      </c>
      <c r="K12398" s="358">
        <f t="shared" si="203"/>
        <v>2</v>
      </c>
      <c r="L12398" s="358" t="s">
        <v>9939</v>
      </c>
    </row>
    <row r="12399" spans="1:12">
      <c r="A12399" s="358" t="s">
        <v>525</v>
      </c>
      <c r="B12399" s="358">
        <v>5</v>
      </c>
      <c r="C12399" s="358" t="s">
        <v>11289</v>
      </c>
      <c r="D12399" s="358" t="s">
        <v>880</v>
      </c>
      <c r="E12399" s="358" t="s">
        <v>525</v>
      </c>
      <c r="F12399" s="358" t="s">
        <v>6718</v>
      </c>
      <c r="G12399" s="358" t="s">
        <v>11219</v>
      </c>
      <c r="H12399" s="358">
        <v>780724885</v>
      </c>
      <c r="I12399" s="358">
        <v>3</v>
      </c>
      <c r="J12399" s="358">
        <v>2</v>
      </c>
      <c r="K12399" s="358">
        <f t="shared" si="203"/>
        <v>5</v>
      </c>
      <c r="L12399" s="358" t="s">
        <v>9939</v>
      </c>
    </row>
    <row r="12400" spans="1:12">
      <c r="A12400" s="358" t="s">
        <v>525</v>
      </c>
      <c r="B12400" s="358">
        <v>6</v>
      </c>
      <c r="C12400" s="358" t="s">
        <v>11290</v>
      </c>
      <c r="D12400" s="358" t="s">
        <v>880</v>
      </c>
      <c r="E12400" s="358" t="s">
        <v>525</v>
      </c>
      <c r="F12400" s="358" t="s">
        <v>6718</v>
      </c>
      <c r="G12400" s="358" t="s">
        <v>11219</v>
      </c>
      <c r="H12400" s="358">
        <v>773702387</v>
      </c>
      <c r="I12400" s="358">
        <v>4</v>
      </c>
      <c r="J12400" s="358">
        <v>3</v>
      </c>
      <c r="K12400" s="358">
        <f t="shared" si="203"/>
        <v>7</v>
      </c>
      <c r="L12400" s="358" t="s">
        <v>9897</v>
      </c>
    </row>
    <row r="12401" spans="1:12">
      <c r="A12401" s="358" t="s">
        <v>525</v>
      </c>
      <c r="B12401" s="358">
        <v>7</v>
      </c>
      <c r="C12401" s="358" t="s">
        <v>11291</v>
      </c>
      <c r="D12401" s="358" t="s">
        <v>1293</v>
      </c>
      <c r="E12401" s="358" t="s">
        <v>525</v>
      </c>
      <c r="F12401" s="358" t="s">
        <v>6718</v>
      </c>
      <c r="G12401" s="358" t="s">
        <v>11219</v>
      </c>
      <c r="H12401" s="358"/>
      <c r="I12401" s="358">
        <v>2</v>
      </c>
      <c r="J12401" s="358">
        <v>1</v>
      </c>
      <c r="K12401" s="358">
        <f t="shared" si="203"/>
        <v>3</v>
      </c>
      <c r="L12401" s="358" t="s">
        <v>9897</v>
      </c>
    </row>
    <row r="12402" spans="1:12">
      <c r="A12402" s="358" t="s">
        <v>525</v>
      </c>
      <c r="B12402" s="358">
        <v>8</v>
      </c>
      <c r="C12402" s="358" t="s">
        <v>11292</v>
      </c>
      <c r="D12402" s="358" t="s">
        <v>880</v>
      </c>
      <c r="E12402" s="358" t="s">
        <v>525</v>
      </c>
      <c r="F12402" s="358" t="s">
        <v>6718</v>
      </c>
      <c r="G12402" s="358" t="s">
        <v>11219</v>
      </c>
      <c r="H12402" s="358">
        <v>776392576</v>
      </c>
      <c r="I12402" s="358">
        <v>2</v>
      </c>
      <c r="J12402" s="358">
        <v>2</v>
      </c>
      <c r="K12402" s="358">
        <f t="shared" si="203"/>
        <v>4</v>
      </c>
      <c r="L12402" s="358" t="s">
        <v>9897</v>
      </c>
    </row>
    <row r="12403" spans="1:12">
      <c r="A12403" s="358" t="s">
        <v>525</v>
      </c>
      <c r="B12403" s="358">
        <v>9</v>
      </c>
      <c r="C12403" s="358" t="s">
        <v>11293</v>
      </c>
      <c r="D12403" s="358" t="s">
        <v>880</v>
      </c>
      <c r="E12403" s="358" t="s">
        <v>525</v>
      </c>
      <c r="F12403" s="358" t="s">
        <v>6718</v>
      </c>
      <c r="G12403" s="358" t="s">
        <v>11219</v>
      </c>
      <c r="H12403" s="358">
        <v>771678379</v>
      </c>
      <c r="I12403" s="358">
        <v>1</v>
      </c>
      <c r="J12403" s="358">
        <v>3</v>
      </c>
      <c r="K12403" s="358">
        <f t="shared" si="203"/>
        <v>4</v>
      </c>
      <c r="L12403" s="358" t="s">
        <v>9897</v>
      </c>
    </row>
    <row r="12404" spans="1:12">
      <c r="A12404" s="358" t="s">
        <v>525</v>
      </c>
      <c r="B12404" s="358">
        <v>10</v>
      </c>
      <c r="C12404" s="358" t="s">
        <v>1487</v>
      </c>
      <c r="D12404" s="358" t="s">
        <v>880</v>
      </c>
      <c r="E12404" s="358" t="s">
        <v>525</v>
      </c>
      <c r="F12404" s="358" t="s">
        <v>6718</v>
      </c>
      <c r="G12404" s="358" t="s">
        <v>11219</v>
      </c>
      <c r="H12404" s="358">
        <v>775050296</v>
      </c>
      <c r="I12404" s="358">
        <v>2</v>
      </c>
      <c r="J12404" s="358">
        <v>2</v>
      </c>
      <c r="K12404" s="358">
        <f t="shared" si="203"/>
        <v>4</v>
      </c>
      <c r="L12404" s="358" t="s">
        <v>9897</v>
      </c>
    </row>
    <row r="12405" spans="1:12">
      <c r="A12405" s="358" t="s">
        <v>525</v>
      </c>
      <c r="B12405" s="358">
        <v>11</v>
      </c>
      <c r="C12405" s="358" t="s">
        <v>11294</v>
      </c>
      <c r="D12405" s="358" t="s">
        <v>880</v>
      </c>
      <c r="E12405" s="358" t="s">
        <v>525</v>
      </c>
      <c r="F12405" s="358" t="s">
        <v>6718</v>
      </c>
      <c r="G12405" s="358" t="s">
        <v>11219</v>
      </c>
      <c r="H12405" s="358">
        <v>781833795</v>
      </c>
      <c r="I12405" s="358">
        <v>2</v>
      </c>
      <c r="J12405" s="358">
        <v>1</v>
      </c>
      <c r="K12405" s="358">
        <f t="shared" si="203"/>
        <v>3</v>
      </c>
      <c r="L12405" s="358" t="s">
        <v>9897</v>
      </c>
    </row>
    <row r="12406" spans="1:12">
      <c r="A12406" s="358" t="s">
        <v>525</v>
      </c>
      <c r="B12406" s="358">
        <v>12</v>
      </c>
      <c r="C12406" s="358" t="s">
        <v>925</v>
      </c>
      <c r="D12406" s="358" t="s">
        <v>880</v>
      </c>
      <c r="E12406" s="358" t="s">
        <v>525</v>
      </c>
      <c r="F12406" s="358" t="s">
        <v>6718</v>
      </c>
      <c r="G12406" s="358" t="s">
        <v>11219</v>
      </c>
      <c r="H12406" s="358"/>
      <c r="I12406" s="358">
        <v>1</v>
      </c>
      <c r="J12406" s="358">
        <v>2</v>
      </c>
      <c r="K12406" s="358">
        <f t="shared" si="203"/>
        <v>3</v>
      </c>
      <c r="L12406" s="358" t="s">
        <v>9897</v>
      </c>
    </row>
    <row r="12407" spans="1:12">
      <c r="A12407" s="358" t="s">
        <v>525</v>
      </c>
      <c r="B12407" s="358">
        <v>13</v>
      </c>
      <c r="C12407" s="358" t="s">
        <v>7240</v>
      </c>
      <c r="D12407" s="358" t="s">
        <v>880</v>
      </c>
      <c r="E12407" s="358" t="s">
        <v>525</v>
      </c>
      <c r="F12407" s="358" t="s">
        <v>6718</v>
      </c>
      <c r="G12407" s="358" t="s">
        <v>11219</v>
      </c>
      <c r="H12407" s="358">
        <v>789127522</v>
      </c>
      <c r="I12407" s="358">
        <v>4</v>
      </c>
      <c r="J12407" s="358">
        <v>1</v>
      </c>
      <c r="K12407" s="358">
        <f t="shared" si="203"/>
        <v>5</v>
      </c>
      <c r="L12407" s="358" t="s">
        <v>9921</v>
      </c>
    </row>
    <row r="12408" spans="1:12">
      <c r="A12408" s="358" t="s">
        <v>525</v>
      </c>
      <c r="B12408" s="358">
        <v>14</v>
      </c>
      <c r="C12408" s="358" t="s">
        <v>11295</v>
      </c>
      <c r="D12408" s="358" t="s">
        <v>880</v>
      </c>
      <c r="E12408" s="358" t="s">
        <v>525</v>
      </c>
      <c r="F12408" s="358" t="s">
        <v>6718</v>
      </c>
      <c r="G12408" s="358" t="s">
        <v>11219</v>
      </c>
      <c r="H12408" s="358"/>
      <c r="I12408" s="358">
        <v>1</v>
      </c>
      <c r="J12408" s="358">
        <v>1</v>
      </c>
      <c r="K12408" s="358">
        <f t="shared" si="203"/>
        <v>2</v>
      </c>
      <c r="L12408" s="358" t="s">
        <v>9897</v>
      </c>
    </row>
    <row r="12409" spans="1:12">
      <c r="A12409" s="358" t="s">
        <v>525</v>
      </c>
      <c r="B12409" s="358">
        <v>15</v>
      </c>
      <c r="C12409" s="358" t="s">
        <v>913</v>
      </c>
      <c r="D12409" s="358" t="s">
        <v>880</v>
      </c>
      <c r="E12409" s="358" t="s">
        <v>525</v>
      </c>
      <c r="F12409" s="358" t="s">
        <v>6718</v>
      </c>
      <c r="G12409" s="358" t="s">
        <v>11219</v>
      </c>
      <c r="H12409" s="358"/>
      <c r="I12409" s="358">
        <v>5</v>
      </c>
      <c r="J12409" s="358">
        <v>2</v>
      </c>
      <c r="K12409" s="358">
        <f t="shared" si="203"/>
        <v>7</v>
      </c>
      <c r="L12409" s="358" t="s">
        <v>9896</v>
      </c>
    </row>
    <row r="12410" spans="1:12">
      <c r="A12410" s="358" t="s">
        <v>525</v>
      </c>
      <c r="B12410" s="358">
        <v>16</v>
      </c>
      <c r="C12410" s="358" t="s">
        <v>11296</v>
      </c>
      <c r="D12410" s="358" t="s">
        <v>1293</v>
      </c>
      <c r="E12410" s="358" t="s">
        <v>525</v>
      </c>
      <c r="F12410" s="358" t="s">
        <v>6718</v>
      </c>
      <c r="G12410" s="358" t="s">
        <v>11219</v>
      </c>
      <c r="H12410" s="358">
        <v>777037332</v>
      </c>
      <c r="I12410" s="358">
        <v>2</v>
      </c>
      <c r="J12410" s="358">
        <v>3</v>
      </c>
      <c r="K12410" s="358">
        <f t="shared" si="203"/>
        <v>5</v>
      </c>
      <c r="L12410" s="358" t="s">
        <v>9896</v>
      </c>
    </row>
    <row r="12411" spans="1:12">
      <c r="A12411" s="358" t="s">
        <v>525</v>
      </c>
      <c r="B12411" s="358">
        <v>17</v>
      </c>
      <c r="C12411" s="358" t="s">
        <v>7037</v>
      </c>
      <c r="D12411" s="358" t="s">
        <v>880</v>
      </c>
      <c r="E12411" s="358" t="s">
        <v>525</v>
      </c>
      <c r="F12411" s="358" t="s">
        <v>6718</v>
      </c>
      <c r="G12411" s="358" t="s">
        <v>11219</v>
      </c>
      <c r="H12411" s="358"/>
      <c r="I12411" s="358">
        <v>4</v>
      </c>
      <c r="J12411" s="358">
        <v>3</v>
      </c>
      <c r="K12411" s="358">
        <f t="shared" si="203"/>
        <v>7</v>
      </c>
      <c r="L12411" s="358" t="s">
        <v>9941</v>
      </c>
    </row>
    <row r="12412" spans="1:12">
      <c r="A12412" s="358" t="s">
        <v>525</v>
      </c>
      <c r="B12412" s="358">
        <v>18</v>
      </c>
      <c r="C12412" s="358" t="s">
        <v>1915</v>
      </c>
      <c r="D12412" s="358" t="s">
        <v>880</v>
      </c>
      <c r="E12412" s="358" t="s">
        <v>525</v>
      </c>
      <c r="F12412" s="358" t="s">
        <v>6718</v>
      </c>
      <c r="G12412" s="358" t="s">
        <v>11219</v>
      </c>
      <c r="H12412" s="358">
        <v>783948571</v>
      </c>
      <c r="I12412" s="358">
        <v>3</v>
      </c>
      <c r="J12412" s="358">
        <v>4</v>
      </c>
      <c r="K12412" s="358">
        <f t="shared" si="203"/>
        <v>7</v>
      </c>
      <c r="L12412" s="358" t="s">
        <v>9897</v>
      </c>
    </row>
    <row r="12413" spans="1:12">
      <c r="A12413" s="358" t="s">
        <v>525</v>
      </c>
      <c r="B12413" s="358">
        <v>19</v>
      </c>
      <c r="C12413" s="358" t="s">
        <v>11297</v>
      </c>
      <c r="D12413" s="358" t="s">
        <v>880</v>
      </c>
      <c r="E12413" s="358" t="s">
        <v>525</v>
      </c>
      <c r="F12413" s="358" t="s">
        <v>6718</v>
      </c>
      <c r="G12413" s="358" t="s">
        <v>11219</v>
      </c>
      <c r="H12413" s="358"/>
      <c r="I12413" s="358">
        <v>3</v>
      </c>
      <c r="J12413" s="358">
        <v>3</v>
      </c>
      <c r="K12413" s="358">
        <f t="shared" si="203"/>
        <v>6</v>
      </c>
      <c r="L12413" s="358" t="s">
        <v>9926</v>
      </c>
    </row>
    <row r="12414" spans="1:12">
      <c r="A12414" s="358" t="s">
        <v>525</v>
      </c>
      <c r="B12414" s="358">
        <v>20</v>
      </c>
      <c r="C12414" s="358" t="s">
        <v>11298</v>
      </c>
      <c r="D12414" s="358" t="s">
        <v>880</v>
      </c>
      <c r="E12414" s="358" t="s">
        <v>525</v>
      </c>
      <c r="F12414" s="358" t="s">
        <v>6718</v>
      </c>
      <c r="G12414" s="358" t="s">
        <v>11219</v>
      </c>
      <c r="H12414" s="358">
        <v>772605236</v>
      </c>
      <c r="I12414" s="358">
        <v>7</v>
      </c>
      <c r="J12414" s="358">
        <v>4</v>
      </c>
      <c r="K12414" s="358">
        <f t="shared" si="203"/>
        <v>11</v>
      </c>
      <c r="L12414" s="358" t="s">
        <v>9899</v>
      </c>
    </row>
    <row r="12415" spans="1:12">
      <c r="A12415" s="358" t="s">
        <v>525</v>
      </c>
      <c r="B12415" s="358">
        <v>21</v>
      </c>
      <c r="C12415" s="358" t="s">
        <v>11299</v>
      </c>
      <c r="D12415" s="358" t="s">
        <v>880</v>
      </c>
      <c r="E12415" s="358" t="s">
        <v>525</v>
      </c>
      <c r="F12415" s="358" t="s">
        <v>6718</v>
      </c>
      <c r="G12415" s="358" t="s">
        <v>11219</v>
      </c>
      <c r="H12415" s="358">
        <v>772004188</v>
      </c>
      <c r="I12415" s="358">
        <v>3</v>
      </c>
      <c r="J12415" s="358">
        <v>1</v>
      </c>
      <c r="K12415" s="358">
        <f t="shared" si="203"/>
        <v>4</v>
      </c>
      <c r="L12415" s="358" t="s">
        <v>10109</v>
      </c>
    </row>
    <row r="12416" spans="1:12">
      <c r="A12416" s="358" t="s">
        <v>525</v>
      </c>
      <c r="B12416" s="358">
        <v>22</v>
      </c>
      <c r="C12416" s="358" t="s">
        <v>11300</v>
      </c>
      <c r="D12416" s="358" t="s">
        <v>880</v>
      </c>
      <c r="E12416" s="358" t="s">
        <v>525</v>
      </c>
      <c r="F12416" s="358" t="s">
        <v>6718</v>
      </c>
      <c r="G12416" s="358" t="s">
        <v>11219</v>
      </c>
      <c r="H12416" s="358">
        <v>782271540</v>
      </c>
      <c r="I12416" s="358">
        <v>7</v>
      </c>
      <c r="J12416" s="358">
        <v>3</v>
      </c>
      <c r="K12416" s="358">
        <f t="shared" si="203"/>
        <v>10</v>
      </c>
      <c r="L12416" s="358" t="s">
        <v>9939</v>
      </c>
    </row>
    <row r="12417" spans="1:12">
      <c r="A12417" s="358" t="s">
        <v>525</v>
      </c>
      <c r="B12417" s="358">
        <v>23</v>
      </c>
      <c r="C12417" s="358" t="s">
        <v>7556</v>
      </c>
      <c r="D12417" s="358" t="s">
        <v>880</v>
      </c>
      <c r="E12417" s="358" t="s">
        <v>525</v>
      </c>
      <c r="F12417" s="358" t="s">
        <v>6718</v>
      </c>
      <c r="G12417" s="358" t="s">
        <v>11219</v>
      </c>
      <c r="H12417" s="358">
        <v>783416654</v>
      </c>
      <c r="I12417" s="358">
        <v>3</v>
      </c>
      <c r="J12417" s="358">
        <v>6</v>
      </c>
      <c r="K12417" s="358">
        <f t="shared" si="203"/>
        <v>9</v>
      </c>
      <c r="L12417" s="358" t="s">
        <v>9939</v>
      </c>
    </row>
    <row r="12418" spans="1:12">
      <c r="A12418" s="358" t="s">
        <v>525</v>
      </c>
      <c r="B12418" s="358">
        <v>24</v>
      </c>
      <c r="C12418" s="358" t="s">
        <v>11301</v>
      </c>
      <c r="D12418" s="358" t="s">
        <v>880</v>
      </c>
      <c r="E12418" s="358" t="s">
        <v>525</v>
      </c>
      <c r="F12418" s="358" t="s">
        <v>6718</v>
      </c>
      <c r="G12418" s="358" t="s">
        <v>11219</v>
      </c>
      <c r="H12418" s="358">
        <v>785449863</v>
      </c>
      <c r="I12418" s="358">
        <v>1</v>
      </c>
      <c r="J12418" s="358">
        <v>4</v>
      </c>
      <c r="K12418" s="358">
        <f t="shared" si="203"/>
        <v>5</v>
      </c>
      <c r="L12418" s="358" t="s">
        <v>9923</v>
      </c>
    </row>
    <row r="12419" spans="1:12">
      <c r="A12419" s="358" t="s">
        <v>525</v>
      </c>
      <c r="B12419" s="358">
        <v>25</v>
      </c>
      <c r="C12419" s="358" t="s">
        <v>11302</v>
      </c>
      <c r="D12419" s="358" t="s">
        <v>880</v>
      </c>
      <c r="E12419" s="358" t="s">
        <v>525</v>
      </c>
      <c r="F12419" s="358" t="s">
        <v>6718</v>
      </c>
      <c r="G12419" s="358" t="s">
        <v>11219</v>
      </c>
      <c r="H12419" s="358">
        <v>779503199</v>
      </c>
      <c r="I12419" s="358">
        <v>1</v>
      </c>
      <c r="J12419" s="358">
        <v>1</v>
      </c>
      <c r="K12419" s="358">
        <f t="shared" si="203"/>
        <v>2</v>
      </c>
      <c r="L12419" s="358" t="s">
        <v>9921</v>
      </c>
    </row>
    <row r="12420" spans="1:12">
      <c r="A12420" s="358" t="s">
        <v>525</v>
      </c>
      <c r="B12420" s="358">
        <v>26</v>
      </c>
      <c r="C12420" s="358" t="s">
        <v>11303</v>
      </c>
      <c r="D12420" s="358" t="s">
        <v>880</v>
      </c>
      <c r="E12420" s="358" t="s">
        <v>525</v>
      </c>
      <c r="F12420" s="358" t="s">
        <v>6718</v>
      </c>
      <c r="G12420" s="358" t="s">
        <v>11219</v>
      </c>
      <c r="H12420" s="358"/>
      <c r="I12420" s="358">
        <v>2</v>
      </c>
      <c r="J12420" s="358">
        <v>2</v>
      </c>
      <c r="K12420" s="358">
        <f t="shared" si="203"/>
        <v>4</v>
      </c>
      <c r="L12420" s="358" t="s">
        <v>9921</v>
      </c>
    </row>
    <row r="12421" spans="1:12">
      <c r="A12421" s="358" t="s">
        <v>525</v>
      </c>
      <c r="B12421" s="358">
        <v>27</v>
      </c>
      <c r="C12421" s="358" t="s">
        <v>11304</v>
      </c>
      <c r="D12421" s="358" t="s">
        <v>880</v>
      </c>
      <c r="E12421" s="358" t="s">
        <v>525</v>
      </c>
      <c r="F12421" s="358" t="s">
        <v>6718</v>
      </c>
      <c r="G12421" s="358" t="s">
        <v>11219</v>
      </c>
      <c r="H12421" s="358"/>
      <c r="I12421" s="358">
        <v>0</v>
      </c>
      <c r="J12421" s="358">
        <v>1</v>
      </c>
      <c r="K12421" s="358">
        <f t="shared" si="203"/>
        <v>1</v>
      </c>
      <c r="L12421" s="358" t="s">
        <v>9897</v>
      </c>
    </row>
    <row r="12422" spans="1:12">
      <c r="A12422" s="358" t="s">
        <v>525</v>
      </c>
      <c r="B12422" s="358">
        <v>28</v>
      </c>
      <c r="C12422" s="358" t="s">
        <v>11305</v>
      </c>
      <c r="D12422" s="358" t="s">
        <v>880</v>
      </c>
      <c r="E12422" s="358" t="s">
        <v>525</v>
      </c>
      <c r="F12422" s="358" t="s">
        <v>6718</v>
      </c>
      <c r="G12422" s="358" t="s">
        <v>11219</v>
      </c>
      <c r="H12422" s="358"/>
      <c r="I12422" s="358">
        <v>2</v>
      </c>
      <c r="J12422" s="358">
        <v>2</v>
      </c>
      <c r="K12422" s="358">
        <f t="shared" si="203"/>
        <v>4</v>
      </c>
      <c r="L12422" s="358" t="s">
        <v>9897</v>
      </c>
    </row>
    <row r="12423" spans="1:12">
      <c r="A12423" s="358" t="s">
        <v>525</v>
      </c>
      <c r="B12423" s="358">
        <v>29</v>
      </c>
      <c r="C12423" s="358" t="s">
        <v>11306</v>
      </c>
      <c r="D12423" s="358" t="s">
        <v>880</v>
      </c>
      <c r="E12423" s="358" t="s">
        <v>525</v>
      </c>
      <c r="F12423" s="358" t="s">
        <v>6718</v>
      </c>
      <c r="G12423" s="358" t="s">
        <v>11219</v>
      </c>
      <c r="H12423" s="358"/>
      <c r="I12423" s="358">
        <v>1</v>
      </c>
      <c r="J12423" s="358">
        <v>0</v>
      </c>
      <c r="K12423" s="358">
        <f t="shared" si="203"/>
        <v>1</v>
      </c>
      <c r="L12423" s="358" t="s">
        <v>9897</v>
      </c>
    </row>
    <row r="12424" spans="1:12">
      <c r="A12424" s="358" t="s">
        <v>525</v>
      </c>
      <c r="B12424" s="358">
        <v>30</v>
      </c>
      <c r="C12424" s="358" t="s">
        <v>11307</v>
      </c>
      <c r="D12424" s="358" t="s">
        <v>880</v>
      </c>
      <c r="E12424" s="358" t="s">
        <v>525</v>
      </c>
      <c r="F12424" s="358" t="s">
        <v>6718</v>
      </c>
      <c r="G12424" s="358" t="s">
        <v>11219</v>
      </c>
      <c r="H12424" s="358"/>
      <c r="I12424" s="358">
        <v>2</v>
      </c>
      <c r="J12424" s="358">
        <v>1</v>
      </c>
      <c r="K12424" s="358">
        <f t="shared" si="203"/>
        <v>3</v>
      </c>
      <c r="L12424" s="358" t="s">
        <v>9897</v>
      </c>
    </row>
    <row r="12425" spans="1:12">
      <c r="A12425" s="358" t="s">
        <v>525</v>
      </c>
      <c r="B12425" s="358">
        <v>31</v>
      </c>
      <c r="C12425" s="358" t="s">
        <v>11308</v>
      </c>
      <c r="D12425" s="358" t="s">
        <v>880</v>
      </c>
      <c r="E12425" s="358" t="s">
        <v>525</v>
      </c>
      <c r="F12425" s="358" t="s">
        <v>6718</v>
      </c>
      <c r="G12425" s="358" t="s">
        <v>11219</v>
      </c>
      <c r="H12425" s="358"/>
      <c r="I12425" s="358">
        <v>0</v>
      </c>
      <c r="J12425" s="358">
        <v>2</v>
      </c>
      <c r="K12425" s="358">
        <f t="shared" si="203"/>
        <v>2</v>
      </c>
      <c r="L12425" s="358" t="s">
        <v>9897</v>
      </c>
    </row>
    <row r="12426" spans="1:12">
      <c r="A12426" s="358" t="s">
        <v>525</v>
      </c>
      <c r="B12426" s="358">
        <v>32</v>
      </c>
      <c r="C12426" s="358" t="s">
        <v>11309</v>
      </c>
      <c r="D12426" s="358" t="s">
        <v>880</v>
      </c>
      <c r="E12426" s="358" t="s">
        <v>525</v>
      </c>
      <c r="F12426" s="358" t="s">
        <v>6718</v>
      </c>
      <c r="G12426" s="358" t="s">
        <v>11219</v>
      </c>
      <c r="H12426" s="358"/>
      <c r="I12426" s="358">
        <v>1</v>
      </c>
      <c r="J12426" s="358">
        <v>3</v>
      </c>
      <c r="K12426" s="358">
        <f t="shared" si="203"/>
        <v>4</v>
      </c>
      <c r="L12426" s="358" t="s">
        <v>9897</v>
      </c>
    </row>
    <row r="12427" spans="1:12">
      <c r="A12427" s="358" t="s">
        <v>525</v>
      </c>
      <c r="B12427" s="358">
        <v>33</v>
      </c>
      <c r="C12427" s="358" t="s">
        <v>11310</v>
      </c>
      <c r="D12427" s="358" t="s">
        <v>880</v>
      </c>
      <c r="E12427" s="358" t="s">
        <v>525</v>
      </c>
      <c r="F12427" s="358" t="s">
        <v>6718</v>
      </c>
      <c r="G12427" s="358" t="s">
        <v>11219</v>
      </c>
      <c r="H12427" s="358"/>
      <c r="I12427" s="358">
        <v>1</v>
      </c>
      <c r="J12427" s="358">
        <v>2</v>
      </c>
      <c r="K12427" s="358">
        <f t="shared" si="203"/>
        <v>3</v>
      </c>
      <c r="L12427" s="358" t="s">
        <v>9897</v>
      </c>
    </row>
    <row r="12428" spans="1:12">
      <c r="A12428" s="358" t="s">
        <v>525</v>
      </c>
      <c r="B12428" s="358">
        <v>34</v>
      </c>
      <c r="C12428" s="358" t="s">
        <v>11311</v>
      </c>
      <c r="D12428" s="358" t="s">
        <v>880</v>
      </c>
      <c r="E12428" s="358" t="s">
        <v>525</v>
      </c>
      <c r="F12428" s="358" t="s">
        <v>6718</v>
      </c>
      <c r="G12428" s="358" t="s">
        <v>11219</v>
      </c>
      <c r="H12428" s="358"/>
      <c r="I12428" s="358">
        <v>1</v>
      </c>
      <c r="J12428" s="358">
        <v>2</v>
      </c>
      <c r="K12428" s="358">
        <f t="shared" si="203"/>
        <v>3</v>
      </c>
      <c r="L12428" s="358" t="s">
        <v>9897</v>
      </c>
    </row>
    <row r="12429" spans="1:12">
      <c r="A12429" s="358" t="s">
        <v>525</v>
      </c>
      <c r="B12429" s="358">
        <v>35</v>
      </c>
      <c r="C12429" s="358" t="s">
        <v>11312</v>
      </c>
      <c r="D12429" s="358" t="s">
        <v>880</v>
      </c>
      <c r="E12429" s="358" t="s">
        <v>525</v>
      </c>
      <c r="F12429" s="358" t="s">
        <v>6718</v>
      </c>
      <c r="G12429" s="358" t="s">
        <v>11219</v>
      </c>
      <c r="H12429" s="358"/>
      <c r="I12429" s="358">
        <v>5</v>
      </c>
      <c r="J12429" s="358">
        <v>4</v>
      </c>
      <c r="K12429" s="358">
        <f t="shared" si="203"/>
        <v>9</v>
      </c>
      <c r="L12429" s="358" t="s">
        <v>9896</v>
      </c>
    </row>
    <row r="12430" spans="1:12">
      <c r="A12430" s="358" t="s">
        <v>525</v>
      </c>
      <c r="B12430" s="358">
        <v>36</v>
      </c>
      <c r="C12430" s="358" t="s">
        <v>11313</v>
      </c>
      <c r="D12430" s="358" t="s">
        <v>880</v>
      </c>
      <c r="E12430" s="358" t="s">
        <v>525</v>
      </c>
      <c r="F12430" s="358" t="s">
        <v>6718</v>
      </c>
      <c r="G12430" s="358" t="s">
        <v>11219</v>
      </c>
      <c r="H12430" s="358"/>
      <c r="I12430" s="358">
        <v>2</v>
      </c>
      <c r="J12430" s="358">
        <v>4</v>
      </c>
      <c r="K12430" s="358">
        <f t="shared" si="203"/>
        <v>6</v>
      </c>
      <c r="L12430" s="358" t="s">
        <v>9896</v>
      </c>
    </row>
    <row r="12431" spans="1:12">
      <c r="A12431" s="358" t="s">
        <v>525</v>
      </c>
      <c r="B12431" s="358">
        <v>37</v>
      </c>
      <c r="C12431" s="358" t="s">
        <v>11314</v>
      </c>
      <c r="D12431" s="358" t="s">
        <v>880</v>
      </c>
      <c r="E12431" s="358" t="s">
        <v>525</v>
      </c>
      <c r="F12431" s="358" t="s">
        <v>6718</v>
      </c>
      <c r="G12431" s="358" t="s">
        <v>11219</v>
      </c>
      <c r="H12431" s="358"/>
      <c r="I12431" s="358">
        <v>4</v>
      </c>
      <c r="J12431" s="358">
        <v>1</v>
      </c>
      <c r="K12431" s="358">
        <f t="shared" si="203"/>
        <v>5</v>
      </c>
      <c r="L12431" s="358" t="s">
        <v>9896</v>
      </c>
    </row>
    <row r="12432" spans="1:12">
      <c r="A12432" s="358" t="s">
        <v>525</v>
      </c>
      <c r="B12432" s="358">
        <v>38</v>
      </c>
      <c r="C12432" s="358" t="s">
        <v>11301</v>
      </c>
      <c r="D12432" s="358" t="s">
        <v>880</v>
      </c>
      <c r="E12432" s="358" t="s">
        <v>525</v>
      </c>
      <c r="F12432" s="358" t="s">
        <v>6718</v>
      </c>
      <c r="G12432" s="358" t="s">
        <v>11219</v>
      </c>
      <c r="H12432" s="358"/>
      <c r="I12432" s="358">
        <v>3</v>
      </c>
      <c r="J12432" s="358">
        <v>4</v>
      </c>
      <c r="K12432" s="358">
        <f t="shared" si="203"/>
        <v>7</v>
      </c>
      <c r="L12432" s="358" t="s">
        <v>9896</v>
      </c>
    </row>
    <row r="12433" spans="1:12">
      <c r="A12433" s="358" t="s">
        <v>525</v>
      </c>
      <c r="B12433" s="358">
        <v>39</v>
      </c>
      <c r="C12433" s="358" t="s">
        <v>11303</v>
      </c>
      <c r="D12433" s="358" t="s">
        <v>880</v>
      </c>
      <c r="E12433" s="358" t="s">
        <v>525</v>
      </c>
      <c r="F12433" s="358" t="s">
        <v>6718</v>
      </c>
      <c r="G12433" s="358" t="s">
        <v>11219</v>
      </c>
      <c r="H12433" s="358"/>
      <c r="I12433" s="358">
        <v>2</v>
      </c>
      <c r="J12433" s="358">
        <v>1</v>
      </c>
      <c r="K12433" s="358">
        <f t="shared" si="203"/>
        <v>3</v>
      </c>
      <c r="L12433" s="358" t="s">
        <v>9896</v>
      </c>
    </row>
    <row r="12434" spans="1:12">
      <c r="A12434" s="358" t="s">
        <v>525</v>
      </c>
      <c r="B12434" s="358">
        <v>40</v>
      </c>
      <c r="C12434" s="358" t="s">
        <v>11315</v>
      </c>
      <c r="D12434" s="358" t="s">
        <v>880</v>
      </c>
      <c r="E12434" s="358" t="s">
        <v>525</v>
      </c>
      <c r="F12434" s="358" t="s">
        <v>6718</v>
      </c>
      <c r="G12434" s="358" t="s">
        <v>11219</v>
      </c>
      <c r="H12434" s="358"/>
      <c r="I12434" s="358">
        <v>1</v>
      </c>
      <c r="J12434" s="358">
        <v>2</v>
      </c>
      <c r="K12434" s="358">
        <f t="shared" si="203"/>
        <v>3</v>
      </c>
      <c r="L12434" s="358" t="s">
        <v>10650</v>
      </c>
    </row>
    <row r="12435" spans="1:12">
      <c r="A12435" s="358" t="s">
        <v>525</v>
      </c>
      <c r="B12435" s="358">
        <v>41</v>
      </c>
      <c r="C12435" s="358" t="s">
        <v>11316</v>
      </c>
      <c r="D12435" s="358" t="s">
        <v>880</v>
      </c>
      <c r="E12435" s="358" t="s">
        <v>525</v>
      </c>
      <c r="F12435" s="358" t="s">
        <v>6718</v>
      </c>
      <c r="G12435" s="358" t="s">
        <v>11219</v>
      </c>
      <c r="H12435" s="358"/>
      <c r="I12435" s="358">
        <v>3</v>
      </c>
      <c r="J12435" s="358">
        <v>3</v>
      </c>
      <c r="K12435" s="358">
        <f t="shared" si="203"/>
        <v>6</v>
      </c>
      <c r="L12435" s="358" t="s">
        <v>9923</v>
      </c>
    </row>
    <row r="12436" spans="1:12">
      <c r="A12436" s="358" t="s">
        <v>525</v>
      </c>
      <c r="B12436" s="358">
        <v>42</v>
      </c>
      <c r="C12436" s="358" t="s">
        <v>11317</v>
      </c>
      <c r="D12436" s="358" t="s">
        <v>880</v>
      </c>
      <c r="E12436" s="358" t="s">
        <v>525</v>
      </c>
      <c r="F12436" s="358" t="s">
        <v>6718</v>
      </c>
      <c r="G12436" s="358" t="s">
        <v>11219</v>
      </c>
      <c r="H12436" s="358"/>
      <c r="I12436" s="358">
        <v>4</v>
      </c>
      <c r="J12436" s="358">
        <v>2</v>
      </c>
      <c r="K12436" s="358">
        <f t="shared" si="203"/>
        <v>6</v>
      </c>
      <c r="L12436" s="358" t="s">
        <v>9923</v>
      </c>
    </row>
    <row r="12437" spans="1:12">
      <c r="A12437" s="358" t="s">
        <v>525</v>
      </c>
      <c r="B12437" s="358">
        <v>43</v>
      </c>
      <c r="C12437" s="358" t="s">
        <v>11318</v>
      </c>
      <c r="D12437" s="358" t="s">
        <v>880</v>
      </c>
      <c r="E12437" s="358" t="s">
        <v>525</v>
      </c>
      <c r="F12437" s="358" t="s">
        <v>6718</v>
      </c>
      <c r="G12437" s="358" t="s">
        <v>11219</v>
      </c>
      <c r="H12437" s="358"/>
      <c r="I12437" s="358">
        <v>1</v>
      </c>
      <c r="J12437" s="358">
        <v>1</v>
      </c>
      <c r="K12437" s="358">
        <f t="shared" si="203"/>
        <v>2</v>
      </c>
      <c r="L12437" s="358" t="s">
        <v>9899</v>
      </c>
    </row>
    <row r="12438" spans="1:12">
      <c r="A12438" s="358" t="s">
        <v>525</v>
      </c>
      <c r="B12438" s="358">
        <v>44</v>
      </c>
      <c r="C12438" s="358" t="s">
        <v>11319</v>
      </c>
      <c r="D12438" s="358" t="s">
        <v>958</v>
      </c>
      <c r="E12438" s="358" t="s">
        <v>525</v>
      </c>
      <c r="F12438" s="358" t="s">
        <v>6718</v>
      </c>
      <c r="G12438" s="358" t="s">
        <v>11219</v>
      </c>
      <c r="H12438" s="358"/>
      <c r="I12438" s="358">
        <v>1</v>
      </c>
      <c r="J12438" s="358">
        <v>0</v>
      </c>
      <c r="K12438" s="358">
        <f t="shared" si="203"/>
        <v>1</v>
      </c>
      <c r="L12438" s="358" t="s">
        <v>9923</v>
      </c>
    </row>
    <row r="12439" spans="1:12">
      <c r="A12439" s="358" t="s">
        <v>525</v>
      </c>
      <c r="B12439" s="358">
        <v>45</v>
      </c>
      <c r="C12439" s="358" t="s">
        <v>11320</v>
      </c>
      <c r="D12439" s="358" t="s">
        <v>880</v>
      </c>
      <c r="E12439" s="358" t="s">
        <v>525</v>
      </c>
      <c r="F12439" s="358" t="s">
        <v>6718</v>
      </c>
      <c r="G12439" s="358" t="s">
        <v>11219</v>
      </c>
      <c r="H12439" s="358"/>
      <c r="I12439" s="358">
        <v>3</v>
      </c>
      <c r="J12439" s="358">
        <v>4</v>
      </c>
      <c r="K12439" s="358">
        <f t="shared" si="203"/>
        <v>7</v>
      </c>
      <c r="L12439" s="358" t="s">
        <v>9939</v>
      </c>
    </row>
    <row r="12440" spans="1:12">
      <c r="A12440" s="358" t="s">
        <v>525</v>
      </c>
      <c r="B12440" s="358">
        <v>46</v>
      </c>
      <c r="C12440" s="358" t="s">
        <v>11299</v>
      </c>
      <c r="D12440" s="358" t="s">
        <v>1293</v>
      </c>
      <c r="E12440" s="358" t="s">
        <v>525</v>
      </c>
      <c r="F12440" s="358" t="s">
        <v>6718</v>
      </c>
      <c r="G12440" s="358" t="s">
        <v>11219</v>
      </c>
      <c r="H12440" s="358"/>
      <c r="I12440" s="358">
        <v>5</v>
      </c>
      <c r="J12440" s="358">
        <v>5</v>
      </c>
      <c r="K12440" s="358">
        <f t="shared" si="203"/>
        <v>10</v>
      </c>
      <c r="L12440" s="358" t="s">
        <v>9901</v>
      </c>
    </row>
    <row r="12441" spans="1:12">
      <c r="A12441" s="358" t="s">
        <v>525</v>
      </c>
      <c r="B12441" s="358">
        <v>47</v>
      </c>
      <c r="C12441" s="358" t="s">
        <v>11321</v>
      </c>
      <c r="D12441" s="358" t="s">
        <v>880</v>
      </c>
      <c r="E12441" s="358" t="s">
        <v>525</v>
      </c>
      <c r="F12441" s="358" t="s">
        <v>6718</v>
      </c>
      <c r="G12441" s="358" t="s">
        <v>11219</v>
      </c>
      <c r="H12441" s="358"/>
      <c r="I12441" s="358">
        <v>3</v>
      </c>
      <c r="J12441" s="358">
        <v>3</v>
      </c>
      <c r="K12441" s="358">
        <f t="shared" si="203"/>
        <v>6</v>
      </c>
      <c r="L12441" s="358" t="s">
        <v>9899</v>
      </c>
    </row>
    <row r="12442" spans="1:12">
      <c r="A12442" s="358" t="s">
        <v>525</v>
      </c>
      <c r="B12442" s="358">
        <v>48</v>
      </c>
      <c r="C12442" s="358" t="s">
        <v>9025</v>
      </c>
      <c r="D12442" s="358" t="s">
        <v>880</v>
      </c>
      <c r="E12442" s="358" t="s">
        <v>525</v>
      </c>
      <c r="F12442" s="358" t="s">
        <v>6718</v>
      </c>
      <c r="G12442" s="358" t="s">
        <v>11219</v>
      </c>
      <c r="H12442" s="358"/>
      <c r="I12442" s="358">
        <v>2</v>
      </c>
      <c r="J12442" s="358">
        <v>3</v>
      </c>
      <c r="K12442" s="358">
        <f t="shared" si="203"/>
        <v>5</v>
      </c>
      <c r="L12442" s="358" t="s">
        <v>9899</v>
      </c>
    </row>
    <row r="12443" spans="1:12">
      <c r="A12443" s="358" t="s">
        <v>525</v>
      </c>
      <c r="B12443" s="358">
        <v>49</v>
      </c>
      <c r="C12443" s="358" t="s">
        <v>11322</v>
      </c>
      <c r="D12443" s="358" t="s">
        <v>1293</v>
      </c>
      <c r="E12443" s="358" t="s">
        <v>11323</v>
      </c>
      <c r="F12443" s="358" t="s">
        <v>6718</v>
      </c>
      <c r="G12443" s="358" t="s">
        <v>11219</v>
      </c>
      <c r="H12443" s="358"/>
      <c r="I12443" s="358">
        <v>3</v>
      </c>
      <c r="J12443" s="358">
        <v>3</v>
      </c>
      <c r="K12443" s="358">
        <f t="shared" si="203"/>
        <v>6</v>
      </c>
      <c r="L12443" s="358" t="s">
        <v>10115</v>
      </c>
    </row>
    <row r="12444" spans="1:12">
      <c r="A12444" s="358" t="s">
        <v>525</v>
      </c>
      <c r="B12444" s="358">
        <v>50</v>
      </c>
      <c r="C12444" s="358" t="s">
        <v>11324</v>
      </c>
      <c r="D12444" s="358" t="s">
        <v>880</v>
      </c>
      <c r="E12444" s="358" t="s">
        <v>11323</v>
      </c>
      <c r="F12444" s="358" t="s">
        <v>6718</v>
      </c>
      <c r="G12444" s="358" t="s">
        <v>11219</v>
      </c>
      <c r="H12444" s="358"/>
      <c r="I12444" s="358">
        <v>2</v>
      </c>
      <c r="J12444" s="358">
        <v>5</v>
      </c>
      <c r="K12444" s="358">
        <f t="shared" si="203"/>
        <v>7</v>
      </c>
      <c r="L12444" s="358" t="s">
        <v>9896</v>
      </c>
    </row>
    <row r="12445" spans="1:12">
      <c r="A12445" s="358" t="s">
        <v>525</v>
      </c>
      <c r="B12445" s="358">
        <v>51</v>
      </c>
      <c r="C12445" s="358" t="s">
        <v>11325</v>
      </c>
      <c r="D12445" s="358" t="s">
        <v>880</v>
      </c>
      <c r="E12445" s="358" t="s">
        <v>11323</v>
      </c>
      <c r="F12445" s="358" t="s">
        <v>6718</v>
      </c>
      <c r="G12445" s="358" t="s">
        <v>11219</v>
      </c>
      <c r="H12445" s="358"/>
      <c r="I12445" s="358">
        <v>1</v>
      </c>
      <c r="J12445" s="358">
        <v>1</v>
      </c>
      <c r="K12445" s="358">
        <f t="shared" si="203"/>
        <v>2</v>
      </c>
      <c r="L12445" s="358" t="s">
        <v>9975</v>
      </c>
    </row>
    <row r="12446" spans="1:12">
      <c r="A12446" s="358" t="s">
        <v>525</v>
      </c>
      <c r="B12446" s="358">
        <v>52</v>
      </c>
      <c r="C12446" s="358" t="s">
        <v>11326</v>
      </c>
      <c r="D12446" s="358" t="s">
        <v>880</v>
      </c>
      <c r="E12446" s="358" t="s">
        <v>11323</v>
      </c>
      <c r="F12446" s="358" t="s">
        <v>6718</v>
      </c>
      <c r="G12446" s="358" t="s">
        <v>11219</v>
      </c>
      <c r="H12446" s="358"/>
      <c r="I12446" s="358">
        <v>2</v>
      </c>
      <c r="J12446" s="358">
        <v>2</v>
      </c>
      <c r="K12446" s="358">
        <f t="shared" si="203"/>
        <v>4</v>
      </c>
      <c r="L12446" s="358" t="s">
        <v>9896</v>
      </c>
    </row>
    <row r="12447" spans="1:12">
      <c r="A12447" s="358" t="s">
        <v>525</v>
      </c>
      <c r="B12447" s="358">
        <v>53</v>
      </c>
      <c r="C12447" s="358" t="s">
        <v>7889</v>
      </c>
      <c r="D12447" s="358" t="s">
        <v>880</v>
      </c>
      <c r="E12447" s="358" t="s">
        <v>11323</v>
      </c>
      <c r="F12447" s="358" t="s">
        <v>6718</v>
      </c>
      <c r="G12447" s="358" t="s">
        <v>11219</v>
      </c>
      <c r="H12447" s="358"/>
      <c r="I12447" s="358">
        <v>2</v>
      </c>
      <c r="J12447" s="358">
        <v>2</v>
      </c>
      <c r="K12447" s="358">
        <f t="shared" si="203"/>
        <v>4</v>
      </c>
      <c r="L12447" s="358" t="s">
        <v>9896</v>
      </c>
    </row>
    <row r="12448" spans="1:12">
      <c r="A12448" s="358" t="s">
        <v>525</v>
      </c>
      <c r="B12448" s="358">
        <v>54</v>
      </c>
      <c r="C12448" s="358" t="s">
        <v>11327</v>
      </c>
      <c r="D12448" s="358" t="s">
        <v>880</v>
      </c>
      <c r="E12448" s="358" t="s">
        <v>11323</v>
      </c>
      <c r="F12448" s="358" t="s">
        <v>6718</v>
      </c>
      <c r="G12448" s="358" t="s">
        <v>11219</v>
      </c>
      <c r="H12448" s="358"/>
      <c r="I12448" s="358">
        <v>3</v>
      </c>
      <c r="J12448" s="358">
        <v>2</v>
      </c>
      <c r="K12448" s="358">
        <f t="shared" si="203"/>
        <v>5</v>
      </c>
      <c r="L12448" s="358" t="s">
        <v>9896</v>
      </c>
    </row>
    <row r="12449" spans="1:12">
      <c r="A12449" s="358" t="s">
        <v>525</v>
      </c>
      <c r="B12449" s="358">
        <v>55</v>
      </c>
      <c r="C12449" s="358" t="s">
        <v>11328</v>
      </c>
      <c r="D12449" s="358" t="s">
        <v>880</v>
      </c>
      <c r="E12449" s="358" t="s">
        <v>11323</v>
      </c>
      <c r="F12449" s="358" t="s">
        <v>6718</v>
      </c>
      <c r="G12449" s="358" t="s">
        <v>11219</v>
      </c>
      <c r="H12449" s="358"/>
      <c r="I12449" s="358">
        <v>5</v>
      </c>
      <c r="J12449" s="358">
        <v>2</v>
      </c>
      <c r="K12449" s="358">
        <f t="shared" si="203"/>
        <v>7</v>
      </c>
      <c r="L12449" s="358" t="s">
        <v>9897</v>
      </c>
    </row>
    <row r="12450" spans="1:12">
      <c r="A12450" s="358" t="s">
        <v>525</v>
      </c>
      <c r="B12450" s="358">
        <v>56</v>
      </c>
      <c r="C12450" s="358" t="s">
        <v>11329</v>
      </c>
      <c r="D12450" s="358" t="s">
        <v>880</v>
      </c>
      <c r="E12450" s="358" t="s">
        <v>11323</v>
      </c>
      <c r="F12450" s="358" t="s">
        <v>6718</v>
      </c>
      <c r="G12450" s="358" t="s">
        <v>11219</v>
      </c>
      <c r="H12450" s="358"/>
      <c r="I12450" s="358">
        <v>5</v>
      </c>
      <c r="J12450" s="358">
        <v>4</v>
      </c>
      <c r="K12450" s="358">
        <f t="shared" si="203"/>
        <v>9</v>
      </c>
      <c r="L12450" s="358" t="s">
        <v>9941</v>
      </c>
    </row>
    <row r="12451" spans="1:12">
      <c r="A12451" s="358" t="s">
        <v>525</v>
      </c>
      <c r="B12451" s="358">
        <v>57</v>
      </c>
      <c r="C12451" s="358" t="s">
        <v>11330</v>
      </c>
      <c r="D12451" s="358" t="s">
        <v>880</v>
      </c>
      <c r="E12451" s="358" t="s">
        <v>11323</v>
      </c>
      <c r="F12451" s="358" t="s">
        <v>6718</v>
      </c>
      <c r="G12451" s="358" t="s">
        <v>11219</v>
      </c>
      <c r="H12451" s="358"/>
      <c r="I12451" s="358">
        <v>1</v>
      </c>
      <c r="J12451" s="358">
        <v>3</v>
      </c>
      <c r="K12451" s="358">
        <f t="shared" si="203"/>
        <v>4</v>
      </c>
      <c r="L12451" s="358" t="s">
        <v>9896</v>
      </c>
    </row>
    <row r="12452" spans="1:12">
      <c r="A12452" s="358" t="s">
        <v>525</v>
      </c>
      <c r="B12452" s="358">
        <v>58</v>
      </c>
      <c r="C12452" s="358" t="s">
        <v>11331</v>
      </c>
      <c r="D12452" s="358" t="s">
        <v>880</v>
      </c>
      <c r="E12452" s="358" t="s">
        <v>11323</v>
      </c>
      <c r="F12452" s="358" t="s">
        <v>6718</v>
      </c>
      <c r="G12452" s="358" t="s">
        <v>11219</v>
      </c>
      <c r="H12452" s="358"/>
      <c r="I12452" s="358">
        <v>5</v>
      </c>
      <c r="J12452" s="358">
        <v>3</v>
      </c>
      <c r="K12452" s="358">
        <f t="shared" si="203"/>
        <v>8</v>
      </c>
      <c r="L12452" s="358" t="s">
        <v>9896</v>
      </c>
    </row>
    <row r="12453" spans="1:12">
      <c r="A12453" s="358" t="s">
        <v>525</v>
      </c>
      <c r="B12453" s="358">
        <v>59</v>
      </c>
      <c r="C12453" s="358" t="s">
        <v>11332</v>
      </c>
      <c r="D12453" s="358" t="s">
        <v>958</v>
      </c>
      <c r="E12453" s="358" t="s">
        <v>11323</v>
      </c>
      <c r="F12453" s="358" t="s">
        <v>6718</v>
      </c>
      <c r="G12453" s="358" t="s">
        <v>11219</v>
      </c>
      <c r="H12453" s="358"/>
      <c r="I12453" s="358">
        <v>0</v>
      </c>
      <c r="J12453" s="358">
        <v>2</v>
      </c>
      <c r="K12453" s="358">
        <f t="shared" si="203"/>
        <v>2</v>
      </c>
      <c r="L12453" s="358" t="s">
        <v>9896</v>
      </c>
    </row>
    <row r="12454" spans="1:12">
      <c r="A12454" s="358" t="s">
        <v>525</v>
      </c>
      <c r="B12454" s="358">
        <v>60</v>
      </c>
      <c r="C12454" s="358" t="s">
        <v>11333</v>
      </c>
      <c r="D12454" s="358" t="s">
        <v>958</v>
      </c>
      <c r="E12454" s="358" t="s">
        <v>11323</v>
      </c>
      <c r="F12454" s="358" t="s">
        <v>6718</v>
      </c>
      <c r="G12454" s="358" t="s">
        <v>11219</v>
      </c>
      <c r="H12454" s="358"/>
      <c r="I12454" s="358">
        <v>1</v>
      </c>
      <c r="J12454" s="358">
        <v>4</v>
      </c>
      <c r="K12454" s="358">
        <f t="shared" si="203"/>
        <v>5</v>
      </c>
      <c r="L12454" s="358" t="s">
        <v>9896</v>
      </c>
    </row>
    <row r="12455" spans="1:12">
      <c r="A12455" s="358" t="s">
        <v>525</v>
      </c>
      <c r="B12455" s="358">
        <v>61</v>
      </c>
      <c r="C12455" s="358" t="s">
        <v>11334</v>
      </c>
      <c r="D12455" s="358" t="s">
        <v>880</v>
      </c>
      <c r="E12455" s="358" t="s">
        <v>11323</v>
      </c>
      <c r="F12455" s="358" t="s">
        <v>6718</v>
      </c>
      <c r="G12455" s="358" t="s">
        <v>11219</v>
      </c>
      <c r="H12455" s="358"/>
      <c r="I12455" s="358">
        <v>1</v>
      </c>
      <c r="J12455" s="358">
        <v>1</v>
      </c>
      <c r="K12455" s="358">
        <f t="shared" si="203"/>
        <v>2</v>
      </c>
      <c r="L12455" s="358" t="s">
        <v>9896</v>
      </c>
    </row>
    <row r="12456" spans="1:12">
      <c r="A12456" s="358" t="s">
        <v>525</v>
      </c>
      <c r="B12456" s="358">
        <v>62</v>
      </c>
      <c r="C12456" s="358" t="s">
        <v>2186</v>
      </c>
      <c r="D12456" s="358" t="s">
        <v>880</v>
      </c>
      <c r="E12456" s="358" t="s">
        <v>11323</v>
      </c>
      <c r="F12456" s="358" t="s">
        <v>6718</v>
      </c>
      <c r="G12456" s="358" t="s">
        <v>11219</v>
      </c>
      <c r="H12456" s="358"/>
      <c r="I12456" s="358">
        <v>5</v>
      </c>
      <c r="J12456" s="358">
        <v>5</v>
      </c>
      <c r="K12456" s="358">
        <f t="shared" si="203"/>
        <v>10</v>
      </c>
      <c r="L12456" s="358" t="s">
        <v>9896</v>
      </c>
    </row>
    <row r="12457" spans="1:12">
      <c r="A12457" s="358" t="s">
        <v>525</v>
      </c>
      <c r="B12457" s="358">
        <v>63</v>
      </c>
      <c r="C12457" s="358" t="s">
        <v>5457</v>
      </c>
      <c r="D12457" s="358" t="s">
        <v>880</v>
      </c>
      <c r="E12457" s="358" t="s">
        <v>11323</v>
      </c>
      <c r="F12457" s="358" t="s">
        <v>6718</v>
      </c>
      <c r="G12457" s="358" t="s">
        <v>11219</v>
      </c>
      <c r="H12457" s="358"/>
      <c r="I12457" s="358">
        <v>4</v>
      </c>
      <c r="J12457" s="358">
        <v>2</v>
      </c>
      <c r="K12457" s="358">
        <f t="shared" si="203"/>
        <v>6</v>
      </c>
      <c r="L12457" s="358" t="s">
        <v>9896</v>
      </c>
    </row>
    <row r="12458" spans="1:12">
      <c r="A12458" s="358" t="s">
        <v>525</v>
      </c>
      <c r="B12458" s="358">
        <v>64</v>
      </c>
      <c r="C12458" s="358" t="s">
        <v>11335</v>
      </c>
      <c r="D12458" s="358" t="s">
        <v>880</v>
      </c>
      <c r="E12458" s="358" t="s">
        <v>11323</v>
      </c>
      <c r="F12458" s="358" t="s">
        <v>6718</v>
      </c>
      <c r="G12458" s="358" t="s">
        <v>11219</v>
      </c>
      <c r="H12458" s="358"/>
      <c r="I12458" s="358">
        <v>3</v>
      </c>
      <c r="J12458" s="358">
        <v>2</v>
      </c>
      <c r="K12458" s="358">
        <f t="shared" si="203"/>
        <v>5</v>
      </c>
      <c r="L12458" s="358" t="s">
        <v>9896</v>
      </c>
    </row>
    <row r="12459" spans="1:12">
      <c r="A12459" s="358" t="s">
        <v>525</v>
      </c>
      <c r="B12459" s="358">
        <v>65</v>
      </c>
      <c r="C12459" s="358" t="s">
        <v>11336</v>
      </c>
      <c r="D12459" s="358" t="s">
        <v>880</v>
      </c>
      <c r="E12459" s="358" t="s">
        <v>11323</v>
      </c>
      <c r="F12459" s="358" t="s">
        <v>6718</v>
      </c>
      <c r="G12459" s="358" t="s">
        <v>11219</v>
      </c>
      <c r="H12459" s="358"/>
      <c r="I12459" s="358">
        <v>3</v>
      </c>
      <c r="J12459" s="358">
        <v>3</v>
      </c>
      <c r="K12459" s="358">
        <f t="shared" ref="K12459:K12483" si="204">J12459+I12459</f>
        <v>6</v>
      </c>
      <c r="L12459" s="358" t="s">
        <v>9896</v>
      </c>
    </row>
    <row r="12460" spans="1:12">
      <c r="A12460" s="358" t="s">
        <v>525</v>
      </c>
      <c r="B12460" s="358">
        <v>66</v>
      </c>
      <c r="C12460" s="358" t="s">
        <v>11337</v>
      </c>
      <c r="D12460" s="358" t="s">
        <v>880</v>
      </c>
      <c r="E12460" s="358" t="s">
        <v>11323</v>
      </c>
      <c r="F12460" s="358" t="s">
        <v>6718</v>
      </c>
      <c r="G12460" s="358" t="s">
        <v>11219</v>
      </c>
      <c r="H12460" s="358"/>
      <c r="I12460" s="358">
        <v>3</v>
      </c>
      <c r="J12460" s="358">
        <v>3</v>
      </c>
      <c r="K12460" s="358">
        <f t="shared" si="204"/>
        <v>6</v>
      </c>
      <c r="L12460" s="358" t="s">
        <v>9896</v>
      </c>
    </row>
    <row r="12461" spans="1:12">
      <c r="A12461" s="358" t="s">
        <v>525</v>
      </c>
      <c r="B12461" s="358">
        <v>67</v>
      </c>
      <c r="C12461" s="358" t="s">
        <v>983</v>
      </c>
      <c r="D12461" s="358" t="s">
        <v>880</v>
      </c>
      <c r="E12461" s="358" t="s">
        <v>11323</v>
      </c>
      <c r="F12461" s="358" t="s">
        <v>6718</v>
      </c>
      <c r="G12461" s="358" t="s">
        <v>11219</v>
      </c>
      <c r="H12461" s="358"/>
      <c r="I12461" s="358">
        <v>2</v>
      </c>
      <c r="J12461" s="358">
        <v>4</v>
      </c>
      <c r="K12461" s="358">
        <f t="shared" si="204"/>
        <v>6</v>
      </c>
      <c r="L12461" s="358" t="s">
        <v>9896</v>
      </c>
    </row>
    <row r="12462" spans="1:12">
      <c r="A12462" s="358" t="s">
        <v>525</v>
      </c>
      <c r="B12462" s="358">
        <v>68</v>
      </c>
      <c r="C12462" s="358" t="s">
        <v>11338</v>
      </c>
      <c r="D12462" s="358" t="s">
        <v>958</v>
      </c>
      <c r="E12462" s="358" t="s">
        <v>11323</v>
      </c>
      <c r="F12462" s="358" t="s">
        <v>6718</v>
      </c>
      <c r="G12462" s="358" t="s">
        <v>11219</v>
      </c>
      <c r="H12462" s="358"/>
      <c r="I12462" s="358">
        <v>1</v>
      </c>
      <c r="J12462" s="358">
        <v>0</v>
      </c>
      <c r="K12462" s="358">
        <f t="shared" si="204"/>
        <v>1</v>
      </c>
      <c r="L12462" s="358" t="s">
        <v>9896</v>
      </c>
    </row>
    <row r="12463" spans="1:12">
      <c r="A12463" s="358" t="s">
        <v>525</v>
      </c>
      <c r="B12463" s="358">
        <v>69</v>
      </c>
      <c r="C12463" s="358" t="s">
        <v>11339</v>
      </c>
      <c r="D12463" s="358" t="s">
        <v>958</v>
      </c>
      <c r="E12463" s="358" t="s">
        <v>11323</v>
      </c>
      <c r="F12463" s="358" t="s">
        <v>6718</v>
      </c>
      <c r="G12463" s="358" t="s">
        <v>11219</v>
      </c>
      <c r="H12463" s="358"/>
      <c r="I12463" s="358">
        <v>4</v>
      </c>
      <c r="J12463" s="358">
        <v>0</v>
      </c>
      <c r="K12463" s="358">
        <f t="shared" si="204"/>
        <v>4</v>
      </c>
      <c r="L12463" s="358" t="s">
        <v>9896</v>
      </c>
    </row>
    <row r="12464" spans="1:12">
      <c r="A12464" s="358" t="s">
        <v>525</v>
      </c>
      <c r="B12464" s="358">
        <v>70</v>
      </c>
      <c r="C12464" s="358" t="s">
        <v>11340</v>
      </c>
      <c r="D12464" s="358" t="s">
        <v>880</v>
      </c>
      <c r="E12464" s="358" t="s">
        <v>11323</v>
      </c>
      <c r="F12464" s="358" t="s">
        <v>6718</v>
      </c>
      <c r="G12464" s="358" t="s">
        <v>11219</v>
      </c>
      <c r="H12464" s="358"/>
      <c r="I12464" s="358">
        <v>2</v>
      </c>
      <c r="J12464" s="358">
        <v>3</v>
      </c>
      <c r="K12464" s="358">
        <f t="shared" si="204"/>
        <v>5</v>
      </c>
      <c r="L12464" s="358" t="s">
        <v>9896</v>
      </c>
    </row>
    <row r="12465" spans="1:12">
      <c r="A12465" s="358" t="s">
        <v>525</v>
      </c>
      <c r="B12465" s="358">
        <v>71</v>
      </c>
      <c r="C12465" s="358" t="s">
        <v>11341</v>
      </c>
      <c r="D12465" s="358" t="s">
        <v>880</v>
      </c>
      <c r="E12465" s="358" t="s">
        <v>11323</v>
      </c>
      <c r="F12465" s="358" t="s">
        <v>6718</v>
      </c>
      <c r="G12465" s="358" t="s">
        <v>11219</v>
      </c>
      <c r="H12465" s="358"/>
      <c r="I12465" s="358">
        <v>2</v>
      </c>
      <c r="J12465" s="358">
        <v>2</v>
      </c>
      <c r="K12465" s="358">
        <f t="shared" si="204"/>
        <v>4</v>
      </c>
      <c r="L12465" s="358" t="s">
        <v>9896</v>
      </c>
    </row>
    <row r="12466" spans="1:12">
      <c r="A12466" s="358" t="s">
        <v>525</v>
      </c>
      <c r="B12466" s="358">
        <v>72</v>
      </c>
      <c r="C12466" s="358" t="s">
        <v>11342</v>
      </c>
      <c r="D12466" s="358" t="s">
        <v>958</v>
      </c>
      <c r="E12466" s="358" t="s">
        <v>11323</v>
      </c>
      <c r="F12466" s="358" t="s">
        <v>6718</v>
      </c>
      <c r="G12466" s="358" t="s">
        <v>11219</v>
      </c>
      <c r="H12466" s="358"/>
      <c r="I12466" s="358">
        <v>3</v>
      </c>
      <c r="J12466" s="358">
        <v>1</v>
      </c>
      <c r="K12466" s="358">
        <f t="shared" si="204"/>
        <v>4</v>
      </c>
      <c r="L12466" s="358" t="s">
        <v>9896</v>
      </c>
    </row>
    <row r="12467" spans="1:12">
      <c r="A12467" s="358" t="s">
        <v>525</v>
      </c>
      <c r="B12467" s="358">
        <v>73</v>
      </c>
      <c r="C12467" s="358" t="s">
        <v>11343</v>
      </c>
      <c r="D12467" s="358" t="s">
        <v>958</v>
      </c>
      <c r="E12467" s="358" t="s">
        <v>11323</v>
      </c>
      <c r="F12467" s="358" t="s">
        <v>6718</v>
      </c>
      <c r="G12467" s="358" t="s">
        <v>11219</v>
      </c>
      <c r="H12467" s="358"/>
      <c r="I12467" s="358">
        <v>5</v>
      </c>
      <c r="J12467" s="358">
        <v>3</v>
      </c>
      <c r="K12467" s="358">
        <f t="shared" si="204"/>
        <v>8</v>
      </c>
      <c r="L12467" s="358" t="s">
        <v>9921</v>
      </c>
    </row>
    <row r="12468" spans="1:12">
      <c r="A12468" s="358" t="s">
        <v>525</v>
      </c>
      <c r="B12468" s="358">
        <v>74</v>
      </c>
      <c r="C12468" s="358" t="s">
        <v>11344</v>
      </c>
      <c r="D12468" s="358" t="s">
        <v>958</v>
      </c>
      <c r="E12468" s="358" t="s">
        <v>11323</v>
      </c>
      <c r="F12468" s="358" t="s">
        <v>6718</v>
      </c>
      <c r="G12468" s="358" t="s">
        <v>11219</v>
      </c>
      <c r="H12468" s="358"/>
      <c r="I12468" s="358">
        <v>2</v>
      </c>
      <c r="J12468" s="358">
        <v>2</v>
      </c>
      <c r="K12468" s="358">
        <f t="shared" si="204"/>
        <v>4</v>
      </c>
      <c r="L12468" s="358" t="s">
        <v>9926</v>
      </c>
    </row>
    <row r="12469" spans="1:12">
      <c r="A12469" s="358" t="s">
        <v>525</v>
      </c>
      <c r="B12469" s="358">
        <v>75</v>
      </c>
      <c r="C12469" s="358" t="s">
        <v>11345</v>
      </c>
      <c r="D12469" s="358" t="s">
        <v>880</v>
      </c>
      <c r="E12469" s="358" t="s">
        <v>525</v>
      </c>
      <c r="F12469" s="358" t="s">
        <v>6718</v>
      </c>
      <c r="G12469" s="358" t="s">
        <v>11219</v>
      </c>
      <c r="H12469" s="358"/>
      <c r="I12469" s="358">
        <v>1</v>
      </c>
      <c r="J12469" s="358">
        <v>3</v>
      </c>
      <c r="K12469" s="358">
        <f t="shared" si="204"/>
        <v>4</v>
      </c>
      <c r="L12469" s="358" t="s">
        <v>9926</v>
      </c>
    </row>
    <row r="12470" spans="1:12">
      <c r="A12470" s="358" t="s">
        <v>525</v>
      </c>
      <c r="B12470" s="358">
        <v>76</v>
      </c>
      <c r="C12470" s="358" t="s">
        <v>2261</v>
      </c>
      <c r="D12470" s="358" t="s">
        <v>880</v>
      </c>
      <c r="E12470" s="358" t="s">
        <v>11323</v>
      </c>
      <c r="F12470" s="358" t="s">
        <v>6718</v>
      </c>
      <c r="G12470" s="358" t="s">
        <v>11219</v>
      </c>
      <c r="H12470" s="358"/>
      <c r="I12470" s="358">
        <v>3</v>
      </c>
      <c r="J12470" s="358">
        <v>3</v>
      </c>
      <c r="K12470" s="358">
        <f t="shared" si="204"/>
        <v>6</v>
      </c>
      <c r="L12470" s="358" t="s">
        <v>9896</v>
      </c>
    </row>
    <row r="12471" spans="1:12">
      <c r="A12471" s="358" t="s">
        <v>525</v>
      </c>
      <c r="B12471" s="358">
        <v>77</v>
      </c>
      <c r="C12471" s="358" t="s">
        <v>11346</v>
      </c>
      <c r="D12471" s="358" t="s">
        <v>880</v>
      </c>
      <c r="E12471" s="358" t="s">
        <v>11323</v>
      </c>
      <c r="F12471" s="358" t="s">
        <v>6718</v>
      </c>
      <c r="G12471" s="358" t="s">
        <v>11219</v>
      </c>
      <c r="H12471" s="358"/>
      <c r="I12471" s="358">
        <v>1</v>
      </c>
      <c r="J12471" s="358">
        <v>1</v>
      </c>
      <c r="K12471" s="358">
        <f t="shared" si="204"/>
        <v>2</v>
      </c>
      <c r="L12471" s="358" t="s">
        <v>9896</v>
      </c>
    </row>
    <row r="12472" spans="1:12">
      <c r="A12472" s="358" t="s">
        <v>525</v>
      </c>
      <c r="B12472" s="358">
        <v>78</v>
      </c>
      <c r="C12472" s="358" t="s">
        <v>11347</v>
      </c>
      <c r="D12472" s="358" t="s">
        <v>880</v>
      </c>
      <c r="E12472" s="358" t="s">
        <v>11323</v>
      </c>
      <c r="F12472" s="358" t="s">
        <v>6718</v>
      </c>
      <c r="G12472" s="358" t="s">
        <v>11219</v>
      </c>
      <c r="H12472" s="358"/>
      <c r="I12472" s="358">
        <v>2</v>
      </c>
      <c r="J12472" s="358">
        <v>2</v>
      </c>
      <c r="K12472" s="358">
        <f t="shared" si="204"/>
        <v>4</v>
      </c>
      <c r="L12472" s="358" t="s">
        <v>9896</v>
      </c>
    </row>
    <row r="12473" spans="1:12">
      <c r="A12473" s="358" t="s">
        <v>525</v>
      </c>
      <c r="B12473" s="358">
        <v>79</v>
      </c>
      <c r="C12473" s="358" t="s">
        <v>1909</v>
      </c>
      <c r="D12473" s="358" t="s">
        <v>958</v>
      </c>
      <c r="E12473" s="358" t="s">
        <v>11323</v>
      </c>
      <c r="F12473" s="358" t="s">
        <v>6718</v>
      </c>
      <c r="G12473" s="358" t="s">
        <v>11219</v>
      </c>
      <c r="H12473" s="358"/>
      <c r="I12473" s="358">
        <v>1</v>
      </c>
      <c r="J12473" s="358">
        <v>2</v>
      </c>
      <c r="K12473" s="358">
        <f t="shared" si="204"/>
        <v>3</v>
      </c>
      <c r="L12473" s="358" t="s">
        <v>9941</v>
      </c>
    </row>
    <row r="12474" spans="1:12">
      <c r="A12474" s="358" t="s">
        <v>525</v>
      </c>
      <c r="B12474" s="358">
        <v>80</v>
      </c>
      <c r="C12474" s="358" t="s">
        <v>9873</v>
      </c>
      <c r="D12474" s="358" t="s">
        <v>880</v>
      </c>
      <c r="E12474" s="358" t="s">
        <v>11348</v>
      </c>
      <c r="F12474" s="358" t="s">
        <v>6718</v>
      </c>
      <c r="G12474" s="358" t="s">
        <v>11219</v>
      </c>
      <c r="H12474" s="358"/>
      <c r="I12474" s="358">
        <v>3</v>
      </c>
      <c r="J12474" s="358">
        <v>1</v>
      </c>
      <c r="K12474" s="358">
        <f t="shared" si="204"/>
        <v>4</v>
      </c>
      <c r="L12474" s="358" t="s">
        <v>9897</v>
      </c>
    </row>
    <row r="12475" spans="1:12">
      <c r="A12475" s="358" t="s">
        <v>525</v>
      </c>
      <c r="B12475" s="358">
        <v>81</v>
      </c>
      <c r="C12475" s="358" t="s">
        <v>1010</v>
      </c>
      <c r="D12475" s="358" t="s">
        <v>880</v>
      </c>
      <c r="E12475" s="358" t="s">
        <v>11348</v>
      </c>
      <c r="F12475" s="358" t="s">
        <v>6718</v>
      </c>
      <c r="G12475" s="358" t="s">
        <v>11219</v>
      </c>
      <c r="H12475" s="358"/>
      <c r="I12475" s="358">
        <v>2</v>
      </c>
      <c r="J12475" s="358">
        <v>1</v>
      </c>
      <c r="K12475" s="358">
        <f t="shared" si="204"/>
        <v>3</v>
      </c>
      <c r="L12475" s="358" t="s">
        <v>9897</v>
      </c>
    </row>
    <row r="12476" spans="1:12">
      <c r="A12476" s="358" t="s">
        <v>525</v>
      </c>
      <c r="B12476" s="358">
        <v>82</v>
      </c>
      <c r="C12476" s="358" t="s">
        <v>11349</v>
      </c>
      <c r="D12476" s="358" t="s">
        <v>958</v>
      </c>
      <c r="E12476" s="358" t="s">
        <v>11348</v>
      </c>
      <c r="F12476" s="358" t="s">
        <v>6718</v>
      </c>
      <c r="G12476" s="358" t="s">
        <v>11219</v>
      </c>
      <c r="H12476" s="358"/>
      <c r="I12476" s="358">
        <v>1</v>
      </c>
      <c r="J12476" s="358">
        <v>2</v>
      </c>
      <c r="K12476" s="358">
        <f t="shared" si="204"/>
        <v>3</v>
      </c>
      <c r="L12476" s="358" t="s">
        <v>9897</v>
      </c>
    </row>
    <row r="12477" spans="1:12">
      <c r="A12477" s="358" t="s">
        <v>525</v>
      </c>
      <c r="B12477" s="358">
        <v>83</v>
      </c>
      <c r="C12477" s="358" t="s">
        <v>11350</v>
      </c>
      <c r="D12477" s="358" t="s">
        <v>880</v>
      </c>
      <c r="E12477" s="358" t="s">
        <v>525</v>
      </c>
      <c r="F12477" s="358" t="s">
        <v>6718</v>
      </c>
      <c r="G12477" s="358" t="s">
        <v>11219</v>
      </c>
      <c r="H12477" s="358"/>
      <c r="I12477" s="358">
        <v>3</v>
      </c>
      <c r="J12477" s="358">
        <v>1</v>
      </c>
      <c r="K12477" s="358">
        <f t="shared" si="204"/>
        <v>4</v>
      </c>
      <c r="L12477" s="358" t="s">
        <v>9941</v>
      </c>
    </row>
    <row r="12478" spans="1:12">
      <c r="A12478" s="358" t="s">
        <v>525</v>
      </c>
      <c r="B12478" s="358">
        <v>84</v>
      </c>
      <c r="C12478" s="358" t="s">
        <v>11351</v>
      </c>
      <c r="D12478" s="358" t="s">
        <v>880</v>
      </c>
      <c r="E12478" s="358" t="s">
        <v>525</v>
      </c>
      <c r="F12478" s="358" t="s">
        <v>6718</v>
      </c>
      <c r="G12478" s="358" t="s">
        <v>11219</v>
      </c>
      <c r="H12478" s="358"/>
      <c r="I12478" s="358">
        <v>3</v>
      </c>
      <c r="J12478" s="358">
        <v>3</v>
      </c>
      <c r="K12478" s="358">
        <f t="shared" si="204"/>
        <v>6</v>
      </c>
      <c r="L12478" s="358" t="s">
        <v>9941</v>
      </c>
    </row>
    <row r="12479" spans="1:12">
      <c r="A12479" s="358" t="s">
        <v>525</v>
      </c>
      <c r="B12479" s="358">
        <v>85</v>
      </c>
      <c r="C12479" s="358" t="s">
        <v>9715</v>
      </c>
      <c r="D12479" s="358" t="s">
        <v>880</v>
      </c>
      <c r="E12479" s="358" t="s">
        <v>525</v>
      </c>
      <c r="F12479" s="358" t="s">
        <v>6718</v>
      </c>
      <c r="G12479" s="358" t="s">
        <v>11219</v>
      </c>
      <c r="H12479" s="358"/>
      <c r="I12479" s="358">
        <v>4</v>
      </c>
      <c r="J12479" s="358">
        <v>3</v>
      </c>
      <c r="K12479" s="358">
        <f t="shared" si="204"/>
        <v>7</v>
      </c>
      <c r="L12479" s="358" t="s">
        <v>9897</v>
      </c>
    </row>
    <row r="12480" spans="1:12">
      <c r="A12480" s="358" t="s">
        <v>525</v>
      </c>
      <c r="B12480" s="358">
        <v>86</v>
      </c>
      <c r="C12480" s="358" t="s">
        <v>2551</v>
      </c>
      <c r="D12480" s="358" t="s">
        <v>880</v>
      </c>
      <c r="E12480" s="358" t="s">
        <v>525</v>
      </c>
      <c r="F12480" s="358" t="s">
        <v>6718</v>
      </c>
      <c r="G12480" s="358" t="s">
        <v>11219</v>
      </c>
      <c r="H12480" s="358"/>
      <c r="I12480" s="358">
        <v>2</v>
      </c>
      <c r="J12480" s="358">
        <v>1</v>
      </c>
      <c r="K12480" s="358">
        <f t="shared" si="204"/>
        <v>3</v>
      </c>
      <c r="L12480" s="358" t="s">
        <v>9896</v>
      </c>
    </row>
    <row r="12481" spans="1:12">
      <c r="A12481" s="358" t="s">
        <v>525</v>
      </c>
      <c r="B12481" s="358">
        <v>87</v>
      </c>
      <c r="C12481" s="358" t="s">
        <v>11352</v>
      </c>
      <c r="D12481" s="358" t="s">
        <v>880</v>
      </c>
      <c r="E12481" s="358" t="s">
        <v>525</v>
      </c>
      <c r="F12481" s="358" t="s">
        <v>6718</v>
      </c>
      <c r="G12481" s="358" t="s">
        <v>11219</v>
      </c>
      <c r="H12481" s="358"/>
      <c r="I12481" s="358">
        <v>4</v>
      </c>
      <c r="J12481" s="358">
        <v>5</v>
      </c>
      <c r="K12481" s="358">
        <f t="shared" si="204"/>
        <v>9</v>
      </c>
      <c r="L12481" s="358" t="s">
        <v>9896</v>
      </c>
    </row>
    <row r="12482" spans="1:12">
      <c r="A12482" s="358" t="s">
        <v>525</v>
      </c>
      <c r="B12482" s="358">
        <v>88</v>
      </c>
      <c r="C12482" s="358" t="s">
        <v>9408</v>
      </c>
      <c r="D12482" s="358" t="s">
        <v>880</v>
      </c>
      <c r="E12482" s="358" t="s">
        <v>11323</v>
      </c>
      <c r="F12482" s="358" t="s">
        <v>6718</v>
      </c>
      <c r="G12482" s="358" t="s">
        <v>11219</v>
      </c>
      <c r="H12482" s="358"/>
      <c r="I12482" s="358">
        <v>3</v>
      </c>
      <c r="J12482" s="358">
        <v>3</v>
      </c>
      <c r="K12482" s="358">
        <f t="shared" si="204"/>
        <v>6</v>
      </c>
      <c r="L12482" s="358" t="s">
        <v>9896</v>
      </c>
    </row>
    <row r="12483" spans="1:12">
      <c r="A12483" s="358" t="s">
        <v>525</v>
      </c>
      <c r="B12483" s="358">
        <v>89</v>
      </c>
      <c r="C12483" s="358" t="s">
        <v>11353</v>
      </c>
      <c r="D12483" s="358" t="s">
        <v>958</v>
      </c>
      <c r="E12483" s="358" t="s">
        <v>525</v>
      </c>
      <c r="F12483" s="358" t="s">
        <v>6718</v>
      </c>
      <c r="G12483" s="358" t="s">
        <v>11219</v>
      </c>
      <c r="H12483" s="358"/>
      <c r="I12483" s="358">
        <v>2</v>
      </c>
      <c r="J12483" s="358">
        <v>1</v>
      </c>
      <c r="K12483" s="358">
        <f t="shared" si="204"/>
        <v>3</v>
      </c>
      <c r="L12483" s="358" t="s">
        <v>9896</v>
      </c>
    </row>
    <row r="12484" spans="1:12">
      <c r="A12484" s="359"/>
      <c r="B12484" s="359"/>
      <c r="C12484" s="359"/>
      <c r="D12484" s="359"/>
      <c r="E12484" s="359"/>
      <c r="F12484" s="359"/>
      <c r="G12484" s="359"/>
      <c r="H12484" s="359"/>
      <c r="I12484" s="359"/>
      <c r="J12484" s="359"/>
      <c r="K12484" s="358">
        <f>SUM(K12395:K12483)</f>
        <v>441</v>
      </c>
      <c r="L12484" s="359"/>
    </row>
    <row r="12485" spans="1:12">
      <c r="A12485" s="358" t="s">
        <v>561</v>
      </c>
      <c r="B12485" s="358">
        <v>1</v>
      </c>
      <c r="C12485" s="358" t="s">
        <v>11354</v>
      </c>
      <c r="D12485" s="358" t="s">
        <v>880</v>
      </c>
      <c r="E12485" s="358" t="s">
        <v>561</v>
      </c>
      <c r="F12485" s="358" t="s">
        <v>6718</v>
      </c>
      <c r="G12485" s="358" t="s">
        <v>11219</v>
      </c>
      <c r="H12485" s="358">
        <v>781657810</v>
      </c>
      <c r="I12485" s="358">
        <v>4</v>
      </c>
      <c r="J12485" s="358">
        <v>3</v>
      </c>
      <c r="K12485" s="358">
        <f t="shared" ref="K12485:K12535" si="205">J12485+I12485</f>
        <v>7</v>
      </c>
      <c r="L12485" s="358" t="s">
        <v>10028</v>
      </c>
    </row>
    <row r="12486" spans="1:12">
      <c r="A12486" s="358" t="s">
        <v>561</v>
      </c>
      <c r="B12486" s="358">
        <v>2</v>
      </c>
      <c r="C12486" s="358" t="s">
        <v>11355</v>
      </c>
      <c r="D12486" s="358" t="s">
        <v>880</v>
      </c>
      <c r="E12486" s="358" t="s">
        <v>561</v>
      </c>
      <c r="F12486" s="358" t="s">
        <v>6718</v>
      </c>
      <c r="G12486" s="358" t="s">
        <v>11219</v>
      </c>
      <c r="H12486" s="358">
        <v>779330376</v>
      </c>
      <c r="I12486" s="358">
        <v>2</v>
      </c>
      <c r="J12486" s="358">
        <v>7</v>
      </c>
      <c r="K12486" s="358">
        <f t="shared" si="205"/>
        <v>9</v>
      </c>
      <c r="L12486" s="358" t="s">
        <v>9923</v>
      </c>
    </row>
    <row r="12487" spans="1:12">
      <c r="A12487" s="358" t="s">
        <v>561</v>
      </c>
      <c r="B12487" s="358">
        <v>3</v>
      </c>
      <c r="C12487" s="358" t="s">
        <v>11356</v>
      </c>
      <c r="D12487" s="358" t="s">
        <v>880</v>
      </c>
      <c r="E12487" s="358" t="s">
        <v>561</v>
      </c>
      <c r="F12487" s="358" t="s">
        <v>6718</v>
      </c>
      <c r="G12487" s="358" t="s">
        <v>11219</v>
      </c>
      <c r="H12487" s="358">
        <v>759494944</v>
      </c>
      <c r="I12487" s="358">
        <v>2</v>
      </c>
      <c r="J12487" s="358">
        <v>7</v>
      </c>
      <c r="K12487" s="358">
        <f t="shared" si="205"/>
        <v>9</v>
      </c>
      <c r="L12487" s="358" t="s">
        <v>9926</v>
      </c>
    </row>
    <row r="12488" spans="1:12">
      <c r="A12488" s="358" t="s">
        <v>561</v>
      </c>
      <c r="B12488" s="358">
        <v>4</v>
      </c>
      <c r="C12488" s="358" t="s">
        <v>11357</v>
      </c>
      <c r="D12488" s="358" t="s">
        <v>880</v>
      </c>
      <c r="E12488" s="358" t="s">
        <v>561</v>
      </c>
      <c r="F12488" s="358" t="s">
        <v>6718</v>
      </c>
      <c r="G12488" s="358" t="s">
        <v>11219</v>
      </c>
      <c r="H12488" s="358"/>
      <c r="I12488" s="358">
        <v>2</v>
      </c>
      <c r="J12488" s="358">
        <v>2</v>
      </c>
      <c r="K12488" s="358">
        <f t="shared" si="205"/>
        <v>4</v>
      </c>
      <c r="L12488" s="358" t="s">
        <v>9896</v>
      </c>
    </row>
    <row r="12489" spans="1:12">
      <c r="A12489" s="358" t="s">
        <v>561</v>
      </c>
      <c r="B12489" s="358">
        <v>5</v>
      </c>
      <c r="C12489" s="358" t="s">
        <v>11358</v>
      </c>
      <c r="D12489" s="358" t="s">
        <v>880</v>
      </c>
      <c r="E12489" s="358" t="s">
        <v>561</v>
      </c>
      <c r="F12489" s="358" t="s">
        <v>6718</v>
      </c>
      <c r="G12489" s="358" t="s">
        <v>11219</v>
      </c>
      <c r="H12489" s="358"/>
      <c r="I12489" s="358">
        <v>2</v>
      </c>
      <c r="J12489" s="358">
        <v>4</v>
      </c>
      <c r="K12489" s="358">
        <f t="shared" si="205"/>
        <v>6</v>
      </c>
      <c r="L12489" s="358" t="s">
        <v>9896</v>
      </c>
    </row>
    <row r="12490" spans="1:12">
      <c r="A12490" s="358" t="s">
        <v>561</v>
      </c>
      <c r="B12490" s="358">
        <v>6</v>
      </c>
      <c r="C12490" s="358" t="s">
        <v>11359</v>
      </c>
      <c r="D12490" s="358" t="s">
        <v>880</v>
      </c>
      <c r="E12490" s="358" t="s">
        <v>561</v>
      </c>
      <c r="F12490" s="358" t="s">
        <v>6718</v>
      </c>
      <c r="G12490" s="358" t="s">
        <v>11219</v>
      </c>
      <c r="H12490" s="358"/>
      <c r="I12490" s="358">
        <v>3</v>
      </c>
      <c r="J12490" s="358">
        <v>3</v>
      </c>
      <c r="K12490" s="358">
        <f t="shared" si="205"/>
        <v>6</v>
      </c>
      <c r="L12490" s="358" t="s">
        <v>9896</v>
      </c>
    </row>
    <row r="12491" spans="1:12">
      <c r="A12491" s="358" t="s">
        <v>561</v>
      </c>
      <c r="B12491" s="358">
        <v>7</v>
      </c>
      <c r="C12491" s="358" t="s">
        <v>9636</v>
      </c>
      <c r="D12491" s="358" t="s">
        <v>880</v>
      </c>
      <c r="E12491" s="358" t="s">
        <v>561</v>
      </c>
      <c r="F12491" s="358" t="s">
        <v>6718</v>
      </c>
      <c r="G12491" s="358" t="s">
        <v>11219</v>
      </c>
      <c r="H12491" s="358"/>
      <c r="I12491" s="358">
        <v>3</v>
      </c>
      <c r="J12491" s="358">
        <v>6</v>
      </c>
      <c r="K12491" s="358">
        <f t="shared" si="205"/>
        <v>9</v>
      </c>
      <c r="L12491" s="358" t="s">
        <v>9896</v>
      </c>
    </row>
    <row r="12492" spans="1:12">
      <c r="A12492" s="358" t="s">
        <v>561</v>
      </c>
      <c r="B12492" s="358">
        <v>8</v>
      </c>
      <c r="C12492" s="358" t="s">
        <v>913</v>
      </c>
      <c r="D12492" s="358" t="s">
        <v>880</v>
      </c>
      <c r="E12492" s="358" t="s">
        <v>561</v>
      </c>
      <c r="F12492" s="358" t="s">
        <v>6718</v>
      </c>
      <c r="G12492" s="358" t="s">
        <v>11219</v>
      </c>
      <c r="H12492" s="358"/>
      <c r="I12492" s="358">
        <v>5</v>
      </c>
      <c r="J12492" s="358">
        <v>2</v>
      </c>
      <c r="K12492" s="358">
        <f t="shared" si="205"/>
        <v>7</v>
      </c>
      <c r="L12492" s="358" t="s">
        <v>9923</v>
      </c>
    </row>
    <row r="12493" spans="1:12">
      <c r="A12493" s="358" t="s">
        <v>561</v>
      </c>
      <c r="B12493" s="358">
        <v>9</v>
      </c>
      <c r="C12493" s="358" t="s">
        <v>11360</v>
      </c>
      <c r="D12493" s="358" t="s">
        <v>880</v>
      </c>
      <c r="E12493" s="358" t="s">
        <v>561</v>
      </c>
      <c r="F12493" s="358" t="s">
        <v>6718</v>
      </c>
      <c r="G12493" s="358" t="s">
        <v>11219</v>
      </c>
      <c r="H12493" s="358"/>
      <c r="I12493" s="358">
        <v>2</v>
      </c>
      <c r="J12493" s="358">
        <v>5</v>
      </c>
      <c r="K12493" s="358">
        <f t="shared" si="205"/>
        <v>7</v>
      </c>
      <c r="L12493" s="358" t="s">
        <v>9926</v>
      </c>
    </row>
    <row r="12494" spans="1:12">
      <c r="A12494" s="358" t="s">
        <v>561</v>
      </c>
      <c r="B12494" s="358">
        <v>10</v>
      </c>
      <c r="C12494" s="358" t="s">
        <v>7240</v>
      </c>
      <c r="D12494" s="358" t="s">
        <v>880</v>
      </c>
      <c r="E12494" s="358" t="s">
        <v>561</v>
      </c>
      <c r="F12494" s="358" t="s">
        <v>6718</v>
      </c>
      <c r="G12494" s="358" t="s">
        <v>11219</v>
      </c>
      <c r="H12494" s="358"/>
      <c r="I12494" s="358">
        <v>1</v>
      </c>
      <c r="J12494" s="358">
        <v>1</v>
      </c>
      <c r="K12494" s="358">
        <f t="shared" si="205"/>
        <v>2</v>
      </c>
      <c r="L12494" s="358" t="s">
        <v>9926</v>
      </c>
    </row>
    <row r="12495" spans="1:12">
      <c r="A12495" s="358" t="s">
        <v>561</v>
      </c>
      <c r="B12495" s="358">
        <v>11</v>
      </c>
      <c r="C12495" s="358" t="s">
        <v>11361</v>
      </c>
      <c r="D12495" s="358" t="s">
        <v>880</v>
      </c>
      <c r="E12495" s="358" t="s">
        <v>561</v>
      </c>
      <c r="F12495" s="358" t="s">
        <v>6718</v>
      </c>
      <c r="G12495" s="358" t="s">
        <v>11219</v>
      </c>
      <c r="H12495" s="358"/>
      <c r="I12495" s="358">
        <v>1</v>
      </c>
      <c r="J12495" s="358">
        <v>2</v>
      </c>
      <c r="K12495" s="358">
        <f t="shared" si="205"/>
        <v>3</v>
      </c>
      <c r="L12495" s="358" t="s">
        <v>9923</v>
      </c>
    </row>
    <row r="12496" spans="1:12">
      <c r="A12496" s="358" t="s">
        <v>561</v>
      </c>
      <c r="B12496" s="358">
        <v>12</v>
      </c>
      <c r="C12496" s="358" t="s">
        <v>11362</v>
      </c>
      <c r="D12496" s="358" t="s">
        <v>880</v>
      </c>
      <c r="E12496" s="358" t="s">
        <v>561</v>
      </c>
      <c r="F12496" s="358" t="s">
        <v>6718</v>
      </c>
      <c r="G12496" s="358" t="s">
        <v>11219</v>
      </c>
      <c r="H12496" s="358"/>
      <c r="I12496" s="358">
        <v>3</v>
      </c>
      <c r="J12496" s="358">
        <v>2</v>
      </c>
      <c r="K12496" s="358">
        <f t="shared" si="205"/>
        <v>5</v>
      </c>
      <c r="L12496" s="358" t="s">
        <v>9899</v>
      </c>
    </row>
    <row r="12497" spans="1:12">
      <c r="A12497" s="358" t="s">
        <v>561</v>
      </c>
      <c r="B12497" s="358">
        <v>13</v>
      </c>
      <c r="C12497" s="358" t="s">
        <v>9747</v>
      </c>
      <c r="D12497" s="358" t="s">
        <v>880</v>
      </c>
      <c r="E12497" s="358" t="s">
        <v>561</v>
      </c>
      <c r="F12497" s="358" t="s">
        <v>6718</v>
      </c>
      <c r="G12497" s="358" t="s">
        <v>11219</v>
      </c>
      <c r="H12497" s="358"/>
      <c r="I12497" s="358">
        <v>2</v>
      </c>
      <c r="J12497" s="358">
        <v>3</v>
      </c>
      <c r="K12497" s="358">
        <f t="shared" si="205"/>
        <v>5</v>
      </c>
      <c r="L12497" s="358" t="s">
        <v>9901</v>
      </c>
    </row>
    <row r="12498" spans="1:12">
      <c r="A12498" s="358" t="s">
        <v>561</v>
      </c>
      <c r="B12498" s="358">
        <v>14</v>
      </c>
      <c r="C12498" s="358" t="s">
        <v>11363</v>
      </c>
      <c r="D12498" s="358" t="s">
        <v>880</v>
      </c>
      <c r="E12498" s="358" t="s">
        <v>561</v>
      </c>
      <c r="F12498" s="358" t="s">
        <v>6718</v>
      </c>
      <c r="G12498" s="358" t="s">
        <v>11219</v>
      </c>
      <c r="H12498" s="358"/>
      <c r="I12498" s="358">
        <v>3</v>
      </c>
      <c r="J12498" s="358">
        <v>3</v>
      </c>
      <c r="K12498" s="358">
        <f t="shared" si="205"/>
        <v>6</v>
      </c>
      <c r="L12498" s="358" t="s">
        <v>9899</v>
      </c>
    </row>
    <row r="12499" spans="1:12">
      <c r="A12499" s="358" t="s">
        <v>561</v>
      </c>
      <c r="B12499" s="358">
        <v>15</v>
      </c>
      <c r="C12499" s="358" t="s">
        <v>11293</v>
      </c>
      <c r="D12499" s="358" t="s">
        <v>880</v>
      </c>
      <c r="E12499" s="358" t="s">
        <v>561</v>
      </c>
      <c r="F12499" s="358" t="s">
        <v>6718</v>
      </c>
      <c r="G12499" s="358" t="s">
        <v>11219</v>
      </c>
      <c r="H12499" s="358"/>
      <c r="I12499" s="358">
        <v>2</v>
      </c>
      <c r="J12499" s="358">
        <v>1</v>
      </c>
      <c r="K12499" s="358">
        <f t="shared" si="205"/>
        <v>3</v>
      </c>
      <c r="L12499" s="358" t="s">
        <v>9899</v>
      </c>
    </row>
    <row r="12500" spans="1:12">
      <c r="A12500" s="358" t="s">
        <v>561</v>
      </c>
      <c r="B12500" s="358">
        <v>16</v>
      </c>
      <c r="C12500" s="358" t="s">
        <v>1408</v>
      </c>
      <c r="D12500" s="358" t="s">
        <v>880</v>
      </c>
      <c r="E12500" s="358" t="s">
        <v>561</v>
      </c>
      <c r="F12500" s="358" t="s">
        <v>6718</v>
      </c>
      <c r="G12500" s="358" t="s">
        <v>11219</v>
      </c>
      <c r="H12500" s="358"/>
      <c r="I12500" s="358">
        <v>4</v>
      </c>
      <c r="J12500" s="358">
        <v>5</v>
      </c>
      <c r="K12500" s="358">
        <f t="shared" si="205"/>
        <v>9</v>
      </c>
      <c r="L12500" s="358" t="s">
        <v>9923</v>
      </c>
    </row>
    <row r="12501" spans="1:12">
      <c r="A12501" s="358" t="s">
        <v>561</v>
      </c>
      <c r="B12501" s="358">
        <v>17</v>
      </c>
      <c r="C12501" s="358" t="s">
        <v>11290</v>
      </c>
      <c r="D12501" s="358" t="s">
        <v>880</v>
      </c>
      <c r="E12501" s="358" t="s">
        <v>561</v>
      </c>
      <c r="F12501" s="358" t="s">
        <v>6718</v>
      </c>
      <c r="G12501" s="358" t="s">
        <v>11219</v>
      </c>
      <c r="H12501" s="358"/>
      <c r="I12501" s="358">
        <v>3</v>
      </c>
      <c r="J12501" s="358">
        <v>2</v>
      </c>
      <c r="K12501" s="358">
        <f t="shared" si="205"/>
        <v>5</v>
      </c>
      <c r="L12501" s="358" t="s">
        <v>9921</v>
      </c>
    </row>
    <row r="12502" spans="1:12">
      <c r="A12502" s="358" t="s">
        <v>561</v>
      </c>
      <c r="B12502" s="358">
        <v>18</v>
      </c>
      <c r="C12502" s="358" t="s">
        <v>11364</v>
      </c>
      <c r="D12502" s="358" t="s">
        <v>880</v>
      </c>
      <c r="E12502" s="358" t="s">
        <v>561</v>
      </c>
      <c r="F12502" s="358" t="s">
        <v>6718</v>
      </c>
      <c r="G12502" s="358" t="s">
        <v>11219</v>
      </c>
      <c r="H12502" s="358"/>
      <c r="I12502" s="358">
        <v>2</v>
      </c>
      <c r="J12502" s="358">
        <v>4</v>
      </c>
      <c r="K12502" s="358">
        <f t="shared" si="205"/>
        <v>6</v>
      </c>
      <c r="L12502" s="358" t="s">
        <v>9926</v>
      </c>
    </row>
    <row r="12503" spans="1:12">
      <c r="A12503" s="358" t="s">
        <v>561</v>
      </c>
      <c r="B12503" s="358">
        <v>19</v>
      </c>
      <c r="C12503" s="358" t="s">
        <v>11365</v>
      </c>
      <c r="D12503" s="358" t="s">
        <v>880</v>
      </c>
      <c r="E12503" s="358" t="s">
        <v>561</v>
      </c>
      <c r="F12503" s="358" t="s">
        <v>6718</v>
      </c>
      <c r="G12503" s="358" t="s">
        <v>11219</v>
      </c>
      <c r="H12503" s="358"/>
      <c r="I12503" s="358">
        <v>5</v>
      </c>
      <c r="J12503" s="358">
        <v>2</v>
      </c>
      <c r="K12503" s="358">
        <f t="shared" si="205"/>
        <v>7</v>
      </c>
      <c r="L12503" s="358" t="s">
        <v>9926</v>
      </c>
    </row>
    <row r="12504" spans="1:12">
      <c r="A12504" s="358" t="s">
        <v>561</v>
      </c>
      <c r="B12504" s="358">
        <v>20</v>
      </c>
      <c r="C12504" s="358" t="s">
        <v>11366</v>
      </c>
      <c r="D12504" s="358" t="s">
        <v>880</v>
      </c>
      <c r="E12504" s="358" t="s">
        <v>525</v>
      </c>
      <c r="F12504" s="358" t="s">
        <v>6718</v>
      </c>
      <c r="G12504" s="358" t="s">
        <v>11219</v>
      </c>
      <c r="H12504" s="358">
        <v>78652955</v>
      </c>
      <c r="I12504" s="358">
        <v>2</v>
      </c>
      <c r="J12504" s="358">
        <v>2</v>
      </c>
      <c r="K12504" s="358">
        <f t="shared" si="205"/>
        <v>4</v>
      </c>
      <c r="L12504" s="358" t="s">
        <v>9923</v>
      </c>
    </row>
    <row r="12505" spans="1:12">
      <c r="A12505" s="358" t="s">
        <v>561</v>
      </c>
      <c r="B12505" s="358">
        <v>21</v>
      </c>
      <c r="C12505" s="358" t="s">
        <v>11312</v>
      </c>
      <c r="D12505" s="358" t="s">
        <v>880</v>
      </c>
      <c r="E12505" s="358" t="s">
        <v>561</v>
      </c>
      <c r="F12505" s="358" t="s">
        <v>6718</v>
      </c>
      <c r="G12505" s="358" t="s">
        <v>11219</v>
      </c>
      <c r="H12505" s="358"/>
      <c r="I12505" s="358">
        <v>5</v>
      </c>
      <c r="J12505" s="358">
        <v>2</v>
      </c>
      <c r="K12505" s="358">
        <f t="shared" si="205"/>
        <v>7</v>
      </c>
      <c r="L12505" s="358" t="s">
        <v>10033</v>
      </c>
    </row>
    <row r="12506" spans="1:12">
      <c r="A12506" s="358" t="s">
        <v>561</v>
      </c>
      <c r="B12506" s="358">
        <v>22</v>
      </c>
      <c r="C12506" s="358" t="s">
        <v>11367</v>
      </c>
      <c r="D12506" s="358" t="s">
        <v>880</v>
      </c>
      <c r="E12506" s="358" t="s">
        <v>561</v>
      </c>
      <c r="F12506" s="358" t="s">
        <v>6718</v>
      </c>
      <c r="G12506" s="358" t="s">
        <v>11219</v>
      </c>
      <c r="H12506" s="358"/>
      <c r="I12506" s="358">
        <v>5</v>
      </c>
      <c r="J12506" s="358">
        <v>3</v>
      </c>
      <c r="K12506" s="358">
        <f t="shared" si="205"/>
        <v>8</v>
      </c>
      <c r="L12506" s="358" t="s">
        <v>9926</v>
      </c>
    </row>
    <row r="12507" spans="1:12">
      <c r="A12507" s="358" t="s">
        <v>561</v>
      </c>
      <c r="B12507" s="358">
        <v>23</v>
      </c>
      <c r="C12507" s="358" t="s">
        <v>11368</v>
      </c>
      <c r="D12507" s="358" t="s">
        <v>880</v>
      </c>
      <c r="E12507" s="358" t="s">
        <v>561</v>
      </c>
      <c r="F12507" s="358" t="s">
        <v>6718</v>
      </c>
      <c r="G12507" s="358" t="s">
        <v>11219</v>
      </c>
      <c r="H12507" s="358">
        <v>782273148</v>
      </c>
      <c r="I12507" s="358">
        <v>1</v>
      </c>
      <c r="J12507" s="358">
        <v>3</v>
      </c>
      <c r="K12507" s="358">
        <f t="shared" si="205"/>
        <v>4</v>
      </c>
      <c r="L12507" s="358" t="s">
        <v>9923</v>
      </c>
    </row>
    <row r="12508" spans="1:12">
      <c r="A12508" s="358" t="s">
        <v>561</v>
      </c>
      <c r="B12508" s="358">
        <v>24</v>
      </c>
      <c r="C12508" s="358" t="s">
        <v>11369</v>
      </c>
      <c r="D12508" s="358" t="s">
        <v>880</v>
      </c>
      <c r="E12508" s="358" t="s">
        <v>561</v>
      </c>
      <c r="F12508" s="358" t="s">
        <v>6718</v>
      </c>
      <c r="G12508" s="358" t="s">
        <v>11219</v>
      </c>
      <c r="H12508" s="358">
        <v>780733057</v>
      </c>
      <c r="I12508" s="358">
        <v>4</v>
      </c>
      <c r="J12508" s="358">
        <v>4</v>
      </c>
      <c r="K12508" s="358">
        <f t="shared" si="205"/>
        <v>8</v>
      </c>
      <c r="L12508" s="358" t="s">
        <v>10046</v>
      </c>
    </row>
    <row r="12509" spans="1:12">
      <c r="A12509" s="358" t="s">
        <v>561</v>
      </c>
      <c r="B12509" s="358">
        <v>25</v>
      </c>
      <c r="C12509" s="358" t="s">
        <v>11370</v>
      </c>
      <c r="D12509" s="358" t="s">
        <v>880</v>
      </c>
      <c r="E12509" s="358" t="s">
        <v>561</v>
      </c>
      <c r="F12509" s="358" t="s">
        <v>6718</v>
      </c>
      <c r="G12509" s="358" t="s">
        <v>11219</v>
      </c>
      <c r="H12509" s="358">
        <v>782271540</v>
      </c>
      <c r="I12509" s="358">
        <v>4</v>
      </c>
      <c r="J12509" s="358">
        <v>7</v>
      </c>
      <c r="K12509" s="358">
        <f t="shared" si="205"/>
        <v>11</v>
      </c>
      <c r="L12509" s="358" t="s">
        <v>10046</v>
      </c>
    </row>
    <row r="12510" spans="1:12">
      <c r="A12510" s="358" t="s">
        <v>561</v>
      </c>
      <c r="B12510" s="358">
        <v>26</v>
      </c>
      <c r="C12510" s="358" t="s">
        <v>9145</v>
      </c>
      <c r="D12510" s="358" t="s">
        <v>880</v>
      </c>
      <c r="E12510" s="358" t="s">
        <v>561</v>
      </c>
      <c r="F12510" s="358" t="s">
        <v>6718</v>
      </c>
      <c r="G12510" s="358" t="s">
        <v>11219</v>
      </c>
      <c r="H12510" s="358"/>
      <c r="I12510" s="358">
        <v>3</v>
      </c>
      <c r="J12510" s="358">
        <v>5</v>
      </c>
      <c r="K12510" s="358">
        <f t="shared" si="205"/>
        <v>8</v>
      </c>
      <c r="L12510" s="358" t="s">
        <v>10046</v>
      </c>
    </row>
    <row r="12511" spans="1:12">
      <c r="A12511" s="358" t="s">
        <v>561</v>
      </c>
      <c r="B12511" s="358">
        <v>27</v>
      </c>
      <c r="C12511" s="358" t="s">
        <v>11371</v>
      </c>
      <c r="D12511" s="358" t="s">
        <v>880</v>
      </c>
      <c r="E12511" s="358" t="s">
        <v>525</v>
      </c>
      <c r="F12511" s="358" t="s">
        <v>6718</v>
      </c>
      <c r="G12511" s="358" t="s">
        <v>11219</v>
      </c>
      <c r="H12511" s="358"/>
      <c r="I12511" s="358">
        <v>4</v>
      </c>
      <c r="J12511" s="358">
        <v>2</v>
      </c>
      <c r="K12511" s="358">
        <f t="shared" si="205"/>
        <v>6</v>
      </c>
      <c r="L12511" s="358" t="s">
        <v>9939</v>
      </c>
    </row>
    <row r="12512" spans="1:12">
      <c r="A12512" s="358" t="s">
        <v>561</v>
      </c>
      <c r="B12512" s="358">
        <v>28</v>
      </c>
      <c r="C12512" s="358" t="s">
        <v>11372</v>
      </c>
      <c r="D12512" s="358" t="s">
        <v>880</v>
      </c>
      <c r="E12512" s="358" t="s">
        <v>525</v>
      </c>
      <c r="F12512" s="358" t="s">
        <v>6718</v>
      </c>
      <c r="G12512" s="358" t="s">
        <v>11219</v>
      </c>
      <c r="H12512" s="358"/>
      <c r="I12512" s="358">
        <v>5</v>
      </c>
      <c r="J12512" s="358">
        <v>6</v>
      </c>
      <c r="K12512" s="358">
        <f t="shared" si="205"/>
        <v>11</v>
      </c>
      <c r="L12512" s="358" t="s">
        <v>9975</v>
      </c>
    </row>
    <row r="12513" spans="1:12">
      <c r="A12513" s="358" t="s">
        <v>561</v>
      </c>
      <c r="B12513" s="358">
        <v>29</v>
      </c>
      <c r="C12513" s="358" t="s">
        <v>11373</v>
      </c>
      <c r="D12513" s="358" t="s">
        <v>880</v>
      </c>
      <c r="E12513" s="358" t="s">
        <v>561</v>
      </c>
      <c r="F12513" s="358" t="s">
        <v>6718</v>
      </c>
      <c r="G12513" s="358" t="s">
        <v>11219</v>
      </c>
      <c r="H12513" s="358"/>
      <c r="I12513" s="358">
        <v>2</v>
      </c>
      <c r="J12513" s="358">
        <v>1</v>
      </c>
      <c r="K12513" s="358">
        <f t="shared" si="205"/>
        <v>3</v>
      </c>
      <c r="L12513" s="358" t="s">
        <v>9975</v>
      </c>
    </row>
    <row r="12514" spans="1:12">
      <c r="A12514" s="358" t="s">
        <v>561</v>
      </c>
      <c r="B12514" s="358">
        <v>30</v>
      </c>
      <c r="C12514" s="358" t="s">
        <v>11374</v>
      </c>
      <c r="D12514" s="358" t="s">
        <v>880</v>
      </c>
      <c r="E12514" s="358" t="s">
        <v>525</v>
      </c>
      <c r="F12514" s="358" t="s">
        <v>6718</v>
      </c>
      <c r="G12514" s="358" t="s">
        <v>11219</v>
      </c>
      <c r="H12514" s="358"/>
      <c r="I12514" s="358">
        <v>5</v>
      </c>
      <c r="J12514" s="358">
        <v>4</v>
      </c>
      <c r="K12514" s="358">
        <f t="shared" si="205"/>
        <v>9</v>
      </c>
      <c r="L12514" s="358" t="s">
        <v>9975</v>
      </c>
    </row>
    <row r="12515" spans="1:12">
      <c r="A12515" s="358" t="s">
        <v>561</v>
      </c>
      <c r="B12515" s="358">
        <v>31</v>
      </c>
      <c r="C12515" s="358" t="s">
        <v>11297</v>
      </c>
      <c r="D12515" s="358" t="s">
        <v>880</v>
      </c>
      <c r="E12515" s="358" t="s">
        <v>525</v>
      </c>
      <c r="F12515" s="358" t="s">
        <v>6718</v>
      </c>
      <c r="G12515" s="358" t="s">
        <v>11219</v>
      </c>
      <c r="H12515" s="358"/>
      <c r="I12515" s="358">
        <v>4</v>
      </c>
      <c r="J12515" s="358">
        <v>5</v>
      </c>
      <c r="K12515" s="358">
        <f t="shared" si="205"/>
        <v>9</v>
      </c>
      <c r="L12515" s="358" t="s">
        <v>9975</v>
      </c>
    </row>
    <row r="12516" spans="1:12">
      <c r="A12516" s="358" t="s">
        <v>561</v>
      </c>
      <c r="B12516" s="358">
        <v>32</v>
      </c>
      <c r="C12516" s="358" t="s">
        <v>11375</v>
      </c>
      <c r="D12516" s="358" t="s">
        <v>880</v>
      </c>
      <c r="E12516" s="358" t="s">
        <v>561</v>
      </c>
      <c r="F12516" s="358" t="s">
        <v>6718</v>
      </c>
      <c r="G12516" s="358" t="s">
        <v>11219</v>
      </c>
      <c r="H12516" s="358"/>
      <c r="I12516" s="358">
        <v>3</v>
      </c>
      <c r="J12516" s="358">
        <v>2</v>
      </c>
      <c r="K12516" s="358">
        <f t="shared" si="205"/>
        <v>5</v>
      </c>
      <c r="L12516" s="358" t="s">
        <v>9975</v>
      </c>
    </row>
    <row r="12517" spans="1:12">
      <c r="A12517" s="358" t="s">
        <v>561</v>
      </c>
      <c r="B12517" s="358">
        <v>33</v>
      </c>
      <c r="C12517" s="358" t="s">
        <v>11376</v>
      </c>
      <c r="D12517" s="358" t="s">
        <v>880</v>
      </c>
      <c r="E12517" s="358" t="s">
        <v>561</v>
      </c>
      <c r="F12517" s="358" t="s">
        <v>6718</v>
      </c>
      <c r="G12517" s="358" t="s">
        <v>11219</v>
      </c>
      <c r="H12517" s="358"/>
      <c r="I12517" s="358">
        <v>7</v>
      </c>
      <c r="J12517" s="358">
        <v>9</v>
      </c>
      <c r="K12517" s="358">
        <f t="shared" si="205"/>
        <v>16</v>
      </c>
      <c r="L12517" s="358" t="s">
        <v>9975</v>
      </c>
    </row>
    <row r="12518" spans="1:12">
      <c r="A12518" s="358" t="s">
        <v>561</v>
      </c>
      <c r="B12518" s="358">
        <v>34</v>
      </c>
      <c r="C12518" s="358" t="s">
        <v>11377</v>
      </c>
      <c r="D12518" s="358" t="s">
        <v>880</v>
      </c>
      <c r="E12518" s="358" t="s">
        <v>561</v>
      </c>
      <c r="F12518" s="358" t="s">
        <v>6718</v>
      </c>
      <c r="G12518" s="358" t="s">
        <v>11219</v>
      </c>
      <c r="H12518" s="358"/>
      <c r="I12518" s="358">
        <v>3</v>
      </c>
      <c r="J12518" s="358">
        <v>1</v>
      </c>
      <c r="K12518" s="358">
        <f t="shared" si="205"/>
        <v>4</v>
      </c>
      <c r="L12518" s="358" t="s">
        <v>9975</v>
      </c>
    </row>
    <row r="12519" spans="1:12">
      <c r="A12519" s="358" t="s">
        <v>561</v>
      </c>
      <c r="B12519" s="358">
        <v>35</v>
      </c>
      <c r="C12519" s="358" t="s">
        <v>11378</v>
      </c>
      <c r="D12519" s="358" t="s">
        <v>880</v>
      </c>
      <c r="E12519" s="358" t="s">
        <v>561</v>
      </c>
      <c r="F12519" s="358" t="s">
        <v>6718</v>
      </c>
      <c r="G12519" s="358" t="s">
        <v>11219</v>
      </c>
      <c r="H12519" s="358"/>
      <c r="I12519" s="358">
        <v>2</v>
      </c>
      <c r="J12519" s="358">
        <v>2</v>
      </c>
      <c r="K12519" s="358">
        <f t="shared" si="205"/>
        <v>4</v>
      </c>
      <c r="L12519" s="358" t="s">
        <v>9896</v>
      </c>
    </row>
    <row r="12520" spans="1:12">
      <c r="A12520" s="358" t="s">
        <v>561</v>
      </c>
      <c r="B12520" s="358">
        <v>36</v>
      </c>
      <c r="C12520" s="358" t="s">
        <v>11379</v>
      </c>
      <c r="D12520" s="358" t="s">
        <v>880</v>
      </c>
      <c r="E12520" s="358" t="s">
        <v>561</v>
      </c>
      <c r="F12520" s="358" t="s">
        <v>6718</v>
      </c>
      <c r="G12520" s="358" t="s">
        <v>11219</v>
      </c>
      <c r="H12520" s="358">
        <v>783247083</v>
      </c>
      <c r="I12520" s="358">
        <v>2</v>
      </c>
      <c r="J12520" s="358">
        <v>3</v>
      </c>
      <c r="K12520" s="358">
        <f t="shared" si="205"/>
        <v>5</v>
      </c>
      <c r="L12520" s="358" t="s">
        <v>10006</v>
      </c>
    </row>
    <row r="12521" spans="1:12">
      <c r="A12521" s="358" t="s">
        <v>561</v>
      </c>
      <c r="B12521" s="358">
        <v>37</v>
      </c>
      <c r="C12521" s="358" t="s">
        <v>11380</v>
      </c>
      <c r="D12521" s="358" t="s">
        <v>880</v>
      </c>
      <c r="E12521" s="358" t="s">
        <v>525</v>
      </c>
      <c r="F12521" s="358" t="s">
        <v>6718</v>
      </c>
      <c r="G12521" s="358" t="s">
        <v>11219</v>
      </c>
      <c r="H12521" s="358"/>
      <c r="I12521" s="358">
        <v>1</v>
      </c>
      <c r="J12521" s="358">
        <v>2</v>
      </c>
      <c r="K12521" s="358">
        <f t="shared" si="205"/>
        <v>3</v>
      </c>
      <c r="L12521" s="358" t="s">
        <v>9975</v>
      </c>
    </row>
    <row r="12522" spans="1:12">
      <c r="A12522" s="358" t="s">
        <v>561</v>
      </c>
      <c r="B12522" s="358">
        <v>38</v>
      </c>
      <c r="C12522" s="358" t="s">
        <v>11381</v>
      </c>
      <c r="D12522" s="358" t="s">
        <v>880</v>
      </c>
      <c r="E12522" s="358" t="s">
        <v>525</v>
      </c>
      <c r="F12522" s="358" t="s">
        <v>6718</v>
      </c>
      <c r="G12522" s="358" t="s">
        <v>11219</v>
      </c>
      <c r="H12522" s="358"/>
      <c r="I12522" s="358">
        <v>1</v>
      </c>
      <c r="J12522" s="358">
        <v>4</v>
      </c>
      <c r="K12522" s="358">
        <f t="shared" si="205"/>
        <v>5</v>
      </c>
      <c r="L12522" s="358" t="s">
        <v>9899</v>
      </c>
    </row>
    <row r="12523" spans="1:12">
      <c r="A12523" s="358" t="s">
        <v>561</v>
      </c>
      <c r="B12523" s="358">
        <v>39</v>
      </c>
      <c r="C12523" s="358" t="s">
        <v>11382</v>
      </c>
      <c r="D12523" s="358" t="s">
        <v>880</v>
      </c>
      <c r="E12523" s="358" t="s">
        <v>561</v>
      </c>
      <c r="F12523" s="358" t="s">
        <v>6718</v>
      </c>
      <c r="G12523" s="358" t="s">
        <v>11219</v>
      </c>
      <c r="H12523" s="358"/>
      <c r="I12523" s="358">
        <v>4</v>
      </c>
      <c r="J12523" s="358">
        <v>2</v>
      </c>
      <c r="K12523" s="358">
        <f t="shared" si="205"/>
        <v>6</v>
      </c>
      <c r="L12523" s="358" t="s">
        <v>9975</v>
      </c>
    </row>
    <row r="12524" spans="1:12">
      <c r="A12524" s="358" t="s">
        <v>561</v>
      </c>
      <c r="B12524" s="358">
        <v>40</v>
      </c>
      <c r="C12524" s="358" t="s">
        <v>11383</v>
      </c>
      <c r="D12524" s="358" t="s">
        <v>880</v>
      </c>
      <c r="E12524" s="358" t="s">
        <v>561</v>
      </c>
      <c r="F12524" s="358" t="s">
        <v>6718</v>
      </c>
      <c r="G12524" s="358" t="s">
        <v>11219</v>
      </c>
      <c r="H12524" s="358"/>
      <c r="I12524" s="358">
        <v>1</v>
      </c>
      <c r="J12524" s="358">
        <v>2</v>
      </c>
      <c r="K12524" s="358">
        <f t="shared" si="205"/>
        <v>3</v>
      </c>
      <c r="L12524" s="358" t="s">
        <v>9896</v>
      </c>
    </row>
    <row r="12525" spans="1:12">
      <c r="A12525" s="358" t="s">
        <v>561</v>
      </c>
      <c r="B12525" s="358">
        <v>41</v>
      </c>
      <c r="C12525" s="358" t="s">
        <v>1821</v>
      </c>
      <c r="D12525" s="358" t="s">
        <v>880</v>
      </c>
      <c r="E12525" s="358" t="s">
        <v>561</v>
      </c>
      <c r="F12525" s="358" t="s">
        <v>6718</v>
      </c>
      <c r="G12525" s="358" t="s">
        <v>11219</v>
      </c>
      <c r="H12525" s="358"/>
      <c r="I12525" s="358">
        <v>1</v>
      </c>
      <c r="J12525" s="358">
        <v>2</v>
      </c>
      <c r="K12525" s="358">
        <f t="shared" si="205"/>
        <v>3</v>
      </c>
      <c r="L12525" s="358" t="s">
        <v>9896</v>
      </c>
    </row>
    <row r="12526" spans="1:12">
      <c r="A12526" s="358" t="s">
        <v>561</v>
      </c>
      <c r="B12526" s="358">
        <v>42</v>
      </c>
      <c r="C12526" s="358" t="s">
        <v>11384</v>
      </c>
      <c r="D12526" s="358" t="s">
        <v>880</v>
      </c>
      <c r="E12526" s="358" t="s">
        <v>561</v>
      </c>
      <c r="F12526" s="358" t="s">
        <v>6718</v>
      </c>
      <c r="G12526" s="358" t="s">
        <v>11219</v>
      </c>
      <c r="H12526" s="358"/>
      <c r="I12526" s="358">
        <v>3</v>
      </c>
      <c r="J12526" s="358">
        <v>1</v>
      </c>
      <c r="K12526" s="358">
        <f t="shared" si="205"/>
        <v>4</v>
      </c>
      <c r="L12526" s="358" t="s">
        <v>9975</v>
      </c>
    </row>
    <row r="12527" spans="1:12">
      <c r="A12527" s="358" t="s">
        <v>561</v>
      </c>
      <c r="B12527" s="358">
        <v>43</v>
      </c>
      <c r="C12527" s="358" t="s">
        <v>11385</v>
      </c>
      <c r="D12527" s="358" t="s">
        <v>880</v>
      </c>
      <c r="E12527" s="358" t="s">
        <v>561</v>
      </c>
      <c r="F12527" s="358" t="s">
        <v>6718</v>
      </c>
      <c r="G12527" s="358" t="s">
        <v>11219</v>
      </c>
      <c r="H12527" s="358"/>
      <c r="I12527" s="358">
        <v>3</v>
      </c>
      <c r="J12527" s="358">
        <v>2</v>
      </c>
      <c r="K12527" s="358">
        <f t="shared" si="205"/>
        <v>5</v>
      </c>
      <c r="L12527" s="358" t="s">
        <v>11105</v>
      </c>
    </row>
    <row r="12528" spans="1:12">
      <c r="A12528" s="358" t="s">
        <v>561</v>
      </c>
      <c r="B12528" s="358">
        <v>44</v>
      </c>
      <c r="C12528" s="358" t="s">
        <v>11386</v>
      </c>
      <c r="D12528" s="358" t="s">
        <v>880</v>
      </c>
      <c r="E12528" s="358" t="s">
        <v>561</v>
      </c>
      <c r="F12528" s="358" t="s">
        <v>6718</v>
      </c>
      <c r="G12528" s="358" t="s">
        <v>11219</v>
      </c>
      <c r="H12528" s="358"/>
      <c r="I12528" s="358">
        <v>1</v>
      </c>
      <c r="J12528" s="358">
        <v>2</v>
      </c>
      <c r="K12528" s="358">
        <f t="shared" si="205"/>
        <v>3</v>
      </c>
      <c r="L12528" s="358" t="s">
        <v>11387</v>
      </c>
    </row>
    <row r="12529" spans="1:12">
      <c r="A12529" s="358" t="s">
        <v>561</v>
      </c>
      <c r="B12529" s="358">
        <v>45</v>
      </c>
      <c r="C12529" s="358" t="s">
        <v>11388</v>
      </c>
      <c r="D12529" s="358" t="s">
        <v>880</v>
      </c>
      <c r="E12529" s="358" t="s">
        <v>561</v>
      </c>
      <c r="F12529" s="358" t="s">
        <v>6718</v>
      </c>
      <c r="G12529" s="358" t="s">
        <v>11219</v>
      </c>
      <c r="H12529" s="358"/>
      <c r="I12529" s="358">
        <v>7</v>
      </c>
      <c r="J12529" s="358">
        <v>5</v>
      </c>
      <c r="K12529" s="358">
        <f t="shared" si="205"/>
        <v>12</v>
      </c>
      <c r="L12529" s="358" t="s">
        <v>9896</v>
      </c>
    </row>
    <row r="12530" spans="1:12">
      <c r="A12530" s="358" t="s">
        <v>561</v>
      </c>
      <c r="B12530" s="358">
        <v>46</v>
      </c>
      <c r="C12530" s="358" t="s">
        <v>11389</v>
      </c>
      <c r="D12530" s="358" t="s">
        <v>880</v>
      </c>
      <c r="E12530" s="358" t="s">
        <v>561</v>
      </c>
      <c r="F12530" s="358" t="s">
        <v>6718</v>
      </c>
      <c r="G12530" s="358" t="s">
        <v>11219</v>
      </c>
      <c r="H12530" s="358"/>
      <c r="I12530" s="358">
        <v>3</v>
      </c>
      <c r="J12530" s="358">
        <v>2</v>
      </c>
      <c r="K12530" s="358">
        <f t="shared" si="205"/>
        <v>5</v>
      </c>
      <c r="L12530" s="358" t="s">
        <v>9923</v>
      </c>
    </row>
    <row r="12531" spans="1:12">
      <c r="A12531" s="358" t="s">
        <v>561</v>
      </c>
      <c r="B12531" s="358">
        <v>47</v>
      </c>
      <c r="C12531" s="358" t="s">
        <v>11390</v>
      </c>
      <c r="D12531" s="358" t="s">
        <v>880</v>
      </c>
      <c r="E12531" s="358" t="s">
        <v>561</v>
      </c>
      <c r="F12531" s="358" t="s">
        <v>6718</v>
      </c>
      <c r="G12531" s="358" t="s">
        <v>11219</v>
      </c>
      <c r="H12531" s="358"/>
      <c r="I12531" s="358">
        <v>3</v>
      </c>
      <c r="J12531" s="358">
        <v>3</v>
      </c>
      <c r="K12531" s="358">
        <f t="shared" si="205"/>
        <v>6</v>
      </c>
      <c r="L12531" s="358" t="s">
        <v>9926</v>
      </c>
    </row>
    <row r="12532" spans="1:12">
      <c r="A12532" s="358" t="s">
        <v>561</v>
      </c>
      <c r="B12532" s="358">
        <v>48</v>
      </c>
      <c r="C12532" s="358" t="s">
        <v>11391</v>
      </c>
      <c r="D12532" s="358" t="s">
        <v>880</v>
      </c>
      <c r="E12532" s="358" t="s">
        <v>492</v>
      </c>
      <c r="F12532" s="358" t="s">
        <v>6718</v>
      </c>
      <c r="G12532" s="358" t="s">
        <v>11219</v>
      </c>
      <c r="H12532" s="358"/>
      <c r="I12532" s="358">
        <v>1</v>
      </c>
      <c r="J12532" s="358">
        <v>3</v>
      </c>
      <c r="K12532" s="358">
        <f t="shared" si="205"/>
        <v>4</v>
      </c>
      <c r="L12532" s="358" t="s">
        <v>9975</v>
      </c>
    </row>
    <row r="12533" spans="1:12">
      <c r="A12533" s="358" t="s">
        <v>561</v>
      </c>
      <c r="B12533" s="358">
        <v>49</v>
      </c>
      <c r="C12533" s="358" t="s">
        <v>11392</v>
      </c>
      <c r="D12533" s="358" t="s">
        <v>880</v>
      </c>
      <c r="E12533" s="358" t="s">
        <v>492</v>
      </c>
      <c r="F12533" s="358" t="s">
        <v>6718</v>
      </c>
      <c r="G12533" s="358" t="s">
        <v>11219</v>
      </c>
      <c r="H12533" s="358"/>
      <c r="I12533" s="358">
        <v>6</v>
      </c>
      <c r="J12533" s="358">
        <v>4</v>
      </c>
      <c r="K12533" s="358">
        <f t="shared" si="205"/>
        <v>10</v>
      </c>
      <c r="L12533" s="358" t="s">
        <v>9896</v>
      </c>
    </row>
    <row r="12534" spans="1:12">
      <c r="A12534" s="358" t="s">
        <v>561</v>
      </c>
      <c r="B12534" s="358">
        <v>50</v>
      </c>
      <c r="C12534" s="358" t="s">
        <v>1654</v>
      </c>
      <c r="D12534" s="358" t="s">
        <v>880</v>
      </c>
      <c r="E12534" s="358" t="s">
        <v>492</v>
      </c>
      <c r="F12534" s="358" t="s">
        <v>6718</v>
      </c>
      <c r="G12534" s="358" t="s">
        <v>11219</v>
      </c>
      <c r="H12534" s="358"/>
      <c r="I12534" s="358">
        <v>4</v>
      </c>
      <c r="J12534" s="358">
        <v>2</v>
      </c>
      <c r="K12534" s="358">
        <f t="shared" si="205"/>
        <v>6</v>
      </c>
      <c r="L12534" s="358" t="s">
        <v>10006</v>
      </c>
    </row>
    <row r="12535" spans="1:12">
      <c r="A12535" s="358" t="s">
        <v>561</v>
      </c>
      <c r="B12535" s="358">
        <v>51</v>
      </c>
      <c r="C12535" s="358" t="s">
        <v>11393</v>
      </c>
      <c r="D12535" s="358" t="s">
        <v>880</v>
      </c>
      <c r="E12535" s="358" t="s">
        <v>561</v>
      </c>
      <c r="F12535" s="358" t="s">
        <v>6718</v>
      </c>
      <c r="G12535" s="358" t="s">
        <v>11219</v>
      </c>
      <c r="H12535" s="358"/>
      <c r="I12535" s="358">
        <v>7</v>
      </c>
      <c r="J12535" s="358">
        <v>4</v>
      </c>
      <c r="K12535" s="358">
        <f t="shared" si="205"/>
        <v>11</v>
      </c>
      <c r="L12535" s="358" t="s">
        <v>10006</v>
      </c>
    </row>
    <row r="12536" spans="1:12">
      <c r="A12536" s="359"/>
      <c r="B12536" s="359"/>
      <c r="C12536" s="359"/>
      <c r="D12536" s="359"/>
      <c r="E12536" s="359"/>
      <c r="F12536" s="359"/>
      <c r="G12536" s="359"/>
      <c r="H12536" s="359"/>
      <c r="I12536" s="359"/>
      <c r="J12536" s="359"/>
      <c r="K12536" s="358">
        <f>SUM(K12485:K12535)</f>
        <v>323</v>
      </c>
      <c r="L12536" s="359"/>
    </row>
    <row r="12537" spans="1:12">
      <c r="A12537" s="358" t="s">
        <v>506</v>
      </c>
      <c r="B12537" s="358">
        <v>1</v>
      </c>
      <c r="C12537" s="358" t="s">
        <v>11394</v>
      </c>
      <c r="D12537" s="358" t="s">
        <v>880</v>
      </c>
      <c r="E12537" s="358" t="s">
        <v>506</v>
      </c>
      <c r="F12537" s="358" t="s">
        <v>11395</v>
      </c>
      <c r="G12537" s="358" t="s">
        <v>11219</v>
      </c>
      <c r="H12537" s="358"/>
      <c r="I12537" s="358">
        <v>5</v>
      </c>
      <c r="J12537" s="358">
        <v>2</v>
      </c>
      <c r="K12537" s="358">
        <f t="shared" ref="K12537:K12600" si="206">J12537+I12537</f>
        <v>7</v>
      </c>
      <c r="L12537" s="358" t="s">
        <v>10028</v>
      </c>
    </row>
    <row r="12538" spans="1:12">
      <c r="A12538" s="358" t="s">
        <v>506</v>
      </c>
      <c r="B12538" s="358">
        <v>2</v>
      </c>
      <c r="C12538" s="358" t="s">
        <v>11396</v>
      </c>
      <c r="D12538" s="358" t="s">
        <v>880</v>
      </c>
      <c r="E12538" s="358" t="s">
        <v>506</v>
      </c>
      <c r="F12538" s="358" t="s">
        <v>11395</v>
      </c>
      <c r="G12538" s="358" t="s">
        <v>11219</v>
      </c>
      <c r="H12538" s="358"/>
      <c r="I12538" s="358">
        <v>2</v>
      </c>
      <c r="J12538" s="358">
        <v>1</v>
      </c>
      <c r="K12538" s="358">
        <f t="shared" si="206"/>
        <v>3</v>
      </c>
      <c r="L12538" s="358" t="s">
        <v>10033</v>
      </c>
    </row>
    <row r="12539" spans="1:12">
      <c r="A12539" s="358" t="s">
        <v>506</v>
      </c>
      <c r="B12539" s="358">
        <v>3</v>
      </c>
      <c r="C12539" s="358" t="s">
        <v>11397</v>
      </c>
      <c r="D12539" s="358" t="s">
        <v>880</v>
      </c>
      <c r="E12539" s="358" t="s">
        <v>506</v>
      </c>
      <c r="F12539" s="358" t="s">
        <v>11395</v>
      </c>
      <c r="G12539" s="358" t="s">
        <v>11219</v>
      </c>
      <c r="H12539" s="358"/>
      <c r="I12539" s="358">
        <v>2</v>
      </c>
      <c r="J12539" s="358">
        <v>1</v>
      </c>
      <c r="K12539" s="358">
        <f t="shared" si="206"/>
        <v>3</v>
      </c>
      <c r="L12539" s="358" t="s">
        <v>11398</v>
      </c>
    </row>
    <row r="12540" spans="1:12">
      <c r="A12540" s="358" t="s">
        <v>506</v>
      </c>
      <c r="B12540" s="358">
        <v>4</v>
      </c>
      <c r="C12540" s="358" t="s">
        <v>11399</v>
      </c>
      <c r="D12540" s="358" t="s">
        <v>880</v>
      </c>
      <c r="E12540" s="358" t="s">
        <v>506</v>
      </c>
      <c r="F12540" s="358" t="s">
        <v>11395</v>
      </c>
      <c r="G12540" s="358" t="s">
        <v>11219</v>
      </c>
      <c r="H12540" s="358"/>
      <c r="I12540" s="358">
        <v>2</v>
      </c>
      <c r="J12540" s="358">
        <v>3</v>
      </c>
      <c r="K12540" s="358">
        <f t="shared" si="206"/>
        <v>5</v>
      </c>
      <c r="L12540" s="358" t="s">
        <v>11398</v>
      </c>
    </row>
    <row r="12541" spans="1:12">
      <c r="A12541" s="358" t="s">
        <v>506</v>
      </c>
      <c r="B12541" s="358">
        <v>5</v>
      </c>
      <c r="C12541" s="358" t="s">
        <v>11397</v>
      </c>
      <c r="D12541" s="358" t="s">
        <v>880</v>
      </c>
      <c r="E12541" s="358" t="s">
        <v>506</v>
      </c>
      <c r="F12541" s="358" t="s">
        <v>11395</v>
      </c>
      <c r="G12541" s="358" t="s">
        <v>11219</v>
      </c>
      <c r="H12541" s="358"/>
      <c r="I12541" s="358">
        <v>3</v>
      </c>
      <c r="J12541" s="358">
        <v>3</v>
      </c>
      <c r="K12541" s="358">
        <f t="shared" si="206"/>
        <v>6</v>
      </c>
      <c r="L12541" s="358" t="s">
        <v>10033</v>
      </c>
    </row>
    <row r="12542" spans="1:12">
      <c r="A12542" s="358" t="s">
        <v>506</v>
      </c>
      <c r="B12542" s="358">
        <v>6</v>
      </c>
      <c r="C12542" s="358" t="s">
        <v>11400</v>
      </c>
      <c r="D12542" s="358" t="s">
        <v>880</v>
      </c>
      <c r="E12542" s="358" t="s">
        <v>506</v>
      </c>
      <c r="F12542" s="358" t="s">
        <v>11395</v>
      </c>
      <c r="G12542" s="358" t="s">
        <v>11219</v>
      </c>
      <c r="H12542" s="358"/>
      <c r="I12542" s="358">
        <v>3</v>
      </c>
      <c r="J12542" s="358">
        <v>1</v>
      </c>
      <c r="K12542" s="358">
        <f t="shared" si="206"/>
        <v>4</v>
      </c>
      <c r="L12542" s="358" t="s">
        <v>10026</v>
      </c>
    </row>
    <row r="12543" spans="1:12">
      <c r="A12543" s="358" t="s">
        <v>506</v>
      </c>
      <c r="B12543" s="358">
        <v>7</v>
      </c>
      <c r="C12543" s="358" t="s">
        <v>11401</v>
      </c>
      <c r="D12543" s="358" t="s">
        <v>880</v>
      </c>
      <c r="E12543" s="358" t="s">
        <v>506</v>
      </c>
      <c r="F12543" s="358" t="s">
        <v>11395</v>
      </c>
      <c r="G12543" s="358" t="s">
        <v>11219</v>
      </c>
      <c r="H12543" s="358"/>
      <c r="I12543" s="358">
        <v>4</v>
      </c>
      <c r="J12543" s="358">
        <v>2</v>
      </c>
      <c r="K12543" s="358">
        <f t="shared" si="206"/>
        <v>6</v>
      </c>
      <c r="L12543" s="358" t="s">
        <v>10031</v>
      </c>
    </row>
    <row r="12544" spans="1:12">
      <c r="A12544" s="358" t="s">
        <v>506</v>
      </c>
      <c r="B12544" s="358">
        <v>8</v>
      </c>
      <c r="C12544" s="358" t="s">
        <v>11402</v>
      </c>
      <c r="D12544" s="358" t="s">
        <v>880</v>
      </c>
      <c r="E12544" s="358" t="s">
        <v>506</v>
      </c>
      <c r="F12544" s="358" t="s">
        <v>11395</v>
      </c>
      <c r="G12544" s="358" t="s">
        <v>11219</v>
      </c>
      <c r="H12544" s="358"/>
      <c r="I12544" s="358">
        <v>2</v>
      </c>
      <c r="J12544" s="358">
        <v>1</v>
      </c>
      <c r="K12544" s="358">
        <f t="shared" si="206"/>
        <v>3</v>
      </c>
      <c r="L12544" s="358" t="s">
        <v>10028</v>
      </c>
    </row>
    <row r="12545" spans="1:12">
      <c r="A12545" s="358" t="s">
        <v>506</v>
      </c>
      <c r="B12545" s="358">
        <v>9</v>
      </c>
      <c r="C12545" s="358" t="s">
        <v>2735</v>
      </c>
      <c r="D12545" s="358" t="s">
        <v>880</v>
      </c>
      <c r="E12545" s="358" t="s">
        <v>506</v>
      </c>
      <c r="F12545" s="358" t="s">
        <v>11395</v>
      </c>
      <c r="G12545" s="358" t="s">
        <v>11219</v>
      </c>
      <c r="H12545" s="358"/>
      <c r="I12545" s="358">
        <v>3</v>
      </c>
      <c r="J12545" s="358">
        <v>6</v>
      </c>
      <c r="K12545" s="358">
        <f t="shared" si="206"/>
        <v>9</v>
      </c>
      <c r="L12545" s="358" t="s">
        <v>10028</v>
      </c>
    </row>
    <row r="12546" spans="1:12">
      <c r="A12546" s="358" t="s">
        <v>506</v>
      </c>
      <c r="B12546" s="358">
        <v>10</v>
      </c>
      <c r="C12546" s="358" t="s">
        <v>11403</v>
      </c>
      <c r="D12546" s="358" t="s">
        <v>880</v>
      </c>
      <c r="E12546" s="358" t="s">
        <v>506</v>
      </c>
      <c r="F12546" s="358" t="s">
        <v>11395</v>
      </c>
      <c r="G12546" s="358" t="s">
        <v>11219</v>
      </c>
      <c r="H12546" s="358"/>
      <c r="I12546" s="358">
        <v>3</v>
      </c>
      <c r="J12546" s="358">
        <v>1</v>
      </c>
      <c r="K12546" s="358">
        <f t="shared" si="206"/>
        <v>4</v>
      </c>
      <c r="L12546" s="358" t="s">
        <v>10031</v>
      </c>
    </row>
    <row r="12547" spans="1:12">
      <c r="A12547" s="358" t="s">
        <v>506</v>
      </c>
      <c r="B12547" s="358">
        <v>11</v>
      </c>
      <c r="C12547" s="358" t="s">
        <v>8998</v>
      </c>
      <c r="D12547" s="358" t="s">
        <v>880</v>
      </c>
      <c r="E12547" s="358" t="s">
        <v>506</v>
      </c>
      <c r="F12547" s="358" t="s">
        <v>11395</v>
      </c>
      <c r="G12547" s="358" t="s">
        <v>11219</v>
      </c>
      <c r="H12547" s="358"/>
      <c r="I12547" s="358">
        <v>5</v>
      </c>
      <c r="J12547" s="358">
        <v>1</v>
      </c>
      <c r="K12547" s="358">
        <f t="shared" si="206"/>
        <v>6</v>
      </c>
      <c r="L12547" s="358" t="s">
        <v>10031</v>
      </c>
    </row>
    <row r="12548" spans="1:12">
      <c r="A12548" s="358" t="s">
        <v>506</v>
      </c>
      <c r="B12548" s="358">
        <v>12</v>
      </c>
      <c r="C12548" s="358" t="s">
        <v>11404</v>
      </c>
      <c r="D12548" s="358" t="s">
        <v>880</v>
      </c>
      <c r="E12548" s="358" t="s">
        <v>506</v>
      </c>
      <c r="F12548" s="358" t="s">
        <v>11395</v>
      </c>
      <c r="G12548" s="358" t="s">
        <v>11219</v>
      </c>
      <c r="H12548" s="358"/>
      <c r="I12548" s="358">
        <v>3</v>
      </c>
      <c r="J12548" s="358">
        <v>2</v>
      </c>
      <c r="K12548" s="358">
        <f t="shared" si="206"/>
        <v>5</v>
      </c>
      <c r="L12548" s="358" t="s">
        <v>10046</v>
      </c>
    </row>
    <row r="12549" spans="1:12">
      <c r="A12549" s="358" t="s">
        <v>506</v>
      </c>
      <c r="B12549" s="358">
        <v>13</v>
      </c>
      <c r="C12549" s="358" t="s">
        <v>11405</v>
      </c>
      <c r="D12549" s="358" t="s">
        <v>880</v>
      </c>
      <c r="E12549" s="358" t="s">
        <v>506</v>
      </c>
      <c r="F12549" s="358" t="s">
        <v>11395</v>
      </c>
      <c r="G12549" s="358" t="s">
        <v>11219</v>
      </c>
      <c r="H12549" s="358"/>
      <c r="I12549" s="358">
        <v>0</v>
      </c>
      <c r="J12549" s="358">
        <v>2</v>
      </c>
      <c r="K12549" s="358">
        <f t="shared" si="206"/>
        <v>2</v>
      </c>
      <c r="L12549" s="358" t="s">
        <v>10154</v>
      </c>
    </row>
    <row r="12550" spans="1:12">
      <c r="A12550" s="358" t="s">
        <v>506</v>
      </c>
      <c r="B12550" s="358">
        <v>14</v>
      </c>
      <c r="C12550" s="358" t="s">
        <v>11406</v>
      </c>
      <c r="D12550" s="358" t="s">
        <v>880</v>
      </c>
      <c r="E12550" s="358" t="s">
        <v>506</v>
      </c>
      <c r="F12550" s="358" t="s">
        <v>11395</v>
      </c>
      <c r="G12550" s="358" t="s">
        <v>11219</v>
      </c>
      <c r="H12550" s="358"/>
      <c r="I12550" s="358">
        <v>1</v>
      </c>
      <c r="J12550" s="358">
        <v>3</v>
      </c>
      <c r="K12550" s="358">
        <f t="shared" si="206"/>
        <v>4</v>
      </c>
      <c r="L12550" s="358" t="s">
        <v>10154</v>
      </c>
    </row>
    <row r="12551" spans="1:12">
      <c r="A12551" s="358" t="s">
        <v>506</v>
      </c>
      <c r="B12551" s="358">
        <v>15</v>
      </c>
      <c r="C12551" s="358" t="s">
        <v>8792</v>
      </c>
      <c r="D12551" s="358" t="s">
        <v>880</v>
      </c>
      <c r="E12551" s="358" t="s">
        <v>506</v>
      </c>
      <c r="F12551" s="358" t="s">
        <v>11395</v>
      </c>
      <c r="G12551" s="358" t="s">
        <v>11219</v>
      </c>
      <c r="H12551" s="358"/>
      <c r="I12551" s="358">
        <v>4</v>
      </c>
      <c r="J12551" s="358">
        <v>4</v>
      </c>
      <c r="K12551" s="358">
        <f t="shared" si="206"/>
        <v>8</v>
      </c>
      <c r="L12551" s="358" t="s">
        <v>10136</v>
      </c>
    </row>
    <row r="12552" spans="1:12">
      <c r="A12552" s="358" t="s">
        <v>506</v>
      </c>
      <c r="B12552" s="358">
        <v>16</v>
      </c>
      <c r="C12552" s="358" t="s">
        <v>11407</v>
      </c>
      <c r="D12552" s="358" t="s">
        <v>880</v>
      </c>
      <c r="E12552" s="358" t="s">
        <v>506</v>
      </c>
      <c r="F12552" s="358" t="s">
        <v>11395</v>
      </c>
      <c r="G12552" s="358" t="s">
        <v>11219</v>
      </c>
      <c r="H12552" s="358"/>
      <c r="I12552" s="358">
        <v>2</v>
      </c>
      <c r="J12552" s="358">
        <v>4</v>
      </c>
      <c r="K12552" s="358">
        <f t="shared" si="206"/>
        <v>6</v>
      </c>
      <c r="L12552" s="358" t="s">
        <v>9901</v>
      </c>
    </row>
    <row r="12553" spans="1:12">
      <c r="A12553" s="358" t="s">
        <v>506</v>
      </c>
      <c r="B12553" s="358">
        <v>17</v>
      </c>
      <c r="C12553" s="358" t="s">
        <v>2226</v>
      </c>
      <c r="D12553" s="358" t="s">
        <v>880</v>
      </c>
      <c r="E12553" s="358" t="s">
        <v>506</v>
      </c>
      <c r="F12553" s="358" t="s">
        <v>11395</v>
      </c>
      <c r="G12553" s="358" t="s">
        <v>11219</v>
      </c>
      <c r="H12553" s="358"/>
      <c r="I12553" s="358">
        <v>3</v>
      </c>
      <c r="J12553" s="358">
        <v>1</v>
      </c>
      <c r="K12553" s="358">
        <f t="shared" si="206"/>
        <v>4</v>
      </c>
      <c r="L12553" s="358" t="s">
        <v>10076</v>
      </c>
    </row>
    <row r="12554" spans="1:12">
      <c r="A12554" s="358" t="s">
        <v>506</v>
      </c>
      <c r="B12554" s="358">
        <v>18</v>
      </c>
      <c r="C12554" s="358" t="s">
        <v>11408</v>
      </c>
      <c r="D12554" s="358" t="s">
        <v>880</v>
      </c>
      <c r="E12554" s="358" t="s">
        <v>506</v>
      </c>
      <c r="F12554" s="358" t="s">
        <v>11395</v>
      </c>
      <c r="G12554" s="358" t="s">
        <v>11219</v>
      </c>
      <c r="H12554" s="358"/>
      <c r="I12554" s="358">
        <v>1</v>
      </c>
      <c r="J12554" s="358">
        <v>2</v>
      </c>
      <c r="K12554" s="358">
        <f t="shared" si="206"/>
        <v>3</v>
      </c>
      <c r="L12554" s="358" t="s">
        <v>11409</v>
      </c>
    </row>
    <row r="12555" spans="1:12">
      <c r="A12555" s="358" t="s">
        <v>506</v>
      </c>
      <c r="B12555" s="358">
        <v>19</v>
      </c>
      <c r="C12555" s="358" t="s">
        <v>11410</v>
      </c>
      <c r="D12555" s="358" t="s">
        <v>880</v>
      </c>
      <c r="E12555" s="358" t="s">
        <v>506</v>
      </c>
      <c r="F12555" s="358" t="s">
        <v>11395</v>
      </c>
      <c r="G12555" s="358" t="s">
        <v>11219</v>
      </c>
      <c r="H12555" s="358"/>
      <c r="I12555" s="358">
        <v>3</v>
      </c>
      <c r="J12555" s="358">
        <v>1</v>
      </c>
      <c r="K12555" s="358">
        <f t="shared" si="206"/>
        <v>4</v>
      </c>
      <c r="L12555" s="358" t="s">
        <v>9991</v>
      </c>
    </row>
    <row r="12556" spans="1:12">
      <c r="A12556" s="358" t="s">
        <v>506</v>
      </c>
      <c r="B12556" s="358">
        <v>20</v>
      </c>
      <c r="C12556" s="358" t="s">
        <v>11411</v>
      </c>
      <c r="D12556" s="358" t="s">
        <v>880</v>
      </c>
      <c r="E12556" s="358" t="s">
        <v>506</v>
      </c>
      <c r="F12556" s="358" t="s">
        <v>11395</v>
      </c>
      <c r="G12556" s="358" t="s">
        <v>11219</v>
      </c>
      <c r="H12556" s="358"/>
      <c r="I12556" s="358">
        <v>1</v>
      </c>
      <c r="J12556" s="358">
        <v>2</v>
      </c>
      <c r="K12556" s="358">
        <f t="shared" si="206"/>
        <v>3</v>
      </c>
      <c r="L12556" s="358" t="s">
        <v>10046</v>
      </c>
    </row>
    <row r="12557" spans="1:12">
      <c r="A12557" s="358" t="s">
        <v>506</v>
      </c>
      <c r="B12557" s="358">
        <v>21</v>
      </c>
      <c r="C12557" s="358" t="s">
        <v>11412</v>
      </c>
      <c r="D12557" s="358" t="s">
        <v>880</v>
      </c>
      <c r="E12557" s="358" t="s">
        <v>506</v>
      </c>
      <c r="F12557" s="358" t="s">
        <v>11395</v>
      </c>
      <c r="G12557" s="358" t="s">
        <v>11219</v>
      </c>
      <c r="H12557" s="358"/>
      <c r="I12557" s="358">
        <v>1</v>
      </c>
      <c r="J12557" s="358">
        <v>3</v>
      </c>
      <c r="K12557" s="358">
        <f t="shared" si="206"/>
        <v>4</v>
      </c>
      <c r="L12557" s="358" t="s">
        <v>10579</v>
      </c>
    </row>
    <row r="12558" spans="1:12">
      <c r="A12558" s="358" t="s">
        <v>506</v>
      </c>
      <c r="B12558" s="358">
        <v>22</v>
      </c>
      <c r="C12558" s="358" t="s">
        <v>11413</v>
      </c>
      <c r="D12558" s="358" t="s">
        <v>880</v>
      </c>
      <c r="E12558" s="358" t="s">
        <v>506</v>
      </c>
      <c r="F12558" s="358" t="s">
        <v>11395</v>
      </c>
      <c r="G12558" s="358" t="s">
        <v>11219</v>
      </c>
      <c r="H12558" s="358"/>
      <c r="I12558" s="358">
        <v>2</v>
      </c>
      <c r="J12558" s="358">
        <v>2</v>
      </c>
      <c r="K12558" s="358">
        <f t="shared" si="206"/>
        <v>4</v>
      </c>
      <c r="L12558" s="358" t="s">
        <v>10579</v>
      </c>
    </row>
    <row r="12559" spans="1:12">
      <c r="A12559" s="358" t="s">
        <v>506</v>
      </c>
      <c r="B12559" s="358">
        <v>23</v>
      </c>
      <c r="C12559" s="358" t="s">
        <v>1915</v>
      </c>
      <c r="D12559" s="358" t="s">
        <v>880</v>
      </c>
      <c r="E12559" s="358" t="s">
        <v>506</v>
      </c>
      <c r="F12559" s="358" t="s">
        <v>11395</v>
      </c>
      <c r="G12559" s="358" t="s">
        <v>11219</v>
      </c>
      <c r="H12559" s="358"/>
      <c r="I12559" s="358">
        <v>1</v>
      </c>
      <c r="J12559" s="358">
        <v>3</v>
      </c>
      <c r="K12559" s="358">
        <f t="shared" si="206"/>
        <v>4</v>
      </c>
      <c r="L12559" s="358" t="s">
        <v>10579</v>
      </c>
    </row>
    <row r="12560" spans="1:12">
      <c r="A12560" s="358" t="s">
        <v>506</v>
      </c>
      <c r="B12560" s="358">
        <v>24</v>
      </c>
      <c r="C12560" s="358" t="s">
        <v>11414</v>
      </c>
      <c r="D12560" s="358" t="s">
        <v>880</v>
      </c>
      <c r="E12560" s="358" t="s">
        <v>506</v>
      </c>
      <c r="F12560" s="358" t="s">
        <v>11395</v>
      </c>
      <c r="G12560" s="358" t="s">
        <v>11219</v>
      </c>
      <c r="H12560" s="358"/>
      <c r="I12560" s="358">
        <v>2</v>
      </c>
      <c r="J12560" s="358">
        <v>5</v>
      </c>
      <c r="K12560" s="358">
        <f t="shared" si="206"/>
        <v>7</v>
      </c>
      <c r="L12560" s="358" t="s">
        <v>9995</v>
      </c>
    </row>
    <row r="12561" spans="1:12">
      <c r="A12561" s="358" t="s">
        <v>506</v>
      </c>
      <c r="B12561" s="358">
        <v>25</v>
      </c>
      <c r="C12561" s="358" t="s">
        <v>8480</v>
      </c>
      <c r="D12561" s="358" t="s">
        <v>880</v>
      </c>
      <c r="E12561" s="358" t="s">
        <v>506</v>
      </c>
      <c r="F12561" s="358" t="s">
        <v>11395</v>
      </c>
      <c r="G12561" s="358" t="s">
        <v>11219</v>
      </c>
      <c r="H12561" s="358"/>
      <c r="I12561" s="358">
        <v>4</v>
      </c>
      <c r="J12561" s="358">
        <v>1</v>
      </c>
      <c r="K12561" s="358">
        <f t="shared" si="206"/>
        <v>5</v>
      </c>
      <c r="L12561" s="358" t="s">
        <v>11415</v>
      </c>
    </row>
    <row r="12562" spans="1:12">
      <c r="A12562" s="358" t="s">
        <v>506</v>
      </c>
      <c r="B12562" s="358">
        <v>26</v>
      </c>
      <c r="C12562" s="358" t="s">
        <v>11416</v>
      </c>
      <c r="D12562" s="358" t="s">
        <v>880</v>
      </c>
      <c r="E12562" s="358" t="s">
        <v>506</v>
      </c>
      <c r="F12562" s="358" t="s">
        <v>11395</v>
      </c>
      <c r="G12562" s="358" t="s">
        <v>11219</v>
      </c>
      <c r="H12562" s="358"/>
      <c r="I12562" s="358">
        <v>5</v>
      </c>
      <c r="J12562" s="358">
        <v>3</v>
      </c>
      <c r="K12562" s="358">
        <f t="shared" si="206"/>
        <v>8</v>
      </c>
      <c r="L12562" s="358" t="s">
        <v>9995</v>
      </c>
    </row>
    <row r="12563" spans="1:12">
      <c r="A12563" s="358" t="s">
        <v>506</v>
      </c>
      <c r="B12563" s="358">
        <v>27</v>
      </c>
      <c r="C12563" s="358" t="s">
        <v>1369</v>
      </c>
      <c r="D12563" s="358" t="s">
        <v>880</v>
      </c>
      <c r="E12563" s="358" t="s">
        <v>506</v>
      </c>
      <c r="F12563" s="358" t="s">
        <v>11395</v>
      </c>
      <c r="G12563" s="358" t="s">
        <v>11219</v>
      </c>
      <c r="H12563" s="358"/>
      <c r="I12563" s="358">
        <v>2</v>
      </c>
      <c r="J12563" s="358">
        <v>3</v>
      </c>
      <c r="K12563" s="358">
        <f t="shared" si="206"/>
        <v>5</v>
      </c>
      <c r="L12563" s="358" t="s">
        <v>9995</v>
      </c>
    </row>
    <row r="12564" spans="1:12">
      <c r="A12564" s="358" t="s">
        <v>506</v>
      </c>
      <c r="B12564" s="358">
        <v>28</v>
      </c>
      <c r="C12564" s="358" t="s">
        <v>11417</v>
      </c>
      <c r="D12564" s="358" t="s">
        <v>880</v>
      </c>
      <c r="E12564" s="358" t="s">
        <v>506</v>
      </c>
      <c r="F12564" s="358" t="s">
        <v>11395</v>
      </c>
      <c r="G12564" s="358" t="s">
        <v>11219</v>
      </c>
      <c r="H12564" s="358"/>
      <c r="I12564" s="358">
        <v>2</v>
      </c>
      <c r="J12564" s="358">
        <v>5</v>
      </c>
      <c r="K12564" s="358">
        <f t="shared" si="206"/>
        <v>7</v>
      </c>
      <c r="L12564" s="358" t="s">
        <v>10620</v>
      </c>
    </row>
    <row r="12565" spans="1:12">
      <c r="A12565" s="358" t="s">
        <v>506</v>
      </c>
      <c r="B12565" s="358">
        <v>29</v>
      </c>
      <c r="C12565" s="358" t="s">
        <v>1660</v>
      </c>
      <c r="D12565" s="358" t="s">
        <v>880</v>
      </c>
      <c r="E12565" s="358" t="s">
        <v>506</v>
      </c>
      <c r="F12565" s="358" t="s">
        <v>11395</v>
      </c>
      <c r="G12565" s="358" t="s">
        <v>11219</v>
      </c>
      <c r="H12565" s="358"/>
      <c r="I12565" s="358">
        <v>2</v>
      </c>
      <c r="J12565" s="358">
        <v>5</v>
      </c>
      <c r="K12565" s="358">
        <f t="shared" si="206"/>
        <v>7</v>
      </c>
      <c r="L12565" s="358" t="s">
        <v>10620</v>
      </c>
    </row>
    <row r="12566" spans="1:12">
      <c r="A12566" s="358" t="s">
        <v>506</v>
      </c>
      <c r="B12566" s="358">
        <v>30</v>
      </c>
      <c r="C12566" s="358" t="s">
        <v>11418</v>
      </c>
      <c r="D12566" s="358" t="s">
        <v>880</v>
      </c>
      <c r="E12566" s="358" t="s">
        <v>506</v>
      </c>
      <c r="F12566" s="358" t="s">
        <v>11395</v>
      </c>
      <c r="G12566" s="358" t="s">
        <v>11219</v>
      </c>
      <c r="H12566" s="358"/>
      <c r="I12566" s="358">
        <v>4</v>
      </c>
      <c r="J12566" s="358">
        <v>2</v>
      </c>
      <c r="K12566" s="358">
        <f t="shared" si="206"/>
        <v>6</v>
      </c>
      <c r="L12566" s="358" t="s">
        <v>10620</v>
      </c>
    </row>
    <row r="12567" spans="1:12">
      <c r="A12567" s="358" t="s">
        <v>506</v>
      </c>
      <c r="B12567" s="358">
        <v>31</v>
      </c>
      <c r="C12567" s="358" t="s">
        <v>1389</v>
      </c>
      <c r="D12567" s="358" t="s">
        <v>880</v>
      </c>
      <c r="E12567" s="358" t="s">
        <v>506</v>
      </c>
      <c r="F12567" s="358" t="s">
        <v>11395</v>
      </c>
      <c r="G12567" s="358" t="s">
        <v>11219</v>
      </c>
      <c r="H12567" s="358"/>
      <c r="I12567" s="358">
        <v>3</v>
      </c>
      <c r="J12567" s="358">
        <v>1</v>
      </c>
      <c r="K12567" s="358">
        <f t="shared" si="206"/>
        <v>4</v>
      </c>
      <c r="L12567" s="358" t="s">
        <v>11419</v>
      </c>
    </row>
    <row r="12568" spans="1:12">
      <c r="A12568" s="358" t="s">
        <v>506</v>
      </c>
      <c r="B12568" s="358">
        <v>32</v>
      </c>
      <c r="C12568" s="358" t="s">
        <v>1389</v>
      </c>
      <c r="D12568" s="358" t="s">
        <v>880</v>
      </c>
      <c r="E12568" s="358" t="s">
        <v>506</v>
      </c>
      <c r="F12568" s="358" t="s">
        <v>11395</v>
      </c>
      <c r="G12568" s="358" t="s">
        <v>11219</v>
      </c>
      <c r="H12568" s="358"/>
      <c r="I12568" s="358">
        <v>7</v>
      </c>
      <c r="J12568" s="358">
        <v>4</v>
      </c>
      <c r="K12568" s="358">
        <f t="shared" si="206"/>
        <v>11</v>
      </c>
      <c r="L12568" s="358" t="s">
        <v>11419</v>
      </c>
    </row>
    <row r="12569" spans="1:12">
      <c r="A12569" s="358" t="s">
        <v>506</v>
      </c>
      <c r="B12569" s="358">
        <v>33</v>
      </c>
      <c r="C12569" s="358" t="s">
        <v>11420</v>
      </c>
      <c r="D12569" s="358" t="s">
        <v>880</v>
      </c>
      <c r="E12569" s="358" t="s">
        <v>506</v>
      </c>
      <c r="F12569" s="358" t="s">
        <v>11395</v>
      </c>
      <c r="G12569" s="358" t="s">
        <v>11219</v>
      </c>
      <c r="H12569" s="358"/>
      <c r="I12569" s="358">
        <v>3</v>
      </c>
      <c r="J12569" s="358">
        <v>4</v>
      </c>
      <c r="K12569" s="358">
        <f t="shared" si="206"/>
        <v>7</v>
      </c>
      <c r="L12569" s="358" t="s">
        <v>11421</v>
      </c>
    </row>
    <row r="12570" spans="1:12">
      <c r="A12570" s="358" t="s">
        <v>506</v>
      </c>
      <c r="B12570" s="358">
        <v>34</v>
      </c>
      <c r="C12570" s="358" t="s">
        <v>11422</v>
      </c>
      <c r="D12570" s="358" t="s">
        <v>880</v>
      </c>
      <c r="E12570" s="358" t="s">
        <v>506</v>
      </c>
      <c r="F12570" s="358" t="s">
        <v>11395</v>
      </c>
      <c r="G12570" s="358" t="s">
        <v>11219</v>
      </c>
      <c r="H12570" s="358"/>
      <c r="I12570" s="358">
        <v>4</v>
      </c>
      <c r="J12570" s="358">
        <v>3</v>
      </c>
      <c r="K12570" s="358">
        <f t="shared" si="206"/>
        <v>7</v>
      </c>
      <c r="L12570" s="358" t="s">
        <v>11423</v>
      </c>
    </row>
    <row r="12571" spans="1:12">
      <c r="A12571" s="358" t="s">
        <v>506</v>
      </c>
      <c r="B12571" s="358">
        <v>35</v>
      </c>
      <c r="C12571" s="358" t="s">
        <v>11424</v>
      </c>
      <c r="D12571" s="358" t="s">
        <v>880</v>
      </c>
      <c r="E12571" s="358" t="s">
        <v>506</v>
      </c>
      <c r="F12571" s="358" t="s">
        <v>11395</v>
      </c>
      <c r="G12571" s="358" t="s">
        <v>11219</v>
      </c>
      <c r="H12571" s="358"/>
      <c r="I12571" s="358">
        <v>1</v>
      </c>
      <c r="J12571" s="358">
        <v>2</v>
      </c>
      <c r="K12571" s="358">
        <f t="shared" si="206"/>
        <v>3</v>
      </c>
      <c r="L12571" s="358" t="s">
        <v>9899</v>
      </c>
    </row>
    <row r="12572" spans="1:12">
      <c r="A12572" s="358" t="s">
        <v>506</v>
      </c>
      <c r="B12572" s="358">
        <v>36</v>
      </c>
      <c r="C12572" s="358" t="s">
        <v>2788</v>
      </c>
      <c r="D12572" s="358" t="s">
        <v>880</v>
      </c>
      <c r="E12572" s="358" t="s">
        <v>506</v>
      </c>
      <c r="F12572" s="358" t="s">
        <v>11395</v>
      </c>
      <c r="G12572" s="358" t="s">
        <v>11219</v>
      </c>
      <c r="H12572" s="358"/>
      <c r="I12572" s="358">
        <v>1</v>
      </c>
      <c r="J12572" s="358">
        <v>2</v>
      </c>
      <c r="K12572" s="358">
        <f t="shared" si="206"/>
        <v>3</v>
      </c>
      <c r="L12572" s="358" t="s">
        <v>11425</v>
      </c>
    </row>
    <row r="12573" spans="1:12">
      <c r="A12573" s="358" t="s">
        <v>506</v>
      </c>
      <c r="B12573" s="358">
        <v>37</v>
      </c>
      <c r="C12573" s="358" t="s">
        <v>11426</v>
      </c>
      <c r="D12573" s="358" t="s">
        <v>880</v>
      </c>
      <c r="E12573" s="358" t="s">
        <v>506</v>
      </c>
      <c r="F12573" s="358" t="s">
        <v>11395</v>
      </c>
      <c r="G12573" s="358" t="s">
        <v>11219</v>
      </c>
      <c r="H12573" s="358"/>
      <c r="I12573" s="358">
        <v>1</v>
      </c>
      <c r="J12573" s="358">
        <v>2</v>
      </c>
      <c r="K12573" s="358">
        <f t="shared" si="206"/>
        <v>3</v>
      </c>
      <c r="L12573" s="358" t="s">
        <v>11427</v>
      </c>
    </row>
    <row r="12574" spans="1:12">
      <c r="A12574" s="358" t="s">
        <v>506</v>
      </c>
      <c r="B12574" s="358">
        <v>38</v>
      </c>
      <c r="C12574" s="358" t="s">
        <v>11428</v>
      </c>
      <c r="D12574" s="358" t="s">
        <v>880</v>
      </c>
      <c r="E12574" s="358" t="s">
        <v>506</v>
      </c>
      <c r="F12574" s="358" t="s">
        <v>11395</v>
      </c>
      <c r="G12574" s="358" t="s">
        <v>11219</v>
      </c>
      <c r="H12574" s="358"/>
      <c r="I12574" s="358">
        <v>5</v>
      </c>
      <c r="J12574" s="358">
        <v>1</v>
      </c>
      <c r="K12574" s="358">
        <f t="shared" si="206"/>
        <v>6</v>
      </c>
      <c r="L12574" s="358" t="s">
        <v>11425</v>
      </c>
    </row>
    <row r="12575" spans="1:12">
      <c r="A12575" s="358" t="s">
        <v>506</v>
      </c>
      <c r="B12575" s="358">
        <v>39</v>
      </c>
      <c r="C12575" s="358" t="s">
        <v>11429</v>
      </c>
      <c r="D12575" s="358" t="s">
        <v>880</v>
      </c>
      <c r="E12575" s="358" t="s">
        <v>506</v>
      </c>
      <c r="F12575" s="358" t="s">
        <v>11395</v>
      </c>
      <c r="G12575" s="358" t="s">
        <v>11219</v>
      </c>
      <c r="H12575" s="358"/>
      <c r="I12575" s="358">
        <v>2</v>
      </c>
      <c r="J12575" s="358">
        <v>3</v>
      </c>
      <c r="K12575" s="358">
        <f t="shared" si="206"/>
        <v>5</v>
      </c>
      <c r="L12575" s="358" t="s">
        <v>11425</v>
      </c>
    </row>
    <row r="12576" spans="1:12">
      <c r="A12576" s="358" t="s">
        <v>506</v>
      </c>
      <c r="B12576" s="358">
        <v>40</v>
      </c>
      <c r="C12576" s="358" t="s">
        <v>11430</v>
      </c>
      <c r="D12576" s="358" t="s">
        <v>880</v>
      </c>
      <c r="E12576" s="358" t="s">
        <v>506</v>
      </c>
      <c r="F12576" s="358" t="s">
        <v>11395</v>
      </c>
      <c r="G12576" s="358" t="s">
        <v>11219</v>
      </c>
      <c r="H12576" s="358"/>
      <c r="I12576" s="358">
        <v>1</v>
      </c>
      <c r="J12576" s="358">
        <v>2</v>
      </c>
      <c r="K12576" s="358">
        <f t="shared" si="206"/>
        <v>3</v>
      </c>
      <c r="L12576" s="358" t="s">
        <v>11431</v>
      </c>
    </row>
    <row r="12577" spans="1:12">
      <c r="A12577" s="358" t="s">
        <v>506</v>
      </c>
      <c r="B12577" s="358">
        <v>41</v>
      </c>
      <c r="C12577" s="358" t="s">
        <v>11432</v>
      </c>
      <c r="D12577" s="358" t="s">
        <v>880</v>
      </c>
      <c r="E12577" s="358" t="s">
        <v>506</v>
      </c>
      <c r="F12577" s="358" t="s">
        <v>11395</v>
      </c>
      <c r="G12577" s="358" t="s">
        <v>11219</v>
      </c>
      <c r="H12577" s="358"/>
      <c r="I12577" s="358">
        <v>2</v>
      </c>
      <c r="J12577" s="358">
        <v>3</v>
      </c>
      <c r="K12577" s="358">
        <f t="shared" si="206"/>
        <v>5</v>
      </c>
      <c r="L12577" s="358" t="s">
        <v>11433</v>
      </c>
    </row>
    <row r="12578" spans="1:12">
      <c r="A12578" s="358" t="s">
        <v>506</v>
      </c>
      <c r="B12578" s="358">
        <v>42</v>
      </c>
      <c r="C12578" s="358" t="s">
        <v>11434</v>
      </c>
      <c r="D12578" s="358" t="s">
        <v>880</v>
      </c>
      <c r="E12578" s="358" t="s">
        <v>506</v>
      </c>
      <c r="F12578" s="358" t="s">
        <v>11395</v>
      </c>
      <c r="G12578" s="358" t="s">
        <v>11219</v>
      </c>
      <c r="H12578" s="358"/>
      <c r="I12578" s="358">
        <v>2</v>
      </c>
      <c r="J12578" s="358">
        <v>1</v>
      </c>
      <c r="K12578" s="358">
        <f t="shared" si="206"/>
        <v>3</v>
      </c>
      <c r="L12578" s="358" t="s">
        <v>11134</v>
      </c>
    </row>
    <row r="12579" spans="1:12">
      <c r="A12579" s="358" t="s">
        <v>506</v>
      </c>
      <c r="B12579" s="358">
        <v>43</v>
      </c>
      <c r="C12579" s="358" t="s">
        <v>11435</v>
      </c>
      <c r="D12579" s="358" t="s">
        <v>880</v>
      </c>
      <c r="E12579" s="358" t="s">
        <v>506</v>
      </c>
      <c r="F12579" s="358" t="s">
        <v>11395</v>
      </c>
      <c r="G12579" s="358" t="s">
        <v>11219</v>
      </c>
      <c r="H12579" s="358"/>
      <c r="I12579" s="358">
        <v>2</v>
      </c>
      <c r="J12579" s="358">
        <v>2</v>
      </c>
      <c r="K12579" s="358">
        <f t="shared" si="206"/>
        <v>4</v>
      </c>
      <c r="L12579" s="358" t="s">
        <v>11436</v>
      </c>
    </row>
    <row r="12580" spans="1:12">
      <c r="A12580" s="358" t="s">
        <v>506</v>
      </c>
      <c r="B12580" s="358">
        <v>44</v>
      </c>
      <c r="C12580" s="358" t="s">
        <v>11437</v>
      </c>
      <c r="D12580" s="358" t="s">
        <v>880</v>
      </c>
      <c r="E12580" s="358" t="s">
        <v>506</v>
      </c>
      <c r="F12580" s="358" t="s">
        <v>11395</v>
      </c>
      <c r="G12580" s="358" t="s">
        <v>11219</v>
      </c>
      <c r="H12580" s="358"/>
      <c r="I12580" s="358">
        <v>2</v>
      </c>
      <c r="J12580" s="358">
        <v>3</v>
      </c>
      <c r="K12580" s="358">
        <f t="shared" si="206"/>
        <v>5</v>
      </c>
      <c r="L12580" s="358" t="s">
        <v>11436</v>
      </c>
    </row>
    <row r="12581" spans="1:12">
      <c r="A12581" s="358" t="s">
        <v>506</v>
      </c>
      <c r="B12581" s="358">
        <v>45</v>
      </c>
      <c r="C12581" s="358" t="s">
        <v>1538</v>
      </c>
      <c r="D12581" s="358" t="s">
        <v>880</v>
      </c>
      <c r="E12581" s="358" t="s">
        <v>506</v>
      </c>
      <c r="F12581" s="358" t="s">
        <v>11395</v>
      </c>
      <c r="G12581" s="358" t="s">
        <v>11219</v>
      </c>
      <c r="H12581" s="358"/>
      <c r="I12581" s="358">
        <v>3</v>
      </c>
      <c r="J12581" s="358">
        <v>3</v>
      </c>
      <c r="K12581" s="358">
        <f t="shared" si="206"/>
        <v>6</v>
      </c>
      <c r="L12581" s="358" t="s">
        <v>11438</v>
      </c>
    </row>
    <row r="12582" spans="1:12">
      <c r="A12582" s="358" t="s">
        <v>506</v>
      </c>
      <c r="B12582" s="358">
        <v>46</v>
      </c>
      <c r="C12582" s="358" t="s">
        <v>1106</v>
      </c>
      <c r="D12582" s="358" t="s">
        <v>880</v>
      </c>
      <c r="E12582" s="358" t="s">
        <v>506</v>
      </c>
      <c r="F12582" s="358" t="s">
        <v>11395</v>
      </c>
      <c r="G12582" s="358" t="s">
        <v>11219</v>
      </c>
      <c r="H12582" s="358"/>
      <c r="I12582" s="358">
        <v>3</v>
      </c>
      <c r="J12582" s="358">
        <v>4</v>
      </c>
      <c r="K12582" s="358">
        <f t="shared" si="206"/>
        <v>7</v>
      </c>
      <c r="L12582" s="358" t="s">
        <v>11439</v>
      </c>
    </row>
    <row r="12583" spans="1:12">
      <c r="A12583" s="358" t="s">
        <v>506</v>
      </c>
      <c r="B12583" s="358">
        <v>47</v>
      </c>
      <c r="C12583" s="358" t="s">
        <v>11440</v>
      </c>
      <c r="D12583" s="358" t="s">
        <v>880</v>
      </c>
      <c r="E12583" s="358" t="s">
        <v>506</v>
      </c>
      <c r="F12583" s="358" t="s">
        <v>11395</v>
      </c>
      <c r="G12583" s="358" t="s">
        <v>11219</v>
      </c>
      <c r="H12583" s="358"/>
      <c r="I12583" s="358">
        <v>3</v>
      </c>
      <c r="J12583" s="358">
        <v>1</v>
      </c>
      <c r="K12583" s="358">
        <f t="shared" si="206"/>
        <v>4</v>
      </c>
      <c r="L12583" s="358" t="s">
        <v>11439</v>
      </c>
    </row>
    <row r="12584" spans="1:12">
      <c r="A12584" s="358" t="s">
        <v>506</v>
      </c>
      <c r="B12584" s="358">
        <v>48</v>
      </c>
      <c r="C12584" s="358" t="s">
        <v>11441</v>
      </c>
      <c r="D12584" s="358" t="s">
        <v>880</v>
      </c>
      <c r="E12584" s="358" t="s">
        <v>506</v>
      </c>
      <c r="F12584" s="358" t="s">
        <v>11395</v>
      </c>
      <c r="G12584" s="358" t="s">
        <v>11219</v>
      </c>
      <c r="H12584" s="358"/>
      <c r="I12584" s="358">
        <v>4</v>
      </c>
      <c r="J12584" s="358">
        <v>1</v>
      </c>
      <c r="K12584" s="358">
        <f t="shared" si="206"/>
        <v>5</v>
      </c>
      <c r="L12584" s="358" t="s">
        <v>9923</v>
      </c>
    </row>
    <row r="12585" spans="1:12">
      <c r="A12585" s="358" t="s">
        <v>506</v>
      </c>
      <c r="B12585" s="358">
        <v>49</v>
      </c>
      <c r="C12585" s="358" t="s">
        <v>939</v>
      </c>
      <c r="D12585" s="358" t="s">
        <v>880</v>
      </c>
      <c r="E12585" s="358" t="s">
        <v>506</v>
      </c>
      <c r="F12585" s="358" t="s">
        <v>11395</v>
      </c>
      <c r="G12585" s="358" t="s">
        <v>11219</v>
      </c>
      <c r="H12585" s="358"/>
      <c r="I12585" s="358">
        <v>1</v>
      </c>
      <c r="J12585" s="358">
        <v>2</v>
      </c>
      <c r="K12585" s="358">
        <f t="shared" si="206"/>
        <v>3</v>
      </c>
      <c r="L12585" s="358" t="s">
        <v>11442</v>
      </c>
    </row>
    <row r="12586" spans="1:12">
      <c r="A12586" s="358" t="s">
        <v>506</v>
      </c>
      <c r="B12586" s="358">
        <v>50</v>
      </c>
      <c r="C12586" s="358" t="s">
        <v>10729</v>
      </c>
      <c r="D12586" s="358" t="s">
        <v>880</v>
      </c>
      <c r="E12586" s="358" t="s">
        <v>506</v>
      </c>
      <c r="F12586" s="358" t="s">
        <v>11395</v>
      </c>
      <c r="G12586" s="358" t="s">
        <v>11219</v>
      </c>
      <c r="H12586" s="358"/>
      <c r="I12586" s="358">
        <v>3</v>
      </c>
      <c r="J12586" s="358">
        <v>1</v>
      </c>
      <c r="K12586" s="358">
        <f t="shared" si="206"/>
        <v>4</v>
      </c>
      <c r="L12586" s="358" t="s">
        <v>11443</v>
      </c>
    </row>
    <row r="12587" spans="1:12">
      <c r="A12587" s="358" t="s">
        <v>506</v>
      </c>
      <c r="B12587" s="358">
        <v>51</v>
      </c>
      <c r="C12587" s="358" t="s">
        <v>11444</v>
      </c>
      <c r="D12587" s="358" t="s">
        <v>880</v>
      </c>
      <c r="E12587" s="358" t="s">
        <v>506</v>
      </c>
      <c r="F12587" s="358" t="s">
        <v>11395</v>
      </c>
      <c r="G12587" s="358" t="s">
        <v>11219</v>
      </c>
      <c r="H12587" s="358"/>
      <c r="I12587" s="358">
        <v>2</v>
      </c>
      <c r="J12587" s="358">
        <v>3</v>
      </c>
      <c r="K12587" s="358">
        <f t="shared" si="206"/>
        <v>5</v>
      </c>
      <c r="L12587" s="358" t="s">
        <v>11442</v>
      </c>
    </row>
    <row r="12588" spans="1:12">
      <c r="A12588" s="358" t="s">
        <v>506</v>
      </c>
      <c r="B12588" s="358">
        <v>52</v>
      </c>
      <c r="C12588" s="358" t="s">
        <v>11445</v>
      </c>
      <c r="D12588" s="358" t="s">
        <v>880</v>
      </c>
      <c r="E12588" s="358" t="s">
        <v>506</v>
      </c>
      <c r="F12588" s="358" t="s">
        <v>11395</v>
      </c>
      <c r="G12588" s="358" t="s">
        <v>11219</v>
      </c>
      <c r="H12588" s="358"/>
      <c r="I12588" s="358">
        <v>1</v>
      </c>
      <c r="J12588" s="358">
        <v>3</v>
      </c>
      <c r="K12588" s="358">
        <f t="shared" si="206"/>
        <v>4</v>
      </c>
      <c r="L12588" s="358" t="s">
        <v>11105</v>
      </c>
    </row>
    <row r="12589" spans="1:12">
      <c r="A12589" s="358" t="s">
        <v>506</v>
      </c>
      <c r="B12589" s="358">
        <v>53</v>
      </c>
      <c r="C12589" s="358" t="s">
        <v>11446</v>
      </c>
      <c r="D12589" s="358" t="s">
        <v>880</v>
      </c>
      <c r="E12589" s="358" t="s">
        <v>506</v>
      </c>
      <c r="F12589" s="358" t="s">
        <v>11395</v>
      </c>
      <c r="G12589" s="358" t="s">
        <v>11219</v>
      </c>
      <c r="H12589" s="358"/>
      <c r="I12589" s="358">
        <v>1</v>
      </c>
      <c r="J12589" s="358">
        <v>5</v>
      </c>
      <c r="K12589" s="358">
        <f t="shared" si="206"/>
        <v>6</v>
      </c>
      <c r="L12589" s="358" t="s">
        <v>9923</v>
      </c>
    </row>
    <row r="12590" spans="1:12">
      <c r="A12590" s="358" t="s">
        <v>506</v>
      </c>
      <c r="B12590" s="358">
        <v>54</v>
      </c>
      <c r="C12590" s="358" t="s">
        <v>11447</v>
      </c>
      <c r="D12590" s="358" t="s">
        <v>880</v>
      </c>
      <c r="E12590" s="358" t="s">
        <v>506</v>
      </c>
      <c r="F12590" s="358" t="s">
        <v>11395</v>
      </c>
      <c r="G12590" s="358" t="s">
        <v>11219</v>
      </c>
      <c r="H12590" s="358"/>
      <c r="I12590" s="358">
        <v>2</v>
      </c>
      <c r="J12590" s="358">
        <v>4</v>
      </c>
      <c r="K12590" s="358">
        <f t="shared" si="206"/>
        <v>6</v>
      </c>
      <c r="L12590" s="358" t="s">
        <v>11448</v>
      </c>
    </row>
    <row r="12591" spans="1:12">
      <c r="A12591" s="358" t="s">
        <v>506</v>
      </c>
      <c r="B12591" s="358">
        <v>55</v>
      </c>
      <c r="C12591" s="358" t="s">
        <v>11449</v>
      </c>
      <c r="D12591" s="358" t="s">
        <v>880</v>
      </c>
      <c r="E12591" s="358" t="s">
        <v>506</v>
      </c>
      <c r="F12591" s="358" t="s">
        <v>11395</v>
      </c>
      <c r="G12591" s="358" t="s">
        <v>11219</v>
      </c>
      <c r="H12591" s="358"/>
      <c r="I12591" s="358">
        <v>3</v>
      </c>
      <c r="J12591" s="358">
        <v>4</v>
      </c>
      <c r="K12591" s="358">
        <f t="shared" si="206"/>
        <v>7</v>
      </c>
      <c r="L12591" s="358" t="s">
        <v>11425</v>
      </c>
    </row>
    <row r="12592" spans="1:12">
      <c r="A12592" s="358" t="s">
        <v>506</v>
      </c>
      <c r="B12592" s="358">
        <v>56</v>
      </c>
      <c r="C12592" s="358" t="s">
        <v>11450</v>
      </c>
      <c r="D12592" s="358" t="s">
        <v>880</v>
      </c>
      <c r="E12592" s="358" t="s">
        <v>506</v>
      </c>
      <c r="F12592" s="358" t="s">
        <v>11395</v>
      </c>
      <c r="G12592" s="358" t="s">
        <v>11219</v>
      </c>
      <c r="H12592" s="358"/>
      <c r="I12592" s="358">
        <v>1</v>
      </c>
      <c r="J12592" s="358">
        <v>5</v>
      </c>
      <c r="K12592" s="358">
        <f t="shared" si="206"/>
        <v>6</v>
      </c>
      <c r="L12592" s="358" t="s">
        <v>11433</v>
      </c>
    </row>
    <row r="12593" spans="1:12">
      <c r="A12593" s="358" t="s">
        <v>506</v>
      </c>
      <c r="B12593" s="358">
        <v>57</v>
      </c>
      <c r="C12593" s="358" t="s">
        <v>11451</v>
      </c>
      <c r="D12593" s="358" t="s">
        <v>880</v>
      </c>
      <c r="E12593" s="358" t="s">
        <v>506</v>
      </c>
      <c r="F12593" s="358" t="s">
        <v>11395</v>
      </c>
      <c r="G12593" s="358" t="s">
        <v>11219</v>
      </c>
      <c r="H12593" s="358"/>
      <c r="I12593" s="358">
        <v>2</v>
      </c>
      <c r="J12593" s="358">
        <v>4</v>
      </c>
      <c r="K12593" s="358">
        <f t="shared" si="206"/>
        <v>6</v>
      </c>
      <c r="L12593" s="358" t="s">
        <v>9901</v>
      </c>
    </row>
    <row r="12594" spans="1:12">
      <c r="A12594" s="358" t="s">
        <v>506</v>
      </c>
      <c r="B12594" s="358">
        <v>58</v>
      </c>
      <c r="C12594" s="358" t="s">
        <v>11452</v>
      </c>
      <c r="D12594" s="358" t="s">
        <v>880</v>
      </c>
      <c r="E12594" s="358" t="s">
        <v>506</v>
      </c>
      <c r="F12594" s="358" t="s">
        <v>11395</v>
      </c>
      <c r="G12594" s="358" t="s">
        <v>11219</v>
      </c>
      <c r="H12594" s="358"/>
      <c r="I12594" s="358">
        <v>2</v>
      </c>
      <c r="J12594" s="358">
        <v>3</v>
      </c>
      <c r="K12594" s="358">
        <f t="shared" si="206"/>
        <v>5</v>
      </c>
      <c r="L12594" s="358" t="s">
        <v>9995</v>
      </c>
    </row>
    <row r="12595" spans="1:12">
      <c r="A12595" s="358" t="s">
        <v>506</v>
      </c>
      <c r="B12595" s="358">
        <v>59</v>
      </c>
      <c r="C12595" s="358" t="s">
        <v>11453</v>
      </c>
      <c r="D12595" s="358" t="s">
        <v>880</v>
      </c>
      <c r="E12595" s="358" t="s">
        <v>506</v>
      </c>
      <c r="F12595" s="358" t="s">
        <v>11395</v>
      </c>
      <c r="G12595" s="358" t="s">
        <v>11219</v>
      </c>
      <c r="H12595" s="358"/>
      <c r="I12595" s="358">
        <v>1</v>
      </c>
      <c r="J12595" s="358">
        <v>1</v>
      </c>
      <c r="K12595" s="358">
        <f t="shared" si="206"/>
        <v>2</v>
      </c>
      <c r="L12595" s="358" t="s">
        <v>11134</v>
      </c>
    </row>
    <row r="12596" spans="1:12">
      <c r="A12596" s="358" t="s">
        <v>506</v>
      </c>
      <c r="B12596" s="358">
        <v>60</v>
      </c>
      <c r="C12596" s="358" t="s">
        <v>11454</v>
      </c>
      <c r="D12596" s="358" t="s">
        <v>880</v>
      </c>
      <c r="E12596" s="358" t="s">
        <v>506</v>
      </c>
      <c r="F12596" s="358" t="s">
        <v>11395</v>
      </c>
      <c r="G12596" s="358" t="s">
        <v>11219</v>
      </c>
      <c r="H12596" s="358"/>
      <c r="I12596" s="358">
        <v>3</v>
      </c>
      <c r="J12596" s="358">
        <v>2</v>
      </c>
      <c r="K12596" s="358">
        <f t="shared" si="206"/>
        <v>5</v>
      </c>
      <c r="L12596" s="358" t="s">
        <v>9923</v>
      </c>
    </row>
    <row r="12597" spans="1:12">
      <c r="A12597" s="358" t="s">
        <v>506</v>
      </c>
      <c r="B12597" s="358">
        <v>61</v>
      </c>
      <c r="C12597" s="358" t="s">
        <v>11455</v>
      </c>
      <c r="D12597" s="358" t="s">
        <v>880</v>
      </c>
      <c r="E12597" s="358" t="s">
        <v>506</v>
      </c>
      <c r="F12597" s="358" t="s">
        <v>11395</v>
      </c>
      <c r="G12597" s="358" t="s">
        <v>11219</v>
      </c>
      <c r="H12597" s="358"/>
      <c r="I12597" s="358">
        <v>4</v>
      </c>
      <c r="J12597" s="358">
        <v>4</v>
      </c>
      <c r="K12597" s="358">
        <f t="shared" si="206"/>
        <v>8</v>
      </c>
      <c r="L12597" s="358" t="s">
        <v>11448</v>
      </c>
    </row>
    <row r="12598" spans="1:12">
      <c r="A12598" s="358" t="s">
        <v>506</v>
      </c>
      <c r="B12598" s="358">
        <v>62</v>
      </c>
      <c r="C12598" s="358" t="s">
        <v>11456</v>
      </c>
      <c r="D12598" s="358" t="s">
        <v>880</v>
      </c>
      <c r="E12598" s="358" t="s">
        <v>506</v>
      </c>
      <c r="F12598" s="358" t="s">
        <v>11395</v>
      </c>
      <c r="G12598" s="358" t="s">
        <v>11219</v>
      </c>
      <c r="H12598" s="358"/>
      <c r="I12598" s="358">
        <v>3</v>
      </c>
      <c r="J12598" s="358">
        <v>2</v>
      </c>
      <c r="K12598" s="358">
        <f t="shared" si="206"/>
        <v>5</v>
      </c>
      <c r="L12598" s="358" t="s">
        <v>11448</v>
      </c>
    </row>
    <row r="12599" spans="1:12">
      <c r="A12599" s="358" t="s">
        <v>506</v>
      </c>
      <c r="B12599" s="358">
        <v>63</v>
      </c>
      <c r="C12599" s="358" t="s">
        <v>11457</v>
      </c>
      <c r="D12599" s="358" t="s">
        <v>880</v>
      </c>
      <c r="E12599" s="358" t="s">
        <v>506</v>
      </c>
      <c r="F12599" s="358" t="s">
        <v>11395</v>
      </c>
      <c r="G12599" s="358" t="s">
        <v>11219</v>
      </c>
      <c r="H12599" s="358"/>
      <c r="I12599" s="358">
        <v>1</v>
      </c>
      <c r="J12599" s="358">
        <v>1</v>
      </c>
      <c r="K12599" s="358">
        <f t="shared" si="206"/>
        <v>2</v>
      </c>
      <c r="L12599" s="358" t="s">
        <v>11105</v>
      </c>
    </row>
    <row r="12600" spans="1:12">
      <c r="A12600" s="358" t="s">
        <v>506</v>
      </c>
      <c r="B12600" s="358">
        <v>64</v>
      </c>
      <c r="C12600" s="358" t="s">
        <v>11458</v>
      </c>
      <c r="D12600" s="358" t="s">
        <v>880</v>
      </c>
      <c r="E12600" s="358" t="s">
        <v>506</v>
      </c>
      <c r="F12600" s="358" t="s">
        <v>11395</v>
      </c>
      <c r="G12600" s="358" t="s">
        <v>11219</v>
      </c>
      <c r="H12600" s="358"/>
      <c r="I12600" s="358">
        <v>4</v>
      </c>
      <c r="J12600" s="358">
        <v>3</v>
      </c>
      <c r="K12600" s="358">
        <f t="shared" si="206"/>
        <v>7</v>
      </c>
      <c r="L12600" s="358" t="s">
        <v>11459</v>
      </c>
    </row>
    <row r="12601" spans="1:12">
      <c r="A12601" s="358" t="s">
        <v>506</v>
      </c>
      <c r="B12601" s="358">
        <v>65</v>
      </c>
      <c r="C12601" s="358" t="s">
        <v>7258</v>
      </c>
      <c r="D12601" s="358" t="s">
        <v>880</v>
      </c>
      <c r="E12601" s="358" t="s">
        <v>506</v>
      </c>
      <c r="F12601" s="358" t="s">
        <v>11395</v>
      </c>
      <c r="G12601" s="358" t="s">
        <v>11219</v>
      </c>
      <c r="H12601" s="358"/>
      <c r="I12601" s="358">
        <v>5</v>
      </c>
      <c r="J12601" s="358">
        <v>2</v>
      </c>
      <c r="K12601" s="358">
        <f t="shared" ref="K12601:K12620" si="207">J12601+I12601</f>
        <v>7</v>
      </c>
      <c r="L12601" s="358" t="s">
        <v>9926</v>
      </c>
    </row>
    <row r="12602" spans="1:12">
      <c r="A12602" s="358" t="s">
        <v>506</v>
      </c>
      <c r="B12602" s="358">
        <v>66</v>
      </c>
      <c r="C12602" s="358" t="s">
        <v>11460</v>
      </c>
      <c r="D12602" s="358" t="s">
        <v>880</v>
      </c>
      <c r="E12602" s="358" t="s">
        <v>506</v>
      </c>
      <c r="F12602" s="358" t="s">
        <v>11395</v>
      </c>
      <c r="G12602" s="358" t="s">
        <v>11219</v>
      </c>
      <c r="H12602" s="358"/>
      <c r="I12602" s="358">
        <v>1</v>
      </c>
      <c r="J12602" s="358">
        <v>1</v>
      </c>
      <c r="K12602" s="358">
        <f t="shared" si="207"/>
        <v>2</v>
      </c>
      <c r="L12602" s="358" t="s">
        <v>11461</v>
      </c>
    </row>
    <row r="12603" spans="1:12">
      <c r="A12603" s="358" t="s">
        <v>506</v>
      </c>
      <c r="B12603" s="358">
        <v>67</v>
      </c>
      <c r="C12603" s="358" t="s">
        <v>7699</v>
      </c>
      <c r="D12603" s="358" t="s">
        <v>880</v>
      </c>
      <c r="E12603" s="358" t="s">
        <v>506</v>
      </c>
      <c r="F12603" s="358" t="s">
        <v>11395</v>
      </c>
      <c r="G12603" s="358" t="s">
        <v>11219</v>
      </c>
      <c r="H12603" s="358"/>
      <c r="I12603" s="358">
        <v>1</v>
      </c>
      <c r="J12603" s="358">
        <v>1</v>
      </c>
      <c r="K12603" s="358">
        <f t="shared" si="207"/>
        <v>2</v>
      </c>
      <c r="L12603" s="358" t="s">
        <v>11462</v>
      </c>
    </row>
    <row r="12604" spans="1:12">
      <c r="A12604" s="358" t="s">
        <v>506</v>
      </c>
      <c r="B12604" s="358">
        <v>68</v>
      </c>
      <c r="C12604" s="358" t="s">
        <v>11463</v>
      </c>
      <c r="D12604" s="358" t="s">
        <v>880</v>
      </c>
      <c r="E12604" s="358" t="s">
        <v>506</v>
      </c>
      <c r="F12604" s="358" t="s">
        <v>11395</v>
      </c>
      <c r="G12604" s="358" t="s">
        <v>11219</v>
      </c>
      <c r="H12604" s="358"/>
      <c r="I12604" s="358">
        <v>1</v>
      </c>
      <c r="J12604" s="358">
        <v>2</v>
      </c>
      <c r="K12604" s="358">
        <f t="shared" si="207"/>
        <v>3</v>
      </c>
      <c r="L12604" s="358" t="s">
        <v>11464</v>
      </c>
    </row>
    <row r="12605" spans="1:12">
      <c r="A12605" s="358" t="s">
        <v>506</v>
      </c>
      <c r="B12605" s="358">
        <v>69</v>
      </c>
      <c r="C12605" s="358" t="s">
        <v>11465</v>
      </c>
      <c r="D12605" s="358" t="s">
        <v>880</v>
      </c>
      <c r="E12605" s="358" t="s">
        <v>506</v>
      </c>
      <c r="F12605" s="358" t="s">
        <v>11395</v>
      </c>
      <c r="G12605" s="358" t="s">
        <v>11219</v>
      </c>
      <c r="H12605" s="358"/>
      <c r="I12605" s="358">
        <v>3</v>
      </c>
      <c r="J12605" s="358">
        <v>3</v>
      </c>
      <c r="K12605" s="358">
        <f t="shared" si="207"/>
        <v>6</v>
      </c>
      <c r="L12605" s="358" t="s">
        <v>11466</v>
      </c>
    </row>
    <row r="12606" spans="1:12">
      <c r="A12606" s="358" t="s">
        <v>506</v>
      </c>
      <c r="B12606" s="358">
        <v>70</v>
      </c>
      <c r="C12606" s="358" t="s">
        <v>11467</v>
      </c>
      <c r="D12606" s="358" t="s">
        <v>880</v>
      </c>
      <c r="E12606" s="358" t="s">
        <v>506</v>
      </c>
      <c r="F12606" s="358" t="s">
        <v>11395</v>
      </c>
      <c r="G12606" s="358" t="s">
        <v>11219</v>
      </c>
      <c r="H12606" s="358"/>
      <c r="I12606" s="358">
        <v>3</v>
      </c>
      <c r="J12606" s="358">
        <v>3</v>
      </c>
      <c r="K12606" s="358">
        <f t="shared" si="207"/>
        <v>6</v>
      </c>
      <c r="L12606" s="358" t="s">
        <v>9926</v>
      </c>
    </row>
    <row r="12607" spans="1:12">
      <c r="A12607" s="358" t="s">
        <v>506</v>
      </c>
      <c r="B12607" s="358">
        <v>71</v>
      </c>
      <c r="C12607" s="358" t="s">
        <v>11468</v>
      </c>
      <c r="D12607" s="358" t="s">
        <v>880</v>
      </c>
      <c r="E12607" s="358" t="s">
        <v>506</v>
      </c>
      <c r="F12607" s="358" t="s">
        <v>11395</v>
      </c>
      <c r="G12607" s="358" t="s">
        <v>11219</v>
      </c>
      <c r="H12607" s="358"/>
      <c r="I12607" s="358">
        <v>1</v>
      </c>
      <c r="J12607" s="358">
        <v>4</v>
      </c>
      <c r="K12607" s="358">
        <f t="shared" si="207"/>
        <v>5</v>
      </c>
      <c r="L12607" s="358" t="s">
        <v>9926</v>
      </c>
    </row>
    <row r="12608" spans="1:12">
      <c r="A12608" s="358" t="s">
        <v>506</v>
      </c>
      <c r="B12608" s="358">
        <v>72</v>
      </c>
      <c r="C12608" s="358" t="s">
        <v>11469</v>
      </c>
      <c r="D12608" s="358" t="s">
        <v>880</v>
      </c>
      <c r="E12608" s="358" t="s">
        <v>506</v>
      </c>
      <c r="F12608" s="358" t="s">
        <v>11395</v>
      </c>
      <c r="G12608" s="358" t="s">
        <v>11219</v>
      </c>
      <c r="H12608" s="358"/>
      <c r="I12608" s="358">
        <v>2</v>
      </c>
      <c r="J12608" s="358">
        <v>3</v>
      </c>
      <c r="K12608" s="358">
        <f t="shared" si="207"/>
        <v>5</v>
      </c>
      <c r="L12608" s="358" t="s">
        <v>11461</v>
      </c>
    </row>
    <row r="12609" spans="1:12">
      <c r="A12609" s="358" t="s">
        <v>506</v>
      </c>
      <c r="B12609" s="358">
        <v>73</v>
      </c>
      <c r="C12609" s="358" t="s">
        <v>11470</v>
      </c>
      <c r="D12609" s="358" t="s">
        <v>880</v>
      </c>
      <c r="E12609" s="358" t="s">
        <v>506</v>
      </c>
      <c r="F12609" s="358" t="s">
        <v>11395</v>
      </c>
      <c r="G12609" s="358" t="s">
        <v>11219</v>
      </c>
      <c r="H12609" s="358"/>
      <c r="I12609" s="358">
        <v>3</v>
      </c>
      <c r="J12609" s="358">
        <v>3</v>
      </c>
      <c r="K12609" s="358">
        <f t="shared" si="207"/>
        <v>6</v>
      </c>
      <c r="L12609" s="358" t="s">
        <v>11471</v>
      </c>
    </row>
    <row r="12610" spans="1:12">
      <c r="A12610" s="358" t="s">
        <v>506</v>
      </c>
      <c r="B12610" s="358">
        <v>74</v>
      </c>
      <c r="C12610" s="358" t="s">
        <v>11472</v>
      </c>
      <c r="D12610" s="358" t="s">
        <v>880</v>
      </c>
      <c r="E12610" s="358" t="s">
        <v>506</v>
      </c>
      <c r="F12610" s="358" t="s">
        <v>11395</v>
      </c>
      <c r="G12610" s="358" t="s">
        <v>11219</v>
      </c>
      <c r="H12610" s="358"/>
      <c r="I12610" s="358">
        <v>1</v>
      </c>
      <c r="J12610" s="358">
        <v>2</v>
      </c>
      <c r="K12610" s="358">
        <f t="shared" si="207"/>
        <v>3</v>
      </c>
      <c r="L12610" s="358" t="s">
        <v>11461</v>
      </c>
    </row>
    <row r="12611" spans="1:12">
      <c r="A12611" s="358" t="s">
        <v>506</v>
      </c>
      <c r="B12611" s="358">
        <v>75</v>
      </c>
      <c r="C12611" s="358" t="s">
        <v>1693</v>
      </c>
      <c r="D12611" s="358" t="s">
        <v>880</v>
      </c>
      <c r="E12611" s="358" t="s">
        <v>506</v>
      </c>
      <c r="F12611" s="358" t="s">
        <v>11395</v>
      </c>
      <c r="G12611" s="358" t="s">
        <v>11219</v>
      </c>
      <c r="H12611" s="358"/>
      <c r="I12611" s="358">
        <v>1</v>
      </c>
      <c r="J12611" s="358">
        <v>2</v>
      </c>
      <c r="K12611" s="358">
        <f t="shared" si="207"/>
        <v>3</v>
      </c>
      <c r="L12611" s="358" t="s">
        <v>11473</v>
      </c>
    </row>
    <row r="12612" spans="1:12">
      <c r="A12612" s="358" t="s">
        <v>506</v>
      </c>
      <c r="B12612" s="358">
        <v>76</v>
      </c>
      <c r="C12612" s="358" t="s">
        <v>3468</v>
      </c>
      <c r="D12612" s="358" t="s">
        <v>880</v>
      </c>
      <c r="E12612" s="358" t="s">
        <v>506</v>
      </c>
      <c r="F12612" s="358" t="s">
        <v>11395</v>
      </c>
      <c r="G12612" s="358" t="s">
        <v>11219</v>
      </c>
      <c r="H12612" s="358"/>
      <c r="I12612" s="358">
        <v>2</v>
      </c>
      <c r="J12612" s="358">
        <v>1</v>
      </c>
      <c r="K12612" s="358">
        <f t="shared" si="207"/>
        <v>3</v>
      </c>
      <c r="L12612" s="358" t="s">
        <v>11464</v>
      </c>
    </row>
    <row r="12613" spans="1:12">
      <c r="A12613" s="358" t="s">
        <v>506</v>
      </c>
      <c r="B12613" s="358">
        <v>77</v>
      </c>
      <c r="C12613" s="358" t="s">
        <v>11474</v>
      </c>
      <c r="D12613" s="358" t="s">
        <v>880</v>
      </c>
      <c r="E12613" s="358" t="s">
        <v>506</v>
      </c>
      <c r="F12613" s="358" t="s">
        <v>11395</v>
      </c>
      <c r="G12613" s="358" t="s">
        <v>11219</v>
      </c>
      <c r="H12613" s="358"/>
      <c r="I12613" s="358">
        <v>1</v>
      </c>
      <c r="J12613" s="358">
        <v>3</v>
      </c>
      <c r="K12613" s="358">
        <f t="shared" si="207"/>
        <v>4</v>
      </c>
      <c r="L12613" s="358" t="s">
        <v>11464</v>
      </c>
    </row>
    <row r="12614" spans="1:12">
      <c r="A12614" s="358" t="s">
        <v>506</v>
      </c>
      <c r="B12614" s="358">
        <v>78</v>
      </c>
      <c r="C12614" s="358" t="s">
        <v>11475</v>
      </c>
      <c r="D12614" s="358" t="s">
        <v>880</v>
      </c>
      <c r="E12614" s="358" t="s">
        <v>506</v>
      </c>
      <c r="F12614" s="358" t="s">
        <v>11395</v>
      </c>
      <c r="G12614" s="358" t="s">
        <v>11219</v>
      </c>
      <c r="H12614" s="358"/>
      <c r="I12614" s="358">
        <v>1</v>
      </c>
      <c r="J12614" s="358">
        <v>2</v>
      </c>
      <c r="K12614" s="358">
        <f t="shared" si="207"/>
        <v>3</v>
      </c>
      <c r="L12614" s="358" t="s">
        <v>11466</v>
      </c>
    </row>
    <row r="12615" spans="1:12">
      <c r="A12615" s="358" t="s">
        <v>506</v>
      </c>
      <c r="B12615" s="358">
        <v>79</v>
      </c>
      <c r="C12615" s="358" t="s">
        <v>2318</v>
      </c>
      <c r="D12615" s="358" t="s">
        <v>880</v>
      </c>
      <c r="E12615" s="358" t="s">
        <v>506</v>
      </c>
      <c r="F12615" s="358" t="s">
        <v>11395</v>
      </c>
      <c r="G12615" s="358" t="s">
        <v>11219</v>
      </c>
      <c r="H12615" s="358"/>
      <c r="I12615" s="358">
        <v>3</v>
      </c>
      <c r="J12615" s="358">
        <v>2</v>
      </c>
      <c r="K12615" s="358">
        <f t="shared" si="207"/>
        <v>5</v>
      </c>
      <c r="L12615" s="358" t="s">
        <v>11461</v>
      </c>
    </row>
    <row r="12616" spans="1:12">
      <c r="A12616" s="358" t="s">
        <v>506</v>
      </c>
      <c r="B12616" s="358">
        <v>80</v>
      </c>
      <c r="C12616" s="358" t="s">
        <v>11476</v>
      </c>
      <c r="D12616" s="358" t="s">
        <v>880</v>
      </c>
      <c r="E12616" s="358" t="s">
        <v>506</v>
      </c>
      <c r="F12616" s="358" t="s">
        <v>11395</v>
      </c>
      <c r="G12616" s="358" t="s">
        <v>11219</v>
      </c>
      <c r="H12616" s="358"/>
      <c r="I12616" s="358">
        <v>1</v>
      </c>
      <c r="J12616" s="358">
        <v>1</v>
      </c>
      <c r="K12616" s="358">
        <f t="shared" si="207"/>
        <v>2</v>
      </c>
      <c r="L12616" s="358" t="s">
        <v>11477</v>
      </c>
    </row>
    <row r="12617" spans="1:12">
      <c r="A12617" s="358" t="s">
        <v>506</v>
      </c>
      <c r="B12617" s="358">
        <v>81</v>
      </c>
      <c r="C12617" s="358" t="s">
        <v>11478</v>
      </c>
      <c r="D12617" s="358" t="s">
        <v>880</v>
      </c>
      <c r="E12617" s="358" t="s">
        <v>506</v>
      </c>
      <c r="F12617" s="358" t="s">
        <v>11395</v>
      </c>
      <c r="G12617" s="358" t="s">
        <v>11219</v>
      </c>
      <c r="H12617" s="358"/>
      <c r="I12617" s="358">
        <v>4</v>
      </c>
      <c r="J12617" s="358">
        <v>2</v>
      </c>
      <c r="K12617" s="358">
        <f t="shared" si="207"/>
        <v>6</v>
      </c>
      <c r="L12617" s="358" t="s">
        <v>11464</v>
      </c>
    </row>
    <row r="12618" spans="1:12">
      <c r="A12618" s="358" t="s">
        <v>506</v>
      </c>
      <c r="B12618" s="358">
        <v>82</v>
      </c>
      <c r="C12618" s="358" t="s">
        <v>7818</v>
      </c>
      <c r="D12618" s="358" t="s">
        <v>880</v>
      </c>
      <c r="E12618" s="358" t="s">
        <v>506</v>
      </c>
      <c r="F12618" s="358" t="s">
        <v>11395</v>
      </c>
      <c r="G12618" s="358" t="s">
        <v>11219</v>
      </c>
      <c r="H12618" s="358"/>
      <c r="I12618" s="358">
        <v>2</v>
      </c>
      <c r="J12618" s="358">
        <v>3</v>
      </c>
      <c r="K12618" s="358">
        <f t="shared" si="207"/>
        <v>5</v>
      </c>
      <c r="L12618" s="358" t="s">
        <v>11477</v>
      </c>
    </row>
    <row r="12619" spans="1:12">
      <c r="A12619" s="358" t="s">
        <v>506</v>
      </c>
      <c r="B12619" s="358">
        <v>83</v>
      </c>
      <c r="C12619" s="358" t="s">
        <v>11479</v>
      </c>
      <c r="D12619" s="358" t="s">
        <v>880</v>
      </c>
      <c r="E12619" s="358" t="s">
        <v>506</v>
      </c>
      <c r="F12619" s="358" t="s">
        <v>11395</v>
      </c>
      <c r="G12619" s="358" t="s">
        <v>11219</v>
      </c>
      <c r="H12619" s="358"/>
      <c r="I12619" s="358">
        <v>1</v>
      </c>
      <c r="J12619" s="358">
        <v>2</v>
      </c>
      <c r="K12619" s="358">
        <f t="shared" si="207"/>
        <v>3</v>
      </c>
      <c r="L12619" s="358" t="s">
        <v>11464</v>
      </c>
    </row>
    <row r="12620" spans="1:12">
      <c r="A12620" s="358" t="s">
        <v>506</v>
      </c>
      <c r="B12620" s="358">
        <v>84</v>
      </c>
      <c r="C12620" s="358" t="s">
        <v>3055</v>
      </c>
      <c r="D12620" s="358" t="s">
        <v>880</v>
      </c>
      <c r="E12620" s="358" t="s">
        <v>506</v>
      </c>
      <c r="F12620" s="358" t="s">
        <v>11395</v>
      </c>
      <c r="G12620" s="358" t="s">
        <v>11219</v>
      </c>
      <c r="H12620" s="358"/>
      <c r="I12620" s="358">
        <v>2</v>
      </c>
      <c r="J12620" s="358">
        <v>4</v>
      </c>
      <c r="K12620" s="358">
        <f t="shared" si="207"/>
        <v>6</v>
      </c>
      <c r="L12620" s="358" t="s">
        <v>11464</v>
      </c>
    </row>
    <row r="12621" spans="1:12">
      <c r="A12621" s="359"/>
      <c r="B12621" s="359"/>
      <c r="C12621" s="359"/>
      <c r="D12621" s="359"/>
      <c r="E12621" s="359"/>
      <c r="F12621" s="359"/>
      <c r="G12621" s="359"/>
      <c r="H12621" s="359"/>
      <c r="I12621" s="359"/>
      <c r="J12621" s="359"/>
      <c r="K12621" s="358">
        <f>SUM(K12537:K12620)</f>
        <v>409</v>
      </c>
      <c r="L12621" s="359"/>
    </row>
    <row r="12622" spans="1:12">
      <c r="A12622" s="358" t="s">
        <v>492</v>
      </c>
      <c r="B12622" s="358">
        <v>1</v>
      </c>
      <c r="C12622" s="358" t="s">
        <v>11480</v>
      </c>
      <c r="D12622" s="358" t="s">
        <v>880</v>
      </c>
      <c r="E12622" s="358" t="s">
        <v>492</v>
      </c>
      <c r="F12622" s="358" t="s">
        <v>6718</v>
      </c>
      <c r="G12622" s="358" t="s">
        <v>11219</v>
      </c>
      <c r="H12622" s="358">
        <v>777589971</v>
      </c>
      <c r="I12622" s="358">
        <v>2</v>
      </c>
      <c r="J12622" s="358">
        <v>3</v>
      </c>
      <c r="K12622" s="358">
        <f t="shared" ref="K12622:K12685" si="208">J12622+I12622</f>
        <v>5</v>
      </c>
      <c r="L12622" s="358" t="s">
        <v>10033</v>
      </c>
    </row>
    <row r="12623" spans="1:12">
      <c r="A12623" s="358" t="s">
        <v>492</v>
      </c>
      <c r="B12623" s="358">
        <v>2</v>
      </c>
      <c r="C12623" s="358" t="s">
        <v>11481</v>
      </c>
      <c r="D12623" s="358" t="s">
        <v>880</v>
      </c>
      <c r="E12623" s="358" t="s">
        <v>11482</v>
      </c>
      <c r="F12623" s="358" t="s">
        <v>6718</v>
      </c>
      <c r="G12623" s="358" t="s">
        <v>11219</v>
      </c>
      <c r="H12623" s="358">
        <v>783592011</v>
      </c>
      <c r="I12623" s="358">
        <v>5</v>
      </c>
      <c r="J12623" s="358">
        <v>4</v>
      </c>
      <c r="K12623" s="358">
        <f t="shared" si="208"/>
        <v>9</v>
      </c>
      <c r="L12623" s="358" t="s">
        <v>10494</v>
      </c>
    </row>
    <row r="12624" spans="1:12">
      <c r="A12624" s="358" t="s">
        <v>492</v>
      </c>
      <c r="B12624" s="358">
        <v>3</v>
      </c>
      <c r="C12624" s="358" t="s">
        <v>1654</v>
      </c>
      <c r="D12624" s="358" t="s">
        <v>880</v>
      </c>
      <c r="E12624" s="358" t="s">
        <v>492</v>
      </c>
      <c r="F12624" s="358" t="s">
        <v>6718</v>
      </c>
      <c r="G12624" s="358" t="s">
        <v>11219</v>
      </c>
      <c r="H12624" s="358">
        <v>782815054</v>
      </c>
      <c r="I12624" s="358">
        <v>6</v>
      </c>
      <c r="J12624" s="358">
        <v>5</v>
      </c>
      <c r="K12624" s="358">
        <f t="shared" si="208"/>
        <v>11</v>
      </c>
      <c r="L12624" s="358" t="s">
        <v>10494</v>
      </c>
    </row>
    <row r="12625" spans="1:12">
      <c r="A12625" s="358" t="s">
        <v>492</v>
      </c>
      <c r="B12625" s="358">
        <v>4</v>
      </c>
      <c r="C12625" s="358" t="s">
        <v>885</v>
      </c>
      <c r="D12625" s="358" t="s">
        <v>880</v>
      </c>
      <c r="E12625" s="358" t="s">
        <v>11482</v>
      </c>
      <c r="F12625" s="358" t="s">
        <v>6718</v>
      </c>
      <c r="G12625" s="358" t="s">
        <v>11219</v>
      </c>
      <c r="H12625" s="358"/>
      <c r="I12625" s="358">
        <v>2</v>
      </c>
      <c r="J12625" s="358">
        <v>1</v>
      </c>
      <c r="K12625" s="358">
        <f t="shared" si="208"/>
        <v>3</v>
      </c>
      <c r="L12625" s="358" t="s">
        <v>10494</v>
      </c>
    </row>
    <row r="12626" spans="1:12">
      <c r="A12626" s="358" t="s">
        <v>492</v>
      </c>
      <c r="B12626" s="358">
        <v>5</v>
      </c>
      <c r="C12626" s="358" t="s">
        <v>11483</v>
      </c>
      <c r="D12626" s="358" t="s">
        <v>880</v>
      </c>
      <c r="E12626" s="358" t="s">
        <v>11482</v>
      </c>
      <c r="F12626" s="358" t="s">
        <v>6718</v>
      </c>
      <c r="G12626" s="358" t="s">
        <v>11219</v>
      </c>
      <c r="H12626" s="358"/>
      <c r="I12626" s="358">
        <v>2</v>
      </c>
      <c r="J12626" s="358">
        <v>2</v>
      </c>
      <c r="K12626" s="358">
        <f t="shared" si="208"/>
        <v>4</v>
      </c>
      <c r="L12626" s="358" t="s">
        <v>10494</v>
      </c>
    </row>
    <row r="12627" spans="1:12">
      <c r="A12627" s="358" t="s">
        <v>492</v>
      </c>
      <c r="B12627" s="358">
        <v>6</v>
      </c>
      <c r="C12627" s="358" t="s">
        <v>11484</v>
      </c>
      <c r="D12627" s="358" t="s">
        <v>880</v>
      </c>
      <c r="E12627" s="358" t="s">
        <v>11482</v>
      </c>
      <c r="F12627" s="358" t="s">
        <v>6718</v>
      </c>
      <c r="G12627" s="358" t="s">
        <v>11219</v>
      </c>
      <c r="H12627" s="358"/>
      <c r="I12627" s="358">
        <v>1</v>
      </c>
      <c r="J12627" s="358">
        <v>1</v>
      </c>
      <c r="K12627" s="358">
        <f t="shared" si="208"/>
        <v>2</v>
      </c>
      <c r="L12627" s="358" t="s">
        <v>10494</v>
      </c>
    </row>
    <row r="12628" spans="1:12">
      <c r="A12628" s="358" t="s">
        <v>492</v>
      </c>
      <c r="B12628" s="358">
        <v>7</v>
      </c>
      <c r="C12628" s="358" t="s">
        <v>11485</v>
      </c>
      <c r="D12628" s="358" t="s">
        <v>880</v>
      </c>
      <c r="E12628" s="358" t="s">
        <v>11482</v>
      </c>
      <c r="F12628" s="358" t="s">
        <v>6718</v>
      </c>
      <c r="G12628" s="358" t="s">
        <v>11219</v>
      </c>
      <c r="H12628" s="358"/>
      <c r="I12628" s="358">
        <v>3</v>
      </c>
      <c r="J12628" s="358">
        <v>3</v>
      </c>
      <c r="K12628" s="358">
        <f t="shared" si="208"/>
        <v>6</v>
      </c>
      <c r="L12628" s="358" t="s">
        <v>10494</v>
      </c>
    </row>
    <row r="12629" spans="1:12">
      <c r="A12629" s="358" t="s">
        <v>492</v>
      </c>
      <c r="B12629" s="358">
        <v>8</v>
      </c>
      <c r="C12629" s="358" t="s">
        <v>1067</v>
      </c>
      <c r="D12629" s="358" t="s">
        <v>880</v>
      </c>
      <c r="E12629" s="358" t="s">
        <v>11482</v>
      </c>
      <c r="F12629" s="358" t="s">
        <v>6718</v>
      </c>
      <c r="G12629" s="358" t="s">
        <v>11219</v>
      </c>
      <c r="H12629" s="358"/>
      <c r="I12629" s="358">
        <v>1</v>
      </c>
      <c r="J12629" s="358">
        <v>2</v>
      </c>
      <c r="K12629" s="358">
        <f t="shared" si="208"/>
        <v>3</v>
      </c>
      <c r="L12629" s="358" t="s">
        <v>10494</v>
      </c>
    </row>
    <row r="12630" spans="1:12">
      <c r="A12630" s="358" t="s">
        <v>492</v>
      </c>
      <c r="B12630" s="358">
        <v>9</v>
      </c>
      <c r="C12630" s="358" t="s">
        <v>11486</v>
      </c>
      <c r="D12630" s="358" t="s">
        <v>880</v>
      </c>
      <c r="E12630" s="358" t="s">
        <v>11482</v>
      </c>
      <c r="F12630" s="358" t="s">
        <v>6718</v>
      </c>
      <c r="G12630" s="358" t="s">
        <v>11219</v>
      </c>
      <c r="H12630" s="358"/>
      <c r="I12630" s="358">
        <v>1</v>
      </c>
      <c r="J12630" s="358">
        <v>1</v>
      </c>
      <c r="K12630" s="358">
        <f t="shared" si="208"/>
        <v>2</v>
      </c>
      <c r="L12630" s="358" t="s">
        <v>10494</v>
      </c>
    </row>
    <row r="12631" spans="1:12">
      <c r="A12631" s="358" t="s">
        <v>492</v>
      </c>
      <c r="B12631" s="358">
        <v>10</v>
      </c>
      <c r="C12631" s="358" t="s">
        <v>11487</v>
      </c>
      <c r="D12631" s="358" t="s">
        <v>880</v>
      </c>
      <c r="E12631" s="358" t="s">
        <v>11482</v>
      </c>
      <c r="F12631" s="358" t="s">
        <v>6718</v>
      </c>
      <c r="G12631" s="358" t="s">
        <v>11219</v>
      </c>
      <c r="H12631" s="358"/>
      <c r="I12631" s="358">
        <v>0</v>
      </c>
      <c r="J12631" s="358">
        <v>3</v>
      </c>
      <c r="K12631" s="358">
        <f t="shared" si="208"/>
        <v>3</v>
      </c>
      <c r="L12631" s="358" t="s">
        <v>10494</v>
      </c>
    </row>
    <row r="12632" spans="1:12">
      <c r="A12632" s="358" t="s">
        <v>492</v>
      </c>
      <c r="B12632" s="358">
        <v>11</v>
      </c>
      <c r="C12632" s="358" t="s">
        <v>11488</v>
      </c>
      <c r="D12632" s="358" t="s">
        <v>880</v>
      </c>
      <c r="E12632" s="358" t="s">
        <v>492</v>
      </c>
      <c r="F12632" s="358" t="s">
        <v>6718</v>
      </c>
      <c r="G12632" s="358" t="s">
        <v>11219</v>
      </c>
      <c r="H12632" s="358"/>
      <c r="I12632" s="358">
        <v>3</v>
      </c>
      <c r="J12632" s="358">
        <v>4</v>
      </c>
      <c r="K12632" s="358">
        <f t="shared" si="208"/>
        <v>7</v>
      </c>
      <c r="L12632" s="358" t="s">
        <v>10494</v>
      </c>
    </row>
    <row r="12633" spans="1:12">
      <c r="A12633" s="358" t="s">
        <v>492</v>
      </c>
      <c r="B12633" s="358">
        <v>12</v>
      </c>
      <c r="C12633" s="358" t="s">
        <v>11489</v>
      </c>
      <c r="D12633" s="358" t="s">
        <v>880</v>
      </c>
      <c r="E12633" s="358" t="s">
        <v>11482</v>
      </c>
      <c r="F12633" s="358" t="s">
        <v>6718</v>
      </c>
      <c r="G12633" s="358" t="s">
        <v>11219</v>
      </c>
      <c r="H12633" s="358"/>
      <c r="I12633" s="358">
        <v>1</v>
      </c>
      <c r="J12633" s="358">
        <v>2</v>
      </c>
      <c r="K12633" s="358">
        <f t="shared" si="208"/>
        <v>3</v>
      </c>
      <c r="L12633" s="358" t="s">
        <v>10494</v>
      </c>
    </row>
    <row r="12634" spans="1:12">
      <c r="A12634" s="358" t="s">
        <v>492</v>
      </c>
      <c r="B12634" s="358">
        <v>13</v>
      </c>
      <c r="C12634" s="358" t="s">
        <v>11490</v>
      </c>
      <c r="D12634" s="358" t="s">
        <v>880</v>
      </c>
      <c r="E12634" s="358" t="s">
        <v>11482</v>
      </c>
      <c r="F12634" s="358" t="s">
        <v>6718</v>
      </c>
      <c r="G12634" s="358" t="s">
        <v>11219</v>
      </c>
      <c r="H12634" s="358"/>
      <c r="I12634" s="358">
        <v>2</v>
      </c>
      <c r="J12634" s="358">
        <v>1</v>
      </c>
      <c r="K12634" s="358">
        <f t="shared" si="208"/>
        <v>3</v>
      </c>
      <c r="L12634" s="358" t="s">
        <v>10494</v>
      </c>
    </row>
    <row r="12635" spans="1:12">
      <c r="A12635" s="358" t="s">
        <v>492</v>
      </c>
      <c r="B12635" s="358">
        <v>14</v>
      </c>
      <c r="C12635" s="358" t="s">
        <v>8450</v>
      </c>
      <c r="D12635" s="358" t="s">
        <v>880</v>
      </c>
      <c r="E12635" s="358" t="s">
        <v>11482</v>
      </c>
      <c r="F12635" s="358" t="s">
        <v>6718</v>
      </c>
      <c r="G12635" s="358" t="s">
        <v>11219</v>
      </c>
      <c r="H12635" s="358"/>
      <c r="I12635" s="358">
        <v>3</v>
      </c>
      <c r="J12635" s="358">
        <v>2</v>
      </c>
      <c r="K12635" s="358">
        <f t="shared" si="208"/>
        <v>5</v>
      </c>
      <c r="L12635" s="358" t="s">
        <v>10494</v>
      </c>
    </row>
    <row r="12636" spans="1:12">
      <c r="A12636" s="358" t="s">
        <v>492</v>
      </c>
      <c r="B12636" s="358">
        <v>15</v>
      </c>
      <c r="C12636" s="358" t="s">
        <v>11491</v>
      </c>
      <c r="D12636" s="358" t="s">
        <v>880</v>
      </c>
      <c r="E12636" s="358" t="s">
        <v>11482</v>
      </c>
      <c r="F12636" s="358" t="s">
        <v>6718</v>
      </c>
      <c r="G12636" s="358" t="s">
        <v>11219</v>
      </c>
      <c r="H12636" s="358"/>
      <c r="I12636" s="358">
        <v>2</v>
      </c>
      <c r="J12636" s="358">
        <v>1</v>
      </c>
      <c r="K12636" s="358">
        <f t="shared" si="208"/>
        <v>3</v>
      </c>
      <c r="L12636" s="358" t="s">
        <v>10494</v>
      </c>
    </row>
    <row r="12637" spans="1:12">
      <c r="A12637" s="358" t="s">
        <v>492</v>
      </c>
      <c r="B12637" s="358">
        <v>16</v>
      </c>
      <c r="C12637" s="358" t="s">
        <v>11492</v>
      </c>
      <c r="D12637" s="358" t="s">
        <v>880</v>
      </c>
      <c r="E12637" s="358" t="s">
        <v>11482</v>
      </c>
      <c r="F12637" s="358" t="s">
        <v>6718</v>
      </c>
      <c r="G12637" s="358" t="s">
        <v>11219</v>
      </c>
      <c r="H12637" s="358"/>
      <c r="I12637" s="358">
        <v>2</v>
      </c>
      <c r="J12637" s="358">
        <v>2</v>
      </c>
      <c r="K12637" s="358">
        <f t="shared" si="208"/>
        <v>4</v>
      </c>
      <c r="L12637" s="358" t="s">
        <v>10494</v>
      </c>
    </row>
    <row r="12638" spans="1:12">
      <c r="A12638" s="358" t="s">
        <v>492</v>
      </c>
      <c r="B12638" s="358">
        <v>17</v>
      </c>
      <c r="C12638" s="358" t="s">
        <v>11493</v>
      </c>
      <c r="D12638" s="358" t="s">
        <v>880</v>
      </c>
      <c r="E12638" s="358" t="s">
        <v>11482</v>
      </c>
      <c r="F12638" s="358" t="s">
        <v>6718</v>
      </c>
      <c r="G12638" s="358" t="s">
        <v>11219</v>
      </c>
      <c r="H12638" s="358"/>
      <c r="I12638" s="358">
        <v>6</v>
      </c>
      <c r="J12638" s="358">
        <v>4</v>
      </c>
      <c r="K12638" s="358">
        <f t="shared" si="208"/>
        <v>10</v>
      </c>
      <c r="L12638" s="358" t="s">
        <v>10494</v>
      </c>
    </row>
    <row r="12639" spans="1:12">
      <c r="A12639" s="358" t="s">
        <v>492</v>
      </c>
      <c r="B12639" s="358">
        <v>18</v>
      </c>
      <c r="C12639" s="358" t="s">
        <v>11494</v>
      </c>
      <c r="D12639" s="358" t="s">
        <v>880</v>
      </c>
      <c r="E12639" s="358" t="s">
        <v>11482</v>
      </c>
      <c r="F12639" s="358" t="s">
        <v>6718</v>
      </c>
      <c r="G12639" s="358" t="s">
        <v>11219</v>
      </c>
      <c r="H12639" s="358">
        <v>780579090</v>
      </c>
      <c r="I12639" s="358">
        <v>4</v>
      </c>
      <c r="J12639" s="358">
        <v>2</v>
      </c>
      <c r="K12639" s="358">
        <f t="shared" si="208"/>
        <v>6</v>
      </c>
      <c r="L12639" s="358" t="s">
        <v>10494</v>
      </c>
    </row>
    <row r="12640" spans="1:12">
      <c r="A12640" s="358" t="s">
        <v>492</v>
      </c>
      <c r="B12640" s="358">
        <v>19</v>
      </c>
      <c r="C12640" s="358" t="s">
        <v>11495</v>
      </c>
      <c r="D12640" s="358" t="s">
        <v>880</v>
      </c>
      <c r="E12640" s="358" t="s">
        <v>11482</v>
      </c>
      <c r="F12640" s="358" t="s">
        <v>6718</v>
      </c>
      <c r="G12640" s="358" t="s">
        <v>11219</v>
      </c>
      <c r="H12640" s="358"/>
      <c r="I12640" s="358">
        <v>1</v>
      </c>
      <c r="J12640" s="358">
        <v>2</v>
      </c>
      <c r="K12640" s="358">
        <f t="shared" si="208"/>
        <v>3</v>
      </c>
      <c r="L12640" s="358" t="s">
        <v>10494</v>
      </c>
    </row>
    <row r="12641" spans="1:12">
      <c r="A12641" s="358" t="s">
        <v>492</v>
      </c>
      <c r="B12641" s="358">
        <v>20</v>
      </c>
      <c r="C12641" s="358" t="s">
        <v>2254</v>
      </c>
      <c r="D12641" s="358" t="s">
        <v>880</v>
      </c>
      <c r="E12641" s="358" t="s">
        <v>11482</v>
      </c>
      <c r="F12641" s="358" t="s">
        <v>6718</v>
      </c>
      <c r="G12641" s="358" t="s">
        <v>11219</v>
      </c>
      <c r="H12641" s="358"/>
      <c r="I12641" s="358">
        <v>1</v>
      </c>
      <c r="J12641" s="358">
        <v>3</v>
      </c>
      <c r="K12641" s="358">
        <f t="shared" si="208"/>
        <v>4</v>
      </c>
      <c r="L12641" s="358" t="s">
        <v>10494</v>
      </c>
    </row>
    <row r="12642" spans="1:12">
      <c r="A12642" s="358" t="s">
        <v>492</v>
      </c>
      <c r="B12642" s="358">
        <v>21</v>
      </c>
      <c r="C12642" s="358" t="s">
        <v>11496</v>
      </c>
      <c r="D12642" s="358" t="s">
        <v>880</v>
      </c>
      <c r="E12642" s="358" t="s">
        <v>11482</v>
      </c>
      <c r="F12642" s="358" t="s">
        <v>6718</v>
      </c>
      <c r="G12642" s="358" t="s">
        <v>11219</v>
      </c>
      <c r="H12642" s="358"/>
      <c r="I12642" s="358">
        <v>1</v>
      </c>
      <c r="J12642" s="358">
        <v>2</v>
      </c>
      <c r="K12642" s="358">
        <f t="shared" si="208"/>
        <v>3</v>
      </c>
      <c r="L12642" s="358" t="s">
        <v>10494</v>
      </c>
    </row>
    <row r="12643" spans="1:12">
      <c r="A12643" s="358" t="s">
        <v>492</v>
      </c>
      <c r="B12643" s="358">
        <v>22</v>
      </c>
      <c r="C12643" s="358" t="s">
        <v>10117</v>
      </c>
      <c r="D12643" s="358" t="s">
        <v>880</v>
      </c>
      <c r="E12643" s="358" t="s">
        <v>11482</v>
      </c>
      <c r="F12643" s="358" t="s">
        <v>6718</v>
      </c>
      <c r="G12643" s="358" t="s">
        <v>11219</v>
      </c>
      <c r="H12643" s="358"/>
      <c r="I12643" s="358">
        <v>3</v>
      </c>
      <c r="J12643" s="358">
        <v>3</v>
      </c>
      <c r="K12643" s="358">
        <f t="shared" si="208"/>
        <v>6</v>
      </c>
      <c r="L12643" s="358" t="s">
        <v>10494</v>
      </c>
    </row>
    <row r="12644" spans="1:12">
      <c r="A12644" s="358" t="s">
        <v>492</v>
      </c>
      <c r="B12644" s="358">
        <v>23</v>
      </c>
      <c r="C12644" s="358" t="s">
        <v>11497</v>
      </c>
      <c r="D12644" s="358" t="s">
        <v>880</v>
      </c>
      <c r="E12644" s="358" t="s">
        <v>11482</v>
      </c>
      <c r="F12644" s="358" t="s">
        <v>6718</v>
      </c>
      <c r="G12644" s="358" t="s">
        <v>11219</v>
      </c>
      <c r="H12644" s="358"/>
      <c r="I12644" s="358">
        <v>3</v>
      </c>
      <c r="J12644" s="358">
        <v>0</v>
      </c>
      <c r="K12644" s="358">
        <f t="shared" si="208"/>
        <v>3</v>
      </c>
      <c r="L12644" s="358" t="s">
        <v>10494</v>
      </c>
    </row>
    <row r="12645" spans="1:12">
      <c r="A12645" s="358" t="s">
        <v>492</v>
      </c>
      <c r="B12645" s="358">
        <v>24</v>
      </c>
      <c r="C12645" s="358" t="s">
        <v>11498</v>
      </c>
      <c r="D12645" s="358" t="s">
        <v>880</v>
      </c>
      <c r="E12645" s="358" t="s">
        <v>492</v>
      </c>
      <c r="F12645" s="358" t="s">
        <v>6718</v>
      </c>
      <c r="G12645" s="358" t="s">
        <v>11219</v>
      </c>
      <c r="H12645" s="358"/>
      <c r="I12645" s="358">
        <v>4</v>
      </c>
      <c r="J12645" s="358">
        <v>2</v>
      </c>
      <c r="K12645" s="358">
        <f t="shared" si="208"/>
        <v>6</v>
      </c>
      <c r="L12645" s="358" t="s">
        <v>10494</v>
      </c>
    </row>
    <row r="12646" spans="1:12">
      <c r="A12646" s="358" t="s">
        <v>492</v>
      </c>
      <c r="B12646" s="358">
        <v>25</v>
      </c>
      <c r="C12646" s="358" t="s">
        <v>11499</v>
      </c>
      <c r="D12646" s="358" t="s">
        <v>880</v>
      </c>
      <c r="E12646" s="358" t="s">
        <v>492</v>
      </c>
      <c r="F12646" s="358" t="s">
        <v>6718</v>
      </c>
      <c r="G12646" s="358" t="s">
        <v>11219</v>
      </c>
      <c r="H12646" s="358"/>
      <c r="I12646" s="358">
        <v>1</v>
      </c>
      <c r="J12646" s="358">
        <v>2</v>
      </c>
      <c r="K12646" s="358">
        <f t="shared" si="208"/>
        <v>3</v>
      </c>
      <c r="L12646" s="358" t="s">
        <v>10494</v>
      </c>
    </row>
    <row r="12647" spans="1:12">
      <c r="A12647" s="358" t="s">
        <v>492</v>
      </c>
      <c r="B12647" s="358">
        <v>26</v>
      </c>
      <c r="C12647" s="358" t="s">
        <v>11389</v>
      </c>
      <c r="D12647" s="358" t="s">
        <v>880</v>
      </c>
      <c r="E12647" s="358" t="s">
        <v>492</v>
      </c>
      <c r="F12647" s="358" t="s">
        <v>6718</v>
      </c>
      <c r="G12647" s="358" t="s">
        <v>11219</v>
      </c>
      <c r="H12647" s="358"/>
      <c r="I12647" s="358">
        <v>2</v>
      </c>
      <c r="J12647" s="358">
        <v>2</v>
      </c>
      <c r="K12647" s="358">
        <f t="shared" si="208"/>
        <v>4</v>
      </c>
      <c r="L12647" s="358" t="s">
        <v>9995</v>
      </c>
    </row>
    <row r="12648" spans="1:12">
      <c r="A12648" s="358" t="s">
        <v>492</v>
      </c>
      <c r="B12648" s="358">
        <v>27</v>
      </c>
      <c r="C12648" s="358" t="s">
        <v>11500</v>
      </c>
      <c r="D12648" s="358" t="s">
        <v>880</v>
      </c>
      <c r="E12648" s="358" t="s">
        <v>492</v>
      </c>
      <c r="F12648" s="358" t="s">
        <v>6718</v>
      </c>
      <c r="G12648" s="358" t="s">
        <v>11219</v>
      </c>
      <c r="H12648" s="358"/>
      <c r="I12648" s="358">
        <v>3</v>
      </c>
      <c r="J12648" s="358">
        <v>0</v>
      </c>
      <c r="K12648" s="358">
        <f t="shared" si="208"/>
        <v>3</v>
      </c>
      <c r="L12648" s="358" t="s">
        <v>9995</v>
      </c>
    </row>
    <row r="12649" spans="1:12">
      <c r="A12649" s="358" t="s">
        <v>492</v>
      </c>
      <c r="B12649" s="358">
        <v>28</v>
      </c>
      <c r="C12649" s="358" t="s">
        <v>11501</v>
      </c>
      <c r="D12649" s="358" t="s">
        <v>1293</v>
      </c>
      <c r="E12649" s="358" t="s">
        <v>492</v>
      </c>
      <c r="F12649" s="358" t="s">
        <v>6718</v>
      </c>
      <c r="G12649" s="358" t="s">
        <v>11219</v>
      </c>
      <c r="H12649" s="358"/>
      <c r="I12649" s="358">
        <v>0</v>
      </c>
      <c r="J12649" s="358">
        <v>1</v>
      </c>
      <c r="K12649" s="358">
        <f t="shared" si="208"/>
        <v>1</v>
      </c>
      <c r="L12649" s="358" t="s">
        <v>9995</v>
      </c>
    </row>
    <row r="12650" spans="1:12">
      <c r="A12650" s="358" t="s">
        <v>492</v>
      </c>
      <c r="B12650" s="358">
        <v>29</v>
      </c>
      <c r="C12650" s="358" t="s">
        <v>11502</v>
      </c>
      <c r="D12650" s="358" t="s">
        <v>1293</v>
      </c>
      <c r="E12650" s="358" t="s">
        <v>492</v>
      </c>
      <c r="F12650" s="358" t="s">
        <v>6718</v>
      </c>
      <c r="G12650" s="358" t="s">
        <v>11219</v>
      </c>
      <c r="H12650" s="358"/>
      <c r="I12650" s="358">
        <v>0</v>
      </c>
      <c r="J12650" s="358">
        <v>1</v>
      </c>
      <c r="K12650" s="358">
        <f t="shared" si="208"/>
        <v>1</v>
      </c>
      <c r="L12650" s="358" t="s">
        <v>9899</v>
      </c>
    </row>
    <row r="12651" spans="1:12">
      <c r="A12651" s="358" t="s">
        <v>492</v>
      </c>
      <c r="B12651" s="358">
        <v>30</v>
      </c>
      <c r="C12651" s="358" t="s">
        <v>11503</v>
      </c>
      <c r="D12651" s="358" t="s">
        <v>880</v>
      </c>
      <c r="E12651" s="358" t="s">
        <v>492</v>
      </c>
      <c r="F12651" s="358" t="s">
        <v>6718</v>
      </c>
      <c r="G12651" s="358" t="s">
        <v>11219</v>
      </c>
      <c r="H12651" s="358"/>
      <c r="I12651" s="358">
        <v>3</v>
      </c>
      <c r="J12651" s="358">
        <v>4</v>
      </c>
      <c r="K12651" s="358">
        <f t="shared" si="208"/>
        <v>7</v>
      </c>
      <c r="L12651" s="358" t="s">
        <v>9899</v>
      </c>
    </row>
    <row r="12652" spans="1:12">
      <c r="A12652" s="358" t="s">
        <v>492</v>
      </c>
      <c r="B12652" s="358">
        <v>31</v>
      </c>
      <c r="C12652" s="358" t="s">
        <v>11504</v>
      </c>
      <c r="D12652" s="358" t="s">
        <v>880</v>
      </c>
      <c r="E12652" s="358" t="s">
        <v>492</v>
      </c>
      <c r="F12652" s="358" t="s">
        <v>6718</v>
      </c>
      <c r="G12652" s="358" t="s">
        <v>11219</v>
      </c>
      <c r="H12652" s="358"/>
      <c r="I12652" s="358">
        <v>2</v>
      </c>
      <c r="J12652" s="358">
        <v>3</v>
      </c>
      <c r="K12652" s="358">
        <f t="shared" si="208"/>
        <v>5</v>
      </c>
      <c r="L12652" s="358" t="s">
        <v>9899</v>
      </c>
    </row>
    <row r="12653" spans="1:12">
      <c r="A12653" s="358" t="s">
        <v>492</v>
      </c>
      <c r="B12653" s="358">
        <v>32</v>
      </c>
      <c r="C12653" s="358" t="s">
        <v>11505</v>
      </c>
      <c r="D12653" s="358" t="s">
        <v>880</v>
      </c>
      <c r="E12653" s="358" t="s">
        <v>492</v>
      </c>
      <c r="F12653" s="358" t="s">
        <v>6718</v>
      </c>
      <c r="G12653" s="358" t="s">
        <v>11219</v>
      </c>
      <c r="H12653" s="358"/>
      <c r="I12653" s="358">
        <v>1</v>
      </c>
      <c r="J12653" s="358">
        <v>2</v>
      </c>
      <c r="K12653" s="358">
        <f t="shared" si="208"/>
        <v>3</v>
      </c>
      <c r="L12653" s="358" t="s">
        <v>9899</v>
      </c>
    </row>
    <row r="12654" spans="1:12">
      <c r="A12654" s="358" t="s">
        <v>492</v>
      </c>
      <c r="B12654" s="358">
        <v>33</v>
      </c>
      <c r="C12654" s="358" t="s">
        <v>11506</v>
      </c>
      <c r="D12654" s="358" t="s">
        <v>880</v>
      </c>
      <c r="E12654" s="358" t="s">
        <v>492</v>
      </c>
      <c r="F12654" s="358" t="s">
        <v>6718</v>
      </c>
      <c r="G12654" s="358" t="s">
        <v>11219</v>
      </c>
      <c r="H12654" s="358"/>
      <c r="I12654" s="358">
        <v>2</v>
      </c>
      <c r="J12654" s="358">
        <v>5</v>
      </c>
      <c r="K12654" s="358">
        <f t="shared" si="208"/>
        <v>7</v>
      </c>
      <c r="L12654" s="358" t="s">
        <v>9991</v>
      </c>
    </row>
    <row r="12655" spans="1:12">
      <c r="A12655" s="358" t="s">
        <v>492</v>
      </c>
      <c r="B12655" s="358">
        <v>34</v>
      </c>
      <c r="C12655" s="358" t="s">
        <v>11507</v>
      </c>
      <c r="D12655" s="358" t="s">
        <v>880</v>
      </c>
      <c r="E12655" s="358" t="s">
        <v>11482</v>
      </c>
      <c r="F12655" s="358" t="s">
        <v>6718</v>
      </c>
      <c r="G12655" s="358" t="s">
        <v>11219</v>
      </c>
      <c r="H12655" s="358"/>
      <c r="I12655" s="358">
        <v>1</v>
      </c>
      <c r="J12655" s="358">
        <v>1</v>
      </c>
      <c r="K12655" s="358">
        <f t="shared" si="208"/>
        <v>2</v>
      </c>
      <c r="L12655" s="358" t="s">
        <v>9923</v>
      </c>
    </row>
    <row r="12656" spans="1:12">
      <c r="A12656" s="358" t="s">
        <v>492</v>
      </c>
      <c r="B12656" s="358">
        <v>35</v>
      </c>
      <c r="C12656" s="358" t="s">
        <v>11508</v>
      </c>
      <c r="D12656" s="358" t="s">
        <v>880</v>
      </c>
      <c r="E12656" s="358" t="s">
        <v>11482</v>
      </c>
      <c r="F12656" s="358" t="s">
        <v>6718</v>
      </c>
      <c r="G12656" s="358" t="s">
        <v>11219</v>
      </c>
      <c r="H12656" s="358">
        <v>782035263</v>
      </c>
      <c r="I12656" s="358">
        <v>3</v>
      </c>
      <c r="J12656" s="358">
        <v>3</v>
      </c>
      <c r="K12656" s="358">
        <f t="shared" si="208"/>
        <v>6</v>
      </c>
      <c r="L12656" s="358" t="s">
        <v>9923</v>
      </c>
    </row>
    <row r="12657" spans="1:12">
      <c r="A12657" s="358" t="s">
        <v>492</v>
      </c>
      <c r="B12657" s="358">
        <v>36</v>
      </c>
      <c r="C12657" s="358" t="s">
        <v>11509</v>
      </c>
      <c r="D12657" s="358" t="s">
        <v>880</v>
      </c>
      <c r="E12657" s="358" t="s">
        <v>11482</v>
      </c>
      <c r="F12657" s="358" t="s">
        <v>6718</v>
      </c>
      <c r="G12657" s="358" t="s">
        <v>11219</v>
      </c>
      <c r="H12657" s="358">
        <v>782362550</v>
      </c>
      <c r="I12657" s="358">
        <v>1</v>
      </c>
      <c r="J12657" s="358">
        <v>3</v>
      </c>
      <c r="K12657" s="358">
        <f t="shared" si="208"/>
        <v>4</v>
      </c>
      <c r="L12657" s="358" t="s">
        <v>9923</v>
      </c>
    </row>
    <row r="12658" spans="1:12">
      <c r="A12658" s="358" t="s">
        <v>492</v>
      </c>
      <c r="B12658" s="358">
        <v>37</v>
      </c>
      <c r="C12658" s="358" t="s">
        <v>11441</v>
      </c>
      <c r="D12658" s="358" t="s">
        <v>880</v>
      </c>
      <c r="E12658" s="358" t="s">
        <v>492</v>
      </c>
      <c r="F12658" s="358" t="s">
        <v>6718</v>
      </c>
      <c r="G12658" s="358" t="s">
        <v>11219</v>
      </c>
      <c r="H12658" s="358"/>
      <c r="I12658" s="358">
        <v>4</v>
      </c>
      <c r="J12658" s="358">
        <v>4</v>
      </c>
      <c r="K12658" s="358">
        <f t="shared" si="208"/>
        <v>8</v>
      </c>
      <c r="L12658" s="358" t="s">
        <v>9899</v>
      </c>
    </row>
    <row r="12659" spans="1:12">
      <c r="A12659" s="358" t="s">
        <v>492</v>
      </c>
      <c r="B12659" s="358">
        <v>38</v>
      </c>
      <c r="C12659" s="358" t="s">
        <v>11510</v>
      </c>
      <c r="D12659" s="358" t="s">
        <v>880</v>
      </c>
      <c r="E12659" s="358" t="s">
        <v>492</v>
      </c>
      <c r="F12659" s="358" t="s">
        <v>6718</v>
      </c>
      <c r="G12659" s="358" t="s">
        <v>11219</v>
      </c>
      <c r="H12659" s="358"/>
      <c r="I12659" s="358">
        <v>1</v>
      </c>
      <c r="J12659" s="358">
        <v>1</v>
      </c>
      <c r="K12659" s="358">
        <f t="shared" si="208"/>
        <v>2</v>
      </c>
      <c r="L12659" s="358" t="s">
        <v>9995</v>
      </c>
    </row>
    <row r="12660" spans="1:12">
      <c r="A12660" s="358" t="s">
        <v>492</v>
      </c>
      <c r="B12660" s="358">
        <v>39</v>
      </c>
      <c r="C12660" s="358" t="s">
        <v>11511</v>
      </c>
      <c r="D12660" s="358" t="s">
        <v>880</v>
      </c>
      <c r="E12660" s="358" t="s">
        <v>492</v>
      </c>
      <c r="F12660" s="358" t="s">
        <v>6718</v>
      </c>
      <c r="G12660" s="358" t="s">
        <v>11219</v>
      </c>
      <c r="H12660" s="358">
        <v>777037770</v>
      </c>
      <c r="I12660" s="358">
        <v>2</v>
      </c>
      <c r="J12660" s="358">
        <v>5</v>
      </c>
      <c r="K12660" s="358">
        <f t="shared" si="208"/>
        <v>7</v>
      </c>
      <c r="L12660" s="358" t="s">
        <v>9923</v>
      </c>
    </row>
    <row r="12661" spans="1:12">
      <c r="A12661" s="358" t="s">
        <v>492</v>
      </c>
      <c r="B12661" s="358">
        <v>40</v>
      </c>
      <c r="C12661" s="358" t="s">
        <v>11512</v>
      </c>
      <c r="D12661" s="358" t="s">
        <v>880</v>
      </c>
      <c r="E12661" s="358" t="s">
        <v>492</v>
      </c>
      <c r="F12661" s="358" t="s">
        <v>6718</v>
      </c>
      <c r="G12661" s="358" t="s">
        <v>11219</v>
      </c>
      <c r="H12661" s="358"/>
      <c r="I12661" s="358">
        <v>1</v>
      </c>
      <c r="J12661" s="358">
        <v>2</v>
      </c>
      <c r="K12661" s="358">
        <f t="shared" si="208"/>
        <v>3</v>
      </c>
      <c r="L12661" s="358" t="s">
        <v>9923</v>
      </c>
    </row>
    <row r="12662" spans="1:12">
      <c r="A12662" s="358" t="s">
        <v>492</v>
      </c>
      <c r="B12662" s="358">
        <v>41</v>
      </c>
      <c r="C12662" s="358" t="s">
        <v>11513</v>
      </c>
      <c r="D12662" s="358" t="s">
        <v>880</v>
      </c>
      <c r="E12662" s="358" t="s">
        <v>492</v>
      </c>
      <c r="F12662" s="358" t="s">
        <v>6718</v>
      </c>
      <c r="G12662" s="358" t="s">
        <v>11219</v>
      </c>
      <c r="H12662" s="358"/>
      <c r="I12662" s="358">
        <v>4</v>
      </c>
      <c r="J12662" s="358">
        <v>1</v>
      </c>
      <c r="K12662" s="358">
        <f t="shared" si="208"/>
        <v>5</v>
      </c>
      <c r="L12662" s="358" t="s">
        <v>9899</v>
      </c>
    </row>
    <row r="12663" spans="1:12">
      <c r="A12663" s="358" t="s">
        <v>492</v>
      </c>
      <c r="B12663" s="358">
        <v>42</v>
      </c>
      <c r="C12663" s="358" t="s">
        <v>11514</v>
      </c>
      <c r="D12663" s="358" t="s">
        <v>958</v>
      </c>
      <c r="E12663" s="358" t="s">
        <v>492</v>
      </c>
      <c r="F12663" s="358" t="s">
        <v>6718</v>
      </c>
      <c r="G12663" s="358" t="s">
        <v>11219</v>
      </c>
      <c r="H12663" s="358"/>
      <c r="I12663" s="358">
        <v>1</v>
      </c>
      <c r="J12663" s="358">
        <v>0</v>
      </c>
      <c r="K12663" s="358">
        <f t="shared" si="208"/>
        <v>1</v>
      </c>
      <c r="L12663" s="358" t="s">
        <v>9899</v>
      </c>
    </row>
    <row r="12664" spans="1:12">
      <c r="A12664" s="358" t="s">
        <v>492</v>
      </c>
      <c r="B12664" s="358">
        <v>43</v>
      </c>
      <c r="C12664" s="358" t="s">
        <v>11503</v>
      </c>
      <c r="D12664" s="358" t="s">
        <v>880</v>
      </c>
      <c r="E12664" s="358" t="s">
        <v>492</v>
      </c>
      <c r="F12664" s="358" t="s">
        <v>6718</v>
      </c>
      <c r="G12664" s="358" t="s">
        <v>11219</v>
      </c>
      <c r="H12664" s="358"/>
      <c r="I12664" s="358">
        <v>3</v>
      </c>
      <c r="J12664" s="358">
        <v>4</v>
      </c>
      <c r="K12664" s="358">
        <f t="shared" si="208"/>
        <v>7</v>
      </c>
      <c r="L12664" s="358" t="s">
        <v>9899</v>
      </c>
    </row>
    <row r="12665" spans="1:12">
      <c r="A12665" s="358" t="s">
        <v>492</v>
      </c>
      <c r="B12665" s="358">
        <v>44</v>
      </c>
      <c r="C12665" s="358" t="s">
        <v>11515</v>
      </c>
      <c r="D12665" s="358" t="s">
        <v>880</v>
      </c>
      <c r="E12665" s="358" t="s">
        <v>492</v>
      </c>
      <c r="F12665" s="358" t="s">
        <v>6718</v>
      </c>
      <c r="G12665" s="358" t="s">
        <v>11219</v>
      </c>
      <c r="H12665" s="358"/>
      <c r="I12665" s="358">
        <v>4</v>
      </c>
      <c r="J12665" s="358">
        <v>2</v>
      </c>
      <c r="K12665" s="358">
        <f t="shared" si="208"/>
        <v>6</v>
      </c>
      <c r="L12665" s="358" t="s">
        <v>9901</v>
      </c>
    </row>
    <row r="12666" spans="1:12">
      <c r="A12666" s="358" t="s">
        <v>492</v>
      </c>
      <c r="B12666" s="358">
        <v>45</v>
      </c>
      <c r="C12666" s="358" t="s">
        <v>11516</v>
      </c>
      <c r="D12666" s="358" t="s">
        <v>880</v>
      </c>
      <c r="E12666" s="358" t="s">
        <v>492</v>
      </c>
      <c r="F12666" s="358" t="s">
        <v>6718</v>
      </c>
      <c r="G12666" s="358" t="s">
        <v>11219</v>
      </c>
      <c r="H12666" s="358">
        <v>775961354</v>
      </c>
      <c r="I12666" s="358">
        <v>2</v>
      </c>
      <c r="J12666" s="358">
        <v>3</v>
      </c>
      <c r="K12666" s="358">
        <f t="shared" si="208"/>
        <v>5</v>
      </c>
      <c r="L12666" s="358" t="s">
        <v>9921</v>
      </c>
    </row>
    <row r="12667" spans="1:12">
      <c r="A12667" s="358" t="s">
        <v>492</v>
      </c>
      <c r="B12667" s="358">
        <v>46</v>
      </c>
      <c r="C12667" s="358" t="s">
        <v>11517</v>
      </c>
      <c r="D12667" s="358" t="s">
        <v>880</v>
      </c>
      <c r="E12667" s="358" t="s">
        <v>492</v>
      </c>
      <c r="F12667" s="358" t="s">
        <v>6718</v>
      </c>
      <c r="G12667" s="358" t="s">
        <v>11219</v>
      </c>
      <c r="H12667" s="358">
        <v>777554478</v>
      </c>
      <c r="I12667" s="358">
        <v>2</v>
      </c>
      <c r="J12667" s="358">
        <v>0</v>
      </c>
      <c r="K12667" s="358">
        <f t="shared" si="208"/>
        <v>2</v>
      </c>
      <c r="L12667" s="358" t="s">
        <v>9899</v>
      </c>
    </row>
    <row r="12668" spans="1:12">
      <c r="A12668" s="358" t="s">
        <v>492</v>
      </c>
      <c r="B12668" s="358">
        <v>47</v>
      </c>
      <c r="C12668" s="358" t="s">
        <v>11518</v>
      </c>
      <c r="D12668" s="358" t="s">
        <v>880</v>
      </c>
      <c r="E12668" s="358" t="s">
        <v>492</v>
      </c>
      <c r="F12668" s="358" t="s">
        <v>6718</v>
      </c>
      <c r="G12668" s="358" t="s">
        <v>11219</v>
      </c>
      <c r="H12668" s="358"/>
      <c r="I12668" s="358">
        <v>3</v>
      </c>
      <c r="J12668" s="358">
        <v>0</v>
      </c>
      <c r="K12668" s="358">
        <f t="shared" si="208"/>
        <v>3</v>
      </c>
      <c r="L12668" s="358" t="s">
        <v>9921</v>
      </c>
    </row>
    <row r="12669" spans="1:12">
      <c r="A12669" s="358" t="s">
        <v>492</v>
      </c>
      <c r="B12669" s="358">
        <v>48</v>
      </c>
      <c r="C12669" s="358" t="s">
        <v>11519</v>
      </c>
      <c r="D12669" s="358" t="s">
        <v>880</v>
      </c>
      <c r="E12669" s="358" t="s">
        <v>492</v>
      </c>
      <c r="F12669" s="358" t="s">
        <v>6718</v>
      </c>
      <c r="G12669" s="358" t="s">
        <v>11219</v>
      </c>
      <c r="H12669" s="358"/>
      <c r="I12669" s="358">
        <v>3</v>
      </c>
      <c r="J12669" s="358">
        <v>3</v>
      </c>
      <c r="K12669" s="358">
        <f t="shared" si="208"/>
        <v>6</v>
      </c>
      <c r="L12669" s="358" t="s">
        <v>9899</v>
      </c>
    </row>
    <row r="12670" spans="1:12">
      <c r="A12670" s="358" t="s">
        <v>492</v>
      </c>
      <c r="B12670" s="358">
        <v>49</v>
      </c>
      <c r="C12670" s="358" t="s">
        <v>11520</v>
      </c>
      <c r="D12670" s="358" t="s">
        <v>880</v>
      </c>
      <c r="E12670" s="358" t="s">
        <v>492</v>
      </c>
      <c r="F12670" s="358" t="s">
        <v>6718</v>
      </c>
      <c r="G12670" s="358" t="s">
        <v>11219</v>
      </c>
      <c r="H12670" s="358"/>
      <c r="I12670" s="358">
        <v>2</v>
      </c>
      <c r="J12670" s="358">
        <v>2</v>
      </c>
      <c r="K12670" s="358">
        <f t="shared" si="208"/>
        <v>4</v>
      </c>
      <c r="L12670" s="358" t="s">
        <v>9923</v>
      </c>
    </row>
    <row r="12671" spans="1:12">
      <c r="A12671" s="358" t="s">
        <v>492</v>
      </c>
      <c r="B12671" s="358">
        <v>50</v>
      </c>
      <c r="C12671" s="358" t="s">
        <v>11521</v>
      </c>
      <c r="D12671" s="358" t="s">
        <v>880</v>
      </c>
      <c r="E12671" s="358" t="s">
        <v>492</v>
      </c>
      <c r="F12671" s="358" t="s">
        <v>6718</v>
      </c>
      <c r="G12671" s="358" t="s">
        <v>11219</v>
      </c>
      <c r="H12671" s="358"/>
      <c r="I12671" s="358">
        <v>1</v>
      </c>
      <c r="J12671" s="358">
        <v>1</v>
      </c>
      <c r="K12671" s="358">
        <f t="shared" si="208"/>
        <v>2</v>
      </c>
      <c r="L12671" s="358" t="s">
        <v>9899</v>
      </c>
    </row>
    <row r="12672" spans="1:12">
      <c r="A12672" s="358" t="s">
        <v>492</v>
      </c>
      <c r="B12672" s="358">
        <v>51</v>
      </c>
      <c r="C12672" s="358" t="s">
        <v>11522</v>
      </c>
      <c r="D12672" s="358" t="s">
        <v>880</v>
      </c>
      <c r="E12672" s="358" t="s">
        <v>492</v>
      </c>
      <c r="F12672" s="358" t="s">
        <v>6718</v>
      </c>
      <c r="G12672" s="358" t="s">
        <v>11219</v>
      </c>
      <c r="H12672" s="358"/>
      <c r="I12672" s="358">
        <v>2</v>
      </c>
      <c r="J12672" s="358">
        <v>1</v>
      </c>
      <c r="K12672" s="358">
        <f t="shared" si="208"/>
        <v>3</v>
      </c>
      <c r="L12672" s="358" t="s">
        <v>9923</v>
      </c>
    </row>
    <row r="12673" spans="1:12">
      <c r="A12673" s="358" t="s">
        <v>492</v>
      </c>
      <c r="B12673" s="358">
        <v>52</v>
      </c>
      <c r="C12673" s="358" t="s">
        <v>11523</v>
      </c>
      <c r="D12673" s="358" t="s">
        <v>880</v>
      </c>
      <c r="E12673" s="358" t="s">
        <v>492</v>
      </c>
      <c r="F12673" s="358" t="s">
        <v>6718</v>
      </c>
      <c r="G12673" s="358" t="s">
        <v>11219</v>
      </c>
      <c r="H12673" s="358"/>
      <c r="I12673" s="358">
        <v>2</v>
      </c>
      <c r="J12673" s="358">
        <v>2</v>
      </c>
      <c r="K12673" s="358">
        <f t="shared" si="208"/>
        <v>4</v>
      </c>
      <c r="L12673" s="358" t="s">
        <v>9899</v>
      </c>
    </row>
    <row r="12674" spans="1:12">
      <c r="A12674" s="358" t="s">
        <v>492</v>
      </c>
      <c r="B12674" s="358">
        <v>53</v>
      </c>
      <c r="C12674" s="358" t="s">
        <v>11524</v>
      </c>
      <c r="D12674" s="358" t="s">
        <v>880</v>
      </c>
      <c r="E12674" s="358" t="s">
        <v>492</v>
      </c>
      <c r="F12674" s="358" t="s">
        <v>6718</v>
      </c>
      <c r="G12674" s="358" t="s">
        <v>11219</v>
      </c>
      <c r="H12674" s="358"/>
      <c r="I12674" s="358">
        <v>3</v>
      </c>
      <c r="J12674" s="358">
        <v>3</v>
      </c>
      <c r="K12674" s="358">
        <f t="shared" si="208"/>
        <v>6</v>
      </c>
      <c r="L12674" s="358" t="s">
        <v>9921</v>
      </c>
    </row>
    <row r="12675" spans="1:12">
      <c r="A12675" s="358" t="s">
        <v>492</v>
      </c>
      <c r="B12675" s="358">
        <v>54</v>
      </c>
      <c r="C12675" s="358" t="s">
        <v>11525</v>
      </c>
      <c r="D12675" s="358" t="s">
        <v>880</v>
      </c>
      <c r="E12675" s="358" t="s">
        <v>492</v>
      </c>
      <c r="F12675" s="358" t="s">
        <v>6718</v>
      </c>
      <c r="G12675" s="358" t="s">
        <v>11219</v>
      </c>
      <c r="H12675" s="358"/>
      <c r="I12675" s="358">
        <v>2</v>
      </c>
      <c r="J12675" s="358">
        <v>1</v>
      </c>
      <c r="K12675" s="358">
        <f t="shared" si="208"/>
        <v>3</v>
      </c>
      <c r="L12675" s="358" t="s">
        <v>9899</v>
      </c>
    </row>
    <row r="12676" spans="1:12">
      <c r="A12676" s="358" t="s">
        <v>492</v>
      </c>
      <c r="B12676" s="358">
        <v>55</v>
      </c>
      <c r="C12676" s="358" t="s">
        <v>11526</v>
      </c>
      <c r="D12676" s="358" t="s">
        <v>880</v>
      </c>
      <c r="E12676" s="358" t="s">
        <v>492</v>
      </c>
      <c r="F12676" s="358" t="s">
        <v>6718</v>
      </c>
      <c r="G12676" s="358" t="s">
        <v>11219</v>
      </c>
      <c r="H12676" s="358"/>
      <c r="I12676" s="358">
        <v>7</v>
      </c>
      <c r="J12676" s="358">
        <v>1</v>
      </c>
      <c r="K12676" s="358">
        <f t="shared" si="208"/>
        <v>8</v>
      </c>
      <c r="L12676" s="358" t="s">
        <v>9921</v>
      </c>
    </row>
    <row r="12677" spans="1:12">
      <c r="A12677" s="358" t="s">
        <v>492</v>
      </c>
      <c r="B12677" s="358">
        <v>56</v>
      </c>
      <c r="C12677" s="358" t="s">
        <v>11527</v>
      </c>
      <c r="D12677" s="358" t="s">
        <v>880</v>
      </c>
      <c r="E12677" s="358" t="s">
        <v>492</v>
      </c>
      <c r="F12677" s="358" t="s">
        <v>6718</v>
      </c>
      <c r="G12677" s="358" t="s">
        <v>11219</v>
      </c>
      <c r="H12677" s="358"/>
      <c r="I12677" s="358">
        <v>1</v>
      </c>
      <c r="J12677" s="358">
        <v>5</v>
      </c>
      <c r="K12677" s="358">
        <f t="shared" si="208"/>
        <v>6</v>
      </c>
      <c r="L12677" s="358" t="s">
        <v>11528</v>
      </c>
    </row>
    <row r="12678" spans="1:12">
      <c r="A12678" s="358" t="s">
        <v>492</v>
      </c>
      <c r="B12678" s="358">
        <v>57</v>
      </c>
      <c r="C12678" s="358" t="s">
        <v>7258</v>
      </c>
      <c r="D12678" s="358" t="s">
        <v>880</v>
      </c>
      <c r="E12678" s="358" t="s">
        <v>492</v>
      </c>
      <c r="F12678" s="358" t="s">
        <v>6718</v>
      </c>
      <c r="G12678" s="358" t="s">
        <v>11219</v>
      </c>
      <c r="H12678" s="358"/>
      <c r="I12678" s="358">
        <v>3</v>
      </c>
      <c r="J12678" s="358">
        <v>4</v>
      </c>
      <c r="K12678" s="358">
        <f t="shared" si="208"/>
        <v>7</v>
      </c>
      <c r="L12678" s="358" t="s">
        <v>9921</v>
      </c>
    </row>
    <row r="12679" spans="1:12">
      <c r="A12679" s="358" t="s">
        <v>492</v>
      </c>
      <c r="B12679" s="358">
        <v>58</v>
      </c>
      <c r="C12679" s="358" t="s">
        <v>11276</v>
      </c>
      <c r="D12679" s="358" t="s">
        <v>880</v>
      </c>
      <c r="E12679" s="358" t="s">
        <v>492</v>
      </c>
      <c r="F12679" s="358" t="s">
        <v>6718</v>
      </c>
      <c r="G12679" s="358" t="s">
        <v>11219</v>
      </c>
      <c r="H12679" s="358"/>
      <c r="I12679" s="358">
        <v>3</v>
      </c>
      <c r="J12679" s="358">
        <v>1</v>
      </c>
      <c r="K12679" s="358">
        <f t="shared" si="208"/>
        <v>4</v>
      </c>
      <c r="L12679" s="358" t="s">
        <v>9923</v>
      </c>
    </row>
    <row r="12680" spans="1:12">
      <c r="A12680" s="358" t="s">
        <v>492</v>
      </c>
      <c r="B12680" s="358">
        <v>59</v>
      </c>
      <c r="C12680" s="358" t="s">
        <v>11529</v>
      </c>
      <c r="D12680" s="358" t="s">
        <v>880</v>
      </c>
      <c r="E12680" s="358" t="s">
        <v>492</v>
      </c>
      <c r="F12680" s="358" t="s">
        <v>6718</v>
      </c>
      <c r="G12680" s="358" t="s">
        <v>11219</v>
      </c>
      <c r="H12680" s="358"/>
      <c r="I12680" s="358">
        <v>4</v>
      </c>
      <c r="J12680" s="358">
        <v>2</v>
      </c>
      <c r="K12680" s="358">
        <f t="shared" si="208"/>
        <v>6</v>
      </c>
      <c r="L12680" s="358" t="s">
        <v>9923</v>
      </c>
    </row>
    <row r="12681" spans="1:12">
      <c r="A12681" s="358" t="s">
        <v>492</v>
      </c>
      <c r="B12681" s="358">
        <v>60</v>
      </c>
      <c r="C12681" s="358" t="s">
        <v>9234</v>
      </c>
      <c r="D12681" s="358" t="s">
        <v>880</v>
      </c>
      <c r="E12681" s="358" t="s">
        <v>492</v>
      </c>
      <c r="F12681" s="358" t="s">
        <v>6718</v>
      </c>
      <c r="G12681" s="358" t="s">
        <v>11219</v>
      </c>
      <c r="H12681" s="358"/>
      <c r="I12681" s="358">
        <v>2</v>
      </c>
      <c r="J12681" s="358">
        <v>3</v>
      </c>
      <c r="K12681" s="358">
        <f t="shared" si="208"/>
        <v>5</v>
      </c>
      <c r="L12681" s="358" t="s">
        <v>9921</v>
      </c>
    </row>
    <row r="12682" spans="1:12">
      <c r="A12682" s="358" t="s">
        <v>492</v>
      </c>
      <c r="B12682" s="358">
        <v>61</v>
      </c>
      <c r="C12682" s="358" t="s">
        <v>1470</v>
      </c>
      <c r="D12682" s="358" t="s">
        <v>880</v>
      </c>
      <c r="E12682" s="358" t="s">
        <v>492</v>
      </c>
      <c r="F12682" s="358" t="s">
        <v>6718</v>
      </c>
      <c r="G12682" s="358" t="s">
        <v>11219</v>
      </c>
      <c r="H12682" s="358"/>
      <c r="I12682" s="358">
        <v>1</v>
      </c>
      <c r="J12682" s="358">
        <v>2</v>
      </c>
      <c r="K12682" s="358">
        <f t="shared" si="208"/>
        <v>3</v>
      </c>
      <c r="L12682" s="358" t="s">
        <v>9923</v>
      </c>
    </row>
    <row r="12683" spans="1:12">
      <c r="A12683" s="358" t="s">
        <v>492</v>
      </c>
      <c r="B12683" s="358">
        <v>62</v>
      </c>
      <c r="C12683" s="358" t="s">
        <v>11530</v>
      </c>
      <c r="D12683" s="358" t="s">
        <v>880</v>
      </c>
      <c r="E12683" s="358" t="s">
        <v>492</v>
      </c>
      <c r="F12683" s="358" t="s">
        <v>6718</v>
      </c>
      <c r="G12683" s="358" t="s">
        <v>11219</v>
      </c>
      <c r="H12683" s="358"/>
      <c r="I12683" s="358">
        <v>2</v>
      </c>
      <c r="J12683" s="358">
        <v>1</v>
      </c>
      <c r="K12683" s="358">
        <f t="shared" si="208"/>
        <v>3</v>
      </c>
      <c r="L12683" s="358" t="s">
        <v>9926</v>
      </c>
    </row>
    <row r="12684" spans="1:12">
      <c r="A12684" s="358" t="s">
        <v>492</v>
      </c>
      <c r="B12684" s="358">
        <v>63</v>
      </c>
      <c r="C12684" s="358" t="s">
        <v>11531</v>
      </c>
      <c r="D12684" s="358" t="s">
        <v>880</v>
      </c>
      <c r="E12684" s="358" t="s">
        <v>492</v>
      </c>
      <c r="F12684" s="358" t="s">
        <v>6718</v>
      </c>
      <c r="G12684" s="358" t="s">
        <v>11219</v>
      </c>
      <c r="H12684" s="358"/>
      <c r="I12684" s="358">
        <v>4</v>
      </c>
      <c r="J12684" s="358">
        <v>1</v>
      </c>
      <c r="K12684" s="358">
        <f t="shared" si="208"/>
        <v>5</v>
      </c>
      <c r="L12684" s="358" t="s">
        <v>9921</v>
      </c>
    </row>
    <row r="12685" spans="1:12">
      <c r="A12685" s="358" t="s">
        <v>492</v>
      </c>
      <c r="B12685" s="358">
        <v>64</v>
      </c>
      <c r="C12685" s="358" t="s">
        <v>11532</v>
      </c>
      <c r="D12685" s="358" t="s">
        <v>880</v>
      </c>
      <c r="E12685" s="358" t="s">
        <v>492</v>
      </c>
      <c r="F12685" s="358" t="s">
        <v>6718</v>
      </c>
      <c r="G12685" s="358" t="s">
        <v>11219</v>
      </c>
      <c r="H12685" s="358"/>
      <c r="I12685" s="358">
        <v>1</v>
      </c>
      <c r="J12685" s="358">
        <v>3</v>
      </c>
      <c r="K12685" s="358">
        <f t="shared" si="208"/>
        <v>4</v>
      </c>
      <c r="L12685" s="358" t="s">
        <v>9939</v>
      </c>
    </row>
    <row r="12686" spans="1:12">
      <c r="A12686" s="358" t="s">
        <v>492</v>
      </c>
      <c r="B12686" s="358">
        <v>65</v>
      </c>
      <c r="C12686" s="358" t="s">
        <v>11533</v>
      </c>
      <c r="D12686" s="358" t="s">
        <v>880</v>
      </c>
      <c r="E12686" s="358" t="s">
        <v>492</v>
      </c>
      <c r="F12686" s="358" t="s">
        <v>6718</v>
      </c>
      <c r="G12686" s="358" t="s">
        <v>11219</v>
      </c>
      <c r="H12686" s="358"/>
      <c r="I12686" s="358">
        <v>1</v>
      </c>
      <c r="J12686" s="358">
        <v>1</v>
      </c>
      <c r="K12686" s="358">
        <f t="shared" ref="K12686:K12706" si="209">J12686+I12686</f>
        <v>2</v>
      </c>
      <c r="L12686" s="358" t="s">
        <v>9923</v>
      </c>
    </row>
    <row r="12687" spans="1:12">
      <c r="A12687" s="358" t="s">
        <v>492</v>
      </c>
      <c r="B12687" s="358">
        <v>66</v>
      </c>
      <c r="C12687" s="358" t="s">
        <v>11268</v>
      </c>
      <c r="D12687" s="358" t="s">
        <v>880</v>
      </c>
      <c r="E12687" s="358" t="s">
        <v>492</v>
      </c>
      <c r="F12687" s="358" t="s">
        <v>6718</v>
      </c>
      <c r="G12687" s="358" t="s">
        <v>11219</v>
      </c>
      <c r="H12687" s="358"/>
      <c r="I12687" s="358">
        <v>1</v>
      </c>
      <c r="J12687" s="358">
        <v>1</v>
      </c>
      <c r="K12687" s="358">
        <f t="shared" si="209"/>
        <v>2</v>
      </c>
      <c r="L12687" s="358" t="s">
        <v>9939</v>
      </c>
    </row>
    <row r="12688" spans="1:12">
      <c r="A12688" s="358" t="s">
        <v>492</v>
      </c>
      <c r="B12688" s="358">
        <v>67</v>
      </c>
      <c r="C12688" s="358" t="s">
        <v>11534</v>
      </c>
      <c r="D12688" s="358" t="s">
        <v>880</v>
      </c>
      <c r="E12688" s="358" t="s">
        <v>492</v>
      </c>
      <c r="F12688" s="358" t="s">
        <v>6718</v>
      </c>
      <c r="G12688" s="358" t="s">
        <v>11219</v>
      </c>
      <c r="H12688" s="358"/>
      <c r="I12688" s="358">
        <v>3</v>
      </c>
      <c r="J12688" s="358">
        <v>3</v>
      </c>
      <c r="K12688" s="358">
        <f t="shared" si="209"/>
        <v>6</v>
      </c>
      <c r="L12688" s="358" t="s">
        <v>9899</v>
      </c>
    </row>
    <row r="12689" spans="1:12">
      <c r="A12689" s="358" t="s">
        <v>492</v>
      </c>
      <c r="B12689" s="358">
        <v>68</v>
      </c>
      <c r="C12689" s="358" t="s">
        <v>1915</v>
      </c>
      <c r="D12689" s="358" t="s">
        <v>880</v>
      </c>
      <c r="E12689" s="358" t="s">
        <v>492</v>
      </c>
      <c r="F12689" s="358" t="s">
        <v>6718</v>
      </c>
      <c r="G12689" s="358" t="s">
        <v>11219</v>
      </c>
      <c r="H12689" s="358"/>
      <c r="I12689" s="358">
        <v>4</v>
      </c>
      <c r="J12689" s="358">
        <v>4</v>
      </c>
      <c r="K12689" s="358">
        <f t="shared" si="209"/>
        <v>8</v>
      </c>
      <c r="L12689" s="358" t="s">
        <v>9896</v>
      </c>
    </row>
    <row r="12690" spans="1:12">
      <c r="A12690" s="358" t="s">
        <v>492</v>
      </c>
      <c r="B12690" s="358">
        <v>69</v>
      </c>
      <c r="C12690" s="358" t="s">
        <v>11535</v>
      </c>
      <c r="D12690" s="358" t="s">
        <v>880</v>
      </c>
      <c r="E12690" s="358" t="s">
        <v>492</v>
      </c>
      <c r="F12690" s="358" t="s">
        <v>6718</v>
      </c>
      <c r="G12690" s="358" t="s">
        <v>11219</v>
      </c>
      <c r="H12690" s="358"/>
      <c r="I12690" s="358">
        <v>2</v>
      </c>
      <c r="J12690" s="358">
        <v>3</v>
      </c>
      <c r="K12690" s="358">
        <f t="shared" si="209"/>
        <v>5</v>
      </c>
      <c r="L12690" s="358" t="s">
        <v>9975</v>
      </c>
    </row>
    <row r="12691" spans="1:12">
      <c r="A12691" s="358" t="s">
        <v>492</v>
      </c>
      <c r="B12691" s="358">
        <v>70</v>
      </c>
      <c r="C12691" s="358" t="s">
        <v>3468</v>
      </c>
      <c r="D12691" s="358" t="s">
        <v>880</v>
      </c>
      <c r="E12691" s="358" t="s">
        <v>492</v>
      </c>
      <c r="F12691" s="358" t="s">
        <v>6718</v>
      </c>
      <c r="G12691" s="358" t="s">
        <v>11219</v>
      </c>
      <c r="H12691" s="358"/>
      <c r="I12691" s="358">
        <v>4</v>
      </c>
      <c r="J12691" s="358">
        <v>1</v>
      </c>
      <c r="K12691" s="358">
        <f t="shared" si="209"/>
        <v>5</v>
      </c>
      <c r="L12691" s="358" t="s">
        <v>10006</v>
      </c>
    </row>
    <row r="12692" spans="1:12">
      <c r="A12692" s="358" t="s">
        <v>492</v>
      </c>
      <c r="B12692" s="358">
        <v>71</v>
      </c>
      <c r="C12692" s="358" t="s">
        <v>9009</v>
      </c>
      <c r="D12692" s="358" t="s">
        <v>880</v>
      </c>
      <c r="E12692" s="358" t="s">
        <v>492</v>
      </c>
      <c r="F12692" s="358" t="s">
        <v>6718</v>
      </c>
      <c r="G12692" s="358" t="s">
        <v>11219</v>
      </c>
      <c r="H12692" s="358"/>
      <c r="I12692" s="358">
        <v>7</v>
      </c>
      <c r="J12692" s="358">
        <v>1</v>
      </c>
      <c r="K12692" s="358">
        <f t="shared" si="209"/>
        <v>8</v>
      </c>
      <c r="L12692" s="358" t="s">
        <v>11536</v>
      </c>
    </row>
    <row r="12693" spans="1:12">
      <c r="A12693" s="358" t="s">
        <v>492</v>
      </c>
      <c r="B12693" s="358">
        <v>72</v>
      </c>
      <c r="C12693" s="358" t="s">
        <v>2226</v>
      </c>
      <c r="D12693" s="358" t="s">
        <v>880</v>
      </c>
      <c r="E12693" s="358" t="s">
        <v>492</v>
      </c>
      <c r="F12693" s="358" t="s">
        <v>6718</v>
      </c>
      <c r="G12693" s="358" t="s">
        <v>11219</v>
      </c>
      <c r="H12693" s="358"/>
      <c r="I12693" s="358">
        <v>2</v>
      </c>
      <c r="J12693" s="358">
        <v>2</v>
      </c>
      <c r="K12693" s="358">
        <f t="shared" si="209"/>
        <v>4</v>
      </c>
      <c r="L12693" s="358" t="s">
        <v>11537</v>
      </c>
    </row>
    <row r="12694" spans="1:12">
      <c r="A12694" s="358" t="s">
        <v>492</v>
      </c>
      <c r="B12694" s="358">
        <v>73</v>
      </c>
      <c r="C12694" s="358" t="s">
        <v>6878</v>
      </c>
      <c r="D12694" s="358" t="s">
        <v>880</v>
      </c>
      <c r="E12694" s="358" t="s">
        <v>492</v>
      </c>
      <c r="F12694" s="358" t="s">
        <v>6718</v>
      </c>
      <c r="G12694" s="358" t="s">
        <v>11219</v>
      </c>
      <c r="H12694" s="358"/>
      <c r="I12694" s="358">
        <v>1</v>
      </c>
      <c r="J12694" s="358">
        <v>2</v>
      </c>
      <c r="K12694" s="358">
        <f t="shared" si="209"/>
        <v>3</v>
      </c>
      <c r="L12694" s="358" t="s">
        <v>11537</v>
      </c>
    </row>
    <row r="12695" spans="1:12">
      <c r="A12695" s="358" t="s">
        <v>492</v>
      </c>
      <c r="B12695" s="358">
        <v>75</v>
      </c>
      <c r="C12695" s="358" t="s">
        <v>7240</v>
      </c>
      <c r="D12695" s="358" t="s">
        <v>880</v>
      </c>
      <c r="E12695" s="358" t="s">
        <v>492</v>
      </c>
      <c r="F12695" s="358" t="s">
        <v>6718</v>
      </c>
      <c r="G12695" s="358" t="s">
        <v>11219</v>
      </c>
      <c r="H12695" s="358"/>
      <c r="I12695" s="358">
        <v>2</v>
      </c>
      <c r="J12695" s="358">
        <v>3</v>
      </c>
      <c r="K12695" s="358">
        <f t="shared" si="209"/>
        <v>5</v>
      </c>
      <c r="L12695" s="358" t="s">
        <v>10006</v>
      </c>
    </row>
    <row r="12696" spans="1:12">
      <c r="A12696" s="358" t="s">
        <v>492</v>
      </c>
      <c r="B12696" s="358">
        <v>76</v>
      </c>
      <c r="C12696" s="358" t="s">
        <v>11538</v>
      </c>
      <c r="D12696" s="358" t="s">
        <v>880</v>
      </c>
      <c r="E12696" s="358" t="s">
        <v>492</v>
      </c>
      <c r="F12696" s="358" t="s">
        <v>6718</v>
      </c>
      <c r="G12696" s="358" t="s">
        <v>11219</v>
      </c>
      <c r="H12696" s="358"/>
      <c r="I12696" s="358">
        <v>1</v>
      </c>
      <c r="J12696" s="358">
        <v>2</v>
      </c>
      <c r="K12696" s="358">
        <f t="shared" si="209"/>
        <v>3</v>
      </c>
      <c r="L12696" s="358" t="s">
        <v>10006</v>
      </c>
    </row>
    <row r="12697" spans="1:12">
      <c r="A12697" s="358" t="s">
        <v>492</v>
      </c>
      <c r="B12697" s="358">
        <v>77</v>
      </c>
      <c r="C12697" s="358" t="s">
        <v>11539</v>
      </c>
      <c r="D12697" s="358" t="s">
        <v>880</v>
      </c>
      <c r="E12697" s="358" t="s">
        <v>492</v>
      </c>
      <c r="F12697" s="358" t="s">
        <v>6718</v>
      </c>
      <c r="G12697" s="358" t="s">
        <v>11219</v>
      </c>
      <c r="H12697" s="358"/>
      <c r="I12697" s="358">
        <v>2</v>
      </c>
      <c r="J12697" s="358">
        <v>3</v>
      </c>
      <c r="K12697" s="358">
        <f t="shared" si="209"/>
        <v>5</v>
      </c>
      <c r="L12697" s="358" t="s">
        <v>10006</v>
      </c>
    </row>
    <row r="12698" spans="1:12">
      <c r="A12698" s="358" t="s">
        <v>492</v>
      </c>
      <c r="B12698" s="358">
        <v>78</v>
      </c>
      <c r="C12698" s="358" t="s">
        <v>1661</v>
      </c>
      <c r="D12698" s="358" t="s">
        <v>880</v>
      </c>
      <c r="E12698" s="358" t="s">
        <v>492</v>
      </c>
      <c r="F12698" s="358" t="s">
        <v>6718</v>
      </c>
      <c r="G12698" s="358" t="s">
        <v>11219</v>
      </c>
      <c r="H12698" s="358"/>
      <c r="I12698" s="358">
        <v>2</v>
      </c>
      <c r="J12698" s="358">
        <v>4</v>
      </c>
      <c r="K12698" s="358">
        <f t="shared" si="209"/>
        <v>6</v>
      </c>
      <c r="L12698" s="358" t="s">
        <v>11536</v>
      </c>
    </row>
    <row r="12699" spans="1:12">
      <c r="A12699" s="358" t="s">
        <v>492</v>
      </c>
      <c r="B12699" s="358">
        <v>79</v>
      </c>
      <c r="C12699" s="358" t="s">
        <v>10137</v>
      </c>
      <c r="D12699" s="358" t="s">
        <v>880</v>
      </c>
      <c r="E12699" s="358" t="s">
        <v>492</v>
      </c>
      <c r="F12699" s="358" t="s">
        <v>6718</v>
      </c>
      <c r="G12699" s="358" t="s">
        <v>11219</v>
      </c>
      <c r="H12699" s="358"/>
      <c r="I12699" s="358">
        <v>6</v>
      </c>
      <c r="J12699" s="358">
        <v>2</v>
      </c>
      <c r="K12699" s="358">
        <f t="shared" si="209"/>
        <v>8</v>
      </c>
      <c r="L12699" s="358" t="s">
        <v>11536</v>
      </c>
    </row>
    <row r="12700" spans="1:12">
      <c r="A12700" s="358" t="s">
        <v>492</v>
      </c>
      <c r="B12700" s="358">
        <v>80</v>
      </c>
      <c r="C12700" s="358" t="s">
        <v>11540</v>
      </c>
      <c r="D12700" s="358" t="s">
        <v>880</v>
      </c>
      <c r="E12700" s="358" t="s">
        <v>492</v>
      </c>
      <c r="F12700" s="358" t="s">
        <v>6718</v>
      </c>
      <c r="G12700" s="358" t="s">
        <v>11219</v>
      </c>
      <c r="H12700" s="358"/>
      <c r="I12700" s="358">
        <v>2</v>
      </c>
      <c r="J12700" s="358">
        <v>3</v>
      </c>
      <c r="K12700" s="358">
        <f t="shared" si="209"/>
        <v>5</v>
      </c>
      <c r="L12700" s="358" t="s">
        <v>10006</v>
      </c>
    </row>
    <row r="12701" spans="1:12">
      <c r="A12701" s="358" t="s">
        <v>492</v>
      </c>
      <c r="B12701" s="358">
        <v>81</v>
      </c>
      <c r="C12701" s="358" t="s">
        <v>11404</v>
      </c>
      <c r="D12701" s="358" t="s">
        <v>880</v>
      </c>
      <c r="E12701" s="358" t="s">
        <v>492</v>
      </c>
      <c r="F12701" s="358" t="s">
        <v>6718</v>
      </c>
      <c r="G12701" s="358" t="s">
        <v>11219</v>
      </c>
      <c r="H12701" s="358"/>
      <c r="I12701" s="358">
        <v>1</v>
      </c>
      <c r="J12701" s="358">
        <v>3</v>
      </c>
      <c r="K12701" s="358">
        <f t="shared" si="209"/>
        <v>4</v>
      </c>
      <c r="L12701" s="358" t="s">
        <v>10006</v>
      </c>
    </row>
    <row r="12702" spans="1:12">
      <c r="A12702" s="358" t="s">
        <v>492</v>
      </c>
      <c r="B12702" s="358">
        <v>82</v>
      </c>
      <c r="C12702" s="358" t="s">
        <v>11426</v>
      </c>
      <c r="D12702" s="358" t="s">
        <v>880</v>
      </c>
      <c r="E12702" s="358" t="s">
        <v>492</v>
      </c>
      <c r="F12702" s="358" t="s">
        <v>6718</v>
      </c>
      <c r="G12702" s="358" t="s">
        <v>11219</v>
      </c>
      <c r="H12702" s="358"/>
      <c r="I12702" s="358">
        <v>3</v>
      </c>
      <c r="J12702" s="358">
        <v>4</v>
      </c>
      <c r="K12702" s="358">
        <f t="shared" si="209"/>
        <v>7</v>
      </c>
      <c r="L12702" s="358" t="s">
        <v>11536</v>
      </c>
    </row>
    <row r="12703" spans="1:12">
      <c r="A12703" s="358" t="s">
        <v>492</v>
      </c>
      <c r="B12703" s="358">
        <v>83</v>
      </c>
      <c r="C12703" s="358" t="s">
        <v>11541</v>
      </c>
      <c r="D12703" s="358" t="s">
        <v>880</v>
      </c>
      <c r="E12703" s="358" t="s">
        <v>492</v>
      </c>
      <c r="F12703" s="358" t="s">
        <v>6718</v>
      </c>
      <c r="G12703" s="358" t="s">
        <v>11219</v>
      </c>
      <c r="H12703" s="358"/>
      <c r="I12703" s="358">
        <v>4</v>
      </c>
      <c r="J12703" s="358">
        <v>1</v>
      </c>
      <c r="K12703" s="358">
        <f t="shared" si="209"/>
        <v>5</v>
      </c>
      <c r="L12703" s="358" t="s">
        <v>10006</v>
      </c>
    </row>
    <row r="12704" spans="1:12">
      <c r="A12704" s="358" t="s">
        <v>492</v>
      </c>
      <c r="B12704" s="358">
        <v>84</v>
      </c>
      <c r="C12704" s="358" t="s">
        <v>8792</v>
      </c>
      <c r="D12704" s="358" t="s">
        <v>880</v>
      </c>
      <c r="E12704" s="358" t="s">
        <v>492</v>
      </c>
      <c r="F12704" s="358" t="s">
        <v>6718</v>
      </c>
      <c r="G12704" s="358" t="s">
        <v>11219</v>
      </c>
      <c r="H12704" s="358"/>
      <c r="I12704" s="358">
        <v>1</v>
      </c>
      <c r="J12704" s="358">
        <v>1</v>
      </c>
      <c r="K12704" s="358">
        <f t="shared" si="209"/>
        <v>2</v>
      </c>
      <c r="L12704" s="358" t="s">
        <v>9981</v>
      </c>
    </row>
    <row r="12705" spans="1:12">
      <c r="A12705" s="358" t="s">
        <v>492</v>
      </c>
      <c r="B12705" s="358">
        <v>85</v>
      </c>
      <c r="C12705" s="358" t="s">
        <v>11520</v>
      </c>
      <c r="D12705" s="358" t="s">
        <v>880</v>
      </c>
      <c r="E12705" s="358" t="s">
        <v>492</v>
      </c>
      <c r="F12705" s="358" t="s">
        <v>6718</v>
      </c>
      <c r="G12705" s="358" t="s">
        <v>11219</v>
      </c>
      <c r="H12705" s="358"/>
      <c r="I12705" s="358">
        <v>2</v>
      </c>
      <c r="J12705" s="358">
        <v>2</v>
      </c>
      <c r="K12705" s="358">
        <f t="shared" si="209"/>
        <v>4</v>
      </c>
      <c r="L12705" s="358" t="s">
        <v>9981</v>
      </c>
    </row>
    <row r="12706" spans="1:12">
      <c r="A12706" s="358" t="s">
        <v>492</v>
      </c>
      <c r="B12706" s="358">
        <v>86</v>
      </c>
      <c r="C12706" s="358" t="s">
        <v>11542</v>
      </c>
      <c r="D12706" s="358" t="s">
        <v>880</v>
      </c>
      <c r="E12706" s="358" t="s">
        <v>492</v>
      </c>
      <c r="F12706" s="358" t="s">
        <v>6718</v>
      </c>
      <c r="G12706" s="358" t="s">
        <v>11219</v>
      </c>
      <c r="H12706" s="358"/>
      <c r="I12706" s="358">
        <v>3</v>
      </c>
      <c r="J12706" s="358">
        <v>4</v>
      </c>
      <c r="K12706" s="358">
        <f t="shared" si="209"/>
        <v>7</v>
      </c>
      <c r="L12706" s="358" t="s">
        <v>10006</v>
      </c>
    </row>
    <row r="12707" spans="1:12">
      <c r="A12707" s="362"/>
      <c r="B12707" s="362"/>
      <c r="C12707" s="362"/>
      <c r="D12707" s="362"/>
      <c r="E12707" s="362"/>
      <c r="F12707" s="362"/>
      <c r="G12707" s="362"/>
      <c r="H12707" s="362"/>
      <c r="I12707" s="362"/>
      <c r="J12707" s="362"/>
      <c r="K12707" s="361">
        <f>SUM(K12622:K12706)</f>
        <v>392</v>
      </c>
      <c r="L12707" s="362"/>
    </row>
    <row r="12708" spans="1:12">
      <c r="A12708" s="360" t="s">
        <v>11543</v>
      </c>
      <c r="B12708" s="360">
        <v>1</v>
      </c>
      <c r="C12708" s="360" t="s">
        <v>9947</v>
      </c>
      <c r="D12708" s="360" t="s">
        <v>880</v>
      </c>
      <c r="E12708" s="360" t="s">
        <v>11543</v>
      </c>
      <c r="F12708" s="360" t="s">
        <v>11544</v>
      </c>
      <c r="G12708" s="360" t="s">
        <v>10833</v>
      </c>
      <c r="H12708" s="360">
        <v>787747369</v>
      </c>
      <c r="I12708" s="360">
        <v>5</v>
      </c>
      <c r="J12708" s="360">
        <v>1</v>
      </c>
      <c r="K12708" s="360">
        <f t="shared" ref="K12708:K12771" si="210">J12708+I12708</f>
        <v>6</v>
      </c>
      <c r="L12708" s="360" t="s">
        <v>9926</v>
      </c>
    </row>
    <row r="12709" spans="1:12">
      <c r="A12709" s="360" t="s">
        <v>11543</v>
      </c>
      <c r="B12709" s="360">
        <v>2</v>
      </c>
      <c r="C12709" s="360" t="s">
        <v>2542</v>
      </c>
      <c r="D12709" s="360" t="s">
        <v>880</v>
      </c>
      <c r="E12709" s="360" t="s">
        <v>11543</v>
      </c>
      <c r="F12709" s="360" t="s">
        <v>11544</v>
      </c>
      <c r="G12709" s="360" t="s">
        <v>10833</v>
      </c>
      <c r="H12709" s="360"/>
      <c r="I12709" s="360">
        <v>2</v>
      </c>
      <c r="J12709" s="360">
        <v>1</v>
      </c>
      <c r="K12709" s="360">
        <f t="shared" si="210"/>
        <v>3</v>
      </c>
      <c r="L12709" s="360" t="s">
        <v>9926</v>
      </c>
    </row>
    <row r="12710" spans="1:12">
      <c r="A12710" s="360" t="s">
        <v>11543</v>
      </c>
      <c r="B12710" s="360">
        <v>3</v>
      </c>
      <c r="C12710" s="360" t="s">
        <v>11545</v>
      </c>
      <c r="D12710" s="360" t="s">
        <v>880</v>
      </c>
      <c r="E12710" s="360" t="s">
        <v>11543</v>
      </c>
      <c r="F12710" s="360" t="s">
        <v>11544</v>
      </c>
      <c r="G12710" s="360" t="s">
        <v>10833</v>
      </c>
      <c r="H12710" s="360"/>
      <c r="I12710" s="360">
        <v>2</v>
      </c>
      <c r="J12710" s="360">
        <v>1</v>
      </c>
      <c r="K12710" s="360">
        <f t="shared" si="210"/>
        <v>3</v>
      </c>
      <c r="L12710" s="360" t="s">
        <v>9926</v>
      </c>
    </row>
    <row r="12711" spans="1:12">
      <c r="A12711" s="360" t="s">
        <v>11543</v>
      </c>
      <c r="B12711" s="360">
        <v>4</v>
      </c>
      <c r="C12711" s="360" t="s">
        <v>11546</v>
      </c>
      <c r="D12711" s="360" t="s">
        <v>880</v>
      </c>
      <c r="E12711" s="360" t="s">
        <v>11543</v>
      </c>
      <c r="F12711" s="360" t="s">
        <v>11544</v>
      </c>
      <c r="G12711" s="360" t="s">
        <v>10833</v>
      </c>
      <c r="H12711" s="360"/>
      <c r="I12711" s="360">
        <v>6</v>
      </c>
      <c r="J12711" s="360">
        <v>2</v>
      </c>
      <c r="K12711" s="360">
        <f t="shared" si="210"/>
        <v>8</v>
      </c>
      <c r="L12711" s="360" t="s">
        <v>9926</v>
      </c>
    </row>
    <row r="12712" spans="1:12">
      <c r="A12712" s="360" t="s">
        <v>11543</v>
      </c>
      <c r="B12712" s="360">
        <v>5</v>
      </c>
      <c r="C12712" s="360" t="s">
        <v>11547</v>
      </c>
      <c r="D12712" s="360" t="s">
        <v>880</v>
      </c>
      <c r="E12712" s="360" t="s">
        <v>11543</v>
      </c>
      <c r="F12712" s="360" t="s">
        <v>11544</v>
      </c>
      <c r="G12712" s="360" t="s">
        <v>10833</v>
      </c>
      <c r="H12712" s="360"/>
      <c r="I12712" s="360">
        <v>5</v>
      </c>
      <c r="J12712" s="360">
        <v>4</v>
      </c>
      <c r="K12712" s="360">
        <f t="shared" si="210"/>
        <v>9</v>
      </c>
      <c r="L12712" s="360" t="s">
        <v>10109</v>
      </c>
    </row>
    <row r="12713" spans="1:12">
      <c r="A12713" s="360" t="s">
        <v>11543</v>
      </c>
      <c r="B12713" s="360">
        <v>6</v>
      </c>
      <c r="C12713" s="360" t="s">
        <v>11548</v>
      </c>
      <c r="D12713" s="360" t="s">
        <v>1484</v>
      </c>
      <c r="E12713" s="360" t="s">
        <v>11543</v>
      </c>
      <c r="F12713" s="360" t="s">
        <v>11544</v>
      </c>
      <c r="G12713" s="360" t="s">
        <v>10833</v>
      </c>
      <c r="H12713" s="360"/>
      <c r="I12713" s="360">
        <v>2</v>
      </c>
      <c r="J12713" s="360">
        <v>2</v>
      </c>
      <c r="K12713" s="360">
        <f t="shared" si="210"/>
        <v>4</v>
      </c>
      <c r="L12713" s="360" t="s">
        <v>10109</v>
      </c>
    </row>
    <row r="12714" spans="1:12">
      <c r="A12714" s="360" t="s">
        <v>11543</v>
      </c>
      <c r="B12714" s="360">
        <v>7</v>
      </c>
      <c r="C12714" s="360" t="s">
        <v>11549</v>
      </c>
      <c r="D12714" s="360" t="s">
        <v>880</v>
      </c>
      <c r="E12714" s="360" t="s">
        <v>11543</v>
      </c>
      <c r="F12714" s="360" t="s">
        <v>11544</v>
      </c>
      <c r="G12714" s="360" t="s">
        <v>10833</v>
      </c>
      <c r="H12714" s="360"/>
      <c r="I12714" s="360">
        <v>2</v>
      </c>
      <c r="J12714" s="360">
        <v>2</v>
      </c>
      <c r="K12714" s="360">
        <f t="shared" si="210"/>
        <v>4</v>
      </c>
      <c r="L12714" s="360" t="s">
        <v>10109</v>
      </c>
    </row>
    <row r="12715" spans="1:12">
      <c r="A12715" s="360" t="s">
        <v>11543</v>
      </c>
      <c r="B12715" s="360">
        <v>8</v>
      </c>
      <c r="C12715" s="360" t="s">
        <v>11550</v>
      </c>
      <c r="D12715" s="360" t="s">
        <v>1293</v>
      </c>
      <c r="E12715" s="360" t="s">
        <v>11543</v>
      </c>
      <c r="F12715" s="360" t="s">
        <v>11544</v>
      </c>
      <c r="G12715" s="360" t="s">
        <v>10833</v>
      </c>
      <c r="H12715" s="360"/>
      <c r="I12715" s="360">
        <v>0</v>
      </c>
      <c r="J12715" s="360">
        <v>2</v>
      </c>
      <c r="K12715" s="360">
        <f t="shared" si="210"/>
        <v>2</v>
      </c>
      <c r="L12715" s="360" t="s">
        <v>10109</v>
      </c>
    </row>
    <row r="12716" spans="1:12">
      <c r="A12716" s="360" t="s">
        <v>11543</v>
      </c>
      <c r="B12716" s="360">
        <v>9</v>
      </c>
      <c r="C12716" s="360" t="s">
        <v>11551</v>
      </c>
      <c r="D12716" s="360" t="s">
        <v>880</v>
      </c>
      <c r="E12716" s="360" t="s">
        <v>11543</v>
      </c>
      <c r="F12716" s="360" t="s">
        <v>11544</v>
      </c>
      <c r="G12716" s="360" t="s">
        <v>10833</v>
      </c>
      <c r="H12716" s="360"/>
      <c r="I12716" s="360">
        <v>1</v>
      </c>
      <c r="J12716" s="360">
        <v>2</v>
      </c>
      <c r="K12716" s="360">
        <f t="shared" si="210"/>
        <v>3</v>
      </c>
      <c r="L12716" s="360" t="s">
        <v>9919</v>
      </c>
    </row>
    <row r="12717" spans="1:12">
      <c r="A12717" s="360" t="s">
        <v>11543</v>
      </c>
      <c r="B12717" s="360">
        <v>10</v>
      </c>
      <c r="C12717" s="360" t="s">
        <v>11552</v>
      </c>
      <c r="D12717" s="360" t="s">
        <v>880</v>
      </c>
      <c r="E12717" s="360" t="s">
        <v>11543</v>
      </c>
      <c r="F12717" s="360" t="s">
        <v>11544</v>
      </c>
      <c r="G12717" s="360" t="s">
        <v>10833</v>
      </c>
      <c r="H12717" s="360"/>
      <c r="I12717" s="360">
        <v>1</v>
      </c>
      <c r="J12717" s="360">
        <v>1</v>
      </c>
      <c r="K12717" s="360">
        <f t="shared" si="210"/>
        <v>2</v>
      </c>
      <c r="L12717" s="360" t="s">
        <v>9919</v>
      </c>
    </row>
    <row r="12718" spans="1:12">
      <c r="A12718" s="360" t="s">
        <v>11543</v>
      </c>
      <c r="B12718" s="360">
        <v>11</v>
      </c>
      <c r="C12718" s="360" t="s">
        <v>11553</v>
      </c>
      <c r="D12718" s="360" t="s">
        <v>880</v>
      </c>
      <c r="E12718" s="360" t="s">
        <v>11543</v>
      </c>
      <c r="F12718" s="360" t="s">
        <v>11544</v>
      </c>
      <c r="G12718" s="360" t="s">
        <v>10833</v>
      </c>
      <c r="H12718" s="360"/>
      <c r="I12718" s="360">
        <v>2</v>
      </c>
      <c r="J12718" s="360">
        <v>3</v>
      </c>
      <c r="K12718" s="360">
        <f t="shared" si="210"/>
        <v>5</v>
      </c>
      <c r="L12718" s="360" t="s">
        <v>10105</v>
      </c>
    </row>
    <row r="12719" spans="1:12">
      <c r="A12719" s="360" t="s">
        <v>11543</v>
      </c>
      <c r="B12719" s="360">
        <v>12</v>
      </c>
      <c r="C12719" s="360" t="s">
        <v>11554</v>
      </c>
      <c r="D12719" s="360" t="s">
        <v>880</v>
      </c>
      <c r="E12719" s="360" t="s">
        <v>11543</v>
      </c>
      <c r="F12719" s="360" t="s">
        <v>11544</v>
      </c>
      <c r="G12719" s="360" t="s">
        <v>10833</v>
      </c>
      <c r="H12719" s="360"/>
      <c r="I12719" s="360">
        <v>3</v>
      </c>
      <c r="J12719" s="360">
        <v>3</v>
      </c>
      <c r="K12719" s="360">
        <f t="shared" si="210"/>
        <v>6</v>
      </c>
      <c r="L12719" s="360" t="s">
        <v>9919</v>
      </c>
    </row>
    <row r="12720" spans="1:12">
      <c r="A12720" s="360" t="s">
        <v>11543</v>
      </c>
      <c r="B12720" s="360">
        <v>13</v>
      </c>
      <c r="C12720" s="360" t="s">
        <v>11555</v>
      </c>
      <c r="D12720" s="360" t="s">
        <v>1293</v>
      </c>
      <c r="E12720" s="360" t="s">
        <v>11543</v>
      </c>
      <c r="F12720" s="360" t="s">
        <v>11544</v>
      </c>
      <c r="G12720" s="360" t="s">
        <v>10833</v>
      </c>
      <c r="H12720" s="360"/>
      <c r="I12720" s="360">
        <v>0</v>
      </c>
      <c r="J12720" s="360">
        <v>1</v>
      </c>
      <c r="K12720" s="360">
        <f t="shared" si="210"/>
        <v>1</v>
      </c>
      <c r="L12720" s="360" t="s">
        <v>11098</v>
      </c>
    </row>
    <row r="12721" spans="1:12">
      <c r="A12721" s="360" t="s">
        <v>11543</v>
      </c>
      <c r="B12721" s="360">
        <v>14</v>
      </c>
      <c r="C12721" s="360" t="s">
        <v>11556</v>
      </c>
      <c r="D12721" s="360" t="s">
        <v>1293</v>
      </c>
      <c r="E12721" s="360" t="s">
        <v>11543</v>
      </c>
      <c r="F12721" s="360" t="s">
        <v>11544</v>
      </c>
      <c r="G12721" s="360" t="s">
        <v>10833</v>
      </c>
      <c r="H12721" s="360"/>
      <c r="I12721" s="360">
        <v>3</v>
      </c>
      <c r="J12721" s="360">
        <v>4</v>
      </c>
      <c r="K12721" s="360">
        <f t="shared" si="210"/>
        <v>7</v>
      </c>
      <c r="L12721" s="360" t="s">
        <v>10023</v>
      </c>
    </row>
    <row r="12722" spans="1:12">
      <c r="A12722" s="360" t="s">
        <v>11543</v>
      </c>
      <c r="B12722" s="360">
        <v>15</v>
      </c>
      <c r="C12722" s="360" t="s">
        <v>4072</v>
      </c>
      <c r="D12722" s="360" t="s">
        <v>880</v>
      </c>
      <c r="E12722" s="360" t="s">
        <v>11543</v>
      </c>
      <c r="F12722" s="360" t="s">
        <v>11544</v>
      </c>
      <c r="G12722" s="360" t="s">
        <v>10833</v>
      </c>
      <c r="H12722" s="360"/>
      <c r="I12722" s="360">
        <v>4</v>
      </c>
      <c r="J12722" s="360">
        <v>2</v>
      </c>
      <c r="K12722" s="360">
        <f t="shared" si="210"/>
        <v>6</v>
      </c>
      <c r="L12722" s="360" t="s">
        <v>9995</v>
      </c>
    </row>
    <row r="12723" spans="1:12">
      <c r="A12723" s="360" t="s">
        <v>11543</v>
      </c>
      <c r="B12723" s="360">
        <v>16</v>
      </c>
      <c r="C12723" s="360" t="s">
        <v>11557</v>
      </c>
      <c r="D12723" s="360" t="s">
        <v>880</v>
      </c>
      <c r="E12723" s="360" t="s">
        <v>11543</v>
      </c>
      <c r="F12723" s="360" t="s">
        <v>11544</v>
      </c>
      <c r="G12723" s="360" t="s">
        <v>10833</v>
      </c>
      <c r="H12723" s="360"/>
      <c r="I12723" s="360">
        <v>4</v>
      </c>
      <c r="J12723" s="360">
        <v>2</v>
      </c>
      <c r="K12723" s="360">
        <f t="shared" si="210"/>
        <v>6</v>
      </c>
      <c r="L12723" s="360" t="s">
        <v>9995</v>
      </c>
    </row>
    <row r="12724" spans="1:12">
      <c r="A12724" s="360" t="s">
        <v>11543</v>
      </c>
      <c r="B12724" s="360">
        <v>17</v>
      </c>
      <c r="C12724" s="360" t="s">
        <v>11558</v>
      </c>
      <c r="D12724" s="360" t="s">
        <v>880</v>
      </c>
      <c r="E12724" s="360" t="s">
        <v>11543</v>
      </c>
      <c r="F12724" s="360" t="s">
        <v>11544</v>
      </c>
      <c r="G12724" s="360" t="s">
        <v>10833</v>
      </c>
      <c r="H12724" s="360"/>
      <c r="I12724" s="360">
        <v>2</v>
      </c>
      <c r="J12724" s="360">
        <v>3</v>
      </c>
      <c r="K12724" s="360">
        <f t="shared" si="210"/>
        <v>5</v>
      </c>
      <c r="L12724" s="360" t="s">
        <v>9995</v>
      </c>
    </row>
    <row r="12725" spans="1:12">
      <c r="A12725" s="360" t="s">
        <v>11543</v>
      </c>
      <c r="B12725" s="360">
        <v>18</v>
      </c>
      <c r="C12725" s="360" t="s">
        <v>11559</v>
      </c>
      <c r="D12725" s="360" t="s">
        <v>880</v>
      </c>
      <c r="E12725" s="360" t="s">
        <v>11543</v>
      </c>
      <c r="F12725" s="360" t="s">
        <v>11544</v>
      </c>
      <c r="G12725" s="360" t="s">
        <v>10833</v>
      </c>
      <c r="H12725" s="360"/>
      <c r="I12725" s="360">
        <v>2</v>
      </c>
      <c r="J12725" s="360">
        <v>4</v>
      </c>
      <c r="K12725" s="360">
        <f t="shared" si="210"/>
        <v>6</v>
      </c>
      <c r="L12725" s="360" t="s">
        <v>9899</v>
      </c>
    </row>
    <row r="12726" spans="1:12">
      <c r="A12726" s="360" t="s">
        <v>11543</v>
      </c>
      <c r="B12726" s="360">
        <v>19</v>
      </c>
      <c r="C12726" s="360" t="s">
        <v>11560</v>
      </c>
      <c r="D12726" s="360" t="s">
        <v>880</v>
      </c>
      <c r="E12726" s="360" t="s">
        <v>11543</v>
      </c>
      <c r="F12726" s="360" t="s">
        <v>11544</v>
      </c>
      <c r="G12726" s="360" t="s">
        <v>10833</v>
      </c>
      <c r="H12726" s="360"/>
      <c r="I12726" s="360">
        <v>2</v>
      </c>
      <c r="J12726" s="360">
        <v>4</v>
      </c>
      <c r="K12726" s="360">
        <f t="shared" si="210"/>
        <v>6</v>
      </c>
      <c r="L12726" s="360" t="s">
        <v>9899</v>
      </c>
    </row>
    <row r="12727" spans="1:12">
      <c r="A12727" s="360" t="s">
        <v>11543</v>
      </c>
      <c r="B12727" s="360">
        <v>20</v>
      </c>
      <c r="C12727" s="360" t="s">
        <v>11561</v>
      </c>
      <c r="D12727" s="360" t="s">
        <v>880</v>
      </c>
      <c r="E12727" s="360" t="s">
        <v>11543</v>
      </c>
      <c r="F12727" s="360" t="s">
        <v>11544</v>
      </c>
      <c r="G12727" s="360" t="s">
        <v>10833</v>
      </c>
      <c r="H12727" s="360"/>
      <c r="I12727" s="360">
        <v>1</v>
      </c>
      <c r="J12727" s="360">
        <v>3</v>
      </c>
      <c r="K12727" s="360">
        <f t="shared" si="210"/>
        <v>4</v>
      </c>
      <c r="L12727" s="360" t="s">
        <v>9899</v>
      </c>
    </row>
    <row r="12728" spans="1:12">
      <c r="A12728" s="360" t="s">
        <v>11543</v>
      </c>
      <c r="B12728" s="360">
        <v>21</v>
      </c>
      <c r="C12728" s="360" t="s">
        <v>11562</v>
      </c>
      <c r="D12728" s="360" t="s">
        <v>1293</v>
      </c>
      <c r="E12728" s="360" t="s">
        <v>11543</v>
      </c>
      <c r="F12728" s="360" t="s">
        <v>11544</v>
      </c>
      <c r="G12728" s="360" t="s">
        <v>10833</v>
      </c>
      <c r="H12728" s="360"/>
      <c r="I12728" s="360">
        <v>1</v>
      </c>
      <c r="J12728" s="360">
        <v>2</v>
      </c>
      <c r="K12728" s="360">
        <f t="shared" si="210"/>
        <v>3</v>
      </c>
      <c r="L12728" s="360" t="s">
        <v>9899</v>
      </c>
    </row>
    <row r="12729" spans="1:12">
      <c r="A12729" s="360" t="s">
        <v>11543</v>
      </c>
      <c r="B12729" s="360">
        <v>22</v>
      </c>
      <c r="C12729" s="360" t="s">
        <v>11563</v>
      </c>
      <c r="D12729" s="360" t="s">
        <v>880</v>
      </c>
      <c r="E12729" s="360" t="s">
        <v>11543</v>
      </c>
      <c r="F12729" s="360" t="s">
        <v>11544</v>
      </c>
      <c r="G12729" s="360" t="s">
        <v>10833</v>
      </c>
      <c r="H12729" s="360"/>
      <c r="I12729" s="360">
        <v>3</v>
      </c>
      <c r="J12729" s="360">
        <v>5</v>
      </c>
      <c r="K12729" s="360">
        <f t="shared" si="210"/>
        <v>8</v>
      </c>
      <c r="L12729" s="360" t="s">
        <v>9991</v>
      </c>
    </row>
    <row r="12730" spans="1:12">
      <c r="A12730" s="360" t="s">
        <v>11543</v>
      </c>
      <c r="B12730" s="360">
        <v>23</v>
      </c>
      <c r="C12730" s="360" t="s">
        <v>1803</v>
      </c>
      <c r="D12730" s="360" t="s">
        <v>880</v>
      </c>
      <c r="E12730" s="360" t="s">
        <v>11543</v>
      </c>
      <c r="F12730" s="360" t="s">
        <v>11544</v>
      </c>
      <c r="G12730" s="360" t="s">
        <v>10833</v>
      </c>
      <c r="H12730" s="360"/>
      <c r="I12730" s="360">
        <v>4</v>
      </c>
      <c r="J12730" s="360">
        <v>2</v>
      </c>
      <c r="K12730" s="360">
        <f t="shared" si="210"/>
        <v>6</v>
      </c>
      <c r="L12730" s="360" t="s">
        <v>9923</v>
      </c>
    </row>
    <row r="12731" spans="1:12">
      <c r="A12731" s="360" t="s">
        <v>11543</v>
      </c>
      <c r="B12731" s="360">
        <v>24</v>
      </c>
      <c r="C12731" s="360" t="s">
        <v>2225</v>
      </c>
      <c r="D12731" s="360" t="s">
        <v>880</v>
      </c>
      <c r="E12731" s="360" t="s">
        <v>11543</v>
      </c>
      <c r="F12731" s="360" t="s">
        <v>11544</v>
      </c>
      <c r="G12731" s="360" t="s">
        <v>10833</v>
      </c>
      <c r="H12731" s="360"/>
      <c r="I12731" s="360">
        <v>6</v>
      </c>
      <c r="J12731" s="360">
        <v>2</v>
      </c>
      <c r="K12731" s="360">
        <f t="shared" si="210"/>
        <v>8</v>
      </c>
      <c r="L12731" s="360" t="s">
        <v>9923</v>
      </c>
    </row>
    <row r="12732" spans="1:12">
      <c r="A12732" s="360" t="s">
        <v>11543</v>
      </c>
      <c r="B12732" s="360">
        <v>25</v>
      </c>
      <c r="C12732" s="360" t="s">
        <v>2783</v>
      </c>
      <c r="D12732" s="360" t="s">
        <v>958</v>
      </c>
      <c r="E12732" s="360" t="s">
        <v>11543</v>
      </c>
      <c r="F12732" s="360" t="s">
        <v>11544</v>
      </c>
      <c r="G12732" s="360" t="s">
        <v>10833</v>
      </c>
      <c r="H12732" s="360"/>
      <c r="I12732" s="360">
        <v>0</v>
      </c>
      <c r="J12732" s="360">
        <v>3</v>
      </c>
      <c r="K12732" s="360">
        <f t="shared" si="210"/>
        <v>3</v>
      </c>
      <c r="L12732" s="360" t="s">
        <v>9926</v>
      </c>
    </row>
    <row r="12733" spans="1:12">
      <c r="A12733" s="360" t="s">
        <v>11543</v>
      </c>
      <c r="B12733" s="360">
        <v>26</v>
      </c>
      <c r="C12733" s="360" t="s">
        <v>11564</v>
      </c>
      <c r="D12733" s="360" t="s">
        <v>880</v>
      </c>
      <c r="E12733" s="360" t="s">
        <v>11543</v>
      </c>
      <c r="F12733" s="360" t="s">
        <v>11544</v>
      </c>
      <c r="G12733" s="360" t="s">
        <v>10833</v>
      </c>
      <c r="H12733" s="360"/>
      <c r="I12733" s="360">
        <v>2</v>
      </c>
      <c r="J12733" s="360">
        <v>4</v>
      </c>
      <c r="K12733" s="360">
        <f t="shared" si="210"/>
        <v>6</v>
      </c>
      <c r="L12733" s="360" t="s">
        <v>9939</v>
      </c>
    </row>
    <row r="12734" spans="1:12">
      <c r="A12734" s="360" t="s">
        <v>11543</v>
      </c>
      <c r="B12734" s="360">
        <v>27</v>
      </c>
      <c r="C12734" s="360" t="s">
        <v>11565</v>
      </c>
      <c r="D12734" s="360" t="s">
        <v>958</v>
      </c>
      <c r="E12734" s="360" t="s">
        <v>11543</v>
      </c>
      <c r="F12734" s="360" t="s">
        <v>11544</v>
      </c>
      <c r="G12734" s="360" t="s">
        <v>10833</v>
      </c>
      <c r="H12734" s="360"/>
      <c r="I12734" s="360">
        <v>0</v>
      </c>
      <c r="J12734" s="360">
        <v>2</v>
      </c>
      <c r="K12734" s="360">
        <f t="shared" si="210"/>
        <v>2</v>
      </c>
      <c r="L12734" s="360" t="s">
        <v>9897</v>
      </c>
    </row>
    <row r="12735" spans="1:12">
      <c r="A12735" s="360" t="s">
        <v>11543</v>
      </c>
      <c r="B12735" s="360">
        <v>28</v>
      </c>
      <c r="C12735" s="360" t="s">
        <v>2258</v>
      </c>
      <c r="D12735" s="360" t="s">
        <v>880</v>
      </c>
      <c r="E12735" s="360" t="s">
        <v>11543</v>
      </c>
      <c r="F12735" s="360" t="s">
        <v>11544</v>
      </c>
      <c r="G12735" s="360" t="s">
        <v>10833</v>
      </c>
      <c r="H12735" s="360"/>
      <c r="I12735" s="360">
        <v>1</v>
      </c>
      <c r="J12735" s="360">
        <v>1</v>
      </c>
      <c r="K12735" s="360">
        <f t="shared" si="210"/>
        <v>2</v>
      </c>
      <c r="L12735" s="360" t="s">
        <v>9897</v>
      </c>
    </row>
    <row r="12736" spans="1:12">
      <c r="A12736" s="360" t="s">
        <v>11543</v>
      </c>
      <c r="B12736" s="360">
        <v>29</v>
      </c>
      <c r="C12736" s="360" t="s">
        <v>11566</v>
      </c>
      <c r="D12736" s="360" t="s">
        <v>880</v>
      </c>
      <c r="E12736" s="360" t="s">
        <v>11543</v>
      </c>
      <c r="F12736" s="360" t="s">
        <v>11544</v>
      </c>
      <c r="G12736" s="360" t="s">
        <v>10833</v>
      </c>
      <c r="H12736" s="360"/>
      <c r="I12736" s="360">
        <v>1</v>
      </c>
      <c r="J12736" s="360">
        <v>2</v>
      </c>
      <c r="K12736" s="360">
        <f t="shared" si="210"/>
        <v>3</v>
      </c>
      <c r="L12736" s="360" t="s">
        <v>9939</v>
      </c>
    </row>
    <row r="12737" spans="1:12">
      <c r="A12737" s="360" t="s">
        <v>11543</v>
      </c>
      <c r="B12737" s="360">
        <v>30</v>
      </c>
      <c r="C12737" s="360" t="s">
        <v>11567</v>
      </c>
      <c r="D12737" s="360" t="s">
        <v>880</v>
      </c>
      <c r="E12737" s="360" t="s">
        <v>11543</v>
      </c>
      <c r="F12737" s="360" t="s">
        <v>11544</v>
      </c>
      <c r="G12737" s="360" t="s">
        <v>10833</v>
      </c>
      <c r="H12737" s="360"/>
      <c r="I12737" s="360">
        <v>1</v>
      </c>
      <c r="J12737" s="360">
        <v>2</v>
      </c>
      <c r="K12737" s="360">
        <f t="shared" si="210"/>
        <v>3</v>
      </c>
      <c r="L12737" s="360" t="s">
        <v>10033</v>
      </c>
    </row>
    <row r="12738" spans="1:12">
      <c r="A12738" s="360" t="s">
        <v>11543</v>
      </c>
      <c r="B12738" s="360">
        <v>31</v>
      </c>
      <c r="C12738" s="360" t="s">
        <v>11568</v>
      </c>
      <c r="D12738" s="360" t="s">
        <v>880</v>
      </c>
      <c r="E12738" s="360" t="s">
        <v>11543</v>
      </c>
      <c r="F12738" s="360" t="s">
        <v>11544</v>
      </c>
      <c r="G12738" s="360" t="s">
        <v>10833</v>
      </c>
      <c r="H12738" s="360"/>
      <c r="I12738" s="360">
        <v>2</v>
      </c>
      <c r="J12738" s="360">
        <v>3</v>
      </c>
      <c r="K12738" s="360">
        <f t="shared" si="210"/>
        <v>5</v>
      </c>
      <c r="L12738" s="360" t="s">
        <v>9897</v>
      </c>
    </row>
    <row r="12739" spans="1:12">
      <c r="A12739" s="360" t="s">
        <v>11543</v>
      </c>
      <c r="B12739" s="360">
        <v>32</v>
      </c>
      <c r="C12739" s="360" t="s">
        <v>11569</v>
      </c>
      <c r="D12739" s="360" t="s">
        <v>880</v>
      </c>
      <c r="E12739" s="360" t="s">
        <v>11543</v>
      </c>
      <c r="F12739" s="360" t="s">
        <v>11544</v>
      </c>
      <c r="G12739" s="360" t="s">
        <v>10833</v>
      </c>
      <c r="H12739" s="360"/>
      <c r="I12739" s="360">
        <v>2</v>
      </c>
      <c r="J12739" s="360">
        <v>4</v>
      </c>
      <c r="K12739" s="360">
        <f t="shared" si="210"/>
        <v>6</v>
      </c>
      <c r="L12739" s="360" t="s">
        <v>9901</v>
      </c>
    </row>
    <row r="12740" spans="1:12">
      <c r="A12740" s="360" t="s">
        <v>11543</v>
      </c>
      <c r="B12740" s="360">
        <v>33</v>
      </c>
      <c r="C12740" s="360" t="s">
        <v>11570</v>
      </c>
      <c r="D12740" s="360" t="s">
        <v>880</v>
      </c>
      <c r="E12740" s="360" t="s">
        <v>11543</v>
      </c>
      <c r="F12740" s="360" t="s">
        <v>11544</v>
      </c>
      <c r="G12740" s="360" t="s">
        <v>10833</v>
      </c>
      <c r="H12740" s="360"/>
      <c r="I12740" s="360">
        <v>1</v>
      </c>
      <c r="J12740" s="360">
        <v>2</v>
      </c>
      <c r="K12740" s="360">
        <f t="shared" si="210"/>
        <v>3</v>
      </c>
      <c r="L12740" s="360" t="s">
        <v>9901</v>
      </c>
    </row>
    <row r="12741" spans="1:12">
      <c r="A12741" s="360" t="s">
        <v>11543</v>
      </c>
      <c r="B12741" s="360">
        <v>34</v>
      </c>
      <c r="C12741" s="360" t="s">
        <v>11571</v>
      </c>
      <c r="D12741" s="360" t="s">
        <v>880</v>
      </c>
      <c r="E12741" s="360" t="s">
        <v>11543</v>
      </c>
      <c r="F12741" s="360" t="s">
        <v>11544</v>
      </c>
      <c r="G12741" s="360" t="s">
        <v>10833</v>
      </c>
      <c r="H12741" s="360"/>
      <c r="I12741" s="360">
        <v>4</v>
      </c>
      <c r="J12741" s="360">
        <v>2</v>
      </c>
      <c r="K12741" s="360">
        <f t="shared" si="210"/>
        <v>6</v>
      </c>
      <c r="L12741" s="360" t="s">
        <v>9901</v>
      </c>
    </row>
    <row r="12742" spans="1:12">
      <c r="A12742" s="360" t="s">
        <v>11543</v>
      </c>
      <c r="B12742" s="360">
        <v>35</v>
      </c>
      <c r="C12742" s="360" t="s">
        <v>11572</v>
      </c>
      <c r="D12742" s="360" t="s">
        <v>880</v>
      </c>
      <c r="E12742" s="360" t="s">
        <v>11543</v>
      </c>
      <c r="F12742" s="360" t="s">
        <v>11544</v>
      </c>
      <c r="G12742" s="360" t="s">
        <v>10833</v>
      </c>
      <c r="H12742" s="360"/>
      <c r="I12742" s="360">
        <v>4</v>
      </c>
      <c r="J12742" s="360">
        <v>3</v>
      </c>
      <c r="K12742" s="360">
        <f t="shared" si="210"/>
        <v>7</v>
      </c>
      <c r="L12742" s="360" t="s">
        <v>9901</v>
      </c>
    </row>
    <row r="12743" spans="1:12">
      <c r="A12743" s="360" t="s">
        <v>11543</v>
      </c>
      <c r="B12743" s="360">
        <v>36</v>
      </c>
      <c r="C12743" s="360" t="s">
        <v>11573</v>
      </c>
      <c r="D12743" s="360" t="s">
        <v>880</v>
      </c>
      <c r="E12743" s="360" t="s">
        <v>11543</v>
      </c>
      <c r="F12743" s="360" t="s">
        <v>11544</v>
      </c>
      <c r="G12743" s="360" t="s">
        <v>10833</v>
      </c>
      <c r="H12743" s="360"/>
      <c r="I12743" s="360">
        <v>4</v>
      </c>
      <c r="J12743" s="360">
        <v>2</v>
      </c>
      <c r="K12743" s="360">
        <f t="shared" si="210"/>
        <v>6</v>
      </c>
      <c r="L12743" s="360" t="s">
        <v>9901</v>
      </c>
    </row>
    <row r="12744" spans="1:12">
      <c r="A12744" s="360" t="s">
        <v>11543</v>
      </c>
      <c r="B12744" s="360">
        <v>37</v>
      </c>
      <c r="C12744" s="360" t="s">
        <v>8073</v>
      </c>
      <c r="D12744" s="360" t="s">
        <v>880</v>
      </c>
      <c r="E12744" s="360" t="s">
        <v>11543</v>
      </c>
      <c r="F12744" s="360" t="s">
        <v>11544</v>
      </c>
      <c r="G12744" s="360" t="s">
        <v>10833</v>
      </c>
      <c r="H12744" s="360"/>
      <c r="I12744" s="360">
        <v>1</v>
      </c>
      <c r="J12744" s="360">
        <v>3</v>
      </c>
      <c r="K12744" s="360">
        <f t="shared" si="210"/>
        <v>4</v>
      </c>
      <c r="L12744" s="360" t="s">
        <v>9901</v>
      </c>
    </row>
    <row r="12745" spans="1:12">
      <c r="A12745" s="360" t="s">
        <v>11543</v>
      </c>
      <c r="B12745" s="360">
        <v>38</v>
      </c>
      <c r="C12745" s="360" t="s">
        <v>9676</v>
      </c>
      <c r="D12745" s="360" t="s">
        <v>1293</v>
      </c>
      <c r="E12745" s="360" t="s">
        <v>11543</v>
      </c>
      <c r="F12745" s="360" t="s">
        <v>11544</v>
      </c>
      <c r="G12745" s="360" t="s">
        <v>10833</v>
      </c>
      <c r="H12745" s="360"/>
      <c r="I12745" s="360">
        <v>0</v>
      </c>
      <c r="J12745" s="360">
        <v>1</v>
      </c>
      <c r="K12745" s="360">
        <f t="shared" si="210"/>
        <v>1</v>
      </c>
      <c r="L12745" s="360" t="s">
        <v>9901</v>
      </c>
    </row>
    <row r="12746" spans="1:12">
      <c r="A12746" s="360" t="s">
        <v>11543</v>
      </c>
      <c r="B12746" s="360">
        <v>39</v>
      </c>
      <c r="C12746" s="360" t="s">
        <v>11574</v>
      </c>
      <c r="D12746" s="360" t="s">
        <v>958</v>
      </c>
      <c r="E12746" s="360" t="s">
        <v>11543</v>
      </c>
      <c r="F12746" s="360" t="s">
        <v>11544</v>
      </c>
      <c r="G12746" s="360" t="s">
        <v>10833</v>
      </c>
      <c r="H12746" s="360"/>
      <c r="I12746" s="360">
        <v>1</v>
      </c>
      <c r="J12746" s="360">
        <v>3</v>
      </c>
      <c r="K12746" s="360">
        <f t="shared" si="210"/>
        <v>4</v>
      </c>
      <c r="L12746" s="360" t="s">
        <v>9896</v>
      </c>
    </row>
    <row r="12747" spans="1:12">
      <c r="A12747" s="360" t="s">
        <v>11543</v>
      </c>
      <c r="B12747" s="360">
        <v>40</v>
      </c>
      <c r="C12747" s="360" t="s">
        <v>1133</v>
      </c>
      <c r="D12747" s="360" t="s">
        <v>880</v>
      </c>
      <c r="E12747" s="360" t="s">
        <v>11543</v>
      </c>
      <c r="F12747" s="360" t="s">
        <v>11544</v>
      </c>
      <c r="G12747" s="360" t="s">
        <v>10833</v>
      </c>
      <c r="H12747" s="360"/>
      <c r="I12747" s="360">
        <v>2</v>
      </c>
      <c r="J12747" s="360">
        <v>1</v>
      </c>
      <c r="K12747" s="360">
        <f t="shared" si="210"/>
        <v>3</v>
      </c>
      <c r="L12747" s="360" t="s">
        <v>9896</v>
      </c>
    </row>
    <row r="12748" spans="1:12">
      <c r="A12748" s="360" t="s">
        <v>11543</v>
      </c>
      <c r="B12748" s="360">
        <v>41</v>
      </c>
      <c r="C12748" s="360" t="s">
        <v>1810</v>
      </c>
      <c r="D12748" s="360" t="s">
        <v>880</v>
      </c>
      <c r="E12748" s="360" t="s">
        <v>11543</v>
      </c>
      <c r="F12748" s="360" t="s">
        <v>11544</v>
      </c>
      <c r="G12748" s="360" t="s">
        <v>10833</v>
      </c>
      <c r="H12748" s="360"/>
      <c r="I12748" s="360">
        <v>6</v>
      </c>
      <c r="J12748" s="360">
        <v>2</v>
      </c>
      <c r="K12748" s="360">
        <f t="shared" si="210"/>
        <v>8</v>
      </c>
      <c r="L12748" s="360" t="s">
        <v>10006</v>
      </c>
    </row>
    <row r="12749" spans="1:12">
      <c r="A12749" s="360" t="s">
        <v>11543</v>
      </c>
      <c r="B12749" s="360">
        <v>42</v>
      </c>
      <c r="C12749" s="360" t="s">
        <v>1846</v>
      </c>
      <c r="D12749" s="360" t="s">
        <v>880</v>
      </c>
      <c r="E12749" s="360" t="s">
        <v>11543</v>
      </c>
      <c r="F12749" s="360" t="s">
        <v>11544</v>
      </c>
      <c r="G12749" s="360" t="s">
        <v>10833</v>
      </c>
      <c r="H12749" s="360"/>
      <c r="I12749" s="360">
        <v>2</v>
      </c>
      <c r="J12749" s="360">
        <v>3</v>
      </c>
      <c r="K12749" s="360">
        <f t="shared" si="210"/>
        <v>5</v>
      </c>
      <c r="L12749" s="360" t="s">
        <v>10006</v>
      </c>
    </row>
    <row r="12750" spans="1:12">
      <c r="A12750" s="360" t="s">
        <v>11543</v>
      </c>
      <c r="B12750" s="360">
        <v>43</v>
      </c>
      <c r="C12750" s="360" t="s">
        <v>11575</v>
      </c>
      <c r="D12750" s="360" t="s">
        <v>880</v>
      </c>
      <c r="E12750" s="360" t="s">
        <v>11543</v>
      </c>
      <c r="F12750" s="360" t="s">
        <v>11544</v>
      </c>
      <c r="G12750" s="360" t="s">
        <v>10833</v>
      </c>
      <c r="H12750" s="360"/>
      <c r="I12750" s="360">
        <v>2</v>
      </c>
      <c r="J12750" s="360">
        <v>1</v>
      </c>
      <c r="K12750" s="360">
        <f t="shared" si="210"/>
        <v>3</v>
      </c>
      <c r="L12750" s="360" t="s">
        <v>10006</v>
      </c>
    </row>
    <row r="12751" spans="1:12">
      <c r="A12751" s="360" t="s">
        <v>11543</v>
      </c>
      <c r="B12751" s="360">
        <v>44</v>
      </c>
      <c r="C12751" s="360" t="s">
        <v>3513</v>
      </c>
      <c r="D12751" s="360" t="s">
        <v>880</v>
      </c>
      <c r="E12751" s="360" t="s">
        <v>11543</v>
      </c>
      <c r="F12751" s="360" t="s">
        <v>11544</v>
      </c>
      <c r="G12751" s="360" t="s">
        <v>10833</v>
      </c>
      <c r="H12751" s="360"/>
      <c r="I12751" s="360">
        <v>3</v>
      </c>
      <c r="J12751" s="360">
        <v>3</v>
      </c>
      <c r="K12751" s="360">
        <f t="shared" si="210"/>
        <v>6</v>
      </c>
      <c r="L12751" s="360" t="s">
        <v>11537</v>
      </c>
    </row>
    <row r="12752" spans="1:12">
      <c r="A12752" s="360" t="s">
        <v>11543</v>
      </c>
      <c r="B12752" s="360">
        <v>45</v>
      </c>
      <c r="C12752" s="360" t="s">
        <v>1020</v>
      </c>
      <c r="D12752" s="360" t="s">
        <v>880</v>
      </c>
      <c r="E12752" s="360" t="s">
        <v>11543</v>
      </c>
      <c r="F12752" s="360" t="s">
        <v>11544</v>
      </c>
      <c r="G12752" s="360" t="s">
        <v>10833</v>
      </c>
      <c r="H12752" s="360"/>
      <c r="I12752" s="360">
        <v>3</v>
      </c>
      <c r="J12752" s="360">
        <v>1</v>
      </c>
      <c r="K12752" s="360">
        <f t="shared" si="210"/>
        <v>4</v>
      </c>
      <c r="L12752" s="360" t="s">
        <v>9926</v>
      </c>
    </row>
    <row r="12753" spans="1:12">
      <c r="A12753" s="360" t="s">
        <v>11543</v>
      </c>
      <c r="B12753" s="360">
        <v>46</v>
      </c>
      <c r="C12753" s="360" t="s">
        <v>11576</v>
      </c>
      <c r="D12753" s="360" t="s">
        <v>880</v>
      </c>
      <c r="E12753" s="360" t="s">
        <v>11543</v>
      </c>
      <c r="F12753" s="360" t="s">
        <v>11544</v>
      </c>
      <c r="G12753" s="360" t="s">
        <v>10833</v>
      </c>
      <c r="H12753" s="360"/>
      <c r="I12753" s="360">
        <v>3</v>
      </c>
      <c r="J12753" s="360">
        <v>2</v>
      </c>
      <c r="K12753" s="360">
        <f t="shared" si="210"/>
        <v>5</v>
      </c>
      <c r="L12753" s="360" t="s">
        <v>9975</v>
      </c>
    </row>
    <row r="12754" spans="1:12">
      <c r="A12754" s="360" t="s">
        <v>11543</v>
      </c>
      <c r="B12754" s="360">
        <v>47</v>
      </c>
      <c r="C12754" s="360" t="s">
        <v>9240</v>
      </c>
      <c r="D12754" s="360" t="s">
        <v>880</v>
      </c>
      <c r="E12754" s="360" t="s">
        <v>11543</v>
      </c>
      <c r="F12754" s="360" t="s">
        <v>11544</v>
      </c>
      <c r="G12754" s="360" t="s">
        <v>10833</v>
      </c>
      <c r="H12754" s="360"/>
      <c r="I12754" s="360">
        <v>2</v>
      </c>
      <c r="J12754" s="360">
        <v>3</v>
      </c>
      <c r="K12754" s="360">
        <f t="shared" si="210"/>
        <v>5</v>
      </c>
      <c r="L12754" s="360" t="s">
        <v>10115</v>
      </c>
    </row>
    <row r="12755" spans="1:12">
      <c r="A12755" s="360" t="s">
        <v>11543</v>
      </c>
      <c r="B12755" s="360">
        <v>48</v>
      </c>
      <c r="C12755" s="360" t="s">
        <v>11577</v>
      </c>
      <c r="D12755" s="360" t="s">
        <v>1293</v>
      </c>
      <c r="E12755" s="360" t="s">
        <v>11543</v>
      </c>
      <c r="F12755" s="360" t="s">
        <v>11544</v>
      </c>
      <c r="G12755" s="360" t="s">
        <v>10833</v>
      </c>
      <c r="H12755" s="360"/>
      <c r="I12755" s="360">
        <v>1</v>
      </c>
      <c r="J12755" s="360">
        <v>2</v>
      </c>
      <c r="K12755" s="360">
        <f t="shared" si="210"/>
        <v>3</v>
      </c>
      <c r="L12755" s="360" t="s">
        <v>9896</v>
      </c>
    </row>
    <row r="12756" spans="1:12">
      <c r="A12756" s="360" t="s">
        <v>11543</v>
      </c>
      <c r="B12756" s="360">
        <v>49</v>
      </c>
      <c r="C12756" s="360" t="s">
        <v>11578</v>
      </c>
      <c r="D12756" s="360" t="s">
        <v>958</v>
      </c>
      <c r="E12756" s="360" t="s">
        <v>11543</v>
      </c>
      <c r="F12756" s="360" t="s">
        <v>11544</v>
      </c>
      <c r="G12756" s="360" t="s">
        <v>10833</v>
      </c>
      <c r="H12756" s="360"/>
      <c r="I12756" s="360">
        <v>0</v>
      </c>
      <c r="J12756" s="360">
        <v>3</v>
      </c>
      <c r="K12756" s="360">
        <f t="shared" si="210"/>
        <v>3</v>
      </c>
      <c r="L12756" s="360" t="s">
        <v>9975</v>
      </c>
    </row>
    <row r="12757" spans="1:12">
      <c r="A12757" s="360" t="s">
        <v>11543</v>
      </c>
      <c r="B12757" s="360">
        <v>50</v>
      </c>
      <c r="C12757" s="360" t="s">
        <v>1067</v>
      </c>
      <c r="D12757" s="360" t="s">
        <v>880</v>
      </c>
      <c r="E12757" s="360" t="s">
        <v>11543</v>
      </c>
      <c r="F12757" s="360" t="s">
        <v>11544</v>
      </c>
      <c r="G12757" s="360" t="s">
        <v>10833</v>
      </c>
      <c r="H12757" s="360"/>
      <c r="I12757" s="360">
        <v>3</v>
      </c>
      <c r="J12757" s="360">
        <v>3</v>
      </c>
      <c r="K12757" s="360">
        <f t="shared" si="210"/>
        <v>6</v>
      </c>
      <c r="L12757" s="360" t="s">
        <v>9899</v>
      </c>
    </row>
    <row r="12758" spans="1:12">
      <c r="A12758" s="360" t="s">
        <v>11543</v>
      </c>
      <c r="B12758" s="360">
        <v>51</v>
      </c>
      <c r="C12758" s="360" t="s">
        <v>11579</v>
      </c>
      <c r="D12758" s="360" t="s">
        <v>880</v>
      </c>
      <c r="E12758" s="360" t="s">
        <v>11543</v>
      </c>
      <c r="F12758" s="360" t="s">
        <v>11544</v>
      </c>
      <c r="G12758" s="360" t="s">
        <v>10833</v>
      </c>
      <c r="H12758" s="360"/>
      <c r="I12758" s="360">
        <v>1</v>
      </c>
      <c r="J12758" s="360">
        <v>3</v>
      </c>
      <c r="K12758" s="360">
        <f t="shared" si="210"/>
        <v>4</v>
      </c>
      <c r="L12758" s="360" t="s">
        <v>9923</v>
      </c>
    </row>
    <row r="12759" spans="1:12">
      <c r="A12759" s="360" t="s">
        <v>11543</v>
      </c>
      <c r="B12759" s="360">
        <v>52</v>
      </c>
      <c r="C12759" s="360" t="s">
        <v>11580</v>
      </c>
      <c r="D12759" s="360" t="s">
        <v>880</v>
      </c>
      <c r="E12759" s="360" t="s">
        <v>11543</v>
      </c>
      <c r="F12759" s="360" t="s">
        <v>11544</v>
      </c>
      <c r="G12759" s="360" t="s">
        <v>10833</v>
      </c>
      <c r="H12759" s="360"/>
      <c r="I12759" s="360">
        <v>3</v>
      </c>
      <c r="J12759" s="360">
        <v>3</v>
      </c>
      <c r="K12759" s="360">
        <f t="shared" si="210"/>
        <v>6</v>
      </c>
      <c r="L12759" s="360" t="s">
        <v>10115</v>
      </c>
    </row>
    <row r="12760" spans="1:12">
      <c r="A12760" s="360" t="s">
        <v>11543</v>
      </c>
      <c r="B12760" s="360">
        <v>53</v>
      </c>
      <c r="C12760" s="360" t="s">
        <v>11581</v>
      </c>
      <c r="D12760" s="360" t="s">
        <v>1293</v>
      </c>
      <c r="E12760" s="360" t="s">
        <v>11543</v>
      </c>
      <c r="F12760" s="360" t="s">
        <v>11544</v>
      </c>
      <c r="G12760" s="360" t="s">
        <v>10833</v>
      </c>
      <c r="H12760" s="360"/>
      <c r="I12760" s="360">
        <v>1</v>
      </c>
      <c r="J12760" s="360">
        <v>1</v>
      </c>
      <c r="K12760" s="360">
        <f t="shared" si="210"/>
        <v>2</v>
      </c>
      <c r="L12760" s="360" t="s">
        <v>9975</v>
      </c>
    </row>
    <row r="12761" spans="1:12">
      <c r="A12761" s="360" t="s">
        <v>11543</v>
      </c>
      <c r="B12761" s="360">
        <v>54</v>
      </c>
      <c r="C12761" s="360" t="s">
        <v>11582</v>
      </c>
      <c r="D12761" s="360" t="s">
        <v>1484</v>
      </c>
      <c r="E12761" s="360" t="s">
        <v>11543</v>
      </c>
      <c r="F12761" s="360" t="s">
        <v>11544</v>
      </c>
      <c r="G12761" s="360" t="s">
        <v>10833</v>
      </c>
      <c r="H12761" s="360"/>
      <c r="I12761" s="360">
        <v>0</v>
      </c>
      <c r="J12761" s="360">
        <v>1</v>
      </c>
      <c r="K12761" s="360">
        <f t="shared" si="210"/>
        <v>1</v>
      </c>
      <c r="L12761" s="360" t="s">
        <v>9917</v>
      </c>
    </row>
    <row r="12762" spans="1:12">
      <c r="A12762" s="360" t="s">
        <v>11543</v>
      </c>
      <c r="B12762" s="360">
        <v>55</v>
      </c>
      <c r="C12762" s="360" t="s">
        <v>1024</v>
      </c>
      <c r="D12762" s="360" t="s">
        <v>880</v>
      </c>
      <c r="E12762" s="360" t="s">
        <v>11543</v>
      </c>
      <c r="F12762" s="360" t="s">
        <v>11544</v>
      </c>
      <c r="G12762" s="360" t="s">
        <v>10833</v>
      </c>
      <c r="H12762" s="360"/>
      <c r="I12762" s="360">
        <v>4</v>
      </c>
      <c r="J12762" s="360">
        <v>1</v>
      </c>
      <c r="K12762" s="360">
        <f t="shared" si="210"/>
        <v>5</v>
      </c>
      <c r="L12762" s="360" t="s">
        <v>9917</v>
      </c>
    </row>
    <row r="12763" spans="1:12">
      <c r="A12763" s="360" t="s">
        <v>11543</v>
      </c>
      <c r="B12763" s="360">
        <v>56</v>
      </c>
      <c r="C12763" s="360" t="s">
        <v>11583</v>
      </c>
      <c r="D12763" s="360" t="s">
        <v>880</v>
      </c>
      <c r="E12763" s="360" t="s">
        <v>11543</v>
      </c>
      <c r="F12763" s="360" t="s">
        <v>11544</v>
      </c>
      <c r="G12763" s="360" t="s">
        <v>10833</v>
      </c>
      <c r="H12763" s="360"/>
      <c r="I12763" s="360">
        <v>3</v>
      </c>
      <c r="J12763" s="360">
        <v>3</v>
      </c>
      <c r="K12763" s="360">
        <f t="shared" si="210"/>
        <v>6</v>
      </c>
      <c r="L12763" s="360" t="s">
        <v>9917</v>
      </c>
    </row>
    <row r="12764" spans="1:12">
      <c r="A12764" s="360" t="s">
        <v>11543</v>
      </c>
      <c r="B12764" s="360">
        <v>57</v>
      </c>
      <c r="C12764" s="360" t="s">
        <v>11584</v>
      </c>
      <c r="D12764" s="360" t="s">
        <v>880</v>
      </c>
      <c r="E12764" s="360" t="s">
        <v>11543</v>
      </c>
      <c r="F12764" s="360" t="s">
        <v>11544</v>
      </c>
      <c r="G12764" s="360" t="s">
        <v>10833</v>
      </c>
      <c r="H12764" s="360"/>
      <c r="I12764" s="360">
        <v>1</v>
      </c>
      <c r="J12764" s="360">
        <v>2</v>
      </c>
      <c r="K12764" s="360">
        <f t="shared" si="210"/>
        <v>3</v>
      </c>
      <c r="L12764" s="360" t="s">
        <v>9975</v>
      </c>
    </row>
    <row r="12765" spans="1:12">
      <c r="A12765" s="360" t="s">
        <v>11543</v>
      </c>
      <c r="B12765" s="360">
        <v>58</v>
      </c>
      <c r="C12765" s="360" t="s">
        <v>11585</v>
      </c>
      <c r="D12765" s="360" t="s">
        <v>1293</v>
      </c>
      <c r="E12765" s="360" t="s">
        <v>11543</v>
      </c>
      <c r="F12765" s="360" t="s">
        <v>11544</v>
      </c>
      <c r="G12765" s="360" t="s">
        <v>10833</v>
      </c>
      <c r="H12765" s="360"/>
      <c r="I12765" s="360">
        <v>0</v>
      </c>
      <c r="J12765" s="360">
        <v>1</v>
      </c>
      <c r="K12765" s="360">
        <f t="shared" si="210"/>
        <v>1</v>
      </c>
      <c r="L12765" s="360" t="s">
        <v>9896</v>
      </c>
    </row>
    <row r="12766" spans="1:12">
      <c r="A12766" s="360" t="s">
        <v>11543</v>
      </c>
      <c r="B12766" s="360">
        <v>59</v>
      </c>
      <c r="C12766" s="360" t="s">
        <v>1733</v>
      </c>
      <c r="D12766" s="360" t="s">
        <v>880</v>
      </c>
      <c r="E12766" s="360" t="s">
        <v>11543</v>
      </c>
      <c r="F12766" s="360" t="s">
        <v>11544</v>
      </c>
      <c r="G12766" s="360" t="s">
        <v>10833</v>
      </c>
      <c r="H12766" s="360"/>
      <c r="I12766" s="360">
        <v>1</v>
      </c>
      <c r="J12766" s="360">
        <v>1</v>
      </c>
      <c r="K12766" s="360">
        <f t="shared" si="210"/>
        <v>2</v>
      </c>
      <c r="L12766" s="360" t="s">
        <v>10115</v>
      </c>
    </row>
    <row r="12767" spans="1:12">
      <c r="A12767" s="360" t="s">
        <v>11543</v>
      </c>
      <c r="B12767" s="360">
        <v>60</v>
      </c>
      <c r="C12767" s="360" t="s">
        <v>11586</v>
      </c>
      <c r="D12767" s="360" t="s">
        <v>880</v>
      </c>
      <c r="E12767" s="360" t="s">
        <v>11543</v>
      </c>
      <c r="F12767" s="360" t="s">
        <v>11544</v>
      </c>
      <c r="G12767" s="360" t="s">
        <v>10833</v>
      </c>
      <c r="H12767" s="360"/>
      <c r="I12767" s="360">
        <v>1</v>
      </c>
      <c r="J12767" s="360">
        <v>1</v>
      </c>
      <c r="K12767" s="360">
        <f t="shared" si="210"/>
        <v>2</v>
      </c>
      <c r="L12767" s="360" t="s">
        <v>9981</v>
      </c>
    </row>
    <row r="12768" spans="1:12">
      <c r="A12768" s="360" t="s">
        <v>11543</v>
      </c>
      <c r="B12768" s="360">
        <v>61</v>
      </c>
      <c r="C12768" s="360" t="s">
        <v>11587</v>
      </c>
      <c r="D12768" s="360" t="s">
        <v>880</v>
      </c>
      <c r="E12768" s="360" t="s">
        <v>11543</v>
      </c>
      <c r="F12768" s="360" t="s">
        <v>11544</v>
      </c>
      <c r="G12768" s="360" t="s">
        <v>10833</v>
      </c>
      <c r="H12768" s="360"/>
      <c r="I12768" s="360">
        <v>1</v>
      </c>
      <c r="J12768" s="360">
        <v>2</v>
      </c>
      <c r="K12768" s="360">
        <f t="shared" si="210"/>
        <v>3</v>
      </c>
      <c r="L12768" s="360" t="s">
        <v>9901</v>
      </c>
    </row>
    <row r="12769" spans="1:12">
      <c r="A12769" s="360" t="s">
        <v>11543</v>
      </c>
      <c r="B12769" s="360">
        <v>62</v>
      </c>
      <c r="C12769" s="360" t="s">
        <v>11588</v>
      </c>
      <c r="D12769" s="360" t="s">
        <v>1293</v>
      </c>
      <c r="E12769" s="360" t="s">
        <v>11543</v>
      </c>
      <c r="F12769" s="360" t="s">
        <v>11544</v>
      </c>
      <c r="G12769" s="360" t="s">
        <v>10833</v>
      </c>
      <c r="H12769" s="360"/>
      <c r="I12769" s="360">
        <v>1</v>
      </c>
      <c r="J12769" s="360">
        <v>1</v>
      </c>
      <c r="K12769" s="360">
        <f t="shared" si="210"/>
        <v>2</v>
      </c>
      <c r="L12769" s="360" t="s">
        <v>9896</v>
      </c>
    </row>
    <row r="12770" spans="1:12">
      <c r="A12770" s="360" t="s">
        <v>11543</v>
      </c>
      <c r="B12770" s="360">
        <v>63</v>
      </c>
      <c r="C12770" s="360" t="s">
        <v>7496</v>
      </c>
      <c r="D12770" s="360" t="s">
        <v>1484</v>
      </c>
      <c r="E12770" s="360" t="s">
        <v>11543</v>
      </c>
      <c r="F12770" s="360" t="s">
        <v>11544</v>
      </c>
      <c r="G12770" s="360" t="s">
        <v>10833</v>
      </c>
      <c r="H12770" s="360"/>
      <c r="I12770" s="360">
        <v>3</v>
      </c>
      <c r="J12770" s="360">
        <v>1</v>
      </c>
      <c r="K12770" s="360">
        <f t="shared" si="210"/>
        <v>4</v>
      </c>
      <c r="L12770" s="360" t="s">
        <v>9896</v>
      </c>
    </row>
    <row r="12771" spans="1:12">
      <c r="A12771" s="360" t="s">
        <v>11543</v>
      </c>
      <c r="B12771" s="360">
        <v>64</v>
      </c>
      <c r="C12771" s="360" t="s">
        <v>11589</v>
      </c>
      <c r="D12771" s="360" t="s">
        <v>880</v>
      </c>
      <c r="E12771" s="360" t="s">
        <v>11543</v>
      </c>
      <c r="F12771" s="360" t="s">
        <v>11544</v>
      </c>
      <c r="G12771" s="360" t="s">
        <v>10833</v>
      </c>
      <c r="H12771" s="360"/>
      <c r="I12771" s="360">
        <v>1</v>
      </c>
      <c r="J12771" s="360">
        <v>2</v>
      </c>
      <c r="K12771" s="360">
        <f t="shared" si="210"/>
        <v>3</v>
      </c>
      <c r="L12771" s="360" t="s">
        <v>9896</v>
      </c>
    </row>
    <row r="12772" spans="1:12">
      <c r="A12772" s="360" t="s">
        <v>11543</v>
      </c>
      <c r="B12772" s="360">
        <v>65</v>
      </c>
      <c r="C12772" s="360" t="s">
        <v>11590</v>
      </c>
      <c r="D12772" s="360" t="s">
        <v>1484</v>
      </c>
      <c r="E12772" s="360" t="s">
        <v>11543</v>
      </c>
      <c r="F12772" s="360" t="s">
        <v>11544</v>
      </c>
      <c r="G12772" s="360" t="s">
        <v>10833</v>
      </c>
      <c r="H12772" s="360"/>
      <c r="I12772" s="360">
        <v>0</v>
      </c>
      <c r="J12772" s="360">
        <v>1</v>
      </c>
      <c r="K12772" s="360">
        <f t="shared" ref="K12772:K12775" si="211">J12772+I12772</f>
        <v>1</v>
      </c>
      <c r="L12772" s="360" t="s">
        <v>9899</v>
      </c>
    </row>
    <row r="12773" spans="1:12">
      <c r="A12773" s="360" t="s">
        <v>11543</v>
      </c>
      <c r="B12773" s="360">
        <v>66</v>
      </c>
      <c r="C12773" s="360" t="s">
        <v>11591</v>
      </c>
      <c r="D12773" s="360" t="s">
        <v>880</v>
      </c>
      <c r="E12773" s="360" t="s">
        <v>11543</v>
      </c>
      <c r="F12773" s="360" t="s">
        <v>11544</v>
      </c>
      <c r="G12773" s="360" t="s">
        <v>10833</v>
      </c>
      <c r="H12773" s="360"/>
      <c r="I12773" s="360">
        <v>4</v>
      </c>
      <c r="J12773" s="360">
        <v>2</v>
      </c>
      <c r="K12773" s="360">
        <f t="shared" si="211"/>
        <v>6</v>
      </c>
      <c r="L12773" s="360" t="s">
        <v>9899</v>
      </c>
    </row>
    <row r="12774" spans="1:12">
      <c r="A12774" s="360" t="s">
        <v>11543</v>
      </c>
      <c r="B12774" s="360">
        <v>67</v>
      </c>
      <c r="C12774" s="360" t="s">
        <v>11592</v>
      </c>
      <c r="D12774" s="360" t="s">
        <v>1293</v>
      </c>
      <c r="E12774" s="360" t="s">
        <v>11543</v>
      </c>
      <c r="F12774" s="360" t="s">
        <v>11544</v>
      </c>
      <c r="G12774" s="360" t="s">
        <v>10833</v>
      </c>
      <c r="H12774" s="360"/>
      <c r="I12774" s="360">
        <v>0</v>
      </c>
      <c r="J12774" s="360">
        <v>1</v>
      </c>
      <c r="K12774" s="360">
        <f t="shared" si="211"/>
        <v>1</v>
      </c>
      <c r="L12774" s="360" t="s">
        <v>9899</v>
      </c>
    </row>
    <row r="12775" spans="1:12">
      <c r="A12775" s="360" t="s">
        <v>11543</v>
      </c>
      <c r="B12775" s="360">
        <v>68</v>
      </c>
      <c r="C12775" s="360" t="s">
        <v>11593</v>
      </c>
      <c r="D12775" s="360" t="s">
        <v>880</v>
      </c>
      <c r="E12775" s="360" t="s">
        <v>11543</v>
      </c>
      <c r="F12775" s="360" t="s">
        <v>11544</v>
      </c>
      <c r="G12775" s="360" t="s">
        <v>10833</v>
      </c>
      <c r="H12775" s="360"/>
      <c r="I12775" s="360">
        <v>2</v>
      </c>
      <c r="J12775" s="360">
        <v>2</v>
      </c>
      <c r="K12775" s="360">
        <f t="shared" si="211"/>
        <v>4</v>
      </c>
      <c r="L12775" s="360" t="s">
        <v>9926</v>
      </c>
    </row>
    <row r="12776" spans="1:12">
      <c r="A12776" s="363" t="s">
        <v>781</v>
      </c>
      <c r="B12776" s="363"/>
      <c r="C12776" s="363"/>
      <c r="D12776" s="363"/>
      <c r="E12776" s="363"/>
      <c r="F12776" s="363"/>
      <c r="G12776" s="363"/>
      <c r="H12776" s="363"/>
      <c r="I12776" s="363"/>
      <c r="J12776" s="363"/>
      <c r="K12776" s="361">
        <f>SUM(K12708:K12775)</f>
        <v>289</v>
      </c>
      <c r="L12776" s="363"/>
    </row>
    <row r="12777" spans="1:12">
      <c r="A12777" s="360" t="s">
        <v>631</v>
      </c>
      <c r="B12777" s="360">
        <v>1</v>
      </c>
      <c r="C12777" s="360" t="s">
        <v>11594</v>
      </c>
      <c r="D12777" s="360" t="s">
        <v>880</v>
      </c>
      <c r="E12777" s="360" t="s">
        <v>631</v>
      </c>
      <c r="F12777" s="360" t="s">
        <v>11595</v>
      </c>
      <c r="G12777" s="360" t="s">
        <v>2648</v>
      </c>
      <c r="H12777" s="360"/>
      <c r="I12777" s="360">
        <v>3</v>
      </c>
      <c r="J12777" s="360">
        <v>4</v>
      </c>
      <c r="K12777" s="360">
        <f t="shared" ref="K12777:K12840" si="212">J12777+I12777</f>
        <v>7</v>
      </c>
      <c r="L12777" s="360" t="s">
        <v>9901</v>
      </c>
    </row>
    <row r="12778" spans="1:12">
      <c r="A12778" s="360" t="s">
        <v>631</v>
      </c>
      <c r="B12778" s="360">
        <v>2</v>
      </c>
      <c r="C12778" s="360" t="s">
        <v>11596</v>
      </c>
      <c r="D12778" s="360" t="s">
        <v>880</v>
      </c>
      <c r="E12778" s="360" t="s">
        <v>631</v>
      </c>
      <c r="F12778" s="360" t="s">
        <v>11595</v>
      </c>
      <c r="G12778" s="360" t="s">
        <v>2648</v>
      </c>
      <c r="H12778" s="360"/>
      <c r="I12778" s="360">
        <v>2</v>
      </c>
      <c r="J12778" s="360">
        <v>4</v>
      </c>
      <c r="K12778" s="360">
        <f t="shared" si="212"/>
        <v>6</v>
      </c>
      <c r="L12778" s="360" t="s">
        <v>9896</v>
      </c>
    </row>
    <row r="12779" spans="1:12">
      <c r="A12779" s="360" t="s">
        <v>631</v>
      </c>
      <c r="B12779" s="360">
        <v>3</v>
      </c>
      <c r="C12779" s="360" t="s">
        <v>11597</v>
      </c>
      <c r="D12779" s="360" t="s">
        <v>880</v>
      </c>
      <c r="E12779" s="360" t="s">
        <v>631</v>
      </c>
      <c r="F12779" s="360" t="s">
        <v>11595</v>
      </c>
      <c r="G12779" s="360" t="s">
        <v>2648</v>
      </c>
      <c r="H12779" s="360"/>
      <c r="I12779" s="360">
        <v>3</v>
      </c>
      <c r="J12779" s="360">
        <v>4</v>
      </c>
      <c r="K12779" s="360">
        <f t="shared" si="212"/>
        <v>7</v>
      </c>
      <c r="L12779" s="360" t="s">
        <v>9975</v>
      </c>
    </row>
    <row r="12780" spans="1:12">
      <c r="A12780" s="360" t="s">
        <v>631</v>
      </c>
      <c r="B12780" s="360">
        <v>4</v>
      </c>
      <c r="C12780" s="360" t="s">
        <v>11598</v>
      </c>
      <c r="D12780" s="360" t="s">
        <v>880</v>
      </c>
      <c r="E12780" s="360" t="s">
        <v>631</v>
      </c>
      <c r="F12780" s="360" t="s">
        <v>11595</v>
      </c>
      <c r="G12780" s="360" t="s">
        <v>2648</v>
      </c>
      <c r="H12780" s="360"/>
      <c r="I12780" s="360">
        <v>3</v>
      </c>
      <c r="J12780" s="360">
        <v>3</v>
      </c>
      <c r="K12780" s="360">
        <f t="shared" si="212"/>
        <v>6</v>
      </c>
      <c r="L12780" s="360" t="s">
        <v>9975</v>
      </c>
    </row>
    <row r="12781" spans="1:12">
      <c r="A12781" s="360" t="s">
        <v>631</v>
      </c>
      <c r="B12781" s="360">
        <v>5</v>
      </c>
      <c r="C12781" s="360" t="s">
        <v>1661</v>
      </c>
      <c r="D12781" s="360" t="s">
        <v>880</v>
      </c>
      <c r="E12781" s="360" t="s">
        <v>631</v>
      </c>
      <c r="F12781" s="360" t="s">
        <v>11595</v>
      </c>
      <c r="G12781" s="360" t="s">
        <v>2648</v>
      </c>
      <c r="H12781" s="360"/>
      <c r="I12781" s="360">
        <v>2</v>
      </c>
      <c r="J12781" s="360">
        <v>2</v>
      </c>
      <c r="K12781" s="360">
        <f t="shared" si="212"/>
        <v>4</v>
      </c>
      <c r="L12781" s="360" t="s">
        <v>9975</v>
      </c>
    </row>
    <row r="12782" spans="1:12">
      <c r="A12782" s="360" t="s">
        <v>631</v>
      </c>
      <c r="B12782" s="360">
        <v>6</v>
      </c>
      <c r="C12782" s="360" t="s">
        <v>11599</v>
      </c>
      <c r="D12782" s="360" t="s">
        <v>880</v>
      </c>
      <c r="E12782" s="360" t="s">
        <v>631</v>
      </c>
      <c r="F12782" s="360" t="s">
        <v>11595</v>
      </c>
      <c r="G12782" s="360" t="s">
        <v>2648</v>
      </c>
      <c r="H12782" s="360"/>
      <c r="I12782" s="360">
        <v>3</v>
      </c>
      <c r="J12782" s="360">
        <v>4</v>
      </c>
      <c r="K12782" s="360">
        <f t="shared" si="212"/>
        <v>7</v>
      </c>
      <c r="L12782" s="360" t="s">
        <v>9923</v>
      </c>
    </row>
    <row r="12783" spans="1:12">
      <c r="A12783" s="360" t="s">
        <v>631</v>
      </c>
      <c r="B12783" s="360">
        <v>7</v>
      </c>
      <c r="C12783" s="360" t="s">
        <v>11600</v>
      </c>
      <c r="D12783" s="360" t="s">
        <v>880</v>
      </c>
      <c r="E12783" s="360" t="s">
        <v>631</v>
      </c>
      <c r="F12783" s="360" t="s">
        <v>11595</v>
      </c>
      <c r="G12783" s="360" t="s">
        <v>2648</v>
      </c>
      <c r="H12783" s="360"/>
      <c r="I12783" s="360">
        <v>1</v>
      </c>
      <c r="J12783" s="360">
        <v>3</v>
      </c>
      <c r="K12783" s="360">
        <f t="shared" si="212"/>
        <v>4</v>
      </c>
      <c r="L12783" s="360" t="s">
        <v>9926</v>
      </c>
    </row>
    <row r="12784" spans="1:12">
      <c r="A12784" s="360" t="s">
        <v>631</v>
      </c>
      <c r="B12784" s="360">
        <v>8</v>
      </c>
      <c r="C12784" s="360" t="s">
        <v>11601</v>
      </c>
      <c r="D12784" s="360" t="s">
        <v>880</v>
      </c>
      <c r="E12784" s="360" t="s">
        <v>631</v>
      </c>
      <c r="F12784" s="360" t="s">
        <v>11595</v>
      </c>
      <c r="G12784" s="360" t="s">
        <v>2648</v>
      </c>
      <c r="H12784" s="360"/>
      <c r="I12784" s="360">
        <v>2</v>
      </c>
      <c r="J12784" s="360">
        <v>3</v>
      </c>
      <c r="K12784" s="360">
        <f t="shared" si="212"/>
        <v>5</v>
      </c>
      <c r="L12784" s="360" t="s">
        <v>10023</v>
      </c>
    </row>
    <row r="12785" spans="1:12">
      <c r="A12785" s="360" t="s">
        <v>631</v>
      </c>
      <c r="B12785" s="360">
        <v>9</v>
      </c>
      <c r="C12785" s="360" t="s">
        <v>6978</v>
      </c>
      <c r="D12785" s="360" t="s">
        <v>880</v>
      </c>
      <c r="E12785" s="360" t="s">
        <v>631</v>
      </c>
      <c r="F12785" s="360" t="s">
        <v>11595</v>
      </c>
      <c r="G12785" s="360" t="s">
        <v>2648</v>
      </c>
      <c r="H12785" s="360"/>
      <c r="I12785" s="360">
        <v>1</v>
      </c>
      <c r="J12785" s="360">
        <v>2</v>
      </c>
      <c r="K12785" s="360">
        <f t="shared" si="212"/>
        <v>3</v>
      </c>
      <c r="L12785" s="360" t="s">
        <v>10023</v>
      </c>
    </row>
    <row r="12786" spans="1:12">
      <c r="A12786" s="360" t="s">
        <v>631</v>
      </c>
      <c r="B12786" s="360">
        <v>10</v>
      </c>
      <c r="C12786" s="360" t="s">
        <v>11602</v>
      </c>
      <c r="D12786" s="360" t="s">
        <v>880</v>
      </c>
      <c r="E12786" s="360" t="s">
        <v>631</v>
      </c>
      <c r="F12786" s="360" t="s">
        <v>11595</v>
      </c>
      <c r="G12786" s="360" t="s">
        <v>2648</v>
      </c>
      <c r="H12786" s="360"/>
      <c r="I12786" s="360">
        <v>5</v>
      </c>
      <c r="J12786" s="360">
        <v>2</v>
      </c>
      <c r="K12786" s="360">
        <f t="shared" si="212"/>
        <v>7</v>
      </c>
      <c r="L12786" s="360" t="s">
        <v>9921</v>
      </c>
    </row>
    <row r="12787" spans="1:12">
      <c r="A12787" s="360" t="s">
        <v>631</v>
      </c>
      <c r="B12787" s="360">
        <v>11</v>
      </c>
      <c r="C12787" s="360" t="s">
        <v>11603</v>
      </c>
      <c r="D12787" s="360" t="s">
        <v>880</v>
      </c>
      <c r="E12787" s="360" t="s">
        <v>631</v>
      </c>
      <c r="F12787" s="360" t="s">
        <v>11595</v>
      </c>
      <c r="G12787" s="360" t="s">
        <v>2648</v>
      </c>
      <c r="H12787" s="360"/>
      <c r="I12787" s="360">
        <v>4</v>
      </c>
      <c r="J12787" s="360">
        <v>1</v>
      </c>
      <c r="K12787" s="360">
        <f t="shared" si="212"/>
        <v>5</v>
      </c>
      <c r="L12787" s="360" t="s">
        <v>10033</v>
      </c>
    </row>
    <row r="12788" spans="1:12">
      <c r="A12788" s="360" t="s">
        <v>631</v>
      </c>
      <c r="B12788" s="360">
        <v>12</v>
      </c>
      <c r="C12788" s="360" t="s">
        <v>11604</v>
      </c>
      <c r="D12788" s="360" t="s">
        <v>880</v>
      </c>
      <c r="E12788" s="360" t="s">
        <v>631</v>
      </c>
      <c r="F12788" s="360" t="s">
        <v>11595</v>
      </c>
      <c r="G12788" s="360" t="s">
        <v>2648</v>
      </c>
      <c r="H12788" s="360"/>
      <c r="I12788" s="360">
        <v>1</v>
      </c>
      <c r="J12788" s="360">
        <v>2</v>
      </c>
      <c r="K12788" s="360">
        <f t="shared" si="212"/>
        <v>3</v>
      </c>
      <c r="L12788" s="360" t="s">
        <v>10046</v>
      </c>
    </row>
    <row r="12789" spans="1:12">
      <c r="A12789" s="360" t="s">
        <v>631</v>
      </c>
      <c r="B12789" s="360">
        <v>13</v>
      </c>
      <c r="C12789" s="360" t="s">
        <v>9453</v>
      </c>
      <c r="D12789" s="360" t="s">
        <v>880</v>
      </c>
      <c r="E12789" s="360" t="s">
        <v>631</v>
      </c>
      <c r="F12789" s="360" t="s">
        <v>11595</v>
      </c>
      <c r="G12789" s="360" t="s">
        <v>2648</v>
      </c>
      <c r="H12789" s="360"/>
      <c r="I12789" s="360">
        <v>2</v>
      </c>
      <c r="J12789" s="360">
        <v>4</v>
      </c>
      <c r="K12789" s="360">
        <f t="shared" si="212"/>
        <v>6</v>
      </c>
      <c r="L12789" s="360" t="s">
        <v>9901</v>
      </c>
    </row>
    <row r="12790" spans="1:12">
      <c r="A12790" s="360" t="s">
        <v>631</v>
      </c>
      <c r="B12790" s="360">
        <v>14</v>
      </c>
      <c r="C12790" s="360" t="s">
        <v>1225</v>
      </c>
      <c r="D12790" s="360" t="s">
        <v>880</v>
      </c>
      <c r="E12790" s="360" t="s">
        <v>631</v>
      </c>
      <c r="F12790" s="360" t="s">
        <v>11595</v>
      </c>
      <c r="G12790" s="360" t="s">
        <v>2648</v>
      </c>
      <c r="H12790" s="360"/>
      <c r="I12790" s="360">
        <v>2</v>
      </c>
      <c r="J12790" s="360">
        <v>2</v>
      </c>
      <c r="K12790" s="360">
        <f t="shared" si="212"/>
        <v>4</v>
      </c>
      <c r="L12790" s="360" t="s">
        <v>9899</v>
      </c>
    </row>
    <row r="12791" spans="1:12">
      <c r="A12791" s="360" t="s">
        <v>631</v>
      </c>
      <c r="B12791" s="360">
        <v>15</v>
      </c>
      <c r="C12791" s="360" t="s">
        <v>11605</v>
      </c>
      <c r="D12791" s="360" t="s">
        <v>880</v>
      </c>
      <c r="E12791" s="360" t="s">
        <v>631</v>
      </c>
      <c r="F12791" s="360" t="s">
        <v>11595</v>
      </c>
      <c r="G12791" s="360" t="s">
        <v>2648</v>
      </c>
      <c r="H12791" s="360"/>
      <c r="I12791" s="360">
        <v>2</v>
      </c>
      <c r="J12791" s="360">
        <v>1</v>
      </c>
      <c r="K12791" s="360">
        <f t="shared" si="212"/>
        <v>3</v>
      </c>
      <c r="L12791" s="360" t="s">
        <v>11105</v>
      </c>
    </row>
    <row r="12792" spans="1:12">
      <c r="A12792" s="360" t="s">
        <v>631</v>
      </c>
      <c r="B12792" s="360">
        <v>16</v>
      </c>
      <c r="C12792" s="360" t="s">
        <v>944</v>
      </c>
      <c r="D12792" s="360" t="s">
        <v>880</v>
      </c>
      <c r="E12792" s="360" t="s">
        <v>631</v>
      </c>
      <c r="F12792" s="360" t="s">
        <v>11595</v>
      </c>
      <c r="G12792" s="360" t="s">
        <v>2648</v>
      </c>
      <c r="H12792" s="360"/>
      <c r="I12792" s="360">
        <v>5</v>
      </c>
      <c r="J12792" s="360">
        <v>5</v>
      </c>
      <c r="K12792" s="360">
        <f t="shared" si="212"/>
        <v>10</v>
      </c>
      <c r="L12792" s="360" t="s">
        <v>11461</v>
      </c>
    </row>
    <row r="12793" spans="1:12">
      <c r="A12793" s="360" t="s">
        <v>631</v>
      </c>
      <c r="B12793" s="360">
        <v>17</v>
      </c>
      <c r="C12793" s="360" t="s">
        <v>11606</v>
      </c>
      <c r="D12793" s="360" t="s">
        <v>880</v>
      </c>
      <c r="E12793" s="360" t="s">
        <v>631</v>
      </c>
      <c r="F12793" s="360" t="s">
        <v>11595</v>
      </c>
      <c r="G12793" s="360" t="s">
        <v>2648</v>
      </c>
      <c r="H12793" s="360"/>
      <c r="I12793" s="360">
        <v>3</v>
      </c>
      <c r="J12793" s="360">
        <v>4</v>
      </c>
      <c r="K12793" s="360">
        <f t="shared" si="212"/>
        <v>7</v>
      </c>
      <c r="L12793" s="360" t="s">
        <v>9949</v>
      </c>
    </row>
    <row r="12794" spans="1:12">
      <c r="A12794" s="360" t="s">
        <v>631</v>
      </c>
      <c r="B12794" s="360">
        <v>18</v>
      </c>
      <c r="C12794" s="360" t="s">
        <v>11607</v>
      </c>
      <c r="D12794" s="360" t="s">
        <v>880</v>
      </c>
      <c r="E12794" s="360" t="s">
        <v>631</v>
      </c>
      <c r="F12794" s="360" t="s">
        <v>11595</v>
      </c>
      <c r="G12794" s="360" t="s">
        <v>2648</v>
      </c>
      <c r="H12794" s="360"/>
      <c r="I12794" s="360">
        <v>4</v>
      </c>
      <c r="J12794" s="360">
        <v>2</v>
      </c>
      <c r="K12794" s="360">
        <f t="shared" si="212"/>
        <v>6</v>
      </c>
      <c r="L12794" s="360" t="s">
        <v>9937</v>
      </c>
    </row>
    <row r="12795" spans="1:12">
      <c r="A12795" s="360" t="s">
        <v>631</v>
      </c>
      <c r="B12795" s="360">
        <v>19</v>
      </c>
      <c r="C12795" s="360" t="s">
        <v>1460</v>
      </c>
      <c r="D12795" s="360" t="s">
        <v>880</v>
      </c>
      <c r="E12795" s="360" t="s">
        <v>631</v>
      </c>
      <c r="F12795" s="360" t="s">
        <v>11595</v>
      </c>
      <c r="G12795" s="360" t="s">
        <v>2648</v>
      </c>
      <c r="H12795" s="360"/>
      <c r="I12795" s="360">
        <v>7</v>
      </c>
      <c r="J12795" s="360">
        <v>3</v>
      </c>
      <c r="K12795" s="360">
        <f t="shared" si="212"/>
        <v>10</v>
      </c>
      <c r="L12795" s="360" t="s">
        <v>9901</v>
      </c>
    </row>
    <row r="12796" spans="1:12">
      <c r="A12796" s="360" t="s">
        <v>631</v>
      </c>
      <c r="B12796" s="360">
        <v>20</v>
      </c>
      <c r="C12796" s="360" t="s">
        <v>3513</v>
      </c>
      <c r="D12796" s="360" t="s">
        <v>880</v>
      </c>
      <c r="E12796" s="360" t="s">
        <v>631</v>
      </c>
      <c r="F12796" s="360" t="s">
        <v>11595</v>
      </c>
      <c r="G12796" s="360" t="s">
        <v>2648</v>
      </c>
      <c r="H12796" s="360"/>
      <c r="I12796" s="360">
        <v>1</v>
      </c>
      <c r="J12796" s="360">
        <v>2</v>
      </c>
      <c r="K12796" s="360">
        <f t="shared" si="212"/>
        <v>3</v>
      </c>
      <c r="L12796" s="360" t="s">
        <v>9923</v>
      </c>
    </row>
    <row r="12797" spans="1:12">
      <c r="A12797" s="360" t="s">
        <v>631</v>
      </c>
      <c r="B12797" s="360">
        <v>21</v>
      </c>
      <c r="C12797" s="360" t="s">
        <v>11608</v>
      </c>
      <c r="D12797" s="360" t="s">
        <v>880</v>
      </c>
      <c r="E12797" s="360" t="s">
        <v>631</v>
      </c>
      <c r="F12797" s="360" t="s">
        <v>11595</v>
      </c>
      <c r="G12797" s="360" t="s">
        <v>2648</v>
      </c>
      <c r="H12797" s="360"/>
      <c r="I12797" s="360">
        <v>2</v>
      </c>
      <c r="J12797" s="360">
        <v>3</v>
      </c>
      <c r="K12797" s="360">
        <f t="shared" si="212"/>
        <v>5</v>
      </c>
      <c r="L12797" s="360" t="s">
        <v>9926</v>
      </c>
    </row>
    <row r="12798" spans="1:12">
      <c r="A12798" s="360" t="s">
        <v>631</v>
      </c>
      <c r="B12798" s="360">
        <v>22</v>
      </c>
      <c r="C12798" s="360" t="s">
        <v>3135</v>
      </c>
      <c r="D12798" s="360" t="s">
        <v>880</v>
      </c>
      <c r="E12798" s="360" t="s">
        <v>631</v>
      </c>
      <c r="F12798" s="360" t="s">
        <v>11595</v>
      </c>
      <c r="G12798" s="360" t="s">
        <v>2648</v>
      </c>
      <c r="H12798" s="360"/>
      <c r="I12798" s="360">
        <v>2</v>
      </c>
      <c r="J12798" s="360">
        <v>2</v>
      </c>
      <c r="K12798" s="360">
        <f t="shared" si="212"/>
        <v>4</v>
      </c>
      <c r="L12798" s="360" t="s">
        <v>9981</v>
      </c>
    </row>
    <row r="12799" spans="1:12">
      <c r="A12799" s="360" t="s">
        <v>631</v>
      </c>
      <c r="B12799" s="360">
        <v>23</v>
      </c>
      <c r="C12799" s="360" t="s">
        <v>11609</v>
      </c>
      <c r="D12799" s="360" t="s">
        <v>880</v>
      </c>
      <c r="E12799" s="360" t="s">
        <v>631</v>
      </c>
      <c r="F12799" s="360" t="s">
        <v>11595</v>
      </c>
      <c r="G12799" s="360" t="s">
        <v>2648</v>
      </c>
      <c r="H12799" s="360"/>
      <c r="I12799" s="360">
        <v>4</v>
      </c>
      <c r="J12799" s="360">
        <v>3</v>
      </c>
      <c r="K12799" s="360">
        <f t="shared" si="212"/>
        <v>7</v>
      </c>
      <c r="L12799" s="360" t="s">
        <v>9981</v>
      </c>
    </row>
    <row r="12800" spans="1:12">
      <c r="A12800" s="360" t="s">
        <v>631</v>
      </c>
      <c r="B12800" s="360">
        <v>24</v>
      </c>
      <c r="C12800" s="360" t="s">
        <v>7258</v>
      </c>
      <c r="D12800" s="360" t="s">
        <v>880</v>
      </c>
      <c r="E12800" s="360" t="s">
        <v>631</v>
      </c>
      <c r="F12800" s="360" t="s">
        <v>11595</v>
      </c>
      <c r="G12800" s="360" t="s">
        <v>2648</v>
      </c>
      <c r="H12800" s="360"/>
      <c r="I12800" s="360">
        <v>4</v>
      </c>
      <c r="J12800" s="360">
        <v>2</v>
      </c>
      <c r="K12800" s="360">
        <f t="shared" si="212"/>
        <v>6</v>
      </c>
      <c r="L12800" s="360" t="s">
        <v>10006</v>
      </c>
    </row>
    <row r="12801" spans="1:12">
      <c r="A12801" s="360" t="s">
        <v>631</v>
      </c>
      <c r="B12801" s="360">
        <v>25</v>
      </c>
      <c r="C12801" s="360" t="s">
        <v>11610</v>
      </c>
      <c r="D12801" s="360" t="s">
        <v>880</v>
      </c>
      <c r="E12801" s="360" t="s">
        <v>631</v>
      </c>
      <c r="F12801" s="360" t="s">
        <v>11595</v>
      </c>
      <c r="G12801" s="360" t="s">
        <v>2648</v>
      </c>
      <c r="H12801" s="360"/>
      <c r="I12801" s="360">
        <v>3</v>
      </c>
      <c r="J12801" s="360">
        <v>3</v>
      </c>
      <c r="K12801" s="360">
        <f t="shared" si="212"/>
        <v>6</v>
      </c>
      <c r="L12801" s="360" t="s">
        <v>10006</v>
      </c>
    </row>
    <row r="12802" spans="1:12">
      <c r="A12802" s="360" t="s">
        <v>631</v>
      </c>
      <c r="B12802" s="360">
        <v>26</v>
      </c>
      <c r="C12802" s="360" t="s">
        <v>1673</v>
      </c>
      <c r="D12802" s="360" t="s">
        <v>880</v>
      </c>
      <c r="E12802" s="360" t="s">
        <v>631</v>
      </c>
      <c r="F12802" s="360" t="s">
        <v>11595</v>
      </c>
      <c r="G12802" s="360" t="s">
        <v>2648</v>
      </c>
      <c r="H12802" s="360"/>
      <c r="I12802" s="360">
        <v>2</v>
      </c>
      <c r="J12802" s="360">
        <v>4</v>
      </c>
      <c r="K12802" s="360">
        <f t="shared" si="212"/>
        <v>6</v>
      </c>
      <c r="L12802" s="360" t="s">
        <v>10006</v>
      </c>
    </row>
    <row r="12803" spans="1:12">
      <c r="A12803" s="360" t="s">
        <v>631</v>
      </c>
      <c r="B12803" s="360">
        <v>27</v>
      </c>
      <c r="C12803" s="360" t="s">
        <v>11611</v>
      </c>
      <c r="D12803" s="360" t="s">
        <v>880</v>
      </c>
      <c r="E12803" s="360" t="s">
        <v>631</v>
      </c>
      <c r="F12803" s="360" t="s">
        <v>11595</v>
      </c>
      <c r="G12803" s="360" t="s">
        <v>2648</v>
      </c>
      <c r="H12803" s="360"/>
      <c r="I12803" s="360">
        <v>3</v>
      </c>
      <c r="J12803" s="360">
        <v>1</v>
      </c>
      <c r="K12803" s="360">
        <f t="shared" si="212"/>
        <v>4</v>
      </c>
      <c r="L12803" s="360" t="s">
        <v>9899</v>
      </c>
    </row>
    <row r="12804" spans="1:12">
      <c r="A12804" s="360" t="s">
        <v>631</v>
      </c>
      <c r="B12804" s="360">
        <v>28</v>
      </c>
      <c r="C12804" s="360" t="s">
        <v>11612</v>
      </c>
      <c r="D12804" s="360" t="s">
        <v>880</v>
      </c>
      <c r="E12804" s="360" t="s">
        <v>631</v>
      </c>
      <c r="F12804" s="360" t="s">
        <v>11595</v>
      </c>
      <c r="G12804" s="360" t="s">
        <v>2648</v>
      </c>
      <c r="H12804" s="360"/>
      <c r="I12804" s="360">
        <v>3</v>
      </c>
      <c r="J12804" s="360">
        <v>7</v>
      </c>
      <c r="K12804" s="360">
        <f t="shared" si="212"/>
        <v>10</v>
      </c>
      <c r="L12804" s="360" t="s">
        <v>9901</v>
      </c>
    </row>
    <row r="12805" spans="1:12">
      <c r="A12805" s="360" t="s">
        <v>631</v>
      </c>
      <c r="B12805" s="360">
        <v>29</v>
      </c>
      <c r="C12805" s="360" t="s">
        <v>989</v>
      </c>
      <c r="D12805" s="360" t="s">
        <v>880</v>
      </c>
      <c r="E12805" s="360" t="s">
        <v>631</v>
      </c>
      <c r="F12805" s="360" t="s">
        <v>11595</v>
      </c>
      <c r="G12805" s="360" t="s">
        <v>2648</v>
      </c>
      <c r="H12805" s="360"/>
      <c r="I12805" s="360">
        <v>1</v>
      </c>
      <c r="J12805" s="360">
        <v>2</v>
      </c>
      <c r="K12805" s="360">
        <f t="shared" si="212"/>
        <v>3</v>
      </c>
      <c r="L12805" s="360" t="s">
        <v>9926</v>
      </c>
    </row>
    <row r="12806" spans="1:12">
      <c r="A12806" s="360" t="s">
        <v>631</v>
      </c>
      <c r="B12806" s="360">
        <v>30</v>
      </c>
      <c r="C12806" s="360" t="s">
        <v>11613</v>
      </c>
      <c r="D12806" s="360" t="s">
        <v>880</v>
      </c>
      <c r="E12806" s="360" t="s">
        <v>631</v>
      </c>
      <c r="F12806" s="360" t="s">
        <v>11595</v>
      </c>
      <c r="G12806" s="360" t="s">
        <v>2648</v>
      </c>
      <c r="H12806" s="360"/>
      <c r="I12806" s="360">
        <v>3</v>
      </c>
      <c r="J12806" s="360">
        <v>2</v>
      </c>
      <c r="K12806" s="360">
        <f t="shared" si="212"/>
        <v>5</v>
      </c>
      <c r="L12806" s="360" t="s">
        <v>9921</v>
      </c>
    </row>
    <row r="12807" spans="1:12">
      <c r="A12807" s="360" t="s">
        <v>631</v>
      </c>
      <c r="B12807" s="360">
        <v>31</v>
      </c>
      <c r="C12807" s="360" t="s">
        <v>1937</v>
      </c>
      <c r="D12807" s="360" t="s">
        <v>880</v>
      </c>
      <c r="E12807" s="360" t="s">
        <v>631</v>
      </c>
      <c r="F12807" s="360" t="s">
        <v>11595</v>
      </c>
      <c r="G12807" s="360" t="s">
        <v>2648</v>
      </c>
      <c r="H12807" s="360"/>
      <c r="I12807" s="360">
        <v>2</v>
      </c>
      <c r="J12807" s="360">
        <v>2</v>
      </c>
      <c r="K12807" s="360">
        <f t="shared" si="212"/>
        <v>4</v>
      </c>
      <c r="L12807" s="360" t="s">
        <v>11614</v>
      </c>
    </row>
    <row r="12808" spans="1:12">
      <c r="A12808" s="360" t="s">
        <v>631</v>
      </c>
      <c r="B12808" s="360">
        <v>32</v>
      </c>
      <c r="C12808" s="360" t="s">
        <v>11615</v>
      </c>
      <c r="D12808" s="360" t="s">
        <v>880</v>
      </c>
      <c r="E12808" s="360" t="s">
        <v>631</v>
      </c>
      <c r="F12808" s="360" t="s">
        <v>11595</v>
      </c>
      <c r="G12808" s="360" t="s">
        <v>2648</v>
      </c>
      <c r="H12808" s="360"/>
      <c r="I12808" s="360">
        <v>7</v>
      </c>
      <c r="J12808" s="360">
        <v>4</v>
      </c>
      <c r="K12808" s="360">
        <f t="shared" si="212"/>
        <v>11</v>
      </c>
      <c r="L12808" s="360" t="s">
        <v>11528</v>
      </c>
    </row>
    <row r="12809" spans="1:12">
      <c r="A12809" s="360" t="s">
        <v>631</v>
      </c>
      <c r="B12809" s="360">
        <v>33</v>
      </c>
      <c r="C12809" s="360" t="s">
        <v>10537</v>
      </c>
      <c r="D12809" s="360" t="s">
        <v>880</v>
      </c>
      <c r="E12809" s="360" t="s">
        <v>631</v>
      </c>
      <c r="F12809" s="360" t="s">
        <v>11595</v>
      </c>
      <c r="G12809" s="360" t="s">
        <v>2648</v>
      </c>
      <c r="H12809" s="360"/>
      <c r="I12809" s="360">
        <v>9</v>
      </c>
      <c r="J12809" s="360">
        <v>4</v>
      </c>
      <c r="K12809" s="360">
        <f t="shared" si="212"/>
        <v>13</v>
      </c>
      <c r="L12809" s="360" t="s">
        <v>9901</v>
      </c>
    </row>
    <row r="12810" spans="1:12">
      <c r="A12810" s="360" t="s">
        <v>631</v>
      </c>
      <c r="B12810" s="360">
        <v>34</v>
      </c>
      <c r="C12810" s="360" t="s">
        <v>11616</v>
      </c>
      <c r="D12810" s="360" t="s">
        <v>880</v>
      </c>
      <c r="E12810" s="360" t="s">
        <v>631</v>
      </c>
      <c r="F12810" s="360" t="s">
        <v>11595</v>
      </c>
      <c r="G12810" s="360" t="s">
        <v>2648</v>
      </c>
      <c r="H12810" s="360"/>
      <c r="I12810" s="360">
        <v>0</v>
      </c>
      <c r="J12810" s="360">
        <v>2</v>
      </c>
      <c r="K12810" s="360">
        <f t="shared" si="212"/>
        <v>2</v>
      </c>
      <c r="L12810" s="360" t="s">
        <v>9899</v>
      </c>
    </row>
    <row r="12811" spans="1:12">
      <c r="A12811" s="360" t="s">
        <v>631</v>
      </c>
      <c r="B12811" s="360">
        <v>35</v>
      </c>
      <c r="C12811" s="360" t="s">
        <v>987</v>
      </c>
      <c r="D12811" s="360" t="s">
        <v>880</v>
      </c>
      <c r="E12811" s="360" t="s">
        <v>631</v>
      </c>
      <c r="F12811" s="360" t="s">
        <v>11595</v>
      </c>
      <c r="G12811" s="360" t="s">
        <v>2648</v>
      </c>
      <c r="H12811" s="360"/>
      <c r="I12811" s="360">
        <v>4</v>
      </c>
      <c r="J12811" s="360">
        <v>3</v>
      </c>
      <c r="K12811" s="360">
        <f t="shared" si="212"/>
        <v>7</v>
      </c>
      <c r="L12811" s="360" t="s">
        <v>9975</v>
      </c>
    </row>
    <row r="12812" spans="1:12">
      <c r="A12812" s="360" t="s">
        <v>631</v>
      </c>
      <c r="B12812" s="360">
        <v>36</v>
      </c>
      <c r="C12812" s="360" t="s">
        <v>11617</v>
      </c>
      <c r="D12812" s="360" t="s">
        <v>880</v>
      </c>
      <c r="E12812" s="360" t="s">
        <v>631</v>
      </c>
      <c r="F12812" s="360" t="s">
        <v>11595</v>
      </c>
      <c r="G12812" s="360" t="s">
        <v>2648</v>
      </c>
      <c r="H12812" s="360"/>
      <c r="I12812" s="360">
        <v>2</v>
      </c>
      <c r="J12812" s="360">
        <v>3</v>
      </c>
      <c r="K12812" s="360">
        <f t="shared" si="212"/>
        <v>5</v>
      </c>
      <c r="L12812" s="360" t="s">
        <v>9975</v>
      </c>
    </row>
    <row r="12813" spans="1:12">
      <c r="A12813" s="360" t="s">
        <v>631</v>
      </c>
      <c r="B12813" s="360">
        <v>37</v>
      </c>
      <c r="C12813" s="360" t="s">
        <v>11618</v>
      </c>
      <c r="D12813" s="360" t="s">
        <v>880</v>
      </c>
      <c r="E12813" s="360" t="s">
        <v>631</v>
      </c>
      <c r="F12813" s="360" t="s">
        <v>11595</v>
      </c>
      <c r="G12813" s="360" t="s">
        <v>2648</v>
      </c>
      <c r="H12813" s="360"/>
      <c r="I12813" s="360">
        <v>2</v>
      </c>
      <c r="J12813" s="360">
        <v>3</v>
      </c>
      <c r="K12813" s="360">
        <f t="shared" si="212"/>
        <v>5</v>
      </c>
      <c r="L12813" s="360" t="s">
        <v>9899</v>
      </c>
    </row>
    <row r="12814" spans="1:12">
      <c r="A12814" s="360" t="s">
        <v>631</v>
      </c>
      <c r="B12814" s="360">
        <v>38</v>
      </c>
      <c r="C12814" s="360" t="s">
        <v>11619</v>
      </c>
      <c r="D12814" s="360" t="s">
        <v>880</v>
      </c>
      <c r="E12814" s="360" t="s">
        <v>631</v>
      </c>
      <c r="F12814" s="360" t="s">
        <v>11595</v>
      </c>
      <c r="G12814" s="360" t="s">
        <v>2648</v>
      </c>
      <c r="H12814" s="360"/>
      <c r="I12814" s="360">
        <v>1</v>
      </c>
      <c r="J12814" s="360">
        <v>1</v>
      </c>
      <c r="K12814" s="360">
        <f t="shared" si="212"/>
        <v>2</v>
      </c>
      <c r="L12814" s="360" t="s">
        <v>9899</v>
      </c>
    </row>
    <row r="12815" spans="1:12">
      <c r="A12815" s="360" t="s">
        <v>631</v>
      </c>
      <c r="B12815" s="360">
        <v>39</v>
      </c>
      <c r="C12815" s="360" t="s">
        <v>2266</v>
      </c>
      <c r="D12815" s="360" t="s">
        <v>880</v>
      </c>
      <c r="E12815" s="360" t="s">
        <v>631</v>
      </c>
      <c r="F12815" s="360" t="s">
        <v>11595</v>
      </c>
      <c r="G12815" s="360" t="s">
        <v>2648</v>
      </c>
      <c r="H12815" s="360"/>
      <c r="I12815" s="360">
        <v>7</v>
      </c>
      <c r="J12815" s="360">
        <v>3</v>
      </c>
      <c r="K12815" s="360">
        <f t="shared" si="212"/>
        <v>10</v>
      </c>
      <c r="L12815" s="360" t="s">
        <v>9923</v>
      </c>
    </row>
    <row r="12816" spans="1:12">
      <c r="A12816" s="360" t="s">
        <v>631</v>
      </c>
      <c r="B12816" s="360">
        <v>40</v>
      </c>
      <c r="C12816" s="360" t="s">
        <v>1373</v>
      </c>
      <c r="D12816" s="360" t="s">
        <v>880</v>
      </c>
      <c r="E12816" s="360" t="s">
        <v>631</v>
      </c>
      <c r="F12816" s="360" t="s">
        <v>11595</v>
      </c>
      <c r="G12816" s="360" t="s">
        <v>2648</v>
      </c>
      <c r="H12816" s="360"/>
      <c r="I12816" s="360">
        <v>4</v>
      </c>
      <c r="J12816" s="360">
        <v>4</v>
      </c>
      <c r="K12816" s="360">
        <f t="shared" si="212"/>
        <v>8</v>
      </c>
      <c r="L12816" s="360" t="s">
        <v>11528</v>
      </c>
    </row>
    <row r="12817" spans="1:12">
      <c r="A12817" s="360" t="s">
        <v>631</v>
      </c>
      <c r="B12817" s="360">
        <v>41</v>
      </c>
      <c r="C12817" s="360" t="s">
        <v>11620</v>
      </c>
      <c r="D12817" s="360" t="s">
        <v>880</v>
      </c>
      <c r="E12817" s="360" t="s">
        <v>631</v>
      </c>
      <c r="F12817" s="360" t="s">
        <v>11595</v>
      </c>
      <c r="G12817" s="360" t="s">
        <v>2648</v>
      </c>
      <c r="H12817" s="360"/>
      <c r="I12817" s="360">
        <v>4</v>
      </c>
      <c r="J12817" s="360">
        <v>3</v>
      </c>
      <c r="K12817" s="360">
        <f t="shared" si="212"/>
        <v>7</v>
      </c>
      <c r="L12817" s="360" t="s">
        <v>11621</v>
      </c>
    </row>
    <row r="12818" spans="1:12">
      <c r="A12818" s="360" t="s">
        <v>631</v>
      </c>
      <c r="B12818" s="360">
        <v>42</v>
      </c>
      <c r="C12818" s="360" t="s">
        <v>11622</v>
      </c>
      <c r="D12818" s="360" t="s">
        <v>880</v>
      </c>
      <c r="E12818" s="360" t="s">
        <v>631</v>
      </c>
      <c r="F12818" s="360" t="s">
        <v>11595</v>
      </c>
      <c r="G12818" s="360" t="s">
        <v>2648</v>
      </c>
      <c r="H12818" s="360"/>
      <c r="I12818" s="360">
        <v>2</v>
      </c>
      <c r="J12818" s="360">
        <v>2</v>
      </c>
      <c r="K12818" s="360">
        <f t="shared" si="212"/>
        <v>4</v>
      </c>
      <c r="L12818" s="360" t="s">
        <v>11623</v>
      </c>
    </row>
    <row r="12819" spans="1:12">
      <c r="A12819" s="360" t="s">
        <v>631</v>
      </c>
      <c r="B12819" s="360">
        <v>43</v>
      </c>
      <c r="C12819" s="360" t="s">
        <v>11624</v>
      </c>
      <c r="D12819" s="360" t="s">
        <v>880</v>
      </c>
      <c r="E12819" s="360" t="s">
        <v>631</v>
      </c>
      <c r="F12819" s="360" t="s">
        <v>11595</v>
      </c>
      <c r="G12819" s="360" t="s">
        <v>2648</v>
      </c>
      <c r="H12819" s="360"/>
      <c r="I12819" s="360">
        <v>2</v>
      </c>
      <c r="J12819" s="360">
        <v>4</v>
      </c>
      <c r="K12819" s="360">
        <f t="shared" si="212"/>
        <v>6</v>
      </c>
      <c r="L12819" s="360" t="s">
        <v>9901</v>
      </c>
    </row>
    <row r="12820" spans="1:12">
      <c r="A12820" s="360" t="s">
        <v>631</v>
      </c>
      <c r="B12820" s="360">
        <v>44</v>
      </c>
      <c r="C12820" s="360" t="s">
        <v>11625</v>
      </c>
      <c r="D12820" s="360" t="s">
        <v>880</v>
      </c>
      <c r="E12820" s="360" t="s">
        <v>631</v>
      </c>
      <c r="F12820" s="360" t="s">
        <v>11595</v>
      </c>
      <c r="G12820" s="360" t="s">
        <v>2648</v>
      </c>
      <c r="H12820" s="360"/>
      <c r="I12820" s="360">
        <v>1</v>
      </c>
      <c r="J12820" s="360">
        <v>1</v>
      </c>
      <c r="K12820" s="360">
        <f t="shared" si="212"/>
        <v>2</v>
      </c>
      <c r="L12820" s="360" t="s">
        <v>9899</v>
      </c>
    </row>
    <row r="12821" spans="1:12">
      <c r="A12821" s="360" t="s">
        <v>631</v>
      </c>
      <c r="B12821" s="360">
        <v>45</v>
      </c>
      <c r="C12821" s="360" t="s">
        <v>11626</v>
      </c>
      <c r="D12821" s="360" t="s">
        <v>880</v>
      </c>
      <c r="E12821" s="360" t="s">
        <v>631</v>
      </c>
      <c r="F12821" s="360" t="s">
        <v>11595</v>
      </c>
      <c r="G12821" s="360" t="s">
        <v>2648</v>
      </c>
      <c r="H12821" s="360"/>
      <c r="I12821" s="360">
        <v>1</v>
      </c>
      <c r="J12821" s="360">
        <v>1</v>
      </c>
      <c r="K12821" s="360">
        <f t="shared" si="212"/>
        <v>2</v>
      </c>
      <c r="L12821" s="360" t="s">
        <v>9896</v>
      </c>
    </row>
    <row r="12822" spans="1:12">
      <c r="A12822" s="360" t="s">
        <v>631</v>
      </c>
      <c r="B12822" s="360">
        <v>46</v>
      </c>
      <c r="C12822" s="360" t="s">
        <v>11627</v>
      </c>
      <c r="D12822" s="360" t="s">
        <v>880</v>
      </c>
      <c r="E12822" s="360" t="s">
        <v>631</v>
      </c>
      <c r="F12822" s="360" t="s">
        <v>11595</v>
      </c>
      <c r="G12822" s="360" t="s">
        <v>2648</v>
      </c>
      <c r="H12822" s="360"/>
      <c r="I12822" s="360">
        <v>4</v>
      </c>
      <c r="J12822" s="360">
        <v>5</v>
      </c>
      <c r="K12822" s="360">
        <f t="shared" si="212"/>
        <v>9</v>
      </c>
      <c r="L12822" s="360" t="s">
        <v>9896</v>
      </c>
    </row>
    <row r="12823" spans="1:12">
      <c r="A12823" s="360" t="s">
        <v>631</v>
      </c>
      <c r="B12823" s="360">
        <v>47</v>
      </c>
      <c r="C12823" s="360" t="s">
        <v>11628</v>
      </c>
      <c r="D12823" s="360" t="s">
        <v>880</v>
      </c>
      <c r="E12823" s="360" t="s">
        <v>631</v>
      </c>
      <c r="F12823" s="360" t="s">
        <v>11595</v>
      </c>
      <c r="G12823" s="360" t="s">
        <v>2648</v>
      </c>
      <c r="H12823" s="360"/>
      <c r="I12823" s="360">
        <v>2</v>
      </c>
      <c r="J12823" s="360">
        <v>1</v>
      </c>
      <c r="K12823" s="360">
        <f t="shared" si="212"/>
        <v>3</v>
      </c>
      <c r="L12823" s="360" t="s">
        <v>9923</v>
      </c>
    </row>
    <row r="12824" spans="1:12">
      <c r="A12824" s="360" t="s">
        <v>631</v>
      </c>
      <c r="B12824" s="360">
        <v>48</v>
      </c>
      <c r="C12824" s="360" t="s">
        <v>1942</v>
      </c>
      <c r="D12824" s="360" t="s">
        <v>880</v>
      </c>
      <c r="E12824" s="360" t="s">
        <v>631</v>
      </c>
      <c r="F12824" s="360" t="s">
        <v>11595</v>
      </c>
      <c r="G12824" s="360" t="s">
        <v>2648</v>
      </c>
      <c r="H12824" s="360"/>
      <c r="I12824" s="360">
        <v>1</v>
      </c>
      <c r="J12824" s="360">
        <v>3</v>
      </c>
      <c r="K12824" s="360">
        <f t="shared" si="212"/>
        <v>4</v>
      </c>
      <c r="L12824" s="360" t="s">
        <v>9896</v>
      </c>
    </row>
    <row r="12825" spans="1:12">
      <c r="A12825" s="360" t="s">
        <v>631</v>
      </c>
      <c r="B12825" s="360">
        <v>49</v>
      </c>
      <c r="C12825" s="360" t="s">
        <v>11629</v>
      </c>
      <c r="D12825" s="360" t="s">
        <v>880</v>
      </c>
      <c r="E12825" s="360" t="s">
        <v>631</v>
      </c>
      <c r="F12825" s="360" t="s">
        <v>11595</v>
      </c>
      <c r="G12825" s="360" t="s">
        <v>2648</v>
      </c>
      <c r="H12825" s="360"/>
      <c r="I12825" s="360">
        <v>6</v>
      </c>
      <c r="J12825" s="360">
        <v>1</v>
      </c>
      <c r="K12825" s="360">
        <f t="shared" si="212"/>
        <v>7</v>
      </c>
      <c r="L12825" s="360" t="s">
        <v>9896</v>
      </c>
    </row>
    <row r="12826" spans="1:12">
      <c r="A12826" s="360" t="s">
        <v>631</v>
      </c>
      <c r="B12826" s="360">
        <v>50</v>
      </c>
      <c r="C12826" s="360" t="s">
        <v>11630</v>
      </c>
      <c r="D12826" s="360" t="s">
        <v>880</v>
      </c>
      <c r="E12826" s="360" t="s">
        <v>631</v>
      </c>
      <c r="F12826" s="360" t="s">
        <v>11595</v>
      </c>
      <c r="G12826" s="360" t="s">
        <v>2648</v>
      </c>
      <c r="H12826" s="360"/>
      <c r="I12826" s="360">
        <v>3</v>
      </c>
      <c r="J12826" s="360">
        <v>2</v>
      </c>
      <c r="K12826" s="360">
        <f t="shared" si="212"/>
        <v>5</v>
      </c>
      <c r="L12826" s="360" t="s">
        <v>9896</v>
      </c>
    </row>
    <row r="12827" spans="1:12">
      <c r="A12827" s="360" t="s">
        <v>631</v>
      </c>
      <c r="B12827" s="360">
        <v>51</v>
      </c>
      <c r="C12827" s="360" t="s">
        <v>11631</v>
      </c>
      <c r="D12827" s="360" t="s">
        <v>880</v>
      </c>
      <c r="E12827" s="360" t="s">
        <v>631</v>
      </c>
      <c r="F12827" s="360" t="s">
        <v>11595</v>
      </c>
      <c r="G12827" s="360" t="s">
        <v>2648</v>
      </c>
      <c r="H12827" s="360"/>
      <c r="I12827" s="360">
        <v>2</v>
      </c>
      <c r="J12827" s="360">
        <v>5</v>
      </c>
      <c r="K12827" s="360">
        <f t="shared" si="212"/>
        <v>7</v>
      </c>
      <c r="L12827" s="360" t="s">
        <v>9899</v>
      </c>
    </row>
    <row r="12828" spans="1:12">
      <c r="A12828" s="360" t="s">
        <v>631</v>
      </c>
      <c r="B12828" s="360">
        <v>52</v>
      </c>
      <c r="C12828" s="360" t="s">
        <v>11632</v>
      </c>
      <c r="D12828" s="360" t="s">
        <v>880</v>
      </c>
      <c r="E12828" s="360" t="s">
        <v>631</v>
      </c>
      <c r="F12828" s="360" t="s">
        <v>11595</v>
      </c>
      <c r="G12828" s="360" t="s">
        <v>2648</v>
      </c>
      <c r="H12828" s="360"/>
      <c r="I12828" s="360">
        <v>2</v>
      </c>
      <c r="J12828" s="360">
        <v>4</v>
      </c>
      <c r="K12828" s="360">
        <f t="shared" si="212"/>
        <v>6</v>
      </c>
      <c r="L12828" s="360" t="s">
        <v>9926</v>
      </c>
    </row>
    <row r="12829" spans="1:12">
      <c r="A12829" s="360" t="s">
        <v>631</v>
      </c>
      <c r="B12829" s="360">
        <v>53</v>
      </c>
      <c r="C12829" s="360" t="s">
        <v>11633</v>
      </c>
      <c r="D12829" s="360" t="s">
        <v>880</v>
      </c>
      <c r="E12829" s="360" t="s">
        <v>631</v>
      </c>
      <c r="F12829" s="360" t="s">
        <v>11595</v>
      </c>
      <c r="G12829" s="360" t="s">
        <v>2648</v>
      </c>
      <c r="H12829" s="360"/>
      <c r="I12829" s="360">
        <v>1</v>
      </c>
      <c r="J12829" s="360">
        <v>3</v>
      </c>
      <c r="K12829" s="360">
        <f t="shared" si="212"/>
        <v>4</v>
      </c>
      <c r="L12829" s="360" t="s">
        <v>9939</v>
      </c>
    </row>
    <row r="12830" spans="1:12">
      <c r="A12830" s="360" t="s">
        <v>631</v>
      </c>
      <c r="B12830" s="360">
        <v>54</v>
      </c>
      <c r="C12830" s="360" t="s">
        <v>1474</v>
      </c>
      <c r="D12830" s="360" t="s">
        <v>880</v>
      </c>
      <c r="E12830" s="360" t="s">
        <v>631</v>
      </c>
      <c r="F12830" s="360" t="s">
        <v>11595</v>
      </c>
      <c r="G12830" s="360" t="s">
        <v>2648</v>
      </c>
      <c r="H12830" s="360"/>
      <c r="I12830" s="360">
        <v>4</v>
      </c>
      <c r="J12830" s="360">
        <v>1</v>
      </c>
      <c r="K12830" s="360">
        <f t="shared" si="212"/>
        <v>5</v>
      </c>
      <c r="L12830" s="360" t="s">
        <v>9921</v>
      </c>
    </row>
    <row r="12831" spans="1:12">
      <c r="A12831" s="360" t="s">
        <v>631</v>
      </c>
      <c r="B12831" s="360">
        <v>55</v>
      </c>
      <c r="C12831" s="360" t="s">
        <v>11634</v>
      </c>
      <c r="D12831" s="360" t="s">
        <v>880</v>
      </c>
      <c r="E12831" s="360" t="s">
        <v>631</v>
      </c>
      <c r="F12831" s="360" t="s">
        <v>11595</v>
      </c>
      <c r="G12831" s="360" t="s">
        <v>2648</v>
      </c>
      <c r="H12831" s="360"/>
      <c r="I12831" s="360">
        <v>2</v>
      </c>
      <c r="J12831" s="360">
        <v>2</v>
      </c>
      <c r="K12831" s="360">
        <f t="shared" si="212"/>
        <v>4</v>
      </c>
      <c r="L12831" s="360" t="s">
        <v>10046</v>
      </c>
    </row>
    <row r="12832" spans="1:12">
      <c r="A12832" s="360" t="s">
        <v>631</v>
      </c>
      <c r="B12832" s="360">
        <v>56</v>
      </c>
      <c r="C12832" s="360" t="s">
        <v>892</v>
      </c>
      <c r="D12832" s="360" t="s">
        <v>880</v>
      </c>
      <c r="E12832" s="360" t="s">
        <v>631</v>
      </c>
      <c r="F12832" s="360" t="s">
        <v>11595</v>
      </c>
      <c r="G12832" s="360" t="s">
        <v>2648</v>
      </c>
      <c r="H12832" s="360"/>
      <c r="I12832" s="360">
        <v>3</v>
      </c>
      <c r="J12832" s="360">
        <v>5</v>
      </c>
      <c r="K12832" s="360">
        <f t="shared" si="212"/>
        <v>8</v>
      </c>
      <c r="L12832" s="360" t="s">
        <v>10046</v>
      </c>
    </row>
    <row r="12833" spans="1:12">
      <c r="A12833" s="360" t="s">
        <v>631</v>
      </c>
      <c r="B12833" s="360">
        <v>57</v>
      </c>
      <c r="C12833" s="360" t="s">
        <v>11635</v>
      </c>
      <c r="D12833" s="360" t="s">
        <v>880</v>
      </c>
      <c r="E12833" s="360" t="s">
        <v>631</v>
      </c>
      <c r="F12833" s="360" t="s">
        <v>11595</v>
      </c>
      <c r="G12833" s="360" t="s">
        <v>2648</v>
      </c>
      <c r="H12833" s="360"/>
      <c r="I12833" s="360">
        <v>4</v>
      </c>
      <c r="J12833" s="360">
        <v>2</v>
      </c>
      <c r="K12833" s="360">
        <f t="shared" si="212"/>
        <v>6</v>
      </c>
      <c r="L12833" s="360" t="s">
        <v>9939</v>
      </c>
    </row>
    <row r="12834" spans="1:12">
      <c r="A12834" s="360" t="s">
        <v>631</v>
      </c>
      <c r="B12834" s="360">
        <v>58</v>
      </c>
      <c r="C12834" s="360" t="s">
        <v>11636</v>
      </c>
      <c r="D12834" s="360" t="s">
        <v>880</v>
      </c>
      <c r="E12834" s="360" t="s">
        <v>631</v>
      </c>
      <c r="F12834" s="360" t="s">
        <v>11595</v>
      </c>
      <c r="G12834" s="360" t="s">
        <v>2648</v>
      </c>
      <c r="H12834" s="360"/>
      <c r="I12834" s="360">
        <v>2</v>
      </c>
      <c r="J12834" s="360">
        <v>3</v>
      </c>
      <c r="K12834" s="360">
        <f t="shared" si="212"/>
        <v>5</v>
      </c>
      <c r="L12834" s="360" t="s">
        <v>9921</v>
      </c>
    </row>
    <row r="12835" spans="1:12">
      <c r="A12835" s="360" t="s">
        <v>631</v>
      </c>
      <c r="B12835" s="360">
        <v>59</v>
      </c>
      <c r="C12835" s="360" t="s">
        <v>11637</v>
      </c>
      <c r="D12835" s="360" t="s">
        <v>880</v>
      </c>
      <c r="E12835" s="360" t="s">
        <v>631</v>
      </c>
      <c r="F12835" s="360" t="s">
        <v>11595</v>
      </c>
      <c r="G12835" s="360" t="s">
        <v>2648</v>
      </c>
      <c r="H12835" s="360"/>
      <c r="I12835" s="360">
        <v>4</v>
      </c>
      <c r="J12835" s="360">
        <v>3</v>
      </c>
      <c r="K12835" s="360">
        <f t="shared" si="212"/>
        <v>7</v>
      </c>
      <c r="L12835" s="360" t="s">
        <v>11134</v>
      </c>
    </row>
    <row r="12836" spans="1:12">
      <c r="A12836" s="360" t="s">
        <v>631</v>
      </c>
      <c r="B12836" s="360">
        <v>60</v>
      </c>
      <c r="C12836" s="360" t="s">
        <v>1061</v>
      </c>
      <c r="D12836" s="360" t="s">
        <v>880</v>
      </c>
      <c r="E12836" s="360" t="s">
        <v>631</v>
      </c>
      <c r="F12836" s="360" t="s">
        <v>11595</v>
      </c>
      <c r="G12836" s="360" t="s">
        <v>2648</v>
      </c>
      <c r="H12836" s="360"/>
      <c r="I12836" s="360">
        <v>4</v>
      </c>
      <c r="J12836" s="360">
        <v>2</v>
      </c>
      <c r="K12836" s="360">
        <f t="shared" si="212"/>
        <v>6</v>
      </c>
      <c r="L12836" s="360" t="s">
        <v>9923</v>
      </c>
    </row>
    <row r="12837" spans="1:12">
      <c r="A12837" s="360" t="s">
        <v>631</v>
      </c>
      <c r="B12837" s="360">
        <v>61</v>
      </c>
      <c r="C12837" s="360" t="s">
        <v>11638</v>
      </c>
      <c r="D12837" s="360" t="s">
        <v>880</v>
      </c>
      <c r="E12837" s="360" t="s">
        <v>631</v>
      </c>
      <c r="F12837" s="360" t="s">
        <v>11595</v>
      </c>
      <c r="G12837" s="360" t="s">
        <v>2648</v>
      </c>
      <c r="H12837" s="360"/>
      <c r="I12837" s="360">
        <v>1</v>
      </c>
      <c r="J12837" s="360">
        <v>4</v>
      </c>
      <c r="K12837" s="360">
        <f t="shared" si="212"/>
        <v>5</v>
      </c>
      <c r="L12837" s="360" t="s">
        <v>11105</v>
      </c>
    </row>
    <row r="12838" spans="1:12">
      <c r="A12838" s="360" t="s">
        <v>631</v>
      </c>
      <c r="B12838" s="360">
        <v>62</v>
      </c>
      <c r="C12838" s="360" t="s">
        <v>11639</v>
      </c>
      <c r="D12838" s="360" t="s">
        <v>880</v>
      </c>
      <c r="E12838" s="360" t="s">
        <v>631</v>
      </c>
      <c r="F12838" s="360" t="s">
        <v>11595</v>
      </c>
      <c r="G12838" s="360" t="s">
        <v>2648</v>
      </c>
      <c r="H12838" s="360"/>
      <c r="I12838" s="360">
        <v>2</v>
      </c>
      <c r="J12838" s="360">
        <v>3</v>
      </c>
      <c r="K12838" s="360">
        <f t="shared" si="212"/>
        <v>5</v>
      </c>
      <c r="L12838" s="360" t="s">
        <v>11105</v>
      </c>
    </row>
    <row r="12839" spans="1:12">
      <c r="A12839" s="360" t="s">
        <v>631</v>
      </c>
      <c r="B12839" s="360">
        <v>63</v>
      </c>
      <c r="C12839" s="360" t="s">
        <v>11640</v>
      </c>
      <c r="D12839" s="360" t="s">
        <v>880</v>
      </c>
      <c r="E12839" s="360" t="s">
        <v>631</v>
      </c>
      <c r="F12839" s="360" t="s">
        <v>11595</v>
      </c>
      <c r="G12839" s="360" t="s">
        <v>2648</v>
      </c>
      <c r="H12839" s="360"/>
      <c r="I12839" s="360">
        <v>5</v>
      </c>
      <c r="J12839" s="360">
        <v>4</v>
      </c>
      <c r="K12839" s="360">
        <f t="shared" si="212"/>
        <v>9</v>
      </c>
      <c r="L12839" s="360" t="s">
        <v>9926</v>
      </c>
    </row>
    <row r="12840" spans="1:12">
      <c r="A12840" s="360" t="s">
        <v>631</v>
      </c>
      <c r="B12840" s="360">
        <v>64</v>
      </c>
      <c r="C12840" s="360" t="s">
        <v>11641</v>
      </c>
      <c r="D12840" s="360" t="s">
        <v>880</v>
      </c>
      <c r="E12840" s="360" t="s">
        <v>631</v>
      </c>
      <c r="F12840" s="360" t="s">
        <v>11595</v>
      </c>
      <c r="G12840" s="360" t="s">
        <v>2648</v>
      </c>
      <c r="H12840" s="360"/>
      <c r="I12840" s="360">
        <v>2</v>
      </c>
      <c r="J12840" s="360">
        <v>4</v>
      </c>
      <c r="K12840" s="360">
        <f t="shared" si="212"/>
        <v>6</v>
      </c>
      <c r="L12840" s="360" t="s">
        <v>9926</v>
      </c>
    </row>
    <row r="12841" spans="1:12">
      <c r="A12841" s="360" t="s">
        <v>631</v>
      </c>
      <c r="B12841" s="360">
        <v>65</v>
      </c>
      <c r="C12841" s="360" t="s">
        <v>11642</v>
      </c>
      <c r="D12841" s="360" t="s">
        <v>880</v>
      </c>
      <c r="E12841" s="360" t="s">
        <v>631</v>
      </c>
      <c r="F12841" s="360" t="s">
        <v>11595</v>
      </c>
      <c r="G12841" s="360" t="s">
        <v>2648</v>
      </c>
      <c r="H12841" s="360"/>
      <c r="I12841" s="360">
        <v>3</v>
      </c>
      <c r="J12841" s="360">
        <v>5</v>
      </c>
      <c r="K12841" s="360">
        <f t="shared" ref="K12841:K12871" si="213">J12841+I12841</f>
        <v>8</v>
      </c>
      <c r="L12841" s="360" t="s">
        <v>9896</v>
      </c>
    </row>
    <row r="12842" spans="1:12">
      <c r="A12842" s="360" t="s">
        <v>631</v>
      </c>
      <c r="B12842" s="360">
        <v>66</v>
      </c>
      <c r="C12842" s="360" t="s">
        <v>11643</v>
      </c>
      <c r="D12842" s="360" t="s">
        <v>880</v>
      </c>
      <c r="E12842" s="360" t="s">
        <v>631</v>
      </c>
      <c r="F12842" s="360" t="s">
        <v>11595</v>
      </c>
      <c r="G12842" s="360" t="s">
        <v>2648</v>
      </c>
      <c r="H12842" s="360"/>
      <c r="I12842" s="360">
        <v>2</v>
      </c>
      <c r="J12842" s="360">
        <v>2</v>
      </c>
      <c r="K12842" s="360">
        <f t="shared" si="213"/>
        <v>4</v>
      </c>
      <c r="L12842" s="360" t="s">
        <v>9896</v>
      </c>
    </row>
    <row r="12843" spans="1:12">
      <c r="A12843" s="360" t="s">
        <v>631</v>
      </c>
      <c r="B12843" s="360">
        <v>67</v>
      </c>
      <c r="C12843" s="360" t="s">
        <v>11644</v>
      </c>
      <c r="D12843" s="360" t="s">
        <v>880</v>
      </c>
      <c r="E12843" s="360" t="s">
        <v>631</v>
      </c>
      <c r="F12843" s="360" t="s">
        <v>11595</v>
      </c>
      <c r="G12843" s="360" t="s">
        <v>2648</v>
      </c>
      <c r="H12843" s="360"/>
      <c r="I12843" s="360">
        <v>4</v>
      </c>
      <c r="J12843" s="360">
        <v>4</v>
      </c>
      <c r="K12843" s="360">
        <f t="shared" si="213"/>
        <v>8</v>
      </c>
      <c r="L12843" s="360" t="s">
        <v>11105</v>
      </c>
    </row>
    <row r="12844" spans="1:12">
      <c r="A12844" s="360" t="s">
        <v>631</v>
      </c>
      <c r="B12844" s="360">
        <v>68</v>
      </c>
      <c r="C12844" s="360" t="s">
        <v>11645</v>
      </c>
      <c r="D12844" s="360" t="s">
        <v>880</v>
      </c>
      <c r="E12844" s="360" t="s">
        <v>631</v>
      </c>
      <c r="F12844" s="360" t="s">
        <v>11595</v>
      </c>
      <c r="G12844" s="360" t="s">
        <v>2648</v>
      </c>
      <c r="H12844" s="360"/>
      <c r="I12844" s="360">
        <v>3</v>
      </c>
      <c r="J12844" s="360">
        <v>4</v>
      </c>
      <c r="K12844" s="360">
        <f t="shared" si="213"/>
        <v>7</v>
      </c>
      <c r="L12844" s="360" t="s">
        <v>9921</v>
      </c>
    </row>
    <row r="12845" spans="1:12">
      <c r="A12845" s="360" t="s">
        <v>631</v>
      </c>
      <c r="B12845" s="360">
        <v>69</v>
      </c>
      <c r="C12845" s="360" t="s">
        <v>11646</v>
      </c>
      <c r="D12845" s="360" t="s">
        <v>880</v>
      </c>
      <c r="E12845" s="360" t="s">
        <v>631</v>
      </c>
      <c r="F12845" s="360" t="s">
        <v>11595</v>
      </c>
      <c r="G12845" s="360" t="s">
        <v>2648</v>
      </c>
      <c r="H12845" s="360"/>
      <c r="I12845" s="360">
        <v>4</v>
      </c>
      <c r="J12845" s="360">
        <v>2</v>
      </c>
      <c r="K12845" s="360">
        <f t="shared" si="213"/>
        <v>6</v>
      </c>
      <c r="L12845" s="360" t="s">
        <v>9939</v>
      </c>
    </row>
    <row r="12846" spans="1:12">
      <c r="A12846" s="360" t="s">
        <v>631</v>
      </c>
      <c r="B12846" s="360">
        <v>70</v>
      </c>
      <c r="C12846" s="360" t="s">
        <v>1140</v>
      </c>
      <c r="D12846" s="360" t="s">
        <v>880</v>
      </c>
      <c r="E12846" s="360" t="s">
        <v>631</v>
      </c>
      <c r="F12846" s="360" t="s">
        <v>11595</v>
      </c>
      <c r="G12846" s="360" t="s">
        <v>2648</v>
      </c>
      <c r="H12846" s="360"/>
      <c r="I12846" s="360">
        <v>2</v>
      </c>
      <c r="J12846" s="360">
        <v>6</v>
      </c>
      <c r="K12846" s="360">
        <f t="shared" si="213"/>
        <v>8</v>
      </c>
      <c r="L12846" s="360" t="s">
        <v>9941</v>
      </c>
    </row>
    <row r="12847" spans="1:12">
      <c r="A12847" s="360" t="s">
        <v>631</v>
      </c>
      <c r="B12847" s="360">
        <v>71</v>
      </c>
      <c r="C12847" s="360" t="s">
        <v>11647</v>
      </c>
      <c r="D12847" s="360" t="s">
        <v>880</v>
      </c>
      <c r="E12847" s="360" t="s">
        <v>631</v>
      </c>
      <c r="F12847" s="360" t="s">
        <v>11595</v>
      </c>
      <c r="G12847" s="360" t="s">
        <v>2648</v>
      </c>
      <c r="H12847" s="360"/>
      <c r="I12847" s="360">
        <v>3</v>
      </c>
      <c r="J12847" s="360">
        <v>1</v>
      </c>
      <c r="K12847" s="360">
        <f t="shared" si="213"/>
        <v>4</v>
      </c>
      <c r="L12847" s="360" t="s">
        <v>10109</v>
      </c>
    </row>
    <row r="12848" spans="1:12">
      <c r="A12848" s="360" t="s">
        <v>631</v>
      </c>
      <c r="B12848" s="360">
        <v>72</v>
      </c>
      <c r="C12848" s="360" t="s">
        <v>1478</v>
      </c>
      <c r="D12848" s="360" t="s">
        <v>880</v>
      </c>
      <c r="E12848" s="360" t="s">
        <v>631</v>
      </c>
      <c r="F12848" s="360" t="s">
        <v>11595</v>
      </c>
      <c r="G12848" s="360" t="s">
        <v>2648</v>
      </c>
      <c r="H12848" s="360"/>
      <c r="I12848" s="360">
        <v>5</v>
      </c>
      <c r="J12848" s="360">
        <v>5</v>
      </c>
      <c r="K12848" s="360">
        <f t="shared" si="213"/>
        <v>10</v>
      </c>
      <c r="L12848" s="360" t="s">
        <v>10139</v>
      </c>
    </row>
    <row r="12849" spans="1:12">
      <c r="A12849" s="360" t="s">
        <v>631</v>
      </c>
      <c r="B12849" s="360">
        <v>73</v>
      </c>
      <c r="C12849" s="360" t="s">
        <v>11648</v>
      </c>
      <c r="D12849" s="360" t="s">
        <v>880</v>
      </c>
      <c r="E12849" s="360" t="s">
        <v>631</v>
      </c>
      <c r="F12849" s="360" t="s">
        <v>11595</v>
      </c>
      <c r="G12849" s="360" t="s">
        <v>2648</v>
      </c>
      <c r="H12849" s="360"/>
      <c r="I12849" s="360">
        <v>1</v>
      </c>
      <c r="J12849" s="360">
        <v>2</v>
      </c>
      <c r="K12849" s="360">
        <f t="shared" si="213"/>
        <v>3</v>
      </c>
      <c r="L12849" s="360" t="s">
        <v>9975</v>
      </c>
    </row>
    <row r="12850" spans="1:12">
      <c r="A12850" s="360" t="s">
        <v>631</v>
      </c>
      <c r="B12850" s="360">
        <v>74</v>
      </c>
      <c r="C12850" s="360" t="s">
        <v>11649</v>
      </c>
      <c r="D12850" s="360" t="s">
        <v>880</v>
      </c>
      <c r="E12850" s="360" t="s">
        <v>631</v>
      </c>
      <c r="F12850" s="360" t="s">
        <v>11595</v>
      </c>
      <c r="G12850" s="360" t="s">
        <v>2648</v>
      </c>
      <c r="H12850" s="360"/>
      <c r="I12850" s="360">
        <v>7</v>
      </c>
      <c r="J12850" s="360">
        <v>2</v>
      </c>
      <c r="K12850" s="360">
        <f t="shared" si="213"/>
        <v>9</v>
      </c>
      <c r="L12850" s="360" t="s">
        <v>9975</v>
      </c>
    </row>
    <row r="12851" spans="1:12">
      <c r="A12851" s="360" t="s">
        <v>631</v>
      </c>
      <c r="B12851" s="360">
        <v>75</v>
      </c>
      <c r="C12851" s="360" t="s">
        <v>11650</v>
      </c>
      <c r="D12851" s="360" t="s">
        <v>880</v>
      </c>
      <c r="E12851" s="360" t="s">
        <v>631</v>
      </c>
      <c r="F12851" s="360" t="s">
        <v>11595</v>
      </c>
      <c r="G12851" s="360" t="s">
        <v>2648</v>
      </c>
      <c r="H12851" s="360"/>
      <c r="I12851" s="360">
        <v>9</v>
      </c>
      <c r="J12851" s="360">
        <v>2</v>
      </c>
      <c r="K12851" s="360">
        <f t="shared" si="213"/>
        <v>11</v>
      </c>
      <c r="L12851" s="360" t="s">
        <v>9923</v>
      </c>
    </row>
    <row r="12852" spans="1:12">
      <c r="A12852" s="360" t="s">
        <v>631</v>
      </c>
      <c r="B12852" s="360">
        <v>76</v>
      </c>
      <c r="C12852" s="360" t="s">
        <v>11651</v>
      </c>
      <c r="D12852" s="360" t="s">
        <v>880</v>
      </c>
      <c r="E12852" s="360" t="s">
        <v>631</v>
      </c>
      <c r="F12852" s="360" t="s">
        <v>11595</v>
      </c>
      <c r="G12852" s="360" t="s">
        <v>2648</v>
      </c>
      <c r="H12852" s="360"/>
      <c r="I12852" s="360">
        <v>6</v>
      </c>
      <c r="J12852" s="360">
        <v>3</v>
      </c>
      <c r="K12852" s="360">
        <f t="shared" si="213"/>
        <v>9</v>
      </c>
      <c r="L12852" s="360" t="s">
        <v>9899</v>
      </c>
    </row>
    <row r="12853" spans="1:12">
      <c r="A12853" s="360" t="s">
        <v>631</v>
      </c>
      <c r="B12853" s="360">
        <v>77</v>
      </c>
      <c r="C12853" s="360" t="s">
        <v>11652</v>
      </c>
      <c r="D12853" s="360" t="s">
        <v>880</v>
      </c>
      <c r="E12853" s="360" t="s">
        <v>631</v>
      </c>
      <c r="F12853" s="360" t="s">
        <v>11595</v>
      </c>
      <c r="G12853" s="360" t="s">
        <v>2648</v>
      </c>
      <c r="H12853" s="360"/>
      <c r="I12853" s="360">
        <v>4</v>
      </c>
      <c r="J12853" s="360">
        <v>1</v>
      </c>
      <c r="K12853" s="360">
        <f t="shared" si="213"/>
        <v>5</v>
      </c>
      <c r="L12853" s="360" t="s">
        <v>9926</v>
      </c>
    </row>
    <row r="12854" spans="1:12">
      <c r="A12854" s="360" t="s">
        <v>631</v>
      </c>
      <c r="B12854" s="360">
        <v>78</v>
      </c>
      <c r="C12854" s="360" t="s">
        <v>11653</v>
      </c>
      <c r="D12854" s="360" t="s">
        <v>880</v>
      </c>
      <c r="E12854" s="360" t="s">
        <v>631</v>
      </c>
      <c r="F12854" s="360" t="s">
        <v>11595</v>
      </c>
      <c r="G12854" s="360" t="s">
        <v>2648</v>
      </c>
      <c r="H12854" s="360"/>
      <c r="I12854" s="360">
        <v>3</v>
      </c>
      <c r="J12854" s="360">
        <v>4</v>
      </c>
      <c r="K12854" s="360">
        <f t="shared" si="213"/>
        <v>7</v>
      </c>
      <c r="L12854" s="360" t="s">
        <v>9921</v>
      </c>
    </row>
    <row r="12855" spans="1:12">
      <c r="A12855" s="360" t="s">
        <v>631</v>
      </c>
      <c r="B12855" s="360">
        <v>79</v>
      </c>
      <c r="C12855" s="360" t="s">
        <v>11654</v>
      </c>
      <c r="D12855" s="360" t="s">
        <v>880</v>
      </c>
      <c r="E12855" s="360" t="s">
        <v>631</v>
      </c>
      <c r="F12855" s="360" t="s">
        <v>11595</v>
      </c>
      <c r="G12855" s="360" t="s">
        <v>2648</v>
      </c>
      <c r="H12855" s="360"/>
      <c r="I12855" s="360">
        <v>6</v>
      </c>
      <c r="J12855" s="360">
        <v>5</v>
      </c>
      <c r="K12855" s="360">
        <f t="shared" si="213"/>
        <v>11</v>
      </c>
      <c r="L12855" s="360" t="s">
        <v>9896</v>
      </c>
    </row>
    <row r="12856" spans="1:12">
      <c r="A12856" s="360" t="s">
        <v>631</v>
      </c>
      <c r="B12856" s="360">
        <v>80</v>
      </c>
      <c r="C12856" s="360" t="s">
        <v>11655</v>
      </c>
      <c r="D12856" s="360" t="s">
        <v>880</v>
      </c>
      <c r="E12856" s="360" t="s">
        <v>631</v>
      </c>
      <c r="F12856" s="360" t="s">
        <v>11595</v>
      </c>
      <c r="G12856" s="360" t="s">
        <v>2648</v>
      </c>
      <c r="H12856" s="360"/>
      <c r="I12856" s="360">
        <v>2</v>
      </c>
      <c r="J12856" s="360">
        <v>1</v>
      </c>
      <c r="K12856" s="360">
        <f t="shared" si="213"/>
        <v>3</v>
      </c>
      <c r="L12856" s="360" t="s">
        <v>9896</v>
      </c>
    </row>
    <row r="12857" spans="1:12">
      <c r="A12857" s="360" t="s">
        <v>631</v>
      </c>
      <c r="B12857" s="360">
        <v>81</v>
      </c>
      <c r="C12857" s="360" t="s">
        <v>11656</v>
      </c>
      <c r="D12857" s="360" t="s">
        <v>880</v>
      </c>
      <c r="E12857" s="360" t="s">
        <v>631</v>
      </c>
      <c r="F12857" s="360" t="s">
        <v>11595</v>
      </c>
      <c r="G12857" s="360" t="s">
        <v>2648</v>
      </c>
      <c r="H12857" s="360"/>
      <c r="I12857" s="360">
        <v>1</v>
      </c>
      <c r="J12857" s="360">
        <v>1</v>
      </c>
      <c r="K12857" s="360">
        <f t="shared" si="213"/>
        <v>2</v>
      </c>
      <c r="L12857" s="360" t="s">
        <v>9896</v>
      </c>
    </row>
    <row r="12858" spans="1:12">
      <c r="A12858" s="360" t="s">
        <v>631</v>
      </c>
      <c r="B12858" s="360">
        <v>82</v>
      </c>
      <c r="C12858" s="360" t="s">
        <v>11657</v>
      </c>
      <c r="D12858" s="360" t="s">
        <v>880</v>
      </c>
      <c r="E12858" s="360" t="s">
        <v>631</v>
      </c>
      <c r="F12858" s="360" t="s">
        <v>11595</v>
      </c>
      <c r="G12858" s="360" t="s">
        <v>2648</v>
      </c>
      <c r="H12858" s="360"/>
      <c r="I12858" s="360">
        <v>1</v>
      </c>
      <c r="J12858" s="360">
        <v>1</v>
      </c>
      <c r="K12858" s="360">
        <f t="shared" si="213"/>
        <v>2</v>
      </c>
      <c r="L12858" s="360" t="s">
        <v>9923</v>
      </c>
    </row>
    <row r="12859" spans="1:12">
      <c r="A12859" s="360" t="s">
        <v>631</v>
      </c>
      <c r="B12859" s="360">
        <v>83</v>
      </c>
      <c r="C12859" s="360" t="s">
        <v>11658</v>
      </c>
      <c r="D12859" s="360" t="s">
        <v>880</v>
      </c>
      <c r="E12859" s="360" t="s">
        <v>631</v>
      </c>
      <c r="F12859" s="360" t="s">
        <v>11595</v>
      </c>
      <c r="G12859" s="360" t="s">
        <v>2648</v>
      </c>
      <c r="H12859" s="360"/>
      <c r="I12859" s="360">
        <v>3</v>
      </c>
      <c r="J12859" s="360">
        <v>3</v>
      </c>
      <c r="K12859" s="360">
        <f t="shared" si="213"/>
        <v>6</v>
      </c>
      <c r="L12859" s="360" t="s">
        <v>9923</v>
      </c>
    </row>
    <row r="12860" spans="1:12">
      <c r="A12860" s="360" t="s">
        <v>631</v>
      </c>
      <c r="B12860" s="360">
        <v>84</v>
      </c>
      <c r="C12860" s="360" t="s">
        <v>2969</v>
      </c>
      <c r="D12860" s="360" t="s">
        <v>880</v>
      </c>
      <c r="E12860" s="360" t="s">
        <v>631</v>
      </c>
      <c r="F12860" s="360" t="s">
        <v>11595</v>
      </c>
      <c r="G12860" s="360" t="s">
        <v>2648</v>
      </c>
      <c r="H12860" s="360"/>
      <c r="I12860" s="360">
        <v>4</v>
      </c>
      <c r="J12860" s="360">
        <v>6</v>
      </c>
      <c r="K12860" s="360">
        <f t="shared" si="213"/>
        <v>10</v>
      </c>
      <c r="L12860" s="360" t="s">
        <v>9975</v>
      </c>
    </row>
    <row r="12861" spans="1:12">
      <c r="A12861" s="360" t="s">
        <v>631</v>
      </c>
      <c r="B12861" s="360">
        <v>85</v>
      </c>
      <c r="C12861" s="360" t="s">
        <v>11659</v>
      </c>
      <c r="D12861" s="360" t="s">
        <v>880</v>
      </c>
      <c r="E12861" s="360" t="s">
        <v>631</v>
      </c>
      <c r="F12861" s="360" t="s">
        <v>11595</v>
      </c>
      <c r="G12861" s="360" t="s">
        <v>2648</v>
      </c>
      <c r="H12861" s="360"/>
      <c r="I12861" s="360">
        <v>2</v>
      </c>
      <c r="J12861" s="360">
        <v>3</v>
      </c>
      <c r="K12861" s="360">
        <f t="shared" si="213"/>
        <v>5</v>
      </c>
      <c r="L12861" s="360" t="s">
        <v>10006</v>
      </c>
    </row>
    <row r="12862" spans="1:12">
      <c r="A12862" s="360" t="s">
        <v>631</v>
      </c>
      <c r="B12862" s="360">
        <v>86</v>
      </c>
      <c r="C12862" s="360" t="s">
        <v>11660</v>
      </c>
      <c r="D12862" s="360" t="s">
        <v>880</v>
      </c>
      <c r="E12862" s="360" t="s">
        <v>631</v>
      </c>
      <c r="F12862" s="360" t="s">
        <v>11595</v>
      </c>
      <c r="G12862" s="360" t="s">
        <v>2648</v>
      </c>
      <c r="H12862" s="360"/>
      <c r="I12862" s="360">
        <v>0</v>
      </c>
      <c r="J12862" s="360">
        <v>2</v>
      </c>
      <c r="K12862" s="360">
        <f t="shared" si="213"/>
        <v>2</v>
      </c>
      <c r="L12862" s="360" t="s">
        <v>9975</v>
      </c>
    </row>
    <row r="12863" spans="1:12">
      <c r="A12863" s="360" t="s">
        <v>631</v>
      </c>
      <c r="B12863" s="360">
        <v>87</v>
      </c>
      <c r="C12863" s="360" t="s">
        <v>11661</v>
      </c>
      <c r="D12863" s="360" t="s">
        <v>880</v>
      </c>
      <c r="E12863" s="360" t="s">
        <v>631</v>
      </c>
      <c r="F12863" s="360" t="s">
        <v>11595</v>
      </c>
      <c r="G12863" s="360" t="s">
        <v>2648</v>
      </c>
      <c r="H12863" s="360"/>
      <c r="I12863" s="360">
        <v>2</v>
      </c>
      <c r="J12863" s="360">
        <v>1</v>
      </c>
      <c r="K12863" s="360">
        <f t="shared" si="213"/>
        <v>3</v>
      </c>
      <c r="L12863" s="360" t="s">
        <v>9975</v>
      </c>
    </row>
    <row r="12864" spans="1:12">
      <c r="A12864" s="360" t="s">
        <v>631</v>
      </c>
      <c r="B12864" s="360">
        <v>88</v>
      </c>
      <c r="C12864" s="360" t="s">
        <v>2243</v>
      </c>
      <c r="D12864" s="360" t="s">
        <v>880</v>
      </c>
      <c r="E12864" s="360" t="s">
        <v>631</v>
      </c>
      <c r="F12864" s="360" t="s">
        <v>11595</v>
      </c>
      <c r="G12864" s="360" t="s">
        <v>2648</v>
      </c>
      <c r="H12864" s="360"/>
      <c r="I12864" s="360">
        <v>2</v>
      </c>
      <c r="J12864" s="360">
        <v>1</v>
      </c>
      <c r="K12864" s="360">
        <f t="shared" si="213"/>
        <v>3</v>
      </c>
      <c r="L12864" s="360" t="s">
        <v>9896</v>
      </c>
    </row>
    <row r="12865" spans="1:12">
      <c r="A12865" s="360" t="s">
        <v>631</v>
      </c>
      <c r="B12865" s="360">
        <v>89</v>
      </c>
      <c r="C12865" s="360" t="s">
        <v>11662</v>
      </c>
      <c r="D12865" s="360" t="s">
        <v>880</v>
      </c>
      <c r="E12865" s="360" t="s">
        <v>631</v>
      </c>
      <c r="F12865" s="360" t="s">
        <v>11595</v>
      </c>
      <c r="G12865" s="360" t="s">
        <v>2648</v>
      </c>
      <c r="H12865" s="360"/>
      <c r="I12865" s="360">
        <v>2</v>
      </c>
      <c r="J12865" s="360">
        <v>2</v>
      </c>
      <c r="K12865" s="360">
        <f t="shared" si="213"/>
        <v>4</v>
      </c>
      <c r="L12865" s="360" t="s">
        <v>9896</v>
      </c>
    </row>
    <row r="12866" spans="1:12">
      <c r="A12866" s="360" t="s">
        <v>631</v>
      </c>
      <c r="B12866" s="360">
        <v>90</v>
      </c>
      <c r="C12866" s="360" t="s">
        <v>11663</v>
      </c>
      <c r="D12866" s="360" t="s">
        <v>880</v>
      </c>
      <c r="E12866" s="360" t="s">
        <v>631</v>
      </c>
      <c r="F12866" s="360" t="s">
        <v>11595</v>
      </c>
      <c r="G12866" s="360" t="s">
        <v>2648</v>
      </c>
      <c r="H12866" s="360"/>
      <c r="I12866" s="360">
        <v>0</v>
      </c>
      <c r="J12866" s="360">
        <v>2</v>
      </c>
      <c r="K12866" s="360">
        <f t="shared" si="213"/>
        <v>2</v>
      </c>
      <c r="L12866" s="360" t="s">
        <v>9896</v>
      </c>
    </row>
    <row r="12867" spans="1:12">
      <c r="A12867" s="360" t="s">
        <v>631</v>
      </c>
      <c r="B12867" s="360">
        <v>91</v>
      </c>
      <c r="C12867" s="360" t="s">
        <v>11664</v>
      </c>
      <c r="D12867" s="360" t="s">
        <v>880</v>
      </c>
      <c r="E12867" s="360" t="s">
        <v>631</v>
      </c>
      <c r="F12867" s="360" t="s">
        <v>11595</v>
      </c>
      <c r="G12867" s="360" t="s">
        <v>2648</v>
      </c>
      <c r="H12867" s="360"/>
      <c r="I12867" s="360">
        <v>1</v>
      </c>
      <c r="J12867" s="360">
        <v>2</v>
      </c>
      <c r="K12867" s="360">
        <f t="shared" si="213"/>
        <v>3</v>
      </c>
      <c r="L12867" s="360" t="s">
        <v>11105</v>
      </c>
    </row>
    <row r="12868" spans="1:12">
      <c r="A12868" s="360" t="s">
        <v>631</v>
      </c>
      <c r="B12868" s="360">
        <v>92</v>
      </c>
      <c r="C12868" s="360" t="s">
        <v>11665</v>
      </c>
      <c r="D12868" s="360" t="s">
        <v>880</v>
      </c>
      <c r="E12868" s="360" t="s">
        <v>631</v>
      </c>
      <c r="F12868" s="360" t="s">
        <v>11595</v>
      </c>
      <c r="G12868" s="360" t="s">
        <v>2648</v>
      </c>
      <c r="H12868" s="360"/>
      <c r="I12868" s="360">
        <v>0</v>
      </c>
      <c r="J12868" s="360">
        <v>2</v>
      </c>
      <c r="K12868" s="360">
        <f t="shared" si="213"/>
        <v>2</v>
      </c>
      <c r="L12868" s="360" t="s">
        <v>9917</v>
      </c>
    </row>
    <row r="12869" spans="1:12">
      <c r="A12869" s="360" t="s">
        <v>631</v>
      </c>
      <c r="B12869" s="360">
        <v>93</v>
      </c>
      <c r="C12869" s="360" t="s">
        <v>11666</v>
      </c>
      <c r="D12869" s="360" t="s">
        <v>880</v>
      </c>
      <c r="E12869" s="360" t="s">
        <v>631</v>
      </c>
      <c r="F12869" s="360" t="s">
        <v>11595</v>
      </c>
      <c r="G12869" s="360" t="s">
        <v>2648</v>
      </c>
      <c r="H12869" s="360"/>
      <c r="I12869" s="360">
        <v>3</v>
      </c>
      <c r="J12869" s="360">
        <v>2</v>
      </c>
      <c r="K12869" s="360">
        <f t="shared" si="213"/>
        <v>5</v>
      </c>
      <c r="L12869" s="360" t="s">
        <v>9923</v>
      </c>
    </row>
    <row r="12870" spans="1:12">
      <c r="A12870" s="360" t="s">
        <v>631</v>
      </c>
      <c r="B12870" s="360">
        <v>94</v>
      </c>
      <c r="C12870" s="360" t="s">
        <v>11667</v>
      </c>
      <c r="D12870" s="360" t="s">
        <v>880</v>
      </c>
      <c r="E12870" s="360" t="s">
        <v>631</v>
      </c>
      <c r="F12870" s="360" t="s">
        <v>11595</v>
      </c>
      <c r="G12870" s="360" t="s">
        <v>2648</v>
      </c>
      <c r="H12870" s="360"/>
      <c r="I12870" s="360">
        <v>2</v>
      </c>
      <c r="J12870" s="360">
        <v>1</v>
      </c>
      <c r="K12870" s="360">
        <f t="shared" si="213"/>
        <v>3</v>
      </c>
      <c r="L12870" s="360" t="s">
        <v>9901</v>
      </c>
    </row>
    <row r="12871" spans="1:12">
      <c r="A12871" s="360" t="s">
        <v>631</v>
      </c>
      <c r="B12871" s="360">
        <v>95</v>
      </c>
      <c r="C12871" s="360" t="s">
        <v>11668</v>
      </c>
      <c r="D12871" s="360" t="s">
        <v>880</v>
      </c>
      <c r="E12871" s="360" t="s">
        <v>631</v>
      </c>
      <c r="F12871" s="360" t="s">
        <v>11595</v>
      </c>
      <c r="G12871" s="360" t="s">
        <v>2648</v>
      </c>
      <c r="H12871" s="360"/>
      <c r="I12871" s="360">
        <v>3</v>
      </c>
      <c r="J12871" s="360">
        <v>1</v>
      </c>
      <c r="K12871" s="360">
        <f t="shared" si="213"/>
        <v>4</v>
      </c>
      <c r="L12871" s="360" t="s">
        <v>9899</v>
      </c>
    </row>
    <row r="12872" spans="1:12">
      <c r="A12872" s="364"/>
      <c r="B12872" s="364"/>
      <c r="C12872" s="364"/>
      <c r="D12872" s="364"/>
      <c r="E12872" s="364"/>
      <c r="F12872" s="364"/>
      <c r="G12872" s="364"/>
      <c r="H12872" s="364">
        <v>2</v>
      </c>
      <c r="I12872" s="364"/>
      <c r="J12872" s="364"/>
      <c r="K12872" s="358">
        <f>SUM(K12777:K12871)</f>
        <v>537</v>
      </c>
      <c r="L12872" s="364"/>
    </row>
    <row r="12873" spans="1:12">
      <c r="A12873" s="358" t="s">
        <v>585</v>
      </c>
      <c r="B12873" s="358">
        <v>1</v>
      </c>
      <c r="C12873" s="358" t="s">
        <v>2893</v>
      </c>
      <c r="D12873" s="358" t="s">
        <v>880</v>
      </c>
      <c r="E12873" s="358" t="s">
        <v>142</v>
      </c>
      <c r="F12873" s="358" t="s">
        <v>2892</v>
      </c>
      <c r="G12873" s="358" t="s">
        <v>1358</v>
      </c>
      <c r="H12873" s="358">
        <v>785308456</v>
      </c>
      <c r="I12873" s="358">
        <v>2</v>
      </c>
      <c r="J12873" s="358">
        <v>4</v>
      </c>
      <c r="K12873" s="358">
        <f t="shared" ref="K12873:K12936" si="214">J12873+I12873</f>
        <v>6</v>
      </c>
      <c r="L12873" s="358" t="s">
        <v>9901</v>
      </c>
    </row>
    <row r="12874" spans="1:12">
      <c r="A12874" s="358" t="s">
        <v>585</v>
      </c>
      <c r="B12874" s="358">
        <v>2</v>
      </c>
      <c r="C12874" s="358" t="s">
        <v>11669</v>
      </c>
      <c r="D12874" s="358" t="s">
        <v>880</v>
      </c>
      <c r="E12874" s="358" t="s">
        <v>142</v>
      </c>
      <c r="F12874" s="358" t="s">
        <v>2892</v>
      </c>
      <c r="G12874" s="358" t="s">
        <v>1358</v>
      </c>
      <c r="H12874" s="358"/>
      <c r="I12874" s="358">
        <v>4</v>
      </c>
      <c r="J12874" s="358">
        <v>5</v>
      </c>
      <c r="K12874" s="358">
        <f t="shared" si="214"/>
        <v>9</v>
      </c>
      <c r="L12874" s="358" t="s">
        <v>9901</v>
      </c>
    </row>
    <row r="12875" spans="1:12">
      <c r="A12875" s="358" t="s">
        <v>585</v>
      </c>
      <c r="B12875" s="358">
        <v>3</v>
      </c>
      <c r="C12875" s="358" t="s">
        <v>11670</v>
      </c>
      <c r="D12875" s="358" t="s">
        <v>880</v>
      </c>
      <c r="E12875" s="358" t="s">
        <v>142</v>
      </c>
      <c r="F12875" s="358" t="s">
        <v>2892</v>
      </c>
      <c r="G12875" s="358" t="s">
        <v>1358</v>
      </c>
      <c r="H12875" s="358">
        <v>788701180</v>
      </c>
      <c r="I12875" s="358">
        <v>2</v>
      </c>
      <c r="J12875" s="358">
        <v>2</v>
      </c>
      <c r="K12875" s="358">
        <f t="shared" si="214"/>
        <v>4</v>
      </c>
      <c r="L12875" s="358" t="s">
        <v>9991</v>
      </c>
    </row>
    <row r="12876" spans="1:12">
      <c r="A12876" s="358" t="s">
        <v>585</v>
      </c>
      <c r="B12876" s="358">
        <v>4</v>
      </c>
      <c r="C12876" s="358" t="s">
        <v>11671</v>
      </c>
      <c r="D12876" s="358" t="s">
        <v>880</v>
      </c>
      <c r="E12876" s="358" t="s">
        <v>142</v>
      </c>
      <c r="F12876" s="358" t="s">
        <v>2892</v>
      </c>
      <c r="G12876" s="358" t="s">
        <v>1358</v>
      </c>
      <c r="H12876" s="358"/>
      <c r="I12876" s="358">
        <v>1</v>
      </c>
      <c r="J12876" s="358">
        <v>1</v>
      </c>
      <c r="K12876" s="358">
        <f t="shared" si="214"/>
        <v>2</v>
      </c>
      <c r="L12876" s="358" t="s">
        <v>9901</v>
      </c>
    </row>
    <row r="12877" spans="1:12">
      <c r="A12877" s="358" t="s">
        <v>585</v>
      </c>
      <c r="B12877" s="358">
        <v>5</v>
      </c>
      <c r="C12877" s="358" t="s">
        <v>11672</v>
      </c>
      <c r="D12877" s="358" t="s">
        <v>880</v>
      </c>
      <c r="E12877" s="358" t="s">
        <v>142</v>
      </c>
      <c r="F12877" s="358" t="s">
        <v>2892</v>
      </c>
      <c r="G12877" s="358" t="s">
        <v>1358</v>
      </c>
      <c r="H12877" s="358">
        <v>781389250</v>
      </c>
      <c r="I12877" s="358">
        <v>2</v>
      </c>
      <c r="J12877" s="358">
        <v>1</v>
      </c>
      <c r="K12877" s="358">
        <f t="shared" si="214"/>
        <v>3</v>
      </c>
      <c r="L12877" s="358" t="s">
        <v>9995</v>
      </c>
    </row>
    <row r="12878" spans="1:12">
      <c r="A12878" s="358" t="s">
        <v>585</v>
      </c>
      <c r="B12878" s="358">
        <v>6</v>
      </c>
      <c r="C12878" s="358" t="s">
        <v>11673</v>
      </c>
      <c r="D12878" s="358" t="s">
        <v>880</v>
      </c>
      <c r="E12878" s="358" t="s">
        <v>142</v>
      </c>
      <c r="F12878" s="358" t="s">
        <v>2892</v>
      </c>
      <c r="G12878" s="358" t="s">
        <v>1358</v>
      </c>
      <c r="H12878" s="358"/>
      <c r="I12878" s="358">
        <v>1</v>
      </c>
      <c r="J12878" s="358">
        <v>2</v>
      </c>
      <c r="K12878" s="358">
        <f t="shared" si="214"/>
        <v>3</v>
      </c>
      <c r="L12878" s="358" t="s">
        <v>9917</v>
      </c>
    </row>
    <row r="12879" spans="1:12">
      <c r="A12879" s="358" t="s">
        <v>585</v>
      </c>
      <c r="B12879" s="358">
        <v>7</v>
      </c>
      <c r="C12879" s="358" t="s">
        <v>1041</v>
      </c>
      <c r="D12879" s="358" t="s">
        <v>880</v>
      </c>
      <c r="E12879" s="358" t="s">
        <v>142</v>
      </c>
      <c r="F12879" s="358" t="s">
        <v>2892</v>
      </c>
      <c r="G12879" s="358" t="s">
        <v>1358</v>
      </c>
      <c r="H12879" s="358">
        <v>778438033</v>
      </c>
      <c r="I12879" s="358">
        <v>5</v>
      </c>
      <c r="J12879" s="358">
        <v>2</v>
      </c>
      <c r="K12879" s="358">
        <f t="shared" si="214"/>
        <v>7</v>
      </c>
      <c r="L12879" s="358" t="s">
        <v>9917</v>
      </c>
    </row>
    <row r="12880" spans="1:12">
      <c r="A12880" s="358" t="s">
        <v>585</v>
      </c>
      <c r="B12880" s="358">
        <v>8</v>
      </c>
      <c r="C12880" s="358" t="s">
        <v>11674</v>
      </c>
      <c r="D12880" s="358" t="s">
        <v>880</v>
      </c>
      <c r="E12880" s="358" t="s">
        <v>142</v>
      </c>
      <c r="F12880" s="358" t="s">
        <v>2892</v>
      </c>
      <c r="G12880" s="358" t="s">
        <v>1358</v>
      </c>
      <c r="H12880" s="358"/>
      <c r="I12880" s="358">
        <v>2</v>
      </c>
      <c r="J12880" s="358">
        <v>2</v>
      </c>
      <c r="K12880" s="358">
        <f t="shared" si="214"/>
        <v>4</v>
      </c>
      <c r="L12880" s="358" t="s">
        <v>11675</v>
      </c>
    </row>
    <row r="12881" spans="1:12">
      <c r="A12881" s="358" t="s">
        <v>585</v>
      </c>
      <c r="B12881" s="358">
        <v>9</v>
      </c>
      <c r="C12881" s="358" t="s">
        <v>4072</v>
      </c>
      <c r="D12881" s="358" t="s">
        <v>880</v>
      </c>
      <c r="E12881" s="358" t="s">
        <v>142</v>
      </c>
      <c r="F12881" s="358" t="s">
        <v>2892</v>
      </c>
      <c r="G12881" s="358" t="s">
        <v>1358</v>
      </c>
      <c r="H12881" s="358"/>
      <c r="I12881" s="358">
        <v>1</v>
      </c>
      <c r="J12881" s="358">
        <v>0</v>
      </c>
      <c r="K12881" s="358">
        <f t="shared" si="214"/>
        <v>1</v>
      </c>
      <c r="L12881" s="358" t="s">
        <v>10026</v>
      </c>
    </row>
    <row r="12882" spans="1:12">
      <c r="A12882" s="358" t="s">
        <v>585</v>
      </c>
      <c r="B12882" s="358">
        <v>10</v>
      </c>
      <c r="C12882" s="358" t="s">
        <v>11676</v>
      </c>
      <c r="D12882" s="358" t="s">
        <v>880</v>
      </c>
      <c r="E12882" s="358" t="s">
        <v>142</v>
      </c>
      <c r="F12882" s="358" t="s">
        <v>2892</v>
      </c>
      <c r="G12882" s="358" t="s">
        <v>1358</v>
      </c>
      <c r="H12882" s="358"/>
      <c r="I12882" s="358">
        <v>2</v>
      </c>
      <c r="J12882" s="358">
        <v>2</v>
      </c>
      <c r="K12882" s="358">
        <f t="shared" si="214"/>
        <v>4</v>
      </c>
      <c r="L12882" s="358" t="s">
        <v>10109</v>
      </c>
    </row>
    <row r="12883" spans="1:12">
      <c r="A12883" s="358" t="s">
        <v>585</v>
      </c>
      <c r="B12883" s="358">
        <v>11</v>
      </c>
      <c r="C12883" s="358" t="s">
        <v>11677</v>
      </c>
      <c r="D12883" s="358" t="s">
        <v>880</v>
      </c>
      <c r="E12883" s="358" t="s">
        <v>142</v>
      </c>
      <c r="F12883" s="358" t="s">
        <v>2892</v>
      </c>
      <c r="G12883" s="358" t="s">
        <v>1358</v>
      </c>
      <c r="H12883" s="358"/>
      <c r="I12883" s="358">
        <v>2</v>
      </c>
      <c r="J12883" s="358">
        <v>3</v>
      </c>
      <c r="K12883" s="358">
        <f t="shared" si="214"/>
        <v>5</v>
      </c>
      <c r="L12883" s="358" t="s">
        <v>9899</v>
      </c>
    </row>
    <row r="12884" spans="1:12">
      <c r="A12884" s="358" t="s">
        <v>585</v>
      </c>
      <c r="B12884" s="358">
        <v>12</v>
      </c>
      <c r="C12884" s="358" t="s">
        <v>11678</v>
      </c>
      <c r="D12884" s="358" t="s">
        <v>880</v>
      </c>
      <c r="E12884" s="358" t="s">
        <v>142</v>
      </c>
      <c r="F12884" s="358" t="s">
        <v>2892</v>
      </c>
      <c r="G12884" s="358" t="s">
        <v>1358</v>
      </c>
      <c r="H12884" s="358"/>
      <c r="I12884" s="358">
        <v>5</v>
      </c>
      <c r="J12884" s="358">
        <v>6</v>
      </c>
      <c r="K12884" s="358">
        <f t="shared" si="214"/>
        <v>11</v>
      </c>
      <c r="L12884" s="358" t="s">
        <v>11419</v>
      </c>
    </row>
    <row r="12885" spans="1:12">
      <c r="A12885" s="358" t="s">
        <v>585</v>
      </c>
      <c r="B12885" s="358">
        <v>13</v>
      </c>
      <c r="C12885" s="358" t="s">
        <v>11679</v>
      </c>
      <c r="D12885" s="358" t="s">
        <v>880</v>
      </c>
      <c r="E12885" s="358" t="s">
        <v>142</v>
      </c>
      <c r="F12885" s="358" t="s">
        <v>2892</v>
      </c>
      <c r="G12885" s="358" t="s">
        <v>1358</v>
      </c>
      <c r="H12885" s="358"/>
      <c r="I12885" s="358">
        <v>3</v>
      </c>
      <c r="J12885" s="358">
        <v>3</v>
      </c>
      <c r="K12885" s="358">
        <f t="shared" si="214"/>
        <v>6</v>
      </c>
      <c r="L12885" s="358" t="s">
        <v>9991</v>
      </c>
    </row>
    <row r="12886" spans="1:12">
      <c r="A12886" s="358" t="s">
        <v>585</v>
      </c>
      <c r="B12886" s="358">
        <v>14</v>
      </c>
      <c r="C12886" s="358" t="s">
        <v>11680</v>
      </c>
      <c r="D12886" s="358" t="s">
        <v>880</v>
      </c>
      <c r="E12886" s="358" t="s">
        <v>142</v>
      </c>
      <c r="F12886" s="358" t="s">
        <v>2892</v>
      </c>
      <c r="G12886" s="358" t="s">
        <v>1358</v>
      </c>
      <c r="H12886" s="358"/>
      <c r="I12886" s="358">
        <v>2</v>
      </c>
      <c r="J12886" s="358">
        <v>2</v>
      </c>
      <c r="K12886" s="358">
        <f t="shared" si="214"/>
        <v>4</v>
      </c>
      <c r="L12886" s="358" t="s">
        <v>11681</v>
      </c>
    </row>
    <row r="12887" spans="1:12">
      <c r="A12887" s="358" t="s">
        <v>585</v>
      </c>
      <c r="B12887" s="358">
        <v>15</v>
      </c>
      <c r="C12887" s="358" t="s">
        <v>11682</v>
      </c>
      <c r="D12887" s="358" t="s">
        <v>880</v>
      </c>
      <c r="E12887" s="358" t="s">
        <v>142</v>
      </c>
      <c r="F12887" s="358" t="s">
        <v>2892</v>
      </c>
      <c r="G12887" s="358" t="s">
        <v>1358</v>
      </c>
      <c r="H12887" s="358"/>
      <c r="I12887" s="358">
        <v>4</v>
      </c>
      <c r="J12887" s="358">
        <v>2</v>
      </c>
      <c r="K12887" s="358">
        <f t="shared" si="214"/>
        <v>6</v>
      </c>
      <c r="L12887" s="358" t="s">
        <v>11623</v>
      </c>
    </row>
    <row r="12888" spans="1:12">
      <c r="A12888" s="358" t="s">
        <v>585</v>
      </c>
      <c r="B12888" s="358">
        <v>16</v>
      </c>
      <c r="C12888" s="358" t="s">
        <v>8820</v>
      </c>
      <c r="D12888" s="358" t="s">
        <v>880</v>
      </c>
      <c r="E12888" s="358" t="s">
        <v>142</v>
      </c>
      <c r="F12888" s="358" t="s">
        <v>2892</v>
      </c>
      <c r="G12888" s="358" t="s">
        <v>1358</v>
      </c>
      <c r="H12888" s="358"/>
      <c r="I12888" s="358">
        <v>2</v>
      </c>
      <c r="J12888" s="358">
        <v>1</v>
      </c>
      <c r="K12888" s="358">
        <f t="shared" si="214"/>
        <v>3</v>
      </c>
      <c r="L12888" s="358" t="s">
        <v>10046</v>
      </c>
    </row>
    <row r="12889" spans="1:12">
      <c r="A12889" s="358" t="s">
        <v>585</v>
      </c>
      <c r="B12889" s="358">
        <v>17</v>
      </c>
      <c r="C12889" s="358" t="s">
        <v>11683</v>
      </c>
      <c r="D12889" s="358" t="s">
        <v>880</v>
      </c>
      <c r="E12889" s="358" t="s">
        <v>142</v>
      </c>
      <c r="F12889" s="358" t="s">
        <v>2892</v>
      </c>
      <c r="G12889" s="358" t="s">
        <v>1358</v>
      </c>
      <c r="H12889" s="358"/>
      <c r="I12889" s="358">
        <v>3</v>
      </c>
      <c r="J12889" s="358">
        <v>3</v>
      </c>
      <c r="K12889" s="358">
        <f t="shared" si="214"/>
        <v>6</v>
      </c>
      <c r="L12889" s="358" t="s">
        <v>10154</v>
      </c>
    </row>
    <row r="12890" spans="1:12">
      <c r="A12890" s="358" t="s">
        <v>585</v>
      </c>
      <c r="B12890" s="358">
        <v>18</v>
      </c>
      <c r="C12890" s="358" t="s">
        <v>11684</v>
      </c>
      <c r="D12890" s="358" t="s">
        <v>880</v>
      </c>
      <c r="E12890" s="358" t="s">
        <v>142</v>
      </c>
      <c r="F12890" s="358" t="s">
        <v>2892</v>
      </c>
      <c r="G12890" s="358" t="s">
        <v>1358</v>
      </c>
      <c r="H12890" s="358"/>
      <c r="I12890" s="358">
        <v>2</v>
      </c>
      <c r="J12890" s="358">
        <v>2</v>
      </c>
      <c r="K12890" s="358">
        <f t="shared" si="214"/>
        <v>4</v>
      </c>
      <c r="L12890" s="358" t="s">
        <v>10033</v>
      </c>
    </row>
    <row r="12891" spans="1:12">
      <c r="A12891" s="358" t="s">
        <v>585</v>
      </c>
      <c r="B12891" s="358">
        <v>19</v>
      </c>
      <c r="C12891" s="358" t="s">
        <v>11685</v>
      </c>
      <c r="D12891" s="358" t="s">
        <v>880</v>
      </c>
      <c r="E12891" s="358" t="s">
        <v>142</v>
      </c>
      <c r="F12891" s="358" t="s">
        <v>2892</v>
      </c>
      <c r="G12891" s="358" t="s">
        <v>1358</v>
      </c>
      <c r="H12891" s="358"/>
      <c r="I12891" s="358">
        <v>4</v>
      </c>
      <c r="J12891" s="358">
        <v>1</v>
      </c>
      <c r="K12891" s="358">
        <f t="shared" si="214"/>
        <v>5</v>
      </c>
      <c r="L12891" s="358" t="s">
        <v>9919</v>
      </c>
    </row>
    <row r="12892" spans="1:12">
      <c r="A12892" s="358" t="s">
        <v>585</v>
      </c>
      <c r="B12892" s="358">
        <v>20</v>
      </c>
      <c r="C12892" s="358" t="s">
        <v>11686</v>
      </c>
      <c r="D12892" s="358" t="s">
        <v>880</v>
      </c>
      <c r="E12892" s="358" t="s">
        <v>142</v>
      </c>
      <c r="F12892" s="358" t="s">
        <v>2892</v>
      </c>
      <c r="G12892" s="358" t="s">
        <v>1358</v>
      </c>
      <c r="H12892" s="358"/>
      <c r="I12892" s="358">
        <v>1</v>
      </c>
      <c r="J12892" s="358">
        <v>1</v>
      </c>
      <c r="K12892" s="358">
        <f t="shared" si="214"/>
        <v>2</v>
      </c>
      <c r="L12892" s="358" t="s">
        <v>10579</v>
      </c>
    </row>
    <row r="12893" spans="1:12">
      <c r="A12893" s="358" t="s">
        <v>585</v>
      </c>
      <c r="B12893" s="358">
        <v>21</v>
      </c>
      <c r="C12893" s="358" t="s">
        <v>11687</v>
      </c>
      <c r="D12893" s="358" t="s">
        <v>880</v>
      </c>
      <c r="E12893" s="358" t="s">
        <v>142</v>
      </c>
      <c r="F12893" s="358" t="s">
        <v>2892</v>
      </c>
      <c r="G12893" s="358" t="s">
        <v>1358</v>
      </c>
      <c r="H12893" s="358"/>
      <c r="I12893" s="358">
        <v>3</v>
      </c>
      <c r="J12893" s="358">
        <v>3</v>
      </c>
      <c r="K12893" s="358">
        <f t="shared" si="214"/>
        <v>6</v>
      </c>
      <c r="L12893" s="358" t="s">
        <v>11419</v>
      </c>
    </row>
    <row r="12894" spans="1:12">
      <c r="A12894" s="358" t="s">
        <v>585</v>
      </c>
      <c r="B12894" s="358">
        <v>22</v>
      </c>
      <c r="C12894" s="358" t="s">
        <v>6687</v>
      </c>
      <c r="D12894" s="358" t="s">
        <v>880</v>
      </c>
      <c r="E12894" s="358" t="s">
        <v>142</v>
      </c>
      <c r="F12894" s="358" t="s">
        <v>2892</v>
      </c>
      <c r="G12894" s="358" t="s">
        <v>1358</v>
      </c>
      <c r="H12894" s="358"/>
      <c r="I12894" s="358">
        <v>3</v>
      </c>
      <c r="J12894" s="358">
        <v>3</v>
      </c>
      <c r="K12894" s="358">
        <f t="shared" si="214"/>
        <v>6</v>
      </c>
      <c r="L12894" s="358" t="s">
        <v>10579</v>
      </c>
    </row>
    <row r="12895" spans="1:12">
      <c r="A12895" s="358" t="s">
        <v>585</v>
      </c>
      <c r="B12895" s="358">
        <v>23</v>
      </c>
      <c r="C12895" s="358" t="s">
        <v>11688</v>
      </c>
      <c r="D12895" s="358" t="s">
        <v>880</v>
      </c>
      <c r="E12895" s="358" t="s">
        <v>142</v>
      </c>
      <c r="F12895" s="358" t="s">
        <v>2892</v>
      </c>
      <c r="G12895" s="358" t="s">
        <v>1358</v>
      </c>
      <c r="H12895" s="358"/>
      <c r="I12895" s="358">
        <v>0</v>
      </c>
      <c r="J12895" s="358">
        <v>1</v>
      </c>
      <c r="K12895" s="358">
        <f t="shared" si="214"/>
        <v>1</v>
      </c>
      <c r="L12895" s="358" t="s">
        <v>11623</v>
      </c>
    </row>
    <row r="12896" spans="1:12">
      <c r="A12896" s="358" t="s">
        <v>585</v>
      </c>
      <c r="B12896" s="358">
        <v>24</v>
      </c>
      <c r="C12896" s="358" t="s">
        <v>11689</v>
      </c>
      <c r="D12896" s="358" t="s">
        <v>880</v>
      </c>
      <c r="E12896" s="358" t="s">
        <v>142</v>
      </c>
      <c r="F12896" s="358" t="s">
        <v>2892</v>
      </c>
      <c r="G12896" s="358" t="s">
        <v>1358</v>
      </c>
      <c r="H12896" s="358"/>
      <c r="I12896" s="358">
        <v>2</v>
      </c>
      <c r="J12896" s="358">
        <v>4</v>
      </c>
      <c r="K12896" s="358">
        <f t="shared" si="214"/>
        <v>6</v>
      </c>
      <c r="L12896" s="358" t="s">
        <v>9901</v>
      </c>
    </row>
    <row r="12897" spans="1:12">
      <c r="A12897" s="358" t="s">
        <v>585</v>
      </c>
      <c r="B12897" s="358">
        <v>25</v>
      </c>
      <c r="C12897" s="358" t="s">
        <v>11690</v>
      </c>
      <c r="D12897" s="358" t="s">
        <v>880</v>
      </c>
      <c r="E12897" s="358" t="s">
        <v>142</v>
      </c>
      <c r="F12897" s="358" t="s">
        <v>2892</v>
      </c>
      <c r="G12897" s="358" t="s">
        <v>1358</v>
      </c>
      <c r="H12897" s="358"/>
      <c r="I12897" s="358">
        <v>1</v>
      </c>
      <c r="J12897" s="358">
        <v>2</v>
      </c>
      <c r="K12897" s="358">
        <f t="shared" si="214"/>
        <v>3</v>
      </c>
      <c r="L12897" s="358" t="s">
        <v>11423</v>
      </c>
    </row>
    <row r="12898" spans="1:12">
      <c r="A12898" s="358" t="s">
        <v>585</v>
      </c>
      <c r="B12898" s="358">
        <v>26</v>
      </c>
      <c r="C12898" s="358" t="s">
        <v>11691</v>
      </c>
      <c r="D12898" s="358" t="s">
        <v>880</v>
      </c>
      <c r="E12898" s="358" t="s">
        <v>142</v>
      </c>
      <c r="F12898" s="358" t="s">
        <v>2892</v>
      </c>
      <c r="G12898" s="358" t="s">
        <v>1358</v>
      </c>
      <c r="H12898" s="358"/>
      <c r="I12898" s="358">
        <v>2</v>
      </c>
      <c r="J12898" s="358">
        <v>1</v>
      </c>
      <c r="K12898" s="358">
        <f t="shared" si="214"/>
        <v>3</v>
      </c>
      <c r="L12898" s="358" t="s">
        <v>11692</v>
      </c>
    </row>
    <row r="12899" spans="1:12">
      <c r="A12899" s="358" t="s">
        <v>585</v>
      </c>
      <c r="B12899" s="358">
        <v>27</v>
      </c>
      <c r="C12899" s="358" t="s">
        <v>11672</v>
      </c>
      <c r="D12899" s="358" t="s">
        <v>880</v>
      </c>
      <c r="E12899" s="358" t="s">
        <v>142</v>
      </c>
      <c r="F12899" s="358" t="s">
        <v>2892</v>
      </c>
      <c r="G12899" s="358" t="s">
        <v>1358</v>
      </c>
      <c r="H12899" s="358"/>
      <c r="I12899" s="358">
        <v>2</v>
      </c>
      <c r="J12899" s="358">
        <v>1</v>
      </c>
      <c r="K12899" s="358">
        <f t="shared" si="214"/>
        <v>3</v>
      </c>
      <c r="L12899" s="358" t="s">
        <v>11693</v>
      </c>
    </row>
    <row r="12900" spans="1:12">
      <c r="A12900" s="358" t="s">
        <v>585</v>
      </c>
      <c r="B12900" s="358">
        <v>28</v>
      </c>
      <c r="C12900" s="358" t="s">
        <v>11694</v>
      </c>
      <c r="D12900" s="358" t="s">
        <v>880</v>
      </c>
      <c r="E12900" s="358" t="s">
        <v>142</v>
      </c>
      <c r="F12900" s="358" t="s">
        <v>2892</v>
      </c>
      <c r="G12900" s="358" t="s">
        <v>1358</v>
      </c>
      <c r="H12900" s="358"/>
      <c r="I12900" s="358">
        <v>3</v>
      </c>
      <c r="J12900" s="358">
        <v>2</v>
      </c>
      <c r="K12900" s="358">
        <f t="shared" si="214"/>
        <v>5</v>
      </c>
      <c r="L12900" s="358" t="s">
        <v>9991</v>
      </c>
    </row>
    <row r="12901" spans="1:12">
      <c r="A12901" s="358" t="s">
        <v>585</v>
      </c>
      <c r="B12901" s="358">
        <v>29</v>
      </c>
      <c r="C12901" s="358" t="s">
        <v>2809</v>
      </c>
      <c r="D12901" s="358" t="s">
        <v>880</v>
      </c>
      <c r="E12901" s="358" t="s">
        <v>142</v>
      </c>
      <c r="F12901" s="358" t="s">
        <v>2892</v>
      </c>
      <c r="G12901" s="358" t="s">
        <v>1358</v>
      </c>
      <c r="H12901" s="358"/>
      <c r="I12901" s="358">
        <v>3</v>
      </c>
      <c r="J12901" s="358">
        <v>2</v>
      </c>
      <c r="K12901" s="358">
        <f t="shared" si="214"/>
        <v>5</v>
      </c>
      <c r="L12901" s="358" t="s">
        <v>9901</v>
      </c>
    </row>
    <row r="12902" spans="1:12">
      <c r="A12902" s="358" t="s">
        <v>585</v>
      </c>
      <c r="B12902" s="358">
        <v>30</v>
      </c>
      <c r="C12902" s="358" t="s">
        <v>11695</v>
      </c>
      <c r="D12902" s="358" t="s">
        <v>880</v>
      </c>
      <c r="E12902" s="358" t="s">
        <v>142</v>
      </c>
      <c r="F12902" s="358" t="s">
        <v>2892</v>
      </c>
      <c r="G12902" s="358" t="s">
        <v>1358</v>
      </c>
      <c r="H12902" s="358"/>
      <c r="I12902" s="358">
        <v>2</v>
      </c>
      <c r="J12902" s="358">
        <v>1</v>
      </c>
      <c r="K12902" s="358">
        <f t="shared" si="214"/>
        <v>3</v>
      </c>
      <c r="L12902" s="358" t="s">
        <v>9995</v>
      </c>
    </row>
    <row r="12903" spans="1:12">
      <c r="A12903" s="358" t="s">
        <v>585</v>
      </c>
      <c r="B12903" s="358">
        <v>31</v>
      </c>
      <c r="C12903" s="358" t="s">
        <v>11696</v>
      </c>
      <c r="D12903" s="358" t="s">
        <v>880</v>
      </c>
      <c r="E12903" s="358" t="s">
        <v>142</v>
      </c>
      <c r="F12903" s="358" t="s">
        <v>2892</v>
      </c>
      <c r="G12903" s="358" t="s">
        <v>1358</v>
      </c>
      <c r="H12903" s="358"/>
      <c r="I12903" s="358">
        <v>3</v>
      </c>
      <c r="J12903" s="358">
        <v>2</v>
      </c>
      <c r="K12903" s="358">
        <f t="shared" si="214"/>
        <v>5</v>
      </c>
      <c r="L12903" s="358" t="s">
        <v>9899</v>
      </c>
    </row>
    <row r="12904" spans="1:12">
      <c r="A12904" s="358" t="s">
        <v>585</v>
      </c>
      <c r="B12904" s="358">
        <v>32</v>
      </c>
      <c r="C12904" s="358" t="s">
        <v>11697</v>
      </c>
      <c r="D12904" s="358" t="s">
        <v>880</v>
      </c>
      <c r="E12904" s="358" t="s">
        <v>142</v>
      </c>
      <c r="F12904" s="358" t="s">
        <v>2892</v>
      </c>
      <c r="G12904" s="358" t="s">
        <v>1358</v>
      </c>
      <c r="H12904" s="358"/>
      <c r="I12904" s="358">
        <v>4</v>
      </c>
      <c r="J12904" s="358">
        <v>3</v>
      </c>
      <c r="K12904" s="358">
        <f t="shared" si="214"/>
        <v>7</v>
      </c>
      <c r="L12904" s="358" t="s">
        <v>11698</v>
      </c>
    </row>
    <row r="12905" spans="1:12">
      <c r="A12905" s="358" t="s">
        <v>585</v>
      </c>
      <c r="B12905" s="358">
        <v>33</v>
      </c>
      <c r="C12905" s="358" t="s">
        <v>11699</v>
      </c>
      <c r="D12905" s="358" t="s">
        <v>880</v>
      </c>
      <c r="E12905" s="358" t="s">
        <v>142</v>
      </c>
      <c r="F12905" s="358" t="s">
        <v>2892</v>
      </c>
      <c r="G12905" s="358" t="s">
        <v>1358</v>
      </c>
      <c r="H12905" s="358"/>
      <c r="I12905" s="358">
        <v>3</v>
      </c>
      <c r="J12905" s="358">
        <v>1</v>
      </c>
      <c r="K12905" s="358">
        <f t="shared" si="214"/>
        <v>4</v>
      </c>
      <c r="L12905" s="358" t="s">
        <v>11134</v>
      </c>
    </row>
    <row r="12906" spans="1:12">
      <c r="A12906" s="358" t="s">
        <v>585</v>
      </c>
      <c r="B12906" s="358">
        <v>34</v>
      </c>
      <c r="C12906" s="358" t="s">
        <v>11700</v>
      </c>
      <c r="D12906" s="358" t="s">
        <v>880</v>
      </c>
      <c r="E12906" s="358" t="s">
        <v>142</v>
      </c>
      <c r="F12906" s="358" t="s">
        <v>2892</v>
      </c>
      <c r="G12906" s="358" t="s">
        <v>1358</v>
      </c>
      <c r="H12906" s="358"/>
      <c r="I12906" s="358">
        <v>2</v>
      </c>
      <c r="J12906" s="358">
        <v>5</v>
      </c>
      <c r="K12906" s="358">
        <f t="shared" si="214"/>
        <v>7</v>
      </c>
      <c r="L12906" s="358" t="s">
        <v>9899</v>
      </c>
    </row>
    <row r="12907" spans="1:12">
      <c r="A12907" s="358" t="s">
        <v>585</v>
      </c>
      <c r="B12907" s="358">
        <v>35</v>
      </c>
      <c r="C12907" s="358" t="s">
        <v>11701</v>
      </c>
      <c r="D12907" s="358" t="s">
        <v>880</v>
      </c>
      <c r="E12907" s="358" t="s">
        <v>142</v>
      </c>
      <c r="F12907" s="358" t="s">
        <v>2892</v>
      </c>
      <c r="G12907" s="358" t="s">
        <v>1358</v>
      </c>
      <c r="H12907" s="358"/>
      <c r="I12907" s="358">
        <v>1</v>
      </c>
      <c r="J12907" s="358">
        <v>5</v>
      </c>
      <c r="K12907" s="358">
        <f t="shared" si="214"/>
        <v>6</v>
      </c>
      <c r="L12907" s="358" t="s">
        <v>11702</v>
      </c>
    </row>
    <row r="12908" spans="1:12">
      <c r="A12908" s="358" t="s">
        <v>585</v>
      </c>
      <c r="B12908" s="358">
        <v>36</v>
      </c>
      <c r="C12908" s="358" t="s">
        <v>11703</v>
      </c>
      <c r="D12908" s="358" t="s">
        <v>880</v>
      </c>
      <c r="E12908" s="358" t="s">
        <v>142</v>
      </c>
      <c r="F12908" s="358" t="s">
        <v>2892</v>
      </c>
      <c r="G12908" s="358" t="s">
        <v>1358</v>
      </c>
      <c r="H12908" s="358"/>
      <c r="I12908" s="358">
        <v>3</v>
      </c>
      <c r="J12908" s="358">
        <v>3</v>
      </c>
      <c r="K12908" s="358">
        <f t="shared" si="214"/>
        <v>6</v>
      </c>
      <c r="L12908" s="358" t="s">
        <v>11439</v>
      </c>
    </row>
    <row r="12909" spans="1:12">
      <c r="A12909" s="358" t="s">
        <v>585</v>
      </c>
      <c r="B12909" s="358">
        <v>37</v>
      </c>
      <c r="C12909" s="358" t="s">
        <v>11696</v>
      </c>
      <c r="D12909" s="358" t="s">
        <v>880</v>
      </c>
      <c r="E12909" s="358" t="s">
        <v>142</v>
      </c>
      <c r="F12909" s="358" t="s">
        <v>2892</v>
      </c>
      <c r="G12909" s="358" t="s">
        <v>1358</v>
      </c>
      <c r="H12909" s="358"/>
      <c r="I12909" s="358">
        <v>7</v>
      </c>
      <c r="J12909" s="358">
        <v>7</v>
      </c>
      <c r="K12909" s="358">
        <f t="shared" si="214"/>
        <v>14</v>
      </c>
      <c r="L12909" s="358" t="s">
        <v>11704</v>
      </c>
    </row>
    <row r="12910" spans="1:12">
      <c r="A12910" s="358" t="s">
        <v>585</v>
      </c>
      <c r="B12910" s="358">
        <v>38</v>
      </c>
      <c r="C12910" s="358" t="s">
        <v>3005</v>
      </c>
      <c r="D12910" s="358" t="s">
        <v>880</v>
      </c>
      <c r="E12910" s="358" t="s">
        <v>142</v>
      </c>
      <c r="F12910" s="358" t="s">
        <v>2892</v>
      </c>
      <c r="G12910" s="358" t="s">
        <v>1358</v>
      </c>
      <c r="H12910" s="358"/>
      <c r="I12910" s="358">
        <v>2</v>
      </c>
      <c r="J12910" s="358">
        <v>3</v>
      </c>
      <c r="K12910" s="358">
        <f t="shared" si="214"/>
        <v>5</v>
      </c>
      <c r="L12910" s="358" t="s">
        <v>9901</v>
      </c>
    </row>
    <row r="12911" spans="1:12">
      <c r="A12911" s="358" t="s">
        <v>585</v>
      </c>
      <c r="B12911" s="358">
        <v>39</v>
      </c>
      <c r="C12911" s="358" t="s">
        <v>11705</v>
      </c>
      <c r="D12911" s="358" t="s">
        <v>880</v>
      </c>
      <c r="E12911" s="358" t="s">
        <v>142</v>
      </c>
      <c r="F12911" s="358" t="s">
        <v>2892</v>
      </c>
      <c r="G12911" s="358" t="s">
        <v>1358</v>
      </c>
      <c r="H12911" s="358"/>
      <c r="I12911" s="358">
        <v>2</v>
      </c>
      <c r="J12911" s="358">
        <v>2</v>
      </c>
      <c r="K12911" s="358">
        <f t="shared" si="214"/>
        <v>4</v>
      </c>
      <c r="L12911" s="358" t="s">
        <v>10109</v>
      </c>
    </row>
    <row r="12912" spans="1:12">
      <c r="A12912" s="358" t="s">
        <v>585</v>
      </c>
      <c r="B12912" s="358">
        <v>40</v>
      </c>
      <c r="C12912" s="358" t="s">
        <v>2261</v>
      </c>
      <c r="D12912" s="358" t="s">
        <v>880</v>
      </c>
      <c r="E12912" s="358" t="s">
        <v>142</v>
      </c>
      <c r="F12912" s="358" t="s">
        <v>2892</v>
      </c>
      <c r="G12912" s="358" t="s">
        <v>1358</v>
      </c>
      <c r="H12912" s="358"/>
      <c r="I12912" s="358">
        <v>3</v>
      </c>
      <c r="J12912" s="358">
        <v>4</v>
      </c>
      <c r="K12912" s="358">
        <f t="shared" si="214"/>
        <v>7</v>
      </c>
      <c r="L12912" s="358" t="s">
        <v>11134</v>
      </c>
    </row>
    <row r="12913" spans="1:12">
      <c r="A12913" s="358" t="s">
        <v>585</v>
      </c>
      <c r="B12913" s="358">
        <v>41</v>
      </c>
      <c r="C12913" s="358" t="s">
        <v>11706</v>
      </c>
      <c r="D12913" s="358" t="s">
        <v>880</v>
      </c>
      <c r="E12913" s="358" t="s">
        <v>142</v>
      </c>
      <c r="F12913" s="358" t="s">
        <v>2892</v>
      </c>
      <c r="G12913" s="358" t="s">
        <v>1358</v>
      </c>
      <c r="H12913" s="358"/>
      <c r="I12913" s="358">
        <v>1</v>
      </c>
      <c r="J12913" s="358">
        <v>3</v>
      </c>
      <c r="K12913" s="358">
        <f t="shared" si="214"/>
        <v>4</v>
      </c>
      <c r="L12913" s="358" t="s">
        <v>11707</v>
      </c>
    </row>
    <row r="12914" spans="1:12">
      <c r="A12914" s="358" t="s">
        <v>585</v>
      </c>
      <c r="B12914" s="358">
        <v>42</v>
      </c>
      <c r="C12914" s="358" t="s">
        <v>11708</v>
      </c>
      <c r="D12914" s="358" t="s">
        <v>880</v>
      </c>
      <c r="E12914" s="358" t="s">
        <v>142</v>
      </c>
      <c r="F12914" s="358" t="s">
        <v>2892</v>
      </c>
      <c r="G12914" s="358" t="s">
        <v>1358</v>
      </c>
      <c r="H12914" s="358"/>
      <c r="I12914" s="358">
        <v>1</v>
      </c>
      <c r="J12914" s="358">
        <v>0</v>
      </c>
      <c r="K12914" s="358">
        <f t="shared" si="214"/>
        <v>1</v>
      </c>
      <c r="L12914" s="358" t="s">
        <v>11702</v>
      </c>
    </row>
    <row r="12915" spans="1:12">
      <c r="A12915" s="358" t="s">
        <v>585</v>
      </c>
      <c r="B12915" s="358">
        <v>43</v>
      </c>
      <c r="C12915" s="358" t="s">
        <v>9914</v>
      </c>
      <c r="D12915" s="358" t="s">
        <v>880</v>
      </c>
      <c r="E12915" s="358" t="s">
        <v>142</v>
      </c>
      <c r="F12915" s="358" t="s">
        <v>2892</v>
      </c>
      <c r="G12915" s="358" t="s">
        <v>1358</v>
      </c>
      <c r="H12915" s="358"/>
      <c r="I12915" s="358">
        <v>1</v>
      </c>
      <c r="J12915" s="358">
        <v>1</v>
      </c>
      <c r="K12915" s="358">
        <f t="shared" si="214"/>
        <v>2</v>
      </c>
      <c r="L12915" s="358" t="s">
        <v>11702</v>
      </c>
    </row>
    <row r="12916" spans="1:12">
      <c r="A12916" s="358" t="s">
        <v>585</v>
      </c>
      <c r="B12916" s="358">
        <v>44</v>
      </c>
      <c r="C12916" s="358" t="s">
        <v>11709</v>
      </c>
      <c r="D12916" s="358" t="s">
        <v>880</v>
      </c>
      <c r="E12916" s="358" t="s">
        <v>142</v>
      </c>
      <c r="F12916" s="358" t="s">
        <v>2892</v>
      </c>
      <c r="G12916" s="358" t="s">
        <v>1358</v>
      </c>
      <c r="H12916" s="358"/>
      <c r="I12916" s="358">
        <v>1</v>
      </c>
      <c r="J12916" s="358">
        <v>2</v>
      </c>
      <c r="K12916" s="358">
        <f t="shared" si="214"/>
        <v>3</v>
      </c>
      <c r="L12916" s="358" t="s">
        <v>11438</v>
      </c>
    </row>
    <row r="12917" spans="1:12">
      <c r="A12917" s="358" t="s">
        <v>585</v>
      </c>
      <c r="B12917" s="358">
        <v>45</v>
      </c>
      <c r="C12917" s="358" t="s">
        <v>11710</v>
      </c>
      <c r="D12917" s="358" t="s">
        <v>880</v>
      </c>
      <c r="E12917" s="358" t="s">
        <v>142</v>
      </c>
      <c r="F12917" s="358" t="s">
        <v>2892</v>
      </c>
      <c r="G12917" s="358" t="s">
        <v>1358</v>
      </c>
      <c r="H12917" s="358"/>
      <c r="I12917" s="358">
        <v>0</v>
      </c>
      <c r="J12917" s="358">
        <v>4</v>
      </c>
      <c r="K12917" s="358">
        <f t="shared" si="214"/>
        <v>4</v>
      </c>
      <c r="L12917" s="358" t="s">
        <v>11438</v>
      </c>
    </row>
    <row r="12918" spans="1:12">
      <c r="A12918" s="358" t="s">
        <v>585</v>
      </c>
      <c r="B12918" s="358">
        <v>46</v>
      </c>
      <c r="C12918" s="358" t="s">
        <v>11711</v>
      </c>
      <c r="D12918" s="358" t="s">
        <v>880</v>
      </c>
      <c r="E12918" s="358" t="s">
        <v>142</v>
      </c>
      <c r="F12918" s="358" t="s">
        <v>2892</v>
      </c>
      <c r="G12918" s="358" t="s">
        <v>1358</v>
      </c>
      <c r="H12918" s="358"/>
      <c r="I12918" s="358">
        <v>1</v>
      </c>
      <c r="J12918" s="358">
        <v>1</v>
      </c>
      <c r="K12918" s="358">
        <f t="shared" si="214"/>
        <v>2</v>
      </c>
      <c r="L12918" s="358" t="s">
        <v>11702</v>
      </c>
    </row>
    <row r="12919" spans="1:12">
      <c r="A12919" s="358" t="s">
        <v>585</v>
      </c>
      <c r="B12919" s="358">
        <v>47</v>
      </c>
      <c r="C12919" s="358" t="s">
        <v>11712</v>
      </c>
      <c r="D12919" s="358" t="s">
        <v>880</v>
      </c>
      <c r="E12919" s="358" t="s">
        <v>142</v>
      </c>
      <c r="F12919" s="358" t="s">
        <v>2892</v>
      </c>
      <c r="G12919" s="358" t="s">
        <v>1358</v>
      </c>
      <c r="H12919" s="358"/>
      <c r="I12919" s="358">
        <v>2</v>
      </c>
      <c r="J12919" s="358">
        <v>2</v>
      </c>
      <c r="K12919" s="358">
        <f t="shared" si="214"/>
        <v>4</v>
      </c>
      <c r="L12919" s="358" t="s">
        <v>11134</v>
      </c>
    </row>
    <row r="12920" spans="1:12">
      <c r="A12920" s="358" t="s">
        <v>585</v>
      </c>
      <c r="B12920" s="358">
        <v>48</v>
      </c>
      <c r="C12920" s="358" t="s">
        <v>11713</v>
      </c>
      <c r="D12920" s="358" t="s">
        <v>880</v>
      </c>
      <c r="E12920" s="358" t="s">
        <v>142</v>
      </c>
      <c r="F12920" s="358" t="s">
        <v>2892</v>
      </c>
      <c r="G12920" s="358" t="s">
        <v>1358</v>
      </c>
      <c r="H12920" s="358"/>
      <c r="I12920" s="358">
        <v>0</v>
      </c>
      <c r="J12920" s="358">
        <v>1</v>
      </c>
      <c r="K12920" s="358">
        <f t="shared" si="214"/>
        <v>1</v>
      </c>
      <c r="L12920" s="358" t="s">
        <v>11714</v>
      </c>
    </row>
    <row r="12921" spans="1:12">
      <c r="A12921" s="358" t="s">
        <v>585</v>
      </c>
      <c r="B12921" s="358">
        <v>49</v>
      </c>
      <c r="C12921" s="358" t="s">
        <v>11715</v>
      </c>
      <c r="D12921" s="358" t="s">
        <v>880</v>
      </c>
      <c r="E12921" s="358" t="s">
        <v>142</v>
      </c>
      <c r="F12921" s="358" t="s">
        <v>2892</v>
      </c>
      <c r="G12921" s="358" t="s">
        <v>1358</v>
      </c>
      <c r="H12921" s="358"/>
      <c r="I12921" s="358">
        <v>1</v>
      </c>
      <c r="J12921" s="358">
        <v>3</v>
      </c>
      <c r="K12921" s="358">
        <f t="shared" si="214"/>
        <v>4</v>
      </c>
      <c r="L12921" s="358" t="s">
        <v>11702</v>
      </c>
    </row>
    <row r="12922" spans="1:12">
      <c r="A12922" s="358" t="s">
        <v>585</v>
      </c>
      <c r="B12922" s="358">
        <v>50</v>
      </c>
      <c r="C12922" s="358" t="s">
        <v>2127</v>
      </c>
      <c r="D12922" s="358" t="s">
        <v>880</v>
      </c>
      <c r="E12922" s="358" t="s">
        <v>142</v>
      </c>
      <c r="F12922" s="358" t="s">
        <v>2892</v>
      </c>
      <c r="G12922" s="358" t="s">
        <v>1358</v>
      </c>
      <c r="H12922" s="358"/>
      <c r="I12922" s="358">
        <v>1</v>
      </c>
      <c r="J12922" s="358">
        <v>1</v>
      </c>
      <c r="K12922" s="358">
        <f t="shared" si="214"/>
        <v>2</v>
      </c>
      <c r="L12922" s="358" t="s">
        <v>11425</v>
      </c>
    </row>
    <row r="12923" spans="1:12">
      <c r="A12923" s="358" t="s">
        <v>585</v>
      </c>
      <c r="B12923" s="358">
        <v>51</v>
      </c>
      <c r="C12923" s="358" t="s">
        <v>11716</v>
      </c>
      <c r="D12923" s="358" t="s">
        <v>880</v>
      </c>
      <c r="E12923" s="358" t="s">
        <v>142</v>
      </c>
      <c r="F12923" s="358" t="s">
        <v>2892</v>
      </c>
      <c r="G12923" s="358" t="s">
        <v>1358</v>
      </c>
      <c r="H12923" s="358"/>
      <c r="I12923" s="358">
        <v>2</v>
      </c>
      <c r="J12923" s="358">
        <v>3</v>
      </c>
      <c r="K12923" s="358">
        <f t="shared" si="214"/>
        <v>5</v>
      </c>
      <c r="L12923" s="358" t="s">
        <v>11707</v>
      </c>
    </row>
    <row r="12924" spans="1:12">
      <c r="A12924" s="358" t="s">
        <v>585</v>
      </c>
      <c r="B12924" s="358">
        <v>52</v>
      </c>
      <c r="C12924" s="358" t="s">
        <v>11717</v>
      </c>
      <c r="D12924" s="358" t="s">
        <v>880</v>
      </c>
      <c r="E12924" s="358" t="s">
        <v>142</v>
      </c>
      <c r="F12924" s="358" t="s">
        <v>2892</v>
      </c>
      <c r="G12924" s="358" t="s">
        <v>1358</v>
      </c>
      <c r="H12924" s="358"/>
      <c r="I12924" s="358">
        <v>2</v>
      </c>
      <c r="J12924" s="358">
        <v>0</v>
      </c>
      <c r="K12924" s="358">
        <f t="shared" si="214"/>
        <v>2</v>
      </c>
      <c r="L12924" s="358" t="s">
        <v>11134</v>
      </c>
    </row>
    <row r="12925" spans="1:12">
      <c r="A12925" s="358" t="s">
        <v>585</v>
      </c>
      <c r="B12925" s="358">
        <v>53</v>
      </c>
      <c r="C12925" s="358" t="s">
        <v>11718</v>
      </c>
      <c r="D12925" s="358" t="s">
        <v>880</v>
      </c>
      <c r="E12925" s="358" t="s">
        <v>142</v>
      </c>
      <c r="F12925" s="358" t="s">
        <v>2892</v>
      </c>
      <c r="G12925" s="358" t="s">
        <v>1358</v>
      </c>
      <c r="H12925" s="358"/>
      <c r="I12925" s="358">
        <v>2</v>
      </c>
      <c r="J12925" s="358">
        <v>0</v>
      </c>
      <c r="K12925" s="358">
        <f t="shared" si="214"/>
        <v>2</v>
      </c>
      <c r="L12925" s="358" t="s">
        <v>9995</v>
      </c>
    </row>
    <row r="12926" spans="1:12">
      <c r="A12926" s="358" t="s">
        <v>585</v>
      </c>
      <c r="B12926" s="358">
        <v>54</v>
      </c>
      <c r="C12926" s="358" t="s">
        <v>11719</v>
      </c>
      <c r="D12926" s="358" t="s">
        <v>880</v>
      </c>
      <c r="E12926" s="358" t="s">
        <v>142</v>
      </c>
      <c r="F12926" s="358" t="s">
        <v>2892</v>
      </c>
      <c r="G12926" s="358" t="s">
        <v>1358</v>
      </c>
      <c r="H12926" s="358"/>
      <c r="I12926" s="358">
        <v>1</v>
      </c>
      <c r="J12926" s="358">
        <v>5</v>
      </c>
      <c r="K12926" s="358">
        <f t="shared" si="214"/>
        <v>6</v>
      </c>
      <c r="L12926" s="358" t="s">
        <v>9899</v>
      </c>
    </row>
    <row r="12927" spans="1:12">
      <c r="A12927" s="358" t="s">
        <v>585</v>
      </c>
      <c r="B12927" s="358">
        <v>55</v>
      </c>
      <c r="C12927" s="358" t="s">
        <v>2388</v>
      </c>
      <c r="D12927" s="358" t="s">
        <v>880</v>
      </c>
      <c r="E12927" s="358" t="s">
        <v>142</v>
      </c>
      <c r="F12927" s="358" t="s">
        <v>2892</v>
      </c>
      <c r="G12927" s="358" t="s">
        <v>1358</v>
      </c>
      <c r="H12927" s="358"/>
      <c r="I12927" s="358">
        <v>1</v>
      </c>
      <c r="J12927" s="358">
        <v>2</v>
      </c>
      <c r="K12927" s="358">
        <f t="shared" si="214"/>
        <v>3</v>
      </c>
      <c r="L12927" s="358" t="s">
        <v>9995</v>
      </c>
    </row>
    <row r="12928" spans="1:12">
      <c r="A12928" s="358" t="s">
        <v>585</v>
      </c>
      <c r="B12928" s="358">
        <v>56</v>
      </c>
      <c r="C12928" s="358" t="s">
        <v>11720</v>
      </c>
      <c r="D12928" s="358" t="s">
        <v>880</v>
      </c>
      <c r="E12928" s="358" t="s">
        <v>142</v>
      </c>
      <c r="F12928" s="358" t="s">
        <v>2892</v>
      </c>
      <c r="G12928" s="358" t="s">
        <v>1358</v>
      </c>
      <c r="H12928" s="358"/>
      <c r="I12928" s="358">
        <v>1</v>
      </c>
      <c r="J12928" s="358">
        <v>2</v>
      </c>
      <c r="K12928" s="358">
        <f t="shared" si="214"/>
        <v>3</v>
      </c>
      <c r="L12928" s="358" t="s">
        <v>10620</v>
      </c>
    </row>
    <row r="12929" spans="1:12">
      <c r="A12929" s="358" t="s">
        <v>585</v>
      </c>
      <c r="B12929" s="358">
        <v>57</v>
      </c>
      <c r="C12929" s="358" t="s">
        <v>11721</v>
      </c>
      <c r="D12929" s="358" t="s">
        <v>880</v>
      </c>
      <c r="E12929" s="358" t="s">
        <v>142</v>
      </c>
      <c r="F12929" s="358" t="s">
        <v>2892</v>
      </c>
      <c r="G12929" s="358" t="s">
        <v>1358</v>
      </c>
      <c r="H12929" s="358"/>
      <c r="I12929" s="358">
        <v>6</v>
      </c>
      <c r="J12929" s="358">
        <v>5</v>
      </c>
      <c r="K12929" s="358">
        <f t="shared" si="214"/>
        <v>11</v>
      </c>
      <c r="L12929" s="358" t="s">
        <v>9899</v>
      </c>
    </row>
    <row r="12930" spans="1:12">
      <c r="A12930" s="358" t="s">
        <v>585</v>
      </c>
      <c r="B12930" s="358">
        <v>58</v>
      </c>
      <c r="C12930" s="358" t="s">
        <v>11722</v>
      </c>
      <c r="D12930" s="358" t="s">
        <v>880</v>
      </c>
      <c r="E12930" s="358" t="s">
        <v>142</v>
      </c>
      <c r="F12930" s="358" t="s">
        <v>2892</v>
      </c>
      <c r="G12930" s="358" t="s">
        <v>1358</v>
      </c>
      <c r="H12930" s="358"/>
      <c r="I12930" s="358">
        <v>1</v>
      </c>
      <c r="J12930" s="358">
        <v>1</v>
      </c>
      <c r="K12930" s="358">
        <f t="shared" si="214"/>
        <v>2</v>
      </c>
      <c r="L12930" s="358" t="s">
        <v>11134</v>
      </c>
    </row>
    <row r="12931" spans="1:12">
      <c r="A12931" s="358" t="s">
        <v>585</v>
      </c>
      <c r="B12931" s="358">
        <v>59</v>
      </c>
      <c r="C12931" s="358" t="s">
        <v>11723</v>
      </c>
      <c r="D12931" s="358" t="s">
        <v>880</v>
      </c>
      <c r="E12931" s="358" t="s">
        <v>142</v>
      </c>
      <c r="F12931" s="358" t="s">
        <v>2892</v>
      </c>
      <c r="G12931" s="358" t="s">
        <v>1358</v>
      </c>
      <c r="H12931" s="358"/>
      <c r="I12931" s="358">
        <v>4</v>
      </c>
      <c r="J12931" s="358">
        <v>3</v>
      </c>
      <c r="K12931" s="358">
        <f t="shared" si="214"/>
        <v>7</v>
      </c>
      <c r="L12931" s="358" t="s">
        <v>11702</v>
      </c>
    </row>
    <row r="12932" spans="1:12">
      <c r="A12932" s="358" t="s">
        <v>585</v>
      </c>
      <c r="B12932" s="358">
        <v>60</v>
      </c>
      <c r="C12932" s="358" t="s">
        <v>11724</v>
      </c>
      <c r="D12932" s="358" t="s">
        <v>880</v>
      </c>
      <c r="E12932" s="358" t="s">
        <v>142</v>
      </c>
      <c r="F12932" s="358" t="s">
        <v>2892</v>
      </c>
      <c r="G12932" s="358" t="s">
        <v>1358</v>
      </c>
      <c r="H12932" s="358"/>
      <c r="I12932" s="358">
        <v>2</v>
      </c>
      <c r="J12932" s="358">
        <v>2</v>
      </c>
      <c r="K12932" s="358">
        <f t="shared" si="214"/>
        <v>4</v>
      </c>
      <c r="L12932" s="358" t="s">
        <v>11438</v>
      </c>
    </row>
    <row r="12933" spans="1:12">
      <c r="A12933" s="358" t="s">
        <v>585</v>
      </c>
      <c r="B12933" s="358">
        <v>61</v>
      </c>
      <c r="C12933" s="358" t="s">
        <v>11725</v>
      </c>
      <c r="D12933" s="358" t="s">
        <v>880</v>
      </c>
      <c r="E12933" s="358" t="s">
        <v>142</v>
      </c>
      <c r="F12933" s="358" t="s">
        <v>2892</v>
      </c>
      <c r="G12933" s="358" t="s">
        <v>1358</v>
      </c>
      <c r="H12933" s="358"/>
      <c r="I12933" s="358">
        <v>2</v>
      </c>
      <c r="J12933" s="358">
        <v>2</v>
      </c>
      <c r="K12933" s="358">
        <f t="shared" si="214"/>
        <v>4</v>
      </c>
      <c r="L12933" s="358" t="s">
        <v>11438</v>
      </c>
    </row>
    <row r="12934" spans="1:12">
      <c r="A12934" s="358" t="s">
        <v>585</v>
      </c>
      <c r="B12934" s="358">
        <v>62</v>
      </c>
      <c r="C12934" s="358" t="s">
        <v>11726</v>
      </c>
      <c r="D12934" s="358" t="s">
        <v>880</v>
      </c>
      <c r="E12934" s="358" t="s">
        <v>142</v>
      </c>
      <c r="F12934" s="358" t="s">
        <v>2892</v>
      </c>
      <c r="G12934" s="358" t="s">
        <v>1358</v>
      </c>
      <c r="H12934" s="358"/>
      <c r="I12934" s="358">
        <v>4</v>
      </c>
      <c r="J12934" s="358">
        <v>2</v>
      </c>
      <c r="K12934" s="358">
        <f t="shared" si="214"/>
        <v>6</v>
      </c>
      <c r="L12934" s="358" t="s">
        <v>11702</v>
      </c>
    </row>
    <row r="12935" spans="1:12">
      <c r="A12935" s="358" t="s">
        <v>585</v>
      </c>
      <c r="B12935" s="358">
        <v>63</v>
      </c>
      <c r="C12935" s="358" t="s">
        <v>11727</v>
      </c>
      <c r="D12935" s="358" t="s">
        <v>880</v>
      </c>
      <c r="E12935" s="358" t="s">
        <v>142</v>
      </c>
      <c r="F12935" s="358" t="s">
        <v>2892</v>
      </c>
      <c r="G12935" s="358" t="s">
        <v>1358</v>
      </c>
      <c r="H12935" s="358"/>
      <c r="I12935" s="358">
        <v>4</v>
      </c>
      <c r="J12935" s="358">
        <v>3</v>
      </c>
      <c r="K12935" s="358">
        <f t="shared" si="214"/>
        <v>7</v>
      </c>
      <c r="L12935" s="358" t="s">
        <v>11439</v>
      </c>
    </row>
    <row r="12936" spans="1:12">
      <c r="A12936" s="358" t="s">
        <v>585</v>
      </c>
      <c r="B12936" s="358">
        <v>64</v>
      </c>
      <c r="C12936" s="358" t="s">
        <v>11728</v>
      </c>
      <c r="D12936" s="358" t="s">
        <v>880</v>
      </c>
      <c r="E12936" s="358" t="s">
        <v>142</v>
      </c>
      <c r="F12936" s="358" t="s">
        <v>2892</v>
      </c>
      <c r="G12936" s="358" t="s">
        <v>1358</v>
      </c>
      <c r="H12936" s="358"/>
      <c r="I12936" s="358">
        <v>1</v>
      </c>
      <c r="J12936" s="358">
        <v>2</v>
      </c>
      <c r="K12936" s="358">
        <f t="shared" si="214"/>
        <v>3</v>
      </c>
      <c r="L12936" s="358" t="s">
        <v>11702</v>
      </c>
    </row>
    <row r="12937" spans="1:12">
      <c r="A12937" s="358" t="s">
        <v>585</v>
      </c>
      <c r="B12937" s="358">
        <v>65</v>
      </c>
      <c r="C12937" s="358" t="s">
        <v>11729</v>
      </c>
      <c r="D12937" s="358" t="s">
        <v>880</v>
      </c>
      <c r="E12937" s="358" t="s">
        <v>142</v>
      </c>
      <c r="F12937" s="358" t="s">
        <v>2892</v>
      </c>
      <c r="G12937" s="358" t="s">
        <v>1358</v>
      </c>
      <c r="H12937" s="358"/>
      <c r="I12937" s="358">
        <v>1</v>
      </c>
      <c r="J12937" s="358">
        <v>1</v>
      </c>
      <c r="K12937" s="358">
        <f t="shared" ref="K12937:K12954" si="215">J12937+I12937</f>
        <v>2</v>
      </c>
      <c r="L12937" s="358" t="s">
        <v>11438</v>
      </c>
    </row>
    <row r="12938" spans="1:12">
      <c r="A12938" s="358" t="s">
        <v>585</v>
      </c>
      <c r="B12938" s="358">
        <v>66</v>
      </c>
      <c r="C12938" s="358" t="s">
        <v>11730</v>
      </c>
      <c r="D12938" s="358" t="s">
        <v>880</v>
      </c>
      <c r="E12938" s="358" t="s">
        <v>142</v>
      </c>
      <c r="F12938" s="358" t="s">
        <v>2892</v>
      </c>
      <c r="G12938" s="358" t="s">
        <v>1358</v>
      </c>
      <c r="H12938" s="358"/>
      <c r="I12938" s="358">
        <v>3</v>
      </c>
      <c r="J12938" s="358">
        <v>4</v>
      </c>
      <c r="K12938" s="358">
        <f t="shared" si="215"/>
        <v>7</v>
      </c>
      <c r="L12938" s="358" t="s">
        <v>11134</v>
      </c>
    </row>
    <row r="12939" spans="1:12">
      <c r="A12939" s="358" t="s">
        <v>585</v>
      </c>
      <c r="B12939" s="358">
        <v>67</v>
      </c>
      <c r="C12939" s="358" t="s">
        <v>11731</v>
      </c>
      <c r="D12939" s="358" t="s">
        <v>880</v>
      </c>
      <c r="E12939" s="358" t="s">
        <v>142</v>
      </c>
      <c r="F12939" s="358" t="s">
        <v>2892</v>
      </c>
      <c r="G12939" s="358" t="s">
        <v>1358</v>
      </c>
      <c r="H12939" s="358"/>
      <c r="I12939" s="358">
        <v>0</v>
      </c>
      <c r="J12939" s="358">
        <v>3</v>
      </c>
      <c r="K12939" s="358">
        <f t="shared" si="215"/>
        <v>3</v>
      </c>
      <c r="L12939" s="358" t="s">
        <v>11134</v>
      </c>
    </row>
    <row r="12940" spans="1:12">
      <c r="A12940" s="358" t="s">
        <v>585</v>
      </c>
      <c r="B12940" s="358">
        <v>68</v>
      </c>
      <c r="C12940" s="358" t="s">
        <v>11732</v>
      </c>
      <c r="D12940" s="358" t="s">
        <v>880</v>
      </c>
      <c r="E12940" s="358" t="s">
        <v>142</v>
      </c>
      <c r="F12940" s="358" t="s">
        <v>2892</v>
      </c>
      <c r="G12940" s="358" t="s">
        <v>1358</v>
      </c>
      <c r="H12940" s="358"/>
      <c r="I12940" s="358">
        <v>2</v>
      </c>
      <c r="J12940" s="358">
        <v>5</v>
      </c>
      <c r="K12940" s="358">
        <f t="shared" si="215"/>
        <v>7</v>
      </c>
      <c r="L12940" s="358" t="s">
        <v>9899</v>
      </c>
    </row>
    <row r="12941" spans="1:12">
      <c r="A12941" s="358" t="s">
        <v>585</v>
      </c>
      <c r="B12941" s="358">
        <v>69</v>
      </c>
      <c r="C12941" s="358" t="s">
        <v>11733</v>
      </c>
      <c r="D12941" s="358" t="s">
        <v>880</v>
      </c>
      <c r="E12941" s="358" t="s">
        <v>142</v>
      </c>
      <c r="F12941" s="358" t="s">
        <v>2892</v>
      </c>
      <c r="G12941" s="358" t="s">
        <v>1358</v>
      </c>
      <c r="H12941" s="358"/>
      <c r="I12941" s="358">
        <v>4</v>
      </c>
      <c r="J12941" s="358">
        <v>2</v>
      </c>
      <c r="K12941" s="358">
        <f t="shared" si="215"/>
        <v>6</v>
      </c>
      <c r="L12941" s="358" t="s">
        <v>11707</v>
      </c>
    </row>
    <row r="12942" spans="1:12">
      <c r="A12942" s="358" t="s">
        <v>585</v>
      </c>
      <c r="B12942" s="358">
        <v>70</v>
      </c>
      <c r="C12942" s="358" t="s">
        <v>11734</v>
      </c>
      <c r="D12942" s="358" t="s">
        <v>880</v>
      </c>
      <c r="E12942" s="358" t="s">
        <v>142</v>
      </c>
      <c r="F12942" s="358" t="s">
        <v>2892</v>
      </c>
      <c r="G12942" s="358" t="s">
        <v>1358</v>
      </c>
      <c r="H12942" s="358"/>
      <c r="I12942" s="358">
        <v>5</v>
      </c>
      <c r="J12942" s="358">
        <v>3</v>
      </c>
      <c r="K12942" s="358">
        <f t="shared" si="215"/>
        <v>8</v>
      </c>
      <c r="L12942" s="358" t="s">
        <v>11134</v>
      </c>
    </row>
    <row r="12943" spans="1:12">
      <c r="A12943" s="358" t="s">
        <v>585</v>
      </c>
      <c r="B12943" s="358">
        <v>71</v>
      </c>
      <c r="C12943" s="358" t="s">
        <v>11735</v>
      </c>
      <c r="D12943" s="358" t="s">
        <v>880</v>
      </c>
      <c r="E12943" s="358" t="s">
        <v>142</v>
      </c>
      <c r="F12943" s="358" t="s">
        <v>2892</v>
      </c>
      <c r="G12943" s="358" t="s">
        <v>1358</v>
      </c>
      <c r="H12943" s="358"/>
      <c r="I12943" s="358">
        <v>6</v>
      </c>
      <c r="J12943" s="358">
        <v>5</v>
      </c>
      <c r="K12943" s="358">
        <f t="shared" si="215"/>
        <v>11</v>
      </c>
      <c r="L12943" s="358" t="s">
        <v>9923</v>
      </c>
    </row>
    <row r="12944" spans="1:12">
      <c r="A12944" s="358" t="s">
        <v>585</v>
      </c>
      <c r="B12944" s="358">
        <v>72</v>
      </c>
      <c r="C12944" s="358" t="s">
        <v>11736</v>
      </c>
      <c r="D12944" s="358" t="s">
        <v>880</v>
      </c>
      <c r="E12944" s="358" t="s">
        <v>142</v>
      </c>
      <c r="F12944" s="358" t="s">
        <v>2892</v>
      </c>
      <c r="G12944" s="358" t="s">
        <v>1358</v>
      </c>
      <c r="H12944" s="358"/>
      <c r="I12944" s="358">
        <v>5</v>
      </c>
      <c r="J12944" s="358">
        <v>3</v>
      </c>
      <c r="K12944" s="358">
        <f t="shared" si="215"/>
        <v>8</v>
      </c>
      <c r="L12944" s="358" t="s">
        <v>11134</v>
      </c>
    </row>
    <row r="12945" spans="1:12">
      <c r="A12945" s="358" t="s">
        <v>585</v>
      </c>
      <c r="B12945" s="358">
        <v>73</v>
      </c>
      <c r="C12945" s="358" t="s">
        <v>11737</v>
      </c>
      <c r="D12945" s="358" t="s">
        <v>880</v>
      </c>
      <c r="E12945" s="358" t="s">
        <v>142</v>
      </c>
      <c r="F12945" s="358" t="s">
        <v>2892</v>
      </c>
      <c r="G12945" s="358" t="s">
        <v>1358</v>
      </c>
      <c r="H12945" s="358"/>
      <c r="I12945" s="358">
        <v>2</v>
      </c>
      <c r="J12945" s="358">
        <v>2</v>
      </c>
      <c r="K12945" s="358">
        <f t="shared" si="215"/>
        <v>4</v>
      </c>
      <c r="L12945" s="358" t="s">
        <v>11702</v>
      </c>
    </row>
    <row r="12946" spans="1:12">
      <c r="A12946" s="358" t="s">
        <v>585</v>
      </c>
      <c r="B12946" s="358">
        <v>74</v>
      </c>
      <c r="C12946" s="358" t="s">
        <v>11738</v>
      </c>
      <c r="D12946" s="358" t="s">
        <v>880</v>
      </c>
      <c r="E12946" s="358" t="s">
        <v>142</v>
      </c>
      <c r="F12946" s="358" t="s">
        <v>2892</v>
      </c>
      <c r="G12946" s="358" t="s">
        <v>1358</v>
      </c>
      <c r="H12946" s="358"/>
      <c r="I12946" s="358">
        <v>1</v>
      </c>
      <c r="J12946" s="358">
        <v>1</v>
      </c>
      <c r="K12946" s="358">
        <f t="shared" si="215"/>
        <v>2</v>
      </c>
      <c r="L12946" s="358" t="s">
        <v>9901</v>
      </c>
    </row>
    <row r="12947" spans="1:12">
      <c r="A12947" s="358" t="s">
        <v>585</v>
      </c>
      <c r="B12947" s="358">
        <v>75</v>
      </c>
      <c r="C12947" s="358" t="s">
        <v>2253</v>
      </c>
      <c r="D12947" s="358" t="s">
        <v>880</v>
      </c>
      <c r="E12947" s="358" t="s">
        <v>142</v>
      </c>
      <c r="F12947" s="358" t="s">
        <v>2892</v>
      </c>
      <c r="G12947" s="358" t="s">
        <v>1358</v>
      </c>
      <c r="H12947" s="358"/>
      <c r="I12947" s="358">
        <v>2</v>
      </c>
      <c r="J12947" s="358">
        <v>2</v>
      </c>
      <c r="K12947" s="358">
        <f t="shared" si="215"/>
        <v>4</v>
      </c>
      <c r="L12947" s="358" t="s">
        <v>9899</v>
      </c>
    </row>
    <row r="12948" spans="1:12">
      <c r="A12948" s="358" t="s">
        <v>585</v>
      </c>
      <c r="B12948" s="358">
        <v>76</v>
      </c>
      <c r="C12948" s="358" t="s">
        <v>11739</v>
      </c>
      <c r="D12948" s="358" t="s">
        <v>880</v>
      </c>
      <c r="E12948" s="358" t="s">
        <v>142</v>
      </c>
      <c r="F12948" s="358" t="s">
        <v>2892</v>
      </c>
      <c r="G12948" s="358" t="s">
        <v>1358</v>
      </c>
      <c r="H12948" s="358"/>
      <c r="I12948" s="358">
        <v>2</v>
      </c>
      <c r="J12948" s="358">
        <v>4</v>
      </c>
      <c r="K12948" s="358">
        <f t="shared" si="215"/>
        <v>6</v>
      </c>
      <c r="L12948" s="358" t="s">
        <v>11702</v>
      </c>
    </row>
    <row r="12949" spans="1:12">
      <c r="A12949" s="358" t="s">
        <v>585</v>
      </c>
      <c r="B12949" s="358">
        <v>77</v>
      </c>
      <c r="C12949" s="358" t="s">
        <v>11740</v>
      </c>
      <c r="D12949" s="358" t="s">
        <v>880</v>
      </c>
      <c r="E12949" s="358" t="s">
        <v>142</v>
      </c>
      <c r="F12949" s="358" t="s">
        <v>2892</v>
      </c>
      <c r="G12949" s="358" t="s">
        <v>1358</v>
      </c>
      <c r="H12949" s="358"/>
      <c r="I12949" s="358">
        <v>2</v>
      </c>
      <c r="J12949" s="358">
        <v>3</v>
      </c>
      <c r="K12949" s="358">
        <f t="shared" si="215"/>
        <v>5</v>
      </c>
      <c r="L12949" s="358" t="s">
        <v>9991</v>
      </c>
    </row>
    <row r="12950" spans="1:12">
      <c r="A12950" s="358" t="s">
        <v>585</v>
      </c>
      <c r="B12950" s="358">
        <v>78</v>
      </c>
      <c r="C12950" s="358" t="s">
        <v>11741</v>
      </c>
      <c r="D12950" s="358" t="s">
        <v>880</v>
      </c>
      <c r="E12950" s="358" t="s">
        <v>142</v>
      </c>
      <c r="F12950" s="358" t="s">
        <v>2892</v>
      </c>
      <c r="G12950" s="358" t="s">
        <v>1358</v>
      </c>
      <c r="H12950" s="358"/>
      <c r="I12950" s="358">
        <v>1</v>
      </c>
      <c r="J12950" s="358">
        <v>1</v>
      </c>
      <c r="K12950" s="358">
        <f t="shared" si="215"/>
        <v>2</v>
      </c>
      <c r="L12950" s="358" t="s">
        <v>9991</v>
      </c>
    </row>
    <row r="12951" spans="1:12">
      <c r="A12951" s="358" t="s">
        <v>585</v>
      </c>
      <c r="B12951" s="358">
        <v>79</v>
      </c>
      <c r="C12951" s="358" t="s">
        <v>11742</v>
      </c>
      <c r="D12951" s="358" t="s">
        <v>880</v>
      </c>
      <c r="E12951" s="358" t="s">
        <v>11743</v>
      </c>
      <c r="F12951" s="358" t="s">
        <v>11744</v>
      </c>
      <c r="G12951" s="358" t="s">
        <v>1358</v>
      </c>
      <c r="H12951" s="358"/>
      <c r="I12951" s="358">
        <v>1</v>
      </c>
      <c r="J12951" s="358">
        <v>1</v>
      </c>
      <c r="K12951" s="358">
        <f t="shared" si="215"/>
        <v>2</v>
      </c>
      <c r="L12951" s="358" t="s">
        <v>11419</v>
      </c>
    </row>
    <row r="12952" spans="1:12">
      <c r="A12952" s="358" t="s">
        <v>585</v>
      </c>
      <c r="B12952" s="358">
        <v>80</v>
      </c>
      <c r="C12952" s="358" t="s">
        <v>1067</v>
      </c>
      <c r="D12952" s="358" t="s">
        <v>880</v>
      </c>
      <c r="E12952" s="358" t="s">
        <v>142</v>
      </c>
      <c r="F12952" s="358" t="s">
        <v>2892</v>
      </c>
      <c r="G12952" s="358" t="s">
        <v>1358</v>
      </c>
      <c r="H12952" s="358"/>
      <c r="I12952" s="358">
        <v>1</v>
      </c>
      <c r="J12952" s="358">
        <v>1</v>
      </c>
      <c r="K12952" s="358">
        <f t="shared" si="215"/>
        <v>2</v>
      </c>
      <c r="L12952" s="358" t="s">
        <v>9901</v>
      </c>
    </row>
    <row r="12953" spans="1:12">
      <c r="A12953" s="358" t="s">
        <v>585</v>
      </c>
      <c r="B12953" s="358">
        <v>81</v>
      </c>
      <c r="C12953" s="358" t="s">
        <v>11745</v>
      </c>
      <c r="D12953" s="358" t="s">
        <v>880</v>
      </c>
      <c r="E12953" s="358" t="s">
        <v>142</v>
      </c>
      <c r="F12953" s="358" t="s">
        <v>2892</v>
      </c>
      <c r="G12953" s="358" t="s">
        <v>1358</v>
      </c>
      <c r="H12953" s="358"/>
      <c r="I12953" s="358">
        <v>2</v>
      </c>
      <c r="J12953" s="358">
        <v>2</v>
      </c>
      <c r="K12953" s="358">
        <f t="shared" si="215"/>
        <v>4</v>
      </c>
      <c r="L12953" s="358" t="s">
        <v>11438</v>
      </c>
    </row>
    <row r="12954" spans="1:12">
      <c r="A12954" s="358" t="s">
        <v>585</v>
      </c>
      <c r="B12954" s="358">
        <v>82</v>
      </c>
      <c r="C12954" s="358" t="s">
        <v>11746</v>
      </c>
      <c r="D12954" s="358" t="s">
        <v>880</v>
      </c>
      <c r="E12954" s="358" t="s">
        <v>142</v>
      </c>
      <c r="F12954" s="358" t="s">
        <v>2892</v>
      </c>
      <c r="G12954" s="358" t="s">
        <v>1358</v>
      </c>
      <c r="H12954" s="358"/>
      <c r="I12954" s="358">
        <v>1</v>
      </c>
      <c r="J12954" s="358">
        <v>3</v>
      </c>
      <c r="K12954" s="358">
        <f t="shared" si="215"/>
        <v>4</v>
      </c>
      <c r="L12954" s="358" t="s">
        <v>11439</v>
      </c>
    </row>
    <row r="12955" spans="1:12">
      <c r="A12955" s="364"/>
      <c r="B12955" s="364"/>
      <c r="C12955" s="364"/>
      <c r="D12955" s="364"/>
      <c r="E12955" s="364"/>
      <c r="F12955" s="364"/>
      <c r="G12955" s="364"/>
      <c r="H12955" s="364"/>
      <c r="I12955" s="364"/>
      <c r="J12955" s="364"/>
      <c r="K12955" s="358">
        <f>SUM(K12873:K12954)</f>
        <v>380</v>
      </c>
      <c r="L12955" s="364"/>
    </row>
    <row r="12956" spans="1:12">
      <c r="A12956" s="358" t="s">
        <v>568</v>
      </c>
      <c r="B12956" s="358">
        <v>1</v>
      </c>
      <c r="C12956" s="358" t="s">
        <v>11747</v>
      </c>
      <c r="D12956" s="358" t="s">
        <v>880</v>
      </c>
      <c r="E12956" s="358" t="s">
        <v>568</v>
      </c>
      <c r="F12956" s="358" t="s">
        <v>11748</v>
      </c>
      <c r="G12956" s="358" t="s">
        <v>2648</v>
      </c>
      <c r="H12956" s="358">
        <v>777787832</v>
      </c>
      <c r="I12956" s="358">
        <v>5</v>
      </c>
      <c r="J12956" s="358">
        <v>4</v>
      </c>
      <c r="K12956" s="358">
        <f t="shared" ref="K12956:K13019" si="216">J12956+I12956</f>
        <v>9</v>
      </c>
      <c r="L12956" s="358" t="s">
        <v>9896</v>
      </c>
    </row>
    <row r="12957" spans="1:12">
      <c r="A12957" s="358" t="s">
        <v>568</v>
      </c>
      <c r="B12957" s="358">
        <v>2</v>
      </c>
      <c r="C12957" s="358" t="s">
        <v>11749</v>
      </c>
      <c r="D12957" s="358" t="s">
        <v>880</v>
      </c>
      <c r="E12957" s="358" t="s">
        <v>568</v>
      </c>
      <c r="F12957" s="358" t="s">
        <v>11748</v>
      </c>
      <c r="G12957" s="358" t="s">
        <v>2648</v>
      </c>
      <c r="H12957" s="358"/>
      <c r="I12957" s="358">
        <v>4</v>
      </c>
      <c r="J12957" s="358">
        <v>4</v>
      </c>
      <c r="K12957" s="358">
        <f t="shared" si="216"/>
        <v>8</v>
      </c>
      <c r="L12957" s="358" t="s">
        <v>9896</v>
      </c>
    </row>
    <row r="12958" spans="1:12">
      <c r="A12958" s="358" t="s">
        <v>568</v>
      </c>
      <c r="B12958" s="358">
        <v>3</v>
      </c>
      <c r="C12958" s="358" t="s">
        <v>11750</v>
      </c>
      <c r="D12958" s="358" t="s">
        <v>880</v>
      </c>
      <c r="E12958" s="358" t="s">
        <v>568</v>
      </c>
      <c r="F12958" s="358" t="s">
        <v>11748</v>
      </c>
      <c r="G12958" s="358" t="s">
        <v>2648</v>
      </c>
      <c r="H12958" s="358">
        <v>771034097</v>
      </c>
      <c r="I12958" s="358">
        <v>2</v>
      </c>
      <c r="J12958" s="358">
        <v>1</v>
      </c>
      <c r="K12958" s="358">
        <f t="shared" si="216"/>
        <v>3</v>
      </c>
      <c r="L12958" s="358" t="s">
        <v>9984</v>
      </c>
    </row>
    <row r="12959" spans="1:12">
      <c r="A12959" s="358" t="s">
        <v>568</v>
      </c>
      <c r="B12959" s="358">
        <v>4</v>
      </c>
      <c r="C12959" s="358" t="s">
        <v>11751</v>
      </c>
      <c r="D12959" s="358" t="s">
        <v>880</v>
      </c>
      <c r="E12959" s="358" t="s">
        <v>568</v>
      </c>
      <c r="F12959" s="358" t="s">
        <v>11748</v>
      </c>
      <c r="G12959" s="358" t="s">
        <v>2648</v>
      </c>
      <c r="H12959" s="358"/>
      <c r="I12959" s="358">
        <v>7</v>
      </c>
      <c r="J12959" s="358">
        <v>5</v>
      </c>
      <c r="K12959" s="358">
        <f t="shared" si="216"/>
        <v>12</v>
      </c>
      <c r="L12959" s="358" t="s">
        <v>9896</v>
      </c>
    </row>
    <row r="12960" spans="1:12">
      <c r="A12960" s="358" t="s">
        <v>568</v>
      </c>
      <c r="B12960" s="358">
        <v>5</v>
      </c>
      <c r="C12960" s="358" t="s">
        <v>7474</v>
      </c>
      <c r="D12960" s="358" t="s">
        <v>880</v>
      </c>
      <c r="E12960" s="358" t="s">
        <v>568</v>
      </c>
      <c r="F12960" s="358" t="s">
        <v>11748</v>
      </c>
      <c r="G12960" s="358" t="s">
        <v>2648</v>
      </c>
      <c r="H12960" s="358"/>
      <c r="I12960" s="358">
        <v>4</v>
      </c>
      <c r="J12960" s="358">
        <v>3</v>
      </c>
      <c r="K12960" s="358">
        <f t="shared" si="216"/>
        <v>7</v>
      </c>
      <c r="L12960" s="358" t="s">
        <v>9896</v>
      </c>
    </row>
    <row r="12961" spans="1:12">
      <c r="A12961" s="358" t="s">
        <v>568</v>
      </c>
      <c r="B12961" s="358">
        <v>6</v>
      </c>
      <c r="C12961" s="358" t="s">
        <v>11752</v>
      </c>
      <c r="D12961" s="358" t="s">
        <v>880</v>
      </c>
      <c r="E12961" s="358" t="s">
        <v>568</v>
      </c>
      <c r="F12961" s="358" t="s">
        <v>11748</v>
      </c>
      <c r="G12961" s="358" t="s">
        <v>2648</v>
      </c>
      <c r="H12961" s="358"/>
      <c r="I12961" s="358">
        <v>3</v>
      </c>
      <c r="J12961" s="358">
        <v>5</v>
      </c>
      <c r="K12961" s="358">
        <f t="shared" si="216"/>
        <v>8</v>
      </c>
      <c r="L12961" s="358" t="s">
        <v>9896</v>
      </c>
    </row>
    <row r="12962" spans="1:12">
      <c r="A12962" s="358" t="s">
        <v>568</v>
      </c>
      <c r="B12962" s="358">
        <v>7</v>
      </c>
      <c r="C12962" s="358" t="s">
        <v>11753</v>
      </c>
      <c r="D12962" s="358" t="s">
        <v>880</v>
      </c>
      <c r="E12962" s="358" t="s">
        <v>568</v>
      </c>
      <c r="F12962" s="358" t="s">
        <v>11748</v>
      </c>
      <c r="G12962" s="358" t="s">
        <v>2648</v>
      </c>
      <c r="H12962" s="358"/>
      <c r="I12962" s="358">
        <v>1</v>
      </c>
      <c r="J12962" s="358">
        <v>1</v>
      </c>
      <c r="K12962" s="358">
        <f t="shared" si="216"/>
        <v>2</v>
      </c>
      <c r="L12962" s="358" t="s">
        <v>9896</v>
      </c>
    </row>
    <row r="12963" spans="1:12">
      <c r="A12963" s="358" t="s">
        <v>568</v>
      </c>
      <c r="B12963" s="358">
        <v>8</v>
      </c>
      <c r="C12963" s="358" t="s">
        <v>11754</v>
      </c>
      <c r="D12963" s="358" t="s">
        <v>880</v>
      </c>
      <c r="E12963" s="358" t="s">
        <v>568</v>
      </c>
      <c r="F12963" s="358" t="s">
        <v>11748</v>
      </c>
      <c r="G12963" s="358" t="s">
        <v>2648</v>
      </c>
      <c r="H12963" s="358">
        <v>775885609</v>
      </c>
      <c r="I12963" s="358">
        <v>2</v>
      </c>
      <c r="J12963" s="358">
        <v>2</v>
      </c>
      <c r="K12963" s="358">
        <f t="shared" si="216"/>
        <v>4</v>
      </c>
      <c r="L12963" s="358" t="s">
        <v>9896</v>
      </c>
    </row>
    <row r="12964" spans="1:12">
      <c r="A12964" s="358" t="s">
        <v>568</v>
      </c>
      <c r="B12964" s="358">
        <v>9</v>
      </c>
      <c r="C12964" s="358" t="s">
        <v>11755</v>
      </c>
      <c r="D12964" s="358" t="s">
        <v>880</v>
      </c>
      <c r="E12964" s="358" t="s">
        <v>568</v>
      </c>
      <c r="F12964" s="358" t="s">
        <v>11748</v>
      </c>
      <c r="G12964" s="358" t="s">
        <v>2648</v>
      </c>
      <c r="H12964" s="358"/>
      <c r="I12964" s="358">
        <v>3</v>
      </c>
      <c r="J12964" s="358">
        <v>4</v>
      </c>
      <c r="K12964" s="358">
        <f t="shared" si="216"/>
        <v>7</v>
      </c>
      <c r="L12964" s="358" t="s">
        <v>9896</v>
      </c>
    </row>
    <row r="12965" spans="1:12">
      <c r="A12965" s="358" t="s">
        <v>568</v>
      </c>
      <c r="B12965" s="358">
        <v>10</v>
      </c>
      <c r="C12965" s="358" t="s">
        <v>11756</v>
      </c>
      <c r="D12965" s="358" t="s">
        <v>880</v>
      </c>
      <c r="E12965" s="358" t="s">
        <v>568</v>
      </c>
      <c r="F12965" s="358" t="s">
        <v>11748</v>
      </c>
      <c r="G12965" s="358" t="s">
        <v>2648</v>
      </c>
      <c r="H12965" s="358"/>
      <c r="I12965" s="358">
        <v>2</v>
      </c>
      <c r="J12965" s="358">
        <v>2</v>
      </c>
      <c r="K12965" s="358">
        <f t="shared" si="216"/>
        <v>4</v>
      </c>
      <c r="L12965" s="358" t="s">
        <v>9896</v>
      </c>
    </row>
    <row r="12966" spans="1:12">
      <c r="A12966" s="358" t="s">
        <v>568</v>
      </c>
      <c r="B12966" s="358">
        <v>11</v>
      </c>
      <c r="C12966" s="358" t="s">
        <v>2504</v>
      </c>
      <c r="D12966" s="358" t="s">
        <v>880</v>
      </c>
      <c r="E12966" s="358" t="s">
        <v>568</v>
      </c>
      <c r="F12966" s="358" t="s">
        <v>11748</v>
      </c>
      <c r="G12966" s="358" t="s">
        <v>2648</v>
      </c>
      <c r="H12966" s="358"/>
      <c r="I12966" s="358">
        <v>2</v>
      </c>
      <c r="J12966" s="358">
        <v>3</v>
      </c>
      <c r="K12966" s="358">
        <f t="shared" si="216"/>
        <v>5</v>
      </c>
      <c r="L12966" s="358" t="s">
        <v>9896</v>
      </c>
    </row>
    <row r="12967" spans="1:12">
      <c r="A12967" s="358" t="s">
        <v>568</v>
      </c>
      <c r="B12967" s="358">
        <v>12</v>
      </c>
      <c r="C12967" s="358" t="s">
        <v>11757</v>
      </c>
      <c r="D12967" s="358" t="s">
        <v>880</v>
      </c>
      <c r="E12967" s="358" t="s">
        <v>568</v>
      </c>
      <c r="F12967" s="358" t="s">
        <v>11748</v>
      </c>
      <c r="G12967" s="358" t="s">
        <v>2648</v>
      </c>
      <c r="H12967" s="358"/>
      <c r="I12967" s="358">
        <v>2</v>
      </c>
      <c r="J12967" s="358">
        <v>2</v>
      </c>
      <c r="K12967" s="358">
        <f t="shared" si="216"/>
        <v>4</v>
      </c>
      <c r="L12967" s="358" t="s">
        <v>9896</v>
      </c>
    </row>
    <row r="12968" spans="1:12">
      <c r="A12968" s="358" t="s">
        <v>568</v>
      </c>
      <c r="B12968" s="358">
        <v>13</v>
      </c>
      <c r="C12968" s="358" t="s">
        <v>11758</v>
      </c>
      <c r="D12968" s="358" t="s">
        <v>880</v>
      </c>
      <c r="E12968" s="358" t="s">
        <v>568</v>
      </c>
      <c r="F12968" s="358" t="s">
        <v>11748</v>
      </c>
      <c r="G12968" s="358" t="s">
        <v>2648</v>
      </c>
      <c r="H12968" s="358"/>
      <c r="I12968" s="358">
        <v>1</v>
      </c>
      <c r="J12968" s="358">
        <v>3</v>
      </c>
      <c r="K12968" s="358">
        <f t="shared" si="216"/>
        <v>4</v>
      </c>
      <c r="L12968" s="358" t="s">
        <v>9896</v>
      </c>
    </row>
    <row r="12969" spans="1:12">
      <c r="A12969" s="358" t="s">
        <v>568</v>
      </c>
      <c r="B12969" s="358">
        <v>14</v>
      </c>
      <c r="C12969" s="358" t="s">
        <v>11759</v>
      </c>
      <c r="D12969" s="358" t="s">
        <v>880</v>
      </c>
      <c r="E12969" s="358" t="s">
        <v>568</v>
      </c>
      <c r="F12969" s="358" t="s">
        <v>11748</v>
      </c>
      <c r="G12969" s="358" t="s">
        <v>2648</v>
      </c>
      <c r="H12969" s="358"/>
      <c r="I12969" s="358">
        <v>3</v>
      </c>
      <c r="J12969" s="358">
        <v>4</v>
      </c>
      <c r="K12969" s="358">
        <f t="shared" si="216"/>
        <v>7</v>
      </c>
      <c r="L12969" s="358" t="s">
        <v>9896</v>
      </c>
    </row>
    <row r="12970" spans="1:12">
      <c r="A12970" s="358" t="s">
        <v>568</v>
      </c>
      <c r="B12970" s="358">
        <v>15</v>
      </c>
      <c r="C12970" s="358" t="s">
        <v>11760</v>
      </c>
      <c r="D12970" s="358" t="s">
        <v>958</v>
      </c>
      <c r="E12970" s="358" t="s">
        <v>568</v>
      </c>
      <c r="F12970" s="358" t="s">
        <v>11748</v>
      </c>
      <c r="G12970" s="358" t="s">
        <v>2648</v>
      </c>
      <c r="H12970" s="358"/>
      <c r="I12970" s="358">
        <v>1</v>
      </c>
      <c r="J12970" s="358">
        <v>0</v>
      </c>
      <c r="K12970" s="358">
        <f t="shared" si="216"/>
        <v>1</v>
      </c>
      <c r="L12970" s="358" t="s">
        <v>9896</v>
      </c>
    </row>
    <row r="12971" spans="1:12">
      <c r="A12971" s="358" t="s">
        <v>568</v>
      </c>
      <c r="B12971" s="358">
        <v>16</v>
      </c>
      <c r="C12971" s="358" t="s">
        <v>11761</v>
      </c>
      <c r="D12971" s="358" t="s">
        <v>880</v>
      </c>
      <c r="E12971" s="358" t="s">
        <v>568</v>
      </c>
      <c r="F12971" s="358" t="s">
        <v>11748</v>
      </c>
      <c r="G12971" s="358" t="s">
        <v>2648</v>
      </c>
      <c r="H12971" s="358"/>
      <c r="I12971" s="358">
        <v>2</v>
      </c>
      <c r="J12971" s="358">
        <v>2</v>
      </c>
      <c r="K12971" s="358">
        <f t="shared" si="216"/>
        <v>4</v>
      </c>
      <c r="L12971" s="358" t="s">
        <v>9896</v>
      </c>
    </row>
    <row r="12972" spans="1:12">
      <c r="A12972" s="358" t="s">
        <v>568</v>
      </c>
      <c r="B12972" s="358">
        <v>17</v>
      </c>
      <c r="C12972" s="358" t="s">
        <v>1020</v>
      </c>
      <c r="D12972" s="358" t="s">
        <v>880</v>
      </c>
      <c r="E12972" s="358" t="s">
        <v>568</v>
      </c>
      <c r="F12972" s="358" t="s">
        <v>11748</v>
      </c>
      <c r="G12972" s="358" t="s">
        <v>2648</v>
      </c>
      <c r="H12972" s="358">
        <v>778126665</v>
      </c>
      <c r="I12972" s="358">
        <v>1</v>
      </c>
      <c r="J12972" s="358">
        <v>1</v>
      </c>
      <c r="K12972" s="358">
        <f t="shared" si="216"/>
        <v>2</v>
      </c>
      <c r="L12972" s="358" t="s">
        <v>9896</v>
      </c>
    </row>
    <row r="12973" spans="1:12">
      <c r="A12973" s="358" t="s">
        <v>568</v>
      </c>
      <c r="B12973" s="358">
        <v>18</v>
      </c>
      <c r="C12973" s="358" t="s">
        <v>970</v>
      </c>
      <c r="D12973" s="358" t="s">
        <v>880</v>
      </c>
      <c r="E12973" s="358" t="s">
        <v>568</v>
      </c>
      <c r="F12973" s="358" t="s">
        <v>11748</v>
      </c>
      <c r="G12973" s="358" t="s">
        <v>2648</v>
      </c>
      <c r="H12973" s="358"/>
      <c r="I12973" s="358">
        <v>4</v>
      </c>
      <c r="J12973" s="358">
        <v>4</v>
      </c>
      <c r="K12973" s="358">
        <f t="shared" si="216"/>
        <v>8</v>
      </c>
      <c r="L12973" s="358" t="s">
        <v>9896</v>
      </c>
    </row>
    <row r="12974" spans="1:12">
      <c r="A12974" s="358" t="s">
        <v>568</v>
      </c>
      <c r="B12974" s="358">
        <v>19</v>
      </c>
      <c r="C12974" s="358" t="s">
        <v>11762</v>
      </c>
      <c r="D12974" s="358" t="s">
        <v>880</v>
      </c>
      <c r="E12974" s="358" t="s">
        <v>568</v>
      </c>
      <c r="F12974" s="358" t="s">
        <v>11748</v>
      </c>
      <c r="G12974" s="358" t="s">
        <v>2648</v>
      </c>
      <c r="H12974" s="358">
        <v>784733209</v>
      </c>
      <c r="I12974" s="358">
        <v>1</v>
      </c>
      <c r="J12974" s="358">
        <v>2</v>
      </c>
      <c r="K12974" s="358">
        <f t="shared" si="216"/>
        <v>3</v>
      </c>
      <c r="L12974" s="358" t="s">
        <v>9896</v>
      </c>
    </row>
    <row r="12975" spans="1:12">
      <c r="A12975" s="358" t="s">
        <v>568</v>
      </c>
      <c r="B12975" s="358">
        <v>20</v>
      </c>
      <c r="C12975" s="358" t="s">
        <v>11763</v>
      </c>
      <c r="D12975" s="358" t="s">
        <v>880</v>
      </c>
      <c r="E12975" s="358" t="s">
        <v>568</v>
      </c>
      <c r="F12975" s="358" t="s">
        <v>11748</v>
      </c>
      <c r="G12975" s="358" t="s">
        <v>2648</v>
      </c>
      <c r="H12975" s="358"/>
      <c r="I12975" s="358">
        <v>1</v>
      </c>
      <c r="J12975" s="358">
        <v>1</v>
      </c>
      <c r="K12975" s="358">
        <f t="shared" si="216"/>
        <v>2</v>
      </c>
      <c r="L12975" s="358" t="s">
        <v>10006</v>
      </c>
    </row>
    <row r="12976" spans="1:12">
      <c r="A12976" s="358" t="s">
        <v>568</v>
      </c>
      <c r="B12976" s="358">
        <v>21</v>
      </c>
      <c r="C12976" s="358" t="s">
        <v>11764</v>
      </c>
      <c r="D12976" s="358" t="s">
        <v>880</v>
      </c>
      <c r="E12976" s="358" t="s">
        <v>568</v>
      </c>
      <c r="F12976" s="358" t="s">
        <v>11748</v>
      </c>
      <c r="G12976" s="358" t="s">
        <v>2648</v>
      </c>
      <c r="H12976" s="358"/>
      <c r="I12976" s="358">
        <v>4</v>
      </c>
      <c r="J12976" s="358">
        <v>7</v>
      </c>
      <c r="K12976" s="358">
        <f t="shared" si="216"/>
        <v>11</v>
      </c>
      <c r="L12976" s="358" t="s">
        <v>9896</v>
      </c>
    </row>
    <row r="12977" spans="1:12">
      <c r="A12977" s="358" t="s">
        <v>568</v>
      </c>
      <c r="B12977" s="358">
        <v>22</v>
      </c>
      <c r="C12977" s="358" t="s">
        <v>11765</v>
      </c>
      <c r="D12977" s="358" t="s">
        <v>880</v>
      </c>
      <c r="E12977" s="358" t="s">
        <v>568</v>
      </c>
      <c r="F12977" s="358" t="s">
        <v>11748</v>
      </c>
      <c r="G12977" s="358" t="s">
        <v>2648</v>
      </c>
      <c r="H12977" s="358"/>
      <c r="I12977" s="358">
        <v>4</v>
      </c>
      <c r="J12977" s="358">
        <v>2</v>
      </c>
      <c r="K12977" s="358">
        <f t="shared" si="216"/>
        <v>6</v>
      </c>
      <c r="L12977" s="358" t="s">
        <v>9896</v>
      </c>
    </row>
    <row r="12978" spans="1:12">
      <c r="A12978" s="358" t="s">
        <v>568</v>
      </c>
      <c r="B12978" s="358">
        <v>23</v>
      </c>
      <c r="C12978" s="358" t="s">
        <v>11766</v>
      </c>
      <c r="D12978" s="358" t="s">
        <v>880</v>
      </c>
      <c r="E12978" s="358" t="s">
        <v>568</v>
      </c>
      <c r="F12978" s="358" t="s">
        <v>11748</v>
      </c>
      <c r="G12978" s="358" t="s">
        <v>2648</v>
      </c>
      <c r="H12978" s="358"/>
      <c r="I12978" s="358">
        <v>7</v>
      </c>
      <c r="J12978" s="358">
        <v>2</v>
      </c>
      <c r="K12978" s="358">
        <f t="shared" si="216"/>
        <v>9</v>
      </c>
      <c r="L12978" s="358" t="s">
        <v>9896</v>
      </c>
    </row>
    <row r="12979" spans="1:12">
      <c r="A12979" s="358" t="s">
        <v>568</v>
      </c>
      <c r="B12979" s="358">
        <v>24</v>
      </c>
      <c r="C12979" s="358" t="s">
        <v>11767</v>
      </c>
      <c r="D12979" s="358" t="s">
        <v>880</v>
      </c>
      <c r="E12979" s="358" t="s">
        <v>568</v>
      </c>
      <c r="F12979" s="358" t="s">
        <v>11748</v>
      </c>
      <c r="G12979" s="358" t="s">
        <v>2648</v>
      </c>
      <c r="H12979" s="358"/>
      <c r="I12979" s="358">
        <v>3</v>
      </c>
      <c r="J12979" s="358">
        <v>4</v>
      </c>
      <c r="K12979" s="358">
        <f t="shared" si="216"/>
        <v>7</v>
      </c>
      <c r="L12979" s="358" t="s">
        <v>9896</v>
      </c>
    </row>
    <row r="12980" spans="1:12">
      <c r="A12980" s="358" t="s">
        <v>568</v>
      </c>
      <c r="B12980" s="358">
        <v>25</v>
      </c>
      <c r="C12980" s="358" t="s">
        <v>1388</v>
      </c>
      <c r="D12980" s="358" t="s">
        <v>880</v>
      </c>
      <c r="E12980" s="358" t="s">
        <v>568</v>
      </c>
      <c r="F12980" s="358" t="s">
        <v>11748</v>
      </c>
      <c r="G12980" s="358" t="s">
        <v>2648</v>
      </c>
      <c r="H12980" s="358"/>
      <c r="I12980" s="358">
        <v>1</v>
      </c>
      <c r="J12980" s="358">
        <v>2</v>
      </c>
      <c r="K12980" s="358">
        <f t="shared" si="216"/>
        <v>3</v>
      </c>
      <c r="L12980" s="358" t="s">
        <v>9896</v>
      </c>
    </row>
    <row r="12981" spans="1:12">
      <c r="A12981" s="358" t="s">
        <v>568</v>
      </c>
      <c r="B12981" s="358">
        <v>26</v>
      </c>
      <c r="C12981" s="358" t="s">
        <v>11768</v>
      </c>
      <c r="D12981" s="358" t="s">
        <v>880</v>
      </c>
      <c r="E12981" s="358" t="s">
        <v>568</v>
      </c>
      <c r="F12981" s="358" t="s">
        <v>11748</v>
      </c>
      <c r="G12981" s="358" t="s">
        <v>2648</v>
      </c>
      <c r="H12981" s="358"/>
      <c r="I12981" s="358">
        <v>2</v>
      </c>
      <c r="J12981" s="358">
        <v>5</v>
      </c>
      <c r="K12981" s="358">
        <f t="shared" si="216"/>
        <v>7</v>
      </c>
      <c r="L12981" s="358" t="s">
        <v>9896</v>
      </c>
    </row>
    <row r="12982" spans="1:12">
      <c r="A12982" s="358" t="s">
        <v>568</v>
      </c>
      <c r="B12982" s="358">
        <v>27</v>
      </c>
      <c r="C12982" s="358" t="s">
        <v>11769</v>
      </c>
      <c r="D12982" s="358" t="s">
        <v>880</v>
      </c>
      <c r="E12982" s="358" t="s">
        <v>568</v>
      </c>
      <c r="F12982" s="358" t="s">
        <v>11748</v>
      </c>
      <c r="G12982" s="358" t="s">
        <v>2648</v>
      </c>
      <c r="H12982" s="358"/>
      <c r="I12982" s="358">
        <v>2</v>
      </c>
      <c r="J12982" s="358">
        <v>3</v>
      </c>
      <c r="K12982" s="358">
        <f t="shared" si="216"/>
        <v>5</v>
      </c>
      <c r="L12982" s="358" t="s">
        <v>10115</v>
      </c>
    </row>
    <row r="12983" spans="1:12">
      <c r="A12983" s="358" t="s">
        <v>568</v>
      </c>
      <c r="B12983" s="358">
        <v>28</v>
      </c>
      <c r="C12983" s="358" t="s">
        <v>11770</v>
      </c>
      <c r="D12983" s="358" t="s">
        <v>880</v>
      </c>
      <c r="E12983" s="358" t="s">
        <v>568</v>
      </c>
      <c r="F12983" s="358" t="s">
        <v>11748</v>
      </c>
      <c r="G12983" s="358" t="s">
        <v>2648</v>
      </c>
      <c r="H12983" s="358"/>
      <c r="I12983" s="358">
        <v>5</v>
      </c>
      <c r="J12983" s="358">
        <v>5</v>
      </c>
      <c r="K12983" s="358">
        <f t="shared" si="216"/>
        <v>10</v>
      </c>
      <c r="L12983" s="358" t="s">
        <v>9975</v>
      </c>
    </row>
    <row r="12984" spans="1:12">
      <c r="A12984" s="358" t="s">
        <v>568</v>
      </c>
      <c r="B12984" s="358">
        <v>29</v>
      </c>
      <c r="C12984" s="358" t="s">
        <v>11756</v>
      </c>
      <c r="D12984" s="358" t="s">
        <v>880</v>
      </c>
      <c r="E12984" s="358" t="s">
        <v>568</v>
      </c>
      <c r="F12984" s="358" t="s">
        <v>11748</v>
      </c>
      <c r="G12984" s="358" t="s">
        <v>2648</v>
      </c>
      <c r="H12984" s="358"/>
      <c r="I12984" s="358">
        <v>1</v>
      </c>
      <c r="J12984" s="358">
        <v>1</v>
      </c>
      <c r="K12984" s="358">
        <f t="shared" si="216"/>
        <v>2</v>
      </c>
      <c r="L12984" s="358" t="s">
        <v>10006</v>
      </c>
    </row>
    <row r="12985" spans="1:12">
      <c r="A12985" s="358" t="s">
        <v>568</v>
      </c>
      <c r="B12985" s="358">
        <v>30</v>
      </c>
      <c r="C12985" s="358" t="s">
        <v>7240</v>
      </c>
      <c r="D12985" s="358" t="s">
        <v>880</v>
      </c>
      <c r="E12985" s="358" t="s">
        <v>568</v>
      </c>
      <c r="F12985" s="358" t="s">
        <v>11748</v>
      </c>
      <c r="G12985" s="358" t="s">
        <v>2648</v>
      </c>
      <c r="H12985" s="358"/>
      <c r="I12985" s="358">
        <v>3</v>
      </c>
      <c r="J12985" s="358">
        <v>3</v>
      </c>
      <c r="K12985" s="358">
        <f t="shared" si="216"/>
        <v>6</v>
      </c>
      <c r="L12985" s="358" t="s">
        <v>10115</v>
      </c>
    </row>
    <row r="12986" spans="1:12">
      <c r="A12986" s="358" t="s">
        <v>568</v>
      </c>
      <c r="B12986" s="358">
        <v>31</v>
      </c>
      <c r="C12986" s="358" t="s">
        <v>11538</v>
      </c>
      <c r="D12986" s="358" t="s">
        <v>880</v>
      </c>
      <c r="E12986" s="358" t="s">
        <v>568</v>
      </c>
      <c r="F12986" s="358" t="s">
        <v>11748</v>
      </c>
      <c r="G12986" s="358" t="s">
        <v>2648</v>
      </c>
      <c r="H12986" s="358"/>
      <c r="I12986" s="358">
        <v>1</v>
      </c>
      <c r="J12986" s="358">
        <v>2</v>
      </c>
      <c r="K12986" s="358">
        <f t="shared" si="216"/>
        <v>3</v>
      </c>
      <c r="L12986" s="358" t="s">
        <v>10115</v>
      </c>
    </row>
    <row r="12987" spans="1:12">
      <c r="A12987" s="358" t="s">
        <v>568</v>
      </c>
      <c r="B12987" s="358">
        <v>32</v>
      </c>
      <c r="C12987" s="358" t="s">
        <v>11771</v>
      </c>
      <c r="D12987" s="358" t="s">
        <v>880</v>
      </c>
      <c r="E12987" s="358" t="s">
        <v>568</v>
      </c>
      <c r="F12987" s="358" t="s">
        <v>11748</v>
      </c>
      <c r="G12987" s="358" t="s">
        <v>2648</v>
      </c>
      <c r="H12987" s="358"/>
      <c r="I12987" s="358">
        <v>4</v>
      </c>
      <c r="J12987" s="358">
        <v>5</v>
      </c>
      <c r="K12987" s="358">
        <f t="shared" si="216"/>
        <v>9</v>
      </c>
      <c r="L12987" s="358" t="s">
        <v>10115</v>
      </c>
    </row>
    <row r="12988" spans="1:12">
      <c r="A12988" s="358" t="s">
        <v>568</v>
      </c>
      <c r="B12988" s="358">
        <v>33</v>
      </c>
      <c r="C12988" s="358" t="s">
        <v>11772</v>
      </c>
      <c r="D12988" s="358" t="s">
        <v>880</v>
      </c>
      <c r="E12988" s="358" t="s">
        <v>568</v>
      </c>
      <c r="F12988" s="358" t="s">
        <v>11748</v>
      </c>
      <c r="G12988" s="358" t="s">
        <v>2648</v>
      </c>
      <c r="H12988" s="358"/>
      <c r="I12988" s="358">
        <v>2</v>
      </c>
      <c r="J12988" s="358">
        <v>3</v>
      </c>
      <c r="K12988" s="358">
        <f t="shared" si="216"/>
        <v>5</v>
      </c>
      <c r="L12988" s="358" t="s">
        <v>10115</v>
      </c>
    </row>
    <row r="12989" spans="1:12">
      <c r="A12989" s="358" t="s">
        <v>568</v>
      </c>
      <c r="B12989" s="358">
        <v>34</v>
      </c>
      <c r="C12989" s="358" t="s">
        <v>11773</v>
      </c>
      <c r="D12989" s="358" t="s">
        <v>880</v>
      </c>
      <c r="E12989" s="358" t="s">
        <v>568</v>
      </c>
      <c r="F12989" s="358" t="s">
        <v>11748</v>
      </c>
      <c r="G12989" s="358" t="s">
        <v>2648</v>
      </c>
      <c r="H12989" s="358"/>
      <c r="I12989" s="358">
        <v>1</v>
      </c>
      <c r="J12989" s="358">
        <v>1</v>
      </c>
      <c r="K12989" s="358">
        <f t="shared" si="216"/>
        <v>2</v>
      </c>
      <c r="L12989" s="358" t="s">
        <v>10115</v>
      </c>
    </row>
    <row r="12990" spans="1:12">
      <c r="A12990" s="358" t="s">
        <v>568</v>
      </c>
      <c r="B12990" s="358">
        <v>35</v>
      </c>
      <c r="C12990" s="358" t="s">
        <v>2691</v>
      </c>
      <c r="D12990" s="358" t="s">
        <v>880</v>
      </c>
      <c r="E12990" s="358" t="s">
        <v>568</v>
      </c>
      <c r="F12990" s="358" t="s">
        <v>11748</v>
      </c>
      <c r="G12990" s="358" t="s">
        <v>2648</v>
      </c>
      <c r="H12990" s="358"/>
      <c r="I12990" s="358">
        <v>1</v>
      </c>
      <c r="J12990" s="358">
        <v>1</v>
      </c>
      <c r="K12990" s="358">
        <f t="shared" si="216"/>
        <v>2</v>
      </c>
      <c r="L12990" s="358" t="s">
        <v>10115</v>
      </c>
    </row>
    <row r="12991" spans="1:12">
      <c r="A12991" s="358" t="s">
        <v>568</v>
      </c>
      <c r="B12991" s="358">
        <v>36</v>
      </c>
      <c r="C12991" s="358" t="s">
        <v>11774</v>
      </c>
      <c r="D12991" s="358" t="s">
        <v>1762</v>
      </c>
      <c r="E12991" s="358" t="s">
        <v>568</v>
      </c>
      <c r="F12991" s="358" t="s">
        <v>11748</v>
      </c>
      <c r="G12991" s="358" t="s">
        <v>2648</v>
      </c>
      <c r="H12991" s="358"/>
      <c r="I12991" s="358">
        <v>2</v>
      </c>
      <c r="J12991" s="358">
        <v>0</v>
      </c>
      <c r="K12991" s="358">
        <f t="shared" si="216"/>
        <v>2</v>
      </c>
      <c r="L12991" s="358" t="s">
        <v>10115</v>
      </c>
    </row>
    <row r="12992" spans="1:12">
      <c r="A12992" s="358" t="s">
        <v>568</v>
      </c>
      <c r="B12992" s="358">
        <v>37</v>
      </c>
      <c r="C12992" s="358" t="s">
        <v>995</v>
      </c>
      <c r="D12992" s="358" t="s">
        <v>880</v>
      </c>
      <c r="E12992" s="358" t="s">
        <v>568</v>
      </c>
      <c r="F12992" s="358" t="s">
        <v>11748</v>
      </c>
      <c r="G12992" s="358" t="s">
        <v>2648</v>
      </c>
      <c r="H12992" s="358"/>
      <c r="I12992" s="358">
        <v>2</v>
      </c>
      <c r="J12992" s="358">
        <v>1</v>
      </c>
      <c r="K12992" s="358">
        <f t="shared" si="216"/>
        <v>3</v>
      </c>
      <c r="L12992" s="358" t="s">
        <v>10688</v>
      </c>
    </row>
    <row r="12993" spans="1:12">
      <c r="A12993" s="358" t="s">
        <v>568</v>
      </c>
      <c r="B12993" s="358">
        <v>38</v>
      </c>
      <c r="C12993" s="358" t="s">
        <v>11775</v>
      </c>
      <c r="D12993" s="358" t="s">
        <v>880</v>
      </c>
      <c r="E12993" s="358" t="s">
        <v>568</v>
      </c>
      <c r="F12993" s="358" t="s">
        <v>11748</v>
      </c>
      <c r="G12993" s="358" t="s">
        <v>2648</v>
      </c>
      <c r="H12993" s="358"/>
      <c r="I12993" s="358">
        <v>2</v>
      </c>
      <c r="J12993" s="358">
        <v>4</v>
      </c>
      <c r="K12993" s="358">
        <f t="shared" si="216"/>
        <v>6</v>
      </c>
      <c r="L12993" s="358" t="s">
        <v>9896</v>
      </c>
    </row>
    <row r="12994" spans="1:12">
      <c r="A12994" s="358" t="s">
        <v>568</v>
      </c>
      <c r="B12994" s="358">
        <v>39</v>
      </c>
      <c r="C12994" s="358" t="s">
        <v>11776</v>
      </c>
      <c r="D12994" s="358" t="s">
        <v>880</v>
      </c>
      <c r="E12994" s="358" t="s">
        <v>11777</v>
      </c>
      <c r="F12994" s="358" t="s">
        <v>11748</v>
      </c>
      <c r="G12994" s="358" t="s">
        <v>2648</v>
      </c>
      <c r="H12994" s="358"/>
      <c r="I12994" s="358">
        <v>4</v>
      </c>
      <c r="J12994" s="358">
        <v>1</v>
      </c>
      <c r="K12994" s="358">
        <f t="shared" si="216"/>
        <v>5</v>
      </c>
      <c r="L12994" s="358" t="s">
        <v>9975</v>
      </c>
    </row>
    <row r="12995" spans="1:12">
      <c r="A12995" s="358" t="s">
        <v>568</v>
      </c>
      <c r="B12995" s="358">
        <v>40</v>
      </c>
      <c r="C12995" s="358" t="s">
        <v>10594</v>
      </c>
      <c r="D12995" s="358" t="s">
        <v>880</v>
      </c>
      <c r="E12995" s="358" t="s">
        <v>11777</v>
      </c>
      <c r="F12995" s="358" t="s">
        <v>11748</v>
      </c>
      <c r="G12995" s="358" t="s">
        <v>2648</v>
      </c>
      <c r="H12995" s="358"/>
      <c r="I12995" s="358">
        <v>2</v>
      </c>
      <c r="J12995" s="358">
        <v>2</v>
      </c>
      <c r="K12995" s="358">
        <f t="shared" si="216"/>
        <v>4</v>
      </c>
      <c r="L12995" s="358" t="s">
        <v>9975</v>
      </c>
    </row>
    <row r="12996" spans="1:12">
      <c r="A12996" s="358" t="s">
        <v>568</v>
      </c>
      <c r="B12996" s="358">
        <v>41</v>
      </c>
      <c r="C12996" s="358" t="s">
        <v>11778</v>
      </c>
      <c r="D12996" s="358" t="s">
        <v>880</v>
      </c>
      <c r="E12996" s="358" t="s">
        <v>11777</v>
      </c>
      <c r="F12996" s="358" t="s">
        <v>11748</v>
      </c>
      <c r="G12996" s="358" t="s">
        <v>2648</v>
      </c>
      <c r="H12996" s="358"/>
      <c r="I12996" s="358">
        <v>2</v>
      </c>
      <c r="J12996" s="358">
        <v>2</v>
      </c>
      <c r="K12996" s="358">
        <f t="shared" si="216"/>
        <v>4</v>
      </c>
      <c r="L12996" s="358" t="s">
        <v>9975</v>
      </c>
    </row>
    <row r="12997" spans="1:12">
      <c r="A12997" s="358" t="s">
        <v>568</v>
      </c>
      <c r="B12997" s="358">
        <v>42</v>
      </c>
      <c r="C12997" s="358" t="s">
        <v>11779</v>
      </c>
      <c r="D12997" s="358" t="s">
        <v>880</v>
      </c>
      <c r="E12997" s="358" t="s">
        <v>11777</v>
      </c>
      <c r="F12997" s="358" t="s">
        <v>11748</v>
      </c>
      <c r="G12997" s="358" t="s">
        <v>2648</v>
      </c>
      <c r="H12997" s="358"/>
      <c r="I12997" s="358">
        <v>5</v>
      </c>
      <c r="J12997" s="358">
        <v>7</v>
      </c>
      <c r="K12997" s="358">
        <f t="shared" si="216"/>
        <v>12</v>
      </c>
      <c r="L12997" s="358" t="s">
        <v>10006</v>
      </c>
    </row>
    <row r="12998" spans="1:12">
      <c r="A12998" s="358" t="s">
        <v>568</v>
      </c>
      <c r="B12998" s="358">
        <v>43</v>
      </c>
      <c r="C12998" s="358" t="s">
        <v>11780</v>
      </c>
      <c r="D12998" s="358" t="s">
        <v>880</v>
      </c>
      <c r="E12998" s="358" t="s">
        <v>11777</v>
      </c>
      <c r="F12998" s="358" t="s">
        <v>11748</v>
      </c>
      <c r="G12998" s="358" t="s">
        <v>2648</v>
      </c>
      <c r="H12998" s="358"/>
      <c r="I12998" s="358">
        <v>1</v>
      </c>
      <c r="J12998" s="358">
        <v>3</v>
      </c>
      <c r="K12998" s="358">
        <f t="shared" si="216"/>
        <v>4</v>
      </c>
      <c r="L12998" s="358" t="s">
        <v>9975</v>
      </c>
    </row>
    <row r="12999" spans="1:12">
      <c r="A12999" s="358" t="s">
        <v>568</v>
      </c>
      <c r="B12999" s="358">
        <v>44</v>
      </c>
      <c r="C12999" s="358" t="s">
        <v>11781</v>
      </c>
      <c r="D12999" s="358" t="s">
        <v>880</v>
      </c>
      <c r="E12999" s="358" t="s">
        <v>11777</v>
      </c>
      <c r="F12999" s="358" t="s">
        <v>11748</v>
      </c>
      <c r="G12999" s="358" t="s">
        <v>2648</v>
      </c>
      <c r="H12999" s="358">
        <v>774686591</v>
      </c>
      <c r="I12999" s="358">
        <v>3</v>
      </c>
      <c r="J12999" s="358">
        <v>2</v>
      </c>
      <c r="K12999" s="358">
        <f t="shared" si="216"/>
        <v>5</v>
      </c>
      <c r="L12999" s="358" t="s">
        <v>9975</v>
      </c>
    </row>
    <row r="13000" spans="1:12">
      <c r="A13000" s="358" t="s">
        <v>568</v>
      </c>
      <c r="B13000" s="358">
        <v>45</v>
      </c>
      <c r="C13000" s="358" t="s">
        <v>11782</v>
      </c>
      <c r="D13000" s="358" t="s">
        <v>880</v>
      </c>
      <c r="E13000" s="358" t="s">
        <v>11783</v>
      </c>
      <c r="F13000" s="358" t="s">
        <v>11748</v>
      </c>
      <c r="G13000" s="358" t="s">
        <v>2648</v>
      </c>
      <c r="H13000" s="358">
        <v>777806002</v>
      </c>
      <c r="I13000" s="358">
        <v>4</v>
      </c>
      <c r="J13000" s="358">
        <v>3</v>
      </c>
      <c r="K13000" s="358">
        <f t="shared" si="216"/>
        <v>7</v>
      </c>
      <c r="L13000" s="358" t="s">
        <v>10688</v>
      </c>
    </row>
    <row r="13001" spans="1:12">
      <c r="A13001" s="358" t="s">
        <v>568</v>
      </c>
      <c r="B13001" s="358">
        <v>46</v>
      </c>
      <c r="C13001" s="358" t="s">
        <v>11784</v>
      </c>
      <c r="D13001" s="358" t="s">
        <v>880</v>
      </c>
      <c r="E13001" s="358" t="s">
        <v>11785</v>
      </c>
      <c r="F13001" s="358" t="s">
        <v>11748</v>
      </c>
      <c r="G13001" s="358" t="s">
        <v>2648</v>
      </c>
      <c r="H13001" s="358"/>
      <c r="I13001" s="358">
        <v>4</v>
      </c>
      <c r="J13001" s="358">
        <v>4</v>
      </c>
      <c r="K13001" s="358">
        <f t="shared" si="216"/>
        <v>8</v>
      </c>
      <c r="L13001" s="358" t="s">
        <v>9896</v>
      </c>
    </row>
    <row r="13002" spans="1:12">
      <c r="A13002" s="358" t="s">
        <v>568</v>
      </c>
      <c r="B13002" s="358">
        <v>47</v>
      </c>
      <c r="C13002" s="358" t="s">
        <v>11786</v>
      </c>
      <c r="D13002" s="358" t="s">
        <v>880</v>
      </c>
      <c r="E13002" s="358" t="s">
        <v>11785</v>
      </c>
      <c r="F13002" s="358" t="s">
        <v>11748</v>
      </c>
      <c r="G13002" s="358" t="s">
        <v>2648</v>
      </c>
      <c r="H13002" s="358"/>
      <c r="I13002" s="358">
        <v>2</v>
      </c>
      <c r="J13002" s="358">
        <v>1</v>
      </c>
      <c r="K13002" s="358">
        <f t="shared" si="216"/>
        <v>3</v>
      </c>
      <c r="L13002" s="358" t="s">
        <v>9975</v>
      </c>
    </row>
    <row r="13003" spans="1:12">
      <c r="A13003" s="358" t="s">
        <v>568</v>
      </c>
      <c r="B13003" s="358">
        <v>48</v>
      </c>
      <c r="C13003" s="358" t="s">
        <v>11787</v>
      </c>
      <c r="D13003" s="358" t="s">
        <v>880</v>
      </c>
      <c r="E13003" s="358" t="s">
        <v>11785</v>
      </c>
      <c r="F13003" s="358" t="s">
        <v>11748</v>
      </c>
      <c r="G13003" s="358" t="s">
        <v>2648</v>
      </c>
      <c r="H13003" s="358"/>
      <c r="I13003" s="358">
        <v>5</v>
      </c>
      <c r="J13003" s="358">
        <v>8</v>
      </c>
      <c r="K13003" s="358">
        <f t="shared" si="216"/>
        <v>13</v>
      </c>
      <c r="L13003" s="358" t="s">
        <v>9896</v>
      </c>
    </row>
    <row r="13004" spans="1:12">
      <c r="A13004" s="358" t="s">
        <v>568</v>
      </c>
      <c r="B13004" s="358">
        <v>49</v>
      </c>
      <c r="C13004" s="358" t="s">
        <v>11788</v>
      </c>
      <c r="D13004" s="358" t="s">
        <v>880</v>
      </c>
      <c r="E13004" s="358" t="s">
        <v>11785</v>
      </c>
      <c r="F13004" s="358" t="s">
        <v>11748</v>
      </c>
      <c r="G13004" s="358" t="s">
        <v>2648</v>
      </c>
      <c r="H13004" s="358">
        <v>778772747</v>
      </c>
      <c r="I13004" s="358">
        <v>6</v>
      </c>
      <c r="J13004" s="358">
        <v>4</v>
      </c>
      <c r="K13004" s="358">
        <f t="shared" si="216"/>
        <v>10</v>
      </c>
      <c r="L13004" s="358" t="s">
        <v>10115</v>
      </c>
    </row>
    <row r="13005" spans="1:12">
      <c r="A13005" s="358" t="s">
        <v>568</v>
      </c>
      <c r="B13005" s="358">
        <v>50</v>
      </c>
      <c r="C13005" s="358" t="s">
        <v>3084</v>
      </c>
      <c r="D13005" s="358" t="s">
        <v>880</v>
      </c>
      <c r="E13005" s="358" t="s">
        <v>11785</v>
      </c>
      <c r="F13005" s="358" t="s">
        <v>11748</v>
      </c>
      <c r="G13005" s="358" t="s">
        <v>2648</v>
      </c>
      <c r="H13005" s="358"/>
      <c r="I13005" s="358">
        <v>3</v>
      </c>
      <c r="J13005" s="358">
        <v>5</v>
      </c>
      <c r="K13005" s="358">
        <f t="shared" si="216"/>
        <v>8</v>
      </c>
      <c r="L13005" s="358" t="s">
        <v>9896</v>
      </c>
    </row>
    <row r="13006" spans="1:12">
      <c r="A13006" s="358" t="s">
        <v>568</v>
      </c>
      <c r="B13006" s="358">
        <v>51</v>
      </c>
      <c r="C13006" s="358" t="s">
        <v>10942</v>
      </c>
      <c r="D13006" s="358" t="s">
        <v>880</v>
      </c>
      <c r="E13006" s="358" t="s">
        <v>11785</v>
      </c>
      <c r="F13006" s="358" t="s">
        <v>11748</v>
      </c>
      <c r="G13006" s="358" t="s">
        <v>2648</v>
      </c>
      <c r="H13006" s="358"/>
      <c r="I13006" s="358">
        <v>2</v>
      </c>
      <c r="J13006" s="358">
        <v>1</v>
      </c>
      <c r="K13006" s="358">
        <f t="shared" si="216"/>
        <v>3</v>
      </c>
      <c r="L13006" s="358" t="s">
        <v>9975</v>
      </c>
    </row>
    <row r="13007" spans="1:12">
      <c r="A13007" s="358" t="s">
        <v>568</v>
      </c>
      <c r="B13007" s="358">
        <v>52</v>
      </c>
      <c r="C13007" s="358" t="s">
        <v>1853</v>
      </c>
      <c r="D13007" s="358" t="s">
        <v>880</v>
      </c>
      <c r="E13007" s="358" t="s">
        <v>11785</v>
      </c>
      <c r="F13007" s="358" t="s">
        <v>11748</v>
      </c>
      <c r="G13007" s="358" t="s">
        <v>2648</v>
      </c>
      <c r="H13007" s="358">
        <v>772179150</v>
      </c>
      <c r="I13007" s="358">
        <v>1</v>
      </c>
      <c r="J13007" s="358">
        <v>3</v>
      </c>
      <c r="K13007" s="358">
        <f t="shared" si="216"/>
        <v>4</v>
      </c>
      <c r="L13007" s="358" t="s">
        <v>9975</v>
      </c>
    </row>
    <row r="13008" spans="1:12">
      <c r="A13008" s="358" t="s">
        <v>568</v>
      </c>
      <c r="B13008" s="358">
        <v>53</v>
      </c>
      <c r="C13008" s="358" t="s">
        <v>11789</v>
      </c>
      <c r="D13008" s="358" t="s">
        <v>880</v>
      </c>
      <c r="E13008" s="358" t="s">
        <v>11785</v>
      </c>
      <c r="F13008" s="358" t="s">
        <v>11748</v>
      </c>
      <c r="G13008" s="358" t="s">
        <v>2648</v>
      </c>
      <c r="H13008" s="358">
        <v>773221017</v>
      </c>
      <c r="I13008" s="358">
        <v>4</v>
      </c>
      <c r="J13008" s="358">
        <v>2</v>
      </c>
      <c r="K13008" s="358">
        <f t="shared" si="216"/>
        <v>6</v>
      </c>
      <c r="L13008" s="358" t="s">
        <v>9975</v>
      </c>
    </row>
    <row r="13009" spans="1:12">
      <c r="A13009" s="358" t="s">
        <v>568</v>
      </c>
      <c r="B13009" s="358">
        <v>54</v>
      </c>
      <c r="C13009" s="358" t="s">
        <v>11790</v>
      </c>
      <c r="D13009" s="358" t="s">
        <v>880</v>
      </c>
      <c r="E13009" s="358" t="s">
        <v>11785</v>
      </c>
      <c r="F13009" s="358" t="s">
        <v>11748</v>
      </c>
      <c r="G13009" s="358" t="s">
        <v>2648</v>
      </c>
      <c r="H13009" s="358"/>
      <c r="I13009" s="358">
        <v>4</v>
      </c>
      <c r="J13009" s="358">
        <v>1</v>
      </c>
      <c r="K13009" s="358">
        <f t="shared" si="216"/>
        <v>5</v>
      </c>
      <c r="L13009" s="358" t="s">
        <v>9975</v>
      </c>
    </row>
    <row r="13010" spans="1:12">
      <c r="A13010" s="358" t="s">
        <v>568</v>
      </c>
      <c r="B13010" s="358">
        <v>55</v>
      </c>
      <c r="C13010" s="358" t="s">
        <v>11791</v>
      </c>
      <c r="D13010" s="358" t="s">
        <v>880</v>
      </c>
      <c r="E13010" s="358" t="s">
        <v>11785</v>
      </c>
      <c r="F13010" s="358" t="s">
        <v>11748</v>
      </c>
      <c r="G13010" s="358" t="s">
        <v>2648</v>
      </c>
      <c r="H13010" s="358"/>
      <c r="I13010" s="358">
        <v>1</v>
      </c>
      <c r="J13010" s="358">
        <v>1</v>
      </c>
      <c r="K13010" s="358">
        <f t="shared" si="216"/>
        <v>2</v>
      </c>
      <c r="L13010" s="358" t="s">
        <v>9975</v>
      </c>
    </row>
    <row r="13011" spans="1:12">
      <c r="A13011" s="358" t="s">
        <v>568</v>
      </c>
      <c r="B13011" s="358">
        <v>56</v>
      </c>
      <c r="C13011" s="358" t="s">
        <v>11792</v>
      </c>
      <c r="D13011" s="358" t="s">
        <v>880</v>
      </c>
      <c r="E13011" s="358" t="s">
        <v>11785</v>
      </c>
      <c r="F13011" s="358" t="s">
        <v>11748</v>
      </c>
      <c r="G13011" s="358" t="s">
        <v>2648</v>
      </c>
      <c r="H13011" s="358"/>
      <c r="I13011" s="358">
        <v>2</v>
      </c>
      <c r="J13011" s="358">
        <v>1</v>
      </c>
      <c r="K13011" s="358">
        <f t="shared" si="216"/>
        <v>3</v>
      </c>
      <c r="L13011" s="358" t="s">
        <v>9896</v>
      </c>
    </row>
    <row r="13012" spans="1:12">
      <c r="A13012" s="358" t="s">
        <v>568</v>
      </c>
      <c r="B13012" s="358">
        <v>57</v>
      </c>
      <c r="C13012" s="358" t="s">
        <v>11793</v>
      </c>
      <c r="D13012" s="358" t="s">
        <v>880</v>
      </c>
      <c r="E13012" s="358" t="s">
        <v>11785</v>
      </c>
      <c r="F13012" s="358" t="s">
        <v>11748</v>
      </c>
      <c r="G13012" s="358" t="s">
        <v>2648</v>
      </c>
      <c r="H13012" s="358"/>
      <c r="I13012" s="358">
        <v>1</v>
      </c>
      <c r="J13012" s="358">
        <v>2</v>
      </c>
      <c r="K13012" s="358">
        <f t="shared" si="216"/>
        <v>3</v>
      </c>
      <c r="L13012" s="358" t="s">
        <v>9975</v>
      </c>
    </row>
    <row r="13013" spans="1:12">
      <c r="A13013" s="358" t="s">
        <v>568</v>
      </c>
      <c r="B13013" s="358">
        <v>58</v>
      </c>
      <c r="C13013" s="358" t="s">
        <v>11794</v>
      </c>
      <c r="D13013" s="358" t="s">
        <v>880</v>
      </c>
      <c r="E13013" s="358" t="s">
        <v>11785</v>
      </c>
      <c r="F13013" s="358" t="s">
        <v>11748</v>
      </c>
      <c r="G13013" s="358" t="s">
        <v>2648</v>
      </c>
      <c r="H13013" s="358"/>
      <c r="I13013" s="358">
        <v>1</v>
      </c>
      <c r="J13013" s="358">
        <v>4</v>
      </c>
      <c r="K13013" s="358">
        <f t="shared" si="216"/>
        <v>5</v>
      </c>
      <c r="L13013" s="358" t="s">
        <v>9975</v>
      </c>
    </row>
    <row r="13014" spans="1:12">
      <c r="A13014" s="358" t="s">
        <v>568</v>
      </c>
      <c r="B13014" s="358">
        <v>59</v>
      </c>
      <c r="C13014" s="358" t="s">
        <v>11795</v>
      </c>
      <c r="D13014" s="358" t="s">
        <v>880</v>
      </c>
      <c r="E13014" s="358" t="s">
        <v>11785</v>
      </c>
      <c r="F13014" s="358" t="s">
        <v>11748</v>
      </c>
      <c r="G13014" s="358" t="s">
        <v>2648</v>
      </c>
      <c r="H13014" s="358"/>
      <c r="I13014" s="358">
        <v>3</v>
      </c>
      <c r="J13014" s="358">
        <v>3</v>
      </c>
      <c r="K13014" s="358">
        <f t="shared" si="216"/>
        <v>6</v>
      </c>
      <c r="L13014" s="358" t="s">
        <v>10115</v>
      </c>
    </row>
    <row r="13015" spans="1:12">
      <c r="A13015" s="358" t="s">
        <v>568</v>
      </c>
      <c r="B13015" s="358">
        <v>60</v>
      </c>
      <c r="C13015" s="358" t="s">
        <v>11796</v>
      </c>
      <c r="D13015" s="358" t="s">
        <v>880</v>
      </c>
      <c r="E13015" s="358" t="s">
        <v>11785</v>
      </c>
      <c r="F13015" s="358" t="s">
        <v>11748</v>
      </c>
      <c r="G13015" s="358" t="s">
        <v>2648</v>
      </c>
      <c r="H13015" s="358"/>
      <c r="I13015" s="358">
        <v>7</v>
      </c>
      <c r="J13015" s="358">
        <v>5</v>
      </c>
      <c r="K13015" s="358">
        <f t="shared" si="216"/>
        <v>12</v>
      </c>
      <c r="L13015" s="358" t="s">
        <v>10115</v>
      </c>
    </row>
    <row r="13016" spans="1:12">
      <c r="A13016" s="358" t="s">
        <v>568</v>
      </c>
      <c r="B13016" s="358">
        <v>61</v>
      </c>
      <c r="C13016" s="358" t="s">
        <v>11797</v>
      </c>
      <c r="D13016" s="358" t="s">
        <v>880</v>
      </c>
      <c r="E13016" s="358" t="s">
        <v>11785</v>
      </c>
      <c r="F13016" s="358" t="s">
        <v>11748</v>
      </c>
      <c r="G13016" s="358" t="s">
        <v>2648</v>
      </c>
      <c r="H13016" s="358">
        <v>784918374</v>
      </c>
      <c r="I13016" s="358">
        <v>8</v>
      </c>
      <c r="J13016" s="358">
        <v>3</v>
      </c>
      <c r="K13016" s="358">
        <f t="shared" si="216"/>
        <v>11</v>
      </c>
      <c r="L13016" s="358" t="s">
        <v>9975</v>
      </c>
    </row>
    <row r="13017" spans="1:12">
      <c r="A13017" s="358" t="s">
        <v>568</v>
      </c>
      <c r="B13017" s="358">
        <v>62</v>
      </c>
      <c r="C13017" s="358" t="s">
        <v>11798</v>
      </c>
      <c r="D13017" s="358" t="s">
        <v>880</v>
      </c>
      <c r="E13017" s="358" t="s">
        <v>11785</v>
      </c>
      <c r="F13017" s="358" t="s">
        <v>11748</v>
      </c>
      <c r="G13017" s="358" t="s">
        <v>2648</v>
      </c>
      <c r="H13017" s="358"/>
      <c r="I13017" s="358">
        <v>3</v>
      </c>
      <c r="J13017" s="358">
        <v>2</v>
      </c>
      <c r="K13017" s="358">
        <f t="shared" si="216"/>
        <v>5</v>
      </c>
      <c r="L13017" s="358" t="s">
        <v>9975</v>
      </c>
    </row>
    <row r="13018" spans="1:12">
      <c r="A13018" s="358" t="s">
        <v>568</v>
      </c>
      <c r="B13018" s="358">
        <v>63</v>
      </c>
      <c r="C13018" s="358" t="s">
        <v>11799</v>
      </c>
      <c r="D13018" s="358" t="s">
        <v>880</v>
      </c>
      <c r="E13018" s="358" t="s">
        <v>11785</v>
      </c>
      <c r="F13018" s="358" t="s">
        <v>11748</v>
      </c>
      <c r="G13018" s="358" t="s">
        <v>2648</v>
      </c>
      <c r="H13018" s="358"/>
      <c r="I13018" s="358">
        <v>4</v>
      </c>
      <c r="J13018" s="358">
        <v>10</v>
      </c>
      <c r="K13018" s="358">
        <f t="shared" si="216"/>
        <v>14</v>
      </c>
      <c r="L13018" s="358" t="s">
        <v>9896</v>
      </c>
    </row>
    <row r="13019" spans="1:12">
      <c r="A13019" s="358" t="s">
        <v>568</v>
      </c>
      <c r="B13019" s="358">
        <v>64</v>
      </c>
      <c r="C13019" s="358" t="s">
        <v>11800</v>
      </c>
      <c r="D13019" s="358" t="s">
        <v>880</v>
      </c>
      <c r="E13019" s="358" t="s">
        <v>11785</v>
      </c>
      <c r="F13019" s="358" t="s">
        <v>11748</v>
      </c>
      <c r="G13019" s="358" t="s">
        <v>2648</v>
      </c>
      <c r="H13019" s="358">
        <v>778977729</v>
      </c>
      <c r="I13019" s="358">
        <v>1</v>
      </c>
      <c r="J13019" s="358">
        <v>4</v>
      </c>
      <c r="K13019" s="358">
        <f t="shared" si="216"/>
        <v>5</v>
      </c>
      <c r="L13019" s="358" t="s">
        <v>9896</v>
      </c>
    </row>
    <row r="13020" spans="1:12">
      <c r="A13020" s="358" t="s">
        <v>568</v>
      </c>
      <c r="B13020" s="358">
        <v>65</v>
      </c>
      <c r="C13020" s="358" t="s">
        <v>11801</v>
      </c>
      <c r="D13020" s="358" t="s">
        <v>880</v>
      </c>
      <c r="E13020" s="358" t="s">
        <v>11785</v>
      </c>
      <c r="F13020" s="358" t="s">
        <v>11748</v>
      </c>
      <c r="G13020" s="358" t="s">
        <v>2648</v>
      </c>
      <c r="H13020" s="358"/>
      <c r="I13020" s="358">
        <v>7</v>
      </c>
      <c r="J13020" s="358">
        <v>3</v>
      </c>
      <c r="K13020" s="358">
        <f t="shared" ref="K13020:K13044" si="217">J13020+I13020</f>
        <v>10</v>
      </c>
      <c r="L13020" s="358" t="s">
        <v>9896</v>
      </c>
    </row>
    <row r="13021" spans="1:12">
      <c r="A13021" s="358" t="s">
        <v>568</v>
      </c>
      <c r="B13021" s="358">
        <v>66</v>
      </c>
      <c r="C13021" s="358" t="s">
        <v>11802</v>
      </c>
      <c r="D13021" s="358" t="s">
        <v>880</v>
      </c>
      <c r="E13021" s="358" t="s">
        <v>11785</v>
      </c>
      <c r="F13021" s="358" t="s">
        <v>11748</v>
      </c>
      <c r="G13021" s="358" t="s">
        <v>2648</v>
      </c>
      <c r="H13021" s="358"/>
      <c r="I13021" s="358">
        <v>3</v>
      </c>
      <c r="J13021" s="358">
        <v>1</v>
      </c>
      <c r="K13021" s="358">
        <f t="shared" si="217"/>
        <v>4</v>
      </c>
      <c r="L13021" s="358" t="s">
        <v>9896</v>
      </c>
    </row>
    <row r="13022" spans="1:12">
      <c r="A13022" s="358" t="s">
        <v>568</v>
      </c>
      <c r="B13022" s="358">
        <v>67</v>
      </c>
      <c r="C13022" s="358" t="s">
        <v>11803</v>
      </c>
      <c r="D13022" s="358" t="s">
        <v>880</v>
      </c>
      <c r="E13022" s="358" t="s">
        <v>11785</v>
      </c>
      <c r="F13022" s="358" t="s">
        <v>11748</v>
      </c>
      <c r="G13022" s="358" t="s">
        <v>2648</v>
      </c>
      <c r="H13022" s="358"/>
      <c r="I13022" s="358">
        <v>1</v>
      </c>
      <c r="J13022" s="358">
        <v>1</v>
      </c>
      <c r="K13022" s="358">
        <f t="shared" si="217"/>
        <v>2</v>
      </c>
      <c r="L13022" s="358" t="s">
        <v>9896</v>
      </c>
    </row>
    <row r="13023" spans="1:12">
      <c r="A13023" s="358" t="s">
        <v>568</v>
      </c>
      <c r="B13023" s="358">
        <v>68</v>
      </c>
      <c r="C13023" s="358" t="s">
        <v>11804</v>
      </c>
      <c r="D13023" s="358" t="s">
        <v>880</v>
      </c>
      <c r="E13023" s="358" t="s">
        <v>11785</v>
      </c>
      <c r="F13023" s="358" t="s">
        <v>11748</v>
      </c>
      <c r="G13023" s="358" t="s">
        <v>2648</v>
      </c>
      <c r="H13023" s="358"/>
      <c r="I13023" s="358">
        <v>3</v>
      </c>
      <c r="J13023" s="358">
        <v>3</v>
      </c>
      <c r="K13023" s="358">
        <f t="shared" si="217"/>
        <v>6</v>
      </c>
      <c r="L13023" s="358" t="s">
        <v>9975</v>
      </c>
    </row>
    <row r="13024" spans="1:12">
      <c r="A13024" s="358" t="s">
        <v>568</v>
      </c>
      <c r="B13024" s="358">
        <v>69</v>
      </c>
      <c r="C13024" s="358" t="s">
        <v>11805</v>
      </c>
      <c r="D13024" s="358" t="s">
        <v>880</v>
      </c>
      <c r="E13024" s="358" t="s">
        <v>11785</v>
      </c>
      <c r="F13024" s="358" t="s">
        <v>11748</v>
      </c>
      <c r="G13024" s="358" t="s">
        <v>2648</v>
      </c>
      <c r="H13024" s="358">
        <v>780715646</v>
      </c>
      <c r="I13024" s="358">
        <v>4</v>
      </c>
      <c r="J13024" s="358">
        <v>3</v>
      </c>
      <c r="K13024" s="358">
        <f t="shared" si="217"/>
        <v>7</v>
      </c>
      <c r="L13024" s="358" t="s">
        <v>9975</v>
      </c>
    </row>
    <row r="13025" spans="1:12">
      <c r="A13025" s="358" t="s">
        <v>568</v>
      </c>
      <c r="B13025" s="358">
        <v>70</v>
      </c>
      <c r="C13025" s="358" t="s">
        <v>11806</v>
      </c>
      <c r="D13025" s="358" t="s">
        <v>880</v>
      </c>
      <c r="E13025" s="358" t="s">
        <v>11785</v>
      </c>
      <c r="F13025" s="358" t="s">
        <v>11748</v>
      </c>
      <c r="G13025" s="358" t="s">
        <v>2648</v>
      </c>
      <c r="H13025" s="358"/>
      <c r="I13025" s="358">
        <v>4</v>
      </c>
      <c r="J13025" s="358">
        <v>6</v>
      </c>
      <c r="K13025" s="358">
        <f t="shared" si="217"/>
        <v>10</v>
      </c>
      <c r="L13025" s="358" t="s">
        <v>9896</v>
      </c>
    </row>
    <row r="13026" spans="1:12">
      <c r="A13026" s="358" t="s">
        <v>568</v>
      </c>
      <c r="B13026" s="358">
        <v>71</v>
      </c>
      <c r="C13026" s="358" t="s">
        <v>11807</v>
      </c>
      <c r="D13026" s="358" t="s">
        <v>880</v>
      </c>
      <c r="E13026" s="358" t="s">
        <v>11785</v>
      </c>
      <c r="F13026" s="358" t="s">
        <v>11748</v>
      </c>
      <c r="G13026" s="358" t="s">
        <v>2648</v>
      </c>
      <c r="H13026" s="358"/>
      <c r="I13026" s="358">
        <v>2</v>
      </c>
      <c r="J13026" s="358">
        <v>2</v>
      </c>
      <c r="K13026" s="358">
        <f t="shared" si="217"/>
        <v>4</v>
      </c>
      <c r="L13026" s="358" t="s">
        <v>9975</v>
      </c>
    </row>
    <row r="13027" spans="1:12">
      <c r="A13027" s="358" t="s">
        <v>568</v>
      </c>
      <c r="B13027" s="358">
        <v>72</v>
      </c>
      <c r="C13027" s="358" t="s">
        <v>11808</v>
      </c>
      <c r="D13027" s="358" t="s">
        <v>880</v>
      </c>
      <c r="E13027" s="358" t="s">
        <v>11785</v>
      </c>
      <c r="F13027" s="358" t="s">
        <v>11748</v>
      </c>
      <c r="G13027" s="358" t="s">
        <v>2648</v>
      </c>
      <c r="H13027" s="358"/>
      <c r="I13027" s="358">
        <v>2</v>
      </c>
      <c r="J13027" s="358">
        <v>2</v>
      </c>
      <c r="K13027" s="358">
        <f t="shared" si="217"/>
        <v>4</v>
      </c>
      <c r="L13027" s="358" t="s">
        <v>9975</v>
      </c>
    </row>
    <row r="13028" spans="1:12">
      <c r="A13028" s="358" t="s">
        <v>568</v>
      </c>
      <c r="B13028" s="358">
        <v>73</v>
      </c>
      <c r="C13028" s="358" t="s">
        <v>11809</v>
      </c>
      <c r="D13028" s="358" t="s">
        <v>880</v>
      </c>
      <c r="E13028" s="358" t="s">
        <v>11785</v>
      </c>
      <c r="F13028" s="358" t="s">
        <v>11748</v>
      </c>
      <c r="G13028" s="358" t="s">
        <v>2648</v>
      </c>
      <c r="H13028" s="358"/>
      <c r="I13028" s="358">
        <v>2</v>
      </c>
      <c r="J13028" s="358">
        <v>4</v>
      </c>
      <c r="K13028" s="358">
        <f t="shared" si="217"/>
        <v>6</v>
      </c>
      <c r="L13028" s="358" t="s">
        <v>9975</v>
      </c>
    </row>
    <row r="13029" spans="1:12">
      <c r="A13029" s="358" t="s">
        <v>568</v>
      </c>
      <c r="B13029" s="358">
        <v>74</v>
      </c>
      <c r="C13029" s="358" t="s">
        <v>11810</v>
      </c>
      <c r="D13029" s="358" t="s">
        <v>880</v>
      </c>
      <c r="E13029" s="358" t="s">
        <v>11785</v>
      </c>
      <c r="F13029" s="358" t="s">
        <v>11748</v>
      </c>
      <c r="G13029" s="358" t="s">
        <v>2648</v>
      </c>
      <c r="H13029" s="358"/>
      <c r="I13029" s="358">
        <v>2</v>
      </c>
      <c r="J13029" s="358">
        <v>1</v>
      </c>
      <c r="K13029" s="358">
        <f t="shared" si="217"/>
        <v>3</v>
      </c>
      <c r="L13029" s="358" t="s">
        <v>9975</v>
      </c>
    </row>
    <row r="13030" spans="1:12">
      <c r="A13030" s="358" t="s">
        <v>568</v>
      </c>
      <c r="B13030" s="358">
        <v>75</v>
      </c>
      <c r="C13030" s="358" t="s">
        <v>11811</v>
      </c>
      <c r="D13030" s="358" t="s">
        <v>880</v>
      </c>
      <c r="E13030" s="358" t="s">
        <v>11785</v>
      </c>
      <c r="F13030" s="358" t="s">
        <v>11748</v>
      </c>
      <c r="G13030" s="358" t="s">
        <v>2648</v>
      </c>
      <c r="H13030" s="358"/>
      <c r="I13030" s="358">
        <v>2</v>
      </c>
      <c r="J13030" s="358">
        <v>3</v>
      </c>
      <c r="K13030" s="358">
        <f t="shared" si="217"/>
        <v>5</v>
      </c>
      <c r="L13030" s="358" t="s">
        <v>9896</v>
      </c>
    </row>
    <row r="13031" spans="1:12">
      <c r="A13031" s="358" t="s">
        <v>568</v>
      </c>
      <c r="B13031" s="358">
        <v>76</v>
      </c>
      <c r="C13031" s="358" t="s">
        <v>11812</v>
      </c>
      <c r="D13031" s="358" t="s">
        <v>880</v>
      </c>
      <c r="E13031" s="358" t="s">
        <v>11785</v>
      </c>
      <c r="F13031" s="358" t="s">
        <v>11748</v>
      </c>
      <c r="G13031" s="358" t="s">
        <v>2648</v>
      </c>
      <c r="H13031" s="358"/>
      <c r="I13031" s="358">
        <v>2</v>
      </c>
      <c r="J13031" s="358">
        <v>2</v>
      </c>
      <c r="K13031" s="358">
        <f t="shared" si="217"/>
        <v>4</v>
      </c>
      <c r="L13031" s="358" t="s">
        <v>9975</v>
      </c>
    </row>
    <row r="13032" spans="1:12">
      <c r="A13032" s="358" t="s">
        <v>568</v>
      </c>
      <c r="B13032" s="358">
        <v>77</v>
      </c>
      <c r="C13032" s="358" t="s">
        <v>11813</v>
      </c>
      <c r="D13032" s="358" t="s">
        <v>880</v>
      </c>
      <c r="E13032" s="358" t="s">
        <v>11785</v>
      </c>
      <c r="F13032" s="358" t="s">
        <v>11748</v>
      </c>
      <c r="G13032" s="358" t="s">
        <v>2648</v>
      </c>
      <c r="H13032" s="358"/>
      <c r="I13032" s="358">
        <v>2</v>
      </c>
      <c r="J13032" s="358">
        <v>1</v>
      </c>
      <c r="K13032" s="358">
        <f t="shared" si="217"/>
        <v>3</v>
      </c>
      <c r="L13032" s="358" t="s">
        <v>9896</v>
      </c>
    </row>
    <row r="13033" spans="1:12">
      <c r="A13033" s="358" t="s">
        <v>568</v>
      </c>
      <c r="B13033" s="358">
        <v>78</v>
      </c>
      <c r="C13033" s="358" t="s">
        <v>11814</v>
      </c>
      <c r="D13033" s="358" t="s">
        <v>880</v>
      </c>
      <c r="E13033" s="358" t="s">
        <v>11785</v>
      </c>
      <c r="F13033" s="358" t="s">
        <v>11748</v>
      </c>
      <c r="G13033" s="358" t="s">
        <v>2648</v>
      </c>
      <c r="H13033" s="358"/>
      <c r="I13033" s="358">
        <v>6</v>
      </c>
      <c r="J13033" s="358">
        <v>4</v>
      </c>
      <c r="K13033" s="358">
        <f t="shared" si="217"/>
        <v>10</v>
      </c>
      <c r="L13033" s="358" t="s">
        <v>9975</v>
      </c>
    </row>
    <row r="13034" spans="1:12">
      <c r="A13034" s="358" t="s">
        <v>568</v>
      </c>
      <c r="B13034" s="358">
        <v>79</v>
      </c>
      <c r="C13034" s="358" t="s">
        <v>11815</v>
      </c>
      <c r="D13034" s="358" t="s">
        <v>880</v>
      </c>
      <c r="E13034" s="358" t="s">
        <v>11785</v>
      </c>
      <c r="F13034" s="358" t="s">
        <v>11748</v>
      </c>
      <c r="G13034" s="358" t="s">
        <v>2648</v>
      </c>
      <c r="H13034" s="358">
        <v>700218365</v>
      </c>
      <c r="I13034" s="358">
        <v>4</v>
      </c>
      <c r="J13034" s="358">
        <v>2</v>
      </c>
      <c r="K13034" s="358">
        <f t="shared" si="217"/>
        <v>6</v>
      </c>
      <c r="L13034" s="358" t="s">
        <v>9975</v>
      </c>
    </row>
    <row r="13035" spans="1:12">
      <c r="A13035" s="358" t="s">
        <v>568</v>
      </c>
      <c r="B13035" s="358">
        <v>80</v>
      </c>
      <c r="C13035" s="358" t="s">
        <v>2055</v>
      </c>
      <c r="D13035" s="358" t="s">
        <v>880</v>
      </c>
      <c r="E13035" s="358" t="s">
        <v>568</v>
      </c>
      <c r="F13035" s="358" t="s">
        <v>11748</v>
      </c>
      <c r="G13035" s="358" t="s">
        <v>2648</v>
      </c>
      <c r="H13035" s="358"/>
      <c r="I13035" s="358">
        <v>4</v>
      </c>
      <c r="J13035" s="358">
        <v>3</v>
      </c>
      <c r="K13035" s="358">
        <f t="shared" si="217"/>
        <v>7</v>
      </c>
      <c r="L13035" s="358" t="s">
        <v>9975</v>
      </c>
    </row>
    <row r="13036" spans="1:12">
      <c r="A13036" s="358" t="s">
        <v>568</v>
      </c>
      <c r="B13036" s="358">
        <v>81</v>
      </c>
      <c r="C13036" s="358" t="s">
        <v>11816</v>
      </c>
      <c r="D13036" s="358" t="s">
        <v>880</v>
      </c>
      <c r="E13036" s="358" t="s">
        <v>568</v>
      </c>
      <c r="F13036" s="358" t="s">
        <v>11748</v>
      </c>
      <c r="G13036" s="358" t="s">
        <v>2648</v>
      </c>
      <c r="H13036" s="358"/>
      <c r="I13036" s="358">
        <v>2</v>
      </c>
      <c r="J13036" s="358">
        <v>4</v>
      </c>
      <c r="K13036" s="358">
        <f t="shared" si="217"/>
        <v>6</v>
      </c>
      <c r="L13036" s="358" t="s">
        <v>9975</v>
      </c>
    </row>
    <row r="13037" spans="1:12">
      <c r="A13037" s="358" t="s">
        <v>568</v>
      </c>
      <c r="B13037" s="358">
        <v>82</v>
      </c>
      <c r="C13037" s="358" t="s">
        <v>11817</v>
      </c>
      <c r="D13037" s="358" t="s">
        <v>880</v>
      </c>
      <c r="E13037" s="358" t="s">
        <v>568</v>
      </c>
      <c r="F13037" s="358" t="s">
        <v>11748</v>
      </c>
      <c r="G13037" s="358" t="s">
        <v>2648</v>
      </c>
      <c r="H13037" s="358"/>
      <c r="I13037" s="358">
        <v>2</v>
      </c>
      <c r="J13037" s="358">
        <v>4</v>
      </c>
      <c r="K13037" s="358">
        <f t="shared" si="217"/>
        <v>6</v>
      </c>
      <c r="L13037" s="358" t="s">
        <v>9975</v>
      </c>
    </row>
    <row r="13038" spans="1:12">
      <c r="A13038" s="358" t="s">
        <v>568</v>
      </c>
      <c r="B13038" s="358">
        <v>83</v>
      </c>
      <c r="C13038" s="358" t="s">
        <v>11818</v>
      </c>
      <c r="D13038" s="358" t="s">
        <v>880</v>
      </c>
      <c r="E13038" s="358" t="s">
        <v>568</v>
      </c>
      <c r="F13038" s="358" t="s">
        <v>11748</v>
      </c>
      <c r="G13038" s="358" t="s">
        <v>2648</v>
      </c>
      <c r="H13038" s="358"/>
      <c r="I13038" s="358">
        <v>5</v>
      </c>
      <c r="J13038" s="358">
        <v>6</v>
      </c>
      <c r="K13038" s="358">
        <f t="shared" si="217"/>
        <v>11</v>
      </c>
      <c r="L13038" s="358" t="s">
        <v>9975</v>
      </c>
    </row>
    <row r="13039" spans="1:12">
      <c r="A13039" s="358" t="s">
        <v>568</v>
      </c>
      <c r="B13039" s="358">
        <v>84</v>
      </c>
      <c r="C13039" s="358" t="s">
        <v>11819</v>
      </c>
      <c r="D13039" s="358" t="s">
        <v>880</v>
      </c>
      <c r="E13039" s="358" t="s">
        <v>568</v>
      </c>
      <c r="F13039" s="358" t="s">
        <v>11748</v>
      </c>
      <c r="G13039" s="358" t="s">
        <v>2648</v>
      </c>
      <c r="H13039" s="358"/>
      <c r="I13039" s="358">
        <v>6</v>
      </c>
      <c r="J13039" s="358">
        <v>6</v>
      </c>
      <c r="K13039" s="358">
        <f t="shared" si="217"/>
        <v>12</v>
      </c>
      <c r="L13039" s="358" t="s">
        <v>11537</v>
      </c>
    </row>
    <row r="13040" spans="1:12">
      <c r="A13040" s="358" t="s">
        <v>568</v>
      </c>
      <c r="B13040" s="358">
        <v>85</v>
      </c>
      <c r="C13040" s="358" t="s">
        <v>11820</v>
      </c>
      <c r="D13040" s="358" t="s">
        <v>880</v>
      </c>
      <c r="E13040" s="358" t="s">
        <v>568</v>
      </c>
      <c r="F13040" s="358" t="s">
        <v>11748</v>
      </c>
      <c r="G13040" s="358" t="s">
        <v>2648</v>
      </c>
      <c r="H13040" s="358"/>
      <c r="I13040" s="358">
        <v>2</v>
      </c>
      <c r="J13040" s="358">
        <v>8</v>
      </c>
      <c r="K13040" s="358">
        <f t="shared" si="217"/>
        <v>10</v>
      </c>
      <c r="L13040" s="358" t="s">
        <v>11537</v>
      </c>
    </row>
    <row r="13041" spans="1:12">
      <c r="A13041" s="358" t="s">
        <v>568</v>
      </c>
      <c r="B13041" s="358">
        <v>86</v>
      </c>
      <c r="C13041" s="358" t="s">
        <v>11821</v>
      </c>
      <c r="D13041" s="358" t="s">
        <v>880</v>
      </c>
      <c r="E13041" s="358" t="s">
        <v>568</v>
      </c>
      <c r="F13041" s="358" t="s">
        <v>11748</v>
      </c>
      <c r="G13041" s="358" t="s">
        <v>2648</v>
      </c>
      <c r="H13041" s="358"/>
      <c r="I13041" s="358">
        <v>1</v>
      </c>
      <c r="J13041" s="358">
        <v>5</v>
      </c>
      <c r="K13041" s="358">
        <f t="shared" si="217"/>
        <v>6</v>
      </c>
      <c r="L13041" s="358" t="s">
        <v>10688</v>
      </c>
    </row>
    <row r="13042" spans="1:12">
      <c r="A13042" s="358" t="s">
        <v>568</v>
      </c>
      <c r="B13042" s="358">
        <v>87</v>
      </c>
      <c r="C13042" s="358" t="s">
        <v>9861</v>
      </c>
      <c r="D13042" s="358" t="s">
        <v>880</v>
      </c>
      <c r="E13042" s="358" t="s">
        <v>568</v>
      </c>
      <c r="F13042" s="358" t="s">
        <v>11748</v>
      </c>
      <c r="G13042" s="358" t="s">
        <v>2648</v>
      </c>
      <c r="H13042" s="358">
        <v>784485885</v>
      </c>
      <c r="I13042" s="358">
        <v>2</v>
      </c>
      <c r="J13042" s="358">
        <v>1</v>
      </c>
      <c r="K13042" s="358">
        <f t="shared" si="217"/>
        <v>3</v>
      </c>
      <c r="L13042" s="358" t="s">
        <v>9896</v>
      </c>
    </row>
    <row r="13043" spans="1:12">
      <c r="A13043" s="358" t="s">
        <v>568</v>
      </c>
      <c r="B13043" s="358">
        <v>88</v>
      </c>
      <c r="C13043" s="358" t="s">
        <v>11822</v>
      </c>
      <c r="D13043" s="358" t="s">
        <v>880</v>
      </c>
      <c r="E13043" s="358" t="s">
        <v>568</v>
      </c>
      <c r="F13043" s="358" t="s">
        <v>11748</v>
      </c>
      <c r="G13043" s="358" t="s">
        <v>2648</v>
      </c>
      <c r="H13043" s="358"/>
      <c r="I13043" s="358">
        <v>4</v>
      </c>
      <c r="J13043" s="358">
        <v>1</v>
      </c>
      <c r="K13043" s="358">
        <f t="shared" si="217"/>
        <v>5</v>
      </c>
      <c r="L13043" s="358" t="s">
        <v>11537</v>
      </c>
    </row>
    <row r="13044" spans="1:12">
      <c r="A13044" s="358" t="s">
        <v>568</v>
      </c>
      <c r="B13044" s="358">
        <v>89</v>
      </c>
      <c r="C13044" s="358" t="s">
        <v>11823</v>
      </c>
      <c r="D13044" s="358" t="s">
        <v>880</v>
      </c>
      <c r="E13044" s="358" t="s">
        <v>568</v>
      </c>
      <c r="F13044" s="358" t="s">
        <v>11748</v>
      </c>
      <c r="G13044" s="358" t="s">
        <v>2648</v>
      </c>
      <c r="H13044" s="358"/>
      <c r="I13044" s="358">
        <v>3</v>
      </c>
      <c r="J13044" s="358">
        <v>4</v>
      </c>
      <c r="K13044" s="358">
        <f t="shared" si="217"/>
        <v>7</v>
      </c>
      <c r="L13044" s="358" t="s">
        <v>9896</v>
      </c>
    </row>
    <row r="13045" spans="1:12">
      <c r="A13045" s="364"/>
      <c r="B13045" s="364"/>
      <c r="C13045" s="364"/>
      <c r="D13045" s="364"/>
      <c r="E13045" s="364"/>
      <c r="F13045" s="364"/>
      <c r="G13045" s="364"/>
      <c r="H13045" s="364"/>
      <c r="I13045" s="364"/>
      <c r="J13045" s="364"/>
      <c r="K13045" s="358">
        <f>SUM(K12956:K13044)</f>
        <v>526</v>
      </c>
      <c r="L13045" s="364"/>
    </row>
    <row r="13046" spans="1:12">
      <c r="A13046" s="358" t="s">
        <v>629</v>
      </c>
      <c r="B13046" s="358">
        <v>1</v>
      </c>
      <c r="C13046" s="358" t="s">
        <v>11824</v>
      </c>
      <c r="D13046" s="358" t="s">
        <v>880</v>
      </c>
      <c r="E13046" s="358" t="s">
        <v>11825</v>
      </c>
      <c r="F13046" s="358" t="s">
        <v>11826</v>
      </c>
      <c r="G13046" s="358" t="s">
        <v>2648</v>
      </c>
      <c r="H13046" s="358">
        <v>775513239</v>
      </c>
      <c r="I13046" s="358">
        <v>5</v>
      </c>
      <c r="J13046" s="358">
        <v>5</v>
      </c>
      <c r="K13046" s="358">
        <f t="shared" ref="K13046:K13109" si="218">J13046+I13046</f>
        <v>10</v>
      </c>
      <c r="L13046" s="358" t="s">
        <v>9901</v>
      </c>
    </row>
    <row r="13047" spans="1:12">
      <c r="A13047" s="358" t="s">
        <v>629</v>
      </c>
      <c r="B13047" s="358">
        <v>2</v>
      </c>
      <c r="C13047" s="358" t="s">
        <v>11827</v>
      </c>
      <c r="D13047" s="358" t="s">
        <v>880</v>
      </c>
      <c r="E13047" s="358" t="s">
        <v>11825</v>
      </c>
      <c r="F13047" s="358" t="s">
        <v>11826</v>
      </c>
      <c r="G13047" s="358" t="s">
        <v>2648</v>
      </c>
      <c r="H13047" s="358">
        <v>783949177</v>
      </c>
      <c r="I13047" s="358">
        <v>4</v>
      </c>
      <c r="J13047" s="358">
        <v>2</v>
      </c>
      <c r="K13047" s="358">
        <f t="shared" si="218"/>
        <v>6</v>
      </c>
      <c r="L13047" s="358" t="s">
        <v>9923</v>
      </c>
    </row>
    <row r="13048" spans="1:12">
      <c r="A13048" s="358" t="s">
        <v>629</v>
      </c>
      <c r="B13048" s="358">
        <v>3</v>
      </c>
      <c r="C13048" s="358" t="s">
        <v>11828</v>
      </c>
      <c r="D13048" s="358" t="s">
        <v>880</v>
      </c>
      <c r="E13048" s="358" t="s">
        <v>11825</v>
      </c>
      <c r="F13048" s="358" t="s">
        <v>11826</v>
      </c>
      <c r="G13048" s="358" t="s">
        <v>2648</v>
      </c>
      <c r="H13048" s="358">
        <v>788182040</v>
      </c>
      <c r="I13048" s="358">
        <v>3</v>
      </c>
      <c r="J13048" s="358">
        <v>7</v>
      </c>
      <c r="K13048" s="358">
        <f t="shared" si="218"/>
        <v>10</v>
      </c>
      <c r="L13048" s="358" t="s">
        <v>9921</v>
      </c>
    </row>
    <row r="13049" spans="1:12">
      <c r="A13049" s="358" t="s">
        <v>629</v>
      </c>
      <c r="B13049" s="358">
        <v>4</v>
      </c>
      <c r="C13049" s="358" t="s">
        <v>1468</v>
      </c>
      <c r="D13049" s="358" t="s">
        <v>880</v>
      </c>
      <c r="E13049" s="358" t="s">
        <v>11829</v>
      </c>
      <c r="F13049" s="358" t="s">
        <v>2647</v>
      </c>
      <c r="G13049" s="358" t="s">
        <v>2648</v>
      </c>
      <c r="H13049" s="358"/>
      <c r="I13049" s="358">
        <v>7</v>
      </c>
      <c r="J13049" s="358">
        <v>9</v>
      </c>
      <c r="K13049" s="358">
        <f t="shared" si="218"/>
        <v>16</v>
      </c>
      <c r="L13049" s="358" t="s">
        <v>9921</v>
      </c>
    </row>
    <row r="13050" spans="1:12">
      <c r="A13050" s="358" t="s">
        <v>629</v>
      </c>
      <c r="B13050" s="358">
        <v>5</v>
      </c>
      <c r="C13050" s="358" t="s">
        <v>11830</v>
      </c>
      <c r="D13050" s="358" t="s">
        <v>880</v>
      </c>
      <c r="E13050" s="358" t="s">
        <v>11831</v>
      </c>
      <c r="F13050" s="358" t="s">
        <v>2647</v>
      </c>
      <c r="G13050" s="358" t="s">
        <v>2648</v>
      </c>
      <c r="H13050" s="358"/>
      <c r="I13050" s="358">
        <v>1</v>
      </c>
      <c r="J13050" s="358">
        <v>3</v>
      </c>
      <c r="K13050" s="358">
        <f t="shared" si="218"/>
        <v>4</v>
      </c>
      <c r="L13050" s="358" t="s">
        <v>9949</v>
      </c>
    </row>
    <row r="13051" spans="1:12">
      <c r="A13051" s="358" t="s">
        <v>629</v>
      </c>
      <c r="B13051" s="358">
        <v>6</v>
      </c>
      <c r="C13051" s="358" t="s">
        <v>11832</v>
      </c>
      <c r="D13051" s="358" t="s">
        <v>880</v>
      </c>
      <c r="E13051" s="358" t="s">
        <v>11831</v>
      </c>
      <c r="F13051" s="358" t="s">
        <v>2647</v>
      </c>
      <c r="G13051" s="358" t="s">
        <v>2648</v>
      </c>
      <c r="H13051" s="358">
        <v>780801348</v>
      </c>
      <c r="I13051" s="358">
        <v>2</v>
      </c>
      <c r="J13051" s="358">
        <v>4</v>
      </c>
      <c r="K13051" s="358">
        <f t="shared" si="218"/>
        <v>6</v>
      </c>
      <c r="L13051" s="358" t="s">
        <v>9949</v>
      </c>
    </row>
    <row r="13052" spans="1:12">
      <c r="A13052" s="358" t="s">
        <v>629</v>
      </c>
      <c r="B13052" s="358">
        <v>7</v>
      </c>
      <c r="C13052" s="358" t="s">
        <v>11833</v>
      </c>
      <c r="D13052" s="358" t="s">
        <v>880</v>
      </c>
      <c r="E13052" s="358" t="s">
        <v>11831</v>
      </c>
      <c r="F13052" s="358" t="s">
        <v>2647</v>
      </c>
      <c r="G13052" s="358" t="s">
        <v>2648</v>
      </c>
      <c r="H13052" s="358">
        <v>787799077</v>
      </c>
      <c r="I13052" s="358">
        <v>1</v>
      </c>
      <c r="J13052" s="358">
        <v>1</v>
      </c>
      <c r="K13052" s="358">
        <f t="shared" si="218"/>
        <v>2</v>
      </c>
      <c r="L13052" s="358" t="s">
        <v>11834</v>
      </c>
    </row>
    <row r="13053" spans="1:12">
      <c r="A13053" s="358" t="s">
        <v>629</v>
      </c>
      <c r="B13053" s="358">
        <v>8</v>
      </c>
      <c r="C13053" s="358" t="s">
        <v>1672</v>
      </c>
      <c r="D13053" s="358" t="s">
        <v>880</v>
      </c>
      <c r="E13053" s="358" t="s">
        <v>11831</v>
      </c>
      <c r="F13053" s="358" t="s">
        <v>2647</v>
      </c>
      <c r="G13053" s="358" t="s">
        <v>2648</v>
      </c>
      <c r="H13053" s="358"/>
      <c r="I13053" s="358">
        <v>3</v>
      </c>
      <c r="J13053" s="358">
        <v>5</v>
      </c>
      <c r="K13053" s="358">
        <f t="shared" si="218"/>
        <v>8</v>
      </c>
      <c r="L13053" s="358" t="s">
        <v>11834</v>
      </c>
    </row>
    <row r="13054" spans="1:12">
      <c r="A13054" s="358" t="s">
        <v>629</v>
      </c>
      <c r="B13054" s="358">
        <v>9</v>
      </c>
      <c r="C13054" s="358" t="s">
        <v>11835</v>
      </c>
      <c r="D13054" s="358" t="s">
        <v>880</v>
      </c>
      <c r="E13054" s="358" t="s">
        <v>11831</v>
      </c>
      <c r="F13054" s="358" t="s">
        <v>2647</v>
      </c>
      <c r="G13054" s="358" t="s">
        <v>2648</v>
      </c>
      <c r="H13054" s="358"/>
      <c r="I13054" s="358">
        <v>3</v>
      </c>
      <c r="J13054" s="358">
        <v>7</v>
      </c>
      <c r="K13054" s="358">
        <f t="shared" si="218"/>
        <v>10</v>
      </c>
      <c r="L13054" s="358" t="s">
        <v>9897</v>
      </c>
    </row>
    <row r="13055" spans="1:12">
      <c r="A13055" s="358" t="s">
        <v>629</v>
      </c>
      <c r="B13055" s="358">
        <v>10</v>
      </c>
      <c r="C13055" s="358" t="s">
        <v>11836</v>
      </c>
      <c r="D13055" s="358" t="s">
        <v>958</v>
      </c>
      <c r="E13055" s="358" t="s">
        <v>11831</v>
      </c>
      <c r="F13055" s="358" t="s">
        <v>2647</v>
      </c>
      <c r="G13055" s="358" t="s">
        <v>2648</v>
      </c>
      <c r="H13055" s="358"/>
      <c r="I13055" s="358">
        <v>0</v>
      </c>
      <c r="J13055" s="358">
        <v>2</v>
      </c>
      <c r="K13055" s="358">
        <f t="shared" si="218"/>
        <v>2</v>
      </c>
      <c r="L13055" s="358" t="s">
        <v>9937</v>
      </c>
    </row>
    <row r="13056" spans="1:12">
      <c r="A13056" s="358" t="s">
        <v>629</v>
      </c>
      <c r="B13056" s="358">
        <v>11</v>
      </c>
      <c r="C13056" s="358" t="s">
        <v>11837</v>
      </c>
      <c r="D13056" s="358" t="s">
        <v>958</v>
      </c>
      <c r="E13056" s="358" t="s">
        <v>11831</v>
      </c>
      <c r="F13056" s="358" t="s">
        <v>2647</v>
      </c>
      <c r="G13056" s="358" t="s">
        <v>2648</v>
      </c>
      <c r="H13056" s="358"/>
      <c r="I13056" s="358">
        <v>2</v>
      </c>
      <c r="J13056" s="358">
        <v>0</v>
      </c>
      <c r="K13056" s="358">
        <f t="shared" si="218"/>
        <v>2</v>
      </c>
      <c r="L13056" s="358" t="s">
        <v>9941</v>
      </c>
    </row>
    <row r="13057" spans="1:12">
      <c r="A13057" s="358" t="s">
        <v>629</v>
      </c>
      <c r="B13057" s="358">
        <v>12</v>
      </c>
      <c r="C13057" s="358" t="s">
        <v>3398</v>
      </c>
      <c r="D13057" s="358" t="s">
        <v>880</v>
      </c>
      <c r="E13057" s="358" t="s">
        <v>11831</v>
      </c>
      <c r="F13057" s="358" t="s">
        <v>2647</v>
      </c>
      <c r="G13057" s="358" t="s">
        <v>2648</v>
      </c>
      <c r="H13057" s="358"/>
      <c r="I13057" s="358">
        <v>1</v>
      </c>
      <c r="J13057" s="358">
        <v>3</v>
      </c>
      <c r="K13057" s="358">
        <f t="shared" si="218"/>
        <v>4</v>
      </c>
      <c r="L13057" s="358" t="s">
        <v>9941</v>
      </c>
    </row>
    <row r="13058" spans="1:12">
      <c r="A13058" s="358" t="s">
        <v>629</v>
      </c>
      <c r="B13058" s="358">
        <v>13</v>
      </c>
      <c r="C13058" s="358" t="s">
        <v>11838</v>
      </c>
      <c r="D13058" s="358" t="s">
        <v>880</v>
      </c>
      <c r="E13058" s="358" t="s">
        <v>11831</v>
      </c>
      <c r="F13058" s="358" t="s">
        <v>2647</v>
      </c>
      <c r="G13058" s="358" t="s">
        <v>2648</v>
      </c>
      <c r="H13058" s="358"/>
      <c r="I13058" s="358">
        <v>5</v>
      </c>
      <c r="J13058" s="358">
        <v>2</v>
      </c>
      <c r="K13058" s="358">
        <f t="shared" si="218"/>
        <v>7</v>
      </c>
      <c r="L13058" s="358" t="s">
        <v>9897</v>
      </c>
    </row>
    <row r="13059" spans="1:12">
      <c r="A13059" s="358" t="s">
        <v>629</v>
      </c>
      <c r="B13059" s="358">
        <v>14</v>
      </c>
      <c r="C13059" s="358" t="s">
        <v>11839</v>
      </c>
      <c r="D13059" s="358" t="s">
        <v>880</v>
      </c>
      <c r="E13059" s="358" t="s">
        <v>11831</v>
      </c>
      <c r="F13059" s="358" t="s">
        <v>2647</v>
      </c>
      <c r="G13059" s="358" t="s">
        <v>2648</v>
      </c>
      <c r="H13059" s="358"/>
      <c r="I13059" s="358">
        <v>3</v>
      </c>
      <c r="J13059" s="358">
        <v>3</v>
      </c>
      <c r="K13059" s="358">
        <f t="shared" si="218"/>
        <v>6</v>
      </c>
      <c r="L13059" s="358" t="s">
        <v>9949</v>
      </c>
    </row>
    <row r="13060" spans="1:12">
      <c r="A13060" s="358" t="s">
        <v>629</v>
      </c>
      <c r="B13060" s="358">
        <v>15</v>
      </c>
      <c r="C13060" s="358" t="s">
        <v>7556</v>
      </c>
      <c r="D13060" s="358" t="s">
        <v>880</v>
      </c>
      <c r="E13060" s="358" t="s">
        <v>11831</v>
      </c>
      <c r="F13060" s="358" t="s">
        <v>2647</v>
      </c>
      <c r="G13060" s="358" t="s">
        <v>2648</v>
      </c>
      <c r="H13060" s="358"/>
      <c r="I13060" s="358">
        <v>3</v>
      </c>
      <c r="J13060" s="358">
        <v>2</v>
      </c>
      <c r="K13060" s="358">
        <f t="shared" si="218"/>
        <v>5</v>
      </c>
      <c r="L13060" s="358" t="s">
        <v>9939</v>
      </c>
    </row>
    <row r="13061" spans="1:12">
      <c r="A13061" s="358" t="s">
        <v>629</v>
      </c>
      <c r="B13061" s="358">
        <v>16</v>
      </c>
      <c r="C13061" s="358" t="s">
        <v>11840</v>
      </c>
      <c r="D13061" s="358" t="s">
        <v>880</v>
      </c>
      <c r="E13061" s="358" t="s">
        <v>11831</v>
      </c>
      <c r="F13061" s="358" t="s">
        <v>2647</v>
      </c>
      <c r="G13061" s="358" t="s">
        <v>2648</v>
      </c>
      <c r="H13061" s="358"/>
      <c r="I13061" s="358">
        <v>5</v>
      </c>
      <c r="J13061" s="358">
        <v>4</v>
      </c>
      <c r="K13061" s="358">
        <f t="shared" si="218"/>
        <v>9</v>
      </c>
      <c r="L13061" s="358" t="s">
        <v>9939</v>
      </c>
    </row>
    <row r="13062" spans="1:12">
      <c r="A13062" s="358" t="s">
        <v>629</v>
      </c>
      <c r="B13062" s="358">
        <v>17</v>
      </c>
      <c r="C13062" s="358" t="s">
        <v>9152</v>
      </c>
      <c r="D13062" s="358" t="s">
        <v>880</v>
      </c>
      <c r="E13062" s="358" t="s">
        <v>11831</v>
      </c>
      <c r="F13062" s="358" t="s">
        <v>2647</v>
      </c>
      <c r="G13062" s="358" t="s">
        <v>2648</v>
      </c>
      <c r="H13062" s="358"/>
      <c r="I13062" s="358">
        <v>2</v>
      </c>
      <c r="J13062" s="358">
        <v>5</v>
      </c>
      <c r="K13062" s="358">
        <f t="shared" si="218"/>
        <v>7</v>
      </c>
      <c r="L13062" s="358" t="s">
        <v>11841</v>
      </c>
    </row>
    <row r="13063" spans="1:12">
      <c r="A13063" s="358" t="s">
        <v>629</v>
      </c>
      <c r="B13063" s="358">
        <v>18</v>
      </c>
      <c r="C13063" s="358" t="s">
        <v>11052</v>
      </c>
      <c r="D13063" s="358" t="s">
        <v>880</v>
      </c>
      <c r="E13063" s="358" t="s">
        <v>11831</v>
      </c>
      <c r="F13063" s="358" t="s">
        <v>2647</v>
      </c>
      <c r="G13063" s="358" t="s">
        <v>2648</v>
      </c>
      <c r="H13063" s="358">
        <v>781226442</v>
      </c>
      <c r="I13063" s="358">
        <v>2</v>
      </c>
      <c r="J13063" s="358">
        <v>2</v>
      </c>
      <c r="K13063" s="358">
        <f t="shared" si="218"/>
        <v>4</v>
      </c>
      <c r="L13063" s="358" t="s">
        <v>9897</v>
      </c>
    </row>
    <row r="13064" spans="1:12">
      <c r="A13064" s="358" t="s">
        <v>629</v>
      </c>
      <c r="B13064" s="358">
        <v>19</v>
      </c>
      <c r="C13064" s="358" t="s">
        <v>11842</v>
      </c>
      <c r="D13064" s="358" t="s">
        <v>880</v>
      </c>
      <c r="E13064" s="358" t="s">
        <v>11831</v>
      </c>
      <c r="F13064" s="358" t="s">
        <v>2647</v>
      </c>
      <c r="G13064" s="358" t="s">
        <v>2648</v>
      </c>
      <c r="H13064" s="358"/>
      <c r="I13064" s="358">
        <v>5</v>
      </c>
      <c r="J13064" s="358">
        <v>3</v>
      </c>
      <c r="K13064" s="358">
        <f t="shared" si="218"/>
        <v>8</v>
      </c>
      <c r="L13064" s="358" t="s">
        <v>11834</v>
      </c>
    </row>
    <row r="13065" spans="1:12">
      <c r="A13065" s="358" t="s">
        <v>629</v>
      </c>
      <c r="B13065" s="358">
        <v>20</v>
      </c>
      <c r="C13065" s="358" t="s">
        <v>11843</v>
      </c>
      <c r="D13065" s="358" t="s">
        <v>880</v>
      </c>
      <c r="E13065" s="358" t="s">
        <v>11831</v>
      </c>
      <c r="F13065" s="358" t="s">
        <v>2647</v>
      </c>
      <c r="G13065" s="358" t="s">
        <v>2648</v>
      </c>
      <c r="H13065" s="358"/>
      <c r="I13065" s="358">
        <v>1</v>
      </c>
      <c r="J13065" s="358">
        <v>1</v>
      </c>
      <c r="K13065" s="358">
        <f t="shared" si="218"/>
        <v>2</v>
      </c>
      <c r="L13065" s="358" t="s">
        <v>9941</v>
      </c>
    </row>
    <row r="13066" spans="1:12">
      <c r="A13066" s="358" t="s">
        <v>629</v>
      </c>
      <c r="B13066" s="358">
        <v>21</v>
      </c>
      <c r="C13066" s="358" t="s">
        <v>11844</v>
      </c>
      <c r="D13066" s="358" t="s">
        <v>880</v>
      </c>
      <c r="E13066" s="358" t="s">
        <v>11831</v>
      </c>
      <c r="F13066" s="358" t="s">
        <v>2647</v>
      </c>
      <c r="G13066" s="358" t="s">
        <v>2648</v>
      </c>
      <c r="H13066" s="358"/>
      <c r="I13066" s="358">
        <v>3</v>
      </c>
      <c r="J13066" s="358">
        <v>4</v>
      </c>
      <c r="K13066" s="358">
        <f t="shared" si="218"/>
        <v>7</v>
      </c>
      <c r="L13066" s="358" t="s">
        <v>9897</v>
      </c>
    </row>
    <row r="13067" spans="1:12">
      <c r="A13067" s="358" t="s">
        <v>629</v>
      </c>
      <c r="B13067" s="358">
        <v>22</v>
      </c>
      <c r="C13067" s="358" t="s">
        <v>11845</v>
      </c>
      <c r="D13067" s="358" t="s">
        <v>880</v>
      </c>
      <c r="E13067" s="358" t="s">
        <v>11831</v>
      </c>
      <c r="F13067" s="358" t="s">
        <v>2647</v>
      </c>
      <c r="G13067" s="358" t="s">
        <v>2648</v>
      </c>
      <c r="H13067" s="358"/>
      <c r="I13067" s="358">
        <v>1</v>
      </c>
      <c r="J13067" s="358">
        <v>1</v>
      </c>
      <c r="K13067" s="358">
        <f t="shared" si="218"/>
        <v>2</v>
      </c>
      <c r="L13067" s="358" t="s">
        <v>11834</v>
      </c>
    </row>
    <row r="13068" spans="1:12">
      <c r="A13068" s="358" t="s">
        <v>629</v>
      </c>
      <c r="B13068" s="358">
        <v>23</v>
      </c>
      <c r="C13068" s="358" t="s">
        <v>2222</v>
      </c>
      <c r="D13068" s="358" t="s">
        <v>880</v>
      </c>
      <c r="E13068" s="358" t="s">
        <v>11831</v>
      </c>
      <c r="F13068" s="358" t="s">
        <v>2647</v>
      </c>
      <c r="G13068" s="358" t="s">
        <v>2648</v>
      </c>
      <c r="H13068" s="358"/>
      <c r="I13068" s="358">
        <v>6</v>
      </c>
      <c r="J13068" s="358">
        <v>6</v>
      </c>
      <c r="K13068" s="358">
        <f t="shared" si="218"/>
        <v>12</v>
      </c>
      <c r="L13068" s="358" t="s">
        <v>11834</v>
      </c>
    </row>
    <row r="13069" spans="1:12">
      <c r="A13069" s="358" t="s">
        <v>629</v>
      </c>
      <c r="B13069" s="358">
        <v>24</v>
      </c>
      <c r="C13069" s="358" t="s">
        <v>11846</v>
      </c>
      <c r="D13069" s="358" t="s">
        <v>880</v>
      </c>
      <c r="E13069" s="358" t="s">
        <v>11831</v>
      </c>
      <c r="F13069" s="358" t="s">
        <v>2647</v>
      </c>
      <c r="G13069" s="358" t="s">
        <v>2648</v>
      </c>
      <c r="H13069" s="358"/>
      <c r="I13069" s="358">
        <v>3</v>
      </c>
      <c r="J13069" s="358">
        <v>3</v>
      </c>
      <c r="K13069" s="358">
        <f t="shared" si="218"/>
        <v>6</v>
      </c>
      <c r="L13069" s="358" t="s">
        <v>9921</v>
      </c>
    </row>
    <row r="13070" spans="1:12">
      <c r="A13070" s="358" t="s">
        <v>629</v>
      </c>
      <c r="B13070" s="358">
        <v>25</v>
      </c>
      <c r="C13070" s="358" t="s">
        <v>11847</v>
      </c>
      <c r="D13070" s="358" t="s">
        <v>880</v>
      </c>
      <c r="E13070" s="358" t="s">
        <v>11831</v>
      </c>
      <c r="F13070" s="358" t="s">
        <v>11848</v>
      </c>
      <c r="G13070" s="358" t="s">
        <v>2648</v>
      </c>
      <c r="H13070" s="358"/>
      <c r="I13070" s="358">
        <v>2</v>
      </c>
      <c r="J13070" s="358">
        <v>1</v>
      </c>
      <c r="K13070" s="358">
        <f t="shared" si="218"/>
        <v>3</v>
      </c>
      <c r="L13070" s="358" t="s">
        <v>11528</v>
      </c>
    </row>
    <row r="13071" spans="1:12">
      <c r="A13071" s="358" t="s">
        <v>629</v>
      </c>
      <c r="B13071" s="358">
        <v>26</v>
      </c>
      <c r="C13071" s="358" t="s">
        <v>11849</v>
      </c>
      <c r="D13071" s="358" t="s">
        <v>880</v>
      </c>
      <c r="E13071" s="358" t="s">
        <v>11825</v>
      </c>
      <c r="F13071" s="358" t="s">
        <v>2647</v>
      </c>
      <c r="G13071" s="358" t="s">
        <v>2648</v>
      </c>
      <c r="H13071" s="358"/>
      <c r="I13071" s="358">
        <v>2</v>
      </c>
      <c r="J13071" s="358">
        <v>3</v>
      </c>
      <c r="K13071" s="358">
        <f t="shared" si="218"/>
        <v>5</v>
      </c>
      <c r="L13071" s="358" t="s">
        <v>9926</v>
      </c>
    </row>
    <row r="13072" spans="1:12">
      <c r="A13072" s="358" t="s">
        <v>629</v>
      </c>
      <c r="B13072" s="358">
        <v>27</v>
      </c>
      <c r="C13072" s="358" t="s">
        <v>11850</v>
      </c>
      <c r="D13072" s="358" t="s">
        <v>880</v>
      </c>
      <c r="E13072" s="358" t="s">
        <v>11831</v>
      </c>
      <c r="F13072" s="358" t="s">
        <v>2647</v>
      </c>
      <c r="G13072" s="358" t="s">
        <v>2648</v>
      </c>
      <c r="H13072" s="358"/>
      <c r="I13072" s="358">
        <v>3</v>
      </c>
      <c r="J13072" s="358">
        <v>6</v>
      </c>
      <c r="K13072" s="358">
        <f t="shared" si="218"/>
        <v>9</v>
      </c>
      <c r="L13072" s="358" t="s">
        <v>9921</v>
      </c>
    </row>
    <row r="13073" spans="1:12">
      <c r="A13073" s="358" t="s">
        <v>629</v>
      </c>
      <c r="B13073" s="358">
        <v>28</v>
      </c>
      <c r="C13073" s="358" t="s">
        <v>11851</v>
      </c>
      <c r="D13073" s="358" t="s">
        <v>880</v>
      </c>
      <c r="E13073" s="358" t="s">
        <v>11831</v>
      </c>
      <c r="F13073" s="358" t="s">
        <v>2647</v>
      </c>
      <c r="G13073" s="358" t="s">
        <v>2648</v>
      </c>
      <c r="H13073" s="358"/>
      <c r="I13073" s="358">
        <v>1</v>
      </c>
      <c r="J13073" s="358">
        <v>2</v>
      </c>
      <c r="K13073" s="358">
        <f t="shared" si="218"/>
        <v>3</v>
      </c>
      <c r="L13073" s="358" t="s">
        <v>9949</v>
      </c>
    </row>
    <row r="13074" spans="1:12">
      <c r="A13074" s="358" t="s">
        <v>629</v>
      </c>
      <c r="B13074" s="358">
        <v>29</v>
      </c>
      <c r="C13074" s="358" t="s">
        <v>11852</v>
      </c>
      <c r="D13074" s="358" t="s">
        <v>880</v>
      </c>
      <c r="E13074" s="358" t="s">
        <v>11831</v>
      </c>
      <c r="F13074" s="358" t="s">
        <v>2647</v>
      </c>
      <c r="G13074" s="358" t="s">
        <v>2648</v>
      </c>
      <c r="H13074" s="358"/>
      <c r="I13074" s="358">
        <v>2</v>
      </c>
      <c r="J13074" s="358">
        <v>1</v>
      </c>
      <c r="K13074" s="358">
        <f t="shared" si="218"/>
        <v>3</v>
      </c>
      <c r="L13074" s="358" t="s">
        <v>9897</v>
      </c>
    </row>
    <row r="13075" spans="1:12">
      <c r="A13075" s="358" t="s">
        <v>629</v>
      </c>
      <c r="B13075" s="358">
        <v>30</v>
      </c>
      <c r="C13075" s="358" t="s">
        <v>11853</v>
      </c>
      <c r="D13075" s="358" t="s">
        <v>880</v>
      </c>
      <c r="E13075" s="358" t="s">
        <v>11831</v>
      </c>
      <c r="F13075" s="358" t="s">
        <v>2647</v>
      </c>
      <c r="G13075" s="358" t="s">
        <v>2648</v>
      </c>
      <c r="H13075" s="358"/>
      <c r="I13075" s="358">
        <v>3</v>
      </c>
      <c r="J13075" s="358">
        <v>3</v>
      </c>
      <c r="K13075" s="358">
        <f t="shared" si="218"/>
        <v>6</v>
      </c>
      <c r="L13075" s="358" t="s">
        <v>9897</v>
      </c>
    </row>
    <row r="13076" spans="1:12">
      <c r="A13076" s="358" t="s">
        <v>629</v>
      </c>
      <c r="B13076" s="358">
        <v>31</v>
      </c>
      <c r="C13076" s="358" t="s">
        <v>11741</v>
      </c>
      <c r="D13076" s="358" t="s">
        <v>880</v>
      </c>
      <c r="E13076" s="358" t="s">
        <v>11831</v>
      </c>
      <c r="F13076" s="358" t="s">
        <v>2647</v>
      </c>
      <c r="G13076" s="358" t="s">
        <v>2648</v>
      </c>
      <c r="H13076" s="358"/>
      <c r="I13076" s="358">
        <v>4</v>
      </c>
      <c r="J13076" s="358">
        <v>4</v>
      </c>
      <c r="K13076" s="358">
        <f t="shared" si="218"/>
        <v>8</v>
      </c>
      <c r="L13076" s="358" t="s">
        <v>9949</v>
      </c>
    </row>
    <row r="13077" spans="1:12">
      <c r="A13077" s="358" t="s">
        <v>629</v>
      </c>
      <c r="B13077" s="358">
        <v>32</v>
      </c>
      <c r="C13077" s="358" t="s">
        <v>11854</v>
      </c>
      <c r="D13077" s="358" t="s">
        <v>880</v>
      </c>
      <c r="E13077" s="358" t="s">
        <v>11831</v>
      </c>
      <c r="F13077" s="358" t="s">
        <v>2647</v>
      </c>
      <c r="G13077" s="358" t="s">
        <v>2648</v>
      </c>
      <c r="H13077" s="358"/>
      <c r="I13077" s="358">
        <v>2</v>
      </c>
      <c r="J13077" s="358">
        <v>3</v>
      </c>
      <c r="K13077" s="358">
        <f t="shared" si="218"/>
        <v>5</v>
      </c>
      <c r="L13077" s="358" t="s">
        <v>9939</v>
      </c>
    </row>
    <row r="13078" spans="1:12">
      <c r="A13078" s="358" t="s">
        <v>629</v>
      </c>
      <c r="B13078" s="358">
        <v>33</v>
      </c>
      <c r="C13078" s="358" t="s">
        <v>11855</v>
      </c>
      <c r="D13078" s="358" t="s">
        <v>880</v>
      </c>
      <c r="E13078" s="358" t="s">
        <v>11825</v>
      </c>
      <c r="F13078" s="358" t="s">
        <v>11595</v>
      </c>
      <c r="G13078" s="358" t="s">
        <v>2648</v>
      </c>
      <c r="H13078" s="358"/>
      <c r="I13078" s="358">
        <v>5</v>
      </c>
      <c r="J13078" s="358">
        <v>4</v>
      </c>
      <c r="K13078" s="358">
        <f t="shared" si="218"/>
        <v>9</v>
      </c>
      <c r="L13078" s="358" t="s">
        <v>9897</v>
      </c>
    </row>
    <row r="13079" spans="1:12">
      <c r="A13079" s="358" t="s">
        <v>629</v>
      </c>
      <c r="B13079" s="358">
        <v>34</v>
      </c>
      <c r="C13079" s="358" t="s">
        <v>11856</v>
      </c>
      <c r="D13079" s="358" t="s">
        <v>880</v>
      </c>
      <c r="E13079" s="358" t="s">
        <v>11829</v>
      </c>
      <c r="F13079" s="358" t="s">
        <v>2647</v>
      </c>
      <c r="G13079" s="358" t="s">
        <v>2648</v>
      </c>
      <c r="H13079" s="358"/>
      <c r="I13079" s="358">
        <v>1</v>
      </c>
      <c r="J13079" s="358">
        <v>3</v>
      </c>
      <c r="K13079" s="358">
        <f t="shared" si="218"/>
        <v>4</v>
      </c>
      <c r="L13079" s="358" t="s">
        <v>9949</v>
      </c>
    </row>
    <row r="13080" spans="1:12">
      <c r="A13080" s="358" t="s">
        <v>629</v>
      </c>
      <c r="B13080" s="358">
        <v>35</v>
      </c>
      <c r="C13080" s="358" t="s">
        <v>11857</v>
      </c>
      <c r="D13080" s="358" t="s">
        <v>880</v>
      </c>
      <c r="E13080" s="358" t="s">
        <v>11825</v>
      </c>
      <c r="F13080" s="358" t="s">
        <v>11595</v>
      </c>
      <c r="G13080" s="358" t="s">
        <v>2648</v>
      </c>
      <c r="H13080" s="358"/>
      <c r="I13080" s="358">
        <v>4</v>
      </c>
      <c r="J13080" s="358">
        <v>1</v>
      </c>
      <c r="K13080" s="358">
        <f t="shared" si="218"/>
        <v>5</v>
      </c>
      <c r="L13080" s="358" t="s">
        <v>9939</v>
      </c>
    </row>
    <row r="13081" spans="1:12">
      <c r="A13081" s="358" t="s">
        <v>629</v>
      </c>
      <c r="B13081" s="358">
        <v>36</v>
      </c>
      <c r="C13081" s="358" t="s">
        <v>11858</v>
      </c>
      <c r="D13081" s="358" t="s">
        <v>880</v>
      </c>
      <c r="E13081" s="358" t="s">
        <v>11825</v>
      </c>
      <c r="F13081" s="358" t="s">
        <v>11595</v>
      </c>
      <c r="G13081" s="358" t="s">
        <v>2648</v>
      </c>
      <c r="H13081" s="358"/>
      <c r="I13081" s="358">
        <v>1</v>
      </c>
      <c r="J13081" s="358">
        <v>4</v>
      </c>
      <c r="K13081" s="358">
        <f t="shared" si="218"/>
        <v>5</v>
      </c>
      <c r="L13081" s="358" t="s">
        <v>9939</v>
      </c>
    </row>
    <row r="13082" spans="1:12">
      <c r="A13082" s="358" t="s">
        <v>629</v>
      </c>
      <c r="B13082" s="358">
        <v>37</v>
      </c>
      <c r="C13082" s="358" t="s">
        <v>11859</v>
      </c>
      <c r="D13082" s="358" t="s">
        <v>880</v>
      </c>
      <c r="E13082" s="358" t="s">
        <v>11825</v>
      </c>
      <c r="F13082" s="358" t="s">
        <v>11595</v>
      </c>
      <c r="G13082" s="358" t="s">
        <v>2648</v>
      </c>
      <c r="H13082" s="358"/>
      <c r="I13082" s="358">
        <v>3</v>
      </c>
      <c r="J13082" s="358">
        <v>4</v>
      </c>
      <c r="K13082" s="358">
        <f t="shared" si="218"/>
        <v>7</v>
      </c>
      <c r="L13082" s="358" t="s">
        <v>9921</v>
      </c>
    </row>
    <row r="13083" spans="1:12">
      <c r="A13083" s="358" t="s">
        <v>629</v>
      </c>
      <c r="B13083" s="358">
        <v>38</v>
      </c>
      <c r="C13083" s="358" t="s">
        <v>8570</v>
      </c>
      <c r="D13083" s="358" t="s">
        <v>880</v>
      </c>
      <c r="E13083" s="358" t="s">
        <v>11825</v>
      </c>
      <c r="F13083" s="358" t="s">
        <v>11595</v>
      </c>
      <c r="G13083" s="358" t="s">
        <v>2648</v>
      </c>
      <c r="H13083" s="358"/>
      <c r="I13083" s="358">
        <v>1</v>
      </c>
      <c r="J13083" s="358">
        <v>1</v>
      </c>
      <c r="K13083" s="358">
        <f t="shared" si="218"/>
        <v>2</v>
      </c>
      <c r="L13083" s="358" t="s">
        <v>9921</v>
      </c>
    </row>
    <row r="13084" spans="1:12">
      <c r="A13084" s="358" t="s">
        <v>629</v>
      </c>
      <c r="B13084" s="358">
        <v>39</v>
      </c>
      <c r="C13084" s="358" t="s">
        <v>11860</v>
      </c>
      <c r="D13084" s="358" t="s">
        <v>880</v>
      </c>
      <c r="E13084" s="358" t="s">
        <v>11825</v>
      </c>
      <c r="F13084" s="358" t="s">
        <v>11595</v>
      </c>
      <c r="G13084" s="358" t="s">
        <v>2648</v>
      </c>
      <c r="H13084" s="358"/>
      <c r="I13084" s="358">
        <v>6</v>
      </c>
      <c r="J13084" s="358">
        <v>3</v>
      </c>
      <c r="K13084" s="358">
        <f t="shared" si="218"/>
        <v>9</v>
      </c>
      <c r="L13084" s="358" t="s">
        <v>9921</v>
      </c>
    </row>
    <row r="13085" spans="1:12">
      <c r="A13085" s="358" t="s">
        <v>629</v>
      </c>
      <c r="B13085" s="358">
        <v>40</v>
      </c>
      <c r="C13085" s="358" t="s">
        <v>1520</v>
      </c>
      <c r="D13085" s="358" t="s">
        <v>880</v>
      </c>
      <c r="E13085" s="358" t="s">
        <v>11825</v>
      </c>
      <c r="F13085" s="358" t="s">
        <v>11595</v>
      </c>
      <c r="G13085" s="358" t="s">
        <v>2648</v>
      </c>
      <c r="H13085" s="358"/>
      <c r="I13085" s="358">
        <v>1</v>
      </c>
      <c r="J13085" s="358">
        <v>3</v>
      </c>
      <c r="K13085" s="358">
        <f t="shared" si="218"/>
        <v>4</v>
      </c>
      <c r="L13085" s="358" t="s">
        <v>9921</v>
      </c>
    </row>
    <row r="13086" spans="1:12">
      <c r="A13086" s="358" t="s">
        <v>629</v>
      </c>
      <c r="B13086" s="358">
        <v>41</v>
      </c>
      <c r="C13086" s="358" t="s">
        <v>11861</v>
      </c>
      <c r="D13086" s="358" t="s">
        <v>880</v>
      </c>
      <c r="E13086" s="358" t="s">
        <v>11825</v>
      </c>
      <c r="F13086" s="358" t="s">
        <v>11595</v>
      </c>
      <c r="G13086" s="358" t="s">
        <v>2648</v>
      </c>
      <c r="H13086" s="358"/>
      <c r="I13086" s="358">
        <v>1</v>
      </c>
      <c r="J13086" s="358">
        <v>2</v>
      </c>
      <c r="K13086" s="358">
        <f t="shared" si="218"/>
        <v>3</v>
      </c>
      <c r="L13086" s="358" t="s">
        <v>9923</v>
      </c>
    </row>
    <row r="13087" spans="1:12">
      <c r="A13087" s="358" t="s">
        <v>629</v>
      </c>
      <c r="B13087" s="358">
        <v>42</v>
      </c>
      <c r="C13087" s="358" t="s">
        <v>11862</v>
      </c>
      <c r="D13087" s="358" t="s">
        <v>880</v>
      </c>
      <c r="E13087" s="358" t="s">
        <v>11825</v>
      </c>
      <c r="F13087" s="358" t="s">
        <v>11595</v>
      </c>
      <c r="G13087" s="358" t="s">
        <v>2648</v>
      </c>
      <c r="H13087" s="358"/>
      <c r="I13087" s="358">
        <v>2</v>
      </c>
      <c r="J13087" s="358">
        <v>3</v>
      </c>
      <c r="K13087" s="358">
        <f t="shared" si="218"/>
        <v>5</v>
      </c>
      <c r="L13087" s="358" t="s">
        <v>9923</v>
      </c>
    </row>
    <row r="13088" spans="1:12">
      <c r="A13088" s="358" t="s">
        <v>629</v>
      </c>
      <c r="B13088" s="358">
        <v>43</v>
      </c>
      <c r="C13088" s="358" t="s">
        <v>11863</v>
      </c>
      <c r="D13088" s="358" t="s">
        <v>880</v>
      </c>
      <c r="E13088" s="358" t="s">
        <v>11825</v>
      </c>
      <c r="F13088" s="358" t="s">
        <v>11595</v>
      </c>
      <c r="G13088" s="358" t="s">
        <v>2648</v>
      </c>
      <c r="H13088" s="358"/>
      <c r="I13088" s="358">
        <v>1</v>
      </c>
      <c r="J13088" s="358">
        <v>1</v>
      </c>
      <c r="K13088" s="358">
        <f t="shared" si="218"/>
        <v>2</v>
      </c>
      <c r="L13088" s="358" t="s">
        <v>9923</v>
      </c>
    </row>
    <row r="13089" spans="1:12">
      <c r="A13089" s="358" t="s">
        <v>629</v>
      </c>
      <c r="B13089" s="358">
        <v>44</v>
      </c>
      <c r="C13089" s="358" t="s">
        <v>11864</v>
      </c>
      <c r="D13089" s="358" t="s">
        <v>880</v>
      </c>
      <c r="E13089" s="358" t="s">
        <v>11825</v>
      </c>
      <c r="F13089" s="358" t="s">
        <v>11595</v>
      </c>
      <c r="G13089" s="358" t="s">
        <v>2648</v>
      </c>
      <c r="H13089" s="358"/>
      <c r="I13089" s="358">
        <v>2</v>
      </c>
      <c r="J13089" s="358">
        <v>1</v>
      </c>
      <c r="K13089" s="358">
        <f t="shared" si="218"/>
        <v>3</v>
      </c>
      <c r="L13089" s="358" t="s">
        <v>9899</v>
      </c>
    </row>
    <row r="13090" spans="1:12">
      <c r="A13090" s="358" t="s">
        <v>629</v>
      </c>
      <c r="B13090" s="358">
        <v>45</v>
      </c>
      <c r="C13090" s="358" t="s">
        <v>11865</v>
      </c>
      <c r="D13090" s="358" t="s">
        <v>1484</v>
      </c>
      <c r="E13090" s="358" t="s">
        <v>11825</v>
      </c>
      <c r="F13090" s="358" t="s">
        <v>11595</v>
      </c>
      <c r="G13090" s="358" t="s">
        <v>2648</v>
      </c>
      <c r="H13090" s="358"/>
      <c r="I13090" s="358">
        <v>0</v>
      </c>
      <c r="J13090" s="358">
        <v>3</v>
      </c>
      <c r="K13090" s="358">
        <f t="shared" si="218"/>
        <v>3</v>
      </c>
      <c r="L13090" s="358" t="s">
        <v>9926</v>
      </c>
    </row>
    <row r="13091" spans="1:12">
      <c r="A13091" s="358" t="s">
        <v>629</v>
      </c>
      <c r="B13091" s="358">
        <v>46</v>
      </c>
      <c r="C13091" s="358" t="s">
        <v>11866</v>
      </c>
      <c r="D13091" s="358" t="s">
        <v>958</v>
      </c>
      <c r="E13091" s="358" t="s">
        <v>11825</v>
      </c>
      <c r="F13091" s="358" t="s">
        <v>11595</v>
      </c>
      <c r="G13091" s="358" t="s">
        <v>2648</v>
      </c>
      <c r="H13091" s="358"/>
      <c r="I13091" s="358">
        <v>0</v>
      </c>
      <c r="J13091" s="358">
        <v>1</v>
      </c>
      <c r="K13091" s="358">
        <f t="shared" si="218"/>
        <v>1</v>
      </c>
      <c r="L13091" s="358" t="s">
        <v>9921</v>
      </c>
    </row>
    <row r="13092" spans="1:12">
      <c r="A13092" s="358" t="s">
        <v>629</v>
      </c>
      <c r="B13092" s="358">
        <v>47</v>
      </c>
      <c r="C13092" s="358" t="s">
        <v>11867</v>
      </c>
      <c r="D13092" s="358" t="s">
        <v>880</v>
      </c>
      <c r="E13092" s="358" t="s">
        <v>11825</v>
      </c>
      <c r="F13092" s="358" t="s">
        <v>11595</v>
      </c>
      <c r="G13092" s="358" t="s">
        <v>2648</v>
      </c>
      <c r="H13092" s="358"/>
      <c r="I13092" s="358">
        <v>2</v>
      </c>
      <c r="J13092" s="358">
        <v>2</v>
      </c>
      <c r="K13092" s="358">
        <f t="shared" si="218"/>
        <v>4</v>
      </c>
      <c r="L13092" s="358" t="s">
        <v>9921</v>
      </c>
    </row>
    <row r="13093" spans="1:12">
      <c r="A13093" s="358" t="s">
        <v>629</v>
      </c>
      <c r="B13093" s="358">
        <v>48</v>
      </c>
      <c r="C13093" s="358" t="s">
        <v>11868</v>
      </c>
      <c r="D13093" s="358" t="s">
        <v>880</v>
      </c>
      <c r="E13093" s="358" t="s">
        <v>11825</v>
      </c>
      <c r="F13093" s="358" t="s">
        <v>11595</v>
      </c>
      <c r="G13093" s="358" t="s">
        <v>2648</v>
      </c>
      <c r="H13093" s="358"/>
      <c r="I13093" s="358">
        <v>2</v>
      </c>
      <c r="J13093" s="358">
        <v>3</v>
      </c>
      <c r="K13093" s="358">
        <f t="shared" si="218"/>
        <v>5</v>
      </c>
      <c r="L13093" s="358" t="s">
        <v>9926</v>
      </c>
    </row>
    <row r="13094" spans="1:12">
      <c r="A13094" s="358" t="s">
        <v>629</v>
      </c>
      <c r="B13094" s="358">
        <v>49</v>
      </c>
      <c r="C13094" s="358" t="s">
        <v>11869</v>
      </c>
      <c r="D13094" s="358" t="s">
        <v>880</v>
      </c>
      <c r="E13094" s="358" t="s">
        <v>11825</v>
      </c>
      <c r="F13094" s="358" t="s">
        <v>11595</v>
      </c>
      <c r="G13094" s="358" t="s">
        <v>2648</v>
      </c>
      <c r="H13094" s="358"/>
      <c r="I13094" s="358">
        <v>2</v>
      </c>
      <c r="J13094" s="358">
        <v>3</v>
      </c>
      <c r="K13094" s="358">
        <f t="shared" si="218"/>
        <v>5</v>
      </c>
      <c r="L13094" s="358" t="s">
        <v>9926</v>
      </c>
    </row>
    <row r="13095" spans="1:12">
      <c r="A13095" s="358" t="s">
        <v>629</v>
      </c>
      <c r="B13095" s="358">
        <v>50</v>
      </c>
      <c r="C13095" s="358" t="s">
        <v>7239</v>
      </c>
      <c r="D13095" s="358" t="s">
        <v>880</v>
      </c>
      <c r="E13095" s="358" t="s">
        <v>11825</v>
      </c>
      <c r="F13095" s="358" t="s">
        <v>11595</v>
      </c>
      <c r="G13095" s="358" t="s">
        <v>2648</v>
      </c>
      <c r="H13095" s="358"/>
      <c r="I13095" s="358">
        <v>1</v>
      </c>
      <c r="J13095" s="358">
        <v>4</v>
      </c>
      <c r="K13095" s="358">
        <f t="shared" si="218"/>
        <v>5</v>
      </c>
      <c r="L13095" s="358" t="s">
        <v>9923</v>
      </c>
    </row>
    <row r="13096" spans="1:12">
      <c r="A13096" s="358" t="s">
        <v>629</v>
      </c>
      <c r="B13096" s="358">
        <v>51</v>
      </c>
      <c r="C13096" s="358" t="s">
        <v>11870</v>
      </c>
      <c r="D13096" s="358" t="s">
        <v>880</v>
      </c>
      <c r="E13096" s="358" t="s">
        <v>11825</v>
      </c>
      <c r="F13096" s="358" t="s">
        <v>11595</v>
      </c>
      <c r="G13096" s="358" t="s">
        <v>2648</v>
      </c>
      <c r="H13096" s="358"/>
      <c r="I13096" s="358">
        <v>2</v>
      </c>
      <c r="J13096" s="358">
        <v>6</v>
      </c>
      <c r="K13096" s="358">
        <f t="shared" si="218"/>
        <v>8</v>
      </c>
      <c r="L13096" s="358" t="s">
        <v>9921</v>
      </c>
    </row>
    <row r="13097" spans="1:12">
      <c r="A13097" s="358" t="s">
        <v>629</v>
      </c>
      <c r="B13097" s="358">
        <v>52</v>
      </c>
      <c r="C13097" s="358" t="s">
        <v>1149</v>
      </c>
      <c r="D13097" s="358" t="s">
        <v>880</v>
      </c>
      <c r="E13097" s="358" t="s">
        <v>11825</v>
      </c>
      <c r="F13097" s="358" t="s">
        <v>11595</v>
      </c>
      <c r="G13097" s="358" t="s">
        <v>2648</v>
      </c>
      <c r="H13097" s="358"/>
      <c r="I13097" s="358">
        <v>2</v>
      </c>
      <c r="J13097" s="358">
        <v>5</v>
      </c>
      <c r="K13097" s="358">
        <f t="shared" si="218"/>
        <v>7</v>
      </c>
      <c r="L13097" s="358" t="s">
        <v>9939</v>
      </c>
    </row>
    <row r="13098" spans="1:12">
      <c r="A13098" s="358" t="s">
        <v>629</v>
      </c>
      <c r="B13098" s="358">
        <v>53</v>
      </c>
      <c r="C13098" s="358" t="s">
        <v>11871</v>
      </c>
      <c r="D13098" s="358" t="s">
        <v>1293</v>
      </c>
      <c r="E13098" s="358" t="s">
        <v>11825</v>
      </c>
      <c r="F13098" s="358" t="s">
        <v>11595</v>
      </c>
      <c r="G13098" s="358" t="s">
        <v>2648</v>
      </c>
      <c r="H13098" s="358"/>
      <c r="I13098" s="358">
        <v>0</v>
      </c>
      <c r="J13098" s="358">
        <v>1</v>
      </c>
      <c r="K13098" s="358">
        <f t="shared" si="218"/>
        <v>1</v>
      </c>
      <c r="L13098" s="358" t="s">
        <v>9939</v>
      </c>
    </row>
    <row r="13099" spans="1:12">
      <c r="A13099" s="358" t="s">
        <v>629</v>
      </c>
      <c r="B13099" s="358">
        <v>54</v>
      </c>
      <c r="C13099" s="358" t="s">
        <v>11872</v>
      </c>
      <c r="D13099" s="358" t="s">
        <v>880</v>
      </c>
      <c r="E13099" s="358" t="s">
        <v>11825</v>
      </c>
      <c r="F13099" s="358" t="s">
        <v>11595</v>
      </c>
      <c r="G13099" s="358" t="s">
        <v>2648</v>
      </c>
      <c r="H13099" s="358"/>
      <c r="I13099" s="358">
        <v>3</v>
      </c>
      <c r="J13099" s="358">
        <v>5</v>
      </c>
      <c r="K13099" s="358">
        <f t="shared" si="218"/>
        <v>8</v>
      </c>
      <c r="L13099" s="358" t="s">
        <v>9939</v>
      </c>
    </row>
    <row r="13100" spans="1:12">
      <c r="A13100" s="358" t="s">
        <v>629</v>
      </c>
      <c r="B13100" s="358">
        <v>55</v>
      </c>
      <c r="C13100" s="358" t="s">
        <v>11873</v>
      </c>
      <c r="D13100" s="358" t="s">
        <v>880</v>
      </c>
      <c r="E13100" s="358" t="s">
        <v>11825</v>
      </c>
      <c r="F13100" s="358" t="s">
        <v>11595</v>
      </c>
      <c r="G13100" s="358" t="s">
        <v>2648</v>
      </c>
      <c r="H13100" s="358"/>
      <c r="I13100" s="358">
        <v>2</v>
      </c>
      <c r="J13100" s="358">
        <v>5</v>
      </c>
      <c r="K13100" s="358">
        <f t="shared" si="218"/>
        <v>7</v>
      </c>
      <c r="L13100" s="358" t="s">
        <v>9939</v>
      </c>
    </row>
    <row r="13101" spans="1:12">
      <c r="A13101" s="358" t="s">
        <v>629</v>
      </c>
      <c r="B13101" s="358">
        <v>56</v>
      </c>
      <c r="C13101" s="358" t="s">
        <v>11874</v>
      </c>
      <c r="D13101" s="358" t="s">
        <v>880</v>
      </c>
      <c r="E13101" s="358" t="s">
        <v>11875</v>
      </c>
      <c r="F13101" s="358" t="s">
        <v>11595</v>
      </c>
      <c r="G13101" s="358" t="s">
        <v>2648</v>
      </c>
      <c r="H13101" s="358"/>
      <c r="I13101" s="358">
        <v>2</v>
      </c>
      <c r="J13101" s="358">
        <v>3</v>
      </c>
      <c r="K13101" s="358">
        <f t="shared" si="218"/>
        <v>5</v>
      </c>
      <c r="L13101" s="358" t="s">
        <v>9939</v>
      </c>
    </row>
    <row r="13102" spans="1:12">
      <c r="A13102" s="358" t="s">
        <v>629</v>
      </c>
      <c r="B13102" s="358">
        <v>57</v>
      </c>
      <c r="C13102" s="358" t="s">
        <v>11876</v>
      </c>
      <c r="D13102" s="358" t="s">
        <v>880</v>
      </c>
      <c r="E13102" s="358" t="s">
        <v>11875</v>
      </c>
      <c r="F13102" s="358" t="s">
        <v>11595</v>
      </c>
      <c r="G13102" s="358" t="s">
        <v>2648</v>
      </c>
      <c r="H13102" s="358"/>
      <c r="I13102" s="358">
        <v>2</v>
      </c>
      <c r="J13102" s="358">
        <v>3</v>
      </c>
      <c r="K13102" s="358">
        <f t="shared" si="218"/>
        <v>5</v>
      </c>
      <c r="L13102" s="358" t="s">
        <v>9939</v>
      </c>
    </row>
    <row r="13103" spans="1:12">
      <c r="A13103" s="358" t="s">
        <v>629</v>
      </c>
      <c r="B13103" s="358">
        <v>58</v>
      </c>
      <c r="C13103" s="358" t="s">
        <v>892</v>
      </c>
      <c r="D13103" s="358" t="s">
        <v>880</v>
      </c>
      <c r="E13103" s="358" t="s">
        <v>11875</v>
      </c>
      <c r="F13103" s="358" t="s">
        <v>11595</v>
      </c>
      <c r="G13103" s="358" t="s">
        <v>2648</v>
      </c>
      <c r="H13103" s="358"/>
      <c r="I13103" s="358">
        <v>4</v>
      </c>
      <c r="J13103" s="358">
        <v>7</v>
      </c>
      <c r="K13103" s="358">
        <f t="shared" si="218"/>
        <v>11</v>
      </c>
      <c r="L13103" s="358" t="s">
        <v>9949</v>
      </c>
    </row>
    <row r="13104" spans="1:12">
      <c r="A13104" s="358" t="s">
        <v>629</v>
      </c>
      <c r="B13104" s="358">
        <v>59</v>
      </c>
      <c r="C13104" s="358" t="s">
        <v>11877</v>
      </c>
      <c r="D13104" s="358" t="s">
        <v>880</v>
      </c>
      <c r="E13104" s="358" t="s">
        <v>11825</v>
      </c>
      <c r="F13104" s="358" t="s">
        <v>11595</v>
      </c>
      <c r="G13104" s="358" t="s">
        <v>2648</v>
      </c>
      <c r="H13104" s="358"/>
      <c r="I13104" s="358">
        <v>5</v>
      </c>
      <c r="J13104" s="358">
        <v>7</v>
      </c>
      <c r="K13104" s="358">
        <f t="shared" si="218"/>
        <v>12</v>
      </c>
      <c r="L13104" s="358" t="s">
        <v>9901</v>
      </c>
    </row>
    <row r="13105" spans="1:12">
      <c r="A13105" s="358" t="s">
        <v>629</v>
      </c>
      <c r="B13105" s="358">
        <v>60</v>
      </c>
      <c r="C13105" s="358" t="s">
        <v>11878</v>
      </c>
      <c r="D13105" s="358" t="s">
        <v>880</v>
      </c>
      <c r="E13105" s="358" t="s">
        <v>11825</v>
      </c>
      <c r="F13105" s="358" t="s">
        <v>11595</v>
      </c>
      <c r="G13105" s="358" t="s">
        <v>2648</v>
      </c>
      <c r="H13105" s="358">
        <v>783417497</v>
      </c>
      <c r="I13105" s="358">
        <v>4</v>
      </c>
      <c r="J13105" s="358">
        <v>1</v>
      </c>
      <c r="K13105" s="358">
        <f t="shared" si="218"/>
        <v>5</v>
      </c>
      <c r="L13105" s="358" t="s">
        <v>9926</v>
      </c>
    </row>
    <row r="13106" spans="1:12">
      <c r="A13106" s="358" t="s">
        <v>629</v>
      </c>
      <c r="B13106" s="358">
        <v>61</v>
      </c>
      <c r="C13106" s="358" t="s">
        <v>11879</v>
      </c>
      <c r="D13106" s="358" t="s">
        <v>880</v>
      </c>
      <c r="E13106" s="358" t="s">
        <v>11825</v>
      </c>
      <c r="F13106" s="358" t="s">
        <v>11595</v>
      </c>
      <c r="G13106" s="358" t="s">
        <v>2648</v>
      </c>
      <c r="H13106" s="358">
        <v>784449175</v>
      </c>
      <c r="I13106" s="358">
        <v>2</v>
      </c>
      <c r="J13106" s="358">
        <v>2</v>
      </c>
      <c r="K13106" s="358">
        <f t="shared" si="218"/>
        <v>4</v>
      </c>
      <c r="L13106" s="358" t="s">
        <v>9921</v>
      </c>
    </row>
    <row r="13107" spans="1:12">
      <c r="A13107" s="358" t="s">
        <v>629</v>
      </c>
      <c r="B13107" s="358">
        <v>62</v>
      </c>
      <c r="C13107" s="358" t="s">
        <v>1137</v>
      </c>
      <c r="D13107" s="358" t="s">
        <v>880</v>
      </c>
      <c r="E13107" s="358" t="s">
        <v>11875</v>
      </c>
      <c r="F13107" s="358" t="s">
        <v>11595</v>
      </c>
      <c r="G13107" s="358" t="s">
        <v>2648</v>
      </c>
      <c r="H13107" s="358"/>
      <c r="I13107" s="358">
        <v>2</v>
      </c>
      <c r="J13107" s="358">
        <v>2</v>
      </c>
      <c r="K13107" s="358">
        <f t="shared" si="218"/>
        <v>4</v>
      </c>
      <c r="L13107" s="358" t="s">
        <v>9939</v>
      </c>
    </row>
    <row r="13108" spans="1:12">
      <c r="A13108" s="358" t="s">
        <v>629</v>
      </c>
      <c r="B13108" s="358">
        <v>63</v>
      </c>
      <c r="C13108" s="358" t="s">
        <v>11880</v>
      </c>
      <c r="D13108" s="358" t="s">
        <v>880</v>
      </c>
      <c r="E13108" s="358" t="s">
        <v>11875</v>
      </c>
      <c r="F13108" s="358" t="s">
        <v>11595</v>
      </c>
      <c r="G13108" s="358" t="s">
        <v>2648</v>
      </c>
      <c r="H13108" s="358"/>
      <c r="I13108" s="358">
        <v>4</v>
      </c>
      <c r="J13108" s="358">
        <v>5</v>
      </c>
      <c r="K13108" s="358">
        <f t="shared" si="218"/>
        <v>9</v>
      </c>
      <c r="L13108" s="358" t="s">
        <v>11841</v>
      </c>
    </row>
    <row r="13109" spans="1:12">
      <c r="A13109" s="358" t="s">
        <v>629</v>
      </c>
      <c r="B13109" s="358">
        <v>64</v>
      </c>
      <c r="C13109" s="358" t="s">
        <v>11881</v>
      </c>
      <c r="D13109" s="358" t="s">
        <v>880</v>
      </c>
      <c r="E13109" s="358" t="s">
        <v>11875</v>
      </c>
      <c r="F13109" s="358" t="s">
        <v>11595</v>
      </c>
      <c r="G13109" s="358" t="s">
        <v>2648</v>
      </c>
      <c r="H13109" s="358"/>
      <c r="I13109" s="358">
        <v>1</v>
      </c>
      <c r="J13109" s="358">
        <v>4</v>
      </c>
      <c r="K13109" s="358">
        <f t="shared" si="218"/>
        <v>5</v>
      </c>
      <c r="L13109" s="358" t="s">
        <v>11528</v>
      </c>
    </row>
    <row r="13110" spans="1:12">
      <c r="A13110" s="358" t="s">
        <v>629</v>
      </c>
      <c r="B13110" s="358">
        <v>65</v>
      </c>
      <c r="C13110" s="358" t="s">
        <v>11855</v>
      </c>
      <c r="D13110" s="358" t="s">
        <v>880</v>
      </c>
      <c r="E13110" s="358" t="s">
        <v>11875</v>
      </c>
      <c r="F13110" s="358" t="s">
        <v>11595</v>
      </c>
      <c r="G13110" s="358" t="s">
        <v>2648</v>
      </c>
      <c r="H13110" s="358"/>
      <c r="I13110" s="358">
        <v>5</v>
      </c>
      <c r="J13110" s="358">
        <v>4</v>
      </c>
      <c r="K13110" s="358">
        <f t="shared" ref="K13110:K13128" si="219">J13110+I13110</f>
        <v>9</v>
      </c>
      <c r="L13110" s="358" t="s">
        <v>9921</v>
      </c>
    </row>
    <row r="13111" spans="1:12">
      <c r="A13111" s="358" t="s">
        <v>629</v>
      </c>
      <c r="B13111" s="358">
        <v>66</v>
      </c>
      <c r="C13111" s="358" t="s">
        <v>11882</v>
      </c>
      <c r="D13111" s="358" t="s">
        <v>880</v>
      </c>
      <c r="E13111" s="358" t="s">
        <v>11825</v>
      </c>
      <c r="F13111" s="358" t="s">
        <v>11595</v>
      </c>
      <c r="G13111" s="358" t="s">
        <v>2648</v>
      </c>
      <c r="H13111" s="358"/>
      <c r="I13111" s="358">
        <v>3</v>
      </c>
      <c r="J13111" s="358">
        <v>2</v>
      </c>
      <c r="K13111" s="358">
        <f t="shared" si="219"/>
        <v>5</v>
      </c>
      <c r="L13111" s="358" t="s">
        <v>9896</v>
      </c>
    </row>
    <row r="13112" spans="1:12">
      <c r="A13112" s="358" t="s">
        <v>629</v>
      </c>
      <c r="B13112" s="358">
        <v>67</v>
      </c>
      <c r="C13112" s="358" t="s">
        <v>1693</v>
      </c>
      <c r="D13112" s="358" t="s">
        <v>880</v>
      </c>
      <c r="E13112" s="358" t="s">
        <v>11825</v>
      </c>
      <c r="F13112" s="358" t="s">
        <v>11595</v>
      </c>
      <c r="G13112" s="358" t="s">
        <v>2648</v>
      </c>
      <c r="H13112" s="358"/>
      <c r="I13112" s="358">
        <v>2</v>
      </c>
      <c r="J13112" s="358">
        <v>3</v>
      </c>
      <c r="K13112" s="358">
        <f t="shared" si="219"/>
        <v>5</v>
      </c>
      <c r="L13112" s="358" t="s">
        <v>9896</v>
      </c>
    </row>
    <row r="13113" spans="1:12">
      <c r="A13113" s="358" t="s">
        <v>629</v>
      </c>
      <c r="B13113" s="358">
        <v>68</v>
      </c>
      <c r="C13113" s="358" t="s">
        <v>11883</v>
      </c>
      <c r="D13113" s="358" t="s">
        <v>880</v>
      </c>
      <c r="E13113" s="358" t="s">
        <v>11825</v>
      </c>
      <c r="F13113" s="358" t="s">
        <v>11595</v>
      </c>
      <c r="G13113" s="358" t="s">
        <v>2648</v>
      </c>
      <c r="H13113" s="358"/>
      <c r="I13113" s="358">
        <v>2</v>
      </c>
      <c r="J13113" s="358">
        <v>2</v>
      </c>
      <c r="K13113" s="358">
        <f t="shared" si="219"/>
        <v>4</v>
      </c>
      <c r="L13113" s="358" t="s">
        <v>9896</v>
      </c>
    </row>
    <row r="13114" spans="1:12">
      <c r="A13114" s="358" t="s">
        <v>629</v>
      </c>
      <c r="B13114" s="358">
        <v>69</v>
      </c>
      <c r="C13114" s="358" t="s">
        <v>11884</v>
      </c>
      <c r="D13114" s="358" t="s">
        <v>880</v>
      </c>
      <c r="E13114" s="358" t="s">
        <v>11825</v>
      </c>
      <c r="F13114" s="358" t="s">
        <v>11595</v>
      </c>
      <c r="G13114" s="358" t="s">
        <v>2648</v>
      </c>
      <c r="H13114" s="358">
        <v>771687320</v>
      </c>
      <c r="I13114" s="358">
        <v>2</v>
      </c>
      <c r="J13114" s="358">
        <v>4</v>
      </c>
      <c r="K13114" s="358">
        <f t="shared" si="219"/>
        <v>6</v>
      </c>
      <c r="L13114" s="358" t="s">
        <v>9896</v>
      </c>
    </row>
    <row r="13115" spans="1:12">
      <c r="A13115" s="358" t="s">
        <v>629</v>
      </c>
      <c r="B13115" s="358">
        <v>70</v>
      </c>
      <c r="C13115" s="358" t="s">
        <v>11885</v>
      </c>
      <c r="D13115" s="358" t="s">
        <v>880</v>
      </c>
      <c r="E13115" s="358" t="s">
        <v>11825</v>
      </c>
      <c r="F13115" s="358" t="s">
        <v>11595</v>
      </c>
      <c r="G13115" s="358" t="s">
        <v>2648</v>
      </c>
      <c r="H13115" s="358"/>
      <c r="I13115" s="358">
        <v>1</v>
      </c>
      <c r="J13115" s="358">
        <v>1</v>
      </c>
      <c r="K13115" s="358">
        <f t="shared" si="219"/>
        <v>2</v>
      </c>
      <c r="L13115" s="358" t="s">
        <v>9896</v>
      </c>
    </row>
    <row r="13116" spans="1:12">
      <c r="A13116" s="358" t="s">
        <v>629</v>
      </c>
      <c r="B13116" s="358">
        <v>71</v>
      </c>
      <c r="C13116" s="358" t="s">
        <v>11886</v>
      </c>
      <c r="D13116" s="358" t="s">
        <v>880</v>
      </c>
      <c r="E13116" s="358" t="s">
        <v>11875</v>
      </c>
      <c r="F13116" s="358" t="s">
        <v>11595</v>
      </c>
      <c r="G13116" s="358" t="s">
        <v>2648</v>
      </c>
      <c r="H13116" s="358"/>
      <c r="I13116" s="358">
        <v>4</v>
      </c>
      <c r="J13116" s="358">
        <v>5</v>
      </c>
      <c r="K13116" s="358">
        <f t="shared" si="219"/>
        <v>9</v>
      </c>
      <c r="L13116" s="358" t="s">
        <v>9896</v>
      </c>
    </row>
    <row r="13117" spans="1:12">
      <c r="A13117" s="358" t="s">
        <v>629</v>
      </c>
      <c r="B13117" s="358">
        <v>72</v>
      </c>
      <c r="C13117" s="358" t="s">
        <v>9073</v>
      </c>
      <c r="D13117" s="358" t="s">
        <v>880</v>
      </c>
      <c r="E13117" s="358" t="s">
        <v>11829</v>
      </c>
      <c r="F13117" s="358" t="s">
        <v>11595</v>
      </c>
      <c r="G13117" s="358" t="s">
        <v>2648</v>
      </c>
      <c r="H13117" s="358">
        <v>785418090</v>
      </c>
      <c r="I13117" s="358">
        <v>2</v>
      </c>
      <c r="J13117" s="358">
        <v>6</v>
      </c>
      <c r="K13117" s="358">
        <f t="shared" si="219"/>
        <v>8</v>
      </c>
      <c r="L13117" s="358" t="s">
        <v>9896</v>
      </c>
    </row>
    <row r="13118" spans="1:12">
      <c r="A13118" s="358" t="s">
        <v>629</v>
      </c>
      <c r="B13118" s="358">
        <v>73</v>
      </c>
      <c r="C13118" s="358" t="s">
        <v>11887</v>
      </c>
      <c r="D13118" s="358" t="s">
        <v>880</v>
      </c>
      <c r="E13118" s="358" t="s">
        <v>11875</v>
      </c>
      <c r="F13118" s="358" t="s">
        <v>11595</v>
      </c>
      <c r="G13118" s="358" t="s">
        <v>2648</v>
      </c>
      <c r="H13118" s="358"/>
      <c r="I13118" s="358">
        <v>4</v>
      </c>
      <c r="J13118" s="358">
        <v>4</v>
      </c>
      <c r="K13118" s="358">
        <f t="shared" si="219"/>
        <v>8</v>
      </c>
      <c r="L13118" s="358" t="s">
        <v>9896</v>
      </c>
    </row>
    <row r="13119" spans="1:12">
      <c r="A13119" s="358" t="s">
        <v>629</v>
      </c>
      <c r="B13119" s="358">
        <v>74</v>
      </c>
      <c r="C13119" s="358" t="s">
        <v>990</v>
      </c>
      <c r="D13119" s="358" t="s">
        <v>880</v>
      </c>
      <c r="E13119" s="358" t="s">
        <v>11875</v>
      </c>
      <c r="F13119" s="358" t="s">
        <v>11595</v>
      </c>
      <c r="G13119" s="358" t="s">
        <v>2648</v>
      </c>
      <c r="H13119" s="358"/>
      <c r="I13119" s="358">
        <v>6</v>
      </c>
      <c r="J13119" s="358">
        <v>3</v>
      </c>
      <c r="K13119" s="358">
        <f t="shared" si="219"/>
        <v>9</v>
      </c>
      <c r="L13119" s="358" t="s">
        <v>9896</v>
      </c>
    </row>
    <row r="13120" spans="1:12">
      <c r="A13120" s="358" t="s">
        <v>629</v>
      </c>
      <c r="B13120" s="358">
        <v>75</v>
      </c>
      <c r="C13120" s="358" t="s">
        <v>7249</v>
      </c>
      <c r="D13120" s="358" t="s">
        <v>880</v>
      </c>
      <c r="E13120" s="358" t="s">
        <v>11831</v>
      </c>
      <c r="F13120" s="358" t="s">
        <v>2647</v>
      </c>
      <c r="G13120" s="358" t="s">
        <v>2648</v>
      </c>
      <c r="H13120" s="358">
        <v>777180106</v>
      </c>
      <c r="I13120" s="358">
        <v>6</v>
      </c>
      <c r="J13120" s="358">
        <v>5</v>
      </c>
      <c r="K13120" s="358">
        <f t="shared" si="219"/>
        <v>11</v>
      </c>
      <c r="L13120" s="358" t="s">
        <v>10494</v>
      </c>
    </row>
    <row r="13121" spans="1:12">
      <c r="A13121" s="358" t="s">
        <v>629</v>
      </c>
      <c r="B13121" s="358">
        <v>76</v>
      </c>
      <c r="C13121" s="358" t="s">
        <v>1118</v>
      </c>
      <c r="D13121" s="358" t="s">
        <v>880</v>
      </c>
      <c r="E13121" s="358" t="s">
        <v>11831</v>
      </c>
      <c r="F13121" s="358" t="s">
        <v>2647</v>
      </c>
      <c r="G13121" s="358" t="s">
        <v>2648</v>
      </c>
      <c r="H13121" s="358"/>
      <c r="I13121" s="358">
        <v>5</v>
      </c>
      <c r="J13121" s="358">
        <v>1</v>
      </c>
      <c r="K13121" s="358">
        <f t="shared" si="219"/>
        <v>6</v>
      </c>
      <c r="L13121" s="358" t="s">
        <v>10494</v>
      </c>
    </row>
    <row r="13122" spans="1:12">
      <c r="A13122" s="358" t="s">
        <v>629</v>
      </c>
      <c r="B13122" s="358">
        <v>77</v>
      </c>
      <c r="C13122" s="358" t="s">
        <v>11888</v>
      </c>
      <c r="D13122" s="358" t="s">
        <v>880</v>
      </c>
      <c r="E13122" s="358" t="s">
        <v>11831</v>
      </c>
      <c r="F13122" s="358" t="s">
        <v>2647</v>
      </c>
      <c r="G13122" s="358" t="s">
        <v>2648</v>
      </c>
      <c r="H13122" s="358"/>
      <c r="I13122" s="358">
        <v>1</v>
      </c>
      <c r="J13122" s="358">
        <v>4</v>
      </c>
      <c r="K13122" s="358">
        <f t="shared" si="219"/>
        <v>5</v>
      </c>
      <c r="L13122" s="358" t="s">
        <v>10494</v>
      </c>
    </row>
    <row r="13123" spans="1:12">
      <c r="A13123" s="358" t="s">
        <v>629</v>
      </c>
      <c r="B13123" s="358">
        <v>78</v>
      </c>
      <c r="C13123" s="358" t="s">
        <v>11889</v>
      </c>
      <c r="D13123" s="358" t="s">
        <v>880</v>
      </c>
      <c r="E13123" s="358" t="s">
        <v>11831</v>
      </c>
      <c r="F13123" s="358" t="s">
        <v>2647</v>
      </c>
      <c r="G13123" s="358" t="s">
        <v>2648</v>
      </c>
      <c r="H13123" s="358"/>
      <c r="I13123" s="358">
        <v>4</v>
      </c>
      <c r="J13123" s="358">
        <v>3</v>
      </c>
      <c r="K13123" s="358">
        <f t="shared" si="219"/>
        <v>7</v>
      </c>
      <c r="L13123" s="358" t="s">
        <v>10494</v>
      </c>
    </row>
    <row r="13124" spans="1:12">
      <c r="A13124" s="358" t="s">
        <v>629</v>
      </c>
      <c r="B13124" s="358">
        <v>79</v>
      </c>
      <c r="C13124" s="358" t="s">
        <v>11890</v>
      </c>
      <c r="D13124" s="358" t="s">
        <v>880</v>
      </c>
      <c r="E13124" s="358" t="s">
        <v>11831</v>
      </c>
      <c r="F13124" s="358" t="s">
        <v>2647</v>
      </c>
      <c r="G13124" s="358" t="s">
        <v>2648</v>
      </c>
      <c r="H13124" s="358"/>
      <c r="I13124" s="358">
        <v>3</v>
      </c>
      <c r="J13124" s="358">
        <v>2</v>
      </c>
      <c r="K13124" s="358">
        <f t="shared" si="219"/>
        <v>5</v>
      </c>
      <c r="L13124" s="358" t="s">
        <v>10494</v>
      </c>
    </row>
    <row r="13125" spans="1:12">
      <c r="A13125" s="358" t="s">
        <v>629</v>
      </c>
      <c r="B13125" s="358">
        <v>80</v>
      </c>
      <c r="C13125" s="358" t="s">
        <v>8993</v>
      </c>
      <c r="D13125" s="358" t="s">
        <v>880</v>
      </c>
      <c r="E13125" s="358" t="s">
        <v>11831</v>
      </c>
      <c r="F13125" s="358" t="s">
        <v>2647</v>
      </c>
      <c r="G13125" s="358" t="s">
        <v>2648</v>
      </c>
      <c r="H13125" s="358"/>
      <c r="I13125" s="358">
        <v>5</v>
      </c>
      <c r="J13125" s="358">
        <v>9</v>
      </c>
      <c r="K13125" s="358">
        <f t="shared" si="219"/>
        <v>14</v>
      </c>
      <c r="L13125" s="358" t="s">
        <v>10494</v>
      </c>
    </row>
    <row r="13126" spans="1:12">
      <c r="A13126" s="358" t="s">
        <v>629</v>
      </c>
      <c r="B13126" s="358">
        <v>81</v>
      </c>
      <c r="C13126" s="358" t="s">
        <v>11891</v>
      </c>
      <c r="D13126" s="358" t="s">
        <v>958</v>
      </c>
      <c r="E13126" s="358" t="s">
        <v>11831</v>
      </c>
      <c r="F13126" s="358" t="s">
        <v>2647</v>
      </c>
      <c r="G13126" s="358" t="s">
        <v>2648</v>
      </c>
      <c r="H13126" s="358"/>
      <c r="I13126" s="358">
        <v>0</v>
      </c>
      <c r="J13126" s="358">
        <v>3</v>
      </c>
      <c r="K13126" s="358">
        <f t="shared" si="219"/>
        <v>3</v>
      </c>
      <c r="L13126" s="358" t="s">
        <v>9896</v>
      </c>
    </row>
    <row r="13127" spans="1:12">
      <c r="A13127" s="358" t="s">
        <v>629</v>
      </c>
      <c r="B13127" s="358">
        <v>82</v>
      </c>
      <c r="C13127" s="358" t="s">
        <v>11892</v>
      </c>
      <c r="D13127" s="358" t="s">
        <v>880</v>
      </c>
      <c r="E13127" s="358" t="s">
        <v>11831</v>
      </c>
      <c r="F13127" s="358" t="s">
        <v>2647</v>
      </c>
      <c r="G13127" s="358" t="s">
        <v>2648</v>
      </c>
      <c r="H13127" s="358">
        <v>778597871</v>
      </c>
      <c r="I13127" s="358">
        <v>3</v>
      </c>
      <c r="J13127" s="358">
        <v>4</v>
      </c>
      <c r="K13127" s="358">
        <f t="shared" si="219"/>
        <v>7</v>
      </c>
      <c r="L13127" s="358" t="s">
        <v>10494</v>
      </c>
    </row>
    <row r="13128" spans="1:12">
      <c r="A13128" s="358" t="s">
        <v>629</v>
      </c>
      <c r="B13128" s="358">
        <v>83</v>
      </c>
      <c r="C13128" s="358" t="s">
        <v>11852</v>
      </c>
      <c r="D13128" s="358" t="s">
        <v>880</v>
      </c>
      <c r="E13128" s="358" t="s">
        <v>11831</v>
      </c>
      <c r="F13128" s="358" t="s">
        <v>2647</v>
      </c>
      <c r="G13128" s="358" t="s">
        <v>2648</v>
      </c>
      <c r="H13128" s="358"/>
      <c r="I13128" s="358">
        <v>2</v>
      </c>
      <c r="J13128" s="358">
        <v>3</v>
      </c>
      <c r="K13128" s="358">
        <f t="shared" si="219"/>
        <v>5</v>
      </c>
      <c r="L13128" s="358" t="s">
        <v>10026</v>
      </c>
    </row>
    <row r="13129" spans="1:12">
      <c r="A13129" s="364" t="s">
        <v>600</v>
      </c>
      <c r="B13129" s="364"/>
      <c r="C13129" s="364"/>
      <c r="D13129" s="364"/>
      <c r="E13129" s="364"/>
      <c r="F13129" s="364"/>
      <c r="G13129" s="364"/>
      <c r="H13129" s="364"/>
      <c r="I13129" s="364"/>
      <c r="J13129" s="364"/>
      <c r="K13129" s="358">
        <f>SUM(K13046:K13128)</f>
        <v>497</v>
      </c>
      <c r="L13129" s="364"/>
    </row>
    <row r="13130" spans="1:12">
      <c r="A13130" s="358" t="s">
        <v>600</v>
      </c>
      <c r="B13130" s="358">
        <v>1</v>
      </c>
      <c r="C13130" s="358" t="s">
        <v>1915</v>
      </c>
      <c r="D13130" s="358" t="s">
        <v>880</v>
      </c>
      <c r="E13130" s="358" t="s">
        <v>600</v>
      </c>
      <c r="F13130" s="358" t="s">
        <v>2717</v>
      </c>
      <c r="G13130" s="358" t="s">
        <v>2718</v>
      </c>
      <c r="H13130" s="358">
        <v>783476453</v>
      </c>
      <c r="I13130" s="358">
        <v>3</v>
      </c>
      <c r="J13130" s="358">
        <v>3</v>
      </c>
      <c r="K13130" s="358">
        <f t="shared" ref="K13130:K13193" si="220">J13130+I13130</f>
        <v>6</v>
      </c>
      <c r="L13130" s="358" t="s">
        <v>9961</v>
      </c>
    </row>
    <row r="13131" spans="1:12">
      <c r="A13131" s="358" t="s">
        <v>600</v>
      </c>
      <c r="B13131" s="358">
        <v>2</v>
      </c>
      <c r="C13131" s="358" t="s">
        <v>11893</v>
      </c>
      <c r="D13131" s="358" t="s">
        <v>880</v>
      </c>
      <c r="E13131" s="358" t="s">
        <v>600</v>
      </c>
      <c r="F13131" s="358" t="s">
        <v>2717</v>
      </c>
      <c r="G13131" s="358" t="s">
        <v>2718</v>
      </c>
      <c r="H13131" s="358">
        <v>779325636</v>
      </c>
      <c r="I13131" s="358">
        <v>6</v>
      </c>
      <c r="J13131" s="358">
        <v>2</v>
      </c>
      <c r="K13131" s="358">
        <f t="shared" si="220"/>
        <v>8</v>
      </c>
      <c r="L13131" s="358" t="s">
        <v>10702</v>
      </c>
    </row>
    <row r="13132" spans="1:12">
      <c r="A13132" s="358" t="s">
        <v>600</v>
      </c>
      <c r="B13132" s="358">
        <v>3</v>
      </c>
      <c r="C13132" s="358" t="s">
        <v>11894</v>
      </c>
      <c r="D13132" s="358" t="s">
        <v>880</v>
      </c>
      <c r="E13132" s="358" t="s">
        <v>600</v>
      </c>
      <c r="F13132" s="358" t="s">
        <v>2717</v>
      </c>
      <c r="G13132" s="358" t="s">
        <v>2718</v>
      </c>
      <c r="H13132" s="358"/>
      <c r="I13132" s="358">
        <v>5</v>
      </c>
      <c r="J13132" s="358">
        <v>4</v>
      </c>
      <c r="K13132" s="358">
        <f t="shared" si="220"/>
        <v>9</v>
      </c>
      <c r="L13132" s="358" t="s">
        <v>11895</v>
      </c>
    </row>
    <row r="13133" spans="1:12">
      <c r="A13133" s="358" t="s">
        <v>600</v>
      </c>
      <c r="B13133" s="358">
        <v>4</v>
      </c>
      <c r="C13133" s="358" t="s">
        <v>11896</v>
      </c>
      <c r="D13133" s="358" t="s">
        <v>880</v>
      </c>
      <c r="E13133" s="358" t="s">
        <v>600</v>
      </c>
      <c r="F13133" s="358" t="s">
        <v>2717</v>
      </c>
      <c r="G13133" s="358" t="s">
        <v>2718</v>
      </c>
      <c r="H13133" s="358"/>
      <c r="I13133" s="358">
        <v>4</v>
      </c>
      <c r="J13133" s="358">
        <v>7</v>
      </c>
      <c r="K13133" s="358">
        <f t="shared" si="220"/>
        <v>11</v>
      </c>
      <c r="L13133" s="358" t="s">
        <v>10699</v>
      </c>
    </row>
    <row r="13134" spans="1:12">
      <c r="A13134" s="358" t="s">
        <v>600</v>
      </c>
      <c r="B13134" s="358">
        <v>5</v>
      </c>
      <c r="C13134" s="358" t="s">
        <v>11897</v>
      </c>
      <c r="D13134" s="358" t="s">
        <v>880</v>
      </c>
      <c r="E13134" s="358" t="s">
        <v>600</v>
      </c>
      <c r="F13134" s="358" t="s">
        <v>2717</v>
      </c>
      <c r="G13134" s="358" t="s">
        <v>2718</v>
      </c>
      <c r="H13134" s="358"/>
      <c r="I13134" s="358">
        <v>4</v>
      </c>
      <c r="J13134" s="358">
        <v>5</v>
      </c>
      <c r="K13134" s="358">
        <f t="shared" si="220"/>
        <v>9</v>
      </c>
      <c r="L13134" s="358" t="s">
        <v>11898</v>
      </c>
    </row>
    <row r="13135" spans="1:12">
      <c r="A13135" s="358" t="s">
        <v>600</v>
      </c>
      <c r="B13135" s="358">
        <v>6</v>
      </c>
      <c r="C13135" s="358" t="s">
        <v>11899</v>
      </c>
      <c r="D13135" s="358" t="s">
        <v>880</v>
      </c>
      <c r="E13135" s="358" t="s">
        <v>600</v>
      </c>
      <c r="F13135" s="358" t="s">
        <v>2717</v>
      </c>
      <c r="G13135" s="358" t="s">
        <v>2718</v>
      </c>
      <c r="H13135" s="358">
        <v>777417303</v>
      </c>
      <c r="I13135" s="358">
        <v>5</v>
      </c>
      <c r="J13135" s="358">
        <v>5</v>
      </c>
      <c r="K13135" s="358">
        <f t="shared" si="220"/>
        <v>10</v>
      </c>
      <c r="L13135" s="358" t="s">
        <v>10122</v>
      </c>
    </row>
    <row r="13136" spans="1:12">
      <c r="A13136" s="358" t="s">
        <v>600</v>
      </c>
      <c r="B13136" s="358">
        <v>7</v>
      </c>
      <c r="C13136" s="358" t="s">
        <v>7239</v>
      </c>
      <c r="D13136" s="358" t="s">
        <v>880</v>
      </c>
      <c r="E13136" s="358" t="s">
        <v>600</v>
      </c>
      <c r="F13136" s="358" t="s">
        <v>2717</v>
      </c>
      <c r="G13136" s="358" t="s">
        <v>2718</v>
      </c>
      <c r="H13136" s="358"/>
      <c r="I13136" s="358">
        <v>4</v>
      </c>
      <c r="J13136" s="358">
        <v>5</v>
      </c>
      <c r="K13136" s="358">
        <f t="shared" si="220"/>
        <v>9</v>
      </c>
      <c r="L13136" s="358" t="s">
        <v>10122</v>
      </c>
    </row>
    <row r="13137" spans="1:12">
      <c r="A13137" s="358" t="s">
        <v>600</v>
      </c>
      <c r="B13137" s="358">
        <v>8</v>
      </c>
      <c r="C13137" s="358" t="s">
        <v>1624</v>
      </c>
      <c r="D13137" s="358" t="s">
        <v>880</v>
      </c>
      <c r="E13137" s="358" t="s">
        <v>600</v>
      </c>
      <c r="F13137" s="358" t="s">
        <v>2717</v>
      </c>
      <c r="G13137" s="358" t="s">
        <v>2718</v>
      </c>
      <c r="H13137" s="358"/>
      <c r="I13137" s="358">
        <v>2</v>
      </c>
      <c r="J13137" s="358">
        <v>2</v>
      </c>
      <c r="K13137" s="358">
        <f t="shared" si="220"/>
        <v>4</v>
      </c>
      <c r="L13137" s="358" t="s">
        <v>10699</v>
      </c>
    </row>
    <row r="13138" spans="1:12">
      <c r="A13138" s="358" t="s">
        <v>600</v>
      </c>
      <c r="B13138" s="358">
        <v>9</v>
      </c>
      <c r="C13138" s="358" t="s">
        <v>11900</v>
      </c>
      <c r="D13138" s="358" t="s">
        <v>880</v>
      </c>
      <c r="E13138" s="358" t="s">
        <v>600</v>
      </c>
      <c r="F13138" s="358" t="s">
        <v>2717</v>
      </c>
      <c r="G13138" s="358" t="s">
        <v>2718</v>
      </c>
      <c r="H13138" s="358"/>
      <c r="I13138" s="358">
        <v>2</v>
      </c>
      <c r="J13138" s="358">
        <v>2</v>
      </c>
      <c r="K13138" s="358">
        <f t="shared" si="220"/>
        <v>4</v>
      </c>
      <c r="L13138" s="358" t="s">
        <v>11901</v>
      </c>
    </row>
    <row r="13139" spans="1:12">
      <c r="A13139" s="358" t="s">
        <v>600</v>
      </c>
      <c r="B13139" s="358">
        <v>10</v>
      </c>
      <c r="C13139" s="358" t="s">
        <v>11902</v>
      </c>
      <c r="D13139" s="358" t="s">
        <v>880</v>
      </c>
      <c r="E13139" s="358" t="s">
        <v>600</v>
      </c>
      <c r="F13139" s="358" t="s">
        <v>2717</v>
      </c>
      <c r="G13139" s="358" t="s">
        <v>2718</v>
      </c>
      <c r="H13139" s="358"/>
      <c r="I13139" s="358">
        <v>1</v>
      </c>
      <c r="J13139" s="358">
        <v>1</v>
      </c>
      <c r="K13139" s="358">
        <f t="shared" si="220"/>
        <v>2</v>
      </c>
      <c r="L13139" s="358" t="s">
        <v>9972</v>
      </c>
    </row>
    <row r="13140" spans="1:12">
      <c r="A13140" s="358" t="s">
        <v>600</v>
      </c>
      <c r="B13140" s="358">
        <v>11</v>
      </c>
      <c r="C13140" s="358" t="s">
        <v>11903</v>
      </c>
      <c r="D13140" s="358" t="s">
        <v>880</v>
      </c>
      <c r="E13140" s="358" t="s">
        <v>600</v>
      </c>
      <c r="F13140" s="358" t="s">
        <v>2717</v>
      </c>
      <c r="G13140" s="358" t="s">
        <v>2718</v>
      </c>
      <c r="H13140" s="358"/>
      <c r="I13140" s="358">
        <v>4</v>
      </c>
      <c r="J13140" s="358">
        <v>2</v>
      </c>
      <c r="K13140" s="358">
        <f t="shared" si="220"/>
        <v>6</v>
      </c>
      <c r="L13140" s="358" t="s">
        <v>11904</v>
      </c>
    </row>
    <row r="13141" spans="1:12">
      <c r="A13141" s="358" t="s">
        <v>600</v>
      </c>
      <c r="B13141" s="358">
        <v>12</v>
      </c>
      <c r="C13141" s="358" t="s">
        <v>11905</v>
      </c>
      <c r="D13141" s="358" t="s">
        <v>880</v>
      </c>
      <c r="E13141" s="358" t="s">
        <v>600</v>
      </c>
      <c r="F13141" s="358" t="s">
        <v>2717</v>
      </c>
      <c r="G13141" s="358" t="s">
        <v>2718</v>
      </c>
      <c r="H13141" s="358"/>
      <c r="I13141" s="358">
        <v>4</v>
      </c>
      <c r="J13141" s="358">
        <v>4</v>
      </c>
      <c r="K13141" s="358">
        <f t="shared" si="220"/>
        <v>8</v>
      </c>
      <c r="L13141" s="358" t="s">
        <v>11906</v>
      </c>
    </row>
    <row r="13142" spans="1:12">
      <c r="A13142" s="358" t="s">
        <v>600</v>
      </c>
      <c r="B13142" s="358">
        <v>13</v>
      </c>
      <c r="C13142" s="358" t="s">
        <v>11907</v>
      </c>
      <c r="D13142" s="358" t="s">
        <v>880</v>
      </c>
      <c r="E13142" s="358" t="s">
        <v>600</v>
      </c>
      <c r="F13142" s="358" t="s">
        <v>2717</v>
      </c>
      <c r="G13142" s="358" t="s">
        <v>2718</v>
      </c>
      <c r="H13142" s="358"/>
      <c r="I13142" s="358">
        <v>2</v>
      </c>
      <c r="J13142" s="358">
        <v>2</v>
      </c>
      <c r="K13142" s="358">
        <f t="shared" si="220"/>
        <v>4</v>
      </c>
      <c r="L13142" s="358" t="s">
        <v>9919</v>
      </c>
    </row>
    <row r="13143" spans="1:12">
      <c r="A13143" s="358" t="s">
        <v>600</v>
      </c>
      <c r="B13143" s="358">
        <v>14</v>
      </c>
      <c r="C13143" s="358" t="s">
        <v>11908</v>
      </c>
      <c r="D13143" s="358" t="s">
        <v>880</v>
      </c>
      <c r="E13143" s="358" t="s">
        <v>600</v>
      </c>
      <c r="F13143" s="358" t="s">
        <v>2717</v>
      </c>
      <c r="G13143" s="358" t="s">
        <v>2718</v>
      </c>
      <c r="H13143" s="358"/>
      <c r="I13143" s="358">
        <v>2</v>
      </c>
      <c r="J13143" s="358">
        <v>5</v>
      </c>
      <c r="K13143" s="358">
        <f t="shared" si="220"/>
        <v>7</v>
      </c>
      <c r="L13143" s="358" t="s">
        <v>11098</v>
      </c>
    </row>
    <row r="13144" spans="1:12">
      <c r="A13144" s="358" t="s">
        <v>600</v>
      </c>
      <c r="B13144" s="358">
        <v>15</v>
      </c>
      <c r="C13144" s="358" t="s">
        <v>11909</v>
      </c>
      <c r="D13144" s="358" t="s">
        <v>880</v>
      </c>
      <c r="E13144" s="358" t="s">
        <v>600</v>
      </c>
      <c r="F13144" s="358" t="s">
        <v>2717</v>
      </c>
      <c r="G13144" s="358" t="s">
        <v>2718</v>
      </c>
      <c r="H13144" s="358"/>
      <c r="I13144" s="358">
        <v>1</v>
      </c>
      <c r="J13144" s="358">
        <v>1</v>
      </c>
      <c r="K13144" s="358">
        <f t="shared" si="220"/>
        <v>2</v>
      </c>
      <c r="L13144" s="358" t="s">
        <v>10023</v>
      </c>
    </row>
    <row r="13145" spans="1:12">
      <c r="A13145" s="358" t="s">
        <v>600</v>
      </c>
      <c r="B13145" s="358">
        <v>16</v>
      </c>
      <c r="C13145" s="358" t="s">
        <v>11910</v>
      </c>
      <c r="D13145" s="358" t="s">
        <v>880</v>
      </c>
      <c r="E13145" s="358" t="s">
        <v>600</v>
      </c>
      <c r="F13145" s="358" t="s">
        <v>2717</v>
      </c>
      <c r="G13145" s="358" t="s">
        <v>2718</v>
      </c>
      <c r="H13145" s="358"/>
      <c r="I13145" s="358">
        <v>3</v>
      </c>
      <c r="J13145" s="358">
        <v>5</v>
      </c>
      <c r="K13145" s="358">
        <f t="shared" si="220"/>
        <v>8</v>
      </c>
      <c r="L13145" s="358" t="s">
        <v>10143</v>
      </c>
    </row>
    <row r="13146" spans="1:12">
      <c r="A13146" s="358" t="s">
        <v>600</v>
      </c>
      <c r="B13146" s="358">
        <v>17</v>
      </c>
      <c r="C13146" s="358" t="s">
        <v>11911</v>
      </c>
      <c r="D13146" s="358" t="s">
        <v>880</v>
      </c>
      <c r="E13146" s="358" t="s">
        <v>600</v>
      </c>
      <c r="F13146" s="358" t="s">
        <v>2717</v>
      </c>
      <c r="G13146" s="358" t="s">
        <v>2718</v>
      </c>
      <c r="H13146" s="358"/>
      <c r="I13146" s="358">
        <v>4</v>
      </c>
      <c r="J13146" s="358">
        <v>4</v>
      </c>
      <c r="K13146" s="358">
        <f t="shared" si="220"/>
        <v>8</v>
      </c>
      <c r="L13146" s="358" t="s">
        <v>9919</v>
      </c>
    </row>
    <row r="13147" spans="1:12">
      <c r="A13147" s="358" t="s">
        <v>600</v>
      </c>
      <c r="B13147" s="358">
        <v>18</v>
      </c>
      <c r="C13147" s="358" t="s">
        <v>11912</v>
      </c>
      <c r="D13147" s="358" t="s">
        <v>880</v>
      </c>
      <c r="E13147" s="358" t="s">
        <v>600</v>
      </c>
      <c r="F13147" s="358" t="s">
        <v>2717</v>
      </c>
      <c r="G13147" s="358" t="s">
        <v>2718</v>
      </c>
      <c r="H13147" s="358"/>
      <c r="I13147" s="358">
        <v>4</v>
      </c>
      <c r="J13147" s="358">
        <v>4</v>
      </c>
      <c r="K13147" s="358">
        <f t="shared" si="220"/>
        <v>8</v>
      </c>
      <c r="L13147" s="358" t="s">
        <v>11913</v>
      </c>
    </row>
    <row r="13148" spans="1:12">
      <c r="A13148" s="358" t="s">
        <v>600</v>
      </c>
      <c r="B13148" s="358">
        <v>19</v>
      </c>
      <c r="C13148" s="358" t="s">
        <v>1854</v>
      </c>
      <c r="D13148" s="358" t="s">
        <v>880</v>
      </c>
      <c r="E13148" s="358" t="s">
        <v>600</v>
      </c>
      <c r="F13148" s="358" t="s">
        <v>2717</v>
      </c>
      <c r="G13148" s="358" t="s">
        <v>2718</v>
      </c>
      <c r="H13148" s="358"/>
      <c r="I13148" s="358">
        <v>5</v>
      </c>
      <c r="J13148" s="358">
        <v>3</v>
      </c>
      <c r="K13148" s="358">
        <f t="shared" si="220"/>
        <v>8</v>
      </c>
      <c r="L13148" s="358" t="s">
        <v>9919</v>
      </c>
    </row>
    <row r="13149" spans="1:12">
      <c r="A13149" s="358" t="s">
        <v>600</v>
      </c>
      <c r="B13149" s="358">
        <v>20</v>
      </c>
      <c r="C13149" s="358" t="s">
        <v>11914</v>
      </c>
      <c r="D13149" s="358" t="s">
        <v>880</v>
      </c>
      <c r="E13149" s="358" t="s">
        <v>600</v>
      </c>
      <c r="F13149" s="358" t="s">
        <v>2717</v>
      </c>
      <c r="G13149" s="358" t="s">
        <v>2718</v>
      </c>
      <c r="H13149" s="358"/>
      <c r="I13149" s="358">
        <v>1</v>
      </c>
      <c r="J13149" s="358">
        <v>2</v>
      </c>
      <c r="K13149" s="358">
        <f t="shared" si="220"/>
        <v>3</v>
      </c>
      <c r="L13149" s="358" t="s">
        <v>11098</v>
      </c>
    </row>
    <row r="13150" spans="1:12">
      <c r="A13150" s="358" t="s">
        <v>600</v>
      </c>
      <c r="B13150" s="358">
        <v>21</v>
      </c>
      <c r="C13150" s="358" t="s">
        <v>4093</v>
      </c>
      <c r="D13150" s="358" t="s">
        <v>880</v>
      </c>
      <c r="E13150" s="358" t="s">
        <v>600</v>
      </c>
      <c r="F13150" s="358" t="s">
        <v>2717</v>
      </c>
      <c r="G13150" s="358" t="s">
        <v>2718</v>
      </c>
      <c r="H13150" s="358"/>
      <c r="I13150" s="358">
        <v>5</v>
      </c>
      <c r="J13150" s="358">
        <v>5</v>
      </c>
      <c r="K13150" s="358">
        <f t="shared" si="220"/>
        <v>10</v>
      </c>
      <c r="L13150" s="358" t="s">
        <v>10143</v>
      </c>
    </row>
    <row r="13151" spans="1:12">
      <c r="A13151" s="358" t="s">
        <v>600</v>
      </c>
      <c r="B13151" s="358">
        <v>22</v>
      </c>
      <c r="C13151" s="358" t="s">
        <v>11915</v>
      </c>
      <c r="D13151" s="358" t="s">
        <v>880</v>
      </c>
      <c r="E13151" s="358" t="s">
        <v>589</v>
      </c>
      <c r="F13151" s="358" t="s">
        <v>5917</v>
      </c>
      <c r="G13151" s="358" t="s">
        <v>2648</v>
      </c>
      <c r="H13151" s="358"/>
      <c r="I13151" s="358">
        <v>6</v>
      </c>
      <c r="J13151" s="358">
        <v>5</v>
      </c>
      <c r="K13151" s="358">
        <f t="shared" si="220"/>
        <v>11</v>
      </c>
      <c r="L13151" s="358" t="s">
        <v>10109</v>
      </c>
    </row>
    <row r="13152" spans="1:12">
      <c r="A13152" s="358" t="s">
        <v>600</v>
      </c>
      <c r="B13152" s="358">
        <v>23</v>
      </c>
      <c r="C13152" s="358" t="s">
        <v>5861</v>
      </c>
      <c r="D13152" s="358" t="s">
        <v>880</v>
      </c>
      <c r="E13152" s="358" t="s">
        <v>589</v>
      </c>
      <c r="F13152" s="358" t="s">
        <v>5917</v>
      </c>
      <c r="G13152" s="358" t="s">
        <v>2648</v>
      </c>
      <c r="H13152" s="358"/>
      <c r="I13152" s="358">
        <v>5</v>
      </c>
      <c r="J13152" s="358">
        <v>4</v>
      </c>
      <c r="K13152" s="358">
        <f t="shared" si="220"/>
        <v>9</v>
      </c>
      <c r="L13152" s="358" t="s">
        <v>10033</v>
      </c>
    </row>
    <row r="13153" spans="1:12">
      <c r="A13153" s="358" t="s">
        <v>600</v>
      </c>
      <c r="B13153" s="358">
        <v>24</v>
      </c>
      <c r="C13153" s="358" t="s">
        <v>11916</v>
      </c>
      <c r="D13153" s="358" t="s">
        <v>880</v>
      </c>
      <c r="E13153" s="358" t="s">
        <v>11917</v>
      </c>
      <c r="F13153" s="358" t="s">
        <v>5917</v>
      </c>
      <c r="G13153" s="358" t="s">
        <v>2648</v>
      </c>
      <c r="H13153" s="358"/>
      <c r="I13153" s="358">
        <v>3</v>
      </c>
      <c r="J13153" s="358">
        <v>4</v>
      </c>
      <c r="K13153" s="358">
        <f t="shared" si="220"/>
        <v>7</v>
      </c>
      <c r="L13153" s="358" t="s">
        <v>11398</v>
      </c>
    </row>
    <row r="13154" spans="1:12">
      <c r="A13154" s="358" t="s">
        <v>600</v>
      </c>
      <c r="B13154" s="358">
        <v>25</v>
      </c>
      <c r="C13154" s="358" t="s">
        <v>11918</v>
      </c>
      <c r="D13154" s="358" t="s">
        <v>880</v>
      </c>
      <c r="E13154" s="358" t="s">
        <v>600</v>
      </c>
      <c r="F13154" s="358" t="s">
        <v>2717</v>
      </c>
      <c r="G13154" s="358" t="s">
        <v>2718</v>
      </c>
      <c r="H13154" s="358"/>
      <c r="I13154" s="358">
        <v>2</v>
      </c>
      <c r="J13154" s="358">
        <v>1</v>
      </c>
      <c r="K13154" s="358">
        <f t="shared" si="220"/>
        <v>3</v>
      </c>
      <c r="L13154" s="358" t="s">
        <v>9961</v>
      </c>
    </row>
    <row r="13155" spans="1:12">
      <c r="A13155" s="358" t="s">
        <v>600</v>
      </c>
      <c r="B13155" s="358">
        <v>26</v>
      </c>
      <c r="C13155" s="358" t="s">
        <v>2096</v>
      </c>
      <c r="D13155" s="358" t="s">
        <v>880</v>
      </c>
      <c r="E13155" s="358" t="s">
        <v>600</v>
      </c>
      <c r="F13155" s="358" t="s">
        <v>2717</v>
      </c>
      <c r="G13155" s="358" t="s">
        <v>2718</v>
      </c>
      <c r="H13155" s="358"/>
      <c r="I13155" s="358">
        <v>2</v>
      </c>
      <c r="J13155" s="358">
        <v>4</v>
      </c>
      <c r="K13155" s="358">
        <f t="shared" si="220"/>
        <v>6</v>
      </c>
      <c r="L13155" s="358" t="s">
        <v>10105</v>
      </c>
    </row>
    <row r="13156" spans="1:12">
      <c r="A13156" s="358" t="s">
        <v>600</v>
      </c>
      <c r="B13156" s="358">
        <v>27</v>
      </c>
      <c r="C13156" s="358" t="s">
        <v>7190</v>
      </c>
      <c r="D13156" s="358" t="s">
        <v>880</v>
      </c>
      <c r="E13156" s="358" t="s">
        <v>600</v>
      </c>
      <c r="F13156" s="358" t="s">
        <v>2717</v>
      </c>
      <c r="G13156" s="358" t="s">
        <v>2718</v>
      </c>
      <c r="H13156" s="358"/>
      <c r="I13156" s="358">
        <v>5</v>
      </c>
      <c r="J13156" s="358">
        <v>2</v>
      </c>
      <c r="K13156" s="358">
        <f t="shared" si="220"/>
        <v>7</v>
      </c>
      <c r="L13156" s="358" t="s">
        <v>9919</v>
      </c>
    </row>
    <row r="13157" spans="1:12">
      <c r="A13157" s="358" t="s">
        <v>600</v>
      </c>
      <c r="B13157" s="358">
        <v>28</v>
      </c>
      <c r="C13157" s="358" t="s">
        <v>11919</v>
      </c>
      <c r="D13157" s="358" t="s">
        <v>880</v>
      </c>
      <c r="E13157" s="358" t="s">
        <v>600</v>
      </c>
      <c r="F13157" s="358" t="s">
        <v>2717</v>
      </c>
      <c r="G13157" s="358" t="s">
        <v>2718</v>
      </c>
      <c r="H13157" s="358"/>
      <c r="I13157" s="358">
        <v>2</v>
      </c>
      <c r="J13157" s="358">
        <v>1</v>
      </c>
      <c r="K13157" s="358">
        <f t="shared" si="220"/>
        <v>3</v>
      </c>
      <c r="L13157" s="358" t="s">
        <v>11098</v>
      </c>
    </row>
    <row r="13158" spans="1:12">
      <c r="A13158" s="358" t="s">
        <v>600</v>
      </c>
      <c r="B13158" s="358">
        <v>29</v>
      </c>
      <c r="C13158" s="358" t="s">
        <v>11920</v>
      </c>
      <c r="D13158" s="358" t="s">
        <v>880</v>
      </c>
      <c r="E13158" s="358" t="s">
        <v>600</v>
      </c>
      <c r="F13158" s="358" t="s">
        <v>2717</v>
      </c>
      <c r="G13158" s="358" t="s">
        <v>2718</v>
      </c>
      <c r="H13158" s="358"/>
      <c r="I13158" s="358">
        <v>6</v>
      </c>
      <c r="J13158" s="358">
        <v>4</v>
      </c>
      <c r="K13158" s="358">
        <f t="shared" si="220"/>
        <v>10</v>
      </c>
      <c r="L13158" s="358" t="s">
        <v>10699</v>
      </c>
    </row>
    <row r="13159" spans="1:12">
      <c r="A13159" s="358" t="s">
        <v>600</v>
      </c>
      <c r="B13159" s="358">
        <v>30</v>
      </c>
      <c r="C13159" s="358" t="s">
        <v>11921</v>
      </c>
      <c r="D13159" s="358" t="s">
        <v>880</v>
      </c>
      <c r="E13159" s="358" t="s">
        <v>600</v>
      </c>
      <c r="F13159" s="358" t="s">
        <v>2717</v>
      </c>
      <c r="G13159" s="358" t="s">
        <v>2718</v>
      </c>
      <c r="H13159" s="358">
        <v>778073727</v>
      </c>
      <c r="I13159" s="358">
        <v>2</v>
      </c>
      <c r="J13159" s="358">
        <v>4</v>
      </c>
      <c r="K13159" s="358">
        <f t="shared" si="220"/>
        <v>6</v>
      </c>
      <c r="L13159" s="358" t="s">
        <v>10122</v>
      </c>
    </row>
    <row r="13160" spans="1:12">
      <c r="A13160" s="358" t="s">
        <v>600</v>
      </c>
      <c r="B13160" s="358">
        <v>31</v>
      </c>
      <c r="C13160" s="358" t="s">
        <v>11922</v>
      </c>
      <c r="D13160" s="358" t="s">
        <v>880</v>
      </c>
      <c r="E13160" s="358" t="s">
        <v>600</v>
      </c>
      <c r="F13160" s="358" t="s">
        <v>2717</v>
      </c>
      <c r="G13160" s="358" t="s">
        <v>2718</v>
      </c>
      <c r="H13160" s="358"/>
      <c r="I13160" s="358">
        <v>4</v>
      </c>
      <c r="J13160" s="358">
        <v>4</v>
      </c>
      <c r="K13160" s="358">
        <f t="shared" si="220"/>
        <v>8</v>
      </c>
      <c r="L13160" s="358" t="s">
        <v>10699</v>
      </c>
    </row>
    <row r="13161" spans="1:12">
      <c r="A13161" s="358" t="s">
        <v>600</v>
      </c>
      <c r="B13161" s="358">
        <v>32</v>
      </c>
      <c r="C13161" s="358" t="s">
        <v>11923</v>
      </c>
      <c r="D13161" s="358" t="s">
        <v>958</v>
      </c>
      <c r="E13161" s="358" t="s">
        <v>600</v>
      </c>
      <c r="F13161" s="358" t="s">
        <v>2717</v>
      </c>
      <c r="G13161" s="358" t="s">
        <v>2718</v>
      </c>
      <c r="H13161" s="358"/>
      <c r="I13161" s="358">
        <v>0</v>
      </c>
      <c r="J13161" s="358">
        <v>1</v>
      </c>
      <c r="K13161" s="358">
        <f t="shared" si="220"/>
        <v>1</v>
      </c>
      <c r="L13161" s="358" t="s">
        <v>10105</v>
      </c>
    </row>
    <row r="13162" spans="1:12">
      <c r="A13162" s="358" t="s">
        <v>600</v>
      </c>
      <c r="B13162" s="358">
        <v>33</v>
      </c>
      <c r="C13162" s="358" t="s">
        <v>11924</v>
      </c>
      <c r="D13162" s="358" t="s">
        <v>880</v>
      </c>
      <c r="E13162" s="358" t="s">
        <v>600</v>
      </c>
      <c r="F13162" s="358" t="s">
        <v>2717</v>
      </c>
      <c r="G13162" s="358" t="s">
        <v>2718</v>
      </c>
      <c r="H13162" s="358"/>
      <c r="I13162" s="358">
        <v>1</v>
      </c>
      <c r="J13162" s="358">
        <v>2</v>
      </c>
      <c r="K13162" s="358">
        <f t="shared" si="220"/>
        <v>3</v>
      </c>
      <c r="L13162" s="358" t="s">
        <v>9919</v>
      </c>
    </row>
    <row r="13163" spans="1:12">
      <c r="A13163" s="358" t="s">
        <v>600</v>
      </c>
      <c r="B13163" s="358">
        <v>34</v>
      </c>
      <c r="C13163" s="358" t="s">
        <v>11925</v>
      </c>
      <c r="D13163" s="358" t="s">
        <v>880</v>
      </c>
      <c r="E13163" s="358" t="s">
        <v>600</v>
      </c>
      <c r="F13163" s="358" t="s">
        <v>2717</v>
      </c>
      <c r="G13163" s="358" t="s">
        <v>2718</v>
      </c>
      <c r="H13163" s="358"/>
      <c r="I13163" s="358">
        <v>2</v>
      </c>
      <c r="J13163" s="358">
        <v>4</v>
      </c>
      <c r="K13163" s="358">
        <f t="shared" si="220"/>
        <v>6</v>
      </c>
      <c r="L13163" s="358" t="s">
        <v>10023</v>
      </c>
    </row>
    <row r="13164" spans="1:12">
      <c r="A13164" s="358" t="s">
        <v>600</v>
      </c>
      <c r="B13164" s="358">
        <v>35</v>
      </c>
      <c r="C13164" s="358" t="s">
        <v>10117</v>
      </c>
      <c r="D13164" s="358" t="s">
        <v>880</v>
      </c>
      <c r="E13164" s="358" t="s">
        <v>11917</v>
      </c>
      <c r="F13164" s="358" t="s">
        <v>5917</v>
      </c>
      <c r="G13164" s="358" t="s">
        <v>2648</v>
      </c>
      <c r="H13164" s="358"/>
      <c r="I13164" s="358">
        <v>4</v>
      </c>
      <c r="J13164" s="358">
        <v>4</v>
      </c>
      <c r="K13164" s="358">
        <f t="shared" si="220"/>
        <v>8</v>
      </c>
      <c r="L13164" s="358" t="s">
        <v>10109</v>
      </c>
    </row>
    <row r="13165" spans="1:12">
      <c r="A13165" s="358" t="s">
        <v>600</v>
      </c>
      <c r="B13165" s="358">
        <v>36</v>
      </c>
      <c r="C13165" s="358" t="s">
        <v>11926</v>
      </c>
      <c r="D13165" s="358" t="s">
        <v>880</v>
      </c>
      <c r="E13165" s="358" t="s">
        <v>11917</v>
      </c>
      <c r="F13165" s="358" t="s">
        <v>5917</v>
      </c>
      <c r="G13165" s="358" t="s">
        <v>2648</v>
      </c>
      <c r="H13165" s="358"/>
      <c r="I13165" s="358">
        <v>6</v>
      </c>
      <c r="J13165" s="358">
        <v>4</v>
      </c>
      <c r="K13165" s="358">
        <f t="shared" si="220"/>
        <v>10</v>
      </c>
      <c r="L13165" s="358" t="s">
        <v>11927</v>
      </c>
    </row>
    <row r="13166" spans="1:12">
      <c r="A13166" s="358" t="s">
        <v>600</v>
      </c>
      <c r="B13166" s="358">
        <v>37</v>
      </c>
      <c r="C13166" s="358" t="s">
        <v>2651</v>
      </c>
      <c r="D13166" s="358" t="s">
        <v>880</v>
      </c>
      <c r="E13166" s="358" t="s">
        <v>589</v>
      </c>
      <c r="F13166" s="358" t="s">
        <v>5917</v>
      </c>
      <c r="G13166" s="358" t="s">
        <v>2648</v>
      </c>
      <c r="H13166" s="358"/>
      <c r="I13166" s="358">
        <v>4</v>
      </c>
      <c r="J13166" s="358">
        <v>3</v>
      </c>
      <c r="K13166" s="358">
        <f t="shared" si="220"/>
        <v>7</v>
      </c>
      <c r="L13166" s="358" t="s">
        <v>9896</v>
      </c>
    </row>
    <row r="13167" spans="1:12">
      <c r="A13167" s="358" t="s">
        <v>600</v>
      </c>
      <c r="B13167" s="358">
        <v>38</v>
      </c>
      <c r="C13167" s="358" t="s">
        <v>1128</v>
      </c>
      <c r="D13167" s="358" t="s">
        <v>880</v>
      </c>
      <c r="E13167" s="358" t="s">
        <v>589</v>
      </c>
      <c r="F13167" s="358" t="s">
        <v>5917</v>
      </c>
      <c r="G13167" s="358" t="s">
        <v>2648</v>
      </c>
      <c r="H13167" s="358"/>
      <c r="I13167" s="358">
        <v>4</v>
      </c>
      <c r="J13167" s="358">
        <v>4</v>
      </c>
      <c r="K13167" s="358">
        <f t="shared" si="220"/>
        <v>8</v>
      </c>
      <c r="L13167" s="358" t="s">
        <v>10115</v>
      </c>
    </row>
    <row r="13168" spans="1:12">
      <c r="A13168" s="358" t="s">
        <v>600</v>
      </c>
      <c r="B13168" s="358">
        <v>39</v>
      </c>
      <c r="C13168" s="358" t="s">
        <v>11928</v>
      </c>
      <c r="D13168" s="358" t="s">
        <v>880</v>
      </c>
      <c r="E13168" s="358" t="s">
        <v>589</v>
      </c>
      <c r="F13168" s="358" t="s">
        <v>5917</v>
      </c>
      <c r="G13168" s="358" t="s">
        <v>2648</v>
      </c>
      <c r="H13168" s="358"/>
      <c r="I13168" s="358">
        <v>2</v>
      </c>
      <c r="J13168" s="358">
        <v>2</v>
      </c>
      <c r="K13168" s="358">
        <f t="shared" si="220"/>
        <v>4</v>
      </c>
      <c r="L13168" s="358" t="s">
        <v>9896</v>
      </c>
    </row>
    <row r="13169" spans="1:12">
      <c r="A13169" s="358" t="s">
        <v>600</v>
      </c>
      <c r="B13169" s="358">
        <v>40</v>
      </c>
      <c r="C13169" s="358" t="s">
        <v>11929</v>
      </c>
      <c r="D13169" s="358" t="s">
        <v>880</v>
      </c>
      <c r="E13169" s="358" t="s">
        <v>600</v>
      </c>
      <c r="F13169" s="358" t="s">
        <v>2717</v>
      </c>
      <c r="G13169" s="358" t="s">
        <v>2718</v>
      </c>
      <c r="H13169" s="358"/>
      <c r="I13169" s="358">
        <v>2</v>
      </c>
      <c r="J13169" s="358">
        <v>1</v>
      </c>
      <c r="K13169" s="358">
        <f t="shared" si="220"/>
        <v>3</v>
      </c>
      <c r="L13169" s="358" t="s">
        <v>9896</v>
      </c>
    </row>
    <row r="13170" spans="1:12">
      <c r="A13170" s="358" t="s">
        <v>600</v>
      </c>
      <c r="B13170" s="358">
        <v>41</v>
      </c>
      <c r="C13170" s="358" t="s">
        <v>7814</v>
      </c>
      <c r="D13170" s="358" t="s">
        <v>1762</v>
      </c>
      <c r="E13170" s="358" t="s">
        <v>600</v>
      </c>
      <c r="F13170" s="358" t="s">
        <v>2717</v>
      </c>
      <c r="G13170" s="358" t="s">
        <v>2718</v>
      </c>
      <c r="H13170" s="358"/>
      <c r="I13170" s="358">
        <v>3</v>
      </c>
      <c r="J13170" s="358">
        <v>0</v>
      </c>
      <c r="K13170" s="358">
        <f t="shared" si="220"/>
        <v>3</v>
      </c>
      <c r="L13170" s="358" t="s">
        <v>9896</v>
      </c>
    </row>
    <row r="13171" spans="1:12">
      <c r="A13171" s="358" t="s">
        <v>600</v>
      </c>
      <c r="B13171" s="358">
        <v>42</v>
      </c>
      <c r="C13171" s="358" t="s">
        <v>11930</v>
      </c>
      <c r="D13171" s="358" t="s">
        <v>880</v>
      </c>
      <c r="E13171" s="358" t="s">
        <v>600</v>
      </c>
      <c r="F13171" s="358" t="s">
        <v>2717</v>
      </c>
      <c r="G13171" s="358" t="s">
        <v>2718</v>
      </c>
      <c r="H13171" s="358"/>
      <c r="I13171" s="358">
        <v>3</v>
      </c>
      <c r="J13171" s="358">
        <v>2</v>
      </c>
      <c r="K13171" s="358">
        <f t="shared" si="220"/>
        <v>5</v>
      </c>
      <c r="L13171" s="358" t="s">
        <v>9896</v>
      </c>
    </row>
    <row r="13172" spans="1:12">
      <c r="A13172" s="358" t="s">
        <v>600</v>
      </c>
      <c r="B13172" s="358">
        <v>43</v>
      </c>
      <c r="C13172" s="358" t="s">
        <v>11931</v>
      </c>
      <c r="D13172" s="358" t="s">
        <v>880</v>
      </c>
      <c r="E13172" s="358" t="s">
        <v>600</v>
      </c>
      <c r="F13172" s="358" t="s">
        <v>2717</v>
      </c>
      <c r="G13172" s="358" t="s">
        <v>2718</v>
      </c>
      <c r="H13172" s="358"/>
      <c r="I13172" s="358">
        <v>6</v>
      </c>
      <c r="J13172" s="358">
        <v>3</v>
      </c>
      <c r="K13172" s="358">
        <f t="shared" si="220"/>
        <v>9</v>
      </c>
      <c r="L13172" s="358" t="s">
        <v>9896</v>
      </c>
    </row>
    <row r="13173" spans="1:12">
      <c r="A13173" s="358" t="s">
        <v>600</v>
      </c>
      <c r="B13173" s="358">
        <v>44</v>
      </c>
      <c r="C13173" s="358" t="s">
        <v>11932</v>
      </c>
      <c r="D13173" s="358" t="s">
        <v>880</v>
      </c>
      <c r="E13173" s="358" t="s">
        <v>600</v>
      </c>
      <c r="F13173" s="358" t="s">
        <v>2717</v>
      </c>
      <c r="G13173" s="358" t="s">
        <v>2718</v>
      </c>
      <c r="H13173" s="358"/>
      <c r="I13173" s="358">
        <v>5</v>
      </c>
      <c r="J13173" s="358">
        <v>3</v>
      </c>
      <c r="K13173" s="358">
        <f t="shared" si="220"/>
        <v>8</v>
      </c>
      <c r="L13173" s="358" t="s">
        <v>9896</v>
      </c>
    </row>
    <row r="13174" spans="1:12">
      <c r="A13174" s="358" t="s">
        <v>600</v>
      </c>
      <c r="B13174" s="358">
        <v>45</v>
      </c>
      <c r="C13174" s="358" t="s">
        <v>11933</v>
      </c>
      <c r="D13174" s="358" t="s">
        <v>880</v>
      </c>
      <c r="E13174" s="358" t="s">
        <v>600</v>
      </c>
      <c r="F13174" s="358" t="s">
        <v>2717</v>
      </c>
      <c r="G13174" s="358" t="s">
        <v>2718</v>
      </c>
      <c r="H13174" s="358"/>
      <c r="I13174" s="358">
        <v>1</v>
      </c>
      <c r="J13174" s="358">
        <v>3</v>
      </c>
      <c r="K13174" s="358">
        <f t="shared" si="220"/>
        <v>4</v>
      </c>
      <c r="L13174" s="358" t="s">
        <v>9896</v>
      </c>
    </row>
    <row r="13175" spans="1:12">
      <c r="A13175" s="358" t="s">
        <v>600</v>
      </c>
      <c r="B13175" s="358">
        <v>46</v>
      </c>
      <c r="C13175" s="358" t="s">
        <v>11934</v>
      </c>
      <c r="D13175" s="358" t="s">
        <v>880</v>
      </c>
      <c r="E13175" s="358" t="s">
        <v>600</v>
      </c>
      <c r="F13175" s="358" t="s">
        <v>2717</v>
      </c>
      <c r="G13175" s="358" t="s">
        <v>2718</v>
      </c>
      <c r="H13175" s="358"/>
      <c r="I13175" s="358">
        <v>2</v>
      </c>
      <c r="J13175" s="358">
        <v>4</v>
      </c>
      <c r="K13175" s="358">
        <f t="shared" si="220"/>
        <v>6</v>
      </c>
      <c r="L13175" s="358" t="s">
        <v>10115</v>
      </c>
    </row>
    <row r="13176" spans="1:12">
      <c r="A13176" s="358" t="s">
        <v>600</v>
      </c>
      <c r="B13176" s="358">
        <v>47</v>
      </c>
      <c r="C13176" s="358" t="s">
        <v>11935</v>
      </c>
      <c r="D13176" s="358" t="s">
        <v>880</v>
      </c>
      <c r="E13176" s="358" t="s">
        <v>600</v>
      </c>
      <c r="F13176" s="358" t="s">
        <v>2717</v>
      </c>
      <c r="G13176" s="358" t="s">
        <v>2718</v>
      </c>
      <c r="H13176" s="358"/>
      <c r="I13176" s="358">
        <v>4</v>
      </c>
      <c r="J13176" s="358">
        <v>3</v>
      </c>
      <c r="K13176" s="358">
        <f t="shared" si="220"/>
        <v>7</v>
      </c>
      <c r="L13176" s="358" t="s">
        <v>11936</v>
      </c>
    </row>
    <row r="13177" spans="1:12">
      <c r="A13177" s="358" t="s">
        <v>600</v>
      </c>
      <c r="B13177" s="358">
        <v>48</v>
      </c>
      <c r="C13177" s="358" t="s">
        <v>11114</v>
      </c>
      <c r="D13177" s="358" t="s">
        <v>880</v>
      </c>
      <c r="E13177" s="358" t="s">
        <v>600</v>
      </c>
      <c r="F13177" s="358" t="s">
        <v>2717</v>
      </c>
      <c r="G13177" s="358" t="s">
        <v>2718</v>
      </c>
      <c r="H13177" s="358"/>
      <c r="I13177" s="358">
        <v>1</v>
      </c>
      <c r="J13177" s="358">
        <v>2</v>
      </c>
      <c r="K13177" s="358">
        <f t="shared" si="220"/>
        <v>3</v>
      </c>
      <c r="L13177" s="358" t="s">
        <v>10909</v>
      </c>
    </row>
    <row r="13178" spans="1:12">
      <c r="A13178" s="358" t="s">
        <v>600</v>
      </c>
      <c r="B13178" s="358">
        <v>49</v>
      </c>
      <c r="C13178" s="358" t="s">
        <v>11937</v>
      </c>
      <c r="D13178" s="358" t="s">
        <v>880</v>
      </c>
      <c r="E13178" s="358" t="s">
        <v>600</v>
      </c>
      <c r="F13178" s="358" t="s">
        <v>5917</v>
      </c>
      <c r="G13178" s="358" t="s">
        <v>2648</v>
      </c>
      <c r="H13178" s="358"/>
      <c r="I13178" s="358">
        <v>2</v>
      </c>
      <c r="J13178" s="358">
        <v>2</v>
      </c>
      <c r="K13178" s="358">
        <f t="shared" si="220"/>
        <v>4</v>
      </c>
      <c r="L13178" s="358" t="s">
        <v>9896</v>
      </c>
    </row>
    <row r="13179" spans="1:12">
      <c r="A13179" s="358" t="s">
        <v>600</v>
      </c>
      <c r="B13179" s="358">
        <v>50</v>
      </c>
      <c r="C13179" s="358" t="s">
        <v>11938</v>
      </c>
      <c r="D13179" s="358" t="s">
        <v>880</v>
      </c>
      <c r="E13179" s="358" t="s">
        <v>600</v>
      </c>
      <c r="F13179" s="358" t="s">
        <v>5917</v>
      </c>
      <c r="G13179" s="358" t="s">
        <v>2648</v>
      </c>
      <c r="H13179" s="358"/>
      <c r="I13179" s="358">
        <v>4</v>
      </c>
      <c r="J13179" s="358">
        <v>2</v>
      </c>
      <c r="K13179" s="358">
        <f t="shared" si="220"/>
        <v>6</v>
      </c>
      <c r="L13179" s="358" t="s">
        <v>9896</v>
      </c>
    </row>
    <row r="13180" spans="1:12">
      <c r="A13180" s="358" t="s">
        <v>600</v>
      </c>
      <c r="B13180" s="358">
        <v>51</v>
      </c>
      <c r="C13180" s="358" t="s">
        <v>10137</v>
      </c>
      <c r="D13180" s="358" t="s">
        <v>880</v>
      </c>
      <c r="E13180" s="358" t="s">
        <v>600</v>
      </c>
      <c r="F13180" s="358" t="s">
        <v>5917</v>
      </c>
      <c r="G13180" s="358" t="s">
        <v>2648</v>
      </c>
      <c r="H13180" s="358"/>
      <c r="I13180" s="358">
        <v>4</v>
      </c>
      <c r="J13180" s="358">
        <v>2</v>
      </c>
      <c r="K13180" s="358">
        <f t="shared" si="220"/>
        <v>6</v>
      </c>
      <c r="L13180" s="358" t="s">
        <v>9896</v>
      </c>
    </row>
    <row r="13181" spans="1:12">
      <c r="A13181" s="358" t="s">
        <v>600</v>
      </c>
      <c r="B13181" s="358">
        <v>52</v>
      </c>
      <c r="C13181" s="358" t="s">
        <v>11939</v>
      </c>
      <c r="D13181" s="358" t="s">
        <v>880</v>
      </c>
      <c r="E13181" s="358" t="s">
        <v>600</v>
      </c>
      <c r="F13181" s="358" t="s">
        <v>5917</v>
      </c>
      <c r="G13181" s="358" t="s">
        <v>2648</v>
      </c>
      <c r="H13181" s="358"/>
      <c r="I13181" s="358">
        <v>3</v>
      </c>
      <c r="J13181" s="358">
        <v>3</v>
      </c>
      <c r="K13181" s="358">
        <f t="shared" si="220"/>
        <v>6</v>
      </c>
      <c r="L13181" s="358" t="s">
        <v>9896</v>
      </c>
    </row>
    <row r="13182" spans="1:12">
      <c r="A13182" s="358" t="s">
        <v>600</v>
      </c>
      <c r="B13182" s="358">
        <v>53</v>
      </c>
      <c r="C13182" s="358" t="s">
        <v>11940</v>
      </c>
      <c r="D13182" s="358" t="s">
        <v>880</v>
      </c>
      <c r="E13182" s="358" t="s">
        <v>600</v>
      </c>
      <c r="F13182" s="358" t="s">
        <v>2717</v>
      </c>
      <c r="G13182" s="358" t="s">
        <v>2718</v>
      </c>
      <c r="H13182" s="358"/>
      <c r="I13182" s="358">
        <v>5</v>
      </c>
      <c r="J13182" s="358">
        <v>4</v>
      </c>
      <c r="K13182" s="358">
        <f t="shared" si="220"/>
        <v>9</v>
      </c>
      <c r="L13182" s="358" t="s">
        <v>11941</v>
      </c>
    </row>
    <row r="13183" spans="1:12">
      <c r="A13183" s="358" t="s">
        <v>600</v>
      </c>
      <c r="B13183" s="358">
        <v>54</v>
      </c>
      <c r="C13183" s="358" t="s">
        <v>11910</v>
      </c>
      <c r="D13183" s="358" t="s">
        <v>880</v>
      </c>
      <c r="E13183" s="358" t="s">
        <v>600</v>
      </c>
      <c r="F13183" s="358" t="s">
        <v>2717</v>
      </c>
      <c r="G13183" s="358" t="s">
        <v>2718</v>
      </c>
      <c r="H13183" s="358"/>
      <c r="I13183" s="358">
        <v>3</v>
      </c>
      <c r="J13183" s="358">
        <v>5</v>
      </c>
      <c r="K13183" s="358">
        <f t="shared" si="220"/>
        <v>8</v>
      </c>
      <c r="L13183" s="358" t="s">
        <v>9896</v>
      </c>
    </row>
    <row r="13184" spans="1:12">
      <c r="A13184" s="358" t="s">
        <v>600</v>
      </c>
      <c r="B13184" s="358">
        <v>55</v>
      </c>
      <c r="C13184" s="358" t="s">
        <v>11942</v>
      </c>
      <c r="D13184" s="358" t="s">
        <v>880</v>
      </c>
      <c r="E13184" s="358" t="s">
        <v>11917</v>
      </c>
      <c r="F13184" s="358" t="s">
        <v>5917</v>
      </c>
      <c r="G13184" s="358" t="s">
        <v>2648</v>
      </c>
      <c r="H13184" s="358"/>
      <c r="I13184" s="358">
        <v>2</v>
      </c>
      <c r="J13184" s="358">
        <v>2</v>
      </c>
      <c r="K13184" s="358">
        <f t="shared" si="220"/>
        <v>4</v>
      </c>
      <c r="L13184" s="358" t="s">
        <v>9896</v>
      </c>
    </row>
    <row r="13185" spans="1:12">
      <c r="A13185" s="358" t="s">
        <v>600</v>
      </c>
      <c r="B13185" s="358">
        <v>56</v>
      </c>
      <c r="C13185" s="358" t="s">
        <v>11943</v>
      </c>
      <c r="D13185" s="358" t="s">
        <v>880</v>
      </c>
      <c r="E13185" s="358" t="s">
        <v>589</v>
      </c>
      <c r="F13185" s="358" t="s">
        <v>5917</v>
      </c>
      <c r="G13185" s="358" t="s">
        <v>2648</v>
      </c>
      <c r="H13185" s="358"/>
      <c r="I13185" s="358">
        <v>2</v>
      </c>
      <c r="J13185" s="358">
        <v>2</v>
      </c>
      <c r="K13185" s="358">
        <f t="shared" si="220"/>
        <v>4</v>
      </c>
      <c r="L13185" s="358" t="s">
        <v>9975</v>
      </c>
    </row>
    <row r="13186" spans="1:12">
      <c r="A13186" s="358" t="s">
        <v>600</v>
      </c>
      <c r="B13186" s="358">
        <v>57</v>
      </c>
      <c r="C13186" s="358" t="s">
        <v>11944</v>
      </c>
      <c r="D13186" s="358" t="s">
        <v>880</v>
      </c>
      <c r="E13186" s="358" t="s">
        <v>11917</v>
      </c>
      <c r="F13186" s="358" t="s">
        <v>5917</v>
      </c>
      <c r="G13186" s="358" t="s">
        <v>2648</v>
      </c>
      <c r="H13186" s="358"/>
      <c r="I13186" s="358">
        <v>2</v>
      </c>
      <c r="J13186" s="358">
        <v>1</v>
      </c>
      <c r="K13186" s="358">
        <f t="shared" si="220"/>
        <v>3</v>
      </c>
      <c r="L13186" s="358" t="s">
        <v>10023</v>
      </c>
    </row>
    <row r="13187" spans="1:12">
      <c r="A13187" s="358" t="s">
        <v>600</v>
      </c>
      <c r="B13187" s="358">
        <v>58</v>
      </c>
      <c r="C13187" s="358" t="s">
        <v>11945</v>
      </c>
      <c r="D13187" s="358" t="s">
        <v>880</v>
      </c>
      <c r="E13187" s="358" t="s">
        <v>11917</v>
      </c>
      <c r="F13187" s="358" t="s">
        <v>5917</v>
      </c>
      <c r="G13187" s="358" t="s">
        <v>2648</v>
      </c>
      <c r="H13187" s="358"/>
      <c r="I13187" s="358">
        <v>3</v>
      </c>
      <c r="J13187" s="358">
        <v>2</v>
      </c>
      <c r="K13187" s="358">
        <f t="shared" si="220"/>
        <v>5</v>
      </c>
      <c r="L13187" s="358" t="s">
        <v>9896</v>
      </c>
    </row>
    <row r="13188" spans="1:12">
      <c r="A13188" s="358" t="s">
        <v>600</v>
      </c>
      <c r="B13188" s="358">
        <v>59</v>
      </c>
      <c r="C13188" s="358" t="s">
        <v>11946</v>
      </c>
      <c r="D13188" s="358" t="s">
        <v>880</v>
      </c>
      <c r="E13188" s="358" t="s">
        <v>11917</v>
      </c>
      <c r="F13188" s="358" t="s">
        <v>5917</v>
      </c>
      <c r="G13188" s="358" t="s">
        <v>2648</v>
      </c>
      <c r="H13188" s="358"/>
      <c r="I13188" s="358">
        <v>3</v>
      </c>
      <c r="J13188" s="358">
        <v>3</v>
      </c>
      <c r="K13188" s="358">
        <f t="shared" si="220"/>
        <v>6</v>
      </c>
      <c r="L13188" s="358" t="s">
        <v>9896</v>
      </c>
    </row>
    <row r="13189" spans="1:12">
      <c r="A13189" s="358" t="s">
        <v>600</v>
      </c>
      <c r="B13189" s="358">
        <v>60</v>
      </c>
      <c r="C13189" s="358" t="s">
        <v>8457</v>
      </c>
      <c r="D13189" s="358" t="s">
        <v>880</v>
      </c>
      <c r="E13189" s="358" t="s">
        <v>11917</v>
      </c>
      <c r="F13189" s="358" t="s">
        <v>5917</v>
      </c>
      <c r="G13189" s="358" t="s">
        <v>2648</v>
      </c>
      <c r="H13189" s="358"/>
      <c r="I13189" s="358">
        <v>7</v>
      </c>
      <c r="J13189" s="358">
        <v>2</v>
      </c>
      <c r="K13189" s="358">
        <f t="shared" si="220"/>
        <v>9</v>
      </c>
      <c r="L13189" s="358" t="s">
        <v>9975</v>
      </c>
    </row>
    <row r="13190" spans="1:12">
      <c r="A13190" s="358" t="s">
        <v>600</v>
      </c>
      <c r="B13190" s="358">
        <v>61</v>
      </c>
      <c r="C13190" s="358" t="s">
        <v>11947</v>
      </c>
      <c r="D13190" s="358" t="s">
        <v>880</v>
      </c>
      <c r="E13190" s="358" t="s">
        <v>11917</v>
      </c>
      <c r="F13190" s="358" t="s">
        <v>5917</v>
      </c>
      <c r="G13190" s="358" t="s">
        <v>2648</v>
      </c>
      <c r="H13190" s="358"/>
      <c r="I13190" s="358">
        <v>3</v>
      </c>
      <c r="J13190" s="358">
        <v>4</v>
      </c>
      <c r="K13190" s="358">
        <f t="shared" si="220"/>
        <v>7</v>
      </c>
      <c r="L13190" s="358" t="s">
        <v>9975</v>
      </c>
    </row>
    <row r="13191" spans="1:12">
      <c r="A13191" s="358" t="s">
        <v>600</v>
      </c>
      <c r="B13191" s="358">
        <v>62</v>
      </c>
      <c r="C13191" s="358" t="s">
        <v>11948</v>
      </c>
      <c r="D13191" s="358" t="s">
        <v>880</v>
      </c>
      <c r="E13191" s="358" t="s">
        <v>11917</v>
      </c>
      <c r="F13191" s="358" t="s">
        <v>5917</v>
      </c>
      <c r="G13191" s="358" t="s">
        <v>2648</v>
      </c>
      <c r="H13191" s="358"/>
      <c r="I13191" s="358">
        <v>3</v>
      </c>
      <c r="J13191" s="358">
        <v>5</v>
      </c>
      <c r="K13191" s="358">
        <f t="shared" si="220"/>
        <v>8</v>
      </c>
      <c r="L13191" s="358" t="s">
        <v>9896</v>
      </c>
    </row>
    <row r="13192" spans="1:12">
      <c r="A13192" s="358" t="s">
        <v>600</v>
      </c>
      <c r="B13192" s="358">
        <v>63</v>
      </c>
      <c r="C13192" s="358" t="s">
        <v>11949</v>
      </c>
      <c r="D13192" s="358" t="s">
        <v>880</v>
      </c>
      <c r="E13192" s="358" t="s">
        <v>11917</v>
      </c>
      <c r="F13192" s="358" t="s">
        <v>5917</v>
      </c>
      <c r="G13192" s="358" t="s">
        <v>2648</v>
      </c>
      <c r="H13192" s="358"/>
      <c r="I13192" s="358">
        <v>2</v>
      </c>
      <c r="J13192" s="358">
        <v>4</v>
      </c>
      <c r="K13192" s="358">
        <f t="shared" si="220"/>
        <v>6</v>
      </c>
      <c r="L13192" s="358" t="s">
        <v>9975</v>
      </c>
    </row>
    <row r="13193" spans="1:12">
      <c r="A13193" s="358" t="s">
        <v>600</v>
      </c>
      <c r="B13193" s="358">
        <v>64</v>
      </c>
      <c r="C13193" s="358" t="s">
        <v>11950</v>
      </c>
      <c r="D13193" s="358" t="s">
        <v>880</v>
      </c>
      <c r="E13193" s="358" t="s">
        <v>11917</v>
      </c>
      <c r="F13193" s="358" t="s">
        <v>5917</v>
      </c>
      <c r="G13193" s="358" t="s">
        <v>2648</v>
      </c>
      <c r="H13193" s="358"/>
      <c r="I13193" s="358">
        <v>3</v>
      </c>
      <c r="J13193" s="358">
        <v>3</v>
      </c>
      <c r="K13193" s="358">
        <f t="shared" si="220"/>
        <v>6</v>
      </c>
      <c r="L13193" s="358" t="s">
        <v>9975</v>
      </c>
    </row>
    <row r="13194" spans="1:12">
      <c r="A13194" s="358" t="s">
        <v>600</v>
      </c>
      <c r="B13194" s="358">
        <v>65</v>
      </c>
      <c r="C13194" s="358" t="s">
        <v>2323</v>
      </c>
      <c r="D13194" s="358" t="s">
        <v>880</v>
      </c>
      <c r="E13194" s="358" t="s">
        <v>11917</v>
      </c>
      <c r="F13194" s="358" t="s">
        <v>5917</v>
      </c>
      <c r="G13194" s="358" t="s">
        <v>2648</v>
      </c>
      <c r="H13194" s="358"/>
      <c r="I13194" s="358">
        <v>3</v>
      </c>
      <c r="J13194" s="358">
        <v>1</v>
      </c>
      <c r="K13194" s="358">
        <f t="shared" ref="K13194:K13201" si="221">J13194+I13194</f>
        <v>4</v>
      </c>
      <c r="L13194" s="358" t="s">
        <v>9975</v>
      </c>
    </row>
    <row r="13195" spans="1:12">
      <c r="A13195" s="358" t="s">
        <v>600</v>
      </c>
      <c r="B13195" s="358">
        <v>66</v>
      </c>
      <c r="C13195" s="358" t="s">
        <v>11909</v>
      </c>
      <c r="D13195" s="358" t="s">
        <v>880</v>
      </c>
      <c r="E13195" s="358" t="s">
        <v>11951</v>
      </c>
      <c r="F13195" s="358" t="s">
        <v>2717</v>
      </c>
      <c r="G13195" s="358" t="s">
        <v>2718</v>
      </c>
      <c r="H13195" s="358"/>
      <c r="I13195" s="358">
        <v>6</v>
      </c>
      <c r="J13195" s="358">
        <v>4</v>
      </c>
      <c r="K13195" s="358">
        <f t="shared" si="221"/>
        <v>10</v>
      </c>
      <c r="L13195" s="358" t="s">
        <v>9896</v>
      </c>
    </row>
    <row r="13196" spans="1:12">
      <c r="A13196" s="358" t="s">
        <v>600</v>
      </c>
      <c r="B13196" s="358">
        <v>67</v>
      </c>
      <c r="C13196" s="358" t="s">
        <v>11952</v>
      </c>
      <c r="D13196" s="358" t="s">
        <v>880</v>
      </c>
      <c r="E13196" s="358" t="s">
        <v>589</v>
      </c>
      <c r="F13196" s="358" t="s">
        <v>5917</v>
      </c>
      <c r="G13196" s="358" t="s">
        <v>2718</v>
      </c>
      <c r="H13196" s="358"/>
      <c r="I13196" s="358">
        <v>5</v>
      </c>
      <c r="J13196" s="358">
        <v>3</v>
      </c>
      <c r="K13196" s="358">
        <f t="shared" si="221"/>
        <v>8</v>
      </c>
      <c r="L13196" s="358" t="s">
        <v>10006</v>
      </c>
    </row>
    <row r="13197" spans="1:12">
      <c r="A13197" s="358" t="s">
        <v>600</v>
      </c>
      <c r="B13197" s="358">
        <v>68</v>
      </c>
      <c r="C13197" s="358" t="s">
        <v>11953</v>
      </c>
      <c r="D13197" s="358" t="s">
        <v>880</v>
      </c>
      <c r="E13197" s="358" t="s">
        <v>589</v>
      </c>
      <c r="F13197" s="358" t="s">
        <v>5917</v>
      </c>
      <c r="G13197" s="358" t="s">
        <v>2718</v>
      </c>
      <c r="H13197" s="358"/>
      <c r="I13197" s="358">
        <v>4</v>
      </c>
      <c r="J13197" s="358">
        <v>1</v>
      </c>
      <c r="K13197" s="358">
        <f t="shared" si="221"/>
        <v>5</v>
      </c>
      <c r="L13197" s="358" t="s">
        <v>10006</v>
      </c>
    </row>
    <row r="13198" spans="1:12">
      <c r="A13198" s="358" t="s">
        <v>600</v>
      </c>
      <c r="B13198" s="358">
        <v>69</v>
      </c>
      <c r="C13198" s="358" t="s">
        <v>1041</v>
      </c>
      <c r="D13198" s="358" t="s">
        <v>880</v>
      </c>
      <c r="E13198" s="358" t="s">
        <v>11954</v>
      </c>
      <c r="F13198" s="358" t="s">
        <v>11954</v>
      </c>
      <c r="G13198" s="358" t="s">
        <v>2718</v>
      </c>
      <c r="H13198" s="358"/>
      <c r="I13198" s="358">
        <v>5</v>
      </c>
      <c r="J13198" s="358">
        <v>2</v>
      </c>
      <c r="K13198" s="358">
        <f t="shared" si="221"/>
        <v>7</v>
      </c>
      <c r="L13198" s="358" t="s">
        <v>9896</v>
      </c>
    </row>
    <row r="13199" spans="1:12">
      <c r="A13199" s="358" t="s">
        <v>600</v>
      </c>
      <c r="B13199" s="358">
        <v>70</v>
      </c>
      <c r="C13199" s="358" t="s">
        <v>11955</v>
      </c>
      <c r="D13199" s="358" t="s">
        <v>880</v>
      </c>
      <c r="E13199" s="358" t="s">
        <v>11954</v>
      </c>
      <c r="F13199" s="358" t="s">
        <v>11954</v>
      </c>
      <c r="G13199" s="358" t="s">
        <v>2718</v>
      </c>
      <c r="H13199" s="358"/>
      <c r="I13199" s="358">
        <v>2</v>
      </c>
      <c r="J13199" s="358">
        <v>1</v>
      </c>
      <c r="K13199" s="358">
        <f t="shared" si="221"/>
        <v>3</v>
      </c>
      <c r="L13199" s="358" t="s">
        <v>9896</v>
      </c>
    </row>
    <row r="13200" spans="1:12">
      <c r="A13200" s="358" t="s">
        <v>600</v>
      </c>
      <c r="B13200" s="358">
        <v>71</v>
      </c>
      <c r="C13200" s="358" t="s">
        <v>11956</v>
      </c>
      <c r="D13200" s="358" t="s">
        <v>880</v>
      </c>
      <c r="E13200" s="358" t="s">
        <v>11954</v>
      </c>
      <c r="F13200" s="358" t="s">
        <v>11954</v>
      </c>
      <c r="G13200" s="358" t="s">
        <v>2718</v>
      </c>
      <c r="H13200" s="358"/>
      <c r="I13200" s="358">
        <v>3</v>
      </c>
      <c r="J13200" s="358">
        <v>2</v>
      </c>
      <c r="K13200" s="358">
        <f t="shared" si="221"/>
        <v>5</v>
      </c>
      <c r="L13200" s="358" t="s">
        <v>9896</v>
      </c>
    </row>
    <row r="13201" spans="1:12">
      <c r="A13201" s="358" t="s">
        <v>600</v>
      </c>
      <c r="B13201" s="358">
        <v>72</v>
      </c>
      <c r="C13201" s="358" t="s">
        <v>11957</v>
      </c>
      <c r="D13201" s="358" t="s">
        <v>880</v>
      </c>
      <c r="E13201" s="358" t="s">
        <v>11954</v>
      </c>
      <c r="F13201" s="358" t="s">
        <v>11954</v>
      </c>
      <c r="G13201" s="358" t="s">
        <v>2718</v>
      </c>
      <c r="H13201" s="358"/>
      <c r="I13201" s="358">
        <v>3</v>
      </c>
      <c r="J13201" s="358">
        <v>3</v>
      </c>
      <c r="K13201" s="358">
        <f t="shared" si="221"/>
        <v>6</v>
      </c>
      <c r="L13201" s="358" t="s">
        <v>9975</v>
      </c>
    </row>
    <row r="13202" spans="1:12">
      <c r="A13202" s="364"/>
      <c r="B13202" s="364"/>
      <c r="C13202" s="364"/>
      <c r="D13202" s="364"/>
      <c r="E13202" s="364"/>
      <c r="F13202" s="364"/>
      <c r="G13202" s="364"/>
      <c r="H13202" s="364"/>
      <c r="I13202" s="364"/>
      <c r="J13202" s="364"/>
      <c r="K13202" s="358">
        <f>SUM(K13130:K13201)</f>
        <v>454</v>
      </c>
      <c r="L13202" s="364"/>
    </row>
    <row r="13203" spans="1:12">
      <c r="A13203" s="358" t="s">
        <v>639</v>
      </c>
      <c r="B13203" s="358">
        <v>1</v>
      </c>
      <c r="C13203" s="358" t="s">
        <v>11682</v>
      </c>
      <c r="D13203" s="358" t="s">
        <v>880</v>
      </c>
      <c r="E13203" s="358" t="s">
        <v>11958</v>
      </c>
      <c r="F13203" s="358" t="s">
        <v>11959</v>
      </c>
      <c r="G13203" s="358" t="s">
        <v>11960</v>
      </c>
      <c r="H13203" s="358"/>
      <c r="I13203" s="358">
        <v>3</v>
      </c>
      <c r="J13203" s="358">
        <v>4</v>
      </c>
      <c r="K13203" s="358">
        <f t="shared" ref="K13203:K13266" si="222">J13203+I13203</f>
        <v>7</v>
      </c>
      <c r="L13203" s="358" t="s">
        <v>9923</v>
      </c>
    </row>
    <row r="13204" spans="1:12">
      <c r="A13204" s="358" t="s">
        <v>639</v>
      </c>
      <c r="B13204" s="358">
        <v>2</v>
      </c>
      <c r="C13204" s="358" t="s">
        <v>11961</v>
      </c>
      <c r="D13204" s="358" t="s">
        <v>880</v>
      </c>
      <c r="E13204" s="358" t="s">
        <v>11958</v>
      </c>
      <c r="F13204" s="358" t="s">
        <v>11959</v>
      </c>
      <c r="G13204" s="358" t="s">
        <v>11960</v>
      </c>
      <c r="H13204" s="358"/>
      <c r="I13204" s="358">
        <v>1</v>
      </c>
      <c r="J13204" s="358">
        <v>6</v>
      </c>
      <c r="K13204" s="358">
        <f t="shared" si="222"/>
        <v>7</v>
      </c>
      <c r="L13204" s="358" t="s">
        <v>10109</v>
      </c>
    </row>
    <row r="13205" spans="1:12">
      <c r="A13205" s="358" t="s">
        <v>639</v>
      </c>
      <c r="B13205" s="358">
        <v>3</v>
      </c>
      <c r="C13205" s="358" t="s">
        <v>11962</v>
      </c>
      <c r="D13205" s="358" t="s">
        <v>880</v>
      </c>
      <c r="E13205" s="358" t="s">
        <v>11958</v>
      </c>
      <c r="F13205" s="358" t="s">
        <v>11959</v>
      </c>
      <c r="G13205" s="358" t="s">
        <v>11960</v>
      </c>
      <c r="H13205" s="358">
        <v>778458318</v>
      </c>
      <c r="I13205" s="358">
        <v>2</v>
      </c>
      <c r="J13205" s="358">
        <v>1</v>
      </c>
      <c r="K13205" s="358">
        <f t="shared" si="222"/>
        <v>3</v>
      </c>
      <c r="L13205" s="358" t="s">
        <v>10109</v>
      </c>
    </row>
    <row r="13206" spans="1:12">
      <c r="A13206" s="358" t="s">
        <v>639</v>
      </c>
      <c r="B13206" s="358">
        <v>4</v>
      </c>
      <c r="C13206" s="358" t="s">
        <v>4619</v>
      </c>
      <c r="D13206" s="358" t="s">
        <v>880</v>
      </c>
      <c r="E13206" s="358" t="s">
        <v>11958</v>
      </c>
      <c r="F13206" s="358" t="s">
        <v>11959</v>
      </c>
      <c r="G13206" s="358" t="s">
        <v>11960</v>
      </c>
      <c r="H13206" s="358">
        <v>771425184</v>
      </c>
      <c r="I13206" s="358">
        <v>4</v>
      </c>
      <c r="J13206" s="358">
        <v>4</v>
      </c>
      <c r="K13206" s="358">
        <f t="shared" si="222"/>
        <v>8</v>
      </c>
      <c r="L13206" s="358" t="s">
        <v>9899</v>
      </c>
    </row>
    <row r="13207" spans="1:12">
      <c r="A13207" s="358" t="s">
        <v>639</v>
      </c>
      <c r="B13207" s="358">
        <v>5</v>
      </c>
      <c r="C13207" s="358" t="s">
        <v>11963</v>
      </c>
      <c r="D13207" s="358" t="s">
        <v>880</v>
      </c>
      <c r="E13207" s="358" t="s">
        <v>11958</v>
      </c>
      <c r="F13207" s="358" t="s">
        <v>11959</v>
      </c>
      <c r="G13207" s="358" t="s">
        <v>11960</v>
      </c>
      <c r="H13207" s="358">
        <v>778671318</v>
      </c>
      <c r="I13207" s="358">
        <v>5</v>
      </c>
      <c r="J13207" s="358">
        <v>2</v>
      </c>
      <c r="K13207" s="358">
        <f t="shared" si="222"/>
        <v>7</v>
      </c>
      <c r="L13207" s="358" t="s">
        <v>9899</v>
      </c>
    </row>
    <row r="13208" spans="1:12">
      <c r="A13208" s="358" t="s">
        <v>639</v>
      </c>
      <c r="B13208" s="358">
        <v>6</v>
      </c>
      <c r="C13208" s="358" t="s">
        <v>11964</v>
      </c>
      <c r="D13208" s="358" t="s">
        <v>880</v>
      </c>
      <c r="E13208" s="358" t="s">
        <v>11958</v>
      </c>
      <c r="F13208" s="358" t="s">
        <v>11959</v>
      </c>
      <c r="G13208" s="358" t="s">
        <v>11960</v>
      </c>
      <c r="H13208" s="358">
        <v>783964020</v>
      </c>
      <c r="I13208" s="358">
        <v>5</v>
      </c>
      <c r="J13208" s="358">
        <v>3</v>
      </c>
      <c r="K13208" s="358">
        <f t="shared" si="222"/>
        <v>8</v>
      </c>
      <c r="L13208" s="358" t="s">
        <v>9923</v>
      </c>
    </row>
    <row r="13209" spans="1:12">
      <c r="A13209" s="358" t="s">
        <v>639</v>
      </c>
      <c r="B13209" s="358">
        <v>7</v>
      </c>
      <c r="C13209" s="358" t="s">
        <v>11965</v>
      </c>
      <c r="D13209" s="358" t="s">
        <v>1484</v>
      </c>
      <c r="E13209" s="358" t="s">
        <v>11958</v>
      </c>
      <c r="F13209" s="358" t="s">
        <v>11959</v>
      </c>
      <c r="G13209" s="358" t="s">
        <v>11960</v>
      </c>
      <c r="H13209" s="358"/>
      <c r="I13209" s="358">
        <v>0</v>
      </c>
      <c r="J13209" s="358">
        <v>3</v>
      </c>
      <c r="K13209" s="358">
        <f t="shared" si="222"/>
        <v>3</v>
      </c>
      <c r="L13209" s="358" t="s">
        <v>9923</v>
      </c>
    </row>
    <row r="13210" spans="1:12">
      <c r="A13210" s="358" t="s">
        <v>639</v>
      </c>
      <c r="B13210" s="358">
        <v>8</v>
      </c>
      <c r="C13210" s="358" t="s">
        <v>11966</v>
      </c>
      <c r="D13210" s="358" t="s">
        <v>880</v>
      </c>
      <c r="E13210" s="358" t="s">
        <v>11958</v>
      </c>
      <c r="F13210" s="358" t="s">
        <v>11959</v>
      </c>
      <c r="G13210" s="358" t="s">
        <v>11960</v>
      </c>
      <c r="H13210" s="358"/>
      <c r="I13210" s="358">
        <v>3</v>
      </c>
      <c r="J13210" s="358">
        <v>4</v>
      </c>
      <c r="K13210" s="358">
        <f t="shared" si="222"/>
        <v>7</v>
      </c>
      <c r="L13210" s="358" t="s">
        <v>9899</v>
      </c>
    </row>
    <row r="13211" spans="1:12">
      <c r="A13211" s="358" t="s">
        <v>639</v>
      </c>
      <c r="B13211" s="358">
        <v>9</v>
      </c>
      <c r="C13211" s="358" t="s">
        <v>11967</v>
      </c>
      <c r="D13211" s="358" t="s">
        <v>880</v>
      </c>
      <c r="E13211" s="358" t="s">
        <v>11958</v>
      </c>
      <c r="F13211" s="358" t="s">
        <v>11959</v>
      </c>
      <c r="G13211" s="358" t="s">
        <v>11960</v>
      </c>
      <c r="H13211" s="358"/>
      <c r="I13211" s="358">
        <v>5</v>
      </c>
      <c r="J13211" s="358">
        <v>3</v>
      </c>
      <c r="K13211" s="358">
        <f t="shared" si="222"/>
        <v>8</v>
      </c>
      <c r="L13211" s="358" t="s">
        <v>9899</v>
      </c>
    </row>
    <row r="13212" spans="1:12">
      <c r="A13212" s="358" t="s">
        <v>639</v>
      </c>
      <c r="B13212" s="358">
        <v>10</v>
      </c>
      <c r="C13212" s="358" t="s">
        <v>11968</v>
      </c>
      <c r="D13212" s="358" t="s">
        <v>880</v>
      </c>
      <c r="E13212" s="358" t="s">
        <v>11958</v>
      </c>
      <c r="F13212" s="358" t="s">
        <v>11959</v>
      </c>
      <c r="G13212" s="358" t="s">
        <v>11960</v>
      </c>
      <c r="H13212" s="358"/>
      <c r="I13212" s="358">
        <v>4</v>
      </c>
      <c r="J13212" s="358">
        <v>4</v>
      </c>
      <c r="K13212" s="358">
        <f t="shared" si="222"/>
        <v>8</v>
      </c>
      <c r="L13212" s="358" t="s">
        <v>9923</v>
      </c>
    </row>
    <row r="13213" spans="1:12">
      <c r="A13213" s="358" t="s">
        <v>639</v>
      </c>
      <c r="B13213" s="358">
        <v>11</v>
      </c>
      <c r="C13213" s="358" t="s">
        <v>11969</v>
      </c>
      <c r="D13213" s="358" t="s">
        <v>880</v>
      </c>
      <c r="E13213" s="358" t="s">
        <v>11958</v>
      </c>
      <c r="F13213" s="358" t="s">
        <v>11959</v>
      </c>
      <c r="G13213" s="358" t="s">
        <v>11960</v>
      </c>
      <c r="H13213" s="358"/>
      <c r="I13213" s="358">
        <v>4</v>
      </c>
      <c r="J13213" s="358">
        <v>4</v>
      </c>
      <c r="K13213" s="358">
        <f t="shared" si="222"/>
        <v>8</v>
      </c>
      <c r="L13213" s="358" t="s">
        <v>9899</v>
      </c>
    </row>
    <row r="13214" spans="1:12">
      <c r="A13214" s="358" t="s">
        <v>639</v>
      </c>
      <c r="B13214" s="358">
        <v>12</v>
      </c>
      <c r="C13214" s="358" t="s">
        <v>11970</v>
      </c>
      <c r="D13214" s="358" t="s">
        <v>880</v>
      </c>
      <c r="E13214" s="358" t="s">
        <v>11958</v>
      </c>
      <c r="F13214" s="358" t="s">
        <v>11959</v>
      </c>
      <c r="G13214" s="358" t="s">
        <v>11960</v>
      </c>
      <c r="H13214" s="358">
        <v>789856978</v>
      </c>
      <c r="I13214" s="358">
        <v>3</v>
      </c>
      <c r="J13214" s="358">
        <v>4</v>
      </c>
      <c r="K13214" s="358">
        <f t="shared" si="222"/>
        <v>7</v>
      </c>
      <c r="L13214" s="358" t="s">
        <v>9923</v>
      </c>
    </row>
    <row r="13215" spans="1:12">
      <c r="A13215" s="358" t="s">
        <v>639</v>
      </c>
      <c r="B13215" s="358">
        <v>13</v>
      </c>
      <c r="C13215" s="358" t="s">
        <v>11971</v>
      </c>
      <c r="D13215" s="358" t="s">
        <v>880</v>
      </c>
      <c r="E13215" s="358" t="s">
        <v>11958</v>
      </c>
      <c r="F13215" s="358" t="s">
        <v>11959</v>
      </c>
      <c r="G13215" s="358" t="s">
        <v>11960</v>
      </c>
      <c r="H13215" s="358"/>
      <c r="I13215" s="358">
        <v>2</v>
      </c>
      <c r="J13215" s="358">
        <v>1</v>
      </c>
      <c r="K13215" s="358">
        <f t="shared" si="222"/>
        <v>3</v>
      </c>
      <c r="L13215" s="358" t="s">
        <v>9899</v>
      </c>
    </row>
    <row r="13216" spans="1:12">
      <c r="A13216" s="358" t="s">
        <v>639</v>
      </c>
      <c r="B13216" s="358">
        <v>14</v>
      </c>
      <c r="C13216" s="358" t="s">
        <v>11972</v>
      </c>
      <c r="D13216" s="358" t="s">
        <v>880</v>
      </c>
      <c r="E13216" s="358" t="s">
        <v>11958</v>
      </c>
      <c r="F13216" s="358" t="s">
        <v>11959</v>
      </c>
      <c r="G13216" s="358" t="s">
        <v>11960</v>
      </c>
      <c r="H13216" s="358"/>
      <c r="I13216" s="358">
        <v>3</v>
      </c>
      <c r="J13216" s="358">
        <v>2</v>
      </c>
      <c r="K13216" s="358">
        <f t="shared" si="222"/>
        <v>5</v>
      </c>
      <c r="L13216" s="358" t="s">
        <v>9923</v>
      </c>
    </row>
    <row r="13217" spans="1:12">
      <c r="A13217" s="358" t="s">
        <v>639</v>
      </c>
      <c r="B13217" s="358">
        <v>15</v>
      </c>
      <c r="C13217" s="358" t="s">
        <v>11973</v>
      </c>
      <c r="D13217" s="358" t="s">
        <v>880</v>
      </c>
      <c r="E13217" s="358" t="s">
        <v>11958</v>
      </c>
      <c r="F13217" s="358" t="s">
        <v>11959</v>
      </c>
      <c r="G13217" s="358" t="s">
        <v>11960</v>
      </c>
      <c r="H13217" s="358"/>
      <c r="I13217" s="358">
        <v>4</v>
      </c>
      <c r="J13217" s="358">
        <v>1</v>
      </c>
      <c r="K13217" s="358">
        <f t="shared" si="222"/>
        <v>5</v>
      </c>
      <c r="L13217" s="358" t="s">
        <v>10109</v>
      </c>
    </row>
    <row r="13218" spans="1:12">
      <c r="A13218" s="358" t="s">
        <v>639</v>
      </c>
      <c r="B13218" s="358">
        <v>16</v>
      </c>
      <c r="C13218" s="358" t="s">
        <v>9866</v>
      </c>
      <c r="D13218" s="358" t="s">
        <v>880</v>
      </c>
      <c r="E13218" s="358" t="s">
        <v>11958</v>
      </c>
      <c r="F13218" s="358" t="s">
        <v>11959</v>
      </c>
      <c r="G13218" s="358" t="s">
        <v>11960</v>
      </c>
      <c r="H13218" s="358"/>
      <c r="I13218" s="358">
        <v>4</v>
      </c>
      <c r="J13218" s="358">
        <v>5</v>
      </c>
      <c r="K13218" s="358">
        <f t="shared" si="222"/>
        <v>9</v>
      </c>
      <c r="L13218" s="358" t="s">
        <v>9923</v>
      </c>
    </row>
    <row r="13219" spans="1:12">
      <c r="A13219" s="358" t="s">
        <v>639</v>
      </c>
      <c r="B13219" s="358">
        <v>17</v>
      </c>
      <c r="C13219" s="358" t="s">
        <v>11974</v>
      </c>
      <c r="D13219" s="358" t="s">
        <v>880</v>
      </c>
      <c r="E13219" s="358" t="s">
        <v>11958</v>
      </c>
      <c r="F13219" s="358" t="s">
        <v>11959</v>
      </c>
      <c r="G13219" s="358" t="s">
        <v>11960</v>
      </c>
      <c r="H13219" s="358"/>
      <c r="I13219" s="358">
        <v>1</v>
      </c>
      <c r="J13219" s="358">
        <v>2</v>
      </c>
      <c r="K13219" s="358">
        <f t="shared" si="222"/>
        <v>3</v>
      </c>
      <c r="L13219" s="358" t="s">
        <v>9899</v>
      </c>
    </row>
    <row r="13220" spans="1:12">
      <c r="A13220" s="358" t="s">
        <v>639</v>
      </c>
      <c r="B13220" s="358">
        <v>18</v>
      </c>
      <c r="C13220" s="358" t="s">
        <v>11975</v>
      </c>
      <c r="D13220" s="358" t="s">
        <v>880</v>
      </c>
      <c r="E13220" s="358" t="s">
        <v>11958</v>
      </c>
      <c r="F13220" s="358" t="s">
        <v>11959</v>
      </c>
      <c r="G13220" s="358" t="s">
        <v>11960</v>
      </c>
      <c r="H13220" s="358"/>
      <c r="I13220" s="358">
        <v>5</v>
      </c>
      <c r="J13220" s="358">
        <v>4</v>
      </c>
      <c r="K13220" s="358">
        <f t="shared" si="222"/>
        <v>9</v>
      </c>
      <c r="L13220" s="358" t="s">
        <v>9923</v>
      </c>
    </row>
    <row r="13221" spans="1:12">
      <c r="A13221" s="358" t="s">
        <v>639</v>
      </c>
      <c r="B13221" s="358">
        <v>19</v>
      </c>
      <c r="C13221" s="358" t="s">
        <v>11976</v>
      </c>
      <c r="D13221" s="358" t="s">
        <v>880</v>
      </c>
      <c r="E13221" s="358" t="s">
        <v>11958</v>
      </c>
      <c r="F13221" s="358" t="s">
        <v>11959</v>
      </c>
      <c r="G13221" s="358" t="s">
        <v>11960</v>
      </c>
      <c r="H13221" s="358"/>
      <c r="I13221" s="358">
        <v>1</v>
      </c>
      <c r="J13221" s="358">
        <v>1</v>
      </c>
      <c r="K13221" s="358">
        <f t="shared" si="222"/>
        <v>2</v>
      </c>
      <c r="L13221" s="358" t="s">
        <v>9923</v>
      </c>
    </row>
    <row r="13222" spans="1:12">
      <c r="A13222" s="358" t="s">
        <v>639</v>
      </c>
      <c r="B13222" s="358">
        <v>20</v>
      </c>
      <c r="C13222" s="358" t="s">
        <v>11977</v>
      </c>
      <c r="D13222" s="358" t="s">
        <v>880</v>
      </c>
      <c r="E13222" s="358" t="s">
        <v>11958</v>
      </c>
      <c r="F13222" s="358" t="s">
        <v>11959</v>
      </c>
      <c r="G13222" s="358" t="s">
        <v>11960</v>
      </c>
      <c r="H13222" s="358"/>
      <c r="I13222" s="358">
        <v>4</v>
      </c>
      <c r="J13222" s="358">
        <v>3</v>
      </c>
      <c r="K13222" s="358">
        <f t="shared" si="222"/>
        <v>7</v>
      </c>
      <c r="L13222" s="358" t="s">
        <v>9899</v>
      </c>
    </row>
    <row r="13223" spans="1:12">
      <c r="A13223" s="358" t="s">
        <v>639</v>
      </c>
      <c r="B13223" s="358">
        <v>21</v>
      </c>
      <c r="C13223" s="358" t="s">
        <v>11978</v>
      </c>
      <c r="D13223" s="358" t="s">
        <v>880</v>
      </c>
      <c r="E13223" s="358" t="s">
        <v>11958</v>
      </c>
      <c r="F13223" s="358" t="s">
        <v>11959</v>
      </c>
      <c r="G13223" s="358" t="s">
        <v>11960</v>
      </c>
      <c r="H13223" s="358">
        <v>779934174</v>
      </c>
      <c r="I13223" s="358">
        <v>2</v>
      </c>
      <c r="J13223" s="358">
        <v>1</v>
      </c>
      <c r="K13223" s="358">
        <f t="shared" si="222"/>
        <v>3</v>
      </c>
      <c r="L13223" s="358" t="s">
        <v>9923</v>
      </c>
    </row>
    <row r="13224" spans="1:12">
      <c r="A13224" s="358" t="s">
        <v>639</v>
      </c>
      <c r="B13224" s="358">
        <v>22</v>
      </c>
      <c r="C13224" s="358" t="s">
        <v>11979</v>
      </c>
      <c r="D13224" s="358" t="s">
        <v>880</v>
      </c>
      <c r="E13224" s="358" t="s">
        <v>11958</v>
      </c>
      <c r="F13224" s="358" t="s">
        <v>11959</v>
      </c>
      <c r="G13224" s="358" t="s">
        <v>11960</v>
      </c>
      <c r="H13224" s="358">
        <v>778997874</v>
      </c>
      <c r="I13224" s="358">
        <v>3</v>
      </c>
      <c r="J13224" s="358">
        <v>3</v>
      </c>
      <c r="K13224" s="358">
        <f t="shared" si="222"/>
        <v>6</v>
      </c>
      <c r="L13224" s="358" t="s">
        <v>9901</v>
      </c>
    </row>
    <row r="13225" spans="1:12">
      <c r="A13225" s="358" t="s">
        <v>639</v>
      </c>
      <c r="B13225" s="358">
        <v>23</v>
      </c>
      <c r="C13225" s="358" t="s">
        <v>11980</v>
      </c>
      <c r="D13225" s="358" t="s">
        <v>880</v>
      </c>
      <c r="E13225" s="358" t="s">
        <v>11958</v>
      </c>
      <c r="F13225" s="358" t="s">
        <v>11959</v>
      </c>
      <c r="G13225" s="358" t="s">
        <v>11960</v>
      </c>
      <c r="H13225" s="358"/>
      <c r="I13225" s="358">
        <v>3</v>
      </c>
      <c r="J13225" s="358">
        <v>2</v>
      </c>
      <c r="K13225" s="358">
        <f t="shared" si="222"/>
        <v>5</v>
      </c>
      <c r="L13225" s="358" t="s">
        <v>9923</v>
      </c>
    </row>
    <row r="13226" spans="1:12">
      <c r="A13226" s="358" t="s">
        <v>639</v>
      </c>
      <c r="B13226" s="358">
        <v>24</v>
      </c>
      <c r="C13226" s="358" t="s">
        <v>11981</v>
      </c>
      <c r="D13226" s="358" t="s">
        <v>880</v>
      </c>
      <c r="E13226" s="358" t="s">
        <v>11958</v>
      </c>
      <c r="F13226" s="358" t="s">
        <v>11959</v>
      </c>
      <c r="G13226" s="358" t="s">
        <v>11960</v>
      </c>
      <c r="H13226" s="358"/>
      <c r="I13226" s="358">
        <v>3</v>
      </c>
      <c r="J13226" s="358">
        <v>1</v>
      </c>
      <c r="K13226" s="358">
        <f t="shared" si="222"/>
        <v>4</v>
      </c>
      <c r="L13226" s="358" t="s">
        <v>9923</v>
      </c>
    </row>
    <row r="13227" spans="1:12">
      <c r="A13227" s="358" t="s">
        <v>639</v>
      </c>
      <c r="B13227" s="358">
        <v>25</v>
      </c>
      <c r="C13227" s="358" t="s">
        <v>11982</v>
      </c>
      <c r="D13227" s="358" t="s">
        <v>880</v>
      </c>
      <c r="E13227" s="358" t="s">
        <v>11958</v>
      </c>
      <c r="F13227" s="358" t="s">
        <v>11959</v>
      </c>
      <c r="G13227" s="358" t="s">
        <v>11960</v>
      </c>
      <c r="H13227" s="358"/>
      <c r="I13227" s="358">
        <v>3</v>
      </c>
      <c r="J13227" s="358">
        <v>4</v>
      </c>
      <c r="K13227" s="358">
        <f t="shared" si="222"/>
        <v>7</v>
      </c>
      <c r="L13227" s="358" t="s">
        <v>9923</v>
      </c>
    </row>
    <row r="13228" spans="1:12">
      <c r="A13228" s="358" t="s">
        <v>639</v>
      </c>
      <c r="B13228" s="358">
        <v>26</v>
      </c>
      <c r="C13228" s="358" t="s">
        <v>2766</v>
      </c>
      <c r="D13228" s="358" t="s">
        <v>880</v>
      </c>
      <c r="E13228" s="358" t="s">
        <v>11958</v>
      </c>
      <c r="F13228" s="358" t="s">
        <v>11959</v>
      </c>
      <c r="G13228" s="358" t="s">
        <v>11960</v>
      </c>
      <c r="H13228" s="358">
        <v>774041700</v>
      </c>
      <c r="I13228" s="358">
        <v>3</v>
      </c>
      <c r="J13228" s="358">
        <v>4</v>
      </c>
      <c r="K13228" s="358">
        <f t="shared" si="222"/>
        <v>7</v>
      </c>
      <c r="L13228" s="358" t="s">
        <v>10109</v>
      </c>
    </row>
    <row r="13229" spans="1:12">
      <c r="A13229" s="358" t="s">
        <v>639</v>
      </c>
      <c r="B13229" s="358">
        <v>27</v>
      </c>
      <c r="C13229" s="358" t="s">
        <v>11983</v>
      </c>
      <c r="D13229" s="358" t="s">
        <v>880</v>
      </c>
      <c r="E13229" s="358" t="s">
        <v>11958</v>
      </c>
      <c r="F13229" s="358" t="s">
        <v>11959</v>
      </c>
      <c r="G13229" s="358" t="s">
        <v>11960</v>
      </c>
      <c r="H13229" s="358"/>
      <c r="I13229" s="358">
        <v>2</v>
      </c>
      <c r="J13229" s="358">
        <v>2</v>
      </c>
      <c r="K13229" s="358">
        <f t="shared" si="222"/>
        <v>4</v>
      </c>
      <c r="L13229" s="358" t="s">
        <v>9901</v>
      </c>
    </row>
    <row r="13230" spans="1:12">
      <c r="A13230" s="358" t="s">
        <v>639</v>
      </c>
      <c r="B13230" s="358">
        <v>28</v>
      </c>
      <c r="C13230" s="358" t="s">
        <v>11984</v>
      </c>
      <c r="D13230" s="358" t="s">
        <v>880</v>
      </c>
      <c r="E13230" s="358" t="s">
        <v>11958</v>
      </c>
      <c r="F13230" s="358" t="s">
        <v>11959</v>
      </c>
      <c r="G13230" s="358" t="s">
        <v>11960</v>
      </c>
      <c r="H13230" s="358"/>
      <c r="I13230" s="358">
        <v>2</v>
      </c>
      <c r="J13230" s="358">
        <v>3</v>
      </c>
      <c r="K13230" s="358">
        <f t="shared" si="222"/>
        <v>5</v>
      </c>
      <c r="L13230" s="358" t="s">
        <v>10109</v>
      </c>
    </row>
    <row r="13231" spans="1:12">
      <c r="A13231" s="358" t="s">
        <v>639</v>
      </c>
      <c r="B13231" s="358">
        <v>29</v>
      </c>
      <c r="C13231" s="358" t="s">
        <v>1231</v>
      </c>
      <c r="D13231" s="358" t="s">
        <v>880</v>
      </c>
      <c r="E13231" s="358" t="s">
        <v>11958</v>
      </c>
      <c r="F13231" s="358" t="s">
        <v>11959</v>
      </c>
      <c r="G13231" s="358" t="s">
        <v>11960</v>
      </c>
      <c r="H13231" s="358"/>
      <c r="I13231" s="358">
        <v>1</v>
      </c>
      <c r="J13231" s="358">
        <v>3</v>
      </c>
      <c r="K13231" s="358">
        <f t="shared" si="222"/>
        <v>4</v>
      </c>
      <c r="L13231" s="358" t="s">
        <v>9923</v>
      </c>
    </row>
    <row r="13232" spans="1:12">
      <c r="A13232" s="358" t="s">
        <v>639</v>
      </c>
      <c r="B13232" s="358">
        <v>30</v>
      </c>
      <c r="C13232" s="358" t="s">
        <v>11985</v>
      </c>
      <c r="D13232" s="358" t="s">
        <v>880</v>
      </c>
      <c r="E13232" s="358" t="s">
        <v>11958</v>
      </c>
      <c r="F13232" s="358" t="s">
        <v>11959</v>
      </c>
      <c r="G13232" s="358" t="s">
        <v>11960</v>
      </c>
      <c r="H13232" s="358"/>
      <c r="I13232" s="358">
        <v>4</v>
      </c>
      <c r="J13232" s="358">
        <v>3</v>
      </c>
      <c r="K13232" s="358">
        <f t="shared" si="222"/>
        <v>7</v>
      </c>
      <c r="L13232" s="358" t="s">
        <v>9923</v>
      </c>
    </row>
    <row r="13233" spans="1:12">
      <c r="A13233" s="358" t="s">
        <v>639</v>
      </c>
      <c r="B13233" s="358">
        <v>31</v>
      </c>
      <c r="C13233" s="358" t="s">
        <v>1849</v>
      </c>
      <c r="D13233" s="358" t="s">
        <v>880</v>
      </c>
      <c r="E13233" s="358" t="s">
        <v>11958</v>
      </c>
      <c r="F13233" s="358" t="s">
        <v>11959</v>
      </c>
      <c r="G13233" s="358" t="s">
        <v>11960</v>
      </c>
      <c r="H13233" s="358"/>
      <c r="I13233" s="358">
        <v>2</v>
      </c>
      <c r="J13233" s="358">
        <v>1</v>
      </c>
      <c r="K13233" s="358">
        <f t="shared" si="222"/>
        <v>3</v>
      </c>
      <c r="L13233" s="358" t="s">
        <v>9923</v>
      </c>
    </row>
    <row r="13234" spans="1:12">
      <c r="A13234" s="358" t="s">
        <v>639</v>
      </c>
      <c r="B13234" s="358">
        <v>32</v>
      </c>
      <c r="C13234" s="358" t="s">
        <v>11986</v>
      </c>
      <c r="D13234" s="358" t="s">
        <v>880</v>
      </c>
      <c r="E13234" s="358" t="s">
        <v>11958</v>
      </c>
      <c r="F13234" s="358" t="s">
        <v>11959</v>
      </c>
      <c r="G13234" s="358" t="s">
        <v>11960</v>
      </c>
      <c r="H13234" s="358"/>
      <c r="I13234" s="358">
        <v>2</v>
      </c>
      <c r="J13234" s="358">
        <v>5</v>
      </c>
      <c r="K13234" s="358">
        <f t="shared" si="222"/>
        <v>7</v>
      </c>
      <c r="L13234" s="358" t="s">
        <v>9995</v>
      </c>
    </row>
    <row r="13235" spans="1:12">
      <c r="A13235" s="358" t="s">
        <v>639</v>
      </c>
      <c r="B13235" s="358">
        <v>33</v>
      </c>
      <c r="C13235" s="358" t="s">
        <v>11987</v>
      </c>
      <c r="D13235" s="358" t="s">
        <v>880</v>
      </c>
      <c r="E13235" s="358" t="s">
        <v>11958</v>
      </c>
      <c r="F13235" s="358" t="s">
        <v>11959</v>
      </c>
      <c r="G13235" s="358" t="s">
        <v>11960</v>
      </c>
      <c r="H13235" s="358"/>
      <c r="I13235" s="358">
        <v>1</v>
      </c>
      <c r="J13235" s="358">
        <v>1</v>
      </c>
      <c r="K13235" s="358">
        <f t="shared" si="222"/>
        <v>2</v>
      </c>
      <c r="L13235" s="358" t="s">
        <v>9923</v>
      </c>
    </row>
    <row r="13236" spans="1:12">
      <c r="A13236" s="358" t="s">
        <v>639</v>
      </c>
      <c r="B13236" s="358">
        <v>34</v>
      </c>
      <c r="C13236" s="358" t="s">
        <v>11988</v>
      </c>
      <c r="D13236" s="358" t="s">
        <v>880</v>
      </c>
      <c r="E13236" s="358" t="s">
        <v>11958</v>
      </c>
      <c r="F13236" s="358" t="s">
        <v>11959</v>
      </c>
      <c r="G13236" s="358" t="s">
        <v>11960</v>
      </c>
      <c r="H13236" s="358"/>
      <c r="I13236" s="358">
        <v>2</v>
      </c>
      <c r="J13236" s="358">
        <v>4</v>
      </c>
      <c r="K13236" s="358">
        <f t="shared" si="222"/>
        <v>6</v>
      </c>
      <c r="L13236" s="358" t="s">
        <v>9923</v>
      </c>
    </row>
    <row r="13237" spans="1:12">
      <c r="A13237" s="358" t="s">
        <v>639</v>
      </c>
      <c r="B13237" s="358">
        <v>35</v>
      </c>
      <c r="C13237" s="358" t="s">
        <v>11989</v>
      </c>
      <c r="D13237" s="358" t="s">
        <v>1293</v>
      </c>
      <c r="E13237" s="358" t="s">
        <v>11958</v>
      </c>
      <c r="F13237" s="358" t="s">
        <v>11959</v>
      </c>
      <c r="G13237" s="358" t="s">
        <v>11960</v>
      </c>
      <c r="H13237" s="358"/>
      <c r="I13237" s="358">
        <v>0</v>
      </c>
      <c r="J13237" s="358">
        <v>1</v>
      </c>
      <c r="K13237" s="358">
        <f t="shared" si="222"/>
        <v>1</v>
      </c>
      <c r="L13237" s="358" t="s">
        <v>9923</v>
      </c>
    </row>
    <row r="13238" spans="1:12">
      <c r="A13238" s="358" t="s">
        <v>639</v>
      </c>
      <c r="B13238" s="358">
        <v>36</v>
      </c>
      <c r="C13238" s="358" t="s">
        <v>1319</v>
      </c>
      <c r="D13238" s="358" t="s">
        <v>880</v>
      </c>
      <c r="E13238" s="358" t="s">
        <v>11958</v>
      </c>
      <c r="F13238" s="358" t="s">
        <v>11959</v>
      </c>
      <c r="G13238" s="358" t="s">
        <v>11960</v>
      </c>
      <c r="H13238" s="358"/>
      <c r="I13238" s="358">
        <v>5</v>
      </c>
      <c r="J13238" s="358">
        <v>2</v>
      </c>
      <c r="K13238" s="358">
        <f t="shared" si="222"/>
        <v>7</v>
      </c>
      <c r="L13238" s="358" t="s">
        <v>10109</v>
      </c>
    </row>
    <row r="13239" spans="1:12">
      <c r="A13239" s="358" t="s">
        <v>639</v>
      </c>
      <c r="B13239" s="358">
        <v>37</v>
      </c>
      <c r="C13239" s="358" t="s">
        <v>2231</v>
      </c>
      <c r="D13239" s="358" t="s">
        <v>880</v>
      </c>
      <c r="E13239" s="358" t="s">
        <v>11958</v>
      </c>
      <c r="F13239" s="358" t="s">
        <v>11959</v>
      </c>
      <c r="G13239" s="358" t="s">
        <v>11960</v>
      </c>
      <c r="H13239" s="358"/>
      <c r="I13239" s="358">
        <v>2</v>
      </c>
      <c r="J13239" s="358">
        <v>5</v>
      </c>
      <c r="K13239" s="358">
        <f t="shared" si="222"/>
        <v>7</v>
      </c>
      <c r="L13239" s="358" t="s">
        <v>10109</v>
      </c>
    </row>
    <row r="13240" spans="1:12">
      <c r="A13240" s="358" t="s">
        <v>639</v>
      </c>
      <c r="B13240" s="358">
        <v>38</v>
      </c>
      <c r="C13240" s="358" t="s">
        <v>11990</v>
      </c>
      <c r="D13240" s="358" t="s">
        <v>880</v>
      </c>
      <c r="E13240" s="358" t="s">
        <v>11958</v>
      </c>
      <c r="F13240" s="358" t="s">
        <v>11959</v>
      </c>
      <c r="G13240" s="358" t="s">
        <v>11960</v>
      </c>
      <c r="H13240" s="358"/>
      <c r="I13240" s="358">
        <v>1</v>
      </c>
      <c r="J13240" s="358">
        <v>2</v>
      </c>
      <c r="K13240" s="358">
        <f t="shared" si="222"/>
        <v>3</v>
      </c>
      <c r="L13240" s="358" t="s">
        <v>9901</v>
      </c>
    </row>
    <row r="13241" spans="1:12">
      <c r="A13241" s="358" t="s">
        <v>639</v>
      </c>
      <c r="B13241" s="358">
        <v>39</v>
      </c>
      <c r="C13241" s="358" t="s">
        <v>11991</v>
      </c>
      <c r="D13241" s="358" t="s">
        <v>880</v>
      </c>
      <c r="E13241" s="358" t="s">
        <v>11958</v>
      </c>
      <c r="F13241" s="358" t="s">
        <v>11959</v>
      </c>
      <c r="G13241" s="358" t="s">
        <v>11960</v>
      </c>
      <c r="H13241" s="358"/>
      <c r="I13241" s="358">
        <v>4</v>
      </c>
      <c r="J13241" s="358">
        <v>4</v>
      </c>
      <c r="K13241" s="358">
        <f t="shared" si="222"/>
        <v>8</v>
      </c>
      <c r="L13241" s="358" t="s">
        <v>10109</v>
      </c>
    </row>
    <row r="13242" spans="1:12">
      <c r="A13242" s="358" t="s">
        <v>639</v>
      </c>
      <c r="B13242" s="358">
        <v>40</v>
      </c>
      <c r="C13242" s="358" t="s">
        <v>11992</v>
      </c>
      <c r="D13242" s="358" t="s">
        <v>880</v>
      </c>
      <c r="E13242" s="358" t="s">
        <v>11958</v>
      </c>
      <c r="F13242" s="358" t="s">
        <v>11959</v>
      </c>
      <c r="G13242" s="358" t="s">
        <v>11960</v>
      </c>
      <c r="H13242" s="358">
        <v>788692651</v>
      </c>
      <c r="I13242" s="358">
        <v>3</v>
      </c>
      <c r="J13242" s="358">
        <v>2</v>
      </c>
      <c r="K13242" s="358">
        <f t="shared" si="222"/>
        <v>5</v>
      </c>
      <c r="L13242" s="358" t="s">
        <v>9923</v>
      </c>
    </row>
    <row r="13243" spans="1:12">
      <c r="A13243" s="358" t="s">
        <v>639</v>
      </c>
      <c r="B13243" s="358">
        <v>41</v>
      </c>
      <c r="C13243" s="358" t="s">
        <v>11993</v>
      </c>
      <c r="D13243" s="358" t="s">
        <v>880</v>
      </c>
      <c r="E13243" s="358" t="s">
        <v>11958</v>
      </c>
      <c r="F13243" s="358" t="s">
        <v>11959</v>
      </c>
      <c r="G13243" s="358" t="s">
        <v>11960</v>
      </c>
      <c r="H13243" s="358"/>
      <c r="I13243" s="358">
        <v>5</v>
      </c>
      <c r="J13243" s="358">
        <v>3</v>
      </c>
      <c r="K13243" s="358">
        <f t="shared" si="222"/>
        <v>8</v>
      </c>
      <c r="L13243" s="358" t="s">
        <v>9899</v>
      </c>
    </row>
    <row r="13244" spans="1:12">
      <c r="A13244" s="358" t="s">
        <v>639</v>
      </c>
      <c r="B13244" s="358">
        <v>42</v>
      </c>
      <c r="C13244" s="358" t="s">
        <v>11994</v>
      </c>
      <c r="D13244" s="358" t="s">
        <v>880</v>
      </c>
      <c r="E13244" s="358" t="s">
        <v>11958</v>
      </c>
      <c r="F13244" s="358" t="s">
        <v>11959</v>
      </c>
      <c r="G13244" s="358" t="s">
        <v>11960</v>
      </c>
      <c r="H13244" s="358"/>
      <c r="I13244" s="358">
        <v>2</v>
      </c>
      <c r="J13244" s="358">
        <v>1</v>
      </c>
      <c r="K13244" s="358">
        <f t="shared" si="222"/>
        <v>3</v>
      </c>
      <c r="L13244" s="358" t="s">
        <v>9899</v>
      </c>
    </row>
    <row r="13245" spans="1:12">
      <c r="A13245" s="358" t="s">
        <v>639</v>
      </c>
      <c r="B13245" s="358">
        <v>43</v>
      </c>
      <c r="C13245" s="358" t="s">
        <v>11995</v>
      </c>
      <c r="D13245" s="358" t="s">
        <v>880</v>
      </c>
      <c r="E13245" s="358" t="s">
        <v>11958</v>
      </c>
      <c r="F13245" s="358" t="s">
        <v>11959</v>
      </c>
      <c r="G13245" s="358" t="s">
        <v>11960</v>
      </c>
      <c r="H13245" s="358"/>
      <c r="I13245" s="358">
        <v>4</v>
      </c>
      <c r="J13245" s="358">
        <v>4</v>
      </c>
      <c r="K13245" s="358">
        <f t="shared" si="222"/>
        <v>8</v>
      </c>
      <c r="L13245" s="358" t="s">
        <v>9923</v>
      </c>
    </row>
    <row r="13246" spans="1:12">
      <c r="A13246" s="358" t="s">
        <v>639</v>
      </c>
      <c r="B13246" s="358">
        <v>44</v>
      </c>
      <c r="C13246" s="358" t="s">
        <v>11996</v>
      </c>
      <c r="D13246" s="358" t="s">
        <v>880</v>
      </c>
      <c r="E13246" s="358" t="s">
        <v>11958</v>
      </c>
      <c r="F13246" s="358" t="s">
        <v>11959</v>
      </c>
      <c r="G13246" s="358" t="s">
        <v>11960</v>
      </c>
      <c r="H13246" s="358"/>
      <c r="I13246" s="358">
        <v>3</v>
      </c>
      <c r="J13246" s="358">
        <v>1</v>
      </c>
      <c r="K13246" s="358">
        <f t="shared" si="222"/>
        <v>4</v>
      </c>
      <c r="L13246" s="358" t="s">
        <v>9923</v>
      </c>
    </row>
    <row r="13247" spans="1:12">
      <c r="A13247" s="358" t="s">
        <v>639</v>
      </c>
      <c r="B13247" s="358">
        <v>45</v>
      </c>
      <c r="C13247" s="358" t="s">
        <v>11997</v>
      </c>
      <c r="D13247" s="358" t="s">
        <v>880</v>
      </c>
      <c r="E13247" s="358" t="s">
        <v>11958</v>
      </c>
      <c r="F13247" s="358" t="s">
        <v>11959</v>
      </c>
      <c r="G13247" s="358" t="s">
        <v>11960</v>
      </c>
      <c r="H13247" s="358"/>
      <c r="I13247" s="358">
        <v>3</v>
      </c>
      <c r="J13247" s="358">
        <v>4</v>
      </c>
      <c r="K13247" s="358">
        <f t="shared" si="222"/>
        <v>7</v>
      </c>
      <c r="L13247" s="358" t="s">
        <v>9923</v>
      </c>
    </row>
    <row r="13248" spans="1:12">
      <c r="A13248" s="358" t="s">
        <v>639</v>
      </c>
      <c r="B13248" s="358">
        <v>46</v>
      </c>
      <c r="C13248" s="358" t="s">
        <v>11998</v>
      </c>
      <c r="D13248" s="358" t="s">
        <v>880</v>
      </c>
      <c r="E13248" s="358" t="s">
        <v>11958</v>
      </c>
      <c r="F13248" s="358" t="s">
        <v>11959</v>
      </c>
      <c r="G13248" s="358" t="s">
        <v>11960</v>
      </c>
      <c r="H13248" s="358"/>
      <c r="I13248" s="358">
        <v>1</v>
      </c>
      <c r="J13248" s="358">
        <v>3</v>
      </c>
      <c r="K13248" s="358">
        <f t="shared" si="222"/>
        <v>4</v>
      </c>
      <c r="L13248" s="358" t="s">
        <v>9923</v>
      </c>
    </row>
    <row r="13249" spans="1:12">
      <c r="A13249" s="358" t="s">
        <v>639</v>
      </c>
      <c r="B13249" s="358">
        <v>47</v>
      </c>
      <c r="C13249" s="358" t="s">
        <v>11999</v>
      </c>
      <c r="D13249" s="358" t="s">
        <v>880</v>
      </c>
      <c r="E13249" s="358" t="s">
        <v>11958</v>
      </c>
      <c r="F13249" s="358" t="s">
        <v>11959</v>
      </c>
      <c r="G13249" s="358" t="s">
        <v>11960</v>
      </c>
      <c r="H13249" s="358"/>
      <c r="I13249" s="358">
        <v>3</v>
      </c>
      <c r="J13249" s="358">
        <v>3</v>
      </c>
      <c r="K13249" s="358">
        <f t="shared" si="222"/>
        <v>6</v>
      </c>
      <c r="L13249" s="358" t="s">
        <v>9923</v>
      </c>
    </row>
    <row r="13250" spans="1:12">
      <c r="A13250" s="358" t="s">
        <v>639</v>
      </c>
      <c r="B13250" s="358">
        <v>48</v>
      </c>
      <c r="C13250" s="358" t="s">
        <v>12000</v>
      </c>
      <c r="D13250" s="358" t="s">
        <v>880</v>
      </c>
      <c r="E13250" s="358" t="s">
        <v>11958</v>
      </c>
      <c r="F13250" s="358" t="s">
        <v>11959</v>
      </c>
      <c r="G13250" s="358" t="s">
        <v>11960</v>
      </c>
      <c r="H13250" s="358"/>
      <c r="I13250" s="358">
        <v>1</v>
      </c>
      <c r="J13250" s="358">
        <v>1</v>
      </c>
      <c r="K13250" s="358">
        <f t="shared" si="222"/>
        <v>2</v>
      </c>
      <c r="L13250" s="358" t="s">
        <v>9923</v>
      </c>
    </row>
    <row r="13251" spans="1:12">
      <c r="A13251" s="358" t="s">
        <v>639</v>
      </c>
      <c r="B13251" s="358">
        <v>49</v>
      </c>
      <c r="C13251" s="358" t="s">
        <v>12001</v>
      </c>
      <c r="D13251" s="358" t="s">
        <v>880</v>
      </c>
      <c r="E13251" s="358" t="s">
        <v>11958</v>
      </c>
      <c r="F13251" s="358" t="s">
        <v>11959</v>
      </c>
      <c r="G13251" s="358" t="s">
        <v>11960</v>
      </c>
      <c r="H13251" s="358"/>
      <c r="I13251" s="358">
        <v>2</v>
      </c>
      <c r="J13251" s="358">
        <v>1</v>
      </c>
      <c r="K13251" s="358">
        <f t="shared" si="222"/>
        <v>3</v>
      </c>
      <c r="L13251" s="358" t="s">
        <v>9923</v>
      </c>
    </row>
    <row r="13252" spans="1:12">
      <c r="A13252" s="358" t="s">
        <v>639</v>
      </c>
      <c r="B13252" s="358">
        <v>50</v>
      </c>
      <c r="C13252" s="358" t="s">
        <v>9538</v>
      </c>
      <c r="D13252" s="358" t="s">
        <v>880</v>
      </c>
      <c r="E13252" s="358" t="s">
        <v>11958</v>
      </c>
      <c r="F13252" s="358" t="s">
        <v>11959</v>
      </c>
      <c r="G13252" s="358" t="s">
        <v>11960</v>
      </c>
      <c r="H13252" s="358"/>
      <c r="I13252" s="358">
        <v>3</v>
      </c>
      <c r="J13252" s="358">
        <v>3</v>
      </c>
      <c r="K13252" s="358">
        <f t="shared" si="222"/>
        <v>6</v>
      </c>
      <c r="L13252" s="358" t="s">
        <v>9923</v>
      </c>
    </row>
    <row r="13253" spans="1:12">
      <c r="A13253" s="358" t="s">
        <v>639</v>
      </c>
      <c r="B13253" s="358">
        <v>51</v>
      </c>
      <c r="C13253" s="358" t="s">
        <v>12002</v>
      </c>
      <c r="D13253" s="358" t="s">
        <v>880</v>
      </c>
      <c r="E13253" s="358" t="s">
        <v>11958</v>
      </c>
      <c r="F13253" s="358" t="s">
        <v>11959</v>
      </c>
      <c r="G13253" s="358" t="s">
        <v>11960</v>
      </c>
      <c r="H13253" s="358"/>
      <c r="I13253" s="358">
        <v>3</v>
      </c>
      <c r="J13253" s="358">
        <v>3</v>
      </c>
      <c r="K13253" s="358">
        <f t="shared" si="222"/>
        <v>6</v>
      </c>
      <c r="L13253" s="358" t="s">
        <v>9899</v>
      </c>
    </row>
    <row r="13254" spans="1:12">
      <c r="A13254" s="358" t="s">
        <v>639</v>
      </c>
      <c r="B13254" s="358">
        <v>52</v>
      </c>
      <c r="C13254" s="358" t="s">
        <v>12003</v>
      </c>
      <c r="D13254" s="358" t="s">
        <v>880</v>
      </c>
      <c r="E13254" s="358" t="s">
        <v>11958</v>
      </c>
      <c r="F13254" s="358" t="s">
        <v>11959</v>
      </c>
      <c r="G13254" s="358" t="s">
        <v>11960</v>
      </c>
      <c r="H13254" s="358"/>
      <c r="I13254" s="358">
        <v>2</v>
      </c>
      <c r="J13254" s="358">
        <v>4</v>
      </c>
      <c r="K13254" s="358">
        <f t="shared" si="222"/>
        <v>6</v>
      </c>
      <c r="L13254" s="358" t="s">
        <v>9899</v>
      </c>
    </row>
    <row r="13255" spans="1:12">
      <c r="A13255" s="358" t="s">
        <v>639</v>
      </c>
      <c r="B13255" s="358">
        <v>53</v>
      </c>
      <c r="C13255" s="358" t="s">
        <v>10537</v>
      </c>
      <c r="D13255" s="358" t="s">
        <v>880</v>
      </c>
      <c r="E13255" s="358" t="s">
        <v>11958</v>
      </c>
      <c r="F13255" s="358" t="s">
        <v>11959</v>
      </c>
      <c r="G13255" s="358" t="s">
        <v>11960</v>
      </c>
      <c r="H13255" s="358"/>
      <c r="I13255" s="358">
        <v>3</v>
      </c>
      <c r="J13255" s="358">
        <v>4</v>
      </c>
      <c r="K13255" s="358">
        <f t="shared" si="222"/>
        <v>7</v>
      </c>
      <c r="L13255" s="358" t="s">
        <v>9899</v>
      </c>
    </row>
    <row r="13256" spans="1:12">
      <c r="A13256" s="358" t="s">
        <v>639</v>
      </c>
      <c r="B13256" s="358">
        <v>54</v>
      </c>
      <c r="C13256" s="358" t="s">
        <v>1525</v>
      </c>
      <c r="D13256" s="358" t="s">
        <v>880</v>
      </c>
      <c r="E13256" s="358" t="s">
        <v>11958</v>
      </c>
      <c r="F13256" s="358" t="s">
        <v>11959</v>
      </c>
      <c r="G13256" s="358" t="s">
        <v>11960</v>
      </c>
      <c r="H13256" s="358"/>
      <c r="I13256" s="358">
        <v>3</v>
      </c>
      <c r="J13256" s="358">
        <v>4</v>
      </c>
      <c r="K13256" s="358">
        <f t="shared" si="222"/>
        <v>7</v>
      </c>
      <c r="L13256" s="358" t="s">
        <v>9899</v>
      </c>
    </row>
    <row r="13257" spans="1:12">
      <c r="A13257" s="358" t="s">
        <v>639</v>
      </c>
      <c r="B13257" s="358">
        <v>55</v>
      </c>
      <c r="C13257" s="358" t="s">
        <v>12004</v>
      </c>
      <c r="D13257" s="358" t="s">
        <v>880</v>
      </c>
      <c r="E13257" s="358" t="s">
        <v>11958</v>
      </c>
      <c r="F13257" s="358" t="s">
        <v>11959</v>
      </c>
      <c r="G13257" s="358" t="s">
        <v>11960</v>
      </c>
      <c r="H13257" s="358"/>
      <c r="I13257" s="358">
        <v>1</v>
      </c>
      <c r="J13257" s="358">
        <v>3</v>
      </c>
      <c r="K13257" s="358">
        <f t="shared" si="222"/>
        <v>4</v>
      </c>
      <c r="L13257" s="358" t="s">
        <v>9901</v>
      </c>
    </row>
    <row r="13258" spans="1:12">
      <c r="A13258" s="358" t="s">
        <v>639</v>
      </c>
      <c r="B13258" s="358">
        <v>56</v>
      </c>
      <c r="C13258" s="358" t="s">
        <v>12005</v>
      </c>
      <c r="D13258" s="358" t="s">
        <v>880</v>
      </c>
      <c r="E13258" s="358" t="s">
        <v>11958</v>
      </c>
      <c r="F13258" s="358" t="s">
        <v>11959</v>
      </c>
      <c r="G13258" s="358" t="s">
        <v>11960</v>
      </c>
      <c r="H13258" s="358"/>
      <c r="I13258" s="358">
        <v>2</v>
      </c>
      <c r="J13258" s="358">
        <v>3</v>
      </c>
      <c r="K13258" s="358">
        <f t="shared" si="222"/>
        <v>5</v>
      </c>
      <c r="L13258" s="358" t="s">
        <v>9899</v>
      </c>
    </row>
    <row r="13259" spans="1:12">
      <c r="A13259" s="358" t="s">
        <v>639</v>
      </c>
      <c r="B13259" s="358">
        <v>57</v>
      </c>
      <c r="C13259" s="358" t="s">
        <v>12006</v>
      </c>
      <c r="D13259" s="358" t="s">
        <v>880</v>
      </c>
      <c r="E13259" s="358" t="s">
        <v>11958</v>
      </c>
      <c r="F13259" s="358" t="s">
        <v>11959</v>
      </c>
      <c r="G13259" s="358" t="s">
        <v>11960</v>
      </c>
      <c r="H13259" s="358"/>
      <c r="I13259" s="358">
        <v>2</v>
      </c>
      <c r="J13259" s="358">
        <v>1</v>
      </c>
      <c r="K13259" s="358">
        <f t="shared" si="222"/>
        <v>3</v>
      </c>
      <c r="L13259" s="358" t="s">
        <v>9899</v>
      </c>
    </row>
    <row r="13260" spans="1:12">
      <c r="A13260" s="358" t="s">
        <v>639</v>
      </c>
      <c r="B13260" s="358">
        <v>58</v>
      </c>
      <c r="C13260" s="358" t="s">
        <v>5873</v>
      </c>
      <c r="D13260" s="358" t="s">
        <v>880</v>
      </c>
      <c r="E13260" s="358" t="s">
        <v>11958</v>
      </c>
      <c r="F13260" s="358" t="s">
        <v>11959</v>
      </c>
      <c r="G13260" s="358" t="s">
        <v>11960</v>
      </c>
      <c r="H13260" s="358"/>
      <c r="I13260" s="358">
        <v>1</v>
      </c>
      <c r="J13260" s="358">
        <v>2</v>
      </c>
      <c r="K13260" s="358">
        <f t="shared" si="222"/>
        <v>3</v>
      </c>
      <c r="L13260" s="358" t="s">
        <v>9899</v>
      </c>
    </row>
    <row r="13261" spans="1:12">
      <c r="A13261" s="358" t="s">
        <v>639</v>
      </c>
      <c r="B13261" s="358">
        <v>59</v>
      </c>
      <c r="C13261" s="358" t="s">
        <v>12007</v>
      </c>
      <c r="D13261" s="358" t="s">
        <v>880</v>
      </c>
      <c r="E13261" s="358" t="s">
        <v>11958</v>
      </c>
      <c r="F13261" s="358" t="s">
        <v>11959</v>
      </c>
      <c r="G13261" s="358" t="s">
        <v>11960</v>
      </c>
      <c r="H13261" s="358"/>
      <c r="I13261" s="358">
        <v>3</v>
      </c>
      <c r="J13261" s="358">
        <v>1</v>
      </c>
      <c r="K13261" s="358">
        <f t="shared" si="222"/>
        <v>4</v>
      </c>
      <c r="L13261" s="358" t="s">
        <v>9923</v>
      </c>
    </row>
    <row r="13262" spans="1:12">
      <c r="A13262" s="358" t="s">
        <v>639</v>
      </c>
      <c r="B13262" s="358">
        <v>60</v>
      </c>
      <c r="C13262" s="358" t="s">
        <v>12008</v>
      </c>
      <c r="D13262" s="358" t="s">
        <v>880</v>
      </c>
      <c r="E13262" s="358" t="s">
        <v>11958</v>
      </c>
      <c r="F13262" s="358" t="s">
        <v>11959</v>
      </c>
      <c r="G13262" s="358" t="s">
        <v>11960</v>
      </c>
      <c r="H13262" s="358"/>
      <c r="I13262" s="358">
        <v>1</v>
      </c>
      <c r="J13262" s="358">
        <v>2</v>
      </c>
      <c r="K13262" s="358">
        <f t="shared" si="222"/>
        <v>3</v>
      </c>
      <c r="L13262" s="358" t="s">
        <v>9923</v>
      </c>
    </row>
    <row r="13263" spans="1:12">
      <c r="A13263" s="358" t="s">
        <v>639</v>
      </c>
      <c r="B13263" s="358">
        <v>61</v>
      </c>
      <c r="C13263" s="358" t="s">
        <v>12009</v>
      </c>
      <c r="D13263" s="358" t="s">
        <v>880</v>
      </c>
      <c r="E13263" s="358" t="s">
        <v>11958</v>
      </c>
      <c r="F13263" s="358" t="s">
        <v>11959</v>
      </c>
      <c r="G13263" s="358" t="s">
        <v>11960</v>
      </c>
      <c r="H13263" s="358"/>
      <c r="I13263" s="358">
        <v>3</v>
      </c>
      <c r="J13263" s="358">
        <v>3</v>
      </c>
      <c r="K13263" s="358">
        <f t="shared" si="222"/>
        <v>6</v>
      </c>
      <c r="L13263" s="358" t="s">
        <v>9923</v>
      </c>
    </row>
    <row r="13264" spans="1:12">
      <c r="A13264" s="358" t="s">
        <v>639</v>
      </c>
      <c r="B13264" s="358">
        <v>62</v>
      </c>
      <c r="C13264" s="358" t="s">
        <v>12010</v>
      </c>
      <c r="D13264" s="358" t="s">
        <v>880</v>
      </c>
      <c r="E13264" s="358" t="s">
        <v>11958</v>
      </c>
      <c r="F13264" s="358" t="s">
        <v>11959</v>
      </c>
      <c r="G13264" s="358" t="s">
        <v>11960</v>
      </c>
      <c r="H13264" s="358"/>
      <c r="I13264" s="358">
        <v>1</v>
      </c>
      <c r="J13264" s="358">
        <v>3</v>
      </c>
      <c r="K13264" s="358">
        <f t="shared" si="222"/>
        <v>4</v>
      </c>
      <c r="L13264" s="358" t="s">
        <v>9923</v>
      </c>
    </row>
    <row r="13265" spans="1:12">
      <c r="A13265" s="358" t="s">
        <v>639</v>
      </c>
      <c r="B13265" s="358">
        <v>63</v>
      </c>
      <c r="C13265" s="358" t="s">
        <v>12011</v>
      </c>
      <c r="D13265" s="358" t="s">
        <v>880</v>
      </c>
      <c r="E13265" s="358" t="s">
        <v>11958</v>
      </c>
      <c r="F13265" s="358" t="s">
        <v>11959</v>
      </c>
      <c r="G13265" s="358" t="s">
        <v>11960</v>
      </c>
      <c r="H13265" s="358"/>
      <c r="I13265" s="358">
        <v>4</v>
      </c>
      <c r="J13265" s="358">
        <v>3</v>
      </c>
      <c r="K13265" s="358">
        <f t="shared" si="222"/>
        <v>7</v>
      </c>
      <c r="L13265" s="358" t="s">
        <v>9923</v>
      </c>
    </row>
    <row r="13266" spans="1:12">
      <c r="A13266" s="358" t="s">
        <v>639</v>
      </c>
      <c r="B13266" s="358">
        <v>64</v>
      </c>
      <c r="C13266" s="358" t="s">
        <v>12012</v>
      </c>
      <c r="D13266" s="358" t="s">
        <v>880</v>
      </c>
      <c r="E13266" s="358" t="s">
        <v>11958</v>
      </c>
      <c r="F13266" s="358" t="s">
        <v>11959</v>
      </c>
      <c r="G13266" s="358" t="s">
        <v>11960</v>
      </c>
      <c r="H13266" s="358"/>
      <c r="I13266" s="358">
        <v>1</v>
      </c>
      <c r="J13266" s="358">
        <v>1</v>
      </c>
      <c r="K13266" s="358">
        <f t="shared" si="222"/>
        <v>2</v>
      </c>
      <c r="L13266" s="358" t="s">
        <v>9923</v>
      </c>
    </row>
    <row r="13267" spans="1:12">
      <c r="A13267" s="358" t="s">
        <v>639</v>
      </c>
      <c r="B13267" s="358">
        <v>65</v>
      </c>
      <c r="C13267" s="358" t="s">
        <v>12013</v>
      </c>
      <c r="D13267" s="358" t="s">
        <v>880</v>
      </c>
      <c r="E13267" s="358" t="s">
        <v>11958</v>
      </c>
      <c r="F13267" s="358" t="s">
        <v>11959</v>
      </c>
      <c r="G13267" s="358" t="s">
        <v>11960</v>
      </c>
      <c r="H13267" s="358"/>
      <c r="I13267" s="358">
        <v>7</v>
      </c>
      <c r="J13267" s="358">
        <v>4</v>
      </c>
      <c r="K13267" s="358">
        <f t="shared" ref="K13267:K13305" si="223">J13267+I13267</f>
        <v>11</v>
      </c>
      <c r="L13267" s="358" t="s">
        <v>9923</v>
      </c>
    </row>
    <row r="13268" spans="1:12">
      <c r="A13268" s="358" t="s">
        <v>639</v>
      </c>
      <c r="B13268" s="358">
        <v>66</v>
      </c>
      <c r="C13268" s="358" t="s">
        <v>12014</v>
      </c>
      <c r="D13268" s="358" t="s">
        <v>880</v>
      </c>
      <c r="E13268" s="358" t="s">
        <v>11958</v>
      </c>
      <c r="F13268" s="358" t="s">
        <v>11959</v>
      </c>
      <c r="G13268" s="358" t="s">
        <v>11960</v>
      </c>
      <c r="H13268" s="358"/>
      <c r="I13268" s="358">
        <v>4</v>
      </c>
      <c r="J13268" s="358">
        <v>3</v>
      </c>
      <c r="K13268" s="358">
        <f t="shared" si="223"/>
        <v>7</v>
      </c>
      <c r="L13268" s="358" t="s">
        <v>9923</v>
      </c>
    </row>
    <row r="13269" spans="1:12">
      <c r="A13269" s="358" t="s">
        <v>639</v>
      </c>
      <c r="B13269" s="358">
        <v>67</v>
      </c>
      <c r="C13269" s="358" t="s">
        <v>12015</v>
      </c>
      <c r="D13269" s="358" t="s">
        <v>880</v>
      </c>
      <c r="E13269" s="358" t="s">
        <v>11958</v>
      </c>
      <c r="F13269" s="358" t="s">
        <v>11959</v>
      </c>
      <c r="G13269" s="358" t="s">
        <v>11960</v>
      </c>
      <c r="H13269" s="358"/>
      <c r="I13269" s="358">
        <v>3</v>
      </c>
      <c r="J13269" s="358">
        <v>2</v>
      </c>
      <c r="K13269" s="358">
        <f t="shared" si="223"/>
        <v>5</v>
      </c>
      <c r="L13269" s="358" t="s">
        <v>9923</v>
      </c>
    </row>
    <row r="13270" spans="1:12">
      <c r="A13270" s="358" t="s">
        <v>639</v>
      </c>
      <c r="B13270" s="358">
        <v>68</v>
      </c>
      <c r="C13270" s="358" t="s">
        <v>12016</v>
      </c>
      <c r="D13270" s="358" t="s">
        <v>880</v>
      </c>
      <c r="E13270" s="358" t="s">
        <v>11958</v>
      </c>
      <c r="F13270" s="358" t="s">
        <v>11959</v>
      </c>
      <c r="G13270" s="358" t="s">
        <v>11960</v>
      </c>
      <c r="H13270" s="358"/>
      <c r="I13270" s="358">
        <v>1</v>
      </c>
      <c r="J13270" s="358">
        <v>2</v>
      </c>
      <c r="K13270" s="358">
        <f t="shared" si="223"/>
        <v>3</v>
      </c>
      <c r="L13270" s="358" t="s">
        <v>9923</v>
      </c>
    </row>
    <row r="13271" spans="1:12">
      <c r="A13271" s="358" t="s">
        <v>639</v>
      </c>
      <c r="B13271" s="358">
        <v>69</v>
      </c>
      <c r="C13271" s="358" t="s">
        <v>7543</v>
      </c>
      <c r="D13271" s="358" t="s">
        <v>880</v>
      </c>
      <c r="E13271" s="358" t="s">
        <v>11958</v>
      </c>
      <c r="F13271" s="358" t="s">
        <v>11959</v>
      </c>
      <c r="G13271" s="358" t="s">
        <v>11960</v>
      </c>
      <c r="H13271" s="358"/>
      <c r="I13271" s="358">
        <v>3</v>
      </c>
      <c r="J13271" s="358">
        <v>3</v>
      </c>
      <c r="K13271" s="358">
        <f t="shared" si="223"/>
        <v>6</v>
      </c>
      <c r="L13271" s="358" t="s">
        <v>9923</v>
      </c>
    </row>
    <row r="13272" spans="1:12">
      <c r="A13272" s="358" t="s">
        <v>639</v>
      </c>
      <c r="B13272" s="358">
        <v>70</v>
      </c>
      <c r="C13272" s="358" t="s">
        <v>12017</v>
      </c>
      <c r="D13272" s="358" t="s">
        <v>880</v>
      </c>
      <c r="E13272" s="358" t="s">
        <v>11958</v>
      </c>
      <c r="F13272" s="358" t="s">
        <v>11959</v>
      </c>
      <c r="G13272" s="358" t="s">
        <v>11960</v>
      </c>
      <c r="H13272" s="358"/>
      <c r="I13272" s="358">
        <v>2</v>
      </c>
      <c r="J13272" s="358">
        <v>2</v>
      </c>
      <c r="K13272" s="358">
        <f t="shared" si="223"/>
        <v>4</v>
      </c>
      <c r="L13272" s="358" t="s">
        <v>9995</v>
      </c>
    </row>
    <row r="13273" spans="1:12">
      <c r="A13273" s="358" t="s">
        <v>639</v>
      </c>
      <c r="B13273" s="358">
        <v>71</v>
      </c>
      <c r="C13273" s="358" t="s">
        <v>12018</v>
      </c>
      <c r="D13273" s="358" t="s">
        <v>880</v>
      </c>
      <c r="E13273" s="358" t="s">
        <v>11958</v>
      </c>
      <c r="F13273" s="358" t="s">
        <v>11959</v>
      </c>
      <c r="G13273" s="358" t="s">
        <v>11960</v>
      </c>
      <c r="H13273" s="358"/>
      <c r="I13273" s="358">
        <v>4</v>
      </c>
      <c r="J13273" s="358">
        <v>4</v>
      </c>
      <c r="K13273" s="358">
        <f t="shared" si="223"/>
        <v>8</v>
      </c>
      <c r="L13273" s="358" t="s">
        <v>10028</v>
      </c>
    </row>
    <row r="13274" spans="1:12">
      <c r="A13274" s="358" t="s">
        <v>639</v>
      </c>
      <c r="B13274" s="358">
        <v>72</v>
      </c>
      <c r="C13274" s="358" t="s">
        <v>12019</v>
      </c>
      <c r="D13274" s="358" t="s">
        <v>880</v>
      </c>
      <c r="E13274" s="358" t="s">
        <v>11958</v>
      </c>
      <c r="F13274" s="358" t="s">
        <v>11959</v>
      </c>
      <c r="G13274" s="358" t="s">
        <v>11960</v>
      </c>
      <c r="H13274" s="358"/>
      <c r="I13274" s="358">
        <v>2</v>
      </c>
      <c r="J13274" s="358">
        <v>6</v>
      </c>
      <c r="K13274" s="358">
        <f t="shared" si="223"/>
        <v>8</v>
      </c>
      <c r="L13274" s="358" t="s">
        <v>10028</v>
      </c>
    </row>
    <row r="13275" spans="1:12">
      <c r="A13275" s="358" t="s">
        <v>639</v>
      </c>
      <c r="B13275" s="358">
        <v>73</v>
      </c>
      <c r="C13275" s="358" t="s">
        <v>12020</v>
      </c>
      <c r="D13275" s="358" t="s">
        <v>880</v>
      </c>
      <c r="E13275" s="358" t="s">
        <v>11958</v>
      </c>
      <c r="F13275" s="358" t="s">
        <v>11959</v>
      </c>
      <c r="G13275" s="358" t="s">
        <v>11960</v>
      </c>
      <c r="H13275" s="358"/>
      <c r="I13275" s="358">
        <v>1</v>
      </c>
      <c r="J13275" s="358">
        <v>4</v>
      </c>
      <c r="K13275" s="358">
        <f t="shared" si="223"/>
        <v>5</v>
      </c>
      <c r="L13275" s="358" t="s">
        <v>10028</v>
      </c>
    </row>
    <row r="13276" spans="1:12">
      <c r="A13276" s="358" t="s">
        <v>639</v>
      </c>
      <c r="B13276" s="358">
        <v>74</v>
      </c>
      <c r="C13276" s="358" t="s">
        <v>3159</v>
      </c>
      <c r="D13276" s="358" t="s">
        <v>880</v>
      </c>
      <c r="E13276" s="358" t="s">
        <v>11958</v>
      </c>
      <c r="F13276" s="358" t="s">
        <v>11959</v>
      </c>
      <c r="G13276" s="358" t="s">
        <v>11960</v>
      </c>
      <c r="H13276" s="358"/>
      <c r="I13276" s="358">
        <v>2</v>
      </c>
      <c r="J13276" s="358">
        <v>4</v>
      </c>
      <c r="K13276" s="358">
        <f t="shared" si="223"/>
        <v>6</v>
      </c>
      <c r="L13276" s="358" t="s">
        <v>9899</v>
      </c>
    </row>
    <row r="13277" spans="1:12">
      <c r="A13277" s="358" t="s">
        <v>639</v>
      </c>
      <c r="B13277" s="358">
        <v>75</v>
      </c>
      <c r="C13277" s="358" t="s">
        <v>12021</v>
      </c>
      <c r="D13277" s="358" t="s">
        <v>880</v>
      </c>
      <c r="E13277" s="358" t="s">
        <v>11958</v>
      </c>
      <c r="F13277" s="358" t="s">
        <v>11959</v>
      </c>
      <c r="G13277" s="358" t="s">
        <v>11960</v>
      </c>
      <c r="H13277" s="358"/>
      <c r="I13277" s="358">
        <v>3</v>
      </c>
      <c r="J13277" s="358">
        <v>4</v>
      </c>
      <c r="K13277" s="358">
        <f t="shared" si="223"/>
        <v>7</v>
      </c>
      <c r="L13277" s="358" t="s">
        <v>10033</v>
      </c>
    </row>
    <row r="13278" spans="1:12">
      <c r="A13278" s="358" t="s">
        <v>639</v>
      </c>
      <c r="B13278" s="358">
        <v>76</v>
      </c>
      <c r="C13278" s="358" t="s">
        <v>1289</v>
      </c>
      <c r="D13278" s="358" t="s">
        <v>880</v>
      </c>
      <c r="E13278" s="358" t="s">
        <v>11958</v>
      </c>
      <c r="F13278" s="358" t="s">
        <v>11959</v>
      </c>
      <c r="G13278" s="358" t="s">
        <v>11960</v>
      </c>
      <c r="H13278" s="358"/>
      <c r="I13278" s="358">
        <v>4</v>
      </c>
      <c r="J13278" s="358">
        <v>2</v>
      </c>
      <c r="K13278" s="358">
        <f t="shared" si="223"/>
        <v>6</v>
      </c>
      <c r="L13278" s="358" t="s">
        <v>9899</v>
      </c>
    </row>
    <row r="13279" spans="1:12">
      <c r="A13279" s="358" t="s">
        <v>639</v>
      </c>
      <c r="B13279" s="358">
        <v>77</v>
      </c>
      <c r="C13279" s="358" t="s">
        <v>12022</v>
      </c>
      <c r="D13279" s="358" t="s">
        <v>880</v>
      </c>
      <c r="E13279" s="358" t="s">
        <v>11958</v>
      </c>
      <c r="F13279" s="358" t="s">
        <v>11959</v>
      </c>
      <c r="G13279" s="358" t="s">
        <v>11960</v>
      </c>
      <c r="H13279" s="358"/>
      <c r="I13279" s="358">
        <v>1</v>
      </c>
      <c r="J13279" s="358">
        <v>1</v>
      </c>
      <c r="K13279" s="358">
        <f t="shared" si="223"/>
        <v>2</v>
      </c>
      <c r="L13279" s="358" t="s">
        <v>9901</v>
      </c>
    </row>
    <row r="13280" spans="1:12">
      <c r="A13280" s="358" t="s">
        <v>639</v>
      </c>
      <c r="B13280" s="358">
        <v>78</v>
      </c>
      <c r="C13280" s="358" t="s">
        <v>12023</v>
      </c>
      <c r="D13280" s="358" t="s">
        <v>880</v>
      </c>
      <c r="E13280" s="358" t="s">
        <v>11958</v>
      </c>
      <c r="F13280" s="358" t="s">
        <v>11959</v>
      </c>
      <c r="G13280" s="358" t="s">
        <v>11960</v>
      </c>
      <c r="H13280" s="358"/>
      <c r="I13280" s="358">
        <v>3</v>
      </c>
      <c r="J13280" s="358">
        <v>4</v>
      </c>
      <c r="K13280" s="358">
        <f t="shared" si="223"/>
        <v>7</v>
      </c>
      <c r="L13280" s="358" t="s">
        <v>9923</v>
      </c>
    </row>
    <row r="13281" spans="1:12">
      <c r="A13281" s="358" t="s">
        <v>639</v>
      </c>
      <c r="B13281" s="358">
        <v>79</v>
      </c>
      <c r="C13281" s="358" t="s">
        <v>12024</v>
      </c>
      <c r="D13281" s="358" t="s">
        <v>880</v>
      </c>
      <c r="E13281" s="358" t="s">
        <v>11958</v>
      </c>
      <c r="F13281" s="358" t="s">
        <v>11959</v>
      </c>
      <c r="G13281" s="358" t="s">
        <v>11960</v>
      </c>
      <c r="H13281" s="358"/>
      <c r="I13281" s="358">
        <v>3</v>
      </c>
      <c r="J13281" s="358">
        <v>5</v>
      </c>
      <c r="K13281" s="358">
        <f t="shared" si="223"/>
        <v>8</v>
      </c>
      <c r="L13281" s="358" t="s">
        <v>9899</v>
      </c>
    </row>
    <row r="13282" spans="1:12">
      <c r="A13282" s="358" t="s">
        <v>639</v>
      </c>
      <c r="B13282" s="358">
        <v>80</v>
      </c>
      <c r="C13282" s="358" t="s">
        <v>1797</v>
      </c>
      <c r="D13282" s="358" t="s">
        <v>880</v>
      </c>
      <c r="E13282" s="358" t="s">
        <v>11958</v>
      </c>
      <c r="F13282" s="358" t="s">
        <v>11959</v>
      </c>
      <c r="G13282" s="358" t="s">
        <v>11960</v>
      </c>
      <c r="H13282" s="358"/>
      <c r="I13282" s="358">
        <v>2</v>
      </c>
      <c r="J13282" s="358">
        <v>3</v>
      </c>
      <c r="K13282" s="358">
        <f t="shared" si="223"/>
        <v>5</v>
      </c>
      <c r="L13282" s="358" t="s">
        <v>9899</v>
      </c>
    </row>
    <row r="13283" spans="1:12">
      <c r="A13283" s="358" t="s">
        <v>639</v>
      </c>
      <c r="B13283" s="358">
        <v>81</v>
      </c>
      <c r="C13283" s="358" t="s">
        <v>3376</v>
      </c>
      <c r="D13283" s="358" t="s">
        <v>880</v>
      </c>
      <c r="E13283" s="358" t="s">
        <v>11958</v>
      </c>
      <c r="F13283" s="358" t="s">
        <v>11959</v>
      </c>
      <c r="G13283" s="358" t="s">
        <v>11960</v>
      </c>
      <c r="H13283" s="358"/>
      <c r="I13283" s="358">
        <v>1</v>
      </c>
      <c r="J13283" s="358">
        <v>2</v>
      </c>
      <c r="K13283" s="358">
        <f t="shared" si="223"/>
        <v>3</v>
      </c>
      <c r="L13283" s="358" t="s">
        <v>9923</v>
      </c>
    </row>
    <row r="13284" spans="1:12">
      <c r="A13284" s="358" t="s">
        <v>639</v>
      </c>
      <c r="B13284" s="358">
        <v>82</v>
      </c>
      <c r="C13284" s="358" t="s">
        <v>939</v>
      </c>
      <c r="D13284" s="358" t="s">
        <v>880</v>
      </c>
      <c r="E13284" s="358" t="s">
        <v>11958</v>
      </c>
      <c r="F13284" s="358" t="s">
        <v>11959</v>
      </c>
      <c r="G13284" s="358" t="s">
        <v>11960</v>
      </c>
      <c r="H13284" s="358"/>
      <c r="I13284" s="358">
        <v>1</v>
      </c>
      <c r="J13284" s="358">
        <v>2</v>
      </c>
      <c r="K13284" s="358">
        <f t="shared" si="223"/>
        <v>3</v>
      </c>
      <c r="L13284" s="358" t="s">
        <v>9923</v>
      </c>
    </row>
    <row r="13285" spans="1:12">
      <c r="A13285" s="358" t="s">
        <v>639</v>
      </c>
      <c r="B13285" s="358">
        <v>83</v>
      </c>
      <c r="C13285" s="358" t="s">
        <v>12025</v>
      </c>
      <c r="D13285" s="358" t="s">
        <v>880</v>
      </c>
      <c r="E13285" s="358" t="s">
        <v>11958</v>
      </c>
      <c r="F13285" s="358" t="s">
        <v>11959</v>
      </c>
      <c r="G13285" s="358" t="s">
        <v>11960</v>
      </c>
      <c r="H13285" s="358"/>
      <c r="I13285" s="358">
        <v>1</v>
      </c>
      <c r="J13285" s="358">
        <v>2</v>
      </c>
      <c r="K13285" s="358">
        <f t="shared" si="223"/>
        <v>3</v>
      </c>
      <c r="L13285" s="358" t="s">
        <v>9923</v>
      </c>
    </row>
    <row r="13286" spans="1:12">
      <c r="A13286" s="358" t="s">
        <v>639</v>
      </c>
      <c r="B13286" s="358">
        <v>84</v>
      </c>
      <c r="C13286" s="358" t="s">
        <v>12026</v>
      </c>
      <c r="D13286" s="358" t="s">
        <v>880</v>
      </c>
      <c r="E13286" s="358" t="s">
        <v>11958</v>
      </c>
      <c r="F13286" s="358" t="s">
        <v>11959</v>
      </c>
      <c r="G13286" s="358" t="s">
        <v>11960</v>
      </c>
      <c r="H13286" s="358"/>
      <c r="I13286" s="358">
        <v>4</v>
      </c>
      <c r="J13286" s="358">
        <v>3</v>
      </c>
      <c r="K13286" s="358">
        <f t="shared" si="223"/>
        <v>7</v>
      </c>
      <c r="L13286" s="358" t="s">
        <v>9923</v>
      </c>
    </row>
    <row r="13287" spans="1:12">
      <c r="A13287" s="358" t="s">
        <v>639</v>
      </c>
      <c r="B13287" s="358">
        <v>85</v>
      </c>
      <c r="C13287" s="358" t="s">
        <v>9152</v>
      </c>
      <c r="D13287" s="358" t="s">
        <v>880</v>
      </c>
      <c r="E13287" s="358" t="s">
        <v>11958</v>
      </c>
      <c r="F13287" s="358" t="s">
        <v>11959</v>
      </c>
      <c r="G13287" s="358" t="s">
        <v>11960</v>
      </c>
      <c r="H13287" s="358"/>
      <c r="I13287" s="358">
        <v>2</v>
      </c>
      <c r="J13287" s="358">
        <v>4</v>
      </c>
      <c r="K13287" s="358">
        <f t="shared" si="223"/>
        <v>6</v>
      </c>
      <c r="L13287" s="358" t="s">
        <v>9923</v>
      </c>
    </row>
    <row r="13288" spans="1:12">
      <c r="A13288" s="358" t="s">
        <v>639</v>
      </c>
      <c r="B13288" s="358">
        <v>86</v>
      </c>
      <c r="C13288" s="358" t="s">
        <v>12027</v>
      </c>
      <c r="D13288" s="358" t="s">
        <v>880</v>
      </c>
      <c r="E13288" s="358" t="s">
        <v>11958</v>
      </c>
      <c r="F13288" s="358" t="s">
        <v>11959</v>
      </c>
      <c r="G13288" s="358" t="s">
        <v>11960</v>
      </c>
      <c r="H13288" s="358"/>
      <c r="I13288" s="358">
        <v>3</v>
      </c>
      <c r="J13288" s="358">
        <v>4</v>
      </c>
      <c r="K13288" s="358">
        <f t="shared" si="223"/>
        <v>7</v>
      </c>
      <c r="L13288" s="358" t="s">
        <v>9923</v>
      </c>
    </row>
    <row r="13289" spans="1:12">
      <c r="A13289" s="358" t="s">
        <v>639</v>
      </c>
      <c r="B13289" s="358">
        <v>87</v>
      </c>
      <c r="C13289" s="358" t="s">
        <v>12028</v>
      </c>
      <c r="D13289" s="358" t="s">
        <v>958</v>
      </c>
      <c r="E13289" s="358" t="s">
        <v>11958</v>
      </c>
      <c r="F13289" s="358" t="s">
        <v>11959</v>
      </c>
      <c r="G13289" s="358" t="s">
        <v>11960</v>
      </c>
      <c r="H13289" s="358"/>
      <c r="I13289" s="358">
        <v>0</v>
      </c>
      <c r="J13289" s="358">
        <v>1</v>
      </c>
      <c r="K13289" s="358">
        <f t="shared" si="223"/>
        <v>1</v>
      </c>
      <c r="L13289" s="358" t="s">
        <v>9919</v>
      </c>
    </row>
    <row r="13290" spans="1:12">
      <c r="A13290" s="358" t="s">
        <v>639</v>
      </c>
      <c r="B13290" s="358">
        <v>88</v>
      </c>
      <c r="C13290" s="358" t="s">
        <v>12029</v>
      </c>
      <c r="D13290" s="358" t="s">
        <v>880</v>
      </c>
      <c r="E13290" s="358" t="s">
        <v>11958</v>
      </c>
      <c r="F13290" s="358" t="s">
        <v>11959</v>
      </c>
      <c r="G13290" s="358" t="s">
        <v>11960</v>
      </c>
      <c r="H13290" s="358"/>
      <c r="I13290" s="358">
        <v>4</v>
      </c>
      <c r="J13290" s="358">
        <v>2</v>
      </c>
      <c r="K13290" s="358">
        <f t="shared" si="223"/>
        <v>6</v>
      </c>
      <c r="L13290" s="358" t="s">
        <v>9923</v>
      </c>
    </row>
    <row r="13291" spans="1:12">
      <c r="A13291" s="358" t="s">
        <v>639</v>
      </c>
      <c r="B13291" s="358">
        <v>89</v>
      </c>
      <c r="C13291" s="358" t="s">
        <v>12030</v>
      </c>
      <c r="D13291" s="358" t="s">
        <v>880</v>
      </c>
      <c r="E13291" s="358" t="s">
        <v>11958</v>
      </c>
      <c r="F13291" s="358" t="s">
        <v>11959</v>
      </c>
      <c r="G13291" s="358" t="s">
        <v>11960</v>
      </c>
      <c r="H13291" s="358"/>
      <c r="I13291" s="358">
        <v>3</v>
      </c>
      <c r="J13291" s="358">
        <v>5</v>
      </c>
      <c r="K13291" s="358">
        <f t="shared" si="223"/>
        <v>8</v>
      </c>
      <c r="L13291" s="358" t="s">
        <v>9899</v>
      </c>
    </row>
    <row r="13292" spans="1:12">
      <c r="A13292" s="358" t="s">
        <v>639</v>
      </c>
      <c r="B13292" s="358">
        <v>90</v>
      </c>
      <c r="C13292" s="358" t="s">
        <v>12031</v>
      </c>
      <c r="D13292" s="358" t="s">
        <v>880</v>
      </c>
      <c r="E13292" s="358" t="s">
        <v>11958</v>
      </c>
      <c r="F13292" s="358" t="s">
        <v>11959</v>
      </c>
      <c r="G13292" s="358" t="s">
        <v>11960</v>
      </c>
      <c r="H13292" s="358"/>
      <c r="I13292" s="358">
        <v>3</v>
      </c>
      <c r="J13292" s="358">
        <v>4</v>
      </c>
      <c r="K13292" s="358">
        <f t="shared" si="223"/>
        <v>7</v>
      </c>
      <c r="L13292" s="358" t="s">
        <v>9899</v>
      </c>
    </row>
    <row r="13293" spans="1:12">
      <c r="A13293" s="358" t="s">
        <v>639</v>
      </c>
      <c r="B13293" s="358">
        <v>91</v>
      </c>
      <c r="C13293" s="358" t="s">
        <v>12032</v>
      </c>
      <c r="D13293" s="358" t="s">
        <v>880</v>
      </c>
      <c r="E13293" s="358" t="s">
        <v>11958</v>
      </c>
      <c r="F13293" s="358" t="s">
        <v>11959</v>
      </c>
      <c r="G13293" s="358" t="s">
        <v>11960</v>
      </c>
      <c r="H13293" s="358"/>
      <c r="I13293" s="358">
        <v>2</v>
      </c>
      <c r="J13293" s="358">
        <v>3</v>
      </c>
      <c r="K13293" s="358">
        <f t="shared" si="223"/>
        <v>5</v>
      </c>
      <c r="L13293" s="358" t="s">
        <v>9923</v>
      </c>
    </row>
    <row r="13294" spans="1:12">
      <c r="A13294" s="358" t="s">
        <v>639</v>
      </c>
      <c r="B13294" s="358">
        <v>92</v>
      </c>
      <c r="C13294" s="358" t="s">
        <v>12033</v>
      </c>
      <c r="D13294" s="358" t="s">
        <v>880</v>
      </c>
      <c r="E13294" s="358" t="s">
        <v>11958</v>
      </c>
      <c r="F13294" s="358" t="s">
        <v>11959</v>
      </c>
      <c r="G13294" s="358" t="s">
        <v>11960</v>
      </c>
      <c r="H13294" s="358"/>
      <c r="I13294" s="358">
        <v>2</v>
      </c>
      <c r="J13294" s="358">
        <v>2</v>
      </c>
      <c r="K13294" s="358">
        <f t="shared" si="223"/>
        <v>4</v>
      </c>
      <c r="L13294" s="358" t="s">
        <v>9923</v>
      </c>
    </row>
    <row r="13295" spans="1:12">
      <c r="A13295" s="358" t="s">
        <v>639</v>
      </c>
      <c r="B13295" s="358">
        <v>93</v>
      </c>
      <c r="C13295" s="358" t="s">
        <v>2388</v>
      </c>
      <c r="D13295" s="358" t="s">
        <v>880</v>
      </c>
      <c r="E13295" s="358" t="s">
        <v>11958</v>
      </c>
      <c r="F13295" s="358" t="s">
        <v>11959</v>
      </c>
      <c r="G13295" s="358" t="s">
        <v>11960</v>
      </c>
      <c r="H13295" s="358"/>
      <c r="I13295" s="358">
        <v>3</v>
      </c>
      <c r="J13295" s="358">
        <v>2</v>
      </c>
      <c r="K13295" s="358">
        <f t="shared" si="223"/>
        <v>5</v>
      </c>
      <c r="L13295" s="358" t="s">
        <v>9923</v>
      </c>
    </row>
    <row r="13296" spans="1:12">
      <c r="A13296" s="358" t="s">
        <v>639</v>
      </c>
      <c r="B13296" s="358">
        <v>94</v>
      </c>
      <c r="C13296" s="358" t="s">
        <v>12034</v>
      </c>
      <c r="D13296" s="358" t="s">
        <v>880</v>
      </c>
      <c r="E13296" s="358" t="s">
        <v>11958</v>
      </c>
      <c r="F13296" s="358" t="s">
        <v>11959</v>
      </c>
      <c r="G13296" s="358" t="s">
        <v>11960</v>
      </c>
      <c r="H13296" s="358"/>
      <c r="I13296" s="358">
        <v>3</v>
      </c>
      <c r="J13296" s="358">
        <v>3</v>
      </c>
      <c r="K13296" s="358">
        <f t="shared" si="223"/>
        <v>6</v>
      </c>
      <c r="L13296" s="358" t="s">
        <v>9923</v>
      </c>
    </row>
    <row r="13297" spans="1:12">
      <c r="A13297" s="358" t="s">
        <v>639</v>
      </c>
      <c r="B13297" s="358">
        <v>95</v>
      </c>
      <c r="C13297" s="358" t="s">
        <v>3330</v>
      </c>
      <c r="D13297" s="358" t="s">
        <v>880</v>
      </c>
      <c r="E13297" s="358" t="s">
        <v>11958</v>
      </c>
      <c r="F13297" s="358" t="s">
        <v>11959</v>
      </c>
      <c r="G13297" s="358" t="s">
        <v>11960</v>
      </c>
      <c r="H13297" s="358"/>
      <c r="I13297" s="358">
        <v>1</v>
      </c>
      <c r="J13297" s="358">
        <v>3</v>
      </c>
      <c r="K13297" s="358">
        <f t="shared" si="223"/>
        <v>4</v>
      </c>
      <c r="L13297" s="358" t="s">
        <v>9923</v>
      </c>
    </row>
    <row r="13298" spans="1:12">
      <c r="A13298" s="358" t="s">
        <v>639</v>
      </c>
      <c r="B13298" s="358">
        <v>96</v>
      </c>
      <c r="C13298" s="358" t="s">
        <v>12035</v>
      </c>
      <c r="D13298" s="358" t="s">
        <v>880</v>
      </c>
      <c r="E13298" s="358" t="s">
        <v>11958</v>
      </c>
      <c r="F13298" s="358" t="s">
        <v>11959</v>
      </c>
      <c r="G13298" s="358" t="s">
        <v>11960</v>
      </c>
      <c r="H13298" s="358"/>
      <c r="I13298" s="358">
        <v>3</v>
      </c>
      <c r="J13298" s="358">
        <v>1</v>
      </c>
      <c r="K13298" s="358">
        <f t="shared" si="223"/>
        <v>4</v>
      </c>
      <c r="L13298" s="358" t="s">
        <v>9923</v>
      </c>
    </row>
    <row r="13299" spans="1:12">
      <c r="A13299" s="358" t="s">
        <v>639</v>
      </c>
      <c r="B13299" s="358">
        <v>97</v>
      </c>
      <c r="C13299" s="358" t="s">
        <v>12036</v>
      </c>
      <c r="D13299" s="358" t="s">
        <v>880</v>
      </c>
      <c r="E13299" s="358" t="s">
        <v>11958</v>
      </c>
      <c r="F13299" s="358" t="s">
        <v>11959</v>
      </c>
      <c r="G13299" s="358" t="s">
        <v>11960</v>
      </c>
      <c r="H13299" s="358"/>
      <c r="I13299" s="358">
        <v>3</v>
      </c>
      <c r="J13299" s="358">
        <v>2</v>
      </c>
      <c r="K13299" s="358">
        <f t="shared" si="223"/>
        <v>5</v>
      </c>
      <c r="L13299" s="358" t="s">
        <v>9901</v>
      </c>
    </row>
    <row r="13300" spans="1:12">
      <c r="A13300" s="358" t="s">
        <v>639</v>
      </c>
      <c r="B13300" s="358">
        <v>98</v>
      </c>
      <c r="C13300" s="358" t="s">
        <v>12037</v>
      </c>
      <c r="D13300" s="358" t="s">
        <v>880</v>
      </c>
      <c r="E13300" s="358" t="s">
        <v>11958</v>
      </c>
      <c r="F13300" s="358" t="s">
        <v>11959</v>
      </c>
      <c r="G13300" s="358" t="s">
        <v>11960</v>
      </c>
      <c r="H13300" s="358"/>
      <c r="I13300" s="358">
        <v>5</v>
      </c>
      <c r="J13300" s="358">
        <v>4</v>
      </c>
      <c r="K13300" s="358">
        <f t="shared" si="223"/>
        <v>9</v>
      </c>
      <c r="L13300" s="358" t="s">
        <v>9901</v>
      </c>
    </row>
    <row r="13301" spans="1:12">
      <c r="A13301" s="358" t="s">
        <v>639</v>
      </c>
      <c r="B13301" s="358">
        <v>99</v>
      </c>
      <c r="C13301" s="358" t="s">
        <v>12038</v>
      </c>
      <c r="D13301" s="358" t="s">
        <v>880</v>
      </c>
      <c r="E13301" s="358" t="s">
        <v>11958</v>
      </c>
      <c r="F13301" s="358" t="s">
        <v>11959</v>
      </c>
      <c r="G13301" s="358" t="s">
        <v>11960</v>
      </c>
      <c r="H13301" s="358"/>
      <c r="I13301" s="358">
        <v>4</v>
      </c>
      <c r="J13301" s="358">
        <v>3</v>
      </c>
      <c r="K13301" s="358">
        <f t="shared" si="223"/>
        <v>7</v>
      </c>
      <c r="L13301" s="358" t="s">
        <v>9901</v>
      </c>
    </row>
    <row r="13302" spans="1:12">
      <c r="A13302" s="358" t="s">
        <v>639</v>
      </c>
      <c r="B13302" s="358">
        <v>100</v>
      </c>
      <c r="C13302" s="358" t="s">
        <v>12039</v>
      </c>
      <c r="D13302" s="358" t="s">
        <v>880</v>
      </c>
      <c r="E13302" s="358" t="s">
        <v>11958</v>
      </c>
      <c r="F13302" s="358" t="s">
        <v>11959</v>
      </c>
      <c r="G13302" s="358" t="s">
        <v>11960</v>
      </c>
      <c r="H13302" s="358"/>
      <c r="I13302" s="358">
        <v>1</v>
      </c>
      <c r="J13302" s="358">
        <v>3</v>
      </c>
      <c r="K13302" s="358">
        <f t="shared" si="223"/>
        <v>4</v>
      </c>
      <c r="L13302" s="358" t="s">
        <v>10109</v>
      </c>
    </row>
    <row r="13303" spans="1:12">
      <c r="A13303" s="358" t="s">
        <v>639</v>
      </c>
      <c r="B13303" s="358">
        <v>101</v>
      </c>
      <c r="C13303" s="358" t="s">
        <v>12040</v>
      </c>
      <c r="D13303" s="358" t="s">
        <v>880</v>
      </c>
      <c r="E13303" s="358" t="s">
        <v>11958</v>
      </c>
      <c r="F13303" s="358" t="s">
        <v>11959</v>
      </c>
      <c r="G13303" s="358" t="s">
        <v>11960</v>
      </c>
      <c r="H13303" s="358"/>
      <c r="I13303" s="358">
        <v>2</v>
      </c>
      <c r="J13303" s="358">
        <v>1</v>
      </c>
      <c r="K13303" s="358">
        <f t="shared" si="223"/>
        <v>3</v>
      </c>
      <c r="L13303" s="358" t="s">
        <v>10109</v>
      </c>
    </row>
    <row r="13304" spans="1:12">
      <c r="A13304" s="358" t="s">
        <v>639</v>
      </c>
      <c r="B13304" s="358">
        <v>102</v>
      </c>
      <c r="C13304" s="358" t="s">
        <v>12041</v>
      </c>
      <c r="D13304" s="358" t="s">
        <v>1293</v>
      </c>
      <c r="E13304" s="358" t="s">
        <v>11958</v>
      </c>
      <c r="F13304" s="358" t="s">
        <v>11959</v>
      </c>
      <c r="G13304" s="358" t="s">
        <v>11960</v>
      </c>
      <c r="H13304" s="358"/>
      <c r="I13304" s="358">
        <v>0</v>
      </c>
      <c r="J13304" s="358">
        <v>2</v>
      </c>
      <c r="K13304" s="358">
        <f t="shared" si="223"/>
        <v>2</v>
      </c>
      <c r="L13304" s="358" t="s">
        <v>9901</v>
      </c>
    </row>
    <row r="13305" spans="1:12">
      <c r="A13305" s="358" t="s">
        <v>639</v>
      </c>
      <c r="B13305" s="358">
        <v>103</v>
      </c>
      <c r="C13305" s="358" t="s">
        <v>12042</v>
      </c>
      <c r="D13305" s="358" t="s">
        <v>880</v>
      </c>
      <c r="E13305" s="358" t="s">
        <v>11958</v>
      </c>
      <c r="F13305" s="358" t="s">
        <v>11959</v>
      </c>
      <c r="G13305" s="358" t="s">
        <v>11960</v>
      </c>
      <c r="H13305" s="358"/>
      <c r="I13305" s="358">
        <v>4</v>
      </c>
      <c r="J13305" s="358">
        <v>3</v>
      </c>
      <c r="K13305" s="358">
        <f t="shared" si="223"/>
        <v>7</v>
      </c>
      <c r="L13305" s="358" t="s">
        <v>9899</v>
      </c>
    </row>
    <row r="13306" spans="1:12">
      <c r="A13306" s="364"/>
      <c r="B13306" s="364"/>
      <c r="C13306" s="364"/>
      <c r="D13306" s="364"/>
      <c r="E13306" s="364"/>
      <c r="F13306" s="364"/>
      <c r="G13306" s="364"/>
      <c r="H13306" s="364"/>
      <c r="I13306" s="364"/>
      <c r="J13306" s="364"/>
      <c r="K13306" s="358">
        <f>SUM(K13203:K13305)</f>
        <v>557</v>
      </c>
      <c r="L13306" s="364"/>
    </row>
    <row r="13307" spans="1:12">
      <c r="A13307" s="358" t="s">
        <v>592</v>
      </c>
      <c r="B13307" s="358">
        <v>1</v>
      </c>
      <c r="C13307" s="358" t="s">
        <v>12043</v>
      </c>
      <c r="D13307" s="358" t="s">
        <v>880</v>
      </c>
      <c r="E13307" s="358" t="s">
        <v>592</v>
      </c>
      <c r="F13307" s="358" t="s">
        <v>11748</v>
      </c>
      <c r="G13307" s="358" t="s">
        <v>2648</v>
      </c>
      <c r="H13307" s="358">
        <v>781181820</v>
      </c>
      <c r="I13307" s="358">
        <v>2</v>
      </c>
      <c r="J13307" s="358">
        <v>6</v>
      </c>
      <c r="K13307" s="358">
        <f t="shared" ref="K13307:K13370" si="224">J13307+I13307</f>
        <v>8</v>
      </c>
      <c r="L13307" s="358" t="s">
        <v>9896</v>
      </c>
    </row>
    <row r="13308" spans="1:12">
      <c r="A13308" s="358" t="s">
        <v>592</v>
      </c>
      <c r="B13308" s="358">
        <v>2</v>
      </c>
      <c r="C13308" s="358" t="s">
        <v>1693</v>
      </c>
      <c r="D13308" s="358" t="s">
        <v>880</v>
      </c>
      <c r="E13308" s="358" t="s">
        <v>592</v>
      </c>
      <c r="F13308" s="358" t="s">
        <v>11748</v>
      </c>
      <c r="G13308" s="358" t="s">
        <v>2648</v>
      </c>
      <c r="H13308" s="358">
        <v>787293018</v>
      </c>
      <c r="I13308" s="358">
        <v>6</v>
      </c>
      <c r="J13308" s="358">
        <v>6</v>
      </c>
      <c r="K13308" s="358">
        <f t="shared" si="224"/>
        <v>12</v>
      </c>
      <c r="L13308" s="358" t="s">
        <v>10494</v>
      </c>
    </row>
    <row r="13309" spans="1:12">
      <c r="A13309" s="358" t="s">
        <v>592</v>
      </c>
      <c r="B13309" s="358">
        <v>3</v>
      </c>
      <c r="C13309" s="358" t="s">
        <v>12044</v>
      </c>
      <c r="D13309" s="358" t="s">
        <v>880</v>
      </c>
      <c r="E13309" s="358" t="s">
        <v>592</v>
      </c>
      <c r="F13309" s="358" t="s">
        <v>11748</v>
      </c>
      <c r="G13309" s="358" t="s">
        <v>2648</v>
      </c>
      <c r="H13309" s="358">
        <v>782515950</v>
      </c>
      <c r="I13309" s="358">
        <v>5</v>
      </c>
      <c r="J13309" s="358">
        <v>3</v>
      </c>
      <c r="K13309" s="358">
        <f t="shared" si="224"/>
        <v>8</v>
      </c>
      <c r="L13309" s="358" t="s">
        <v>10699</v>
      </c>
    </row>
    <row r="13310" spans="1:12">
      <c r="A13310" s="358" t="s">
        <v>592</v>
      </c>
      <c r="B13310" s="358">
        <v>4</v>
      </c>
      <c r="C13310" s="358" t="s">
        <v>12045</v>
      </c>
      <c r="D13310" s="358" t="s">
        <v>1484</v>
      </c>
      <c r="E13310" s="358" t="s">
        <v>592</v>
      </c>
      <c r="F13310" s="358" t="s">
        <v>11748</v>
      </c>
      <c r="G13310" s="358" t="s">
        <v>2648</v>
      </c>
      <c r="H13310" s="358"/>
      <c r="I13310" s="358">
        <v>0</v>
      </c>
      <c r="J13310" s="358">
        <v>2</v>
      </c>
      <c r="K13310" s="358">
        <f t="shared" si="224"/>
        <v>2</v>
      </c>
      <c r="L13310" s="358" t="s">
        <v>10702</v>
      </c>
    </row>
    <row r="13311" spans="1:12">
      <c r="A13311" s="358" t="s">
        <v>592</v>
      </c>
      <c r="B13311" s="358">
        <v>5</v>
      </c>
      <c r="C13311" s="358" t="s">
        <v>11711</v>
      </c>
      <c r="D13311" s="358" t="s">
        <v>880</v>
      </c>
      <c r="E13311" s="358" t="s">
        <v>592</v>
      </c>
      <c r="F13311" s="358" t="s">
        <v>11748</v>
      </c>
      <c r="G13311" s="358" t="s">
        <v>2648</v>
      </c>
      <c r="H13311" s="358"/>
      <c r="I13311" s="358">
        <v>1</v>
      </c>
      <c r="J13311" s="358">
        <v>2</v>
      </c>
      <c r="K13311" s="358">
        <f t="shared" si="224"/>
        <v>3</v>
      </c>
      <c r="L13311" s="358" t="s">
        <v>10702</v>
      </c>
    </row>
    <row r="13312" spans="1:12">
      <c r="A13312" s="358" t="s">
        <v>592</v>
      </c>
      <c r="B13312" s="358">
        <v>6</v>
      </c>
      <c r="C13312" s="358" t="s">
        <v>10609</v>
      </c>
      <c r="D13312" s="358" t="s">
        <v>880</v>
      </c>
      <c r="E13312" s="358" t="s">
        <v>592</v>
      </c>
      <c r="F13312" s="358" t="s">
        <v>11748</v>
      </c>
      <c r="G13312" s="358" t="s">
        <v>2648</v>
      </c>
      <c r="H13312" s="358"/>
      <c r="I13312" s="358">
        <v>3</v>
      </c>
      <c r="J13312" s="358">
        <v>2</v>
      </c>
      <c r="K13312" s="358">
        <f t="shared" si="224"/>
        <v>5</v>
      </c>
      <c r="L13312" s="358" t="s">
        <v>10702</v>
      </c>
    </row>
    <row r="13313" spans="1:12">
      <c r="A13313" s="358" t="s">
        <v>592</v>
      </c>
      <c r="B13313" s="358">
        <v>7</v>
      </c>
      <c r="C13313" s="358" t="s">
        <v>12046</v>
      </c>
      <c r="D13313" s="358" t="s">
        <v>880</v>
      </c>
      <c r="E13313" s="358" t="s">
        <v>592</v>
      </c>
      <c r="F13313" s="358" t="s">
        <v>11748</v>
      </c>
      <c r="G13313" s="358" t="s">
        <v>2648</v>
      </c>
      <c r="H13313" s="358"/>
      <c r="I13313" s="358">
        <v>4</v>
      </c>
      <c r="J13313" s="358">
        <v>4</v>
      </c>
      <c r="K13313" s="358">
        <f t="shared" si="224"/>
        <v>8</v>
      </c>
      <c r="L13313" s="358" t="s">
        <v>10122</v>
      </c>
    </row>
    <row r="13314" spans="1:12">
      <c r="A13314" s="358" t="s">
        <v>592</v>
      </c>
      <c r="B13314" s="358">
        <v>8</v>
      </c>
      <c r="C13314" s="358" t="s">
        <v>12047</v>
      </c>
      <c r="D13314" s="358" t="s">
        <v>880</v>
      </c>
      <c r="E13314" s="358" t="s">
        <v>592</v>
      </c>
      <c r="F13314" s="358" t="s">
        <v>11748</v>
      </c>
      <c r="G13314" s="358" t="s">
        <v>2648</v>
      </c>
      <c r="H13314" s="358">
        <v>789856374</v>
      </c>
      <c r="I13314" s="358">
        <v>4</v>
      </c>
      <c r="J13314" s="358">
        <v>3</v>
      </c>
      <c r="K13314" s="358">
        <f t="shared" si="224"/>
        <v>7</v>
      </c>
      <c r="L13314" s="358" t="s">
        <v>10109</v>
      </c>
    </row>
    <row r="13315" spans="1:12">
      <c r="A13315" s="358" t="s">
        <v>592</v>
      </c>
      <c r="B13315" s="358">
        <v>9</v>
      </c>
      <c r="C13315" s="358" t="s">
        <v>12048</v>
      </c>
      <c r="D13315" s="358" t="s">
        <v>1293</v>
      </c>
      <c r="E13315" s="358" t="s">
        <v>592</v>
      </c>
      <c r="F13315" s="358" t="s">
        <v>11748</v>
      </c>
      <c r="G13315" s="358" t="s">
        <v>2648</v>
      </c>
      <c r="H13315" s="358"/>
      <c r="I13315" s="358">
        <v>0</v>
      </c>
      <c r="J13315" s="358">
        <v>1</v>
      </c>
      <c r="K13315" s="358">
        <f t="shared" si="224"/>
        <v>1</v>
      </c>
      <c r="L13315" s="358" t="s">
        <v>10109</v>
      </c>
    </row>
    <row r="13316" spans="1:12">
      <c r="A13316" s="358" t="s">
        <v>592</v>
      </c>
      <c r="B13316" s="358">
        <v>10</v>
      </c>
      <c r="C13316" s="358" t="s">
        <v>12049</v>
      </c>
      <c r="D13316" s="358" t="s">
        <v>880</v>
      </c>
      <c r="E13316" s="358" t="s">
        <v>592</v>
      </c>
      <c r="F13316" s="358" t="s">
        <v>11748</v>
      </c>
      <c r="G13316" s="358" t="s">
        <v>2648</v>
      </c>
      <c r="H13316" s="358">
        <v>775040136</v>
      </c>
      <c r="I13316" s="358">
        <v>1</v>
      </c>
      <c r="J13316" s="358">
        <v>4</v>
      </c>
      <c r="K13316" s="358">
        <f t="shared" si="224"/>
        <v>5</v>
      </c>
      <c r="L13316" s="358" t="s">
        <v>9896</v>
      </c>
    </row>
    <row r="13317" spans="1:12">
      <c r="A13317" s="358" t="s">
        <v>592</v>
      </c>
      <c r="B13317" s="358">
        <v>11</v>
      </c>
      <c r="C13317" s="358" t="s">
        <v>12050</v>
      </c>
      <c r="D13317" s="358" t="s">
        <v>880</v>
      </c>
      <c r="E13317" s="358" t="s">
        <v>592</v>
      </c>
      <c r="F13317" s="358" t="s">
        <v>11748</v>
      </c>
      <c r="G13317" s="358" t="s">
        <v>2648</v>
      </c>
      <c r="H13317" s="358">
        <v>783253469</v>
      </c>
      <c r="I13317" s="358">
        <v>3</v>
      </c>
      <c r="J13317" s="358">
        <v>5</v>
      </c>
      <c r="K13317" s="358">
        <f t="shared" si="224"/>
        <v>8</v>
      </c>
      <c r="L13317" s="358" t="s">
        <v>9896</v>
      </c>
    </row>
    <row r="13318" spans="1:12">
      <c r="A13318" s="358" t="s">
        <v>592</v>
      </c>
      <c r="B13318" s="358">
        <v>12</v>
      </c>
      <c r="C13318" s="358" t="s">
        <v>12051</v>
      </c>
      <c r="D13318" s="358" t="s">
        <v>880</v>
      </c>
      <c r="E13318" s="358" t="s">
        <v>592</v>
      </c>
      <c r="F13318" s="358" t="s">
        <v>11748</v>
      </c>
      <c r="G13318" s="358" t="s">
        <v>2648</v>
      </c>
      <c r="H13318" s="358">
        <v>771860679</v>
      </c>
      <c r="I13318" s="358">
        <v>2</v>
      </c>
      <c r="J13318" s="358">
        <v>2</v>
      </c>
      <c r="K13318" s="358">
        <f t="shared" si="224"/>
        <v>4</v>
      </c>
      <c r="L13318" s="358" t="s">
        <v>9896</v>
      </c>
    </row>
    <row r="13319" spans="1:12">
      <c r="A13319" s="358" t="s">
        <v>592</v>
      </c>
      <c r="B13319" s="358">
        <v>13</v>
      </c>
      <c r="C13319" s="358" t="s">
        <v>12052</v>
      </c>
      <c r="D13319" s="358" t="s">
        <v>1293</v>
      </c>
      <c r="E13319" s="358" t="s">
        <v>592</v>
      </c>
      <c r="F13319" s="358" t="s">
        <v>11748</v>
      </c>
      <c r="G13319" s="358" t="s">
        <v>2648</v>
      </c>
      <c r="H13319" s="358"/>
      <c r="I13319" s="358">
        <v>0</v>
      </c>
      <c r="J13319" s="358">
        <v>1</v>
      </c>
      <c r="K13319" s="358">
        <f t="shared" si="224"/>
        <v>1</v>
      </c>
      <c r="L13319" s="358" t="s">
        <v>9896</v>
      </c>
    </row>
    <row r="13320" spans="1:12">
      <c r="A13320" s="358" t="s">
        <v>592</v>
      </c>
      <c r="B13320" s="358">
        <v>14</v>
      </c>
      <c r="C13320" s="358" t="s">
        <v>12053</v>
      </c>
      <c r="D13320" s="358" t="s">
        <v>880</v>
      </c>
      <c r="E13320" s="358" t="s">
        <v>592</v>
      </c>
      <c r="F13320" s="358" t="s">
        <v>11748</v>
      </c>
      <c r="G13320" s="358" t="s">
        <v>2648</v>
      </c>
      <c r="H13320" s="358"/>
      <c r="I13320" s="358">
        <v>1</v>
      </c>
      <c r="J13320" s="358">
        <v>5</v>
      </c>
      <c r="K13320" s="358">
        <f t="shared" si="224"/>
        <v>6</v>
      </c>
      <c r="L13320" s="358" t="s">
        <v>10494</v>
      </c>
    </row>
    <row r="13321" spans="1:12">
      <c r="A13321" s="358" t="s">
        <v>592</v>
      </c>
      <c r="B13321" s="358">
        <v>15</v>
      </c>
      <c r="C13321" s="358" t="s">
        <v>12054</v>
      </c>
      <c r="D13321" s="358" t="s">
        <v>880</v>
      </c>
      <c r="E13321" s="358" t="s">
        <v>592</v>
      </c>
      <c r="F13321" s="358" t="s">
        <v>11748</v>
      </c>
      <c r="G13321" s="358" t="s">
        <v>2648</v>
      </c>
      <c r="H13321" s="358">
        <v>771680134</v>
      </c>
      <c r="I13321" s="358">
        <v>5</v>
      </c>
      <c r="J13321" s="358">
        <v>5</v>
      </c>
      <c r="K13321" s="358">
        <f t="shared" si="224"/>
        <v>10</v>
      </c>
      <c r="L13321" s="358" t="s">
        <v>9896</v>
      </c>
    </row>
    <row r="13322" spans="1:12">
      <c r="A13322" s="358" t="s">
        <v>592</v>
      </c>
      <c r="B13322" s="358">
        <v>16</v>
      </c>
      <c r="C13322" s="358" t="s">
        <v>12055</v>
      </c>
      <c r="D13322" s="358" t="s">
        <v>880</v>
      </c>
      <c r="E13322" s="358" t="s">
        <v>592</v>
      </c>
      <c r="F13322" s="358" t="s">
        <v>11748</v>
      </c>
      <c r="G13322" s="358" t="s">
        <v>2648</v>
      </c>
      <c r="H13322" s="358"/>
      <c r="I13322" s="358">
        <v>1</v>
      </c>
      <c r="J13322" s="358">
        <v>1</v>
      </c>
      <c r="K13322" s="358">
        <f t="shared" si="224"/>
        <v>2</v>
      </c>
      <c r="L13322" s="358" t="s">
        <v>9896</v>
      </c>
    </row>
    <row r="13323" spans="1:12">
      <c r="A13323" s="358" t="s">
        <v>592</v>
      </c>
      <c r="B13323" s="358">
        <v>17</v>
      </c>
      <c r="C13323" s="358" t="s">
        <v>12056</v>
      </c>
      <c r="D13323" s="358" t="s">
        <v>880</v>
      </c>
      <c r="E13323" s="358" t="s">
        <v>592</v>
      </c>
      <c r="F13323" s="358" t="s">
        <v>11748</v>
      </c>
      <c r="G13323" s="358" t="s">
        <v>2648</v>
      </c>
      <c r="H13323" s="358"/>
      <c r="I13323" s="358">
        <v>2</v>
      </c>
      <c r="J13323" s="358">
        <v>6</v>
      </c>
      <c r="K13323" s="358">
        <f t="shared" si="224"/>
        <v>8</v>
      </c>
      <c r="L13323" s="358" t="s">
        <v>9896</v>
      </c>
    </row>
    <row r="13324" spans="1:12">
      <c r="A13324" s="358" t="s">
        <v>592</v>
      </c>
      <c r="B13324" s="358">
        <v>18</v>
      </c>
      <c r="C13324" s="358" t="s">
        <v>12057</v>
      </c>
      <c r="D13324" s="358" t="s">
        <v>880</v>
      </c>
      <c r="E13324" s="358" t="s">
        <v>592</v>
      </c>
      <c r="F13324" s="358" t="s">
        <v>11748</v>
      </c>
      <c r="G13324" s="358" t="s">
        <v>2648</v>
      </c>
      <c r="H13324" s="358"/>
      <c r="I13324" s="358">
        <v>4</v>
      </c>
      <c r="J13324" s="358">
        <v>2</v>
      </c>
      <c r="K13324" s="358">
        <f t="shared" si="224"/>
        <v>6</v>
      </c>
      <c r="L13324" s="358" t="s">
        <v>9896</v>
      </c>
    </row>
    <row r="13325" spans="1:12">
      <c r="A13325" s="358" t="s">
        <v>592</v>
      </c>
      <c r="B13325" s="358">
        <v>19</v>
      </c>
      <c r="C13325" s="358" t="s">
        <v>12058</v>
      </c>
      <c r="D13325" s="358" t="s">
        <v>880</v>
      </c>
      <c r="E13325" s="358" t="s">
        <v>592</v>
      </c>
      <c r="F13325" s="358" t="s">
        <v>11748</v>
      </c>
      <c r="G13325" s="358" t="s">
        <v>2648</v>
      </c>
      <c r="H13325" s="358"/>
      <c r="I13325" s="358">
        <v>2</v>
      </c>
      <c r="J13325" s="358">
        <v>5</v>
      </c>
      <c r="K13325" s="358">
        <f t="shared" si="224"/>
        <v>7</v>
      </c>
      <c r="L13325" s="358" t="s">
        <v>9896</v>
      </c>
    </row>
    <row r="13326" spans="1:12">
      <c r="A13326" s="358" t="s">
        <v>592</v>
      </c>
      <c r="B13326" s="358">
        <v>20</v>
      </c>
      <c r="C13326" s="358" t="s">
        <v>12059</v>
      </c>
      <c r="D13326" s="358" t="s">
        <v>880</v>
      </c>
      <c r="E13326" s="358" t="s">
        <v>592</v>
      </c>
      <c r="F13326" s="358" t="s">
        <v>11748</v>
      </c>
      <c r="G13326" s="358" t="s">
        <v>2648</v>
      </c>
      <c r="H13326" s="358"/>
      <c r="I13326" s="358">
        <v>1</v>
      </c>
      <c r="J13326" s="358">
        <v>2</v>
      </c>
      <c r="K13326" s="358">
        <f t="shared" si="224"/>
        <v>3</v>
      </c>
      <c r="L13326" s="358" t="s">
        <v>9896</v>
      </c>
    </row>
    <row r="13327" spans="1:12">
      <c r="A13327" s="358" t="s">
        <v>592</v>
      </c>
      <c r="B13327" s="358">
        <v>21</v>
      </c>
      <c r="C13327" s="358" t="s">
        <v>12060</v>
      </c>
      <c r="D13327" s="358" t="s">
        <v>880</v>
      </c>
      <c r="E13327" s="358" t="s">
        <v>592</v>
      </c>
      <c r="F13327" s="358" t="s">
        <v>11748</v>
      </c>
      <c r="G13327" s="358" t="s">
        <v>2648</v>
      </c>
      <c r="H13327" s="358"/>
      <c r="I13327" s="358">
        <v>2</v>
      </c>
      <c r="J13327" s="358">
        <v>1</v>
      </c>
      <c r="K13327" s="358">
        <f t="shared" si="224"/>
        <v>3</v>
      </c>
      <c r="L13327" s="358" t="s">
        <v>9896</v>
      </c>
    </row>
    <row r="13328" spans="1:12">
      <c r="A13328" s="358" t="s">
        <v>592</v>
      </c>
      <c r="B13328" s="358">
        <v>22</v>
      </c>
      <c r="C13328" s="358" t="s">
        <v>12061</v>
      </c>
      <c r="D13328" s="358" t="s">
        <v>880</v>
      </c>
      <c r="E13328" s="358" t="s">
        <v>592</v>
      </c>
      <c r="F13328" s="358" t="s">
        <v>11748</v>
      </c>
      <c r="G13328" s="358" t="s">
        <v>2648</v>
      </c>
      <c r="H13328" s="358"/>
      <c r="I13328" s="358">
        <v>1</v>
      </c>
      <c r="J13328" s="358">
        <v>1</v>
      </c>
      <c r="K13328" s="358">
        <f t="shared" si="224"/>
        <v>2</v>
      </c>
      <c r="L13328" s="358" t="s">
        <v>9896</v>
      </c>
    </row>
    <row r="13329" spans="1:12">
      <c r="A13329" s="358" t="s">
        <v>592</v>
      </c>
      <c r="B13329" s="358">
        <v>23</v>
      </c>
      <c r="C13329" s="358" t="s">
        <v>12062</v>
      </c>
      <c r="D13329" s="358" t="s">
        <v>880</v>
      </c>
      <c r="E13329" s="358" t="s">
        <v>592</v>
      </c>
      <c r="F13329" s="358" t="s">
        <v>11748</v>
      </c>
      <c r="G13329" s="358" t="s">
        <v>2648</v>
      </c>
      <c r="H13329" s="358"/>
      <c r="I13329" s="358">
        <v>3</v>
      </c>
      <c r="J13329" s="358">
        <v>3</v>
      </c>
      <c r="K13329" s="358">
        <f t="shared" si="224"/>
        <v>6</v>
      </c>
      <c r="L13329" s="358" t="s">
        <v>10115</v>
      </c>
    </row>
    <row r="13330" spans="1:12">
      <c r="A13330" s="358" t="s">
        <v>592</v>
      </c>
      <c r="B13330" s="358">
        <v>24</v>
      </c>
      <c r="C13330" s="358" t="s">
        <v>2027</v>
      </c>
      <c r="D13330" s="358" t="s">
        <v>880</v>
      </c>
      <c r="E13330" s="358" t="s">
        <v>592</v>
      </c>
      <c r="F13330" s="358" t="s">
        <v>11748</v>
      </c>
      <c r="G13330" s="358" t="s">
        <v>2648</v>
      </c>
      <c r="H13330" s="358"/>
      <c r="I13330" s="358">
        <v>5</v>
      </c>
      <c r="J13330" s="358">
        <v>5</v>
      </c>
      <c r="K13330" s="358">
        <f t="shared" si="224"/>
        <v>10</v>
      </c>
      <c r="L13330" s="358" t="s">
        <v>10115</v>
      </c>
    </row>
    <row r="13331" spans="1:12">
      <c r="A13331" s="358" t="s">
        <v>592</v>
      </c>
      <c r="B13331" s="358">
        <v>25</v>
      </c>
      <c r="C13331" s="358" t="s">
        <v>12063</v>
      </c>
      <c r="D13331" s="358" t="s">
        <v>880</v>
      </c>
      <c r="E13331" s="358" t="s">
        <v>592</v>
      </c>
      <c r="F13331" s="358" t="s">
        <v>11748</v>
      </c>
      <c r="G13331" s="358" t="s">
        <v>2648</v>
      </c>
      <c r="H13331" s="358"/>
      <c r="I13331" s="358">
        <v>2</v>
      </c>
      <c r="J13331" s="358">
        <v>1</v>
      </c>
      <c r="K13331" s="358">
        <f t="shared" si="224"/>
        <v>3</v>
      </c>
      <c r="L13331" s="358" t="s">
        <v>10115</v>
      </c>
    </row>
    <row r="13332" spans="1:12">
      <c r="A13332" s="358" t="s">
        <v>592</v>
      </c>
      <c r="B13332" s="358">
        <v>26</v>
      </c>
      <c r="C13332" s="358" t="s">
        <v>12064</v>
      </c>
      <c r="D13332" s="358" t="s">
        <v>880</v>
      </c>
      <c r="E13332" s="358" t="s">
        <v>592</v>
      </c>
      <c r="F13332" s="358" t="s">
        <v>11748</v>
      </c>
      <c r="G13332" s="358" t="s">
        <v>2648</v>
      </c>
      <c r="H13332" s="358"/>
      <c r="I13332" s="358">
        <v>5</v>
      </c>
      <c r="J13332" s="358">
        <v>3</v>
      </c>
      <c r="K13332" s="358">
        <f t="shared" si="224"/>
        <v>8</v>
      </c>
      <c r="L13332" s="358" t="s">
        <v>10115</v>
      </c>
    </row>
    <row r="13333" spans="1:12">
      <c r="A13333" s="358" t="s">
        <v>592</v>
      </c>
      <c r="B13333" s="358">
        <v>27</v>
      </c>
      <c r="C13333" s="358" t="s">
        <v>12065</v>
      </c>
      <c r="D13333" s="358" t="s">
        <v>880</v>
      </c>
      <c r="E13333" s="358" t="s">
        <v>592</v>
      </c>
      <c r="F13333" s="358" t="s">
        <v>11748</v>
      </c>
      <c r="G13333" s="358" t="s">
        <v>2648</v>
      </c>
      <c r="H13333" s="358"/>
      <c r="I13333" s="358">
        <v>2</v>
      </c>
      <c r="J13333" s="358">
        <v>6</v>
      </c>
      <c r="K13333" s="358">
        <f t="shared" si="224"/>
        <v>8</v>
      </c>
      <c r="L13333" s="358" t="s">
        <v>10115</v>
      </c>
    </row>
    <row r="13334" spans="1:12">
      <c r="A13334" s="358" t="s">
        <v>592</v>
      </c>
      <c r="B13334" s="358">
        <v>28</v>
      </c>
      <c r="C13334" s="358" t="s">
        <v>12066</v>
      </c>
      <c r="D13334" s="358" t="s">
        <v>880</v>
      </c>
      <c r="E13334" s="358" t="s">
        <v>592</v>
      </c>
      <c r="F13334" s="358" t="s">
        <v>11748</v>
      </c>
      <c r="G13334" s="358" t="s">
        <v>2648</v>
      </c>
      <c r="H13334" s="358"/>
      <c r="I13334" s="358">
        <v>3</v>
      </c>
      <c r="J13334" s="358">
        <v>4</v>
      </c>
      <c r="K13334" s="358">
        <f t="shared" si="224"/>
        <v>7</v>
      </c>
      <c r="L13334" s="358" t="s">
        <v>10115</v>
      </c>
    </row>
    <row r="13335" spans="1:12">
      <c r="A13335" s="358" t="s">
        <v>592</v>
      </c>
      <c r="B13335" s="358">
        <v>29</v>
      </c>
      <c r="C13335" s="358" t="s">
        <v>12067</v>
      </c>
      <c r="D13335" s="358" t="s">
        <v>880</v>
      </c>
      <c r="E13335" s="358" t="s">
        <v>592</v>
      </c>
      <c r="F13335" s="358" t="s">
        <v>11748</v>
      </c>
      <c r="G13335" s="358" t="s">
        <v>2648</v>
      </c>
      <c r="H13335" s="358"/>
      <c r="I13335" s="358">
        <v>3</v>
      </c>
      <c r="J13335" s="358">
        <v>4</v>
      </c>
      <c r="K13335" s="358">
        <f t="shared" si="224"/>
        <v>7</v>
      </c>
      <c r="L13335" s="358" t="s">
        <v>10115</v>
      </c>
    </row>
    <row r="13336" spans="1:12">
      <c r="A13336" s="358" t="s">
        <v>592</v>
      </c>
      <c r="B13336" s="358">
        <v>30</v>
      </c>
      <c r="C13336" s="358" t="s">
        <v>12068</v>
      </c>
      <c r="D13336" s="358" t="s">
        <v>880</v>
      </c>
      <c r="E13336" s="358" t="s">
        <v>592</v>
      </c>
      <c r="F13336" s="358" t="s">
        <v>11748</v>
      </c>
      <c r="G13336" s="358" t="s">
        <v>2648</v>
      </c>
      <c r="H13336" s="358"/>
      <c r="I13336" s="358">
        <v>4</v>
      </c>
      <c r="J13336" s="358">
        <v>9</v>
      </c>
      <c r="K13336" s="358">
        <f t="shared" si="224"/>
        <v>13</v>
      </c>
      <c r="L13336" s="358" t="s">
        <v>9896</v>
      </c>
    </row>
    <row r="13337" spans="1:12">
      <c r="A13337" s="358" t="s">
        <v>592</v>
      </c>
      <c r="B13337" s="358">
        <v>31</v>
      </c>
      <c r="C13337" s="358" t="s">
        <v>12069</v>
      </c>
      <c r="D13337" s="358" t="s">
        <v>880</v>
      </c>
      <c r="E13337" s="358" t="s">
        <v>592</v>
      </c>
      <c r="F13337" s="358" t="s">
        <v>11748</v>
      </c>
      <c r="G13337" s="358" t="s">
        <v>2648</v>
      </c>
      <c r="H13337" s="358"/>
      <c r="I13337" s="358">
        <v>9</v>
      </c>
      <c r="J13337" s="358">
        <v>3</v>
      </c>
      <c r="K13337" s="358">
        <f t="shared" si="224"/>
        <v>12</v>
      </c>
      <c r="L13337" s="358" t="s">
        <v>10109</v>
      </c>
    </row>
    <row r="13338" spans="1:12">
      <c r="A13338" s="358" t="s">
        <v>592</v>
      </c>
      <c r="B13338" s="358">
        <v>32</v>
      </c>
      <c r="C13338" s="358" t="s">
        <v>7606</v>
      </c>
      <c r="D13338" s="358" t="s">
        <v>880</v>
      </c>
      <c r="E13338" s="358" t="s">
        <v>592</v>
      </c>
      <c r="F13338" s="358" t="s">
        <v>11748</v>
      </c>
      <c r="G13338" s="358" t="s">
        <v>2648</v>
      </c>
      <c r="H13338" s="358"/>
      <c r="I13338" s="358">
        <v>4</v>
      </c>
      <c r="J13338" s="358">
        <v>3</v>
      </c>
      <c r="K13338" s="358">
        <f t="shared" si="224"/>
        <v>7</v>
      </c>
      <c r="L13338" s="358" t="s">
        <v>10109</v>
      </c>
    </row>
    <row r="13339" spans="1:12">
      <c r="A13339" s="358" t="s">
        <v>592</v>
      </c>
      <c r="B13339" s="358">
        <v>33</v>
      </c>
      <c r="C13339" s="358" t="s">
        <v>3055</v>
      </c>
      <c r="D13339" s="358" t="s">
        <v>880</v>
      </c>
      <c r="E13339" s="358" t="s">
        <v>592</v>
      </c>
      <c r="F13339" s="358" t="s">
        <v>11748</v>
      </c>
      <c r="G13339" s="358" t="s">
        <v>2648</v>
      </c>
      <c r="H13339" s="358"/>
      <c r="I13339" s="358">
        <v>3</v>
      </c>
      <c r="J13339" s="358">
        <v>1</v>
      </c>
      <c r="K13339" s="358">
        <f t="shared" si="224"/>
        <v>4</v>
      </c>
      <c r="L13339" s="358" t="s">
        <v>10109</v>
      </c>
    </row>
    <row r="13340" spans="1:12">
      <c r="A13340" s="358" t="s">
        <v>592</v>
      </c>
      <c r="B13340" s="358">
        <v>34</v>
      </c>
      <c r="C13340" s="358" t="s">
        <v>8891</v>
      </c>
      <c r="D13340" s="358" t="s">
        <v>880</v>
      </c>
      <c r="E13340" s="358" t="s">
        <v>592</v>
      </c>
      <c r="F13340" s="358" t="s">
        <v>11748</v>
      </c>
      <c r="G13340" s="358" t="s">
        <v>2648</v>
      </c>
      <c r="H13340" s="358"/>
      <c r="I13340" s="358">
        <v>1</v>
      </c>
      <c r="J13340" s="358">
        <v>2</v>
      </c>
      <c r="K13340" s="358">
        <f t="shared" si="224"/>
        <v>3</v>
      </c>
      <c r="L13340" s="358" t="s">
        <v>10109</v>
      </c>
    </row>
    <row r="13341" spans="1:12">
      <c r="A13341" s="358" t="s">
        <v>592</v>
      </c>
      <c r="B13341" s="358">
        <v>35</v>
      </c>
      <c r="C13341" s="358" t="s">
        <v>12070</v>
      </c>
      <c r="D13341" s="358" t="s">
        <v>880</v>
      </c>
      <c r="E13341" s="358" t="s">
        <v>592</v>
      </c>
      <c r="F13341" s="358" t="s">
        <v>11748</v>
      </c>
      <c r="G13341" s="358" t="s">
        <v>2648</v>
      </c>
      <c r="H13341" s="358"/>
      <c r="I13341" s="358">
        <v>1</v>
      </c>
      <c r="J13341" s="358">
        <v>3</v>
      </c>
      <c r="K13341" s="358">
        <f t="shared" si="224"/>
        <v>4</v>
      </c>
      <c r="L13341" s="358" t="s">
        <v>9919</v>
      </c>
    </row>
    <row r="13342" spans="1:12">
      <c r="A13342" s="358" t="s">
        <v>592</v>
      </c>
      <c r="B13342" s="358">
        <v>36</v>
      </c>
      <c r="C13342" s="358" t="s">
        <v>12071</v>
      </c>
      <c r="D13342" s="358" t="s">
        <v>880</v>
      </c>
      <c r="E13342" s="358" t="s">
        <v>592</v>
      </c>
      <c r="F13342" s="358" t="s">
        <v>11748</v>
      </c>
      <c r="G13342" s="358" t="s">
        <v>2648</v>
      </c>
      <c r="H13342" s="358"/>
      <c r="I13342" s="358">
        <v>2</v>
      </c>
      <c r="J13342" s="358">
        <v>1</v>
      </c>
      <c r="K13342" s="358">
        <f t="shared" si="224"/>
        <v>3</v>
      </c>
      <c r="L13342" s="358" t="s">
        <v>9919</v>
      </c>
    </row>
    <row r="13343" spans="1:12">
      <c r="A13343" s="358" t="s">
        <v>592</v>
      </c>
      <c r="B13343" s="358">
        <v>37</v>
      </c>
      <c r="C13343" s="358" t="s">
        <v>9694</v>
      </c>
      <c r="D13343" s="358" t="s">
        <v>880</v>
      </c>
      <c r="E13343" s="358" t="s">
        <v>592</v>
      </c>
      <c r="F13343" s="358" t="s">
        <v>11748</v>
      </c>
      <c r="G13343" s="358" t="s">
        <v>2648</v>
      </c>
      <c r="H13343" s="358"/>
      <c r="I13343" s="358">
        <v>2</v>
      </c>
      <c r="J13343" s="358">
        <v>4</v>
      </c>
      <c r="K13343" s="358">
        <f t="shared" si="224"/>
        <v>6</v>
      </c>
      <c r="L13343" s="358" t="s">
        <v>9919</v>
      </c>
    </row>
    <row r="13344" spans="1:12">
      <c r="A13344" s="358" t="s">
        <v>592</v>
      </c>
      <c r="B13344" s="358">
        <v>38</v>
      </c>
      <c r="C13344" s="358" t="s">
        <v>12072</v>
      </c>
      <c r="D13344" s="358" t="s">
        <v>880</v>
      </c>
      <c r="E13344" s="358" t="s">
        <v>592</v>
      </c>
      <c r="F13344" s="358" t="s">
        <v>11748</v>
      </c>
      <c r="G13344" s="358" t="s">
        <v>2648</v>
      </c>
      <c r="H13344" s="358"/>
      <c r="I13344" s="358">
        <v>2</v>
      </c>
      <c r="J13344" s="358">
        <v>2</v>
      </c>
      <c r="K13344" s="358">
        <f t="shared" si="224"/>
        <v>4</v>
      </c>
      <c r="L13344" s="358" t="s">
        <v>9919</v>
      </c>
    </row>
    <row r="13345" spans="1:12">
      <c r="A13345" s="358" t="s">
        <v>592</v>
      </c>
      <c r="B13345" s="358">
        <v>39</v>
      </c>
      <c r="C13345" s="358" t="s">
        <v>12073</v>
      </c>
      <c r="D13345" s="358" t="s">
        <v>880</v>
      </c>
      <c r="E13345" s="358" t="s">
        <v>592</v>
      </c>
      <c r="F13345" s="358" t="s">
        <v>11748</v>
      </c>
      <c r="G13345" s="358" t="s">
        <v>2648</v>
      </c>
      <c r="H13345" s="358"/>
      <c r="I13345" s="358">
        <v>5</v>
      </c>
      <c r="J13345" s="358">
        <v>4</v>
      </c>
      <c r="K13345" s="358">
        <f t="shared" si="224"/>
        <v>9</v>
      </c>
      <c r="L13345" s="358" t="s">
        <v>10494</v>
      </c>
    </row>
    <row r="13346" spans="1:12">
      <c r="A13346" s="358" t="s">
        <v>592</v>
      </c>
      <c r="B13346" s="358">
        <v>40</v>
      </c>
      <c r="C13346" s="358" t="s">
        <v>12074</v>
      </c>
      <c r="D13346" s="358" t="s">
        <v>880</v>
      </c>
      <c r="E13346" s="358" t="s">
        <v>592</v>
      </c>
      <c r="F13346" s="358" t="s">
        <v>11748</v>
      </c>
      <c r="G13346" s="358" t="s">
        <v>2648</v>
      </c>
      <c r="H13346" s="358"/>
      <c r="I13346" s="358">
        <v>4</v>
      </c>
      <c r="J13346" s="358">
        <v>4</v>
      </c>
      <c r="K13346" s="358">
        <f t="shared" si="224"/>
        <v>8</v>
      </c>
      <c r="L13346" s="358" t="s">
        <v>10494</v>
      </c>
    </row>
    <row r="13347" spans="1:12">
      <c r="A13347" s="358" t="s">
        <v>592</v>
      </c>
      <c r="B13347" s="358">
        <v>41</v>
      </c>
      <c r="C13347" s="358" t="s">
        <v>10279</v>
      </c>
      <c r="D13347" s="358" t="s">
        <v>880</v>
      </c>
      <c r="E13347" s="358" t="s">
        <v>592</v>
      </c>
      <c r="F13347" s="358" t="s">
        <v>11748</v>
      </c>
      <c r="G13347" s="358" t="s">
        <v>2648</v>
      </c>
      <c r="H13347" s="358"/>
      <c r="I13347" s="358">
        <v>3</v>
      </c>
      <c r="J13347" s="358">
        <v>3</v>
      </c>
      <c r="K13347" s="358">
        <f t="shared" si="224"/>
        <v>6</v>
      </c>
      <c r="L13347" s="358" t="s">
        <v>10494</v>
      </c>
    </row>
    <row r="13348" spans="1:12">
      <c r="A13348" s="358" t="s">
        <v>592</v>
      </c>
      <c r="B13348" s="358">
        <v>42</v>
      </c>
      <c r="C13348" s="358" t="s">
        <v>1376</v>
      </c>
      <c r="D13348" s="358" t="s">
        <v>880</v>
      </c>
      <c r="E13348" s="358" t="s">
        <v>592</v>
      </c>
      <c r="F13348" s="358" t="s">
        <v>11748</v>
      </c>
      <c r="G13348" s="358" t="s">
        <v>2648</v>
      </c>
      <c r="H13348" s="358"/>
      <c r="I13348" s="358">
        <v>4</v>
      </c>
      <c r="J13348" s="358">
        <v>3</v>
      </c>
      <c r="K13348" s="358">
        <f t="shared" si="224"/>
        <v>7</v>
      </c>
      <c r="L13348" s="358" t="s">
        <v>10494</v>
      </c>
    </row>
    <row r="13349" spans="1:12">
      <c r="A13349" s="358" t="s">
        <v>592</v>
      </c>
      <c r="B13349" s="358">
        <v>43</v>
      </c>
      <c r="C13349" s="358" t="s">
        <v>970</v>
      </c>
      <c r="D13349" s="358" t="s">
        <v>880</v>
      </c>
      <c r="E13349" s="358" t="s">
        <v>592</v>
      </c>
      <c r="F13349" s="358" t="s">
        <v>11748</v>
      </c>
      <c r="G13349" s="358" t="s">
        <v>2648</v>
      </c>
      <c r="H13349" s="358"/>
      <c r="I13349" s="358">
        <v>1</v>
      </c>
      <c r="J13349" s="358">
        <v>2</v>
      </c>
      <c r="K13349" s="358">
        <f t="shared" si="224"/>
        <v>3</v>
      </c>
      <c r="L13349" s="358" t="s">
        <v>10494</v>
      </c>
    </row>
    <row r="13350" spans="1:12">
      <c r="A13350" s="358" t="s">
        <v>592</v>
      </c>
      <c r="B13350" s="358">
        <v>44</v>
      </c>
      <c r="C13350" s="358" t="s">
        <v>12075</v>
      </c>
      <c r="D13350" s="358" t="s">
        <v>880</v>
      </c>
      <c r="E13350" s="358" t="s">
        <v>592</v>
      </c>
      <c r="F13350" s="358" t="s">
        <v>11748</v>
      </c>
      <c r="G13350" s="358" t="s">
        <v>2648</v>
      </c>
      <c r="H13350" s="358"/>
      <c r="I13350" s="358">
        <v>2</v>
      </c>
      <c r="J13350" s="358">
        <v>3</v>
      </c>
      <c r="K13350" s="358">
        <f t="shared" si="224"/>
        <v>5</v>
      </c>
      <c r="L13350" s="358" t="s">
        <v>9896</v>
      </c>
    </row>
    <row r="13351" spans="1:12">
      <c r="A13351" s="358" t="s">
        <v>592</v>
      </c>
      <c r="B13351" s="358">
        <v>45</v>
      </c>
      <c r="C13351" s="358" t="s">
        <v>8993</v>
      </c>
      <c r="D13351" s="358" t="s">
        <v>880</v>
      </c>
      <c r="E13351" s="358" t="s">
        <v>592</v>
      </c>
      <c r="F13351" s="358" t="s">
        <v>11748</v>
      </c>
      <c r="G13351" s="358" t="s">
        <v>2648</v>
      </c>
      <c r="H13351" s="358"/>
      <c r="I13351" s="358">
        <v>7</v>
      </c>
      <c r="J13351" s="358">
        <v>3</v>
      </c>
      <c r="K13351" s="358">
        <f t="shared" si="224"/>
        <v>10</v>
      </c>
      <c r="L13351" s="358" t="s">
        <v>9896</v>
      </c>
    </row>
    <row r="13352" spans="1:12">
      <c r="A13352" s="358" t="s">
        <v>592</v>
      </c>
      <c r="B13352" s="358">
        <v>46</v>
      </c>
      <c r="C13352" s="358" t="s">
        <v>12076</v>
      </c>
      <c r="D13352" s="358" t="s">
        <v>880</v>
      </c>
      <c r="E13352" s="358" t="s">
        <v>592</v>
      </c>
      <c r="F13352" s="358" t="s">
        <v>11748</v>
      </c>
      <c r="G13352" s="358" t="s">
        <v>2648</v>
      </c>
      <c r="H13352" s="358"/>
      <c r="I13352" s="358">
        <v>3</v>
      </c>
      <c r="J13352" s="358">
        <v>1</v>
      </c>
      <c r="K13352" s="358">
        <f t="shared" si="224"/>
        <v>4</v>
      </c>
      <c r="L13352" s="358" t="s">
        <v>9896</v>
      </c>
    </row>
    <row r="13353" spans="1:12">
      <c r="A13353" s="358" t="s">
        <v>592</v>
      </c>
      <c r="B13353" s="358">
        <v>47</v>
      </c>
      <c r="C13353" s="358" t="s">
        <v>7860</v>
      </c>
      <c r="D13353" s="358" t="s">
        <v>880</v>
      </c>
      <c r="E13353" s="358" t="s">
        <v>592</v>
      </c>
      <c r="F13353" s="358" t="s">
        <v>11748</v>
      </c>
      <c r="G13353" s="358" t="s">
        <v>2648</v>
      </c>
      <c r="H13353" s="358"/>
      <c r="I13353" s="358">
        <v>2</v>
      </c>
      <c r="J13353" s="358">
        <v>1</v>
      </c>
      <c r="K13353" s="358">
        <f t="shared" si="224"/>
        <v>3</v>
      </c>
      <c r="L13353" s="358" t="s">
        <v>9896</v>
      </c>
    </row>
    <row r="13354" spans="1:12">
      <c r="A13354" s="358" t="s">
        <v>592</v>
      </c>
      <c r="B13354" s="358">
        <v>48</v>
      </c>
      <c r="C13354" s="358" t="s">
        <v>1937</v>
      </c>
      <c r="D13354" s="358" t="s">
        <v>880</v>
      </c>
      <c r="E13354" s="358" t="s">
        <v>592</v>
      </c>
      <c r="F13354" s="358" t="s">
        <v>11748</v>
      </c>
      <c r="G13354" s="358" t="s">
        <v>2648</v>
      </c>
      <c r="H13354" s="358"/>
      <c r="I13354" s="358">
        <v>1</v>
      </c>
      <c r="J13354" s="358">
        <v>2</v>
      </c>
      <c r="K13354" s="358">
        <f t="shared" si="224"/>
        <v>3</v>
      </c>
      <c r="L13354" s="358" t="s">
        <v>9896</v>
      </c>
    </row>
    <row r="13355" spans="1:12">
      <c r="A13355" s="358" t="s">
        <v>592</v>
      </c>
      <c r="B13355" s="358">
        <v>49</v>
      </c>
      <c r="C13355" s="358" t="s">
        <v>12077</v>
      </c>
      <c r="D13355" s="358" t="s">
        <v>880</v>
      </c>
      <c r="E13355" s="358" t="s">
        <v>592</v>
      </c>
      <c r="F13355" s="358" t="s">
        <v>11748</v>
      </c>
      <c r="G13355" s="358" t="s">
        <v>2648</v>
      </c>
      <c r="H13355" s="358"/>
      <c r="I13355" s="358">
        <v>4</v>
      </c>
      <c r="J13355" s="358">
        <v>3</v>
      </c>
      <c r="K13355" s="358">
        <f t="shared" si="224"/>
        <v>7</v>
      </c>
      <c r="L13355" s="358" t="s">
        <v>9896</v>
      </c>
    </row>
    <row r="13356" spans="1:12">
      <c r="A13356" s="358" t="s">
        <v>592</v>
      </c>
      <c r="B13356" s="358">
        <v>50</v>
      </c>
      <c r="C13356" s="358" t="s">
        <v>12078</v>
      </c>
      <c r="D13356" s="358" t="s">
        <v>880</v>
      </c>
      <c r="E13356" s="358" t="s">
        <v>592</v>
      </c>
      <c r="F13356" s="358" t="s">
        <v>11748</v>
      </c>
      <c r="G13356" s="358" t="s">
        <v>2648</v>
      </c>
      <c r="H13356" s="358"/>
      <c r="I13356" s="358">
        <v>2</v>
      </c>
      <c r="J13356" s="358">
        <v>2</v>
      </c>
      <c r="K13356" s="358">
        <f t="shared" si="224"/>
        <v>4</v>
      </c>
      <c r="L13356" s="358" t="s">
        <v>9896</v>
      </c>
    </row>
    <row r="13357" spans="1:12">
      <c r="A13357" s="358" t="s">
        <v>592</v>
      </c>
      <c r="B13357" s="358">
        <v>51</v>
      </c>
      <c r="C13357" s="358" t="s">
        <v>12079</v>
      </c>
      <c r="D13357" s="358" t="s">
        <v>880</v>
      </c>
      <c r="E13357" s="358" t="s">
        <v>592</v>
      </c>
      <c r="F13357" s="358" t="s">
        <v>11748</v>
      </c>
      <c r="G13357" s="358" t="s">
        <v>2648</v>
      </c>
      <c r="H13357" s="358"/>
      <c r="I13357" s="358">
        <v>3</v>
      </c>
      <c r="J13357" s="358">
        <v>1</v>
      </c>
      <c r="K13357" s="358">
        <f t="shared" si="224"/>
        <v>4</v>
      </c>
      <c r="L13357" s="358" t="s">
        <v>9896</v>
      </c>
    </row>
    <row r="13358" spans="1:12">
      <c r="A13358" s="358" t="s">
        <v>592</v>
      </c>
      <c r="B13358" s="358">
        <v>52</v>
      </c>
      <c r="C13358" s="358" t="s">
        <v>12080</v>
      </c>
      <c r="D13358" s="358" t="s">
        <v>1293</v>
      </c>
      <c r="E13358" s="358" t="s">
        <v>592</v>
      </c>
      <c r="F13358" s="358" t="s">
        <v>11748</v>
      </c>
      <c r="G13358" s="358" t="s">
        <v>2648</v>
      </c>
      <c r="H13358" s="358"/>
      <c r="I13358" s="358">
        <v>0</v>
      </c>
      <c r="J13358" s="358">
        <v>1</v>
      </c>
      <c r="K13358" s="358">
        <f t="shared" si="224"/>
        <v>1</v>
      </c>
      <c r="L13358" s="358" t="s">
        <v>9896</v>
      </c>
    </row>
    <row r="13359" spans="1:12">
      <c r="A13359" s="358" t="s">
        <v>592</v>
      </c>
      <c r="B13359" s="358">
        <v>53</v>
      </c>
      <c r="C13359" s="358" t="s">
        <v>10443</v>
      </c>
      <c r="D13359" s="358" t="s">
        <v>880</v>
      </c>
      <c r="E13359" s="358" t="s">
        <v>592</v>
      </c>
      <c r="F13359" s="358" t="s">
        <v>11748</v>
      </c>
      <c r="G13359" s="358" t="s">
        <v>2648</v>
      </c>
      <c r="H13359" s="358"/>
      <c r="I13359" s="358">
        <v>1</v>
      </c>
      <c r="J13359" s="358">
        <v>5</v>
      </c>
      <c r="K13359" s="358">
        <f t="shared" si="224"/>
        <v>6</v>
      </c>
      <c r="L13359" s="358" t="s">
        <v>9896</v>
      </c>
    </row>
    <row r="13360" spans="1:12">
      <c r="A13360" s="358" t="s">
        <v>592</v>
      </c>
      <c r="B13360" s="358">
        <v>54</v>
      </c>
      <c r="C13360" s="358" t="s">
        <v>12081</v>
      </c>
      <c r="D13360" s="358" t="s">
        <v>880</v>
      </c>
      <c r="E13360" s="358" t="s">
        <v>592</v>
      </c>
      <c r="F13360" s="358" t="s">
        <v>11748</v>
      </c>
      <c r="G13360" s="358" t="s">
        <v>2648</v>
      </c>
      <c r="H13360" s="358"/>
      <c r="I13360" s="358">
        <v>3</v>
      </c>
      <c r="J13360" s="358">
        <v>1</v>
      </c>
      <c r="K13360" s="358">
        <f t="shared" si="224"/>
        <v>4</v>
      </c>
      <c r="L13360" s="358" t="s">
        <v>10033</v>
      </c>
    </row>
    <row r="13361" spans="1:12">
      <c r="A13361" s="358" t="s">
        <v>592</v>
      </c>
      <c r="B13361" s="358">
        <v>55</v>
      </c>
      <c r="C13361" s="358" t="s">
        <v>12082</v>
      </c>
      <c r="D13361" s="358" t="s">
        <v>958</v>
      </c>
      <c r="E13361" s="358" t="s">
        <v>592</v>
      </c>
      <c r="F13361" s="358" t="s">
        <v>11748</v>
      </c>
      <c r="G13361" s="358" t="s">
        <v>2648</v>
      </c>
      <c r="H13361" s="358"/>
      <c r="I13361" s="358">
        <v>3</v>
      </c>
      <c r="J13361" s="358">
        <v>0</v>
      </c>
      <c r="K13361" s="358">
        <f t="shared" si="224"/>
        <v>3</v>
      </c>
      <c r="L13361" s="358" t="s">
        <v>10033</v>
      </c>
    </row>
    <row r="13362" spans="1:12">
      <c r="A13362" s="358" t="s">
        <v>592</v>
      </c>
      <c r="B13362" s="358">
        <v>56</v>
      </c>
      <c r="C13362" s="358" t="s">
        <v>12083</v>
      </c>
      <c r="D13362" s="358" t="s">
        <v>880</v>
      </c>
      <c r="E13362" s="358" t="s">
        <v>592</v>
      </c>
      <c r="F13362" s="358" t="s">
        <v>11748</v>
      </c>
      <c r="G13362" s="358" t="s">
        <v>2648</v>
      </c>
      <c r="H13362" s="358"/>
      <c r="I13362" s="358">
        <v>1</v>
      </c>
      <c r="J13362" s="358">
        <v>2</v>
      </c>
      <c r="K13362" s="358">
        <f t="shared" si="224"/>
        <v>3</v>
      </c>
      <c r="L13362" s="358" t="s">
        <v>10109</v>
      </c>
    </row>
    <row r="13363" spans="1:12">
      <c r="A13363" s="358" t="s">
        <v>592</v>
      </c>
      <c r="B13363" s="358">
        <v>57</v>
      </c>
      <c r="C13363" s="358" t="s">
        <v>8233</v>
      </c>
      <c r="D13363" s="358" t="s">
        <v>880</v>
      </c>
      <c r="E13363" s="358" t="s">
        <v>592</v>
      </c>
      <c r="F13363" s="358" t="s">
        <v>11748</v>
      </c>
      <c r="G13363" s="358" t="s">
        <v>2648</v>
      </c>
      <c r="H13363" s="358"/>
      <c r="I13363" s="358">
        <v>2</v>
      </c>
      <c r="J13363" s="358">
        <v>1</v>
      </c>
      <c r="K13363" s="358">
        <f t="shared" si="224"/>
        <v>3</v>
      </c>
      <c r="L13363" s="358" t="s">
        <v>9995</v>
      </c>
    </row>
    <row r="13364" spans="1:12">
      <c r="A13364" s="358" t="s">
        <v>592</v>
      </c>
      <c r="B13364" s="358">
        <v>58</v>
      </c>
      <c r="C13364" s="358" t="s">
        <v>1739</v>
      </c>
      <c r="D13364" s="358" t="s">
        <v>880</v>
      </c>
      <c r="E13364" s="358" t="s">
        <v>592</v>
      </c>
      <c r="F13364" s="358" t="s">
        <v>11748</v>
      </c>
      <c r="G13364" s="358" t="s">
        <v>2648</v>
      </c>
      <c r="H13364" s="358"/>
      <c r="I13364" s="358">
        <v>3</v>
      </c>
      <c r="J13364" s="358">
        <v>1</v>
      </c>
      <c r="K13364" s="358">
        <f t="shared" si="224"/>
        <v>4</v>
      </c>
      <c r="L13364" s="358" t="s">
        <v>10023</v>
      </c>
    </row>
    <row r="13365" spans="1:12">
      <c r="A13365" s="358" t="s">
        <v>592</v>
      </c>
      <c r="B13365" s="358">
        <v>59</v>
      </c>
      <c r="C13365" s="358" t="s">
        <v>6975</v>
      </c>
      <c r="D13365" s="358" t="s">
        <v>880</v>
      </c>
      <c r="E13365" s="358" t="s">
        <v>592</v>
      </c>
      <c r="F13365" s="358" t="s">
        <v>11748</v>
      </c>
      <c r="G13365" s="358" t="s">
        <v>2648</v>
      </c>
      <c r="H13365" s="358"/>
      <c r="I13365" s="358">
        <v>4</v>
      </c>
      <c r="J13365" s="358">
        <v>2</v>
      </c>
      <c r="K13365" s="358">
        <f t="shared" si="224"/>
        <v>6</v>
      </c>
      <c r="L13365" s="358" t="s">
        <v>10023</v>
      </c>
    </row>
    <row r="13366" spans="1:12">
      <c r="A13366" s="358" t="s">
        <v>592</v>
      </c>
      <c r="B13366" s="358">
        <v>60</v>
      </c>
      <c r="C13366" s="358" t="s">
        <v>12084</v>
      </c>
      <c r="D13366" s="358" t="s">
        <v>880</v>
      </c>
      <c r="E13366" s="358" t="s">
        <v>592</v>
      </c>
      <c r="F13366" s="358" t="s">
        <v>11748</v>
      </c>
      <c r="G13366" s="358" t="s">
        <v>2648</v>
      </c>
      <c r="H13366" s="358"/>
      <c r="I13366" s="358">
        <v>3</v>
      </c>
      <c r="J13366" s="358">
        <v>3</v>
      </c>
      <c r="K13366" s="358">
        <f t="shared" si="224"/>
        <v>6</v>
      </c>
      <c r="L13366" s="358" t="s">
        <v>10023</v>
      </c>
    </row>
    <row r="13367" spans="1:12">
      <c r="A13367" s="358" t="s">
        <v>592</v>
      </c>
      <c r="B13367" s="358">
        <v>61</v>
      </c>
      <c r="C13367" s="358" t="s">
        <v>1319</v>
      </c>
      <c r="D13367" s="358" t="s">
        <v>958</v>
      </c>
      <c r="E13367" s="358" t="s">
        <v>592</v>
      </c>
      <c r="F13367" s="358" t="s">
        <v>11748</v>
      </c>
      <c r="G13367" s="358" t="s">
        <v>2648</v>
      </c>
      <c r="H13367" s="358"/>
      <c r="I13367" s="358">
        <v>1</v>
      </c>
      <c r="J13367" s="358">
        <v>0</v>
      </c>
      <c r="K13367" s="358">
        <f t="shared" si="224"/>
        <v>1</v>
      </c>
      <c r="L13367" s="358" t="s">
        <v>9919</v>
      </c>
    </row>
    <row r="13368" spans="1:12">
      <c r="A13368" s="358" t="s">
        <v>592</v>
      </c>
      <c r="B13368" s="358">
        <v>62</v>
      </c>
      <c r="C13368" s="358" t="s">
        <v>12085</v>
      </c>
      <c r="D13368" s="358" t="s">
        <v>880</v>
      </c>
      <c r="E13368" s="358" t="s">
        <v>592</v>
      </c>
      <c r="F13368" s="358" t="s">
        <v>11748</v>
      </c>
      <c r="G13368" s="358" t="s">
        <v>2648</v>
      </c>
      <c r="H13368" s="358"/>
      <c r="I13368" s="358">
        <v>1</v>
      </c>
      <c r="J13368" s="358">
        <v>6</v>
      </c>
      <c r="K13368" s="358">
        <f t="shared" si="224"/>
        <v>7</v>
      </c>
      <c r="L13368" s="358" t="s">
        <v>9919</v>
      </c>
    </row>
    <row r="13369" spans="1:12">
      <c r="A13369" s="358" t="s">
        <v>592</v>
      </c>
      <c r="B13369" s="358">
        <v>63</v>
      </c>
      <c r="C13369" s="358" t="s">
        <v>12086</v>
      </c>
      <c r="D13369" s="358" t="s">
        <v>880</v>
      </c>
      <c r="E13369" s="358" t="s">
        <v>592</v>
      </c>
      <c r="F13369" s="358" t="s">
        <v>11748</v>
      </c>
      <c r="G13369" s="358" t="s">
        <v>2648</v>
      </c>
      <c r="H13369" s="358"/>
      <c r="I13369" s="358">
        <v>1</v>
      </c>
      <c r="J13369" s="358">
        <v>2</v>
      </c>
      <c r="K13369" s="358">
        <f t="shared" si="224"/>
        <v>3</v>
      </c>
      <c r="L13369" s="358" t="s">
        <v>9919</v>
      </c>
    </row>
    <row r="13370" spans="1:12">
      <c r="A13370" s="358" t="s">
        <v>592</v>
      </c>
      <c r="B13370" s="358">
        <v>64</v>
      </c>
      <c r="C13370" s="358" t="s">
        <v>12087</v>
      </c>
      <c r="D13370" s="358" t="s">
        <v>880</v>
      </c>
      <c r="E13370" s="358" t="s">
        <v>592</v>
      </c>
      <c r="F13370" s="358" t="s">
        <v>11748</v>
      </c>
      <c r="G13370" s="358" t="s">
        <v>2648</v>
      </c>
      <c r="H13370" s="358"/>
      <c r="I13370" s="358">
        <v>5</v>
      </c>
      <c r="J13370" s="358">
        <v>2</v>
      </c>
      <c r="K13370" s="358">
        <f t="shared" si="224"/>
        <v>7</v>
      </c>
      <c r="L13370" s="358" t="s">
        <v>9919</v>
      </c>
    </row>
    <row r="13371" spans="1:12">
      <c r="A13371" s="358" t="s">
        <v>592</v>
      </c>
      <c r="B13371" s="358">
        <v>65</v>
      </c>
      <c r="C13371" s="358" t="s">
        <v>7096</v>
      </c>
      <c r="D13371" s="358" t="s">
        <v>880</v>
      </c>
      <c r="E13371" s="358" t="s">
        <v>592</v>
      </c>
      <c r="F13371" s="358" t="s">
        <v>11748</v>
      </c>
      <c r="G13371" s="358" t="s">
        <v>2648</v>
      </c>
      <c r="H13371" s="358"/>
      <c r="I13371" s="358">
        <v>3</v>
      </c>
      <c r="J13371" s="358">
        <v>2</v>
      </c>
      <c r="K13371" s="358">
        <f t="shared" ref="K13371:K13382" si="225">J13371+I13371</f>
        <v>5</v>
      </c>
      <c r="L13371" s="358" t="s">
        <v>9919</v>
      </c>
    </row>
    <row r="13372" spans="1:12">
      <c r="A13372" s="358" t="s">
        <v>592</v>
      </c>
      <c r="B13372" s="358">
        <v>66</v>
      </c>
      <c r="C13372" s="358" t="s">
        <v>12088</v>
      </c>
      <c r="D13372" s="358" t="s">
        <v>880</v>
      </c>
      <c r="E13372" s="358" t="s">
        <v>592</v>
      </c>
      <c r="F13372" s="358" t="s">
        <v>11748</v>
      </c>
      <c r="G13372" s="358" t="s">
        <v>2648</v>
      </c>
      <c r="H13372" s="358"/>
      <c r="I13372" s="358">
        <v>1</v>
      </c>
      <c r="J13372" s="358">
        <v>2</v>
      </c>
      <c r="K13372" s="358">
        <f t="shared" si="225"/>
        <v>3</v>
      </c>
      <c r="L13372" s="358" t="s">
        <v>10023</v>
      </c>
    </row>
    <row r="13373" spans="1:12">
      <c r="A13373" s="358" t="s">
        <v>592</v>
      </c>
      <c r="B13373" s="358">
        <v>67</v>
      </c>
      <c r="C13373" s="358" t="s">
        <v>12089</v>
      </c>
      <c r="D13373" s="358" t="s">
        <v>880</v>
      </c>
      <c r="E13373" s="358" t="s">
        <v>592</v>
      </c>
      <c r="F13373" s="358" t="s">
        <v>11748</v>
      </c>
      <c r="G13373" s="358" t="s">
        <v>2648</v>
      </c>
      <c r="H13373" s="358"/>
      <c r="I13373" s="358">
        <v>5</v>
      </c>
      <c r="J13373" s="358">
        <v>5</v>
      </c>
      <c r="K13373" s="358">
        <f t="shared" si="225"/>
        <v>10</v>
      </c>
      <c r="L13373" s="358" t="s">
        <v>10023</v>
      </c>
    </row>
    <row r="13374" spans="1:12">
      <c r="A13374" s="358" t="s">
        <v>592</v>
      </c>
      <c r="B13374" s="358">
        <v>68</v>
      </c>
      <c r="C13374" s="358" t="s">
        <v>12090</v>
      </c>
      <c r="D13374" s="358" t="s">
        <v>880</v>
      </c>
      <c r="E13374" s="358" t="s">
        <v>592</v>
      </c>
      <c r="F13374" s="358" t="s">
        <v>11748</v>
      </c>
      <c r="G13374" s="358" t="s">
        <v>2648</v>
      </c>
      <c r="H13374" s="358"/>
      <c r="I13374" s="358">
        <v>2</v>
      </c>
      <c r="J13374" s="358">
        <v>4</v>
      </c>
      <c r="K13374" s="358">
        <f t="shared" si="225"/>
        <v>6</v>
      </c>
      <c r="L13374" s="358" t="s">
        <v>10702</v>
      </c>
    </row>
    <row r="13375" spans="1:12">
      <c r="A13375" s="358" t="s">
        <v>592</v>
      </c>
      <c r="B13375" s="358">
        <v>69</v>
      </c>
      <c r="C13375" s="358" t="s">
        <v>12091</v>
      </c>
      <c r="D13375" s="358" t="s">
        <v>880</v>
      </c>
      <c r="E13375" s="358" t="s">
        <v>592</v>
      </c>
      <c r="F13375" s="358" t="s">
        <v>11748</v>
      </c>
      <c r="G13375" s="358" t="s">
        <v>2648</v>
      </c>
      <c r="H13375" s="358"/>
      <c r="I13375" s="358">
        <v>2</v>
      </c>
      <c r="J13375" s="358">
        <v>4</v>
      </c>
      <c r="K13375" s="358">
        <f t="shared" si="225"/>
        <v>6</v>
      </c>
      <c r="L13375" s="358" t="s">
        <v>10702</v>
      </c>
    </row>
    <row r="13376" spans="1:12">
      <c r="A13376" s="358" t="s">
        <v>592</v>
      </c>
      <c r="B13376" s="358">
        <v>70</v>
      </c>
      <c r="C13376" s="358" t="s">
        <v>2723</v>
      </c>
      <c r="D13376" s="358" t="s">
        <v>880</v>
      </c>
      <c r="E13376" s="358" t="s">
        <v>592</v>
      </c>
      <c r="F13376" s="358" t="s">
        <v>11748</v>
      </c>
      <c r="G13376" s="358" t="s">
        <v>2648</v>
      </c>
      <c r="H13376" s="358"/>
      <c r="I13376" s="358">
        <v>1</v>
      </c>
      <c r="J13376" s="358">
        <v>2</v>
      </c>
      <c r="K13376" s="358">
        <f t="shared" si="225"/>
        <v>3</v>
      </c>
      <c r="L13376" s="358" t="s">
        <v>9896</v>
      </c>
    </row>
    <row r="13377" spans="1:12">
      <c r="A13377" s="358" t="s">
        <v>592</v>
      </c>
      <c r="B13377" s="358">
        <v>71</v>
      </c>
      <c r="C13377" s="358" t="s">
        <v>12092</v>
      </c>
      <c r="D13377" s="358" t="s">
        <v>880</v>
      </c>
      <c r="E13377" s="358" t="s">
        <v>592</v>
      </c>
      <c r="F13377" s="358" t="s">
        <v>11748</v>
      </c>
      <c r="G13377" s="358" t="s">
        <v>2648</v>
      </c>
      <c r="H13377" s="358"/>
      <c r="I13377" s="358">
        <v>1</v>
      </c>
      <c r="J13377" s="358">
        <v>2</v>
      </c>
      <c r="K13377" s="358">
        <f t="shared" si="225"/>
        <v>3</v>
      </c>
      <c r="L13377" s="358" t="s">
        <v>10109</v>
      </c>
    </row>
    <row r="13378" spans="1:12">
      <c r="A13378" s="358" t="s">
        <v>592</v>
      </c>
      <c r="B13378" s="358">
        <v>72</v>
      </c>
      <c r="C13378" s="358" t="s">
        <v>12093</v>
      </c>
      <c r="D13378" s="358" t="s">
        <v>880</v>
      </c>
      <c r="E13378" s="358" t="s">
        <v>592</v>
      </c>
      <c r="F13378" s="358" t="s">
        <v>11748</v>
      </c>
      <c r="G13378" s="358" t="s">
        <v>2648</v>
      </c>
      <c r="H13378" s="358"/>
      <c r="I13378" s="358">
        <v>4</v>
      </c>
      <c r="J13378" s="358">
        <v>2</v>
      </c>
      <c r="K13378" s="358">
        <f t="shared" si="225"/>
        <v>6</v>
      </c>
      <c r="L13378" s="358" t="s">
        <v>9896</v>
      </c>
    </row>
    <row r="13379" spans="1:12">
      <c r="A13379" s="358" t="s">
        <v>592</v>
      </c>
      <c r="B13379" s="358">
        <v>73</v>
      </c>
      <c r="C13379" s="358" t="s">
        <v>12094</v>
      </c>
      <c r="D13379" s="358" t="s">
        <v>880</v>
      </c>
      <c r="E13379" s="358" t="s">
        <v>592</v>
      </c>
      <c r="F13379" s="358" t="s">
        <v>11748</v>
      </c>
      <c r="G13379" s="358" t="s">
        <v>2648</v>
      </c>
      <c r="H13379" s="358"/>
      <c r="I13379" s="358">
        <v>8</v>
      </c>
      <c r="J13379" s="358">
        <v>1</v>
      </c>
      <c r="K13379" s="358">
        <f t="shared" si="225"/>
        <v>9</v>
      </c>
      <c r="L13379" s="358" t="s">
        <v>9896</v>
      </c>
    </row>
    <row r="13380" spans="1:12">
      <c r="A13380" s="358" t="s">
        <v>592</v>
      </c>
      <c r="B13380" s="358">
        <v>74</v>
      </c>
      <c r="C13380" s="358" t="s">
        <v>12095</v>
      </c>
      <c r="D13380" s="358" t="s">
        <v>880</v>
      </c>
      <c r="E13380" s="358" t="s">
        <v>592</v>
      </c>
      <c r="F13380" s="358" t="s">
        <v>11748</v>
      </c>
      <c r="G13380" s="358" t="s">
        <v>2648</v>
      </c>
      <c r="H13380" s="358"/>
      <c r="I13380" s="358">
        <v>3</v>
      </c>
      <c r="J13380" s="358">
        <v>7</v>
      </c>
      <c r="K13380" s="358">
        <f t="shared" si="225"/>
        <v>10</v>
      </c>
      <c r="L13380" s="358" t="s">
        <v>9896</v>
      </c>
    </row>
    <row r="13381" spans="1:12">
      <c r="A13381" s="358" t="s">
        <v>592</v>
      </c>
      <c r="B13381" s="358">
        <v>75</v>
      </c>
      <c r="C13381" s="358" t="s">
        <v>12096</v>
      </c>
      <c r="D13381" s="358" t="s">
        <v>880</v>
      </c>
      <c r="E13381" s="358" t="s">
        <v>592</v>
      </c>
      <c r="F13381" s="358" t="s">
        <v>11748</v>
      </c>
      <c r="G13381" s="358" t="s">
        <v>2648</v>
      </c>
      <c r="H13381" s="358"/>
      <c r="I13381" s="358">
        <v>1</v>
      </c>
      <c r="J13381" s="358">
        <v>2</v>
      </c>
      <c r="K13381" s="358">
        <f t="shared" si="225"/>
        <v>3</v>
      </c>
      <c r="L13381" s="358" t="s">
        <v>9896</v>
      </c>
    </row>
    <row r="13382" spans="1:12">
      <c r="A13382" s="358" t="s">
        <v>592</v>
      </c>
      <c r="B13382" s="358">
        <v>76</v>
      </c>
      <c r="C13382" s="358" t="s">
        <v>12097</v>
      </c>
      <c r="D13382" s="358" t="s">
        <v>880</v>
      </c>
      <c r="E13382" s="358" t="s">
        <v>592</v>
      </c>
      <c r="F13382" s="358" t="s">
        <v>11748</v>
      </c>
      <c r="G13382" s="358" t="s">
        <v>2648</v>
      </c>
      <c r="H13382" s="358"/>
      <c r="I13382" s="358">
        <v>5</v>
      </c>
      <c r="J13382" s="358">
        <v>3</v>
      </c>
      <c r="K13382" s="358">
        <f t="shared" si="225"/>
        <v>8</v>
      </c>
      <c r="L13382" s="358" t="s">
        <v>10109</v>
      </c>
    </row>
    <row r="13383" spans="1:12">
      <c r="A13383" s="364"/>
      <c r="B13383" s="364"/>
      <c r="C13383" s="364"/>
      <c r="D13383" s="364"/>
      <c r="E13383" s="364"/>
      <c r="F13383" s="364"/>
      <c r="G13383" s="364"/>
      <c r="H13383" s="364"/>
      <c r="I13383" s="364"/>
      <c r="J13383" s="364"/>
      <c r="K13383" s="358">
        <f>SUM(K13307:K13382)</f>
        <v>423</v>
      </c>
      <c r="L13383" s="364"/>
    </row>
    <row r="13384" spans="1:12">
      <c r="A13384" s="358" t="s">
        <v>572</v>
      </c>
      <c r="B13384" s="358">
        <v>1</v>
      </c>
      <c r="C13384" s="358" t="s">
        <v>12098</v>
      </c>
      <c r="D13384" s="358" t="s">
        <v>880</v>
      </c>
      <c r="E13384" s="358" t="s">
        <v>12099</v>
      </c>
      <c r="F13384" s="358" t="s">
        <v>2648</v>
      </c>
      <c r="G13384" s="358" t="s">
        <v>2648</v>
      </c>
      <c r="H13384" s="358"/>
      <c r="I13384" s="358">
        <v>5</v>
      </c>
      <c r="J13384" s="358">
        <v>4</v>
      </c>
      <c r="K13384" s="358">
        <f t="shared" ref="K13384:K13447" si="226">J13384+I13384</f>
        <v>9</v>
      </c>
      <c r="L13384" s="358" t="s">
        <v>9921</v>
      </c>
    </row>
    <row r="13385" spans="1:12">
      <c r="A13385" s="358" t="s">
        <v>572</v>
      </c>
      <c r="B13385" s="358">
        <v>2</v>
      </c>
      <c r="C13385" s="358" t="s">
        <v>12100</v>
      </c>
      <c r="D13385" s="358" t="s">
        <v>880</v>
      </c>
      <c r="E13385" s="358" t="s">
        <v>12099</v>
      </c>
      <c r="F13385" s="358" t="s">
        <v>2648</v>
      </c>
      <c r="G13385" s="358" t="s">
        <v>2648</v>
      </c>
      <c r="H13385" s="358"/>
      <c r="I13385" s="358">
        <v>2</v>
      </c>
      <c r="J13385" s="358">
        <v>3</v>
      </c>
      <c r="K13385" s="358">
        <f t="shared" si="226"/>
        <v>5</v>
      </c>
      <c r="L13385" s="358" t="s">
        <v>9899</v>
      </c>
    </row>
    <row r="13386" spans="1:12">
      <c r="A13386" s="358" t="s">
        <v>572</v>
      </c>
      <c r="B13386" s="358">
        <v>3</v>
      </c>
      <c r="C13386" s="358" t="s">
        <v>12101</v>
      </c>
      <c r="D13386" s="358" t="s">
        <v>880</v>
      </c>
      <c r="E13386" s="358" t="s">
        <v>12099</v>
      </c>
      <c r="F13386" s="358" t="s">
        <v>2648</v>
      </c>
      <c r="G13386" s="358" t="s">
        <v>2648</v>
      </c>
      <c r="H13386" s="358"/>
      <c r="I13386" s="358">
        <v>3</v>
      </c>
      <c r="J13386" s="358">
        <v>2</v>
      </c>
      <c r="K13386" s="358">
        <f t="shared" si="226"/>
        <v>5</v>
      </c>
      <c r="L13386" s="358" t="s">
        <v>9941</v>
      </c>
    </row>
    <row r="13387" spans="1:12">
      <c r="A13387" s="358" t="s">
        <v>572</v>
      </c>
      <c r="B13387" s="358">
        <v>4</v>
      </c>
      <c r="C13387" s="358" t="s">
        <v>12102</v>
      </c>
      <c r="D13387" s="358" t="s">
        <v>880</v>
      </c>
      <c r="E13387" s="358" t="s">
        <v>12099</v>
      </c>
      <c r="F13387" s="358" t="s">
        <v>2648</v>
      </c>
      <c r="G13387" s="358" t="s">
        <v>2648</v>
      </c>
      <c r="H13387" s="358"/>
      <c r="I13387" s="358">
        <v>3</v>
      </c>
      <c r="J13387" s="358">
        <v>3</v>
      </c>
      <c r="K13387" s="358">
        <f t="shared" si="226"/>
        <v>6</v>
      </c>
      <c r="L13387" s="358" t="s">
        <v>9899</v>
      </c>
    </row>
    <row r="13388" spans="1:12">
      <c r="A13388" s="358" t="s">
        <v>572</v>
      </c>
      <c r="B13388" s="358">
        <v>5</v>
      </c>
      <c r="C13388" s="358" t="s">
        <v>12103</v>
      </c>
      <c r="D13388" s="358" t="s">
        <v>880</v>
      </c>
      <c r="E13388" s="358" t="s">
        <v>12099</v>
      </c>
      <c r="F13388" s="358" t="s">
        <v>2648</v>
      </c>
      <c r="G13388" s="358" t="s">
        <v>2648</v>
      </c>
      <c r="H13388" s="358"/>
      <c r="I13388" s="358">
        <v>4</v>
      </c>
      <c r="J13388" s="358">
        <v>4</v>
      </c>
      <c r="K13388" s="358">
        <f t="shared" si="226"/>
        <v>8</v>
      </c>
      <c r="L13388" s="358" t="s">
        <v>9899</v>
      </c>
    </row>
    <row r="13389" spans="1:12">
      <c r="A13389" s="358" t="s">
        <v>572</v>
      </c>
      <c r="B13389" s="358">
        <v>6</v>
      </c>
      <c r="C13389" s="358" t="s">
        <v>12104</v>
      </c>
      <c r="D13389" s="358" t="s">
        <v>880</v>
      </c>
      <c r="E13389" s="358" t="s">
        <v>12099</v>
      </c>
      <c r="F13389" s="358" t="s">
        <v>2648</v>
      </c>
      <c r="G13389" s="358" t="s">
        <v>2648</v>
      </c>
      <c r="H13389" s="358"/>
      <c r="I13389" s="358">
        <v>0</v>
      </c>
      <c r="J13389" s="358">
        <v>2</v>
      </c>
      <c r="K13389" s="358">
        <f t="shared" si="226"/>
        <v>2</v>
      </c>
      <c r="L13389" s="358" t="s">
        <v>9899</v>
      </c>
    </row>
    <row r="13390" spans="1:12">
      <c r="A13390" s="358" t="s">
        <v>572</v>
      </c>
      <c r="B13390" s="358">
        <v>7</v>
      </c>
      <c r="C13390" s="358" t="s">
        <v>11891</v>
      </c>
      <c r="D13390" s="358" t="s">
        <v>880</v>
      </c>
      <c r="E13390" s="358" t="s">
        <v>12099</v>
      </c>
      <c r="F13390" s="358" t="s">
        <v>2648</v>
      </c>
      <c r="G13390" s="358" t="s">
        <v>2648</v>
      </c>
      <c r="H13390" s="358"/>
      <c r="I13390" s="358">
        <v>0</v>
      </c>
      <c r="J13390" s="358">
        <v>1</v>
      </c>
      <c r="K13390" s="358">
        <f t="shared" si="226"/>
        <v>1</v>
      </c>
      <c r="L13390" s="358" t="s">
        <v>10702</v>
      </c>
    </row>
    <row r="13391" spans="1:12">
      <c r="A13391" s="358" t="s">
        <v>572</v>
      </c>
      <c r="B13391" s="358">
        <v>8</v>
      </c>
      <c r="C13391" s="358" t="s">
        <v>12105</v>
      </c>
      <c r="D13391" s="358" t="s">
        <v>880</v>
      </c>
      <c r="E13391" s="358" t="s">
        <v>12099</v>
      </c>
      <c r="F13391" s="358" t="s">
        <v>2648</v>
      </c>
      <c r="G13391" s="358" t="s">
        <v>2648</v>
      </c>
      <c r="H13391" s="358"/>
      <c r="I13391" s="358">
        <v>2</v>
      </c>
      <c r="J13391" s="358">
        <v>3</v>
      </c>
      <c r="K13391" s="358">
        <f t="shared" si="226"/>
        <v>5</v>
      </c>
      <c r="L13391" s="358" t="s">
        <v>9923</v>
      </c>
    </row>
    <row r="13392" spans="1:12">
      <c r="A13392" s="358" t="s">
        <v>572</v>
      </c>
      <c r="B13392" s="358">
        <v>9</v>
      </c>
      <c r="C13392" s="358" t="s">
        <v>12106</v>
      </c>
      <c r="D13392" s="358" t="s">
        <v>880</v>
      </c>
      <c r="E13392" s="358" t="s">
        <v>12099</v>
      </c>
      <c r="F13392" s="358" t="s">
        <v>2648</v>
      </c>
      <c r="G13392" s="358" t="s">
        <v>2648</v>
      </c>
      <c r="H13392" s="358"/>
      <c r="I13392" s="358">
        <v>6</v>
      </c>
      <c r="J13392" s="358">
        <v>2</v>
      </c>
      <c r="K13392" s="358">
        <f t="shared" si="226"/>
        <v>8</v>
      </c>
      <c r="L13392" s="358" t="s">
        <v>11134</v>
      </c>
    </row>
    <row r="13393" spans="1:12">
      <c r="A13393" s="358" t="s">
        <v>572</v>
      </c>
      <c r="B13393" s="358">
        <v>10</v>
      </c>
      <c r="C13393" s="358" t="s">
        <v>12107</v>
      </c>
      <c r="D13393" s="358" t="s">
        <v>880</v>
      </c>
      <c r="E13393" s="358" t="s">
        <v>12099</v>
      </c>
      <c r="F13393" s="358" t="s">
        <v>2648</v>
      </c>
      <c r="G13393" s="358" t="s">
        <v>2648</v>
      </c>
      <c r="H13393" s="358"/>
      <c r="I13393" s="358">
        <v>3</v>
      </c>
      <c r="J13393" s="358">
        <v>2</v>
      </c>
      <c r="K13393" s="358">
        <f t="shared" si="226"/>
        <v>5</v>
      </c>
      <c r="L13393" s="358" t="s">
        <v>11105</v>
      </c>
    </row>
    <row r="13394" spans="1:12">
      <c r="A13394" s="358" t="s">
        <v>572</v>
      </c>
      <c r="B13394" s="358">
        <v>11</v>
      </c>
      <c r="C13394" s="358" t="s">
        <v>12108</v>
      </c>
      <c r="D13394" s="358" t="s">
        <v>880</v>
      </c>
      <c r="E13394" s="358" t="s">
        <v>12099</v>
      </c>
      <c r="F13394" s="358" t="s">
        <v>2648</v>
      </c>
      <c r="G13394" s="358" t="s">
        <v>2648</v>
      </c>
      <c r="H13394" s="358"/>
      <c r="I13394" s="358">
        <v>2</v>
      </c>
      <c r="J13394" s="358">
        <v>7</v>
      </c>
      <c r="K13394" s="358">
        <f t="shared" si="226"/>
        <v>9</v>
      </c>
      <c r="L13394" s="358" t="s">
        <v>11105</v>
      </c>
    </row>
    <row r="13395" spans="1:12">
      <c r="A13395" s="358" t="s">
        <v>572</v>
      </c>
      <c r="B13395" s="358">
        <v>12</v>
      </c>
      <c r="C13395" s="358" t="s">
        <v>12109</v>
      </c>
      <c r="D13395" s="358" t="s">
        <v>880</v>
      </c>
      <c r="E13395" s="358" t="s">
        <v>12099</v>
      </c>
      <c r="F13395" s="358" t="s">
        <v>2648</v>
      </c>
      <c r="G13395" s="358" t="s">
        <v>2648</v>
      </c>
      <c r="H13395" s="358"/>
      <c r="I13395" s="358">
        <v>2</v>
      </c>
      <c r="J13395" s="358">
        <v>2</v>
      </c>
      <c r="K13395" s="358">
        <f t="shared" si="226"/>
        <v>4</v>
      </c>
      <c r="L13395" s="358" t="s">
        <v>9923</v>
      </c>
    </row>
    <row r="13396" spans="1:12">
      <c r="A13396" s="358" t="s">
        <v>572</v>
      </c>
      <c r="B13396" s="358">
        <v>13</v>
      </c>
      <c r="C13396" s="358" t="s">
        <v>2798</v>
      </c>
      <c r="D13396" s="358" t="s">
        <v>880</v>
      </c>
      <c r="E13396" s="358" t="s">
        <v>12099</v>
      </c>
      <c r="F13396" s="358" t="s">
        <v>2648</v>
      </c>
      <c r="G13396" s="358" t="s">
        <v>2648</v>
      </c>
      <c r="H13396" s="358"/>
      <c r="I13396" s="358">
        <v>4</v>
      </c>
      <c r="J13396" s="358">
        <v>3</v>
      </c>
      <c r="K13396" s="358">
        <f t="shared" si="226"/>
        <v>7</v>
      </c>
      <c r="L13396" s="358" t="s">
        <v>9923</v>
      </c>
    </row>
    <row r="13397" spans="1:12">
      <c r="A13397" s="358" t="s">
        <v>572</v>
      </c>
      <c r="B13397" s="358">
        <v>14</v>
      </c>
      <c r="C13397" s="358" t="s">
        <v>12110</v>
      </c>
      <c r="D13397" s="358" t="s">
        <v>880</v>
      </c>
      <c r="E13397" s="358" t="s">
        <v>12099</v>
      </c>
      <c r="F13397" s="358" t="s">
        <v>2648</v>
      </c>
      <c r="G13397" s="358" t="s">
        <v>2648</v>
      </c>
      <c r="H13397" s="358"/>
      <c r="I13397" s="358">
        <v>1</v>
      </c>
      <c r="J13397" s="358">
        <v>1</v>
      </c>
      <c r="K13397" s="358">
        <f t="shared" si="226"/>
        <v>2</v>
      </c>
      <c r="L13397" s="358" t="s">
        <v>9923</v>
      </c>
    </row>
    <row r="13398" spans="1:12">
      <c r="A13398" s="358" t="s">
        <v>572</v>
      </c>
      <c r="B13398" s="358">
        <v>15</v>
      </c>
      <c r="C13398" s="358" t="s">
        <v>12111</v>
      </c>
      <c r="D13398" s="358" t="s">
        <v>880</v>
      </c>
      <c r="E13398" s="358" t="s">
        <v>12099</v>
      </c>
      <c r="F13398" s="358" t="s">
        <v>2648</v>
      </c>
      <c r="G13398" s="358" t="s">
        <v>2648</v>
      </c>
      <c r="H13398" s="358"/>
      <c r="I13398" s="358">
        <v>0</v>
      </c>
      <c r="J13398" s="358">
        <v>4</v>
      </c>
      <c r="K13398" s="358">
        <f t="shared" si="226"/>
        <v>4</v>
      </c>
      <c r="L13398" s="358" t="s">
        <v>9923</v>
      </c>
    </row>
    <row r="13399" spans="1:12">
      <c r="A13399" s="358" t="s">
        <v>572</v>
      </c>
      <c r="B13399" s="358">
        <v>16</v>
      </c>
      <c r="C13399" s="358" t="s">
        <v>12112</v>
      </c>
      <c r="D13399" s="358" t="s">
        <v>880</v>
      </c>
      <c r="E13399" s="358" t="s">
        <v>12099</v>
      </c>
      <c r="F13399" s="358" t="s">
        <v>2648</v>
      </c>
      <c r="G13399" s="358" t="s">
        <v>2648</v>
      </c>
      <c r="H13399" s="358"/>
      <c r="I13399" s="358">
        <v>2</v>
      </c>
      <c r="J13399" s="358">
        <v>5</v>
      </c>
      <c r="K13399" s="358">
        <f t="shared" si="226"/>
        <v>7</v>
      </c>
      <c r="L13399" s="358" t="s">
        <v>9923</v>
      </c>
    </row>
    <row r="13400" spans="1:12">
      <c r="A13400" s="358" t="s">
        <v>572</v>
      </c>
      <c r="B13400" s="358">
        <v>17</v>
      </c>
      <c r="C13400" s="358" t="s">
        <v>12113</v>
      </c>
      <c r="D13400" s="358" t="s">
        <v>880</v>
      </c>
      <c r="E13400" s="358" t="s">
        <v>12099</v>
      </c>
      <c r="F13400" s="358" t="s">
        <v>2648</v>
      </c>
      <c r="G13400" s="358" t="s">
        <v>2648</v>
      </c>
      <c r="H13400" s="358"/>
      <c r="I13400" s="358">
        <v>7</v>
      </c>
      <c r="J13400" s="358">
        <v>1</v>
      </c>
      <c r="K13400" s="358">
        <f t="shared" si="226"/>
        <v>8</v>
      </c>
      <c r="L13400" s="358" t="s">
        <v>9899</v>
      </c>
    </row>
    <row r="13401" spans="1:12">
      <c r="A13401" s="358" t="s">
        <v>572</v>
      </c>
      <c r="B13401" s="358">
        <v>18</v>
      </c>
      <c r="C13401" s="358" t="s">
        <v>12114</v>
      </c>
      <c r="D13401" s="358" t="s">
        <v>880</v>
      </c>
      <c r="E13401" s="358" t="s">
        <v>12099</v>
      </c>
      <c r="F13401" s="358" t="s">
        <v>2648</v>
      </c>
      <c r="G13401" s="358" t="s">
        <v>2648</v>
      </c>
      <c r="H13401" s="358"/>
      <c r="I13401" s="358">
        <v>3</v>
      </c>
      <c r="J13401" s="358">
        <v>3</v>
      </c>
      <c r="K13401" s="358">
        <f t="shared" si="226"/>
        <v>6</v>
      </c>
      <c r="L13401" s="358" t="s">
        <v>9899</v>
      </c>
    </row>
    <row r="13402" spans="1:12">
      <c r="A13402" s="358" t="s">
        <v>572</v>
      </c>
      <c r="B13402" s="358">
        <v>19</v>
      </c>
      <c r="C13402" s="358" t="s">
        <v>12115</v>
      </c>
      <c r="D13402" s="358" t="s">
        <v>880</v>
      </c>
      <c r="E13402" s="358" t="s">
        <v>12099</v>
      </c>
      <c r="F13402" s="358" t="s">
        <v>2648</v>
      </c>
      <c r="G13402" s="358" t="s">
        <v>2648</v>
      </c>
      <c r="H13402" s="358"/>
      <c r="I13402" s="358">
        <v>1</v>
      </c>
      <c r="J13402" s="358">
        <v>1</v>
      </c>
      <c r="K13402" s="358">
        <f t="shared" si="226"/>
        <v>2</v>
      </c>
      <c r="L13402" s="358" t="s">
        <v>9899</v>
      </c>
    </row>
    <row r="13403" spans="1:12">
      <c r="A13403" s="358" t="s">
        <v>572</v>
      </c>
      <c r="B13403" s="358">
        <v>20</v>
      </c>
      <c r="C13403" s="358" t="s">
        <v>7320</v>
      </c>
      <c r="D13403" s="358" t="s">
        <v>880</v>
      </c>
      <c r="E13403" s="358" t="s">
        <v>12099</v>
      </c>
      <c r="F13403" s="358" t="s">
        <v>2648</v>
      </c>
      <c r="G13403" s="358" t="s">
        <v>2648</v>
      </c>
      <c r="H13403" s="358"/>
      <c r="I13403" s="358">
        <v>4</v>
      </c>
      <c r="J13403" s="358">
        <v>3</v>
      </c>
      <c r="K13403" s="358">
        <f t="shared" si="226"/>
        <v>7</v>
      </c>
      <c r="L13403" s="358" t="s">
        <v>9923</v>
      </c>
    </row>
    <row r="13404" spans="1:12">
      <c r="A13404" s="358" t="s">
        <v>572</v>
      </c>
      <c r="B13404" s="358">
        <v>21</v>
      </c>
      <c r="C13404" s="358" t="s">
        <v>12116</v>
      </c>
      <c r="D13404" s="358" t="s">
        <v>880</v>
      </c>
      <c r="E13404" s="358" t="s">
        <v>12099</v>
      </c>
      <c r="F13404" s="358" t="s">
        <v>2648</v>
      </c>
      <c r="G13404" s="358" t="s">
        <v>2648</v>
      </c>
      <c r="H13404" s="358"/>
      <c r="I13404" s="358">
        <v>1</v>
      </c>
      <c r="J13404" s="358">
        <v>1</v>
      </c>
      <c r="K13404" s="358">
        <f t="shared" si="226"/>
        <v>2</v>
      </c>
      <c r="L13404" s="358" t="s">
        <v>9899</v>
      </c>
    </row>
    <row r="13405" spans="1:12">
      <c r="A13405" s="358" t="s">
        <v>572</v>
      </c>
      <c r="B13405" s="358">
        <v>22</v>
      </c>
      <c r="C13405" s="358" t="s">
        <v>12117</v>
      </c>
      <c r="D13405" s="358" t="s">
        <v>880</v>
      </c>
      <c r="E13405" s="358" t="s">
        <v>12099</v>
      </c>
      <c r="F13405" s="358" t="s">
        <v>2648</v>
      </c>
      <c r="G13405" s="358" t="s">
        <v>2648</v>
      </c>
      <c r="H13405" s="358"/>
      <c r="I13405" s="358">
        <v>1</v>
      </c>
      <c r="J13405" s="358">
        <v>0</v>
      </c>
      <c r="K13405" s="358">
        <f t="shared" si="226"/>
        <v>1</v>
      </c>
      <c r="L13405" s="358" t="s">
        <v>9899</v>
      </c>
    </row>
    <row r="13406" spans="1:12">
      <c r="A13406" s="358" t="s">
        <v>572</v>
      </c>
      <c r="B13406" s="358">
        <v>23</v>
      </c>
      <c r="C13406" s="358" t="s">
        <v>12118</v>
      </c>
      <c r="D13406" s="358" t="s">
        <v>880</v>
      </c>
      <c r="E13406" s="358" t="s">
        <v>12099</v>
      </c>
      <c r="F13406" s="358" t="s">
        <v>2648</v>
      </c>
      <c r="G13406" s="358" t="s">
        <v>2648</v>
      </c>
      <c r="H13406" s="358"/>
      <c r="I13406" s="358">
        <v>0</v>
      </c>
      <c r="J13406" s="358">
        <v>2</v>
      </c>
      <c r="K13406" s="358">
        <f t="shared" si="226"/>
        <v>2</v>
      </c>
      <c r="L13406" s="358" t="s">
        <v>9923</v>
      </c>
    </row>
    <row r="13407" spans="1:12">
      <c r="A13407" s="358" t="s">
        <v>572</v>
      </c>
      <c r="B13407" s="358">
        <v>24</v>
      </c>
      <c r="C13407" s="358" t="s">
        <v>12119</v>
      </c>
      <c r="D13407" s="358" t="s">
        <v>880</v>
      </c>
      <c r="E13407" s="358" t="s">
        <v>12099</v>
      </c>
      <c r="F13407" s="358" t="s">
        <v>2648</v>
      </c>
      <c r="G13407" s="358" t="s">
        <v>2648</v>
      </c>
      <c r="H13407" s="358"/>
      <c r="I13407" s="358">
        <v>4</v>
      </c>
      <c r="J13407" s="358">
        <v>2</v>
      </c>
      <c r="K13407" s="358">
        <f t="shared" si="226"/>
        <v>6</v>
      </c>
      <c r="L13407" s="358" t="s">
        <v>9923</v>
      </c>
    </row>
    <row r="13408" spans="1:12">
      <c r="A13408" s="358" t="s">
        <v>572</v>
      </c>
      <c r="B13408" s="358">
        <v>25</v>
      </c>
      <c r="C13408" s="358" t="s">
        <v>10182</v>
      </c>
      <c r="D13408" s="358" t="s">
        <v>880</v>
      </c>
      <c r="E13408" s="358" t="s">
        <v>12099</v>
      </c>
      <c r="F13408" s="358" t="s">
        <v>2648</v>
      </c>
      <c r="G13408" s="358" t="s">
        <v>2648</v>
      </c>
      <c r="H13408" s="358"/>
      <c r="I13408" s="358">
        <v>4</v>
      </c>
      <c r="J13408" s="358">
        <v>4</v>
      </c>
      <c r="K13408" s="358">
        <f t="shared" si="226"/>
        <v>8</v>
      </c>
      <c r="L13408" s="358" t="s">
        <v>9923</v>
      </c>
    </row>
    <row r="13409" spans="1:12">
      <c r="A13409" s="358" t="s">
        <v>572</v>
      </c>
      <c r="B13409" s="358">
        <v>26</v>
      </c>
      <c r="C13409" s="358" t="s">
        <v>12120</v>
      </c>
      <c r="D13409" s="358" t="s">
        <v>880</v>
      </c>
      <c r="E13409" s="358" t="s">
        <v>12099</v>
      </c>
      <c r="F13409" s="358" t="s">
        <v>2648</v>
      </c>
      <c r="G13409" s="358" t="s">
        <v>2648</v>
      </c>
      <c r="H13409" s="358"/>
      <c r="I13409" s="358">
        <v>1</v>
      </c>
      <c r="J13409" s="358">
        <v>1</v>
      </c>
      <c r="K13409" s="358">
        <f t="shared" si="226"/>
        <v>2</v>
      </c>
      <c r="L13409" s="358" t="s">
        <v>9923</v>
      </c>
    </row>
    <row r="13410" spans="1:12">
      <c r="A13410" s="358" t="s">
        <v>572</v>
      </c>
      <c r="B13410" s="358">
        <v>27</v>
      </c>
      <c r="C13410" s="358" t="s">
        <v>10182</v>
      </c>
      <c r="D13410" s="358" t="s">
        <v>880</v>
      </c>
      <c r="E13410" s="358" t="s">
        <v>12099</v>
      </c>
      <c r="F13410" s="358" t="s">
        <v>2648</v>
      </c>
      <c r="G13410" s="358" t="s">
        <v>2648</v>
      </c>
      <c r="H13410" s="358"/>
      <c r="I13410" s="358">
        <v>3</v>
      </c>
      <c r="J13410" s="358">
        <v>2</v>
      </c>
      <c r="K13410" s="358">
        <f t="shared" si="226"/>
        <v>5</v>
      </c>
      <c r="L13410" s="358" t="s">
        <v>9923</v>
      </c>
    </row>
    <row r="13411" spans="1:12">
      <c r="A13411" s="358" t="s">
        <v>572</v>
      </c>
      <c r="B13411" s="358">
        <v>28</v>
      </c>
      <c r="C13411" s="358" t="s">
        <v>12121</v>
      </c>
      <c r="D13411" s="358" t="s">
        <v>880</v>
      </c>
      <c r="E13411" s="358" t="s">
        <v>12099</v>
      </c>
      <c r="F13411" s="358" t="s">
        <v>2648</v>
      </c>
      <c r="G13411" s="358" t="s">
        <v>2648</v>
      </c>
      <c r="H13411" s="358"/>
      <c r="I13411" s="358">
        <v>4</v>
      </c>
      <c r="J13411" s="358">
        <v>4</v>
      </c>
      <c r="K13411" s="358">
        <f t="shared" si="226"/>
        <v>8</v>
      </c>
      <c r="L13411" s="358" t="s">
        <v>9899</v>
      </c>
    </row>
    <row r="13412" spans="1:12">
      <c r="A13412" s="358" t="s">
        <v>572</v>
      </c>
      <c r="B13412" s="358">
        <v>29</v>
      </c>
      <c r="C13412" s="358" t="s">
        <v>12122</v>
      </c>
      <c r="D13412" s="358" t="s">
        <v>880</v>
      </c>
      <c r="E13412" s="358" t="s">
        <v>12099</v>
      </c>
      <c r="F13412" s="358" t="s">
        <v>2648</v>
      </c>
      <c r="G13412" s="358" t="s">
        <v>2648</v>
      </c>
      <c r="H13412" s="358"/>
      <c r="I13412" s="358">
        <v>3</v>
      </c>
      <c r="J13412" s="358">
        <v>1</v>
      </c>
      <c r="K13412" s="358">
        <f t="shared" si="226"/>
        <v>4</v>
      </c>
      <c r="L13412" s="358" t="s">
        <v>9923</v>
      </c>
    </row>
    <row r="13413" spans="1:12">
      <c r="A13413" s="358" t="s">
        <v>572</v>
      </c>
      <c r="B13413" s="358">
        <v>30</v>
      </c>
      <c r="C13413" s="358" t="s">
        <v>12123</v>
      </c>
      <c r="D13413" s="358" t="s">
        <v>880</v>
      </c>
      <c r="E13413" s="358" t="s">
        <v>12099</v>
      </c>
      <c r="F13413" s="358" t="s">
        <v>2648</v>
      </c>
      <c r="G13413" s="358" t="s">
        <v>2648</v>
      </c>
      <c r="H13413" s="358"/>
      <c r="I13413" s="358">
        <v>0</v>
      </c>
      <c r="J13413" s="358">
        <v>1</v>
      </c>
      <c r="K13413" s="358">
        <f t="shared" si="226"/>
        <v>1</v>
      </c>
      <c r="L13413" s="358" t="s">
        <v>9923</v>
      </c>
    </row>
    <row r="13414" spans="1:12">
      <c r="A13414" s="358" t="s">
        <v>572</v>
      </c>
      <c r="B13414" s="358">
        <v>31</v>
      </c>
      <c r="C13414" s="358" t="s">
        <v>12124</v>
      </c>
      <c r="D13414" s="358" t="s">
        <v>880</v>
      </c>
      <c r="E13414" s="358" t="s">
        <v>12099</v>
      </c>
      <c r="F13414" s="358" t="s">
        <v>2648</v>
      </c>
      <c r="G13414" s="358" t="s">
        <v>2648</v>
      </c>
      <c r="H13414" s="358"/>
      <c r="I13414" s="358">
        <v>6</v>
      </c>
      <c r="J13414" s="358">
        <v>3</v>
      </c>
      <c r="K13414" s="358">
        <f t="shared" si="226"/>
        <v>9</v>
      </c>
      <c r="L13414" s="358" t="s">
        <v>9923</v>
      </c>
    </row>
    <row r="13415" spans="1:12">
      <c r="A13415" s="358" t="s">
        <v>572</v>
      </c>
      <c r="B13415" s="358">
        <v>32</v>
      </c>
      <c r="C13415" s="358" t="s">
        <v>12125</v>
      </c>
      <c r="D13415" s="358" t="s">
        <v>880</v>
      </c>
      <c r="E13415" s="358" t="s">
        <v>12099</v>
      </c>
      <c r="F13415" s="358" t="s">
        <v>2648</v>
      </c>
      <c r="G13415" s="358" t="s">
        <v>2648</v>
      </c>
      <c r="H13415" s="358"/>
      <c r="I13415" s="358">
        <v>2</v>
      </c>
      <c r="J13415" s="358">
        <v>1</v>
      </c>
      <c r="K13415" s="358">
        <f t="shared" si="226"/>
        <v>3</v>
      </c>
      <c r="L13415" s="358" t="s">
        <v>10702</v>
      </c>
    </row>
    <row r="13416" spans="1:12">
      <c r="A13416" s="358" t="s">
        <v>572</v>
      </c>
      <c r="B13416" s="358">
        <v>33</v>
      </c>
      <c r="C13416" s="358" t="s">
        <v>12126</v>
      </c>
      <c r="D13416" s="358" t="s">
        <v>880</v>
      </c>
      <c r="E13416" s="358" t="s">
        <v>12099</v>
      </c>
      <c r="F13416" s="358" t="s">
        <v>2648</v>
      </c>
      <c r="G13416" s="358" t="s">
        <v>2648</v>
      </c>
      <c r="H13416" s="358"/>
      <c r="I13416" s="358">
        <v>1</v>
      </c>
      <c r="J13416" s="358">
        <v>0</v>
      </c>
      <c r="K13416" s="358">
        <f t="shared" si="226"/>
        <v>1</v>
      </c>
      <c r="L13416" s="358" t="s">
        <v>10702</v>
      </c>
    </row>
    <row r="13417" spans="1:12">
      <c r="A13417" s="358" t="s">
        <v>572</v>
      </c>
      <c r="B13417" s="358">
        <v>34</v>
      </c>
      <c r="C13417" s="358" t="s">
        <v>12127</v>
      </c>
      <c r="D13417" s="358" t="s">
        <v>880</v>
      </c>
      <c r="E13417" s="358" t="s">
        <v>12099</v>
      </c>
      <c r="F13417" s="358" t="s">
        <v>2648</v>
      </c>
      <c r="G13417" s="358" t="s">
        <v>2648</v>
      </c>
      <c r="H13417" s="358"/>
      <c r="I13417" s="358">
        <v>3</v>
      </c>
      <c r="J13417" s="358">
        <v>2</v>
      </c>
      <c r="K13417" s="358">
        <f t="shared" si="226"/>
        <v>5</v>
      </c>
      <c r="L13417" s="358" t="s">
        <v>9901</v>
      </c>
    </row>
    <row r="13418" spans="1:12">
      <c r="A13418" s="358" t="s">
        <v>572</v>
      </c>
      <c r="B13418" s="358">
        <v>35</v>
      </c>
      <c r="C13418" s="358" t="s">
        <v>12128</v>
      </c>
      <c r="D13418" s="358" t="s">
        <v>880</v>
      </c>
      <c r="E13418" s="358" t="s">
        <v>12099</v>
      </c>
      <c r="F13418" s="358" t="s">
        <v>2648</v>
      </c>
      <c r="G13418" s="358" t="s">
        <v>2648</v>
      </c>
      <c r="H13418" s="358"/>
      <c r="I13418" s="358">
        <v>6</v>
      </c>
      <c r="J13418" s="358">
        <v>2</v>
      </c>
      <c r="K13418" s="358">
        <f t="shared" si="226"/>
        <v>8</v>
      </c>
      <c r="L13418" s="358" t="s">
        <v>11681</v>
      </c>
    </row>
    <row r="13419" spans="1:12">
      <c r="A13419" s="358" t="s">
        <v>572</v>
      </c>
      <c r="B13419" s="358">
        <v>36</v>
      </c>
      <c r="C13419" s="358" t="s">
        <v>12129</v>
      </c>
      <c r="D13419" s="358" t="s">
        <v>880</v>
      </c>
      <c r="E13419" s="358" t="s">
        <v>12099</v>
      </c>
      <c r="F13419" s="358" t="s">
        <v>2648</v>
      </c>
      <c r="G13419" s="358" t="s">
        <v>2648</v>
      </c>
      <c r="H13419" s="358"/>
      <c r="I13419" s="358">
        <v>4</v>
      </c>
      <c r="J13419" s="358">
        <v>5</v>
      </c>
      <c r="K13419" s="358">
        <f t="shared" si="226"/>
        <v>9</v>
      </c>
      <c r="L13419" s="358" t="s">
        <v>9899</v>
      </c>
    </row>
    <row r="13420" spans="1:12">
      <c r="A13420" s="358" t="s">
        <v>572</v>
      </c>
      <c r="B13420" s="358">
        <v>37</v>
      </c>
      <c r="C13420" s="358" t="s">
        <v>12130</v>
      </c>
      <c r="D13420" s="358" t="s">
        <v>880</v>
      </c>
      <c r="E13420" s="358" t="s">
        <v>12099</v>
      </c>
      <c r="F13420" s="358" t="s">
        <v>2648</v>
      </c>
      <c r="G13420" s="358" t="s">
        <v>2648</v>
      </c>
      <c r="H13420" s="358"/>
      <c r="I13420" s="358">
        <v>2</v>
      </c>
      <c r="J13420" s="358">
        <v>1</v>
      </c>
      <c r="K13420" s="358">
        <f t="shared" si="226"/>
        <v>3</v>
      </c>
      <c r="L13420" s="358" t="s">
        <v>9899</v>
      </c>
    </row>
    <row r="13421" spans="1:12">
      <c r="A13421" s="358" t="s">
        <v>572</v>
      </c>
      <c r="B13421" s="358">
        <v>38</v>
      </c>
      <c r="C13421" s="358" t="s">
        <v>12131</v>
      </c>
      <c r="D13421" s="358" t="s">
        <v>880</v>
      </c>
      <c r="E13421" s="358" t="s">
        <v>12099</v>
      </c>
      <c r="F13421" s="358" t="s">
        <v>2648</v>
      </c>
      <c r="G13421" s="358" t="s">
        <v>2648</v>
      </c>
      <c r="H13421" s="358"/>
      <c r="I13421" s="358">
        <v>1</v>
      </c>
      <c r="J13421" s="358">
        <v>1</v>
      </c>
      <c r="K13421" s="358">
        <f t="shared" si="226"/>
        <v>2</v>
      </c>
      <c r="L13421" s="358" t="s">
        <v>9899</v>
      </c>
    </row>
    <row r="13422" spans="1:12">
      <c r="A13422" s="358" t="s">
        <v>572</v>
      </c>
      <c r="B13422" s="358">
        <v>39</v>
      </c>
      <c r="C13422" s="358" t="s">
        <v>12132</v>
      </c>
      <c r="D13422" s="358" t="s">
        <v>880</v>
      </c>
      <c r="E13422" s="358" t="s">
        <v>12099</v>
      </c>
      <c r="F13422" s="358" t="s">
        <v>2648</v>
      </c>
      <c r="G13422" s="358" t="s">
        <v>2648</v>
      </c>
      <c r="H13422" s="358"/>
      <c r="I13422" s="358">
        <v>2</v>
      </c>
      <c r="J13422" s="358">
        <v>5</v>
      </c>
      <c r="K13422" s="358">
        <f t="shared" si="226"/>
        <v>7</v>
      </c>
      <c r="L13422" s="358" t="s">
        <v>9921</v>
      </c>
    </row>
    <row r="13423" spans="1:12">
      <c r="A13423" s="358" t="s">
        <v>572</v>
      </c>
      <c r="B13423" s="358">
        <v>40</v>
      </c>
      <c r="C13423" s="358" t="s">
        <v>12133</v>
      </c>
      <c r="D13423" s="358" t="s">
        <v>880</v>
      </c>
      <c r="E13423" s="358" t="s">
        <v>12099</v>
      </c>
      <c r="F13423" s="358" t="s">
        <v>2648</v>
      </c>
      <c r="G13423" s="358" t="s">
        <v>2648</v>
      </c>
      <c r="H13423" s="358"/>
      <c r="I13423" s="358">
        <v>3</v>
      </c>
      <c r="J13423" s="358">
        <v>1</v>
      </c>
      <c r="K13423" s="358">
        <f t="shared" si="226"/>
        <v>4</v>
      </c>
      <c r="L13423" s="358" t="s">
        <v>9939</v>
      </c>
    </row>
    <row r="13424" spans="1:12">
      <c r="A13424" s="358" t="s">
        <v>572</v>
      </c>
      <c r="B13424" s="358">
        <v>41</v>
      </c>
      <c r="C13424" s="358" t="s">
        <v>12134</v>
      </c>
      <c r="D13424" s="358" t="s">
        <v>880</v>
      </c>
      <c r="E13424" s="358" t="s">
        <v>12099</v>
      </c>
      <c r="F13424" s="358" t="s">
        <v>2648</v>
      </c>
      <c r="G13424" s="358" t="s">
        <v>2648</v>
      </c>
      <c r="H13424" s="358"/>
      <c r="I13424" s="358">
        <v>9</v>
      </c>
      <c r="J13424" s="358">
        <v>4</v>
      </c>
      <c r="K13424" s="358">
        <f t="shared" si="226"/>
        <v>13</v>
      </c>
      <c r="L13424" s="358" t="s">
        <v>9939</v>
      </c>
    </row>
    <row r="13425" spans="1:12">
      <c r="A13425" s="358" t="s">
        <v>572</v>
      </c>
      <c r="B13425" s="358">
        <v>42</v>
      </c>
      <c r="C13425" s="358" t="s">
        <v>3031</v>
      </c>
      <c r="D13425" s="358" t="s">
        <v>880</v>
      </c>
      <c r="E13425" s="358" t="s">
        <v>12099</v>
      </c>
      <c r="F13425" s="358" t="s">
        <v>2648</v>
      </c>
      <c r="G13425" s="358" t="s">
        <v>2648</v>
      </c>
      <c r="H13425" s="358"/>
      <c r="I13425" s="358">
        <v>2</v>
      </c>
      <c r="J13425" s="358">
        <v>2</v>
      </c>
      <c r="K13425" s="358">
        <f t="shared" si="226"/>
        <v>4</v>
      </c>
      <c r="L13425" s="358" t="s">
        <v>9921</v>
      </c>
    </row>
    <row r="13426" spans="1:12">
      <c r="A13426" s="358" t="s">
        <v>572</v>
      </c>
      <c r="B13426" s="358">
        <v>43</v>
      </c>
      <c r="C13426" s="358" t="s">
        <v>12135</v>
      </c>
      <c r="D13426" s="358" t="s">
        <v>880</v>
      </c>
      <c r="E13426" s="358" t="s">
        <v>12099</v>
      </c>
      <c r="F13426" s="358" t="s">
        <v>2648</v>
      </c>
      <c r="G13426" s="358" t="s">
        <v>2648</v>
      </c>
      <c r="H13426" s="358"/>
      <c r="I13426" s="358">
        <v>4</v>
      </c>
      <c r="J13426" s="358">
        <v>5</v>
      </c>
      <c r="K13426" s="358">
        <f t="shared" si="226"/>
        <v>9</v>
      </c>
      <c r="L13426" s="358" t="s">
        <v>9926</v>
      </c>
    </row>
    <row r="13427" spans="1:12">
      <c r="A13427" s="358" t="s">
        <v>572</v>
      </c>
      <c r="B13427" s="358">
        <v>44</v>
      </c>
      <c r="C13427" s="358" t="s">
        <v>12136</v>
      </c>
      <c r="D13427" s="358" t="s">
        <v>880</v>
      </c>
      <c r="E13427" s="358" t="s">
        <v>12099</v>
      </c>
      <c r="F13427" s="358" t="s">
        <v>2648</v>
      </c>
      <c r="G13427" s="358" t="s">
        <v>2648</v>
      </c>
      <c r="H13427" s="358"/>
      <c r="I13427" s="358">
        <v>1</v>
      </c>
      <c r="J13427" s="358">
        <v>3</v>
      </c>
      <c r="K13427" s="358">
        <f t="shared" si="226"/>
        <v>4</v>
      </c>
      <c r="L13427" s="358" t="s">
        <v>9926</v>
      </c>
    </row>
    <row r="13428" spans="1:12">
      <c r="A13428" s="358" t="s">
        <v>572</v>
      </c>
      <c r="B13428" s="358">
        <v>45</v>
      </c>
      <c r="C13428" s="358" t="s">
        <v>12137</v>
      </c>
      <c r="D13428" s="358" t="s">
        <v>880</v>
      </c>
      <c r="E13428" s="358" t="s">
        <v>12099</v>
      </c>
      <c r="F13428" s="358" t="s">
        <v>2648</v>
      </c>
      <c r="G13428" s="358" t="s">
        <v>2648</v>
      </c>
      <c r="H13428" s="358"/>
      <c r="I13428" s="358">
        <v>8</v>
      </c>
      <c r="J13428" s="358">
        <v>4</v>
      </c>
      <c r="K13428" s="358">
        <f t="shared" si="226"/>
        <v>12</v>
      </c>
      <c r="L13428" s="358" t="s">
        <v>9921</v>
      </c>
    </row>
    <row r="13429" spans="1:12">
      <c r="A13429" s="358" t="s">
        <v>572</v>
      </c>
      <c r="B13429" s="358">
        <v>46</v>
      </c>
      <c r="C13429" s="358" t="s">
        <v>11963</v>
      </c>
      <c r="D13429" s="358" t="s">
        <v>880</v>
      </c>
      <c r="E13429" s="358" t="s">
        <v>12099</v>
      </c>
      <c r="F13429" s="358" t="s">
        <v>2648</v>
      </c>
      <c r="G13429" s="358" t="s">
        <v>2648</v>
      </c>
      <c r="H13429" s="358"/>
      <c r="I13429" s="358">
        <v>2</v>
      </c>
      <c r="J13429" s="358">
        <v>2</v>
      </c>
      <c r="K13429" s="358">
        <f t="shared" si="226"/>
        <v>4</v>
      </c>
      <c r="L13429" s="358" t="s">
        <v>9921</v>
      </c>
    </row>
    <row r="13430" spans="1:12">
      <c r="A13430" s="358" t="s">
        <v>572</v>
      </c>
      <c r="B13430" s="358">
        <v>47</v>
      </c>
      <c r="C13430" s="358" t="s">
        <v>12138</v>
      </c>
      <c r="D13430" s="358" t="s">
        <v>880</v>
      </c>
      <c r="E13430" s="358" t="s">
        <v>12099</v>
      </c>
      <c r="F13430" s="358" t="s">
        <v>2648</v>
      </c>
      <c r="G13430" s="358" t="s">
        <v>2648</v>
      </c>
      <c r="H13430" s="358"/>
      <c r="I13430" s="358">
        <v>7</v>
      </c>
      <c r="J13430" s="358">
        <v>2</v>
      </c>
      <c r="K13430" s="358">
        <f t="shared" si="226"/>
        <v>9</v>
      </c>
      <c r="L13430" s="358" t="s">
        <v>9939</v>
      </c>
    </row>
    <row r="13431" spans="1:12">
      <c r="A13431" s="358" t="s">
        <v>572</v>
      </c>
      <c r="B13431" s="358">
        <v>48</v>
      </c>
      <c r="C13431" s="358" t="s">
        <v>12139</v>
      </c>
      <c r="D13431" s="358" t="s">
        <v>880</v>
      </c>
      <c r="E13431" s="358" t="s">
        <v>12099</v>
      </c>
      <c r="F13431" s="358" t="s">
        <v>2648</v>
      </c>
      <c r="G13431" s="358" t="s">
        <v>2648</v>
      </c>
      <c r="H13431" s="358"/>
      <c r="I13431" s="358">
        <v>5</v>
      </c>
      <c r="J13431" s="358">
        <v>2</v>
      </c>
      <c r="K13431" s="358">
        <f t="shared" si="226"/>
        <v>7</v>
      </c>
      <c r="L13431" s="358" t="s">
        <v>9939</v>
      </c>
    </row>
    <row r="13432" spans="1:12">
      <c r="A13432" s="358" t="s">
        <v>572</v>
      </c>
      <c r="B13432" s="358">
        <v>49</v>
      </c>
      <c r="C13432" s="358" t="s">
        <v>12140</v>
      </c>
      <c r="D13432" s="358" t="s">
        <v>880</v>
      </c>
      <c r="E13432" s="358" t="s">
        <v>12099</v>
      </c>
      <c r="F13432" s="358" t="s">
        <v>2648</v>
      </c>
      <c r="G13432" s="358" t="s">
        <v>2648</v>
      </c>
      <c r="H13432" s="358"/>
      <c r="I13432" s="358">
        <v>1</v>
      </c>
      <c r="J13432" s="358">
        <v>1</v>
      </c>
      <c r="K13432" s="358">
        <f t="shared" si="226"/>
        <v>2</v>
      </c>
      <c r="L13432" s="358" t="s">
        <v>9939</v>
      </c>
    </row>
    <row r="13433" spans="1:12">
      <c r="A13433" s="358" t="s">
        <v>572</v>
      </c>
      <c r="B13433" s="358">
        <v>50</v>
      </c>
      <c r="C13433" s="358" t="s">
        <v>12141</v>
      </c>
      <c r="D13433" s="358" t="s">
        <v>880</v>
      </c>
      <c r="E13433" s="358" t="s">
        <v>12099</v>
      </c>
      <c r="F13433" s="358" t="s">
        <v>2648</v>
      </c>
      <c r="G13433" s="358" t="s">
        <v>2648</v>
      </c>
      <c r="H13433" s="358"/>
      <c r="I13433" s="358">
        <v>0</v>
      </c>
      <c r="J13433" s="358">
        <v>1</v>
      </c>
      <c r="K13433" s="358">
        <f t="shared" si="226"/>
        <v>1</v>
      </c>
      <c r="L13433" s="358" t="s">
        <v>9939</v>
      </c>
    </row>
    <row r="13434" spans="1:12">
      <c r="A13434" s="358" t="s">
        <v>572</v>
      </c>
      <c r="B13434" s="358">
        <v>51</v>
      </c>
      <c r="C13434" s="358" t="s">
        <v>12142</v>
      </c>
      <c r="D13434" s="358" t="s">
        <v>880</v>
      </c>
      <c r="E13434" s="358" t="s">
        <v>12099</v>
      </c>
      <c r="F13434" s="358" t="s">
        <v>2648</v>
      </c>
      <c r="G13434" s="358" t="s">
        <v>2648</v>
      </c>
      <c r="H13434" s="358"/>
      <c r="I13434" s="358">
        <v>4</v>
      </c>
      <c r="J13434" s="358">
        <v>2</v>
      </c>
      <c r="K13434" s="358">
        <f t="shared" si="226"/>
        <v>6</v>
      </c>
      <c r="L13434" s="358" t="s">
        <v>9939</v>
      </c>
    </row>
    <row r="13435" spans="1:12">
      <c r="A13435" s="358" t="s">
        <v>572</v>
      </c>
      <c r="B13435" s="358">
        <v>52</v>
      </c>
      <c r="C13435" s="358" t="s">
        <v>12143</v>
      </c>
      <c r="D13435" s="358" t="s">
        <v>880</v>
      </c>
      <c r="E13435" s="358" t="s">
        <v>12099</v>
      </c>
      <c r="F13435" s="358" t="s">
        <v>2648</v>
      </c>
      <c r="G13435" s="358" t="s">
        <v>2648</v>
      </c>
      <c r="H13435" s="358"/>
      <c r="I13435" s="358">
        <v>3</v>
      </c>
      <c r="J13435" s="358">
        <v>2</v>
      </c>
      <c r="K13435" s="358">
        <f t="shared" si="226"/>
        <v>5</v>
      </c>
      <c r="L13435" s="358" t="s">
        <v>9949</v>
      </c>
    </row>
    <row r="13436" spans="1:12">
      <c r="A13436" s="358" t="s">
        <v>572</v>
      </c>
      <c r="B13436" s="358">
        <v>53</v>
      </c>
      <c r="C13436" s="358" t="s">
        <v>12144</v>
      </c>
      <c r="D13436" s="358" t="s">
        <v>880</v>
      </c>
      <c r="E13436" s="358" t="s">
        <v>12099</v>
      </c>
      <c r="F13436" s="358" t="s">
        <v>2648</v>
      </c>
      <c r="G13436" s="358" t="s">
        <v>2648</v>
      </c>
      <c r="H13436" s="358"/>
      <c r="I13436" s="358">
        <v>3</v>
      </c>
      <c r="J13436" s="358">
        <v>5</v>
      </c>
      <c r="K13436" s="358">
        <f t="shared" si="226"/>
        <v>8</v>
      </c>
      <c r="L13436" s="358" t="s">
        <v>9941</v>
      </c>
    </row>
    <row r="13437" spans="1:12">
      <c r="A13437" s="358" t="s">
        <v>572</v>
      </c>
      <c r="B13437" s="358">
        <v>54</v>
      </c>
      <c r="C13437" s="358" t="s">
        <v>12145</v>
      </c>
      <c r="D13437" s="358" t="s">
        <v>880</v>
      </c>
      <c r="E13437" s="358" t="s">
        <v>12099</v>
      </c>
      <c r="F13437" s="358" t="s">
        <v>2648</v>
      </c>
      <c r="G13437" s="358" t="s">
        <v>2648</v>
      </c>
      <c r="H13437" s="358"/>
      <c r="I13437" s="358">
        <v>3</v>
      </c>
      <c r="J13437" s="358">
        <v>5</v>
      </c>
      <c r="K13437" s="358">
        <f t="shared" si="226"/>
        <v>8</v>
      </c>
      <c r="L13437" s="358" t="s">
        <v>9941</v>
      </c>
    </row>
    <row r="13438" spans="1:12">
      <c r="A13438" s="358" t="s">
        <v>572</v>
      </c>
      <c r="B13438" s="358">
        <v>55</v>
      </c>
      <c r="C13438" s="358" t="s">
        <v>12146</v>
      </c>
      <c r="D13438" s="358" t="s">
        <v>880</v>
      </c>
      <c r="E13438" s="358" t="s">
        <v>12099</v>
      </c>
      <c r="F13438" s="358" t="s">
        <v>2648</v>
      </c>
      <c r="G13438" s="358" t="s">
        <v>2648</v>
      </c>
      <c r="H13438" s="358"/>
      <c r="I13438" s="358">
        <v>3</v>
      </c>
      <c r="J13438" s="358">
        <v>3</v>
      </c>
      <c r="K13438" s="358">
        <f t="shared" si="226"/>
        <v>6</v>
      </c>
      <c r="L13438" s="358" t="s">
        <v>10115</v>
      </c>
    </row>
    <row r="13439" spans="1:12">
      <c r="A13439" s="358" t="s">
        <v>572</v>
      </c>
      <c r="B13439" s="358">
        <v>56</v>
      </c>
      <c r="C13439" s="358" t="s">
        <v>12147</v>
      </c>
      <c r="D13439" s="358" t="s">
        <v>880</v>
      </c>
      <c r="E13439" s="358" t="s">
        <v>12099</v>
      </c>
      <c r="F13439" s="358" t="s">
        <v>2648</v>
      </c>
      <c r="G13439" s="358" t="s">
        <v>2648</v>
      </c>
      <c r="H13439" s="358"/>
      <c r="I13439" s="358">
        <v>2</v>
      </c>
      <c r="J13439" s="358">
        <v>5</v>
      </c>
      <c r="K13439" s="358">
        <f t="shared" si="226"/>
        <v>7</v>
      </c>
      <c r="L13439" s="358" t="s">
        <v>10115</v>
      </c>
    </row>
    <row r="13440" spans="1:12">
      <c r="A13440" s="358" t="s">
        <v>572</v>
      </c>
      <c r="B13440" s="358">
        <v>57</v>
      </c>
      <c r="C13440" s="358" t="s">
        <v>12148</v>
      </c>
      <c r="D13440" s="358" t="s">
        <v>880</v>
      </c>
      <c r="E13440" s="358" t="s">
        <v>12099</v>
      </c>
      <c r="F13440" s="358" t="s">
        <v>2648</v>
      </c>
      <c r="G13440" s="358" t="s">
        <v>2648</v>
      </c>
      <c r="H13440" s="358"/>
      <c r="I13440" s="358">
        <v>4</v>
      </c>
      <c r="J13440" s="358">
        <v>4</v>
      </c>
      <c r="K13440" s="358">
        <f t="shared" si="226"/>
        <v>8</v>
      </c>
      <c r="L13440" s="358" t="s">
        <v>10115</v>
      </c>
    </row>
    <row r="13441" spans="1:12">
      <c r="A13441" s="358" t="s">
        <v>572</v>
      </c>
      <c r="B13441" s="358">
        <v>58</v>
      </c>
      <c r="C13441" s="358" t="s">
        <v>12149</v>
      </c>
      <c r="D13441" s="358" t="s">
        <v>880</v>
      </c>
      <c r="E13441" s="358" t="s">
        <v>12099</v>
      </c>
      <c r="F13441" s="358" t="s">
        <v>2648</v>
      </c>
      <c r="G13441" s="358" t="s">
        <v>2648</v>
      </c>
      <c r="H13441" s="358">
        <v>788687146</v>
      </c>
      <c r="I13441" s="358">
        <v>3</v>
      </c>
      <c r="J13441" s="358">
        <v>2</v>
      </c>
      <c r="K13441" s="358">
        <f t="shared" si="226"/>
        <v>5</v>
      </c>
      <c r="L13441" s="358" t="s">
        <v>9896</v>
      </c>
    </row>
    <row r="13442" spans="1:12">
      <c r="A13442" s="358" t="s">
        <v>572</v>
      </c>
      <c r="B13442" s="358">
        <v>59</v>
      </c>
      <c r="C13442" s="358" t="s">
        <v>12150</v>
      </c>
      <c r="D13442" s="358" t="s">
        <v>880</v>
      </c>
      <c r="E13442" s="358" t="s">
        <v>12099</v>
      </c>
      <c r="F13442" s="358" t="s">
        <v>2648</v>
      </c>
      <c r="G13442" s="358" t="s">
        <v>2648</v>
      </c>
      <c r="H13442" s="358"/>
      <c r="I13442" s="358">
        <v>2</v>
      </c>
      <c r="J13442" s="358">
        <v>1</v>
      </c>
      <c r="K13442" s="358">
        <f t="shared" si="226"/>
        <v>3</v>
      </c>
      <c r="L13442" s="358" t="s">
        <v>9896</v>
      </c>
    </row>
    <row r="13443" spans="1:12">
      <c r="A13443" s="358" t="s">
        <v>572</v>
      </c>
      <c r="B13443" s="358">
        <v>60</v>
      </c>
      <c r="C13443" s="358" t="s">
        <v>12151</v>
      </c>
      <c r="D13443" s="358" t="s">
        <v>880</v>
      </c>
      <c r="E13443" s="358" t="s">
        <v>12099</v>
      </c>
      <c r="F13443" s="358" t="s">
        <v>2648</v>
      </c>
      <c r="G13443" s="358" t="s">
        <v>2648</v>
      </c>
      <c r="H13443" s="358"/>
      <c r="I13443" s="358">
        <v>7</v>
      </c>
      <c r="J13443" s="358">
        <v>3</v>
      </c>
      <c r="K13443" s="358">
        <f t="shared" si="226"/>
        <v>10</v>
      </c>
      <c r="L13443" s="358" t="s">
        <v>9896</v>
      </c>
    </row>
    <row r="13444" spans="1:12">
      <c r="A13444" s="358" t="s">
        <v>572</v>
      </c>
      <c r="B13444" s="358">
        <v>61</v>
      </c>
      <c r="C13444" s="358" t="s">
        <v>12152</v>
      </c>
      <c r="D13444" s="358" t="s">
        <v>880</v>
      </c>
      <c r="E13444" s="358" t="s">
        <v>12099</v>
      </c>
      <c r="F13444" s="358" t="s">
        <v>2648</v>
      </c>
      <c r="G13444" s="358" t="s">
        <v>2648</v>
      </c>
      <c r="H13444" s="358"/>
      <c r="I13444" s="358">
        <v>8</v>
      </c>
      <c r="J13444" s="358">
        <v>3</v>
      </c>
      <c r="K13444" s="358">
        <f t="shared" si="226"/>
        <v>11</v>
      </c>
      <c r="L13444" s="358" t="s">
        <v>9896</v>
      </c>
    </row>
    <row r="13445" spans="1:12">
      <c r="A13445" s="358" t="s">
        <v>572</v>
      </c>
      <c r="B13445" s="358">
        <v>62</v>
      </c>
      <c r="C13445" s="358" t="s">
        <v>3457</v>
      </c>
      <c r="D13445" s="358" t="s">
        <v>880</v>
      </c>
      <c r="E13445" s="358" t="s">
        <v>12099</v>
      </c>
      <c r="F13445" s="358" t="s">
        <v>2648</v>
      </c>
      <c r="G13445" s="358" t="s">
        <v>2648</v>
      </c>
      <c r="H13445" s="358"/>
      <c r="I13445" s="358">
        <v>6</v>
      </c>
      <c r="J13445" s="358">
        <v>5</v>
      </c>
      <c r="K13445" s="358">
        <f t="shared" si="226"/>
        <v>11</v>
      </c>
      <c r="L13445" s="358" t="s">
        <v>9896</v>
      </c>
    </row>
    <row r="13446" spans="1:12">
      <c r="A13446" s="358" t="s">
        <v>572</v>
      </c>
      <c r="B13446" s="358">
        <v>63</v>
      </c>
      <c r="C13446" s="358" t="s">
        <v>9873</v>
      </c>
      <c r="D13446" s="358" t="s">
        <v>880</v>
      </c>
      <c r="E13446" s="358" t="s">
        <v>12099</v>
      </c>
      <c r="F13446" s="358" t="s">
        <v>2648</v>
      </c>
      <c r="G13446" s="358" t="s">
        <v>2648</v>
      </c>
      <c r="H13446" s="358"/>
      <c r="I13446" s="358">
        <v>4</v>
      </c>
      <c r="J13446" s="358">
        <v>7</v>
      </c>
      <c r="K13446" s="358">
        <f t="shared" si="226"/>
        <v>11</v>
      </c>
      <c r="L13446" s="358" t="s">
        <v>9896</v>
      </c>
    </row>
    <row r="13447" spans="1:12">
      <c r="A13447" s="358" t="s">
        <v>572</v>
      </c>
      <c r="B13447" s="358">
        <v>64</v>
      </c>
      <c r="C13447" s="358" t="s">
        <v>12153</v>
      </c>
      <c r="D13447" s="358" t="s">
        <v>880</v>
      </c>
      <c r="E13447" s="358" t="s">
        <v>12099</v>
      </c>
      <c r="F13447" s="358" t="s">
        <v>2648</v>
      </c>
      <c r="G13447" s="358" t="s">
        <v>2648</v>
      </c>
      <c r="H13447" s="358"/>
      <c r="I13447" s="358">
        <v>2</v>
      </c>
      <c r="J13447" s="358">
        <v>2</v>
      </c>
      <c r="K13447" s="358">
        <f t="shared" si="226"/>
        <v>4</v>
      </c>
      <c r="L13447" s="358" t="s">
        <v>9899</v>
      </c>
    </row>
    <row r="13448" spans="1:12">
      <c r="A13448" s="358" t="s">
        <v>572</v>
      </c>
      <c r="B13448" s="358">
        <v>65</v>
      </c>
      <c r="C13448" s="358" t="s">
        <v>2663</v>
      </c>
      <c r="D13448" s="358" t="s">
        <v>880</v>
      </c>
      <c r="E13448" s="358" t="s">
        <v>12154</v>
      </c>
      <c r="F13448" s="358" t="s">
        <v>2648</v>
      </c>
      <c r="G13448" s="358" t="s">
        <v>2648</v>
      </c>
      <c r="H13448" s="358"/>
      <c r="I13448" s="358">
        <v>1</v>
      </c>
      <c r="J13448" s="358">
        <v>1</v>
      </c>
      <c r="K13448" s="358">
        <f t="shared" ref="K13448:K13468" si="227">J13448+I13448</f>
        <v>2</v>
      </c>
      <c r="L13448" s="358" t="s">
        <v>9901</v>
      </c>
    </row>
    <row r="13449" spans="1:12">
      <c r="A13449" s="358" t="s">
        <v>572</v>
      </c>
      <c r="B13449" s="358">
        <v>66</v>
      </c>
      <c r="C13449" s="358" t="s">
        <v>12155</v>
      </c>
      <c r="D13449" s="358" t="s">
        <v>880</v>
      </c>
      <c r="E13449" s="358" t="s">
        <v>12154</v>
      </c>
      <c r="F13449" s="358" t="s">
        <v>2648</v>
      </c>
      <c r="G13449" s="358" t="s">
        <v>2648</v>
      </c>
      <c r="H13449" s="358"/>
      <c r="I13449" s="358">
        <v>3</v>
      </c>
      <c r="J13449" s="358">
        <v>4</v>
      </c>
      <c r="K13449" s="358">
        <f t="shared" si="227"/>
        <v>7</v>
      </c>
      <c r="L13449" s="358" t="s">
        <v>9901</v>
      </c>
    </row>
    <row r="13450" spans="1:12">
      <c r="A13450" s="358" t="s">
        <v>572</v>
      </c>
      <c r="B13450" s="358">
        <v>67</v>
      </c>
      <c r="C13450" s="358" t="s">
        <v>7233</v>
      </c>
      <c r="D13450" s="358" t="s">
        <v>880</v>
      </c>
      <c r="E13450" s="358" t="s">
        <v>12099</v>
      </c>
      <c r="F13450" s="358" t="s">
        <v>2648</v>
      </c>
      <c r="G13450" s="358" t="s">
        <v>2648</v>
      </c>
      <c r="H13450" s="358"/>
      <c r="I13450" s="358">
        <v>1</v>
      </c>
      <c r="J13450" s="358">
        <v>2</v>
      </c>
      <c r="K13450" s="358">
        <f t="shared" si="227"/>
        <v>3</v>
      </c>
      <c r="L13450" s="358" t="s">
        <v>9901</v>
      </c>
    </row>
    <row r="13451" spans="1:12">
      <c r="A13451" s="358" t="s">
        <v>572</v>
      </c>
      <c r="B13451" s="358">
        <v>68</v>
      </c>
      <c r="C13451" s="358" t="s">
        <v>12156</v>
      </c>
      <c r="D13451" s="358" t="s">
        <v>880</v>
      </c>
      <c r="E13451" s="358" t="s">
        <v>12099</v>
      </c>
      <c r="F13451" s="358" t="s">
        <v>2648</v>
      </c>
      <c r="G13451" s="358" t="s">
        <v>2648</v>
      </c>
      <c r="H13451" s="358"/>
      <c r="I13451" s="358">
        <v>1</v>
      </c>
      <c r="J13451" s="358">
        <v>2</v>
      </c>
      <c r="K13451" s="358">
        <f t="shared" si="227"/>
        <v>3</v>
      </c>
      <c r="L13451" s="358" t="s">
        <v>9901</v>
      </c>
    </row>
    <row r="13452" spans="1:12">
      <c r="A13452" s="358" t="s">
        <v>572</v>
      </c>
      <c r="B13452" s="358">
        <v>69</v>
      </c>
      <c r="C13452" s="358" t="s">
        <v>12157</v>
      </c>
      <c r="D13452" s="358" t="s">
        <v>880</v>
      </c>
      <c r="E13452" s="358" t="s">
        <v>12154</v>
      </c>
      <c r="F13452" s="358" t="s">
        <v>2648</v>
      </c>
      <c r="G13452" s="358" t="s">
        <v>2648</v>
      </c>
      <c r="H13452" s="358"/>
      <c r="I13452" s="358">
        <v>2</v>
      </c>
      <c r="J13452" s="358">
        <v>5</v>
      </c>
      <c r="K13452" s="358">
        <f t="shared" si="227"/>
        <v>7</v>
      </c>
      <c r="L13452" s="358" t="s">
        <v>9901</v>
      </c>
    </row>
    <row r="13453" spans="1:12">
      <c r="A13453" s="358" t="s">
        <v>572</v>
      </c>
      <c r="B13453" s="358">
        <v>70</v>
      </c>
      <c r="C13453" s="358" t="s">
        <v>1004</v>
      </c>
      <c r="D13453" s="358" t="s">
        <v>880</v>
      </c>
      <c r="E13453" s="358" t="s">
        <v>12099</v>
      </c>
      <c r="F13453" s="358" t="s">
        <v>2648</v>
      </c>
      <c r="G13453" s="358" t="s">
        <v>2648</v>
      </c>
      <c r="H13453" s="358"/>
      <c r="I13453" s="358">
        <v>0</v>
      </c>
      <c r="J13453" s="358">
        <v>1</v>
      </c>
      <c r="K13453" s="358">
        <f t="shared" si="227"/>
        <v>1</v>
      </c>
      <c r="L13453" s="358" t="s">
        <v>9901</v>
      </c>
    </row>
    <row r="13454" spans="1:12">
      <c r="A13454" s="358" t="s">
        <v>572</v>
      </c>
      <c r="B13454" s="358">
        <v>71</v>
      </c>
      <c r="C13454" s="358" t="s">
        <v>12158</v>
      </c>
      <c r="D13454" s="358" t="s">
        <v>880</v>
      </c>
      <c r="E13454" s="358" t="s">
        <v>12154</v>
      </c>
      <c r="F13454" s="358" t="s">
        <v>2648</v>
      </c>
      <c r="G13454" s="358" t="s">
        <v>2648</v>
      </c>
      <c r="H13454" s="358">
        <v>779628165</v>
      </c>
      <c r="I13454" s="358">
        <v>2</v>
      </c>
      <c r="J13454" s="358">
        <v>3</v>
      </c>
      <c r="K13454" s="358">
        <f t="shared" si="227"/>
        <v>5</v>
      </c>
      <c r="L13454" s="358" t="s">
        <v>9949</v>
      </c>
    </row>
    <row r="13455" spans="1:12">
      <c r="A13455" s="358" t="s">
        <v>572</v>
      </c>
      <c r="B13455" s="358">
        <v>72</v>
      </c>
      <c r="C13455" s="358" t="s">
        <v>1568</v>
      </c>
      <c r="D13455" s="358" t="s">
        <v>880</v>
      </c>
      <c r="E13455" s="358" t="s">
        <v>12154</v>
      </c>
      <c r="F13455" s="358" t="s">
        <v>2648</v>
      </c>
      <c r="G13455" s="358" t="s">
        <v>2648</v>
      </c>
      <c r="H13455" s="358"/>
      <c r="I13455" s="358">
        <v>7</v>
      </c>
      <c r="J13455" s="358">
        <v>5</v>
      </c>
      <c r="K13455" s="358">
        <f t="shared" si="227"/>
        <v>12</v>
      </c>
      <c r="L13455" s="358" t="s">
        <v>9897</v>
      </c>
    </row>
    <row r="13456" spans="1:12">
      <c r="A13456" s="358" t="s">
        <v>572</v>
      </c>
      <c r="B13456" s="358">
        <v>73</v>
      </c>
      <c r="C13456" s="358" t="s">
        <v>6057</v>
      </c>
      <c r="D13456" s="358" t="s">
        <v>880</v>
      </c>
      <c r="E13456" s="358" t="s">
        <v>12154</v>
      </c>
      <c r="F13456" s="358" t="s">
        <v>2648</v>
      </c>
      <c r="G13456" s="358" t="s">
        <v>2648</v>
      </c>
      <c r="H13456" s="358"/>
      <c r="I13456" s="358">
        <v>4</v>
      </c>
      <c r="J13456" s="358">
        <v>2</v>
      </c>
      <c r="K13456" s="358">
        <f t="shared" si="227"/>
        <v>6</v>
      </c>
      <c r="L13456" s="358" t="s">
        <v>9923</v>
      </c>
    </row>
    <row r="13457" spans="1:12">
      <c r="A13457" s="358" t="s">
        <v>572</v>
      </c>
      <c r="B13457" s="358">
        <v>74</v>
      </c>
      <c r="C13457" s="358" t="s">
        <v>12159</v>
      </c>
      <c r="D13457" s="358" t="s">
        <v>880</v>
      </c>
      <c r="E13457" s="358" t="s">
        <v>12154</v>
      </c>
      <c r="F13457" s="358" t="s">
        <v>2648</v>
      </c>
      <c r="G13457" s="358" t="s">
        <v>2648</v>
      </c>
      <c r="H13457" s="358"/>
      <c r="I13457" s="358">
        <v>5</v>
      </c>
      <c r="J13457" s="358">
        <v>1</v>
      </c>
      <c r="K13457" s="358">
        <f t="shared" si="227"/>
        <v>6</v>
      </c>
      <c r="L13457" s="358" t="s">
        <v>9949</v>
      </c>
    </row>
    <row r="13458" spans="1:12">
      <c r="A13458" s="358" t="s">
        <v>572</v>
      </c>
      <c r="B13458" s="358">
        <v>75</v>
      </c>
      <c r="C13458" s="358" t="s">
        <v>12160</v>
      </c>
      <c r="D13458" s="358" t="s">
        <v>880</v>
      </c>
      <c r="E13458" s="358" t="s">
        <v>12154</v>
      </c>
      <c r="F13458" s="358" t="s">
        <v>2648</v>
      </c>
      <c r="G13458" s="358" t="s">
        <v>2648</v>
      </c>
      <c r="H13458" s="358"/>
      <c r="I13458" s="358">
        <v>7</v>
      </c>
      <c r="J13458" s="358">
        <v>3</v>
      </c>
      <c r="K13458" s="358">
        <f t="shared" si="227"/>
        <v>10</v>
      </c>
      <c r="L13458" s="358" t="s">
        <v>9941</v>
      </c>
    </row>
    <row r="13459" spans="1:12">
      <c r="A13459" s="358" t="s">
        <v>572</v>
      </c>
      <c r="B13459" s="358">
        <v>76</v>
      </c>
      <c r="C13459" s="358" t="s">
        <v>12161</v>
      </c>
      <c r="D13459" s="358" t="s">
        <v>880</v>
      </c>
      <c r="E13459" s="358" t="s">
        <v>12154</v>
      </c>
      <c r="F13459" s="358" t="s">
        <v>2648</v>
      </c>
      <c r="G13459" s="358" t="s">
        <v>2648</v>
      </c>
      <c r="H13459" s="358"/>
      <c r="I13459" s="358">
        <v>1</v>
      </c>
      <c r="J13459" s="358">
        <v>1</v>
      </c>
      <c r="K13459" s="358">
        <f t="shared" si="227"/>
        <v>2</v>
      </c>
      <c r="L13459" s="358" t="s">
        <v>9897</v>
      </c>
    </row>
    <row r="13460" spans="1:12">
      <c r="A13460" s="358" t="s">
        <v>572</v>
      </c>
      <c r="B13460" s="358">
        <v>77</v>
      </c>
      <c r="C13460" s="358" t="s">
        <v>12162</v>
      </c>
      <c r="D13460" s="358" t="s">
        <v>880</v>
      </c>
      <c r="E13460" s="358" t="s">
        <v>12099</v>
      </c>
      <c r="F13460" s="358" t="s">
        <v>2648</v>
      </c>
      <c r="G13460" s="358" t="s">
        <v>2648</v>
      </c>
      <c r="H13460" s="358"/>
      <c r="I13460" s="358">
        <v>8</v>
      </c>
      <c r="J13460" s="358">
        <v>5</v>
      </c>
      <c r="K13460" s="358">
        <f t="shared" si="227"/>
        <v>13</v>
      </c>
      <c r="L13460" s="358" t="s">
        <v>9939</v>
      </c>
    </row>
    <row r="13461" spans="1:12">
      <c r="A13461" s="358" t="s">
        <v>572</v>
      </c>
      <c r="B13461" s="358">
        <v>78</v>
      </c>
      <c r="C13461" s="358" t="s">
        <v>12163</v>
      </c>
      <c r="D13461" s="358" t="s">
        <v>880</v>
      </c>
      <c r="E13461" s="358" t="s">
        <v>12099</v>
      </c>
      <c r="F13461" s="358" t="s">
        <v>2648</v>
      </c>
      <c r="G13461" s="358" t="s">
        <v>2648</v>
      </c>
      <c r="H13461" s="358"/>
      <c r="I13461" s="358">
        <v>2</v>
      </c>
      <c r="J13461" s="358">
        <v>0</v>
      </c>
      <c r="K13461" s="358">
        <f t="shared" si="227"/>
        <v>2</v>
      </c>
      <c r="L13461" s="358" t="s">
        <v>9949</v>
      </c>
    </row>
    <row r="13462" spans="1:12">
      <c r="A13462" s="358" t="s">
        <v>572</v>
      </c>
      <c r="B13462" s="358">
        <v>79</v>
      </c>
      <c r="C13462" s="358" t="s">
        <v>11654</v>
      </c>
      <c r="D13462" s="358" t="s">
        <v>880</v>
      </c>
      <c r="E13462" s="358" t="s">
        <v>12164</v>
      </c>
      <c r="F13462" s="358" t="s">
        <v>2648</v>
      </c>
      <c r="G13462" s="358" t="s">
        <v>2648</v>
      </c>
      <c r="H13462" s="358">
        <v>777973211</v>
      </c>
      <c r="I13462" s="358">
        <v>9</v>
      </c>
      <c r="J13462" s="358">
        <v>3</v>
      </c>
      <c r="K13462" s="358">
        <f t="shared" si="227"/>
        <v>12</v>
      </c>
      <c r="L13462" s="358" t="s">
        <v>9949</v>
      </c>
    </row>
    <row r="13463" spans="1:12">
      <c r="A13463" s="358" t="s">
        <v>572</v>
      </c>
      <c r="B13463" s="358">
        <v>80</v>
      </c>
      <c r="C13463" s="358" t="s">
        <v>12165</v>
      </c>
      <c r="D13463" s="358" t="s">
        <v>880</v>
      </c>
      <c r="E13463" s="358" t="s">
        <v>12164</v>
      </c>
      <c r="F13463" s="358" t="s">
        <v>2648</v>
      </c>
      <c r="G13463" s="358" t="s">
        <v>2648</v>
      </c>
      <c r="H13463" s="358"/>
      <c r="I13463" s="358">
        <v>6</v>
      </c>
      <c r="J13463" s="358">
        <v>5</v>
      </c>
      <c r="K13463" s="358">
        <f t="shared" si="227"/>
        <v>11</v>
      </c>
      <c r="L13463" s="358" t="s">
        <v>9941</v>
      </c>
    </row>
    <row r="13464" spans="1:12">
      <c r="A13464" s="358" t="s">
        <v>572</v>
      </c>
      <c r="B13464" s="358">
        <v>81</v>
      </c>
      <c r="C13464" s="358" t="s">
        <v>12166</v>
      </c>
      <c r="D13464" s="358" t="s">
        <v>880</v>
      </c>
      <c r="E13464" s="358" t="s">
        <v>12164</v>
      </c>
      <c r="F13464" s="358" t="s">
        <v>2648</v>
      </c>
      <c r="G13464" s="358" t="s">
        <v>2648</v>
      </c>
      <c r="H13464" s="358"/>
      <c r="I13464" s="358">
        <v>8</v>
      </c>
      <c r="J13464" s="358">
        <v>3</v>
      </c>
      <c r="K13464" s="358">
        <f t="shared" si="227"/>
        <v>11</v>
      </c>
      <c r="L13464" s="358" t="s">
        <v>9939</v>
      </c>
    </row>
    <row r="13465" spans="1:12">
      <c r="A13465" s="358" t="s">
        <v>572</v>
      </c>
      <c r="B13465" s="358">
        <v>82</v>
      </c>
      <c r="C13465" s="358" t="s">
        <v>12167</v>
      </c>
      <c r="D13465" s="358" t="s">
        <v>880</v>
      </c>
      <c r="E13465" s="358" t="s">
        <v>12154</v>
      </c>
      <c r="F13465" s="358" t="s">
        <v>2648</v>
      </c>
      <c r="G13465" s="358" t="s">
        <v>2648</v>
      </c>
      <c r="H13465" s="358"/>
      <c r="I13465" s="358">
        <v>4</v>
      </c>
      <c r="J13465" s="358">
        <v>6</v>
      </c>
      <c r="K13465" s="358">
        <f t="shared" si="227"/>
        <v>10</v>
      </c>
      <c r="L13465" s="358" t="s">
        <v>11681</v>
      </c>
    </row>
    <row r="13466" spans="1:12">
      <c r="A13466" s="358" t="s">
        <v>572</v>
      </c>
      <c r="B13466" s="358">
        <v>83</v>
      </c>
      <c r="C13466" s="358" t="s">
        <v>12168</v>
      </c>
      <c r="D13466" s="358" t="s">
        <v>880</v>
      </c>
      <c r="E13466" s="358" t="s">
        <v>12099</v>
      </c>
      <c r="F13466" s="358" t="s">
        <v>2648</v>
      </c>
      <c r="G13466" s="358" t="s">
        <v>2648</v>
      </c>
      <c r="H13466" s="358"/>
      <c r="I13466" s="358">
        <v>6</v>
      </c>
      <c r="J13466" s="358">
        <v>4</v>
      </c>
      <c r="K13466" s="358">
        <f t="shared" si="227"/>
        <v>10</v>
      </c>
      <c r="L13466" s="358" t="s">
        <v>10028</v>
      </c>
    </row>
    <row r="13467" spans="1:12">
      <c r="A13467" s="358" t="s">
        <v>572</v>
      </c>
      <c r="B13467" s="358">
        <v>84</v>
      </c>
      <c r="C13467" s="358" t="s">
        <v>12169</v>
      </c>
      <c r="D13467" s="358" t="s">
        <v>880</v>
      </c>
      <c r="E13467" s="358" t="s">
        <v>12099</v>
      </c>
      <c r="F13467" s="358" t="s">
        <v>2648</v>
      </c>
      <c r="G13467" s="358" t="s">
        <v>2648</v>
      </c>
      <c r="H13467" s="358"/>
      <c r="I13467" s="358">
        <v>3</v>
      </c>
      <c r="J13467" s="358">
        <v>4</v>
      </c>
      <c r="K13467" s="358">
        <f t="shared" si="227"/>
        <v>7</v>
      </c>
      <c r="L13467" s="358" t="s">
        <v>9897</v>
      </c>
    </row>
    <row r="13468" spans="1:12">
      <c r="A13468" s="358" t="s">
        <v>572</v>
      </c>
      <c r="B13468" s="358">
        <v>85</v>
      </c>
      <c r="C13468" s="358" t="s">
        <v>12170</v>
      </c>
      <c r="D13468" s="358" t="s">
        <v>880</v>
      </c>
      <c r="E13468" s="358" t="s">
        <v>12099</v>
      </c>
      <c r="F13468" s="358" t="s">
        <v>2648</v>
      </c>
      <c r="G13468" s="358" t="s">
        <v>2648</v>
      </c>
      <c r="H13468" s="358"/>
      <c r="I13468" s="358">
        <v>7</v>
      </c>
      <c r="J13468" s="358">
        <v>3</v>
      </c>
      <c r="K13468" s="358">
        <f t="shared" si="227"/>
        <v>10</v>
      </c>
      <c r="L13468" s="358" t="s">
        <v>9949</v>
      </c>
    </row>
    <row r="13469" spans="1:12">
      <c r="A13469" s="364"/>
      <c r="B13469" s="364"/>
      <c r="C13469" s="364"/>
      <c r="D13469" s="364"/>
      <c r="E13469" s="364"/>
      <c r="F13469" s="364"/>
      <c r="G13469" s="364"/>
      <c r="H13469" s="364"/>
      <c r="I13469" s="364"/>
      <c r="J13469" s="364"/>
      <c r="K13469" s="358">
        <f>SUM(K13384:K13468)</f>
        <v>518</v>
      </c>
      <c r="L13469" s="364"/>
    </row>
    <row r="13470" spans="1:12">
      <c r="A13470" s="358" t="s">
        <v>643</v>
      </c>
      <c r="B13470" s="358">
        <v>1</v>
      </c>
      <c r="C13470" s="358" t="s">
        <v>2226</v>
      </c>
      <c r="D13470" s="358" t="s">
        <v>880</v>
      </c>
      <c r="E13470" s="358" t="s">
        <v>643</v>
      </c>
      <c r="F13470" s="358" t="s">
        <v>12171</v>
      </c>
      <c r="G13470" s="358" t="s">
        <v>2648</v>
      </c>
      <c r="H13470" s="358">
        <v>775154470</v>
      </c>
      <c r="I13470" s="358">
        <v>8</v>
      </c>
      <c r="J13470" s="358">
        <v>10</v>
      </c>
      <c r="K13470" s="358">
        <f t="shared" ref="K13470:K13533" si="228">J13470+I13470</f>
        <v>18</v>
      </c>
      <c r="L13470" s="358" t="s">
        <v>9975</v>
      </c>
    </row>
    <row r="13471" spans="1:12">
      <c r="A13471" s="358" t="s">
        <v>643</v>
      </c>
      <c r="B13471" s="358">
        <v>2</v>
      </c>
      <c r="C13471" s="358" t="s">
        <v>12172</v>
      </c>
      <c r="D13471" s="358" t="s">
        <v>880</v>
      </c>
      <c r="E13471" s="358" t="s">
        <v>643</v>
      </c>
      <c r="F13471" s="358" t="s">
        <v>12171</v>
      </c>
      <c r="G13471" s="358" t="s">
        <v>11960</v>
      </c>
      <c r="H13471" s="358"/>
      <c r="I13471" s="358">
        <v>2</v>
      </c>
      <c r="J13471" s="358">
        <v>3</v>
      </c>
      <c r="K13471" s="358">
        <f t="shared" si="228"/>
        <v>5</v>
      </c>
      <c r="L13471" s="358" t="s">
        <v>9975</v>
      </c>
    </row>
    <row r="13472" spans="1:12">
      <c r="A13472" s="358" t="s">
        <v>643</v>
      </c>
      <c r="B13472" s="358">
        <v>3</v>
      </c>
      <c r="C13472" s="358" t="s">
        <v>12173</v>
      </c>
      <c r="D13472" s="358" t="s">
        <v>880</v>
      </c>
      <c r="E13472" s="358" t="s">
        <v>643</v>
      </c>
      <c r="F13472" s="358" t="s">
        <v>12171</v>
      </c>
      <c r="G13472" s="358" t="s">
        <v>11960</v>
      </c>
      <c r="H13472" s="358"/>
      <c r="I13472" s="358">
        <v>1</v>
      </c>
      <c r="J13472" s="358">
        <v>2</v>
      </c>
      <c r="K13472" s="358">
        <f t="shared" si="228"/>
        <v>3</v>
      </c>
      <c r="L13472" s="358" t="s">
        <v>9981</v>
      </c>
    </row>
    <row r="13473" spans="1:12">
      <c r="A13473" s="358" t="s">
        <v>643</v>
      </c>
      <c r="B13473" s="358">
        <v>4</v>
      </c>
      <c r="C13473" s="358" t="s">
        <v>9356</v>
      </c>
      <c r="D13473" s="358" t="s">
        <v>880</v>
      </c>
      <c r="E13473" s="358" t="s">
        <v>643</v>
      </c>
      <c r="F13473" s="358" t="s">
        <v>12171</v>
      </c>
      <c r="G13473" s="358" t="s">
        <v>11960</v>
      </c>
      <c r="H13473" s="358"/>
      <c r="I13473" s="358">
        <v>3</v>
      </c>
      <c r="J13473" s="358">
        <v>2</v>
      </c>
      <c r="K13473" s="358">
        <f t="shared" si="228"/>
        <v>5</v>
      </c>
      <c r="L13473" s="358" t="s">
        <v>12174</v>
      </c>
    </row>
    <row r="13474" spans="1:12">
      <c r="A13474" s="358" t="s">
        <v>643</v>
      </c>
      <c r="B13474" s="358">
        <v>5</v>
      </c>
      <c r="C13474" s="358" t="s">
        <v>4619</v>
      </c>
      <c r="D13474" s="358" t="s">
        <v>880</v>
      </c>
      <c r="E13474" s="358" t="s">
        <v>643</v>
      </c>
      <c r="F13474" s="358" t="s">
        <v>12171</v>
      </c>
      <c r="G13474" s="358" t="s">
        <v>11960</v>
      </c>
      <c r="H13474" s="358"/>
      <c r="I13474" s="358">
        <v>2</v>
      </c>
      <c r="J13474" s="358">
        <v>6</v>
      </c>
      <c r="K13474" s="358">
        <f t="shared" si="228"/>
        <v>8</v>
      </c>
      <c r="L13474" s="358" t="s">
        <v>9975</v>
      </c>
    </row>
    <row r="13475" spans="1:12">
      <c r="A13475" s="358" t="s">
        <v>643</v>
      </c>
      <c r="B13475" s="358">
        <v>6</v>
      </c>
      <c r="C13475" s="358" t="s">
        <v>898</v>
      </c>
      <c r="D13475" s="358" t="s">
        <v>958</v>
      </c>
      <c r="E13475" s="358" t="s">
        <v>643</v>
      </c>
      <c r="F13475" s="358" t="s">
        <v>12171</v>
      </c>
      <c r="G13475" s="358" t="s">
        <v>11960</v>
      </c>
      <c r="H13475" s="358"/>
      <c r="I13475" s="358">
        <v>0</v>
      </c>
      <c r="J13475" s="358">
        <v>1</v>
      </c>
      <c r="K13475" s="358">
        <f t="shared" si="228"/>
        <v>1</v>
      </c>
      <c r="L13475" s="358" t="s">
        <v>9975</v>
      </c>
    </row>
    <row r="13476" spans="1:12">
      <c r="A13476" s="358" t="s">
        <v>643</v>
      </c>
      <c r="B13476" s="358">
        <v>7</v>
      </c>
      <c r="C13476" s="358" t="s">
        <v>12175</v>
      </c>
      <c r="D13476" s="358" t="s">
        <v>880</v>
      </c>
      <c r="E13476" s="358" t="s">
        <v>643</v>
      </c>
      <c r="F13476" s="358" t="s">
        <v>12171</v>
      </c>
      <c r="G13476" s="358" t="s">
        <v>11960</v>
      </c>
      <c r="H13476" s="358"/>
      <c r="I13476" s="358">
        <v>2</v>
      </c>
      <c r="J13476" s="358">
        <v>3</v>
      </c>
      <c r="K13476" s="358">
        <f t="shared" si="228"/>
        <v>5</v>
      </c>
      <c r="L13476" s="358" t="s">
        <v>10006</v>
      </c>
    </row>
    <row r="13477" spans="1:12">
      <c r="A13477" s="358" t="s">
        <v>643</v>
      </c>
      <c r="B13477" s="358">
        <v>8</v>
      </c>
      <c r="C13477" s="358" t="s">
        <v>12176</v>
      </c>
      <c r="D13477" s="358" t="s">
        <v>880</v>
      </c>
      <c r="E13477" s="358" t="s">
        <v>643</v>
      </c>
      <c r="F13477" s="358" t="s">
        <v>12171</v>
      </c>
      <c r="G13477" s="358" t="s">
        <v>11960</v>
      </c>
      <c r="H13477" s="358"/>
      <c r="I13477" s="358">
        <v>1</v>
      </c>
      <c r="J13477" s="358">
        <v>3</v>
      </c>
      <c r="K13477" s="358">
        <f t="shared" si="228"/>
        <v>4</v>
      </c>
      <c r="L13477" s="358" t="s">
        <v>10006</v>
      </c>
    </row>
    <row r="13478" spans="1:12">
      <c r="A13478" s="358" t="s">
        <v>643</v>
      </c>
      <c r="B13478" s="358">
        <v>9</v>
      </c>
      <c r="C13478" s="358" t="s">
        <v>12177</v>
      </c>
      <c r="D13478" s="358" t="s">
        <v>880</v>
      </c>
      <c r="E13478" s="358" t="s">
        <v>643</v>
      </c>
      <c r="F13478" s="358" t="s">
        <v>12171</v>
      </c>
      <c r="G13478" s="358" t="s">
        <v>11960</v>
      </c>
      <c r="H13478" s="358"/>
      <c r="I13478" s="358">
        <v>1</v>
      </c>
      <c r="J13478" s="358">
        <v>2</v>
      </c>
      <c r="K13478" s="358">
        <f t="shared" si="228"/>
        <v>3</v>
      </c>
      <c r="L13478" s="358" t="s">
        <v>10799</v>
      </c>
    </row>
    <row r="13479" spans="1:12">
      <c r="A13479" s="358" t="s">
        <v>643</v>
      </c>
      <c r="B13479" s="358">
        <v>10</v>
      </c>
      <c r="C13479" s="358" t="s">
        <v>10937</v>
      </c>
      <c r="D13479" s="358" t="s">
        <v>880</v>
      </c>
      <c r="E13479" s="358" t="s">
        <v>643</v>
      </c>
      <c r="F13479" s="358" t="s">
        <v>12171</v>
      </c>
      <c r="G13479" s="358" t="s">
        <v>11960</v>
      </c>
      <c r="H13479" s="358"/>
      <c r="I13479" s="358">
        <v>2</v>
      </c>
      <c r="J13479" s="358">
        <v>2</v>
      </c>
      <c r="K13479" s="358">
        <f t="shared" si="228"/>
        <v>4</v>
      </c>
      <c r="L13479" s="358" t="s">
        <v>10799</v>
      </c>
    </row>
    <row r="13480" spans="1:12">
      <c r="A13480" s="358" t="s">
        <v>643</v>
      </c>
      <c r="B13480" s="358">
        <v>11</v>
      </c>
      <c r="C13480" s="358" t="s">
        <v>1127</v>
      </c>
      <c r="D13480" s="358" t="s">
        <v>880</v>
      </c>
      <c r="E13480" s="358" t="s">
        <v>643</v>
      </c>
      <c r="F13480" s="358" t="s">
        <v>12171</v>
      </c>
      <c r="G13480" s="358" t="s">
        <v>11960</v>
      </c>
      <c r="H13480" s="358"/>
      <c r="I13480" s="358">
        <v>5</v>
      </c>
      <c r="J13480" s="358">
        <v>4</v>
      </c>
      <c r="K13480" s="358">
        <f t="shared" si="228"/>
        <v>9</v>
      </c>
      <c r="L13480" s="358" t="s">
        <v>10652</v>
      </c>
    </row>
    <row r="13481" spans="1:12">
      <c r="A13481" s="358" t="s">
        <v>643</v>
      </c>
      <c r="B13481" s="358">
        <v>12</v>
      </c>
      <c r="C13481" s="358" t="s">
        <v>12178</v>
      </c>
      <c r="D13481" s="358" t="s">
        <v>880</v>
      </c>
      <c r="E13481" s="358" t="s">
        <v>643</v>
      </c>
      <c r="F13481" s="358" t="s">
        <v>12171</v>
      </c>
      <c r="G13481" s="358" t="s">
        <v>11960</v>
      </c>
      <c r="H13481" s="358"/>
      <c r="I13481" s="358">
        <v>1</v>
      </c>
      <c r="J13481" s="358">
        <v>1</v>
      </c>
      <c r="K13481" s="358">
        <f t="shared" si="228"/>
        <v>2</v>
      </c>
      <c r="L13481" s="358" t="s">
        <v>9896</v>
      </c>
    </row>
    <row r="13482" spans="1:12">
      <c r="A13482" s="358" t="s">
        <v>643</v>
      </c>
      <c r="B13482" s="358">
        <v>13</v>
      </c>
      <c r="C13482" s="358" t="s">
        <v>12179</v>
      </c>
      <c r="D13482" s="358" t="s">
        <v>880</v>
      </c>
      <c r="E13482" s="358" t="s">
        <v>643</v>
      </c>
      <c r="F13482" s="358" t="s">
        <v>12171</v>
      </c>
      <c r="G13482" s="358" t="s">
        <v>11960</v>
      </c>
      <c r="H13482" s="358"/>
      <c r="I13482" s="358">
        <v>4</v>
      </c>
      <c r="J13482" s="358">
        <v>2</v>
      </c>
      <c r="K13482" s="358">
        <f t="shared" si="228"/>
        <v>6</v>
      </c>
      <c r="L13482" s="358" t="s">
        <v>9896</v>
      </c>
    </row>
    <row r="13483" spans="1:12">
      <c r="A13483" s="358" t="s">
        <v>643</v>
      </c>
      <c r="B13483" s="358">
        <v>14</v>
      </c>
      <c r="C13483" s="358" t="s">
        <v>12180</v>
      </c>
      <c r="D13483" s="358" t="s">
        <v>880</v>
      </c>
      <c r="E13483" s="358" t="s">
        <v>643</v>
      </c>
      <c r="F13483" s="358" t="s">
        <v>12171</v>
      </c>
      <c r="G13483" s="358" t="s">
        <v>11960</v>
      </c>
      <c r="H13483" s="358"/>
      <c r="I13483" s="358">
        <v>3</v>
      </c>
      <c r="J13483" s="358">
        <v>3</v>
      </c>
      <c r="K13483" s="358">
        <f t="shared" si="228"/>
        <v>6</v>
      </c>
      <c r="L13483" s="358" t="s">
        <v>10771</v>
      </c>
    </row>
    <row r="13484" spans="1:12">
      <c r="A13484" s="358" t="s">
        <v>643</v>
      </c>
      <c r="B13484" s="358">
        <v>15</v>
      </c>
      <c r="C13484" s="358" t="s">
        <v>12181</v>
      </c>
      <c r="D13484" s="358" t="s">
        <v>880</v>
      </c>
      <c r="E13484" s="358" t="s">
        <v>643</v>
      </c>
      <c r="F13484" s="358" t="s">
        <v>12171</v>
      </c>
      <c r="G13484" s="358" t="s">
        <v>11960</v>
      </c>
      <c r="H13484" s="358"/>
      <c r="I13484" s="358">
        <v>2</v>
      </c>
      <c r="J13484" s="358">
        <v>4</v>
      </c>
      <c r="K13484" s="358">
        <f t="shared" si="228"/>
        <v>6</v>
      </c>
      <c r="L13484" s="358" t="s">
        <v>12182</v>
      </c>
    </row>
    <row r="13485" spans="1:12">
      <c r="A13485" s="358" t="s">
        <v>643</v>
      </c>
      <c r="B13485" s="358">
        <v>16</v>
      </c>
      <c r="C13485" s="358" t="s">
        <v>12183</v>
      </c>
      <c r="D13485" s="358" t="s">
        <v>880</v>
      </c>
      <c r="E13485" s="358" t="s">
        <v>643</v>
      </c>
      <c r="F13485" s="358" t="s">
        <v>12171</v>
      </c>
      <c r="G13485" s="358" t="s">
        <v>11960</v>
      </c>
      <c r="H13485" s="358"/>
      <c r="I13485" s="358">
        <v>1</v>
      </c>
      <c r="J13485" s="358">
        <v>2</v>
      </c>
      <c r="K13485" s="358">
        <f t="shared" si="228"/>
        <v>3</v>
      </c>
      <c r="L13485" s="358" t="s">
        <v>9901</v>
      </c>
    </row>
    <row r="13486" spans="1:12">
      <c r="A13486" s="358" t="s">
        <v>643</v>
      </c>
      <c r="B13486" s="358">
        <v>17</v>
      </c>
      <c r="C13486" s="358" t="s">
        <v>12184</v>
      </c>
      <c r="D13486" s="358" t="s">
        <v>880</v>
      </c>
      <c r="E13486" s="358" t="s">
        <v>643</v>
      </c>
      <c r="F13486" s="358" t="s">
        <v>12171</v>
      </c>
      <c r="G13486" s="358" t="s">
        <v>11960</v>
      </c>
      <c r="H13486" s="358"/>
      <c r="I13486" s="358">
        <v>1</v>
      </c>
      <c r="J13486" s="358">
        <v>1</v>
      </c>
      <c r="K13486" s="358">
        <f t="shared" si="228"/>
        <v>2</v>
      </c>
      <c r="L13486" s="358" t="s">
        <v>9899</v>
      </c>
    </row>
    <row r="13487" spans="1:12">
      <c r="A13487" s="358" t="s">
        <v>643</v>
      </c>
      <c r="B13487" s="358">
        <v>18</v>
      </c>
      <c r="C13487" s="358" t="s">
        <v>12185</v>
      </c>
      <c r="D13487" s="358" t="s">
        <v>958</v>
      </c>
      <c r="E13487" s="358" t="s">
        <v>643</v>
      </c>
      <c r="F13487" s="358" t="s">
        <v>12171</v>
      </c>
      <c r="G13487" s="358" t="s">
        <v>11960</v>
      </c>
      <c r="H13487" s="358"/>
      <c r="I13487" s="358">
        <v>0</v>
      </c>
      <c r="J13487" s="358">
        <v>1</v>
      </c>
      <c r="K13487" s="358">
        <f t="shared" si="228"/>
        <v>1</v>
      </c>
      <c r="L13487" s="358" t="s">
        <v>9923</v>
      </c>
    </row>
    <row r="13488" spans="1:12">
      <c r="A13488" s="358" t="s">
        <v>643</v>
      </c>
      <c r="B13488" s="358">
        <v>19</v>
      </c>
      <c r="C13488" s="358" t="s">
        <v>12186</v>
      </c>
      <c r="D13488" s="358" t="s">
        <v>880</v>
      </c>
      <c r="E13488" s="358" t="s">
        <v>643</v>
      </c>
      <c r="F13488" s="358" t="s">
        <v>12171</v>
      </c>
      <c r="G13488" s="358" t="s">
        <v>11960</v>
      </c>
      <c r="H13488" s="358"/>
      <c r="I13488" s="358">
        <v>4</v>
      </c>
      <c r="J13488" s="358">
        <v>11</v>
      </c>
      <c r="K13488" s="358">
        <f t="shared" si="228"/>
        <v>15</v>
      </c>
      <c r="L13488" s="358" t="s">
        <v>12187</v>
      </c>
    </row>
    <row r="13489" spans="1:12">
      <c r="A13489" s="358" t="s">
        <v>643</v>
      </c>
      <c r="B13489" s="358">
        <v>20</v>
      </c>
      <c r="C13489" s="358" t="s">
        <v>1289</v>
      </c>
      <c r="D13489" s="358" t="s">
        <v>880</v>
      </c>
      <c r="E13489" s="358" t="s">
        <v>643</v>
      </c>
      <c r="F13489" s="358" t="s">
        <v>12171</v>
      </c>
      <c r="G13489" s="358" t="s">
        <v>11960</v>
      </c>
      <c r="H13489" s="358"/>
      <c r="I13489" s="358">
        <v>7</v>
      </c>
      <c r="J13489" s="358">
        <v>1</v>
      </c>
      <c r="K13489" s="358">
        <f t="shared" si="228"/>
        <v>8</v>
      </c>
      <c r="L13489" s="358" t="s">
        <v>9926</v>
      </c>
    </row>
    <row r="13490" spans="1:12">
      <c r="A13490" s="358" t="s">
        <v>643</v>
      </c>
      <c r="B13490" s="358">
        <v>21</v>
      </c>
      <c r="C13490" s="358" t="s">
        <v>12188</v>
      </c>
      <c r="D13490" s="358" t="s">
        <v>880</v>
      </c>
      <c r="E13490" s="358" t="s">
        <v>643</v>
      </c>
      <c r="F13490" s="358" t="s">
        <v>12171</v>
      </c>
      <c r="G13490" s="358" t="s">
        <v>11960</v>
      </c>
      <c r="H13490" s="358"/>
      <c r="I13490" s="358">
        <v>2</v>
      </c>
      <c r="J13490" s="358">
        <v>1</v>
      </c>
      <c r="K13490" s="358">
        <f t="shared" si="228"/>
        <v>3</v>
      </c>
      <c r="L13490" s="358" t="s">
        <v>9926</v>
      </c>
    </row>
    <row r="13491" spans="1:12">
      <c r="A13491" s="358" t="s">
        <v>643</v>
      </c>
      <c r="B13491" s="358">
        <v>22</v>
      </c>
      <c r="C13491" s="358" t="s">
        <v>12189</v>
      </c>
      <c r="D13491" s="358" t="s">
        <v>880</v>
      </c>
      <c r="E13491" s="358" t="s">
        <v>643</v>
      </c>
      <c r="F13491" s="358" t="s">
        <v>12171</v>
      </c>
      <c r="G13491" s="358" t="s">
        <v>11960</v>
      </c>
      <c r="H13491" s="358"/>
      <c r="I13491" s="358">
        <v>3</v>
      </c>
      <c r="J13491" s="358">
        <v>2</v>
      </c>
      <c r="K13491" s="358">
        <f t="shared" si="228"/>
        <v>5</v>
      </c>
      <c r="L13491" s="358" t="s">
        <v>9975</v>
      </c>
    </row>
    <row r="13492" spans="1:12">
      <c r="A13492" s="358" t="s">
        <v>643</v>
      </c>
      <c r="B13492" s="358">
        <v>23</v>
      </c>
      <c r="C13492" s="358" t="s">
        <v>7412</v>
      </c>
      <c r="D13492" s="358" t="s">
        <v>880</v>
      </c>
      <c r="E13492" s="358" t="s">
        <v>643</v>
      </c>
      <c r="F13492" s="358" t="s">
        <v>12171</v>
      </c>
      <c r="G13492" s="358" t="s">
        <v>11960</v>
      </c>
      <c r="H13492" s="358"/>
      <c r="I13492" s="358">
        <v>2</v>
      </c>
      <c r="J13492" s="358">
        <v>1</v>
      </c>
      <c r="K13492" s="358">
        <f t="shared" si="228"/>
        <v>3</v>
      </c>
      <c r="L13492" s="358" t="s">
        <v>9921</v>
      </c>
    </row>
    <row r="13493" spans="1:12">
      <c r="A13493" s="358" t="s">
        <v>643</v>
      </c>
      <c r="B13493" s="358">
        <v>24</v>
      </c>
      <c r="C13493" s="358" t="s">
        <v>12190</v>
      </c>
      <c r="D13493" s="358" t="s">
        <v>880</v>
      </c>
      <c r="E13493" s="358" t="s">
        <v>643</v>
      </c>
      <c r="F13493" s="358" t="s">
        <v>12171</v>
      </c>
      <c r="G13493" s="358" t="s">
        <v>11960</v>
      </c>
      <c r="H13493" s="358"/>
      <c r="I13493" s="358">
        <v>1</v>
      </c>
      <c r="J13493" s="358">
        <v>2</v>
      </c>
      <c r="K13493" s="358">
        <f t="shared" si="228"/>
        <v>3</v>
      </c>
      <c r="L13493" s="358" t="s">
        <v>9921</v>
      </c>
    </row>
    <row r="13494" spans="1:12">
      <c r="A13494" s="358" t="s">
        <v>643</v>
      </c>
      <c r="B13494" s="358">
        <v>25</v>
      </c>
      <c r="C13494" s="358" t="s">
        <v>12191</v>
      </c>
      <c r="D13494" s="358" t="s">
        <v>880</v>
      </c>
      <c r="E13494" s="358" t="s">
        <v>643</v>
      </c>
      <c r="F13494" s="358" t="s">
        <v>12171</v>
      </c>
      <c r="G13494" s="358" t="s">
        <v>11960</v>
      </c>
      <c r="H13494" s="358"/>
      <c r="I13494" s="358">
        <v>3</v>
      </c>
      <c r="J13494" s="358">
        <v>3</v>
      </c>
      <c r="K13494" s="358">
        <f t="shared" si="228"/>
        <v>6</v>
      </c>
      <c r="L13494" s="358" t="s">
        <v>9939</v>
      </c>
    </row>
    <row r="13495" spans="1:12">
      <c r="A13495" s="358" t="s">
        <v>643</v>
      </c>
      <c r="B13495" s="358">
        <v>26</v>
      </c>
      <c r="C13495" s="358" t="s">
        <v>12192</v>
      </c>
      <c r="D13495" s="358" t="s">
        <v>880</v>
      </c>
      <c r="E13495" s="358" t="s">
        <v>643</v>
      </c>
      <c r="F13495" s="358" t="s">
        <v>12171</v>
      </c>
      <c r="G13495" s="358" t="s">
        <v>11960</v>
      </c>
      <c r="H13495" s="358"/>
      <c r="I13495" s="358">
        <v>3</v>
      </c>
      <c r="J13495" s="358">
        <v>3</v>
      </c>
      <c r="K13495" s="358">
        <f t="shared" si="228"/>
        <v>6</v>
      </c>
      <c r="L13495" s="358" t="s">
        <v>9899</v>
      </c>
    </row>
    <row r="13496" spans="1:12">
      <c r="A13496" s="358" t="s">
        <v>643</v>
      </c>
      <c r="B13496" s="358">
        <v>27</v>
      </c>
      <c r="C13496" s="358" t="s">
        <v>8451</v>
      </c>
      <c r="D13496" s="358" t="s">
        <v>1484</v>
      </c>
      <c r="E13496" s="358" t="s">
        <v>643</v>
      </c>
      <c r="F13496" s="358" t="s">
        <v>12171</v>
      </c>
      <c r="G13496" s="358" t="s">
        <v>11960</v>
      </c>
      <c r="H13496" s="358"/>
      <c r="I13496" s="358">
        <v>0</v>
      </c>
      <c r="J13496" s="358">
        <v>2</v>
      </c>
      <c r="K13496" s="358">
        <f t="shared" si="228"/>
        <v>2</v>
      </c>
      <c r="L13496" s="358" t="s">
        <v>9899</v>
      </c>
    </row>
    <row r="13497" spans="1:12">
      <c r="A13497" s="358" t="s">
        <v>643</v>
      </c>
      <c r="B13497" s="358">
        <v>28</v>
      </c>
      <c r="C13497" s="358" t="s">
        <v>1313</v>
      </c>
      <c r="D13497" s="358" t="s">
        <v>880</v>
      </c>
      <c r="E13497" s="358" t="s">
        <v>643</v>
      </c>
      <c r="F13497" s="358" t="s">
        <v>12171</v>
      </c>
      <c r="G13497" s="358" t="s">
        <v>11960</v>
      </c>
      <c r="H13497" s="358"/>
      <c r="I13497" s="358">
        <v>5</v>
      </c>
      <c r="J13497" s="358">
        <v>2</v>
      </c>
      <c r="K13497" s="358">
        <f t="shared" si="228"/>
        <v>7</v>
      </c>
      <c r="L13497" s="358" t="s">
        <v>10006</v>
      </c>
    </row>
    <row r="13498" spans="1:12">
      <c r="A13498" s="358" t="s">
        <v>643</v>
      </c>
      <c r="B13498" s="358">
        <v>29</v>
      </c>
      <c r="C13498" s="358" t="s">
        <v>12193</v>
      </c>
      <c r="D13498" s="358" t="s">
        <v>880</v>
      </c>
      <c r="E13498" s="358" t="s">
        <v>643</v>
      </c>
      <c r="F13498" s="358" t="s">
        <v>12171</v>
      </c>
      <c r="G13498" s="358" t="s">
        <v>11960</v>
      </c>
      <c r="H13498" s="358"/>
      <c r="I13498" s="358">
        <v>5</v>
      </c>
      <c r="J13498" s="358">
        <v>4</v>
      </c>
      <c r="K13498" s="358">
        <f t="shared" si="228"/>
        <v>9</v>
      </c>
      <c r="L13498" s="358" t="s">
        <v>10006</v>
      </c>
    </row>
    <row r="13499" spans="1:12">
      <c r="A13499" s="358" t="s">
        <v>643</v>
      </c>
      <c r="B13499" s="358">
        <v>30</v>
      </c>
      <c r="C13499" s="358" t="s">
        <v>12194</v>
      </c>
      <c r="D13499" s="358" t="s">
        <v>880</v>
      </c>
      <c r="E13499" s="358" t="s">
        <v>643</v>
      </c>
      <c r="F13499" s="358" t="s">
        <v>12171</v>
      </c>
      <c r="G13499" s="358" t="s">
        <v>11960</v>
      </c>
      <c r="H13499" s="358"/>
      <c r="I13499" s="358">
        <v>4</v>
      </c>
      <c r="J13499" s="358">
        <v>2</v>
      </c>
      <c r="K13499" s="358">
        <f t="shared" si="228"/>
        <v>6</v>
      </c>
      <c r="L13499" s="358" t="s">
        <v>10799</v>
      </c>
    </row>
    <row r="13500" spans="1:12">
      <c r="A13500" s="358" t="s">
        <v>643</v>
      </c>
      <c r="B13500" s="358">
        <v>31</v>
      </c>
      <c r="C13500" s="358" t="s">
        <v>12195</v>
      </c>
      <c r="D13500" s="358" t="s">
        <v>880</v>
      </c>
      <c r="E13500" s="358" t="s">
        <v>643</v>
      </c>
      <c r="F13500" s="358" t="s">
        <v>12171</v>
      </c>
      <c r="G13500" s="358" t="s">
        <v>11960</v>
      </c>
      <c r="H13500" s="358"/>
      <c r="I13500" s="358">
        <v>2</v>
      </c>
      <c r="J13500" s="358">
        <v>2</v>
      </c>
      <c r="K13500" s="358">
        <f t="shared" si="228"/>
        <v>4</v>
      </c>
      <c r="L13500" s="358" t="s">
        <v>9981</v>
      </c>
    </row>
    <row r="13501" spans="1:12">
      <c r="A13501" s="358" t="s">
        <v>643</v>
      </c>
      <c r="B13501" s="358">
        <v>32</v>
      </c>
      <c r="C13501" s="358" t="s">
        <v>12196</v>
      </c>
      <c r="D13501" s="358" t="s">
        <v>880</v>
      </c>
      <c r="E13501" s="358" t="s">
        <v>643</v>
      </c>
      <c r="F13501" s="358" t="s">
        <v>12171</v>
      </c>
      <c r="G13501" s="358" t="s">
        <v>11960</v>
      </c>
      <c r="H13501" s="358"/>
      <c r="I13501" s="358">
        <v>4</v>
      </c>
      <c r="J13501" s="358">
        <v>2</v>
      </c>
      <c r="K13501" s="358">
        <f t="shared" si="228"/>
        <v>6</v>
      </c>
      <c r="L13501" s="358" t="s">
        <v>9896</v>
      </c>
    </row>
    <row r="13502" spans="1:12">
      <c r="A13502" s="358" t="s">
        <v>643</v>
      </c>
      <c r="B13502" s="358">
        <v>33</v>
      </c>
      <c r="C13502" s="358" t="s">
        <v>2165</v>
      </c>
      <c r="D13502" s="358" t="s">
        <v>880</v>
      </c>
      <c r="E13502" s="358" t="s">
        <v>643</v>
      </c>
      <c r="F13502" s="358" t="s">
        <v>12171</v>
      </c>
      <c r="G13502" s="358" t="s">
        <v>11960</v>
      </c>
      <c r="H13502" s="358"/>
      <c r="I13502" s="358">
        <v>2</v>
      </c>
      <c r="J13502" s="358">
        <v>1</v>
      </c>
      <c r="K13502" s="358">
        <f t="shared" si="228"/>
        <v>3</v>
      </c>
      <c r="L13502" s="358" t="s">
        <v>9896</v>
      </c>
    </row>
    <row r="13503" spans="1:12">
      <c r="A13503" s="358" t="s">
        <v>643</v>
      </c>
      <c r="B13503" s="358">
        <v>34</v>
      </c>
      <c r="C13503" s="358" t="s">
        <v>12197</v>
      </c>
      <c r="D13503" s="358" t="s">
        <v>880</v>
      </c>
      <c r="E13503" s="358" t="s">
        <v>643</v>
      </c>
      <c r="F13503" s="358" t="s">
        <v>12171</v>
      </c>
      <c r="G13503" s="358" t="s">
        <v>11960</v>
      </c>
      <c r="H13503" s="358"/>
      <c r="I13503" s="358">
        <v>1</v>
      </c>
      <c r="J13503" s="358">
        <v>3</v>
      </c>
      <c r="K13503" s="358">
        <f t="shared" si="228"/>
        <v>4</v>
      </c>
      <c r="L13503" s="358" t="s">
        <v>9975</v>
      </c>
    </row>
    <row r="13504" spans="1:12">
      <c r="A13504" s="358" t="s">
        <v>643</v>
      </c>
      <c r="B13504" s="358">
        <v>35</v>
      </c>
      <c r="C13504" s="358" t="s">
        <v>12198</v>
      </c>
      <c r="D13504" s="358" t="s">
        <v>880</v>
      </c>
      <c r="E13504" s="358" t="s">
        <v>643</v>
      </c>
      <c r="F13504" s="358" t="s">
        <v>12171</v>
      </c>
      <c r="G13504" s="358" t="s">
        <v>11960</v>
      </c>
      <c r="H13504" s="358"/>
      <c r="I13504" s="358">
        <v>5</v>
      </c>
      <c r="J13504" s="358">
        <v>5</v>
      </c>
      <c r="K13504" s="358">
        <f t="shared" si="228"/>
        <v>10</v>
      </c>
      <c r="L13504" s="358" t="s">
        <v>9896</v>
      </c>
    </row>
    <row r="13505" spans="1:12">
      <c r="A13505" s="358" t="s">
        <v>643</v>
      </c>
      <c r="B13505" s="358">
        <v>36</v>
      </c>
      <c r="C13505" s="358" t="s">
        <v>12199</v>
      </c>
      <c r="D13505" s="358" t="s">
        <v>880</v>
      </c>
      <c r="E13505" s="358" t="s">
        <v>643</v>
      </c>
      <c r="F13505" s="358" t="s">
        <v>12171</v>
      </c>
      <c r="G13505" s="358" t="s">
        <v>11960</v>
      </c>
      <c r="H13505" s="358"/>
      <c r="I13505" s="358">
        <v>0</v>
      </c>
      <c r="J13505" s="358">
        <v>2</v>
      </c>
      <c r="K13505" s="358">
        <f t="shared" si="228"/>
        <v>2</v>
      </c>
      <c r="L13505" s="358" t="s">
        <v>10652</v>
      </c>
    </row>
    <row r="13506" spans="1:12">
      <c r="A13506" s="358" t="s">
        <v>643</v>
      </c>
      <c r="B13506" s="358">
        <v>37</v>
      </c>
      <c r="C13506" s="358" t="s">
        <v>12200</v>
      </c>
      <c r="D13506" s="358" t="s">
        <v>880</v>
      </c>
      <c r="E13506" s="358" t="s">
        <v>643</v>
      </c>
      <c r="F13506" s="358" t="s">
        <v>12171</v>
      </c>
      <c r="G13506" s="358" t="s">
        <v>11960</v>
      </c>
      <c r="H13506" s="358"/>
      <c r="I13506" s="358">
        <v>0</v>
      </c>
      <c r="J13506" s="358">
        <v>2</v>
      </c>
      <c r="K13506" s="358">
        <f t="shared" si="228"/>
        <v>2</v>
      </c>
      <c r="L13506" s="358" t="s">
        <v>10652</v>
      </c>
    </row>
    <row r="13507" spans="1:12">
      <c r="A13507" s="358" t="s">
        <v>643</v>
      </c>
      <c r="B13507" s="358">
        <v>38</v>
      </c>
      <c r="C13507" s="358" t="s">
        <v>12201</v>
      </c>
      <c r="D13507" s="358" t="s">
        <v>880</v>
      </c>
      <c r="E13507" s="358" t="s">
        <v>643</v>
      </c>
      <c r="F13507" s="358" t="s">
        <v>12171</v>
      </c>
      <c r="G13507" s="358" t="s">
        <v>11960</v>
      </c>
      <c r="H13507" s="358"/>
      <c r="I13507" s="358">
        <v>3</v>
      </c>
      <c r="J13507" s="358">
        <v>1</v>
      </c>
      <c r="K13507" s="358">
        <f t="shared" si="228"/>
        <v>4</v>
      </c>
      <c r="L13507" s="358" t="s">
        <v>9921</v>
      </c>
    </row>
    <row r="13508" spans="1:12">
      <c r="A13508" s="358" t="s">
        <v>643</v>
      </c>
      <c r="B13508" s="358">
        <v>39</v>
      </c>
      <c r="C13508" s="358" t="s">
        <v>12030</v>
      </c>
      <c r="D13508" s="358" t="s">
        <v>880</v>
      </c>
      <c r="E13508" s="358" t="s">
        <v>643</v>
      </c>
      <c r="F13508" s="358" t="s">
        <v>12171</v>
      </c>
      <c r="G13508" s="358" t="s">
        <v>11960</v>
      </c>
      <c r="H13508" s="358"/>
      <c r="I13508" s="358">
        <v>2</v>
      </c>
      <c r="J13508" s="358">
        <v>5</v>
      </c>
      <c r="K13508" s="358">
        <f t="shared" si="228"/>
        <v>7</v>
      </c>
      <c r="L13508" s="358" t="s">
        <v>9896</v>
      </c>
    </row>
    <row r="13509" spans="1:12">
      <c r="A13509" s="358" t="s">
        <v>643</v>
      </c>
      <c r="B13509" s="358">
        <v>40</v>
      </c>
      <c r="C13509" s="358" t="s">
        <v>8474</v>
      </c>
      <c r="D13509" s="358" t="s">
        <v>880</v>
      </c>
      <c r="E13509" s="358" t="s">
        <v>643</v>
      </c>
      <c r="F13509" s="358" t="s">
        <v>12171</v>
      </c>
      <c r="G13509" s="358" t="s">
        <v>11960</v>
      </c>
      <c r="H13509" s="358"/>
      <c r="I13509" s="358">
        <v>5</v>
      </c>
      <c r="J13509" s="358">
        <v>5</v>
      </c>
      <c r="K13509" s="358">
        <f t="shared" si="228"/>
        <v>10</v>
      </c>
      <c r="L13509" s="358" t="s">
        <v>9975</v>
      </c>
    </row>
    <row r="13510" spans="1:12">
      <c r="A13510" s="358" t="s">
        <v>643</v>
      </c>
      <c r="B13510" s="358">
        <v>41</v>
      </c>
      <c r="C13510" s="358" t="s">
        <v>12202</v>
      </c>
      <c r="D13510" s="358" t="s">
        <v>880</v>
      </c>
      <c r="E13510" s="358" t="s">
        <v>643</v>
      </c>
      <c r="F13510" s="358" t="s">
        <v>12171</v>
      </c>
      <c r="G13510" s="358" t="s">
        <v>11960</v>
      </c>
      <c r="H13510" s="358"/>
      <c r="I13510" s="358">
        <v>4</v>
      </c>
      <c r="J13510" s="358">
        <v>3</v>
      </c>
      <c r="K13510" s="358">
        <f t="shared" si="228"/>
        <v>7</v>
      </c>
      <c r="L13510" s="358" t="s">
        <v>9921</v>
      </c>
    </row>
    <row r="13511" spans="1:12">
      <c r="A13511" s="358" t="s">
        <v>643</v>
      </c>
      <c r="B13511" s="358">
        <v>42</v>
      </c>
      <c r="C13511" s="358" t="s">
        <v>12203</v>
      </c>
      <c r="D13511" s="358" t="s">
        <v>880</v>
      </c>
      <c r="E13511" s="358" t="s">
        <v>643</v>
      </c>
      <c r="F13511" s="358" t="s">
        <v>12171</v>
      </c>
      <c r="G13511" s="358" t="s">
        <v>11960</v>
      </c>
      <c r="H13511" s="358"/>
      <c r="I13511" s="358">
        <v>4</v>
      </c>
      <c r="J13511" s="358">
        <v>3</v>
      </c>
      <c r="K13511" s="358">
        <f t="shared" si="228"/>
        <v>7</v>
      </c>
      <c r="L13511" s="358" t="s">
        <v>10115</v>
      </c>
    </row>
    <row r="13512" spans="1:12">
      <c r="A13512" s="358" t="s">
        <v>643</v>
      </c>
      <c r="B13512" s="358">
        <v>43</v>
      </c>
      <c r="C13512" s="358" t="s">
        <v>7459</v>
      </c>
      <c r="D13512" s="358" t="s">
        <v>880</v>
      </c>
      <c r="E13512" s="358" t="s">
        <v>643</v>
      </c>
      <c r="F13512" s="358" t="s">
        <v>12171</v>
      </c>
      <c r="G13512" s="358" t="s">
        <v>11960</v>
      </c>
      <c r="H13512" s="358"/>
      <c r="I13512" s="358">
        <v>2</v>
      </c>
      <c r="J13512" s="358">
        <v>5</v>
      </c>
      <c r="K13512" s="358">
        <f t="shared" si="228"/>
        <v>7</v>
      </c>
      <c r="L13512" s="358" t="s">
        <v>9896</v>
      </c>
    </row>
    <row r="13513" spans="1:12">
      <c r="A13513" s="358" t="s">
        <v>643</v>
      </c>
      <c r="B13513" s="358">
        <v>44</v>
      </c>
      <c r="C13513" s="358" t="s">
        <v>12204</v>
      </c>
      <c r="D13513" s="358" t="s">
        <v>880</v>
      </c>
      <c r="E13513" s="358" t="s">
        <v>643</v>
      </c>
      <c r="F13513" s="358" t="s">
        <v>12171</v>
      </c>
      <c r="G13513" s="358" t="s">
        <v>11960</v>
      </c>
      <c r="H13513" s="358"/>
      <c r="I13513" s="358">
        <v>2</v>
      </c>
      <c r="J13513" s="358">
        <v>2</v>
      </c>
      <c r="K13513" s="358">
        <f t="shared" si="228"/>
        <v>4</v>
      </c>
      <c r="L13513" s="358" t="s">
        <v>10006</v>
      </c>
    </row>
    <row r="13514" spans="1:12">
      <c r="A13514" s="358" t="s">
        <v>643</v>
      </c>
      <c r="B13514" s="358">
        <v>45</v>
      </c>
      <c r="C13514" s="358" t="s">
        <v>12205</v>
      </c>
      <c r="D13514" s="358" t="s">
        <v>880</v>
      </c>
      <c r="E13514" s="358" t="s">
        <v>643</v>
      </c>
      <c r="F13514" s="358" t="s">
        <v>12171</v>
      </c>
      <c r="G13514" s="358" t="s">
        <v>11960</v>
      </c>
      <c r="H13514" s="358"/>
      <c r="I13514" s="358">
        <v>1</v>
      </c>
      <c r="J13514" s="358">
        <v>1</v>
      </c>
      <c r="K13514" s="358">
        <f t="shared" si="228"/>
        <v>2</v>
      </c>
      <c r="L13514" s="358" t="s">
        <v>9975</v>
      </c>
    </row>
    <row r="13515" spans="1:12">
      <c r="A13515" s="358" t="s">
        <v>643</v>
      </c>
      <c r="B13515" s="358">
        <v>46</v>
      </c>
      <c r="C13515" s="358" t="s">
        <v>12206</v>
      </c>
      <c r="D13515" s="358" t="s">
        <v>880</v>
      </c>
      <c r="E13515" s="358" t="s">
        <v>643</v>
      </c>
      <c r="F13515" s="358" t="s">
        <v>12171</v>
      </c>
      <c r="G13515" s="358" t="s">
        <v>11960</v>
      </c>
      <c r="H13515" s="358"/>
      <c r="I13515" s="358">
        <v>2</v>
      </c>
      <c r="J13515" s="358">
        <v>5</v>
      </c>
      <c r="K13515" s="358">
        <f t="shared" si="228"/>
        <v>7</v>
      </c>
      <c r="L13515" s="358" t="s">
        <v>9981</v>
      </c>
    </row>
    <row r="13516" spans="1:12">
      <c r="A13516" s="358" t="s">
        <v>643</v>
      </c>
      <c r="B13516" s="358">
        <v>47</v>
      </c>
      <c r="C13516" s="358" t="s">
        <v>12207</v>
      </c>
      <c r="D13516" s="358" t="s">
        <v>880</v>
      </c>
      <c r="E13516" s="358" t="s">
        <v>643</v>
      </c>
      <c r="F13516" s="358" t="s">
        <v>12171</v>
      </c>
      <c r="G13516" s="358" t="s">
        <v>11960</v>
      </c>
      <c r="H13516" s="358"/>
      <c r="I13516" s="358">
        <v>6</v>
      </c>
      <c r="J13516" s="358">
        <v>4</v>
      </c>
      <c r="K13516" s="358">
        <f t="shared" si="228"/>
        <v>10</v>
      </c>
      <c r="L13516" s="358" t="s">
        <v>10006</v>
      </c>
    </row>
    <row r="13517" spans="1:12">
      <c r="A13517" s="358" t="s">
        <v>643</v>
      </c>
      <c r="B13517" s="358">
        <v>48</v>
      </c>
      <c r="C13517" s="358" t="s">
        <v>12208</v>
      </c>
      <c r="D13517" s="358" t="s">
        <v>880</v>
      </c>
      <c r="E13517" s="358" t="s">
        <v>643</v>
      </c>
      <c r="F13517" s="358" t="s">
        <v>12171</v>
      </c>
      <c r="G13517" s="358" t="s">
        <v>11960</v>
      </c>
      <c r="H13517" s="358"/>
      <c r="I13517" s="358">
        <v>5</v>
      </c>
      <c r="J13517" s="358">
        <v>2</v>
      </c>
      <c r="K13517" s="358">
        <f t="shared" si="228"/>
        <v>7</v>
      </c>
      <c r="L13517" s="358" t="s">
        <v>10006</v>
      </c>
    </row>
    <row r="13518" spans="1:12">
      <c r="A13518" s="358" t="s">
        <v>643</v>
      </c>
      <c r="B13518" s="358">
        <v>49</v>
      </c>
      <c r="C13518" s="358" t="s">
        <v>12209</v>
      </c>
      <c r="D13518" s="358" t="s">
        <v>958</v>
      </c>
      <c r="E13518" s="358" t="s">
        <v>643</v>
      </c>
      <c r="F13518" s="358" t="s">
        <v>12171</v>
      </c>
      <c r="G13518" s="358" t="s">
        <v>11960</v>
      </c>
      <c r="H13518" s="358"/>
      <c r="I13518" s="358">
        <v>0</v>
      </c>
      <c r="J13518" s="358">
        <v>1</v>
      </c>
      <c r="K13518" s="358">
        <f t="shared" si="228"/>
        <v>1</v>
      </c>
      <c r="L13518" s="358" t="s">
        <v>10006</v>
      </c>
    </row>
    <row r="13519" spans="1:12">
      <c r="A13519" s="358" t="s">
        <v>643</v>
      </c>
      <c r="B13519" s="358">
        <v>50</v>
      </c>
      <c r="C13519" s="358" t="s">
        <v>12210</v>
      </c>
      <c r="D13519" s="358" t="s">
        <v>880</v>
      </c>
      <c r="E13519" s="358" t="s">
        <v>643</v>
      </c>
      <c r="F13519" s="358" t="s">
        <v>12171</v>
      </c>
      <c r="G13519" s="358" t="s">
        <v>11960</v>
      </c>
      <c r="H13519" s="358"/>
      <c r="I13519" s="358">
        <v>3</v>
      </c>
      <c r="J13519" s="358">
        <v>2</v>
      </c>
      <c r="K13519" s="358">
        <f t="shared" si="228"/>
        <v>5</v>
      </c>
      <c r="L13519" s="358" t="s">
        <v>11536</v>
      </c>
    </row>
    <row r="13520" spans="1:12">
      <c r="A13520" s="358" t="s">
        <v>643</v>
      </c>
      <c r="B13520" s="358">
        <v>51</v>
      </c>
      <c r="C13520" s="358" t="s">
        <v>12035</v>
      </c>
      <c r="D13520" s="358" t="s">
        <v>880</v>
      </c>
      <c r="E13520" s="358" t="s">
        <v>643</v>
      </c>
      <c r="F13520" s="358" t="s">
        <v>12171</v>
      </c>
      <c r="G13520" s="358" t="s">
        <v>11960</v>
      </c>
      <c r="H13520" s="358"/>
      <c r="I13520" s="358">
        <v>2</v>
      </c>
      <c r="J13520" s="358">
        <v>1</v>
      </c>
      <c r="K13520" s="358">
        <f t="shared" si="228"/>
        <v>3</v>
      </c>
      <c r="L13520" s="358" t="s">
        <v>10006</v>
      </c>
    </row>
    <row r="13521" spans="1:12">
      <c r="A13521" s="358" t="s">
        <v>643</v>
      </c>
      <c r="B13521" s="358">
        <v>52</v>
      </c>
      <c r="C13521" s="358" t="s">
        <v>12007</v>
      </c>
      <c r="D13521" s="358" t="s">
        <v>880</v>
      </c>
      <c r="E13521" s="358" t="s">
        <v>643</v>
      </c>
      <c r="F13521" s="358" t="s">
        <v>12171</v>
      </c>
      <c r="G13521" s="358" t="s">
        <v>11960</v>
      </c>
      <c r="H13521" s="358"/>
      <c r="I13521" s="358">
        <v>3</v>
      </c>
      <c r="J13521" s="358">
        <v>1</v>
      </c>
      <c r="K13521" s="358">
        <f t="shared" si="228"/>
        <v>4</v>
      </c>
      <c r="L13521" s="358" t="s">
        <v>10006</v>
      </c>
    </row>
    <row r="13522" spans="1:12">
      <c r="A13522" s="358" t="s">
        <v>643</v>
      </c>
      <c r="B13522" s="358">
        <v>53</v>
      </c>
      <c r="C13522" s="358" t="s">
        <v>12211</v>
      </c>
      <c r="D13522" s="358" t="s">
        <v>880</v>
      </c>
      <c r="E13522" s="358" t="s">
        <v>643</v>
      </c>
      <c r="F13522" s="358" t="s">
        <v>12171</v>
      </c>
      <c r="G13522" s="358" t="s">
        <v>11960</v>
      </c>
      <c r="H13522" s="358"/>
      <c r="I13522" s="358">
        <v>1</v>
      </c>
      <c r="J13522" s="358">
        <v>2</v>
      </c>
      <c r="K13522" s="358">
        <f t="shared" si="228"/>
        <v>3</v>
      </c>
      <c r="L13522" s="358" t="s">
        <v>10006</v>
      </c>
    </row>
    <row r="13523" spans="1:12">
      <c r="A13523" s="358" t="s">
        <v>643</v>
      </c>
      <c r="B13523" s="358">
        <v>54</v>
      </c>
      <c r="C13523" s="358" t="s">
        <v>12212</v>
      </c>
      <c r="D13523" s="358" t="s">
        <v>880</v>
      </c>
      <c r="E13523" s="358" t="s">
        <v>643</v>
      </c>
      <c r="F13523" s="358" t="s">
        <v>12171</v>
      </c>
      <c r="G13523" s="358" t="s">
        <v>11960</v>
      </c>
      <c r="H13523" s="358"/>
      <c r="I13523" s="358">
        <v>2</v>
      </c>
      <c r="J13523" s="358">
        <v>3</v>
      </c>
      <c r="K13523" s="358">
        <f t="shared" si="228"/>
        <v>5</v>
      </c>
      <c r="L13523" s="358" t="s">
        <v>12213</v>
      </c>
    </row>
    <row r="13524" spans="1:12">
      <c r="A13524" s="358" t="s">
        <v>643</v>
      </c>
      <c r="B13524" s="358">
        <v>55</v>
      </c>
      <c r="C13524" s="358" t="s">
        <v>12214</v>
      </c>
      <c r="D13524" s="358" t="s">
        <v>880</v>
      </c>
      <c r="E13524" s="358" t="s">
        <v>643</v>
      </c>
      <c r="F13524" s="358" t="s">
        <v>12171</v>
      </c>
      <c r="G13524" s="358" t="s">
        <v>11960</v>
      </c>
      <c r="H13524" s="358"/>
      <c r="I13524" s="358">
        <v>2</v>
      </c>
      <c r="J13524" s="358">
        <v>1</v>
      </c>
      <c r="K13524" s="358">
        <f t="shared" si="228"/>
        <v>3</v>
      </c>
      <c r="L13524" s="358" t="s">
        <v>12213</v>
      </c>
    </row>
    <row r="13525" spans="1:12">
      <c r="A13525" s="358" t="s">
        <v>643</v>
      </c>
      <c r="B13525" s="358">
        <v>56</v>
      </c>
      <c r="C13525" s="358" t="s">
        <v>12021</v>
      </c>
      <c r="D13525" s="358" t="s">
        <v>880</v>
      </c>
      <c r="E13525" s="358" t="s">
        <v>643</v>
      </c>
      <c r="F13525" s="358" t="s">
        <v>12171</v>
      </c>
      <c r="G13525" s="358" t="s">
        <v>11960</v>
      </c>
      <c r="H13525" s="358"/>
      <c r="I13525" s="358">
        <v>4</v>
      </c>
      <c r="J13525" s="358">
        <v>4</v>
      </c>
      <c r="K13525" s="358">
        <f t="shared" si="228"/>
        <v>8</v>
      </c>
      <c r="L13525" s="358" t="s">
        <v>12213</v>
      </c>
    </row>
    <row r="13526" spans="1:12">
      <c r="A13526" s="358" t="s">
        <v>643</v>
      </c>
      <c r="B13526" s="358">
        <v>57</v>
      </c>
      <c r="C13526" s="358" t="s">
        <v>12215</v>
      </c>
      <c r="D13526" s="358" t="s">
        <v>880</v>
      </c>
      <c r="E13526" s="358" t="s">
        <v>643</v>
      </c>
      <c r="F13526" s="358" t="s">
        <v>12171</v>
      </c>
      <c r="G13526" s="358" t="s">
        <v>11960</v>
      </c>
      <c r="H13526" s="358"/>
      <c r="I13526" s="358">
        <v>2</v>
      </c>
      <c r="J13526" s="358">
        <v>3</v>
      </c>
      <c r="K13526" s="358">
        <f t="shared" si="228"/>
        <v>5</v>
      </c>
      <c r="L13526" s="358" t="s">
        <v>12213</v>
      </c>
    </row>
    <row r="13527" spans="1:12">
      <c r="A13527" s="358" t="s">
        <v>643</v>
      </c>
      <c r="B13527" s="358">
        <v>58</v>
      </c>
      <c r="C13527" s="358" t="s">
        <v>12216</v>
      </c>
      <c r="D13527" s="358" t="s">
        <v>880</v>
      </c>
      <c r="E13527" s="358" t="s">
        <v>643</v>
      </c>
      <c r="F13527" s="358" t="s">
        <v>12171</v>
      </c>
      <c r="G13527" s="358" t="s">
        <v>11960</v>
      </c>
      <c r="H13527" s="358"/>
      <c r="I13527" s="358">
        <v>3</v>
      </c>
      <c r="J13527" s="358">
        <v>5</v>
      </c>
      <c r="K13527" s="358">
        <f t="shared" si="228"/>
        <v>8</v>
      </c>
      <c r="L13527" s="358" t="s">
        <v>12182</v>
      </c>
    </row>
    <row r="13528" spans="1:12">
      <c r="A13528" s="358" t="s">
        <v>643</v>
      </c>
      <c r="B13528" s="358">
        <v>59</v>
      </c>
      <c r="C13528" s="358" t="s">
        <v>12217</v>
      </c>
      <c r="D13528" s="358" t="s">
        <v>880</v>
      </c>
      <c r="E13528" s="358" t="s">
        <v>643</v>
      </c>
      <c r="F13528" s="358" t="s">
        <v>12171</v>
      </c>
      <c r="G13528" s="358" t="s">
        <v>11960</v>
      </c>
      <c r="H13528" s="358"/>
      <c r="I13528" s="358">
        <v>2</v>
      </c>
      <c r="J13528" s="358">
        <v>1</v>
      </c>
      <c r="K13528" s="358">
        <f t="shared" si="228"/>
        <v>3</v>
      </c>
      <c r="L13528" s="358" t="s">
        <v>9921</v>
      </c>
    </row>
    <row r="13529" spans="1:12">
      <c r="A13529" s="358" t="s">
        <v>643</v>
      </c>
      <c r="B13529" s="358">
        <v>60</v>
      </c>
      <c r="C13529" s="358" t="s">
        <v>12218</v>
      </c>
      <c r="D13529" s="358" t="s">
        <v>880</v>
      </c>
      <c r="E13529" s="358" t="s">
        <v>643</v>
      </c>
      <c r="F13529" s="358" t="s">
        <v>12171</v>
      </c>
      <c r="G13529" s="358" t="s">
        <v>11960</v>
      </c>
      <c r="H13529" s="358"/>
      <c r="I13529" s="358">
        <v>1</v>
      </c>
      <c r="J13529" s="358">
        <v>2</v>
      </c>
      <c r="K13529" s="358">
        <f t="shared" si="228"/>
        <v>3</v>
      </c>
      <c r="L13529" s="358" t="s">
        <v>9901</v>
      </c>
    </row>
    <row r="13530" spans="1:12">
      <c r="A13530" s="358" t="s">
        <v>643</v>
      </c>
      <c r="B13530" s="358">
        <v>61</v>
      </c>
      <c r="C13530" s="358" t="s">
        <v>12219</v>
      </c>
      <c r="D13530" s="358" t="s">
        <v>880</v>
      </c>
      <c r="E13530" s="358" t="s">
        <v>643</v>
      </c>
      <c r="F13530" s="358" t="s">
        <v>12171</v>
      </c>
      <c r="G13530" s="358" t="s">
        <v>11960</v>
      </c>
      <c r="H13530" s="358"/>
      <c r="I13530" s="358">
        <v>0</v>
      </c>
      <c r="J13530" s="358">
        <v>1</v>
      </c>
      <c r="K13530" s="358">
        <f t="shared" si="228"/>
        <v>1</v>
      </c>
      <c r="L13530" s="358" t="s">
        <v>10688</v>
      </c>
    </row>
    <row r="13531" spans="1:12">
      <c r="A13531" s="358" t="s">
        <v>643</v>
      </c>
      <c r="B13531" s="358">
        <v>62</v>
      </c>
      <c r="C13531" s="358" t="s">
        <v>12220</v>
      </c>
      <c r="D13531" s="358" t="s">
        <v>880</v>
      </c>
      <c r="E13531" s="358" t="s">
        <v>643</v>
      </c>
      <c r="F13531" s="358" t="s">
        <v>12171</v>
      </c>
      <c r="G13531" s="358" t="s">
        <v>11960</v>
      </c>
      <c r="H13531" s="358"/>
      <c r="I13531" s="358">
        <v>1</v>
      </c>
      <c r="J13531" s="358">
        <v>3</v>
      </c>
      <c r="K13531" s="358">
        <f t="shared" si="228"/>
        <v>4</v>
      </c>
      <c r="L13531" s="358" t="s">
        <v>10688</v>
      </c>
    </row>
    <row r="13532" spans="1:12">
      <c r="A13532" s="358" t="s">
        <v>643</v>
      </c>
      <c r="B13532" s="358">
        <v>63</v>
      </c>
      <c r="C13532" s="358" t="s">
        <v>12221</v>
      </c>
      <c r="D13532" s="358" t="s">
        <v>880</v>
      </c>
      <c r="E13532" s="358" t="s">
        <v>643</v>
      </c>
      <c r="F13532" s="358" t="s">
        <v>12171</v>
      </c>
      <c r="G13532" s="358" t="s">
        <v>11960</v>
      </c>
      <c r="H13532" s="358"/>
      <c r="I13532" s="358">
        <v>6</v>
      </c>
      <c r="J13532" s="358">
        <v>1</v>
      </c>
      <c r="K13532" s="358">
        <f t="shared" si="228"/>
        <v>7</v>
      </c>
      <c r="L13532" s="358" t="s">
        <v>10688</v>
      </c>
    </row>
    <row r="13533" spans="1:12">
      <c r="A13533" s="358" t="s">
        <v>643</v>
      </c>
      <c r="B13533" s="358">
        <v>64</v>
      </c>
      <c r="C13533" s="358" t="s">
        <v>11143</v>
      </c>
      <c r="D13533" s="358" t="s">
        <v>880</v>
      </c>
      <c r="E13533" s="358" t="s">
        <v>643</v>
      </c>
      <c r="F13533" s="358" t="s">
        <v>12171</v>
      </c>
      <c r="G13533" s="358" t="s">
        <v>11960</v>
      </c>
      <c r="H13533" s="358"/>
      <c r="I13533" s="358">
        <v>5</v>
      </c>
      <c r="J13533" s="358">
        <v>3</v>
      </c>
      <c r="K13533" s="358">
        <f t="shared" si="228"/>
        <v>8</v>
      </c>
      <c r="L13533" s="358" t="s">
        <v>12222</v>
      </c>
    </row>
    <row r="13534" spans="1:12">
      <c r="A13534" s="358" t="s">
        <v>643</v>
      </c>
      <c r="B13534" s="358">
        <v>65</v>
      </c>
      <c r="C13534" s="358" t="s">
        <v>12223</v>
      </c>
      <c r="D13534" s="358" t="s">
        <v>880</v>
      </c>
      <c r="E13534" s="358" t="s">
        <v>643</v>
      </c>
      <c r="F13534" s="358" t="s">
        <v>12171</v>
      </c>
      <c r="G13534" s="358" t="s">
        <v>11960</v>
      </c>
      <c r="H13534" s="358"/>
      <c r="I13534" s="358">
        <v>3</v>
      </c>
      <c r="J13534" s="358">
        <v>3</v>
      </c>
      <c r="K13534" s="358">
        <f t="shared" ref="K13534:K13545" si="229">J13534+I13534</f>
        <v>6</v>
      </c>
      <c r="L13534" s="358" t="s">
        <v>9926</v>
      </c>
    </row>
    <row r="13535" spans="1:12">
      <c r="A13535" s="358" t="s">
        <v>643</v>
      </c>
      <c r="B13535" s="358">
        <v>66</v>
      </c>
      <c r="C13535" s="358" t="s">
        <v>12224</v>
      </c>
      <c r="D13535" s="358" t="s">
        <v>880</v>
      </c>
      <c r="E13535" s="358" t="s">
        <v>643</v>
      </c>
      <c r="F13535" s="358" t="s">
        <v>12171</v>
      </c>
      <c r="G13535" s="358" t="s">
        <v>11960</v>
      </c>
      <c r="H13535" s="358"/>
      <c r="I13535" s="358">
        <v>1</v>
      </c>
      <c r="J13535" s="358">
        <v>3</v>
      </c>
      <c r="K13535" s="358">
        <f t="shared" si="229"/>
        <v>4</v>
      </c>
      <c r="L13535" s="358" t="s">
        <v>10425</v>
      </c>
    </row>
    <row r="13536" spans="1:12">
      <c r="A13536" s="358" t="s">
        <v>643</v>
      </c>
      <c r="B13536" s="358">
        <v>67</v>
      </c>
      <c r="C13536" s="358" t="s">
        <v>1152</v>
      </c>
      <c r="D13536" s="358" t="s">
        <v>880</v>
      </c>
      <c r="E13536" s="358" t="s">
        <v>643</v>
      </c>
      <c r="F13536" s="358" t="s">
        <v>12171</v>
      </c>
      <c r="G13536" s="358" t="s">
        <v>11960</v>
      </c>
      <c r="H13536" s="358"/>
      <c r="I13536" s="358">
        <v>1</v>
      </c>
      <c r="J13536" s="358">
        <v>3</v>
      </c>
      <c r="K13536" s="358">
        <f t="shared" si="229"/>
        <v>4</v>
      </c>
      <c r="L13536" s="358" t="s">
        <v>11537</v>
      </c>
    </row>
    <row r="13537" spans="1:12">
      <c r="A13537" s="358" t="s">
        <v>643</v>
      </c>
      <c r="B13537" s="358">
        <v>68</v>
      </c>
      <c r="C13537" s="358" t="s">
        <v>11967</v>
      </c>
      <c r="D13537" s="358" t="s">
        <v>880</v>
      </c>
      <c r="E13537" s="358" t="s">
        <v>643</v>
      </c>
      <c r="F13537" s="358" t="s">
        <v>12171</v>
      </c>
      <c r="G13537" s="358" t="s">
        <v>11960</v>
      </c>
      <c r="H13537" s="358"/>
      <c r="I13537" s="358">
        <v>5</v>
      </c>
      <c r="J13537" s="358">
        <v>3</v>
      </c>
      <c r="K13537" s="358">
        <f t="shared" si="229"/>
        <v>8</v>
      </c>
      <c r="L13537" s="358" t="s">
        <v>12225</v>
      </c>
    </row>
    <row r="13538" spans="1:12">
      <c r="A13538" s="358" t="s">
        <v>643</v>
      </c>
      <c r="B13538" s="358">
        <v>69</v>
      </c>
      <c r="C13538" s="358" t="s">
        <v>12226</v>
      </c>
      <c r="D13538" s="358" t="s">
        <v>880</v>
      </c>
      <c r="E13538" s="358" t="s">
        <v>643</v>
      </c>
      <c r="F13538" s="358" t="s">
        <v>12171</v>
      </c>
      <c r="G13538" s="358" t="s">
        <v>11960</v>
      </c>
      <c r="H13538" s="358"/>
      <c r="I13538" s="358">
        <v>4</v>
      </c>
      <c r="J13538" s="358">
        <v>4</v>
      </c>
      <c r="K13538" s="358">
        <f t="shared" si="229"/>
        <v>8</v>
      </c>
      <c r="L13538" s="358" t="s">
        <v>11537</v>
      </c>
    </row>
    <row r="13539" spans="1:12">
      <c r="A13539" s="358" t="s">
        <v>643</v>
      </c>
      <c r="B13539" s="358">
        <v>70</v>
      </c>
      <c r="C13539" s="358" t="s">
        <v>12227</v>
      </c>
      <c r="D13539" s="358" t="s">
        <v>880</v>
      </c>
      <c r="E13539" s="358" t="s">
        <v>643</v>
      </c>
      <c r="F13539" s="358" t="s">
        <v>12171</v>
      </c>
      <c r="G13539" s="358" t="s">
        <v>11960</v>
      </c>
      <c r="H13539" s="358"/>
      <c r="I13539" s="358">
        <v>0</v>
      </c>
      <c r="J13539" s="358">
        <v>1</v>
      </c>
      <c r="K13539" s="358">
        <f t="shared" si="229"/>
        <v>1</v>
      </c>
      <c r="L13539" s="358" t="s">
        <v>12228</v>
      </c>
    </row>
    <row r="13540" spans="1:12">
      <c r="A13540" s="358" t="s">
        <v>643</v>
      </c>
      <c r="B13540" s="358">
        <v>71</v>
      </c>
      <c r="C13540" s="358" t="s">
        <v>12229</v>
      </c>
      <c r="D13540" s="358" t="s">
        <v>880</v>
      </c>
      <c r="E13540" s="358" t="s">
        <v>643</v>
      </c>
      <c r="F13540" s="358" t="s">
        <v>12171</v>
      </c>
      <c r="G13540" s="358" t="s">
        <v>11960</v>
      </c>
      <c r="H13540" s="358"/>
      <c r="I13540" s="358">
        <v>2</v>
      </c>
      <c r="J13540" s="358">
        <v>1</v>
      </c>
      <c r="K13540" s="358">
        <f t="shared" si="229"/>
        <v>3</v>
      </c>
      <c r="L13540" s="358" t="s">
        <v>12228</v>
      </c>
    </row>
    <row r="13541" spans="1:12">
      <c r="A13541" s="358" t="s">
        <v>643</v>
      </c>
      <c r="B13541" s="358">
        <v>72</v>
      </c>
      <c r="C13541" s="358" t="s">
        <v>12230</v>
      </c>
      <c r="D13541" s="358" t="s">
        <v>880</v>
      </c>
      <c r="E13541" s="358" t="s">
        <v>643</v>
      </c>
      <c r="F13541" s="358" t="s">
        <v>12171</v>
      </c>
      <c r="G13541" s="358" t="s">
        <v>11960</v>
      </c>
      <c r="H13541" s="358"/>
      <c r="I13541" s="358">
        <v>1</v>
      </c>
      <c r="J13541" s="358">
        <v>1</v>
      </c>
      <c r="K13541" s="358">
        <f t="shared" si="229"/>
        <v>2</v>
      </c>
      <c r="L13541" s="358" t="s">
        <v>10006</v>
      </c>
    </row>
    <row r="13542" spans="1:12">
      <c r="A13542" s="358" t="s">
        <v>643</v>
      </c>
      <c r="B13542" s="358">
        <v>73</v>
      </c>
      <c r="C13542" s="358" t="s">
        <v>1333</v>
      </c>
      <c r="D13542" s="358" t="s">
        <v>958</v>
      </c>
      <c r="E13542" s="358" t="s">
        <v>643</v>
      </c>
      <c r="F13542" s="358" t="s">
        <v>12171</v>
      </c>
      <c r="G13542" s="358" t="s">
        <v>11960</v>
      </c>
      <c r="H13542" s="358"/>
      <c r="I13542" s="358">
        <v>1</v>
      </c>
      <c r="J13542" s="358">
        <v>0</v>
      </c>
      <c r="K13542" s="358">
        <f t="shared" si="229"/>
        <v>1</v>
      </c>
      <c r="L13542" s="358" t="s">
        <v>10688</v>
      </c>
    </row>
    <row r="13543" spans="1:12">
      <c r="A13543" s="358" t="s">
        <v>643</v>
      </c>
      <c r="B13543" s="358">
        <v>74</v>
      </c>
      <c r="C13543" s="358" t="s">
        <v>12231</v>
      </c>
      <c r="D13543" s="358" t="s">
        <v>958</v>
      </c>
      <c r="E13543" s="358" t="s">
        <v>643</v>
      </c>
      <c r="F13543" s="358" t="s">
        <v>12171</v>
      </c>
      <c r="G13543" s="358" t="s">
        <v>11960</v>
      </c>
      <c r="H13543" s="358"/>
      <c r="I13543" s="358">
        <v>0</v>
      </c>
      <c r="J13543" s="358">
        <v>1</v>
      </c>
      <c r="K13543" s="358">
        <f t="shared" si="229"/>
        <v>1</v>
      </c>
      <c r="L13543" s="358" t="s">
        <v>10425</v>
      </c>
    </row>
    <row r="13544" spans="1:12">
      <c r="A13544" s="358" t="s">
        <v>643</v>
      </c>
      <c r="B13544" s="358">
        <v>75</v>
      </c>
      <c r="C13544" s="358" t="s">
        <v>12232</v>
      </c>
      <c r="D13544" s="358" t="s">
        <v>880</v>
      </c>
      <c r="E13544" s="358" t="s">
        <v>643</v>
      </c>
      <c r="F13544" s="358" t="s">
        <v>12171</v>
      </c>
      <c r="G13544" s="358" t="s">
        <v>11960</v>
      </c>
      <c r="H13544" s="358"/>
      <c r="I13544" s="358">
        <v>2</v>
      </c>
      <c r="J13544" s="358">
        <v>3</v>
      </c>
      <c r="K13544" s="358">
        <f t="shared" si="229"/>
        <v>5</v>
      </c>
      <c r="L13544" s="358" t="s">
        <v>12233</v>
      </c>
    </row>
    <row r="13545" spans="1:12">
      <c r="A13545" s="358" t="s">
        <v>643</v>
      </c>
      <c r="B13545" s="358">
        <v>76</v>
      </c>
      <c r="C13545" s="358" t="s">
        <v>12197</v>
      </c>
      <c r="D13545" s="358" t="s">
        <v>880</v>
      </c>
      <c r="E13545" s="358" t="s">
        <v>643</v>
      </c>
      <c r="F13545" s="358" t="s">
        <v>12171</v>
      </c>
      <c r="G13545" s="358" t="s">
        <v>11960</v>
      </c>
      <c r="H13545" s="358"/>
      <c r="I13545" s="358">
        <v>2</v>
      </c>
      <c r="J13545" s="358">
        <v>5</v>
      </c>
      <c r="K13545" s="358">
        <f t="shared" si="229"/>
        <v>7</v>
      </c>
      <c r="L13545" s="358" t="s">
        <v>12234</v>
      </c>
    </row>
    <row r="13546" spans="1:12">
      <c r="A13546" s="364"/>
      <c r="B13546" s="364"/>
      <c r="C13546" s="364"/>
      <c r="D13546" s="364"/>
      <c r="E13546" s="364"/>
      <c r="F13546" s="364"/>
      <c r="G13546" s="364"/>
      <c r="H13546" s="364"/>
      <c r="I13546" s="364"/>
      <c r="J13546" s="364"/>
      <c r="K13546" s="358">
        <f>SUM(K13470:K13545)</f>
        <v>388</v>
      </c>
      <c r="L13546" s="364"/>
    </row>
    <row r="13547" spans="1:12">
      <c r="A13547" s="358" t="s">
        <v>625</v>
      </c>
      <c r="B13547" s="358">
        <v>1</v>
      </c>
      <c r="C13547" s="358" t="s">
        <v>1140</v>
      </c>
      <c r="D13547" s="358" t="s">
        <v>880</v>
      </c>
      <c r="E13547" s="358" t="s">
        <v>625</v>
      </c>
      <c r="F13547" s="358" t="s">
        <v>2647</v>
      </c>
      <c r="G13547" s="358" t="s">
        <v>2648</v>
      </c>
      <c r="H13547" s="358">
        <v>786209117</v>
      </c>
      <c r="I13547" s="358">
        <v>5</v>
      </c>
      <c r="J13547" s="358">
        <v>2</v>
      </c>
      <c r="K13547" s="358">
        <f t="shared" ref="K13547:K13610" si="230">J13547+I13547</f>
        <v>7</v>
      </c>
      <c r="L13547" s="358" t="s">
        <v>9896</v>
      </c>
    </row>
    <row r="13548" spans="1:12">
      <c r="A13548" s="358" t="s">
        <v>625</v>
      </c>
      <c r="B13548" s="358">
        <v>2</v>
      </c>
      <c r="C13548" s="358" t="s">
        <v>12235</v>
      </c>
      <c r="D13548" s="358" t="s">
        <v>880</v>
      </c>
      <c r="E13548" s="358" t="s">
        <v>625</v>
      </c>
      <c r="F13548" s="358" t="s">
        <v>2647</v>
      </c>
      <c r="G13548" s="358" t="s">
        <v>2648</v>
      </c>
      <c r="H13548" s="358"/>
      <c r="I13548" s="358">
        <v>0</v>
      </c>
      <c r="J13548" s="358">
        <v>1</v>
      </c>
      <c r="K13548" s="358">
        <f t="shared" si="230"/>
        <v>1</v>
      </c>
      <c r="L13548" s="358" t="s">
        <v>10028</v>
      </c>
    </row>
    <row r="13549" spans="1:12">
      <c r="A13549" s="358" t="s">
        <v>625</v>
      </c>
      <c r="B13549" s="358">
        <v>3</v>
      </c>
      <c r="C13549" s="358" t="s">
        <v>12236</v>
      </c>
      <c r="D13549" s="358" t="s">
        <v>880</v>
      </c>
      <c r="E13549" s="358" t="s">
        <v>625</v>
      </c>
      <c r="F13549" s="358" t="s">
        <v>2647</v>
      </c>
      <c r="G13549" s="358" t="s">
        <v>2648</v>
      </c>
      <c r="H13549" s="358"/>
      <c r="I13549" s="358">
        <v>1</v>
      </c>
      <c r="J13549" s="358">
        <v>1</v>
      </c>
      <c r="K13549" s="358">
        <f t="shared" si="230"/>
        <v>2</v>
      </c>
      <c r="L13549" s="358" t="s">
        <v>10026</v>
      </c>
    </row>
    <row r="13550" spans="1:12">
      <c r="A13550" s="358" t="s">
        <v>625</v>
      </c>
      <c r="B13550" s="358">
        <v>4</v>
      </c>
      <c r="C13550" s="358" t="s">
        <v>12237</v>
      </c>
      <c r="D13550" s="358" t="s">
        <v>880</v>
      </c>
      <c r="E13550" s="358" t="s">
        <v>12238</v>
      </c>
      <c r="F13550" s="358" t="s">
        <v>2647</v>
      </c>
      <c r="G13550" s="358" t="s">
        <v>2648</v>
      </c>
      <c r="H13550" s="358">
        <v>784559357</v>
      </c>
      <c r="I13550" s="358">
        <v>1</v>
      </c>
      <c r="J13550" s="358">
        <v>6</v>
      </c>
      <c r="K13550" s="358">
        <f t="shared" si="230"/>
        <v>7</v>
      </c>
      <c r="L13550" s="358" t="s">
        <v>10115</v>
      </c>
    </row>
    <row r="13551" spans="1:12">
      <c r="A13551" s="358" t="s">
        <v>625</v>
      </c>
      <c r="B13551" s="358">
        <v>5</v>
      </c>
      <c r="C13551" s="358" t="s">
        <v>12239</v>
      </c>
      <c r="D13551" s="358" t="s">
        <v>880</v>
      </c>
      <c r="E13551" s="358" t="s">
        <v>12238</v>
      </c>
      <c r="F13551" s="358" t="s">
        <v>2647</v>
      </c>
      <c r="G13551" s="358" t="s">
        <v>2648</v>
      </c>
      <c r="H13551" s="358"/>
      <c r="I13551" s="358">
        <v>1</v>
      </c>
      <c r="J13551" s="358">
        <v>1</v>
      </c>
      <c r="K13551" s="358">
        <f t="shared" si="230"/>
        <v>2</v>
      </c>
      <c r="L13551" s="358" t="s">
        <v>10115</v>
      </c>
    </row>
    <row r="13552" spans="1:12">
      <c r="A13552" s="358" t="s">
        <v>625</v>
      </c>
      <c r="B13552" s="358">
        <v>6</v>
      </c>
      <c r="C13552" s="358" t="s">
        <v>2199</v>
      </c>
      <c r="D13552" s="358" t="s">
        <v>880</v>
      </c>
      <c r="E13552" s="358" t="s">
        <v>12238</v>
      </c>
      <c r="F13552" s="358" t="s">
        <v>2647</v>
      </c>
      <c r="G13552" s="358" t="s">
        <v>2648</v>
      </c>
      <c r="H13552" s="358"/>
      <c r="I13552" s="358">
        <v>2</v>
      </c>
      <c r="J13552" s="358">
        <v>3</v>
      </c>
      <c r="K13552" s="358">
        <f t="shared" si="230"/>
        <v>5</v>
      </c>
      <c r="L13552" s="358" t="s">
        <v>10115</v>
      </c>
    </row>
    <row r="13553" spans="1:12">
      <c r="A13553" s="358" t="s">
        <v>625</v>
      </c>
      <c r="B13553" s="358">
        <v>7</v>
      </c>
      <c r="C13553" s="358" t="s">
        <v>11440</v>
      </c>
      <c r="D13553" s="358" t="s">
        <v>880</v>
      </c>
      <c r="E13553" s="358" t="s">
        <v>12238</v>
      </c>
      <c r="F13553" s="358" t="s">
        <v>2647</v>
      </c>
      <c r="G13553" s="358" t="s">
        <v>2648</v>
      </c>
      <c r="H13553" s="358">
        <v>775220397</v>
      </c>
      <c r="I13553" s="358">
        <v>5</v>
      </c>
      <c r="J13553" s="358">
        <v>5</v>
      </c>
      <c r="K13553" s="358">
        <f t="shared" si="230"/>
        <v>10</v>
      </c>
      <c r="L13553" s="358" t="s">
        <v>10145</v>
      </c>
    </row>
    <row r="13554" spans="1:12">
      <c r="A13554" s="358" t="s">
        <v>625</v>
      </c>
      <c r="B13554" s="358">
        <v>8</v>
      </c>
      <c r="C13554" s="358" t="s">
        <v>9154</v>
      </c>
      <c r="D13554" s="358" t="s">
        <v>880</v>
      </c>
      <c r="E13554" s="358" t="s">
        <v>12238</v>
      </c>
      <c r="F13554" s="358" t="s">
        <v>2647</v>
      </c>
      <c r="G13554" s="358" t="s">
        <v>2648</v>
      </c>
      <c r="H13554" s="358">
        <v>771436639</v>
      </c>
      <c r="I13554" s="358">
        <v>3</v>
      </c>
      <c r="J13554" s="358">
        <v>1</v>
      </c>
      <c r="K13554" s="358">
        <f t="shared" si="230"/>
        <v>4</v>
      </c>
      <c r="L13554" s="358" t="s">
        <v>9975</v>
      </c>
    </row>
    <row r="13555" spans="1:12">
      <c r="A13555" s="358" t="s">
        <v>625</v>
      </c>
      <c r="B13555" s="358">
        <v>9</v>
      </c>
      <c r="C13555" s="358" t="s">
        <v>1424</v>
      </c>
      <c r="D13555" s="358" t="s">
        <v>880</v>
      </c>
      <c r="E13555" s="358" t="s">
        <v>12238</v>
      </c>
      <c r="F13555" s="358" t="s">
        <v>2647</v>
      </c>
      <c r="G13555" s="358" t="s">
        <v>2648</v>
      </c>
      <c r="H13555" s="358"/>
      <c r="I13555" s="358">
        <v>1</v>
      </c>
      <c r="J13555" s="358">
        <v>4</v>
      </c>
      <c r="K13555" s="358">
        <f t="shared" si="230"/>
        <v>5</v>
      </c>
      <c r="L13555" s="358" t="s">
        <v>9975</v>
      </c>
    </row>
    <row r="13556" spans="1:12">
      <c r="A13556" s="358" t="s">
        <v>625</v>
      </c>
      <c r="B13556" s="358">
        <v>10</v>
      </c>
      <c r="C13556" s="358" t="s">
        <v>2606</v>
      </c>
      <c r="D13556" s="358" t="s">
        <v>880</v>
      </c>
      <c r="E13556" s="358" t="s">
        <v>12238</v>
      </c>
      <c r="F13556" s="358" t="s">
        <v>2647</v>
      </c>
      <c r="G13556" s="358" t="s">
        <v>2648</v>
      </c>
      <c r="H13556" s="358"/>
      <c r="I13556" s="358">
        <v>2</v>
      </c>
      <c r="J13556" s="358">
        <v>3</v>
      </c>
      <c r="K13556" s="358">
        <f t="shared" si="230"/>
        <v>5</v>
      </c>
      <c r="L13556" s="358" t="s">
        <v>10145</v>
      </c>
    </row>
    <row r="13557" spans="1:12">
      <c r="A13557" s="358" t="s">
        <v>625</v>
      </c>
      <c r="B13557" s="358">
        <v>11</v>
      </c>
      <c r="C13557" s="358" t="s">
        <v>12240</v>
      </c>
      <c r="D13557" s="358" t="s">
        <v>880</v>
      </c>
      <c r="E13557" s="358" t="s">
        <v>12238</v>
      </c>
      <c r="F13557" s="358" t="s">
        <v>2647</v>
      </c>
      <c r="G13557" s="358" t="s">
        <v>2648</v>
      </c>
      <c r="H13557" s="358"/>
      <c r="I13557" s="358">
        <v>1</v>
      </c>
      <c r="J13557" s="358">
        <v>1</v>
      </c>
      <c r="K13557" s="358">
        <f t="shared" si="230"/>
        <v>2</v>
      </c>
      <c r="L13557" s="358" t="s">
        <v>9896</v>
      </c>
    </row>
    <row r="13558" spans="1:12">
      <c r="A13558" s="358" t="s">
        <v>625</v>
      </c>
      <c r="B13558" s="358">
        <v>12</v>
      </c>
      <c r="C13558" s="358" t="s">
        <v>12241</v>
      </c>
      <c r="D13558" s="358" t="s">
        <v>880</v>
      </c>
      <c r="E13558" s="358" t="s">
        <v>12238</v>
      </c>
      <c r="F13558" s="358" t="s">
        <v>2647</v>
      </c>
      <c r="G13558" s="358" t="s">
        <v>2648</v>
      </c>
      <c r="H13558" s="358"/>
      <c r="I13558" s="358">
        <v>3</v>
      </c>
      <c r="J13558" s="358">
        <v>4</v>
      </c>
      <c r="K13558" s="358">
        <f t="shared" si="230"/>
        <v>7</v>
      </c>
      <c r="L13558" s="358" t="s">
        <v>9896</v>
      </c>
    </row>
    <row r="13559" spans="1:12">
      <c r="A13559" s="358" t="s">
        <v>625</v>
      </c>
      <c r="B13559" s="358">
        <v>13</v>
      </c>
      <c r="C13559" s="358" t="s">
        <v>1049</v>
      </c>
      <c r="D13559" s="358" t="s">
        <v>880</v>
      </c>
      <c r="E13559" s="358" t="s">
        <v>12238</v>
      </c>
      <c r="F13559" s="358" t="s">
        <v>2647</v>
      </c>
      <c r="G13559" s="358" t="s">
        <v>2648</v>
      </c>
      <c r="H13559" s="358">
        <v>787850981</v>
      </c>
      <c r="I13559" s="358">
        <v>2</v>
      </c>
      <c r="J13559" s="358">
        <v>4</v>
      </c>
      <c r="K13559" s="358">
        <f t="shared" si="230"/>
        <v>6</v>
      </c>
      <c r="L13559" s="358" t="s">
        <v>9896</v>
      </c>
    </row>
    <row r="13560" spans="1:12">
      <c r="A13560" s="358" t="s">
        <v>625</v>
      </c>
      <c r="B13560" s="358">
        <v>14</v>
      </c>
      <c r="C13560" s="358" t="s">
        <v>2873</v>
      </c>
      <c r="D13560" s="358" t="s">
        <v>880</v>
      </c>
      <c r="E13560" s="358" t="s">
        <v>12238</v>
      </c>
      <c r="F13560" s="358" t="s">
        <v>2647</v>
      </c>
      <c r="G13560" s="358" t="s">
        <v>2648</v>
      </c>
      <c r="H13560" s="358">
        <v>786093674</v>
      </c>
      <c r="I13560" s="358">
        <v>4</v>
      </c>
      <c r="J13560" s="358">
        <v>5</v>
      </c>
      <c r="K13560" s="358">
        <f t="shared" si="230"/>
        <v>9</v>
      </c>
      <c r="L13560" s="358" t="s">
        <v>10650</v>
      </c>
    </row>
    <row r="13561" spans="1:12">
      <c r="A13561" s="358" t="s">
        <v>625</v>
      </c>
      <c r="B13561" s="358">
        <v>15</v>
      </c>
      <c r="C13561" s="358" t="s">
        <v>12242</v>
      </c>
      <c r="D13561" s="358" t="s">
        <v>880</v>
      </c>
      <c r="E13561" s="358" t="s">
        <v>12238</v>
      </c>
      <c r="F13561" s="358" t="s">
        <v>2647</v>
      </c>
      <c r="G13561" s="358" t="s">
        <v>2648</v>
      </c>
      <c r="H13561" s="358"/>
      <c r="I13561" s="358">
        <v>4</v>
      </c>
      <c r="J13561" s="358">
        <v>6</v>
      </c>
      <c r="K13561" s="358">
        <f t="shared" si="230"/>
        <v>10</v>
      </c>
      <c r="L13561" s="358" t="s">
        <v>9896</v>
      </c>
    </row>
    <row r="13562" spans="1:12">
      <c r="A13562" s="358" t="s">
        <v>625</v>
      </c>
      <c r="B13562" s="358">
        <v>16</v>
      </c>
      <c r="C13562" s="358" t="s">
        <v>2528</v>
      </c>
      <c r="D13562" s="358" t="s">
        <v>880</v>
      </c>
      <c r="E13562" s="358" t="s">
        <v>12238</v>
      </c>
      <c r="F13562" s="358" t="s">
        <v>2647</v>
      </c>
      <c r="G13562" s="358" t="s">
        <v>2648</v>
      </c>
      <c r="H13562" s="358"/>
      <c r="I13562" s="358">
        <v>3</v>
      </c>
      <c r="J13562" s="358">
        <v>6</v>
      </c>
      <c r="K13562" s="358">
        <f t="shared" si="230"/>
        <v>9</v>
      </c>
      <c r="L13562" s="358" t="s">
        <v>9896</v>
      </c>
    </row>
    <row r="13563" spans="1:12">
      <c r="A13563" s="358" t="s">
        <v>625</v>
      </c>
      <c r="B13563" s="358">
        <v>17</v>
      </c>
      <c r="C13563" s="358" t="s">
        <v>12243</v>
      </c>
      <c r="D13563" s="358" t="s">
        <v>880</v>
      </c>
      <c r="E13563" s="358" t="s">
        <v>12238</v>
      </c>
      <c r="F13563" s="358" t="s">
        <v>2647</v>
      </c>
      <c r="G13563" s="358" t="s">
        <v>2648</v>
      </c>
      <c r="H13563" s="358"/>
      <c r="I13563" s="358">
        <v>3</v>
      </c>
      <c r="J13563" s="358">
        <v>5</v>
      </c>
      <c r="K13563" s="358">
        <f t="shared" si="230"/>
        <v>8</v>
      </c>
      <c r="L13563" s="358" t="s">
        <v>10652</v>
      </c>
    </row>
    <row r="13564" spans="1:12">
      <c r="A13564" s="358" t="s">
        <v>625</v>
      </c>
      <c r="B13564" s="358">
        <v>18</v>
      </c>
      <c r="C13564" s="358" t="s">
        <v>12244</v>
      </c>
      <c r="D13564" s="358" t="s">
        <v>880</v>
      </c>
      <c r="E13564" s="358" t="s">
        <v>12238</v>
      </c>
      <c r="F13564" s="358" t="s">
        <v>2647</v>
      </c>
      <c r="G13564" s="358" t="s">
        <v>2648</v>
      </c>
      <c r="H13564" s="358"/>
      <c r="I13564" s="358">
        <v>2</v>
      </c>
      <c r="J13564" s="358">
        <v>1</v>
      </c>
      <c r="K13564" s="358">
        <f t="shared" si="230"/>
        <v>3</v>
      </c>
      <c r="L13564" s="358" t="s">
        <v>9975</v>
      </c>
    </row>
    <row r="13565" spans="1:12">
      <c r="A13565" s="358" t="s">
        <v>625</v>
      </c>
      <c r="B13565" s="358">
        <v>19</v>
      </c>
      <c r="C13565" s="358" t="s">
        <v>12245</v>
      </c>
      <c r="D13565" s="358" t="s">
        <v>880</v>
      </c>
      <c r="E13565" s="358" t="s">
        <v>12238</v>
      </c>
      <c r="F13565" s="358" t="s">
        <v>2647</v>
      </c>
      <c r="G13565" s="358" t="s">
        <v>2648</v>
      </c>
      <c r="H13565" s="358"/>
      <c r="I13565" s="358">
        <v>2</v>
      </c>
      <c r="J13565" s="358">
        <v>1</v>
      </c>
      <c r="K13565" s="358">
        <f t="shared" si="230"/>
        <v>3</v>
      </c>
      <c r="L13565" s="358" t="s">
        <v>9975</v>
      </c>
    </row>
    <row r="13566" spans="1:12">
      <c r="A13566" s="358" t="s">
        <v>625</v>
      </c>
      <c r="B13566" s="358">
        <v>20</v>
      </c>
      <c r="C13566" s="358" t="s">
        <v>12246</v>
      </c>
      <c r="D13566" s="358" t="s">
        <v>880</v>
      </c>
      <c r="E13566" s="358" t="s">
        <v>12238</v>
      </c>
      <c r="F13566" s="358" t="s">
        <v>2647</v>
      </c>
      <c r="G13566" s="358" t="s">
        <v>2648</v>
      </c>
      <c r="H13566" s="358"/>
      <c r="I13566" s="358">
        <v>4</v>
      </c>
      <c r="J13566" s="358">
        <v>3</v>
      </c>
      <c r="K13566" s="358">
        <f t="shared" si="230"/>
        <v>7</v>
      </c>
      <c r="L13566" s="358" t="s">
        <v>10650</v>
      </c>
    </row>
    <row r="13567" spans="1:12">
      <c r="A13567" s="358" t="s">
        <v>625</v>
      </c>
      <c r="B13567" s="358">
        <v>21</v>
      </c>
      <c r="C13567" s="358" t="s">
        <v>2458</v>
      </c>
      <c r="D13567" s="358" t="s">
        <v>880</v>
      </c>
      <c r="E13567" s="358" t="s">
        <v>12238</v>
      </c>
      <c r="F13567" s="358" t="s">
        <v>2647</v>
      </c>
      <c r="G13567" s="358" t="s">
        <v>2648</v>
      </c>
      <c r="H13567" s="358">
        <v>785240001</v>
      </c>
      <c r="I13567" s="358">
        <v>2</v>
      </c>
      <c r="J13567" s="358">
        <v>6</v>
      </c>
      <c r="K13567" s="358">
        <f t="shared" si="230"/>
        <v>8</v>
      </c>
      <c r="L13567" s="358" t="s">
        <v>9896</v>
      </c>
    </row>
    <row r="13568" spans="1:12">
      <c r="A13568" s="358" t="s">
        <v>625</v>
      </c>
      <c r="B13568" s="358">
        <v>22</v>
      </c>
      <c r="C13568" s="358" t="s">
        <v>12247</v>
      </c>
      <c r="D13568" s="358" t="s">
        <v>958</v>
      </c>
      <c r="E13568" s="358" t="s">
        <v>12238</v>
      </c>
      <c r="F13568" s="358" t="s">
        <v>2647</v>
      </c>
      <c r="G13568" s="358" t="s">
        <v>2648</v>
      </c>
      <c r="H13568" s="358"/>
      <c r="I13568" s="358">
        <v>1</v>
      </c>
      <c r="J13568" s="358">
        <v>0</v>
      </c>
      <c r="K13568" s="358">
        <f t="shared" si="230"/>
        <v>1</v>
      </c>
      <c r="L13568" s="358" t="s">
        <v>9896</v>
      </c>
    </row>
    <row r="13569" spans="1:12">
      <c r="A13569" s="358" t="s">
        <v>625</v>
      </c>
      <c r="B13569" s="358">
        <v>23</v>
      </c>
      <c r="C13569" s="358" t="s">
        <v>12248</v>
      </c>
      <c r="D13569" s="358" t="s">
        <v>880</v>
      </c>
      <c r="E13569" s="358" t="s">
        <v>12238</v>
      </c>
      <c r="F13569" s="358" t="s">
        <v>2647</v>
      </c>
      <c r="G13569" s="358" t="s">
        <v>2648</v>
      </c>
      <c r="H13569" s="358"/>
      <c r="I13569" s="358">
        <v>4</v>
      </c>
      <c r="J13569" s="358">
        <v>1</v>
      </c>
      <c r="K13569" s="358">
        <f t="shared" si="230"/>
        <v>5</v>
      </c>
      <c r="L13569" s="358" t="s">
        <v>9896</v>
      </c>
    </row>
    <row r="13570" spans="1:12">
      <c r="A13570" s="358" t="s">
        <v>625</v>
      </c>
      <c r="B13570" s="358">
        <v>24</v>
      </c>
      <c r="C13570" s="358" t="s">
        <v>2552</v>
      </c>
      <c r="D13570" s="358" t="s">
        <v>880</v>
      </c>
      <c r="E13570" s="358" t="s">
        <v>12238</v>
      </c>
      <c r="F13570" s="358" t="s">
        <v>2647</v>
      </c>
      <c r="G13570" s="358" t="s">
        <v>2648</v>
      </c>
      <c r="H13570" s="358"/>
      <c r="I13570" s="358">
        <v>5</v>
      </c>
      <c r="J13570" s="358">
        <v>3</v>
      </c>
      <c r="K13570" s="358">
        <f t="shared" si="230"/>
        <v>8</v>
      </c>
      <c r="L13570" s="358" t="s">
        <v>9896</v>
      </c>
    </row>
    <row r="13571" spans="1:12">
      <c r="A13571" s="358" t="s">
        <v>625</v>
      </c>
      <c r="B13571" s="358">
        <v>25</v>
      </c>
      <c r="C13571" s="358" t="s">
        <v>4070</v>
      </c>
      <c r="D13571" s="358" t="s">
        <v>880</v>
      </c>
      <c r="E13571" s="358" t="s">
        <v>12238</v>
      </c>
      <c r="F13571" s="358" t="s">
        <v>2647</v>
      </c>
      <c r="G13571" s="358" t="s">
        <v>2648</v>
      </c>
      <c r="H13571" s="358">
        <v>777039233</v>
      </c>
      <c r="I13571" s="358">
        <v>4</v>
      </c>
      <c r="J13571" s="358">
        <v>6</v>
      </c>
      <c r="K13571" s="358">
        <f t="shared" si="230"/>
        <v>10</v>
      </c>
      <c r="L13571" s="358" t="s">
        <v>12249</v>
      </c>
    </row>
    <row r="13572" spans="1:12">
      <c r="A13572" s="358" t="s">
        <v>625</v>
      </c>
      <c r="B13572" s="358">
        <v>26</v>
      </c>
      <c r="C13572" s="358" t="s">
        <v>12250</v>
      </c>
      <c r="D13572" s="358" t="s">
        <v>880</v>
      </c>
      <c r="E13572" s="358" t="s">
        <v>12238</v>
      </c>
      <c r="F13572" s="358" t="s">
        <v>2647</v>
      </c>
      <c r="G13572" s="358" t="s">
        <v>2648</v>
      </c>
      <c r="H13572" s="358">
        <v>772000694</v>
      </c>
      <c r="I13572" s="358">
        <v>2</v>
      </c>
      <c r="J13572" s="358">
        <v>5</v>
      </c>
      <c r="K13572" s="358">
        <f t="shared" si="230"/>
        <v>7</v>
      </c>
      <c r="L13572" s="358" t="s">
        <v>10650</v>
      </c>
    </row>
    <row r="13573" spans="1:12">
      <c r="A13573" s="358" t="s">
        <v>625</v>
      </c>
      <c r="B13573" s="358">
        <v>27</v>
      </c>
      <c r="C13573" s="358" t="s">
        <v>12251</v>
      </c>
      <c r="D13573" s="358" t="s">
        <v>880</v>
      </c>
      <c r="E13573" s="358" t="s">
        <v>12238</v>
      </c>
      <c r="F13573" s="358" t="s">
        <v>2647</v>
      </c>
      <c r="G13573" s="358" t="s">
        <v>2648</v>
      </c>
      <c r="H13573" s="358"/>
      <c r="I13573" s="358">
        <v>5</v>
      </c>
      <c r="J13573" s="358">
        <v>3</v>
      </c>
      <c r="K13573" s="358">
        <f t="shared" si="230"/>
        <v>8</v>
      </c>
      <c r="L13573" s="358" t="s">
        <v>9896</v>
      </c>
    </row>
    <row r="13574" spans="1:12">
      <c r="A13574" s="358" t="s">
        <v>625</v>
      </c>
      <c r="B13574" s="358">
        <v>28</v>
      </c>
      <c r="C13574" s="358" t="s">
        <v>12252</v>
      </c>
      <c r="D13574" s="358" t="s">
        <v>880</v>
      </c>
      <c r="E13574" s="358" t="s">
        <v>12238</v>
      </c>
      <c r="F13574" s="358" t="s">
        <v>2647</v>
      </c>
      <c r="G13574" s="358" t="s">
        <v>2648</v>
      </c>
      <c r="H13574" s="358"/>
      <c r="I13574" s="358">
        <v>5</v>
      </c>
      <c r="J13574" s="358">
        <v>4</v>
      </c>
      <c r="K13574" s="358">
        <f t="shared" si="230"/>
        <v>9</v>
      </c>
      <c r="L13574" s="358" t="s">
        <v>9896</v>
      </c>
    </row>
    <row r="13575" spans="1:12">
      <c r="A13575" s="358" t="s">
        <v>625</v>
      </c>
      <c r="B13575" s="358">
        <v>29</v>
      </c>
      <c r="C13575" s="358" t="s">
        <v>12253</v>
      </c>
      <c r="D13575" s="358" t="s">
        <v>880</v>
      </c>
      <c r="E13575" s="358" t="s">
        <v>12238</v>
      </c>
      <c r="F13575" s="358" t="s">
        <v>2647</v>
      </c>
      <c r="G13575" s="358" t="s">
        <v>2648</v>
      </c>
      <c r="H13575" s="358"/>
      <c r="I13575" s="358">
        <v>1</v>
      </c>
      <c r="J13575" s="358">
        <v>1</v>
      </c>
      <c r="K13575" s="358">
        <f t="shared" si="230"/>
        <v>2</v>
      </c>
      <c r="L13575" s="358" t="s">
        <v>9896</v>
      </c>
    </row>
    <row r="13576" spans="1:12">
      <c r="A13576" s="358" t="s">
        <v>625</v>
      </c>
      <c r="B13576" s="358">
        <v>30</v>
      </c>
      <c r="C13576" s="358" t="s">
        <v>1547</v>
      </c>
      <c r="D13576" s="358" t="s">
        <v>880</v>
      </c>
      <c r="E13576" s="358" t="s">
        <v>2693</v>
      </c>
      <c r="F13576" s="358" t="s">
        <v>2647</v>
      </c>
      <c r="G13576" s="358" t="s">
        <v>2648</v>
      </c>
      <c r="H13576" s="358"/>
      <c r="I13576" s="358">
        <v>5</v>
      </c>
      <c r="J13576" s="358">
        <v>4</v>
      </c>
      <c r="K13576" s="358">
        <f t="shared" si="230"/>
        <v>9</v>
      </c>
      <c r="L13576" s="358" t="s">
        <v>10645</v>
      </c>
    </row>
    <row r="13577" spans="1:12">
      <c r="A13577" s="358" t="s">
        <v>625</v>
      </c>
      <c r="B13577" s="358">
        <v>31</v>
      </c>
      <c r="C13577" s="358" t="s">
        <v>12254</v>
      </c>
      <c r="D13577" s="358" t="s">
        <v>880</v>
      </c>
      <c r="E13577" s="358" t="s">
        <v>2693</v>
      </c>
      <c r="F13577" s="358" t="s">
        <v>2647</v>
      </c>
      <c r="G13577" s="358" t="s">
        <v>2648</v>
      </c>
      <c r="H13577" s="358"/>
      <c r="I13577" s="358">
        <v>3</v>
      </c>
      <c r="J13577" s="358">
        <v>2</v>
      </c>
      <c r="K13577" s="358">
        <f t="shared" si="230"/>
        <v>5</v>
      </c>
      <c r="L13577" s="358" t="s">
        <v>12255</v>
      </c>
    </row>
    <row r="13578" spans="1:12">
      <c r="A13578" s="358" t="s">
        <v>625</v>
      </c>
      <c r="B13578" s="358">
        <v>32</v>
      </c>
      <c r="C13578" s="358" t="s">
        <v>12256</v>
      </c>
      <c r="D13578" s="358" t="s">
        <v>880</v>
      </c>
      <c r="E13578" s="358" t="s">
        <v>2693</v>
      </c>
      <c r="F13578" s="358" t="s">
        <v>2647</v>
      </c>
      <c r="G13578" s="358" t="s">
        <v>2648</v>
      </c>
      <c r="H13578" s="358"/>
      <c r="I13578" s="358">
        <v>3</v>
      </c>
      <c r="J13578" s="358">
        <v>5</v>
      </c>
      <c r="K13578" s="358">
        <f t="shared" si="230"/>
        <v>8</v>
      </c>
      <c r="L13578" s="358" t="s">
        <v>10650</v>
      </c>
    </row>
    <row r="13579" spans="1:12">
      <c r="A13579" s="358" t="s">
        <v>625</v>
      </c>
      <c r="B13579" s="358">
        <v>33</v>
      </c>
      <c r="C13579" s="358" t="s">
        <v>12257</v>
      </c>
      <c r="D13579" s="358" t="s">
        <v>880</v>
      </c>
      <c r="E13579" s="358" t="s">
        <v>625</v>
      </c>
      <c r="F13579" s="358" t="s">
        <v>2647</v>
      </c>
      <c r="G13579" s="358" t="s">
        <v>2648</v>
      </c>
      <c r="H13579" s="358"/>
      <c r="I13579" s="358">
        <v>1</v>
      </c>
      <c r="J13579" s="358">
        <v>1</v>
      </c>
      <c r="K13579" s="358">
        <f t="shared" si="230"/>
        <v>2</v>
      </c>
      <c r="L13579" s="358" t="s">
        <v>10494</v>
      </c>
    </row>
    <row r="13580" spans="1:12">
      <c r="A13580" s="358" t="s">
        <v>625</v>
      </c>
      <c r="B13580" s="358">
        <v>34</v>
      </c>
      <c r="C13580" s="358" t="s">
        <v>12258</v>
      </c>
      <c r="D13580" s="358" t="s">
        <v>880</v>
      </c>
      <c r="E13580" s="358" t="s">
        <v>625</v>
      </c>
      <c r="F13580" s="358" t="s">
        <v>2647</v>
      </c>
      <c r="G13580" s="358" t="s">
        <v>2648</v>
      </c>
      <c r="H13580" s="358">
        <v>782847988</v>
      </c>
      <c r="I13580" s="358">
        <v>3</v>
      </c>
      <c r="J13580" s="358">
        <v>5</v>
      </c>
      <c r="K13580" s="358">
        <f t="shared" si="230"/>
        <v>8</v>
      </c>
      <c r="L13580" s="358" t="s">
        <v>10494</v>
      </c>
    </row>
    <row r="13581" spans="1:12">
      <c r="A13581" s="358" t="s">
        <v>625</v>
      </c>
      <c r="B13581" s="358">
        <v>35</v>
      </c>
      <c r="C13581" s="358" t="s">
        <v>2707</v>
      </c>
      <c r="D13581" s="358" t="s">
        <v>880</v>
      </c>
      <c r="E13581" s="358" t="s">
        <v>625</v>
      </c>
      <c r="F13581" s="358" t="s">
        <v>2647</v>
      </c>
      <c r="G13581" s="358" t="s">
        <v>2648</v>
      </c>
      <c r="H13581" s="358">
        <v>784123745</v>
      </c>
      <c r="I13581" s="358">
        <v>3</v>
      </c>
      <c r="J13581" s="358">
        <v>3</v>
      </c>
      <c r="K13581" s="358">
        <f t="shared" si="230"/>
        <v>6</v>
      </c>
      <c r="L13581" s="358" t="s">
        <v>10643</v>
      </c>
    </row>
    <row r="13582" spans="1:12">
      <c r="A13582" s="358" t="s">
        <v>625</v>
      </c>
      <c r="B13582" s="358">
        <v>36</v>
      </c>
      <c r="C13582" s="358" t="s">
        <v>2115</v>
      </c>
      <c r="D13582" s="358" t="s">
        <v>880</v>
      </c>
      <c r="E13582" s="358" t="s">
        <v>625</v>
      </c>
      <c r="F13582" s="358" t="s">
        <v>2647</v>
      </c>
      <c r="G13582" s="358" t="s">
        <v>2648</v>
      </c>
      <c r="H13582" s="358"/>
      <c r="I13582" s="358">
        <v>2</v>
      </c>
      <c r="J13582" s="358">
        <v>3</v>
      </c>
      <c r="K13582" s="358">
        <f t="shared" si="230"/>
        <v>5</v>
      </c>
      <c r="L13582" s="358" t="s">
        <v>12259</v>
      </c>
    </row>
    <row r="13583" spans="1:12">
      <c r="A13583" s="358" t="s">
        <v>625</v>
      </c>
      <c r="B13583" s="358">
        <v>37</v>
      </c>
      <c r="C13583" s="358" t="s">
        <v>1049</v>
      </c>
      <c r="D13583" s="358" t="s">
        <v>880</v>
      </c>
      <c r="E13583" s="358" t="s">
        <v>625</v>
      </c>
      <c r="F13583" s="358" t="s">
        <v>2647</v>
      </c>
      <c r="G13583" s="358" t="s">
        <v>2648</v>
      </c>
      <c r="H13583" s="358"/>
      <c r="I13583" s="358">
        <v>4</v>
      </c>
      <c r="J13583" s="358">
        <v>5</v>
      </c>
      <c r="K13583" s="358">
        <f t="shared" si="230"/>
        <v>9</v>
      </c>
      <c r="L13583" s="358" t="s">
        <v>12255</v>
      </c>
    </row>
    <row r="13584" spans="1:12">
      <c r="A13584" s="358" t="s">
        <v>625</v>
      </c>
      <c r="B13584" s="358">
        <v>38</v>
      </c>
      <c r="C13584" s="358" t="s">
        <v>12260</v>
      </c>
      <c r="D13584" s="358" t="s">
        <v>880</v>
      </c>
      <c r="E13584" s="358" t="s">
        <v>625</v>
      </c>
      <c r="F13584" s="358" t="s">
        <v>2647</v>
      </c>
      <c r="G13584" s="358" t="s">
        <v>2648</v>
      </c>
      <c r="H13584" s="358"/>
      <c r="I13584" s="358">
        <v>1</v>
      </c>
      <c r="J13584" s="358">
        <v>1</v>
      </c>
      <c r="K13584" s="358">
        <f t="shared" si="230"/>
        <v>2</v>
      </c>
      <c r="L13584" s="358" t="s">
        <v>10494</v>
      </c>
    </row>
    <row r="13585" spans="1:12">
      <c r="A13585" s="358" t="s">
        <v>625</v>
      </c>
      <c r="B13585" s="358">
        <v>39</v>
      </c>
      <c r="C13585" s="358" t="s">
        <v>12261</v>
      </c>
      <c r="D13585" s="358" t="s">
        <v>880</v>
      </c>
      <c r="E13585" s="358" t="s">
        <v>2693</v>
      </c>
      <c r="F13585" s="358" t="s">
        <v>2647</v>
      </c>
      <c r="G13585" s="358" t="s">
        <v>2648</v>
      </c>
      <c r="H13585" s="358" t="s">
        <v>12262</v>
      </c>
      <c r="I13585" s="358">
        <v>5</v>
      </c>
      <c r="J13585" s="358">
        <v>2</v>
      </c>
      <c r="K13585" s="358">
        <f t="shared" si="230"/>
        <v>7</v>
      </c>
      <c r="L13585" s="358" t="s">
        <v>9896</v>
      </c>
    </row>
    <row r="13586" spans="1:12">
      <c r="A13586" s="358" t="s">
        <v>625</v>
      </c>
      <c r="B13586" s="358">
        <v>40</v>
      </c>
      <c r="C13586" s="358" t="s">
        <v>1400</v>
      </c>
      <c r="D13586" s="358" t="s">
        <v>880</v>
      </c>
      <c r="E13586" s="358" t="s">
        <v>625</v>
      </c>
      <c r="F13586" s="358" t="s">
        <v>2647</v>
      </c>
      <c r="G13586" s="358" t="s">
        <v>2648</v>
      </c>
      <c r="H13586" s="358"/>
      <c r="I13586" s="358">
        <v>3</v>
      </c>
      <c r="J13586" s="358">
        <v>3</v>
      </c>
      <c r="K13586" s="358">
        <f t="shared" si="230"/>
        <v>6</v>
      </c>
      <c r="L13586" s="358" t="s">
        <v>9896</v>
      </c>
    </row>
    <row r="13587" spans="1:12">
      <c r="A13587" s="358" t="s">
        <v>625</v>
      </c>
      <c r="B13587" s="358">
        <v>41</v>
      </c>
      <c r="C13587" s="358" t="s">
        <v>12263</v>
      </c>
      <c r="D13587" s="358" t="s">
        <v>880</v>
      </c>
      <c r="E13587" s="358" t="s">
        <v>625</v>
      </c>
      <c r="F13587" s="358" t="s">
        <v>2647</v>
      </c>
      <c r="G13587" s="358" t="s">
        <v>2648</v>
      </c>
      <c r="H13587" s="358"/>
      <c r="I13587" s="358">
        <v>3</v>
      </c>
      <c r="J13587" s="358">
        <v>5</v>
      </c>
      <c r="K13587" s="358">
        <f t="shared" si="230"/>
        <v>8</v>
      </c>
      <c r="L13587" s="358" t="s">
        <v>10768</v>
      </c>
    </row>
    <row r="13588" spans="1:12">
      <c r="A13588" s="358" t="s">
        <v>625</v>
      </c>
      <c r="B13588" s="358">
        <v>42</v>
      </c>
      <c r="C13588" s="358" t="s">
        <v>12264</v>
      </c>
      <c r="D13588" s="358" t="s">
        <v>880</v>
      </c>
      <c r="E13588" s="358" t="s">
        <v>625</v>
      </c>
      <c r="F13588" s="358" t="s">
        <v>2647</v>
      </c>
      <c r="G13588" s="358" t="s">
        <v>2648</v>
      </c>
      <c r="H13588" s="358"/>
      <c r="I13588" s="358">
        <v>3</v>
      </c>
      <c r="J13588" s="358">
        <v>2</v>
      </c>
      <c r="K13588" s="358">
        <f t="shared" si="230"/>
        <v>5</v>
      </c>
      <c r="L13588" s="358" t="s">
        <v>10494</v>
      </c>
    </row>
    <row r="13589" spans="1:12">
      <c r="A13589" s="358" t="s">
        <v>625</v>
      </c>
      <c r="B13589" s="358">
        <v>43</v>
      </c>
      <c r="C13589" s="358" t="s">
        <v>8967</v>
      </c>
      <c r="D13589" s="358" t="s">
        <v>880</v>
      </c>
      <c r="E13589" s="358" t="s">
        <v>2660</v>
      </c>
      <c r="F13589" s="358" t="s">
        <v>2647</v>
      </c>
      <c r="G13589" s="358" t="s">
        <v>2648</v>
      </c>
      <c r="H13589" s="358"/>
      <c r="I13589" s="358">
        <v>2</v>
      </c>
      <c r="J13589" s="358">
        <v>2</v>
      </c>
      <c r="K13589" s="358">
        <f t="shared" si="230"/>
        <v>4</v>
      </c>
      <c r="L13589" s="358" t="s">
        <v>9896</v>
      </c>
    </row>
    <row r="13590" spans="1:12">
      <c r="A13590" s="358" t="s">
        <v>625</v>
      </c>
      <c r="B13590" s="358">
        <v>44</v>
      </c>
      <c r="C13590" s="358" t="s">
        <v>1020</v>
      </c>
      <c r="D13590" s="358" t="s">
        <v>880</v>
      </c>
      <c r="E13590" s="358" t="s">
        <v>2660</v>
      </c>
      <c r="F13590" s="358" t="s">
        <v>2647</v>
      </c>
      <c r="G13590" s="358" t="s">
        <v>2648</v>
      </c>
      <c r="H13590" s="358">
        <v>786466695</v>
      </c>
      <c r="I13590" s="358">
        <v>4</v>
      </c>
      <c r="J13590" s="358">
        <v>6</v>
      </c>
      <c r="K13590" s="358">
        <f t="shared" si="230"/>
        <v>10</v>
      </c>
      <c r="L13590" s="358" t="s">
        <v>10650</v>
      </c>
    </row>
    <row r="13591" spans="1:12">
      <c r="A13591" s="358" t="s">
        <v>625</v>
      </c>
      <c r="B13591" s="358">
        <v>45</v>
      </c>
      <c r="C13591" s="358" t="s">
        <v>9731</v>
      </c>
      <c r="D13591" s="358" t="s">
        <v>880</v>
      </c>
      <c r="E13591" s="358" t="s">
        <v>2660</v>
      </c>
      <c r="F13591" s="358" t="s">
        <v>2647</v>
      </c>
      <c r="G13591" s="358" t="s">
        <v>2648</v>
      </c>
      <c r="H13591" s="358">
        <v>781980533</v>
      </c>
      <c r="I13591" s="358">
        <v>4</v>
      </c>
      <c r="J13591" s="358">
        <v>6</v>
      </c>
      <c r="K13591" s="358">
        <f t="shared" si="230"/>
        <v>10</v>
      </c>
      <c r="L13591" s="358" t="s">
        <v>10650</v>
      </c>
    </row>
    <row r="13592" spans="1:12">
      <c r="A13592" s="358" t="s">
        <v>625</v>
      </c>
      <c r="B13592" s="358">
        <v>46</v>
      </c>
      <c r="C13592" s="358" t="s">
        <v>12265</v>
      </c>
      <c r="D13592" s="358" t="s">
        <v>880</v>
      </c>
      <c r="E13592" s="358" t="s">
        <v>2660</v>
      </c>
      <c r="F13592" s="358" t="s">
        <v>2647</v>
      </c>
      <c r="G13592" s="358" t="s">
        <v>2648</v>
      </c>
      <c r="H13592" s="358"/>
      <c r="I13592" s="358">
        <v>4</v>
      </c>
      <c r="J13592" s="358">
        <v>6</v>
      </c>
      <c r="K13592" s="358">
        <f t="shared" si="230"/>
        <v>10</v>
      </c>
      <c r="L13592" s="358" t="s">
        <v>9896</v>
      </c>
    </row>
    <row r="13593" spans="1:12">
      <c r="A13593" s="358" t="s">
        <v>625</v>
      </c>
      <c r="B13593" s="358">
        <v>47</v>
      </c>
      <c r="C13593" s="358" t="s">
        <v>12266</v>
      </c>
      <c r="D13593" s="358" t="s">
        <v>880</v>
      </c>
      <c r="E13593" s="358" t="s">
        <v>2660</v>
      </c>
      <c r="F13593" s="358" t="s">
        <v>2647</v>
      </c>
      <c r="G13593" s="358" t="s">
        <v>2648</v>
      </c>
      <c r="H13593" s="358"/>
      <c r="I13593" s="358">
        <v>3</v>
      </c>
      <c r="J13593" s="358">
        <v>3</v>
      </c>
      <c r="K13593" s="358">
        <f t="shared" si="230"/>
        <v>6</v>
      </c>
      <c r="L13593" s="358" t="s">
        <v>9896</v>
      </c>
    </row>
    <row r="13594" spans="1:12">
      <c r="A13594" s="358" t="s">
        <v>625</v>
      </c>
      <c r="B13594" s="358">
        <v>48</v>
      </c>
      <c r="C13594" s="358" t="s">
        <v>1140</v>
      </c>
      <c r="D13594" s="358" t="s">
        <v>880</v>
      </c>
      <c r="E13594" s="358" t="s">
        <v>2660</v>
      </c>
      <c r="F13594" s="358" t="s">
        <v>2647</v>
      </c>
      <c r="G13594" s="358" t="s">
        <v>2648</v>
      </c>
      <c r="H13594" s="358">
        <v>777113628</v>
      </c>
      <c r="I13594" s="358">
        <v>6</v>
      </c>
      <c r="J13594" s="358">
        <v>3</v>
      </c>
      <c r="K13594" s="358">
        <f t="shared" si="230"/>
        <v>9</v>
      </c>
      <c r="L13594" s="358" t="s">
        <v>9896</v>
      </c>
    </row>
    <row r="13595" spans="1:12">
      <c r="A13595" s="358" t="s">
        <v>625</v>
      </c>
      <c r="B13595" s="358">
        <v>49</v>
      </c>
      <c r="C13595" s="358" t="s">
        <v>12267</v>
      </c>
      <c r="D13595" s="358" t="s">
        <v>880</v>
      </c>
      <c r="E13595" s="358" t="s">
        <v>2660</v>
      </c>
      <c r="F13595" s="358" t="s">
        <v>2647</v>
      </c>
      <c r="G13595" s="358" t="s">
        <v>2648</v>
      </c>
      <c r="H13595" s="358"/>
      <c r="I13595" s="358">
        <v>2</v>
      </c>
      <c r="J13595" s="358">
        <v>5</v>
      </c>
      <c r="K13595" s="358">
        <f t="shared" si="230"/>
        <v>7</v>
      </c>
      <c r="L13595" s="358" t="s">
        <v>9896</v>
      </c>
    </row>
    <row r="13596" spans="1:12">
      <c r="A13596" s="358" t="s">
        <v>625</v>
      </c>
      <c r="B13596" s="358">
        <v>50</v>
      </c>
      <c r="C13596" s="358" t="s">
        <v>12268</v>
      </c>
      <c r="D13596" s="358" t="s">
        <v>880</v>
      </c>
      <c r="E13596" s="358" t="s">
        <v>2660</v>
      </c>
      <c r="F13596" s="358" t="s">
        <v>2647</v>
      </c>
      <c r="G13596" s="358" t="s">
        <v>2648</v>
      </c>
      <c r="H13596" s="358"/>
      <c r="I13596" s="358">
        <v>5</v>
      </c>
      <c r="J13596" s="358">
        <v>2</v>
      </c>
      <c r="K13596" s="358">
        <f t="shared" si="230"/>
        <v>7</v>
      </c>
      <c r="L13596" s="358" t="s">
        <v>9896</v>
      </c>
    </row>
    <row r="13597" spans="1:12">
      <c r="A13597" s="358" t="s">
        <v>625</v>
      </c>
      <c r="B13597" s="358">
        <v>51</v>
      </c>
      <c r="C13597" s="358" t="s">
        <v>12269</v>
      </c>
      <c r="D13597" s="358" t="s">
        <v>880</v>
      </c>
      <c r="E13597" s="358" t="s">
        <v>2660</v>
      </c>
      <c r="F13597" s="358" t="s">
        <v>2647</v>
      </c>
      <c r="G13597" s="358" t="s">
        <v>2648</v>
      </c>
      <c r="H13597" s="358"/>
      <c r="I13597" s="358">
        <v>3</v>
      </c>
      <c r="J13597" s="358">
        <v>2</v>
      </c>
      <c r="K13597" s="358">
        <f t="shared" si="230"/>
        <v>5</v>
      </c>
      <c r="L13597" s="358" t="s">
        <v>10645</v>
      </c>
    </row>
    <row r="13598" spans="1:12">
      <c r="A13598" s="358" t="s">
        <v>625</v>
      </c>
      <c r="B13598" s="358">
        <v>52</v>
      </c>
      <c r="C13598" s="358" t="s">
        <v>1915</v>
      </c>
      <c r="D13598" s="358" t="s">
        <v>880</v>
      </c>
      <c r="E13598" s="358" t="s">
        <v>2660</v>
      </c>
      <c r="F13598" s="358" t="s">
        <v>2647</v>
      </c>
      <c r="G13598" s="358" t="s">
        <v>2648</v>
      </c>
      <c r="H13598" s="358"/>
      <c r="I13598" s="358">
        <v>7</v>
      </c>
      <c r="J13598" s="358">
        <v>3</v>
      </c>
      <c r="K13598" s="358">
        <f t="shared" si="230"/>
        <v>10</v>
      </c>
      <c r="L13598" s="358" t="s">
        <v>9896</v>
      </c>
    </row>
    <row r="13599" spans="1:12">
      <c r="A13599" s="358" t="s">
        <v>625</v>
      </c>
      <c r="B13599" s="358">
        <v>53</v>
      </c>
      <c r="C13599" s="358" t="s">
        <v>12270</v>
      </c>
      <c r="D13599" s="358" t="s">
        <v>880</v>
      </c>
      <c r="E13599" s="358" t="s">
        <v>2660</v>
      </c>
      <c r="F13599" s="358" t="s">
        <v>2647</v>
      </c>
      <c r="G13599" s="358" t="s">
        <v>2648</v>
      </c>
      <c r="H13599" s="358"/>
      <c r="I13599" s="358">
        <v>1</v>
      </c>
      <c r="J13599" s="358">
        <v>1</v>
      </c>
      <c r="K13599" s="358">
        <f t="shared" si="230"/>
        <v>2</v>
      </c>
      <c r="L13599" s="358" t="s">
        <v>9896</v>
      </c>
    </row>
    <row r="13600" spans="1:12">
      <c r="A13600" s="358" t="s">
        <v>625</v>
      </c>
      <c r="B13600" s="358">
        <v>54</v>
      </c>
      <c r="C13600" s="358" t="s">
        <v>12271</v>
      </c>
      <c r="D13600" s="358" t="s">
        <v>1484</v>
      </c>
      <c r="E13600" s="358" t="s">
        <v>2660</v>
      </c>
      <c r="F13600" s="358" t="s">
        <v>2647</v>
      </c>
      <c r="G13600" s="358" t="s">
        <v>2648</v>
      </c>
      <c r="H13600" s="358"/>
      <c r="I13600" s="358">
        <v>0</v>
      </c>
      <c r="J13600" s="358">
        <v>3</v>
      </c>
      <c r="K13600" s="358">
        <f t="shared" si="230"/>
        <v>3</v>
      </c>
      <c r="L13600" s="358" t="s">
        <v>9896</v>
      </c>
    </row>
    <row r="13601" spans="1:12">
      <c r="A13601" s="358" t="s">
        <v>625</v>
      </c>
      <c r="B13601" s="358">
        <v>55</v>
      </c>
      <c r="C13601" s="358" t="s">
        <v>12272</v>
      </c>
      <c r="D13601" s="358" t="s">
        <v>880</v>
      </c>
      <c r="E13601" s="358" t="s">
        <v>2660</v>
      </c>
      <c r="F13601" s="358" t="s">
        <v>2647</v>
      </c>
      <c r="G13601" s="358" t="s">
        <v>2648</v>
      </c>
      <c r="H13601" s="358"/>
      <c r="I13601" s="358">
        <v>4</v>
      </c>
      <c r="J13601" s="358">
        <v>2</v>
      </c>
      <c r="K13601" s="358">
        <f t="shared" si="230"/>
        <v>6</v>
      </c>
      <c r="L13601" s="358" t="s">
        <v>10115</v>
      </c>
    </row>
    <row r="13602" spans="1:12">
      <c r="A13602" s="358" t="s">
        <v>625</v>
      </c>
      <c r="B13602" s="358">
        <v>56</v>
      </c>
      <c r="C13602" s="358" t="s">
        <v>12273</v>
      </c>
      <c r="D13602" s="358" t="s">
        <v>880</v>
      </c>
      <c r="E13602" s="358" t="s">
        <v>2660</v>
      </c>
      <c r="F13602" s="358" t="s">
        <v>2647</v>
      </c>
      <c r="G13602" s="358" t="s">
        <v>2648</v>
      </c>
      <c r="H13602" s="358"/>
      <c r="I13602" s="358">
        <v>1</v>
      </c>
      <c r="J13602" s="358">
        <v>2</v>
      </c>
      <c r="K13602" s="358">
        <f t="shared" si="230"/>
        <v>3</v>
      </c>
      <c r="L13602" s="358" t="s">
        <v>9896</v>
      </c>
    </row>
    <row r="13603" spans="1:12">
      <c r="A13603" s="358" t="s">
        <v>625</v>
      </c>
      <c r="B13603" s="358">
        <v>57</v>
      </c>
      <c r="C13603" s="358" t="s">
        <v>12274</v>
      </c>
      <c r="D13603" s="358" t="s">
        <v>880</v>
      </c>
      <c r="E13603" s="358" t="s">
        <v>2660</v>
      </c>
      <c r="F13603" s="358" t="s">
        <v>2647</v>
      </c>
      <c r="G13603" s="358" t="s">
        <v>2648</v>
      </c>
      <c r="H13603" s="358"/>
      <c r="I13603" s="358">
        <v>7</v>
      </c>
      <c r="J13603" s="358">
        <v>2</v>
      </c>
      <c r="K13603" s="358">
        <f t="shared" si="230"/>
        <v>9</v>
      </c>
      <c r="L13603" s="358" t="s">
        <v>9896</v>
      </c>
    </row>
    <row r="13604" spans="1:12">
      <c r="A13604" s="358" t="s">
        <v>625</v>
      </c>
      <c r="B13604" s="358">
        <v>58</v>
      </c>
      <c r="C13604" s="358" t="s">
        <v>12275</v>
      </c>
      <c r="D13604" s="358" t="s">
        <v>880</v>
      </c>
      <c r="E13604" s="358" t="s">
        <v>2660</v>
      </c>
      <c r="F13604" s="358" t="s">
        <v>2647</v>
      </c>
      <c r="G13604" s="358" t="s">
        <v>2648</v>
      </c>
      <c r="H13604" s="358"/>
      <c r="I13604" s="358">
        <v>2</v>
      </c>
      <c r="J13604" s="358">
        <v>4</v>
      </c>
      <c r="K13604" s="358">
        <f t="shared" si="230"/>
        <v>6</v>
      </c>
      <c r="L13604" s="358" t="s">
        <v>9896</v>
      </c>
    </row>
    <row r="13605" spans="1:12">
      <c r="A13605" s="358" t="s">
        <v>625</v>
      </c>
      <c r="B13605" s="358">
        <v>59</v>
      </c>
      <c r="C13605" s="358" t="s">
        <v>12276</v>
      </c>
      <c r="D13605" s="358" t="s">
        <v>880</v>
      </c>
      <c r="E13605" s="358" t="s">
        <v>2660</v>
      </c>
      <c r="F13605" s="358" t="s">
        <v>2647</v>
      </c>
      <c r="G13605" s="358" t="s">
        <v>2648</v>
      </c>
      <c r="H13605" s="358"/>
      <c r="I13605" s="358">
        <v>2</v>
      </c>
      <c r="J13605" s="358">
        <v>3</v>
      </c>
      <c r="K13605" s="358">
        <f t="shared" si="230"/>
        <v>5</v>
      </c>
      <c r="L13605" s="358" t="s">
        <v>9896</v>
      </c>
    </row>
    <row r="13606" spans="1:12">
      <c r="A13606" s="358" t="s">
        <v>625</v>
      </c>
      <c r="B13606" s="358">
        <v>60</v>
      </c>
      <c r="C13606" s="358" t="s">
        <v>12277</v>
      </c>
      <c r="D13606" s="358" t="s">
        <v>880</v>
      </c>
      <c r="E13606" s="358" t="s">
        <v>2660</v>
      </c>
      <c r="F13606" s="358" t="s">
        <v>2647</v>
      </c>
      <c r="G13606" s="358" t="s">
        <v>2648</v>
      </c>
      <c r="H13606" s="358"/>
      <c r="I13606" s="358">
        <v>2</v>
      </c>
      <c r="J13606" s="358">
        <v>3</v>
      </c>
      <c r="K13606" s="358">
        <f t="shared" si="230"/>
        <v>5</v>
      </c>
      <c r="L13606" s="358" t="s">
        <v>9896</v>
      </c>
    </row>
    <row r="13607" spans="1:12">
      <c r="A13607" s="358" t="s">
        <v>625</v>
      </c>
      <c r="B13607" s="358">
        <v>61</v>
      </c>
      <c r="C13607" s="358" t="s">
        <v>12278</v>
      </c>
      <c r="D13607" s="358" t="s">
        <v>880</v>
      </c>
      <c r="E13607" s="358" t="s">
        <v>2660</v>
      </c>
      <c r="F13607" s="358" t="s">
        <v>2647</v>
      </c>
      <c r="G13607" s="358" t="s">
        <v>2648</v>
      </c>
      <c r="H13607" s="358"/>
      <c r="I13607" s="358">
        <v>2</v>
      </c>
      <c r="J13607" s="358">
        <v>3</v>
      </c>
      <c r="K13607" s="358">
        <f t="shared" si="230"/>
        <v>5</v>
      </c>
      <c r="L13607" s="358" t="s">
        <v>10679</v>
      </c>
    </row>
    <row r="13608" spans="1:12">
      <c r="A13608" s="358" t="s">
        <v>625</v>
      </c>
      <c r="B13608" s="358">
        <v>62</v>
      </c>
      <c r="C13608" s="358" t="s">
        <v>12279</v>
      </c>
      <c r="D13608" s="358" t="s">
        <v>880</v>
      </c>
      <c r="E13608" s="358" t="s">
        <v>2660</v>
      </c>
      <c r="F13608" s="358" t="s">
        <v>2647</v>
      </c>
      <c r="G13608" s="358" t="s">
        <v>2648</v>
      </c>
      <c r="H13608" s="358">
        <v>787565295</v>
      </c>
      <c r="I13608" s="358">
        <v>4</v>
      </c>
      <c r="J13608" s="358">
        <v>3</v>
      </c>
      <c r="K13608" s="358">
        <f t="shared" si="230"/>
        <v>7</v>
      </c>
      <c r="L13608" s="358" t="s">
        <v>12255</v>
      </c>
    </row>
    <row r="13609" spans="1:12">
      <c r="A13609" s="358" t="s">
        <v>625</v>
      </c>
      <c r="B13609" s="358">
        <v>63</v>
      </c>
      <c r="C13609" s="358" t="s">
        <v>8084</v>
      </c>
      <c r="D13609" s="358" t="s">
        <v>880</v>
      </c>
      <c r="E13609" s="358" t="s">
        <v>2660</v>
      </c>
      <c r="F13609" s="358" t="s">
        <v>2647</v>
      </c>
      <c r="G13609" s="358" t="s">
        <v>2648</v>
      </c>
      <c r="H13609" s="358"/>
      <c r="I13609" s="358">
        <v>4</v>
      </c>
      <c r="J13609" s="358">
        <v>2</v>
      </c>
      <c r="K13609" s="358">
        <f t="shared" si="230"/>
        <v>6</v>
      </c>
      <c r="L13609" s="358" t="s">
        <v>10494</v>
      </c>
    </row>
    <row r="13610" spans="1:12">
      <c r="A13610" s="358" t="s">
        <v>625</v>
      </c>
      <c r="B13610" s="358">
        <v>64</v>
      </c>
      <c r="C13610" s="358" t="s">
        <v>12280</v>
      </c>
      <c r="D13610" s="358" t="s">
        <v>880</v>
      </c>
      <c r="E13610" s="358" t="s">
        <v>2660</v>
      </c>
      <c r="F13610" s="358" t="s">
        <v>2647</v>
      </c>
      <c r="G13610" s="358" t="s">
        <v>2648</v>
      </c>
      <c r="H13610" s="358"/>
      <c r="I13610" s="358">
        <v>3</v>
      </c>
      <c r="J13610" s="358">
        <v>2</v>
      </c>
      <c r="K13610" s="358">
        <f t="shared" si="230"/>
        <v>5</v>
      </c>
      <c r="L13610" s="358" t="s">
        <v>10494</v>
      </c>
    </row>
    <row r="13611" spans="1:12">
      <c r="A13611" s="358" t="s">
        <v>625</v>
      </c>
      <c r="B13611" s="358">
        <v>65</v>
      </c>
      <c r="C13611" s="358" t="s">
        <v>1747</v>
      </c>
      <c r="D13611" s="358" t="s">
        <v>880</v>
      </c>
      <c r="E13611" s="358" t="s">
        <v>2660</v>
      </c>
      <c r="F13611" s="358" t="s">
        <v>2647</v>
      </c>
      <c r="G13611" s="358" t="s">
        <v>2648</v>
      </c>
      <c r="H13611" s="358"/>
      <c r="I13611" s="358">
        <v>2</v>
      </c>
      <c r="J13611" s="358">
        <v>3</v>
      </c>
      <c r="K13611" s="358">
        <f t="shared" ref="K13611:K13641" si="231">J13611+I13611</f>
        <v>5</v>
      </c>
      <c r="L13611" s="358" t="s">
        <v>10494</v>
      </c>
    </row>
    <row r="13612" spans="1:12">
      <c r="A13612" s="358" t="s">
        <v>625</v>
      </c>
      <c r="B13612" s="358">
        <v>66</v>
      </c>
      <c r="C13612" s="358" t="s">
        <v>2226</v>
      </c>
      <c r="D13612" s="358" t="s">
        <v>880</v>
      </c>
      <c r="E13612" s="358" t="s">
        <v>2660</v>
      </c>
      <c r="F13612" s="358" t="s">
        <v>2647</v>
      </c>
      <c r="G13612" s="358" t="s">
        <v>2648</v>
      </c>
      <c r="H13612" s="358"/>
      <c r="I13612" s="358">
        <v>2</v>
      </c>
      <c r="J13612" s="358">
        <v>3</v>
      </c>
      <c r="K13612" s="358">
        <f t="shared" si="231"/>
        <v>5</v>
      </c>
      <c r="L13612" s="358" t="s">
        <v>10494</v>
      </c>
    </row>
    <row r="13613" spans="1:12">
      <c r="A13613" s="358" t="s">
        <v>625</v>
      </c>
      <c r="B13613" s="358">
        <v>67</v>
      </c>
      <c r="C13613" s="358" t="s">
        <v>7556</v>
      </c>
      <c r="D13613" s="358" t="s">
        <v>880</v>
      </c>
      <c r="E13613" s="358" t="s">
        <v>2660</v>
      </c>
      <c r="F13613" s="358" t="s">
        <v>2647</v>
      </c>
      <c r="G13613" s="358" t="s">
        <v>2648</v>
      </c>
      <c r="H13613" s="358">
        <v>787456097</v>
      </c>
      <c r="I13613" s="358">
        <v>4</v>
      </c>
      <c r="J13613" s="358">
        <v>1</v>
      </c>
      <c r="K13613" s="358">
        <f t="shared" si="231"/>
        <v>5</v>
      </c>
      <c r="L13613" s="358" t="s">
        <v>10494</v>
      </c>
    </row>
    <row r="13614" spans="1:12">
      <c r="A13614" s="358" t="s">
        <v>625</v>
      </c>
      <c r="B13614" s="358">
        <v>68</v>
      </c>
      <c r="C13614" s="358" t="s">
        <v>12281</v>
      </c>
      <c r="D13614" s="358" t="s">
        <v>880</v>
      </c>
      <c r="E13614" s="358" t="s">
        <v>2660</v>
      </c>
      <c r="F13614" s="358" t="s">
        <v>2647</v>
      </c>
      <c r="G13614" s="358" t="s">
        <v>2648</v>
      </c>
      <c r="H13614" s="358"/>
      <c r="I13614" s="358">
        <v>1</v>
      </c>
      <c r="J13614" s="358">
        <v>2</v>
      </c>
      <c r="K13614" s="358">
        <f t="shared" si="231"/>
        <v>3</v>
      </c>
      <c r="L13614" s="358" t="s">
        <v>10494</v>
      </c>
    </row>
    <row r="13615" spans="1:12">
      <c r="A13615" s="358" t="s">
        <v>625</v>
      </c>
      <c r="B13615" s="358">
        <v>69</v>
      </c>
      <c r="C13615" s="358" t="s">
        <v>12282</v>
      </c>
      <c r="D13615" s="358" t="s">
        <v>880</v>
      </c>
      <c r="E13615" s="358" t="s">
        <v>2660</v>
      </c>
      <c r="F13615" s="358" t="s">
        <v>2647</v>
      </c>
      <c r="G13615" s="358" t="s">
        <v>2648</v>
      </c>
      <c r="H13615" s="358">
        <v>788721259</v>
      </c>
      <c r="I13615" s="358">
        <v>7</v>
      </c>
      <c r="J13615" s="358">
        <v>1</v>
      </c>
      <c r="K13615" s="358">
        <f t="shared" si="231"/>
        <v>8</v>
      </c>
      <c r="L13615" s="358" t="s">
        <v>10494</v>
      </c>
    </row>
    <row r="13616" spans="1:12">
      <c r="A13616" s="358" t="s">
        <v>625</v>
      </c>
      <c r="B13616" s="358">
        <v>70</v>
      </c>
      <c r="C13616" s="358" t="s">
        <v>12283</v>
      </c>
      <c r="D13616" s="358" t="s">
        <v>880</v>
      </c>
      <c r="E13616" s="358" t="s">
        <v>2660</v>
      </c>
      <c r="F13616" s="358" t="s">
        <v>2647</v>
      </c>
      <c r="G13616" s="358" t="s">
        <v>2648</v>
      </c>
      <c r="H13616" s="358"/>
      <c r="I13616" s="358">
        <v>5</v>
      </c>
      <c r="J13616" s="358">
        <v>3</v>
      </c>
      <c r="K13616" s="358">
        <f t="shared" si="231"/>
        <v>8</v>
      </c>
      <c r="L13616" s="358" t="s">
        <v>9975</v>
      </c>
    </row>
    <row r="13617" spans="1:12">
      <c r="A13617" s="358" t="s">
        <v>625</v>
      </c>
      <c r="B13617" s="358">
        <v>71</v>
      </c>
      <c r="C13617" s="358" t="s">
        <v>3278</v>
      </c>
      <c r="D13617" s="358" t="s">
        <v>880</v>
      </c>
      <c r="E13617" s="358" t="s">
        <v>2660</v>
      </c>
      <c r="F13617" s="358" t="s">
        <v>2647</v>
      </c>
      <c r="G13617" s="358" t="s">
        <v>2648</v>
      </c>
      <c r="H13617" s="358"/>
      <c r="I13617" s="358">
        <v>5</v>
      </c>
      <c r="J13617" s="358">
        <v>4</v>
      </c>
      <c r="K13617" s="358">
        <f t="shared" si="231"/>
        <v>9</v>
      </c>
      <c r="L13617" s="358" t="s">
        <v>9975</v>
      </c>
    </row>
    <row r="13618" spans="1:12">
      <c r="A13618" s="358" t="s">
        <v>625</v>
      </c>
      <c r="B13618" s="358">
        <v>72</v>
      </c>
      <c r="C13618" s="358" t="s">
        <v>12284</v>
      </c>
      <c r="D13618" s="358" t="s">
        <v>880</v>
      </c>
      <c r="E13618" s="358" t="s">
        <v>2660</v>
      </c>
      <c r="F13618" s="358" t="s">
        <v>2647</v>
      </c>
      <c r="G13618" s="358" t="s">
        <v>2648</v>
      </c>
      <c r="H13618" s="358"/>
      <c r="I13618" s="358">
        <v>3</v>
      </c>
      <c r="J13618" s="358">
        <v>2</v>
      </c>
      <c r="K13618" s="358">
        <f t="shared" si="231"/>
        <v>5</v>
      </c>
      <c r="L13618" s="358" t="s">
        <v>9896</v>
      </c>
    </row>
    <row r="13619" spans="1:12">
      <c r="A13619" s="358" t="s">
        <v>625</v>
      </c>
      <c r="B13619" s="358">
        <v>73</v>
      </c>
      <c r="C13619" s="358" t="s">
        <v>12285</v>
      </c>
      <c r="D13619" s="358" t="s">
        <v>880</v>
      </c>
      <c r="E13619" s="358" t="s">
        <v>2660</v>
      </c>
      <c r="F13619" s="358" t="s">
        <v>2647</v>
      </c>
      <c r="G13619" s="358" t="s">
        <v>2648</v>
      </c>
      <c r="H13619" s="358"/>
      <c r="I13619" s="358">
        <v>4</v>
      </c>
      <c r="J13619" s="358">
        <v>1</v>
      </c>
      <c r="K13619" s="358">
        <f t="shared" si="231"/>
        <v>5</v>
      </c>
      <c r="L13619" s="358" t="s">
        <v>9896</v>
      </c>
    </row>
    <row r="13620" spans="1:12">
      <c r="A13620" s="358" t="s">
        <v>625</v>
      </c>
      <c r="B13620" s="358">
        <v>74</v>
      </c>
      <c r="C13620" s="358" t="s">
        <v>12286</v>
      </c>
      <c r="D13620" s="358" t="s">
        <v>880</v>
      </c>
      <c r="E13620" s="358" t="s">
        <v>2660</v>
      </c>
      <c r="F13620" s="358" t="s">
        <v>2647</v>
      </c>
      <c r="G13620" s="358" t="s">
        <v>2648</v>
      </c>
      <c r="H13620" s="358"/>
      <c r="I13620" s="358">
        <v>2</v>
      </c>
      <c r="J13620" s="358">
        <v>2</v>
      </c>
      <c r="K13620" s="358">
        <f t="shared" si="231"/>
        <v>4</v>
      </c>
      <c r="L13620" s="358" t="s">
        <v>9896</v>
      </c>
    </row>
    <row r="13621" spans="1:12">
      <c r="A13621" s="358" t="s">
        <v>625</v>
      </c>
      <c r="B13621" s="358">
        <v>75</v>
      </c>
      <c r="C13621" s="358" t="s">
        <v>967</v>
      </c>
      <c r="D13621" s="358" t="s">
        <v>880</v>
      </c>
      <c r="E13621" s="358" t="s">
        <v>2660</v>
      </c>
      <c r="F13621" s="358" t="s">
        <v>2647</v>
      </c>
      <c r="G13621" s="358" t="s">
        <v>2648</v>
      </c>
      <c r="H13621" s="358"/>
      <c r="I13621" s="358">
        <v>3</v>
      </c>
      <c r="J13621" s="358">
        <v>2</v>
      </c>
      <c r="K13621" s="358">
        <f t="shared" si="231"/>
        <v>5</v>
      </c>
      <c r="L13621" s="358" t="s">
        <v>10645</v>
      </c>
    </row>
    <row r="13622" spans="1:12">
      <c r="A13622" s="358" t="s">
        <v>625</v>
      </c>
      <c r="B13622" s="358">
        <v>76</v>
      </c>
      <c r="C13622" s="358" t="s">
        <v>12287</v>
      </c>
      <c r="D13622" s="358" t="s">
        <v>880</v>
      </c>
      <c r="E13622" s="358" t="s">
        <v>2660</v>
      </c>
      <c r="F13622" s="358" t="s">
        <v>2647</v>
      </c>
      <c r="G13622" s="358" t="s">
        <v>2648</v>
      </c>
      <c r="H13622" s="358"/>
      <c r="I13622" s="358">
        <v>1</v>
      </c>
      <c r="J13622" s="358">
        <v>2</v>
      </c>
      <c r="K13622" s="358">
        <f t="shared" si="231"/>
        <v>3</v>
      </c>
      <c r="L13622" s="358" t="s">
        <v>9896</v>
      </c>
    </row>
    <row r="13623" spans="1:12">
      <c r="A13623" s="358" t="s">
        <v>625</v>
      </c>
      <c r="B13623" s="358">
        <v>77</v>
      </c>
      <c r="C13623" s="358" t="s">
        <v>12288</v>
      </c>
      <c r="D13623" s="358" t="s">
        <v>880</v>
      </c>
      <c r="E13623" s="358" t="s">
        <v>2660</v>
      </c>
      <c r="F13623" s="358" t="s">
        <v>2647</v>
      </c>
      <c r="G13623" s="358" t="s">
        <v>2648</v>
      </c>
      <c r="H13623" s="358"/>
      <c r="I13623" s="358">
        <v>4</v>
      </c>
      <c r="J13623" s="358">
        <v>2</v>
      </c>
      <c r="K13623" s="358">
        <f t="shared" si="231"/>
        <v>6</v>
      </c>
      <c r="L13623" s="358" t="s">
        <v>10494</v>
      </c>
    </row>
    <row r="13624" spans="1:12">
      <c r="A13624" s="358" t="s">
        <v>625</v>
      </c>
      <c r="B13624" s="358">
        <v>78</v>
      </c>
      <c r="C13624" s="358" t="s">
        <v>2703</v>
      </c>
      <c r="D13624" s="358" t="s">
        <v>880</v>
      </c>
      <c r="E13624" s="358" t="s">
        <v>625</v>
      </c>
      <c r="F13624" s="358" t="s">
        <v>2647</v>
      </c>
      <c r="G13624" s="358" t="s">
        <v>2648</v>
      </c>
      <c r="H13624" s="358"/>
      <c r="I13624" s="358">
        <v>2</v>
      </c>
      <c r="J13624" s="358">
        <v>6</v>
      </c>
      <c r="K13624" s="358">
        <f t="shared" si="231"/>
        <v>8</v>
      </c>
      <c r="L13624" s="358" t="s">
        <v>10494</v>
      </c>
    </row>
    <row r="13625" spans="1:12">
      <c r="A13625" s="358" t="s">
        <v>625</v>
      </c>
      <c r="B13625" s="358">
        <v>79</v>
      </c>
      <c r="C13625" s="358" t="s">
        <v>12289</v>
      </c>
      <c r="D13625" s="358" t="s">
        <v>880</v>
      </c>
      <c r="E13625" s="358" t="s">
        <v>625</v>
      </c>
      <c r="F13625" s="358" t="s">
        <v>2647</v>
      </c>
      <c r="G13625" s="358" t="s">
        <v>2648</v>
      </c>
      <c r="H13625" s="358"/>
      <c r="I13625" s="358">
        <v>1</v>
      </c>
      <c r="J13625" s="358">
        <v>2</v>
      </c>
      <c r="K13625" s="358">
        <f t="shared" si="231"/>
        <v>3</v>
      </c>
      <c r="L13625" s="358" t="s">
        <v>10683</v>
      </c>
    </row>
    <row r="13626" spans="1:12">
      <c r="A13626" s="358" t="s">
        <v>625</v>
      </c>
      <c r="B13626" s="358">
        <v>80</v>
      </c>
      <c r="C13626" s="358" t="s">
        <v>11845</v>
      </c>
      <c r="D13626" s="358" t="s">
        <v>880</v>
      </c>
      <c r="E13626" s="358" t="s">
        <v>625</v>
      </c>
      <c r="F13626" s="358" t="s">
        <v>2647</v>
      </c>
      <c r="G13626" s="358" t="s">
        <v>2648</v>
      </c>
      <c r="H13626" s="358"/>
      <c r="I13626" s="358">
        <v>2</v>
      </c>
      <c r="J13626" s="358">
        <v>1</v>
      </c>
      <c r="K13626" s="358">
        <f t="shared" si="231"/>
        <v>3</v>
      </c>
      <c r="L13626" s="358" t="s">
        <v>10643</v>
      </c>
    </row>
    <row r="13627" spans="1:12">
      <c r="A13627" s="358" t="s">
        <v>625</v>
      </c>
      <c r="B13627" s="358">
        <v>81</v>
      </c>
      <c r="C13627" s="358" t="s">
        <v>1373</v>
      </c>
      <c r="D13627" s="358" t="s">
        <v>880</v>
      </c>
      <c r="E13627" s="358" t="s">
        <v>625</v>
      </c>
      <c r="F13627" s="358" t="s">
        <v>2647</v>
      </c>
      <c r="G13627" s="358" t="s">
        <v>2648</v>
      </c>
      <c r="H13627" s="358"/>
      <c r="I13627" s="358">
        <v>5</v>
      </c>
      <c r="J13627" s="358">
        <v>2</v>
      </c>
      <c r="K13627" s="358">
        <f t="shared" si="231"/>
        <v>7</v>
      </c>
      <c r="L13627" s="358" t="s">
        <v>10643</v>
      </c>
    </row>
    <row r="13628" spans="1:12">
      <c r="A13628" s="358" t="s">
        <v>625</v>
      </c>
      <c r="B13628" s="358">
        <v>82</v>
      </c>
      <c r="C13628" s="358" t="s">
        <v>12290</v>
      </c>
      <c r="D13628" s="358" t="s">
        <v>880</v>
      </c>
      <c r="E13628" s="358" t="s">
        <v>625</v>
      </c>
      <c r="F13628" s="358" t="s">
        <v>2647</v>
      </c>
      <c r="G13628" s="358" t="s">
        <v>2648</v>
      </c>
      <c r="H13628" s="358"/>
      <c r="I13628" s="358">
        <v>3</v>
      </c>
      <c r="J13628" s="358">
        <v>3</v>
      </c>
      <c r="K13628" s="358">
        <f t="shared" si="231"/>
        <v>6</v>
      </c>
      <c r="L13628" s="358" t="s">
        <v>10683</v>
      </c>
    </row>
    <row r="13629" spans="1:12">
      <c r="A13629" s="358" t="s">
        <v>625</v>
      </c>
      <c r="B13629" s="358">
        <v>83</v>
      </c>
      <c r="C13629" s="358" t="s">
        <v>12291</v>
      </c>
      <c r="D13629" s="358" t="s">
        <v>880</v>
      </c>
      <c r="E13629" s="358" t="s">
        <v>625</v>
      </c>
      <c r="F13629" s="358" t="s">
        <v>2647</v>
      </c>
      <c r="G13629" s="358" t="s">
        <v>2648</v>
      </c>
      <c r="H13629" s="358"/>
      <c r="I13629" s="358">
        <v>4</v>
      </c>
      <c r="J13629" s="358">
        <v>2</v>
      </c>
      <c r="K13629" s="358">
        <f t="shared" si="231"/>
        <v>6</v>
      </c>
      <c r="L13629" s="358" t="s">
        <v>10682</v>
      </c>
    </row>
    <row r="13630" spans="1:12">
      <c r="A13630" s="358" t="s">
        <v>625</v>
      </c>
      <c r="B13630" s="358">
        <v>84</v>
      </c>
      <c r="C13630" s="358" t="s">
        <v>12292</v>
      </c>
      <c r="D13630" s="358" t="s">
        <v>880</v>
      </c>
      <c r="E13630" s="358" t="s">
        <v>625</v>
      </c>
      <c r="F13630" s="358" t="s">
        <v>2647</v>
      </c>
      <c r="G13630" s="358" t="s">
        <v>2648</v>
      </c>
      <c r="H13630" s="358"/>
      <c r="I13630" s="358">
        <v>1</v>
      </c>
      <c r="J13630" s="358">
        <v>2</v>
      </c>
      <c r="K13630" s="358">
        <f t="shared" si="231"/>
        <v>3</v>
      </c>
      <c r="L13630" s="358" t="s">
        <v>10682</v>
      </c>
    </row>
    <row r="13631" spans="1:12">
      <c r="A13631" s="358" t="s">
        <v>625</v>
      </c>
      <c r="B13631" s="358">
        <v>85</v>
      </c>
      <c r="C13631" s="358" t="s">
        <v>12293</v>
      </c>
      <c r="D13631" s="358" t="s">
        <v>1484</v>
      </c>
      <c r="E13631" s="358" t="s">
        <v>625</v>
      </c>
      <c r="F13631" s="358" t="s">
        <v>2647</v>
      </c>
      <c r="G13631" s="358" t="s">
        <v>2648</v>
      </c>
      <c r="H13631" s="358"/>
      <c r="I13631" s="358">
        <v>0</v>
      </c>
      <c r="J13631" s="358">
        <v>3</v>
      </c>
      <c r="K13631" s="358">
        <f t="shared" si="231"/>
        <v>3</v>
      </c>
      <c r="L13631" s="358" t="s">
        <v>10682</v>
      </c>
    </row>
    <row r="13632" spans="1:12">
      <c r="A13632" s="358" t="s">
        <v>625</v>
      </c>
      <c r="B13632" s="358">
        <v>86</v>
      </c>
      <c r="C13632" s="358" t="s">
        <v>12241</v>
      </c>
      <c r="D13632" s="358" t="s">
        <v>880</v>
      </c>
      <c r="E13632" s="358" t="s">
        <v>625</v>
      </c>
      <c r="F13632" s="358" t="s">
        <v>2647</v>
      </c>
      <c r="G13632" s="358" t="s">
        <v>2648</v>
      </c>
      <c r="H13632" s="358"/>
      <c r="I13632" s="358">
        <v>4</v>
      </c>
      <c r="J13632" s="358">
        <v>2</v>
      </c>
      <c r="K13632" s="358">
        <f t="shared" si="231"/>
        <v>6</v>
      </c>
      <c r="L13632" s="358" t="s">
        <v>10679</v>
      </c>
    </row>
    <row r="13633" spans="1:12">
      <c r="A13633" s="358" t="s">
        <v>625</v>
      </c>
      <c r="B13633" s="358">
        <v>87</v>
      </c>
      <c r="C13633" s="358" t="s">
        <v>2247</v>
      </c>
      <c r="D13633" s="358" t="s">
        <v>880</v>
      </c>
      <c r="E13633" s="358" t="s">
        <v>625</v>
      </c>
      <c r="F13633" s="358" t="s">
        <v>2647</v>
      </c>
      <c r="G13633" s="358" t="s">
        <v>2648</v>
      </c>
      <c r="H13633" s="358"/>
      <c r="I13633" s="358">
        <v>4</v>
      </c>
      <c r="J13633" s="358">
        <v>5</v>
      </c>
      <c r="K13633" s="358">
        <f t="shared" si="231"/>
        <v>9</v>
      </c>
      <c r="L13633" s="358" t="s">
        <v>9896</v>
      </c>
    </row>
    <row r="13634" spans="1:12">
      <c r="A13634" s="358" t="s">
        <v>625</v>
      </c>
      <c r="B13634" s="358">
        <v>88</v>
      </c>
      <c r="C13634" s="358" t="s">
        <v>12294</v>
      </c>
      <c r="D13634" s="358" t="s">
        <v>880</v>
      </c>
      <c r="E13634" s="358" t="s">
        <v>625</v>
      </c>
      <c r="F13634" s="358" t="s">
        <v>2647</v>
      </c>
      <c r="G13634" s="358" t="s">
        <v>2648</v>
      </c>
      <c r="H13634" s="358"/>
      <c r="I13634" s="358">
        <v>3</v>
      </c>
      <c r="J13634" s="358">
        <v>4</v>
      </c>
      <c r="K13634" s="358">
        <f t="shared" si="231"/>
        <v>7</v>
      </c>
      <c r="L13634" s="358" t="s">
        <v>9896</v>
      </c>
    </row>
    <row r="13635" spans="1:12">
      <c r="A13635" s="358" t="s">
        <v>625</v>
      </c>
      <c r="B13635" s="358">
        <v>89</v>
      </c>
      <c r="C13635" s="358" t="s">
        <v>1693</v>
      </c>
      <c r="D13635" s="358" t="s">
        <v>880</v>
      </c>
      <c r="E13635" s="358" t="s">
        <v>625</v>
      </c>
      <c r="F13635" s="358" t="s">
        <v>2647</v>
      </c>
      <c r="G13635" s="358" t="s">
        <v>2648</v>
      </c>
      <c r="H13635" s="358"/>
      <c r="I13635" s="358">
        <v>3</v>
      </c>
      <c r="J13635" s="358">
        <v>2</v>
      </c>
      <c r="K13635" s="358">
        <f t="shared" si="231"/>
        <v>5</v>
      </c>
      <c r="L13635" s="358" t="s">
        <v>9896</v>
      </c>
    </row>
    <row r="13636" spans="1:12">
      <c r="A13636" s="358" t="s">
        <v>625</v>
      </c>
      <c r="B13636" s="358">
        <v>90</v>
      </c>
      <c r="C13636" s="358" t="s">
        <v>12295</v>
      </c>
      <c r="D13636" s="358" t="s">
        <v>880</v>
      </c>
      <c r="E13636" s="358" t="s">
        <v>625</v>
      </c>
      <c r="F13636" s="358" t="s">
        <v>2647</v>
      </c>
      <c r="G13636" s="358" t="s">
        <v>2648</v>
      </c>
      <c r="H13636" s="358"/>
      <c r="I13636" s="358">
        <v>4</v>
      </c>
      <c r="J13636" s="358">
        <v>1</v>
      </c>
      <c r="K13636" s="358">
        <f t="shared" si="231"/>
        <v>5</v>
      </c>
      <c r="L13636" s="358" t="s">
        <v>10768</v>
      </c>
    </row>
    <row r="13637" spans="1:12">
      <c r="A13637" s="358" t="s">
        <v>625</v>
      </c>
      <c r="B13637" s="358">
        <v>91</v>
      </c>
      <c r="C13637" s="358" t="s">
        <v>7249</v>
      </c>
      <c r="D13637" s="358" t="s">
        <v>880</v>
      </c>
      <c r="E13637" s="358" t="s">
        <v>625</v>
      </c>
      <c r="F13637" s="358" t="s">
        <v>2647</v>
      </c>
      <c r="G13637" s="358" t="s">
        <v>2648</v>
      </c>
      <c r="H13637" s="358"/>
      <c r="I13637" s="358">
        <v>2</v>
      </c>
      <c r="J13637" s="358">
        <v>3</v>
      </c>
      <c r="K13637" s="358">
        <f t="shared" si="231"/>
        <v>5</v>
      </c>
      <c r="L13637" s="358" t="s">
        <v>9896</v>
      </c>
    </row>
    <row r="13638" spans="1:12">
      <c r="A13638" s="358" t="s">
        <v>625</v>
      </c>
      <c r="B13638" s="358">
        <v>92</v>
      </c>
      <c r="C13638" s="358" t="s">
        <v>2692</v>
      </c>
      <c r="D13638" s="358" t="s">
        <v>880</v>
      </c>
      <c r="E13638" s="358" t="s">
        <v>2660</v>
      </c>
      <c r="F13638" s="358" t="s">
        <v>2647</v>
      </c>
      <c r="G13638" s="358" t="s">
        <v>2648</v>
      </c>
      <c r="H13638" s="358">
        <v>777117476</v>
      </c>
      <c r="I13638" s="358">
        <v>3</v>
      </c>
      <c r="J13638" s="358">
        <v>5</v>
      </c>
      <c r="K13638" s="358">
        <f t="shared" si="231"/>
        <v>8</v>
      </c>
      <c r="L13638" s="358" t="s">
        <v>9896</v>
      </c>
    </row>
    <row r="13639" spans="1:12">
      <c r="A13639" s="358" t="s">
        <v>625</v>
      </c>
      <c r="B13639" s="358">
        <v>93</v>
      </c>
      <c r="C13639" s="358" t="s">
        <v>12296</v>
      </c>
      <c r="D13639" s="358" t="s">
        <v>880</v>
      </c>
      <c r="E13639" s="358" t="s">
        <v>2660</v>
      </c>
      <c r="F13639" s="358" t="s">
        <v>2647</v>
      </c>
      <c r="G13639" s="358" t="s">
        <v>2648</v>
      </c>
      <c r="H13639" s="358"/>
      <c r="I13639" s="358">
        <v>3</v>
      </c>
      <c r="J13639" s="358">
        <v>5</v>
      </c>
      <c r="K13639" s="358">
        <f t="shared" si="231"/>
        <v>8</v>
      </c>
      <c r="L13639" s="358" t="s">
        <v>9896</v>
      </c>
    </row>
    <row r="13640" spans="1:12">
      <c r="A13640" s="358" t="s">
        <v>625</v>
      </c>
      <c r="B13640" s="358">
        <v>94</v>
      </c>
      <c r="C13640" s="358" t="s">
        <v>12297</v>
      </c>
      <c r="D13640" s="358" t="s">
        <v>880</v>
      </c>
      <c r="E13640" s="358" t="s">
        <v>2660</v>
      </c>
      <c r="F13640" s="358" t="s">
        <v>2647</v>
      </c>
      <c r="G13640" s="358" t="s">
        <v>2648</v>
      </c>
      <c r="H13640" s="358"/>
      <c r="I13640" s="358">
        <v>3</v>
      </c>
      <c r="J13640" s="358">
        <v>2</v>
      </c>
      <c r="K13640" s="358">
        <f t="shared" si="231"/>
        <v>5</v>
      </c>
      <c r="L13640" s="358" t="s">
        <v>9896</v>
      </c>
    </row>
    <row r="13641" spans="1:12">
      <c r="A13641" s="358" t="s">
        <v>625</v>
      </c>
      <c r="B13641" s="358">
        <v>95</v>
      </c>
      <c r="C13641" s="358" t="s">
        <v>12298</v>
      </c>
      <c r="D13641" s="358" t="s">
        <v>880</v>
      </c>
      <c r="E13641" s="358" t="s">
        <v>625</v>
      </c>
      <c r="F13641" s="358" t="s">
        <v>2647</v>
      </c>
      <c r="G13641" s="358" t="s">
        <v>2648</v>
      </c>
      <c r="H13641" s="358"/>
      <c r="I13641" s="358">
        <v>1</v>
      </c>
      <c r="J13641" s="358">
        <v>2</v>
      </c>
      <c r="K13641" s="358">
        <f t="shared" si="231"/>
        <v>3</v>
      </c>
      <c r="L13641" s="358" t="s">
        <v>10494</v>
      </c>
    </row>
    <row r="13642" spans="1:12">
      <c r="A13642" s="364"/>
      <c r="B13642" s="364"/>
      <c r="C13642" s="364"/>
      <c r="D13642" s="364"/>
      <c r="E13642" s="364"/>
      <c r="F13642" s="364"/>
      <c r="G13642" s="364"/>
      <c r="H13642" s="364"/>
      <c r="I13642" s="364"/>
      <c r="J13642" s="364"/>
      <c r="K13642" s="358">
        <f>SUM(K13547:K13641)</f>
        <v>561</v>
      </c>
      <c r="L13642" s="364"/>
    </row>
    <row r="13643" spans="1:12">
      <c r="A13643" s="358" t="s">
        <v>589</v>
      </c>
      <c r="B13643" s="358">
        <v>1</v>
      </c>
      <c r="C13643" s="358" t="s">
        <v>10443</v>
      </c>
      <c r="D13643" s="358" t="s">
        <v>880</v>
      </c>
      <c r="E13643" s="358" t="s">
        <v>589</v>
      </c>
      <c r="F13643" s="358" t="s">
        <v>5917</v>
      </c>
      <c r="G13643" s="358" t="s">
        <v>2648</v>
      </c>
      <c r="H13643" s="358">
        <v>774795828</v>
      </c>
      <c r="I13643" s="358">
        <v>4</v>
      </c>
      <c r="J13643" s="358">
        <v>5</v>
      </c>
      <c r="K13643" s="358">
        <f t="shared" ref="K13643:K13706" si="232">J13643+I13643</f>
        <v>9</v>
      </c>
      <c r="L13643" s="358" t="s">
        <v>9921</v>
      </c>
    </row>
    <row r="13644" spans="1:12">
      <c r="A13644" s="358" t="s">
        <v>589</v>
      </c>
      <c r="B13644" s="358">
        <v>2</v>
      </c>
      <c r="C13644" s="358" t="s">
        <v>12299</v>
      </c>
      <c r="D13644" s="358" t="s">
        <v>880</v>
      </c>
      <c r="E13644" s="358" t="s">
        <v>589</v>
      </c>
      <c r="F13644" s="358" t="s">
        <v>5917</v>
      </c>
      <c r="G13644" s="358" t="s">
        <v>2648</v>
      </c>
      <c r="H13644" s="358">
        <v>781176466</v>
      </c>
      <c r="I13644" s="358">
        <v>2</v>
      </c>
      <c r="J13644" s="358">
        <v>5</v>
      </c>
      <c r="K13644" s="358">
        <f t="shared" si="232"/>
        <v>7</v>
      </c>
      <c r="L13644" s="358" t="s">
        <v>9995</v>
      </c>
    </row>
    <row r="13645" spans="1:12">
      <c r="A13645" s="358" t="s">
        <v>589</v>
      </c>
      <c r="B13645" s="358">
        <v>3</v>
      </c>
      <c r="C13645" s="358" t="s">
        <v>12300</v>
      </c>
      <c r="D13645" s="358" t="s">
        <v>880</v>
      </c>
      <c r="E13645" s="358" t="s">
        <v>589</v>
      </c>
      <c r="F13645" s="358" t="s">
        <v>5917</v>
      </c>
      <c r="G13645" s="358" t="s">
        <v>2648</v>
      </c>
      <c r="H13645" s="358">
        <v>781098550</v>
      </c>
      <c r="I13645" s="358">
        <v>2</v>
      </c>
      <c r="J13645" s="358">
        <v>3</v>
      </c>
      <c r="K13645" s="358">
        <f t="shared" si="232"/>
        <v>5</v>
      </c>
      <c r="L13645" s="358" t="s">
        <v>9995</v>
      </c>
    </row>
    <row r="13646" spans="1:12">
      <c r="A13646" s="358" t="s">
        <v>589</v>
      </c>
      <c r="B13646" s="358">
        <v>4</v>
      </c>
      <c r="C13646" s="358" t="s">
        <v>12301</v>
      </c>
      <c r="D13646" s="358" t="s">
        <v>880</v>
      </c>
      <c r="E13646" s="358" t="s">
        <v>589</v>
      </c>
      <c r="F13646" s="358" t="s">
        <v>5917</v>
      </c>
      <c r="G13646" s="358" t="s">
        <v>2648</v>
      </c>
      <c r="H13646" s="358">
        <v>774578885</v>
      </c>
      <c r="I13646" s="358">
        <v>4</v>
      </c>
      <c r="J13646" s="358">
        <v>4</v>
      </c>
      <c r="K13646" s="358">
        <f t="shared" si="232"/>
        <v>8</v>
      </c>
      <c r="L13646" s="358" t="s">
        <v>9995</v>
      </c>
    </row>
    <row r="13647" spans="1:12">
      <c r="A13647" s="358" t="s">
        <v>589</v>
      </c>
      <c r="B13647" s="358">
        <v>5</v>
      </c>
      <c r="C13647" s="358" t="s">
        <v>12302</v>
      </c>
      <c r="D13647" s="358" t="s">
        <v>880</v>
      </c>
      <c r="E13647" s="358" t="s">
        <v>589</v>
      </c>
      <c r="F13647" s="358" t="s">
        <v>5917</v>
      </c>
      <c r="G13647" s="358" t="s">
        <v>2648</v>
      </c>
      <c r="H13647" s="358"/>
      <c r="I13647" s="358">
        <v>2</v>
      </c>
      <c r="J13647" s="358">
        <v>1</v>
      </c>
      <c r="K13647" s="358">
        <f t="shared" si="232"/>
        <v>3</v>
      </c>
      <c r="L13647" s="358" t="s">
        <v>9921</v>
      </c>
    </row>
    <row r="13648" spans="1:12">
      <c r="A13648" s="358" t="s">
        <v>589</v>
      </c>
      <c r="B13648" s="358">
        <v>6</v>
      </c>
      <c r="C13648" s="358" t="s">
        <v>12303</v>
      </c>
      <c r="D13648" s="358" t="s">
        <v>880</v>
      </c>
      <c r="E13648" s="358" t="s">
        <v>589</v>
      </c>
      <c r="F13648" s="358" t="s">
        <v>5917</v>
      </c>
      <c r="G13648" s="358" t="s">
        <v>2648</v>
      </c>
      <c r="H13648" s="358">
        <v>775865590</v>
      </c>
      <c r="I13648" s="358">
        <v>3</v>
      </c>
      <c r="J13648" s="358">
        <v>4</v>
      </c>
      <c r="K13648" s="358">
        <f t="shared" si="232"/>
        <v>7</v>
      </c>
      <c r="L13648" s="358" t="s">
        <v>9921</v>
      </c>
    </row>
    <row r="13649" spans="1:12">
      <c r="A13649" s="358" t="s">
        <v>589</v>
      </c>
      <c r="B13649" s="358">
        <v>7</v>
      </c>
      <c r="C13649" s="358" t="s">
        <v>12304</v>
      </c>
      <c r="D13649" s="358" t="s">
        <v>880</v>
      </c>
      <c r="E13649" s="358" t="s">
        <v>589</v>
      </c>
      <c r="F13649" s="358" t="s">
        <v>5917</v>
      </c>
      <c r="G13649" s="358" t="s">
        <v>2648</v>
      </c>
      <c r="H13649" s="358"/>
      <c r="I13649" s="358">
        <v>2</v>
      </c>
      <c r="J13649" s="358">
        <v>3</v>
      </c>
      <c r="K13649" s="358">
        <f t="shared" si="232"/>
        <v>5</v>
      </c>
      <c r="L13649" s="358" t="s">
        <v>9926</v>
      </c>
    </row>
    <row r="13650" spans="1:12">
      <c r="A13650" s="358" t="s">
        <v>589</v>
      </c>
      <c r="B13650" s="358">
        <v>8</v>
      </c>
      <c r="C13650" s="358" t="s">
        <v>12305</v>
      </c>
      <c r="D13650" s="358" t="s">
        <v>880</v>
      </c>
      <c r="E13650" s="358" t="s">
        <v>589</v>
      </c>
      <c r="F13650" s="358" t="s">
        <v>5917</v>
      </c>
      <c r="G13650" s="358" t="s">
        <v>2648</v>
      </c>
      <c r="H13650" s="358"/>
      <c r="I13650" s="358">
        <v>4</v>
      </c>
      <c r="J13650" s="358">
        <v>3</v>
      </c>
      <c r="K13650" s="358">
        <f t="shared" si="232"/>
        <v>7</v>
      </c>
      <c r="L13650" s="358" t="s">
        <v>9921</v>
      </c>
    </row>
    <row r="13651" spans="1:12">
      <c r="A13651" s="358" t="s">
        <v>589</v>
      </c>
      <c r="B13651" s="358">
        <v>9</v>
      </c>
      <c r="C13651" s="358" t="s">
        <v>3073</v>
      </c>
      <c r="D13651" s="358" t="s">
        <v>880</v>
      </c>
      <c r="E13651" s="358" t="s">
        <v>589</v>
      </c>
      <c r="F13651" s="358" t="s">
        <v>5917</v>
      </c>
      <c r="G13651" s="358" t="s">
        <v>2648</v>
      </c>
      <c r="H13651" s="358">
        <v>773711390</v>
      </c>
      <c r="I13651" s="358">
        <v>4</v>
      </c>
      <c r="J13651" s="358">
        <v>3</v>
      </c>
      <c r="K13651" s="358">
        <f t="shared" si="232"/>
        <v>7</v>
      </c>
      <c r="L13651" s="358" t="s">
        <v>9921</v>
      </c>
    </row>
    <row r="13652" spans="1:12">
      <c r="A13652" s="358" t="s">
        <v>589</v>
      </c>
      <c r="B13652" s="358">
        <v>10</v>
      </c>
      <c r="C13652" s="358" t="s">
        <v>12306</v>
      </c>
      <c r="D13652" s="358" t="s">
        <v>880</v>
      </c>
      <c r="E13652" s="358" t="s">
        <v>589</v>
      </c>
      <c r="F13652" s="358" t="s">
        <v>5917</v>
      </c>
      <c r="G13652" s="358" t="s">
        <v>2648</v>
      </c>
      <c r="H13652" s="358"/>
      <c r="I13652" s="358">
        <v>1</v>
      </c>
      <c r="J13652" s="358">
        <v>1</v>
      </c>
      <c r="K13652" s="358">
        <f t="shared" si="232"/>
        <v>2</v>
      </c>
      <c r="L13652" s="358" t="s">
        <v>9926</v>
      </c>
    </row>
    <row r="13653" spans="1:12">
      <c r="A13653" s="358" t="s">
        <v>589</v>
      </c>
      <c r="B13653" s="358">
        <v>11</v>
      </c>
      <c r="C13653" s="358" t="s">
        <v>1347</v>
      </c>
      <c r="D13653" s="358" t="s">
        <v>880</v>
      </c>
      <c r="E13653" s="358" t="s">
        <v>589</v>
      </c>
      <c r="F13653" s="358" t="s">
        <v>5917</v>
      </c>
      <c r="G13653" s="358" t="s">
        <v>2648</v>
      </c>
      <c r="H13653" s="358">
        <v>775856430</v>
      </c>
      <c r="I13653" s="358">
        <v>1</v>
      </c>
      <c r="J13653" s="358">
        <v>2</v>
      </c>
      <c r="K13653" s="358">
        <f t="shared" si="232"/>
        <v>3</v>
      </c>
      <c r="L13653" s="358" t="s">
        <v>9921</v>
      </c>
    </row>
    <row r="13654" spans="1:12">
      <c r="A13654" s="358" t="s">
        <v>589</v>
      </c>
      <c r="B13654" s="358">
        <v>12</v>
      </c>
      <c r="C13654" s="358" t="s">
        <v>11945</v>
      </c>
      <c r="D13654" s="358" t="s">
        <v>880</v>
      </c>
      <c r="E13654" s="358" t="s">
        <v>589</v>
      </c>
      <c r="F13654" s="358" t="s">
        <v>5917</v>
      </c>
      <c r="G13654" s="358" t="s">
        <v>2648</v>
      </c>
      <c r="H13654" s="358"/>
      <c r="I13654" s="358">
        <v>3</v>
      </c>
      <c r="J13654" s="358">
        <v>2</v>
      </c>
      <c r="K13654" s="358">
        <f t="shared" si="232"/>
        <v>5</v>
      </c>
      <c r="L13654" s="358" t="s">
        <v>9921</v>
      </c>
    </row>
    <row r="13655" spans="1:12">
      <c r="A13655" s="358" t="s">
        <v>589</v>
      </c>
      <c r="B13655" s="358">
        <v>13</v>
      </c>
      <c r="C13655" s="358" t="s">
        <v>12307</v>
      </c>
      <c r="D13655" s="358" t="s">
        <v>880</v>
      </c>
      <c r="E13655" s="358" t="s">
        <v>589</v>
      </c>
      <c r="F13655" s="358" t="s">
        <v>5917</v>
      </c>
      <c r="G13655" s="358" t="s">
        <v>2648</v>
      </c>
      <c r="H13655" s="358"/>
      <c r="I13655" s="358">
        <v>8</v>
      </c>
      <c r="J13655" s="358">
        <v>9</v>
      </c>
      <c r="K13655" s="358">
        <f t="shared" si="232"/>
        <v>17</v>
      </c>
      <c r="L13655" s="358" t="s">
        <v>9896</v>
      </c>
    </row>
    <row r="13656" spans="1:12">
      <c r="A13656" s="358" t="s">
        <v>589</v>
      </c>
      <c r="B13656" s="358">
        <v>14</v>
      </c>
      <c r="C13656" s="358" t="s">
        <v>12308</v>
      </c>
      <c r="D13656" s="358" t="s">
        <v>880</v>
      </c>
      <c r="E13656" s="358" t="s">
        <v>589</v>
      </c>
      <c r="F13656" s="358" t="s">
        <v>5917</v>
      </c>
      <c r="G13656" s="358" t="s">
        <v>2648</v>
      </c>
      <c r="H13656" s="358">
        <v>778033757</v>
      </c>
      <c r="I13656" s="358">
        <v>1</v>
      </c>
      <c r="J13656" s="358">
        <v>2</v>
      </c>
      <c r="K13656" s="358">
        <f t="shared" si="232"/>
        <v>3</v>
      </c>
      <c r="L13656" s="358" t="s">
        <v>9921</v>
      </c>
    </row>
    <row r="13657" spans="1:12">
      <c r="A13657" s="358" t="s">
        <v>589</v>
      </c>
      <c r="B13657" s="358">
        <v>15</v>
      </c>
      <c r="C13657" s="358" t="s">
        <v>12309</v>
      </c>
      <c r="D13657" s="358" t="s">
        <v>880</v>
      </c>
      <c r="E13657" s="358" t="s">
        <v>589</v>
      </c>
      <c r="F13657" s="358" t="s">
        <v>5917</v>
      </c>
      <c r="G13657" s="358" t="s">
        <v>2648</v>
      </c>
      <c r="H13657" s="358"/>
      <c r="I13657" s="358">
        <v>3</v>
      </c>
      <c r="J13657" s="358">
        <v>3</v>
      </c>
      <c r="K13657" s="358">
        <f t="shared" si="232"/>
        <v>6</v>
      </c>
      <c r="L13657" s="358" t="s">
        <v>9923</v>
      </c>
    </row>
    <row r="13658" spans="1:12">
      <c r="A13658" s="358" t="s">
        <v>589</v>
      </c>
      <c r="B13658" s="358">
        <v>16</v>
      </c>
      <c r="C13658" s="358" t="s">
        <v>12310</v>
      </c>
      <c r="D13658" s="358" t="s">
        <v>880</v>
      </c>
      <c r="E13658" s="358" t="s">
        <v>589</v>
      </c>
      <c r="F13658" s="358" t="s">
        <v>5917</v>
      </c>
      <c r="G13658" s="358" t="s">
        <v>2648</v>
      </c>
      <c r="H13658" s="358">
        <v>785520892</v>
      </c>
      <c r="I13658" s="358">
        <v>2</v>
      </c>
      <c r="J13658" s="358">
        <v>1</v>
      </c>
      <c r="K13658" s="358">
        <f t="shared" si="232"/>
        <v>3</v>
      </c>
      <c r="L13658" s="358" t="s">
        <v>9923</v>
      </c>
    </row>
    <row r="13659" spans="1:12">
      <c r="A13659" s="358" t="s">
        <v>589</v>
      </c>
      <c r="B13659" s="358">
        <v>17</v>
      </c>
      <c r="C13659" s="358" t="s">
        <v>12311</v>
      </c>
      <c r="D13659" s="358" t="s">
        <v>880</v>
      </c>
      <c r="E13659" s="358" t="s">
        <v>589</v>
      </c>
      <c r="F13659" s="358" t="s">
        <v>5917</v>
      </c>
      <c r="G13659" s="358" t="s">
        <v>2648</v>
      </c>
      <c r="H13659" s="358"/>
      <c r="I13659" s="358">
        <v>1</v>
      </c>
      <c r="J13659" s="358">
        <v>1</v>
      </c>
      <c r="K13659" s="358">
        <f t="shared" si="232"/>
        <v>2</v>
      </c>
      <c r="L13659" s="358" t="s">
        <v>9923</v>
      </c>
    </row>
    <row r="13660" spans="1:12">
      <c r="A13660" s="358" t="s">
        <v>589</v>
      </c>
      <c r="B13660" s="358">
        <v>18</v>
      </c>
      <c r="C13660" s="358" t="s">
        <v>12312</v>
      </c>
      <c r="D13660" s="358" t="s">
        <v>880</v>
      </c>
      <c r="E13660" s="358" t="s">
        <v>589</v>
      </c>
      <c r="F13660" s="358" t="s">
        <v>5917</v>
      </c>
      <c r="G13660" s="358" t="s">
        <v>2648</v>
      </c>
      <c r="H13660" s="358">
        <v>775126630</v>
      </c>
      <c r="I13660" s="358">
        <v>3</v>
      </c>
      <c r="J13660" s="358">
        <v>3</v>
      </c>
      <c r="K13660" s="358">
        <f t="shared" si="232"/>
        <v>6</v>
      </c>
      <c r="L13660" s="358" t="s">
        <v>9923</v>
      </c>
    </row>
    <row r="13661" spans="1:12">
      <c r="A13661" s="358" t="s">
        <v>589</v>
      </c>
      <c r="B13661" s="358">
        <v>19</v>
      </c>
      <c r="C13661" s="358" t="s">
        <v>12313</v>
      </c>
      <c r="D13661" s="358" t="s">
        <v>880</v>
      </c>
      <c r="E13661" s="358" t="s">
        <v>589</v>
      </c>
      <c r="F13661" s="358" t="s">
        <v>5917</v>
      </c>
      <c r="G13661" s="358" t="s">
        <v>2648</v>
      </c>
      <c r="H13661" s="358"/>
      <c r="I13661" s="358">
        <v>1</v>
      </c>
      <c r="J13661" s="358">
        <v>2</v>
      </c>
      <c r="K13661" s="358">
        <f t="shared" si="232"/>
        <v>3</v>
      </c>
      <c r="L13661" s="358" t="s">
        <v>10109</v>
      </c>
    </row>
    <row r="13662" spans="1:12">
      <c r="A13662" s="358" t="s">
        <v>589</v>
      </c>
      <c r="B13662" s="358">
        <v>20</v>
      </c>
      <c r="C13662" s="358" t="s">
        <v>12314</v>
      </c>
      <c r="D13662" s="358" t="s">
        <v>880</v>
      </c>
      <c r="E13662" s="358" t="s">
        <v>589</v>
      </c>
      <c r="F13662" s="358" t="s">
        <v>5917</v>
      </c>
      <c r="G13662" s="358" t="s">
        <v>2648</v>
      </c>
      <c r="H13662" s="358"/>
      <c r="I13662" s="358">
        <v>2</v>
      </c>
      <c r="J13662" s="358">
        <v>3</v>
      </c>
      <c r="K13662" s="358">
        <f t="shared" si="232"/>
        <v>5</v>
      </c>
      <c r="L13662" s="358" t="s">
        <v>9921</v>
      </c>
    </row>
    <row r="13663" spans="1:12">
      <c r="A13663" s="358" t="s">
        <v>589</v>
      </c>
      <c r="B13663" s="358">
        <v>21</v>
      </c>
      <c r="C13663" s="358" t="s">
        <v>2651</v>
      </c>
      <c r="D13663" s="358" t="s">
        <v>880</v>
      </c>
      <c r="E13663" s="358" t="s">
        <v>589</v>
      </c>
      <c r="F13663" s="358" t="s">
        <v>5917</v>
      </c>
      <c r="G13663" s="358" t="s">
        <v>2648</v>
      </c>
      <c r="H13663" s="358"/>
      <c r="I13663" s="358">
        <v>2</v>
      </c>
      <c r="J13663" s="358">
        <v>1</v>
      </c>
      <c r="K13663" s="358">
        <f t="shared" si="232"/>
        <v>3</v>
      </c>
      <c r="L13663" s="358" t="s">
        <v>9921</v>
      </c>
    </row>
    <row r="13664" spans="1:12">
      <c r="A13664" s="358" t="s">
        <v>589</v>
      </c>
      <c r="B13664" s="358">
        <v>22</v>
      </c>
      <c r="C13664" s="358" t="s">
        <v>1273</v>
      </c>
      <c r="D13664" s="358" t="s">
        <v>880</v>
      </c>
      <c r="E13664" s="358" t="s">
        <v>589</v>
      </c>
      <c r="F13664" s="358" t="s">
        <v>5917</v>
      </c>
      <c r="G13664" s="358" t="s">
        <v>2648</v>
      </c>
      <c r="H13664" s="358"/>
      <c r="I13664" s="358">
        <v>3</v>
      </c>
      <c r="J13664" s="358">
        <v>1</v>
      </c>
      <c r="K13664" s="358">
        <f t="shared" si="232"/>
        <v>4</v>
      </c>
      <c r="L13664" s="358" t="s">
        <v>9921</v>
      </c>
    </row>
    <row r="13665" spans="1:12">
      <c r="A13665" s="358" t="s">
        <v>589</v>
      </c>
      <c r="B13665" s="358">
        <v>23</v>
      </c>
      <c r="C13665" s="358" t="s">
        <v>12315</v>
      </c>
      <c r="D13665" s="358" t="s">
        <v>880</v>
      </c>
      <c r="E13665" s="358" t="s">
        <v>589</v>
      </c>
      <c r="F13665" s="358" t="s">
        <v>5917</v>
      </c>
      <c r="G13665" s="358" t="s">
        <v>2648</v>
      </c>
      <c r="H13665" s="358"/>
      <c r="I13665" s="358">
        <v>2</v>
      </c>
      <c r="J13665" s="358">
        <v>1</v>
      </c>
      <c r="K13665" s="358">
        <f t="shared" si="232"/>
        <v>3</v>
      </c>
      <c r="L13665" s="358" t="s">
        <v>9939</v>
      </c>
    </row>
    <row r="13666" spans="1:12">
      <c r="A13666" s="358" t="s">
        <v>589</v>
      </c>
      <c r="B13666" s="358">
        <v>24</v>
      </c>
      <c r="C13666" s="358" t="s">
        <v>12316</v>
      </c>
      <c r="D13666" s="358" t="s">
        <v>880</v>
      </c>
      <c r="E13666" s="358" t="s">
        <v>589</v>
      </c>
      <c r="F13666" s="358" t="s">
        <v>5917</v>
      </c>
      <c r="G13666" s="358" t="s">
        <v>2648</v>
      </c>
      <c r="H13666" s="358"/>
      <c r="I13666" s="358">
        <v>1</v>
      </c>
      <c r="J13666" s="358">
        <v>1</v>
      </c>
      <c r="K13666" s="358">
        <f t="shared" si="232"/>
        <v>2</v>
      </c>
      <c r="L13666" s="358" t="s">
        <v>9939</v>
      </c>
    </row>
    <row r="13667" spans="1:12">
      <c r="A13667" s="358" t="s">
        <v>589</v>
      </c>
      <c r="B13667" s="358">
        <v>25</v>
      </c>
      <c r="C13667" s="358" t="s">
        <v>12317</v>
      </c>
      <c r="D13667" s="358" t="s">
        <v>880</v>
      </c>
      <c r="E13667" s="358" t="s">
        <v>589</v>
      </c>
      <c r="F13667" s="358" t="s">
        <v>5917</v>
      </c>
      <c r="G13667" s="358" t="s">
        <v>2648</v>
      </c>
      <c r="H13667" s="358"/>
      <c r="I13667" s="358">
        <v>0</v>
      </c>
      <c r="J13667" s="358">
        <v>5</v>
      </c>
      <c r="K13667" s="358">
        <f t="shared" si="232"/>
        <v>5</v>
      </c>
      <c r="L13667" s="358" t="s">
        <v>9939</v>
      </c>
    </row>
    <row r="13668" spans="1:12">
      <c r="A13668" s="358" t="s">
        <v>589</v>
      </c>
      <c r="B13668" s="358">
        <v>26</v>
      </c>
      <c r="C13668" s="358" t="s">
        <v>4049</v>
      </c>
      <c r="D13668" s="358" t="s">
        <v>880</v>
      </c>
      <c r="E13668" s="358" t="s">
        <v>589</v>
      </c>
      <c r="F13668" s="358" t="s">
        <v>5917</v>
      </c>
      <c r="G13668" s="358" t="s">
        <v>2648</v>
      </c>
      <c r="H13668" s="358">
        <v>779609028</v>
      </c>
      <c r="I13668" s="358">
        <v>6</v>
      </c>
      <c r="J13668" s="358">
        <v>3</v>
      </c>
      <c r="K13668" s="358">
        <f t="shared" si="232"/>
        <v>9</v>
      </c>
      <c r="L13668" s="358" t="s">
        <v>9949</v>
      </c>
    </row>
    <row r="13669" spans="1:12">
      <c r="A13669" s="358" t="s">
        <v>589</v>
      </c>
      <c r="B13669" s="358">
        <v>27</v>
      </c>
      <c r="C13669" s="358" t="s">
        <v>12318</v>
      </c>
      <c r="D13669" s="358" t="s">
        <v>880</v>
      </c>
      <c r="E13669" s="358" t="s">
        <v>589</v>
      </c>
      <c r="F13669" s="358" t="s">
        <v>5917</v>
      </c>
      <c r="G13669" s="358" t="s">
        <v>2648</v>
      </c>
      <c r="H13669" s="358"/>
      <c r="I13669" s="358">
        <v>4</v>
      </c>
      <c r="J13669" s="358">
        <v>2</v>
      </c>
      <c r="K13669" s="358">
        <f t="shared" si="232"/>
        <v>6</v>
      </c>
      <c r="L13669" s="358" t="s">
        <v>9939</v>
      </c>
    </row>
    <row r="13670" spans="1:12">
      <c r="A13670" s="358" t="s">
        <v>589</v>
      </c>
      <c r="B13670" s="358">
        <v>28</v>
      </c>
      <c r="C13670" s="358" t="s">
        <v>12319</v>
      </c>
      <c r="D13670" s="358" t="s">
        <v>880</v>
      </c>
      <c r="E13670" s="358" t="s">
        <v>589</v>
      </c>
      <c r="F13670" s="358" t="s">
        <v>5917</v>
      </c>
      <c r="G13670" s="358" t="s">
        <v>2648</v>
      </c>
      <c r="H13670" s="358"/>
      <c r="I13670" s="358">
        <v>2</v>
      </c>
      <c r="J13670" s="358">
        <v>1</v>
      </c>
      <c r="K13670" s="358">
        <f t="shared" si="232"/>
        <v>3</v>
      </c>
      <c r="L13670" s="358" t="s">
        <v>9939</v>
      </c>
    </row>
    <row r="13671" spans="1:12">
      <c r="A13671" s="358" t="s">
        <v>589</v>
      </c>
      <c r="B13671" s="358">
        <v>29</v>
      </c>
      <c r="C13671" s="358" t="s">
        <v>12320</v>
      </c>
      <c r="D13671" s="358" t="s">
        <v>880</v>
      </c>
      <c r="E13671" s="358" t="s">
        <v>589</v>
      </c>
      <c r="F13671" s="358" t="s">
        <v>5917</v>
      </c>
      <c r="G13671" s="358" t="s">
        <v>2648</v>
      </c>
      <c r="H13671" s="358"/>
      <c r="I13671" s="358">
        <v>1</v>
      </c>
      <c r="J13671" s="358">
        <v>6</v>
      </c>
      <c r="K13671" s="358">
        <f t="shared" si="232"/>
        <v>7</v>
      </c>
      <c r="L13671" s="358" t="s">
        <v>9939</v>
      </c>
    </row>
    <row r="13672" spans="1:12">
      <c r="A13672" s="358" t="s">
        <v>589</v>
      </c>
      <c r="B13672" s="358">
        <v>30</v>
      </c>
      <c r="C13672" s="358" t="s">
        <v>12321</v>
      </c>
      <c r="D13672" s="358" t="s">
        <v>880</v>
      </c>
      <c r="E13672" s="358" t="s">
        <v>589</v>
      </c>
      <c r="F13672" s="358" t="s">
        <v>5917</v>
      </c>
      <c r="G13672" s="358" t="s">
        <v>2648</v>
      </c>
      <c r="H13672" s="358"/>
      <c r="I13672" s="358">
        <v>3</v>
      </c>
      <c r="J13672" s="358">
        <v>2</v>
      </c>
      <c r="K13672" s="358">
        <f t="shared" si="232"/>
        <v>5</v>
      </c>
      <c r="L13672" s="358" t="s">
        <v>9939</v>
      </c>
    </row>
    <row r="13673" spans="1:12">
      <c r="A13673" s="358" t="s">
        <v>589</v>
      </c>
      <c r="B13673" s="358">
        <v>31</v>
      </c>
      <c r="C13673" s="358" t="s">
        <v>12312</v>
      </c>
      <c r="D13673" s="358" t="s">
        <v>880</v>
      </c>
      <c r="E13673" s="358" t="s">
        <v>589</v>
      </c>
      <c r="F13673" s="358" t="s">
        <v>5917</v>
      </c>
      <c r="G13673" s="358" t="s">
        <v>2648</v>
      </c>
      <c r="H13673" s="358"/>
      <c r="I13673" s="358">
        <v>2</v>
      </c>
      <c r="J13673" s="358">
        <v>3</v>
      </c>
      <c r="K13673" s="358">
        <f t="shared" si="232"/>
        <v>5</v>
      </c>
      <c r="L13673" s="358" t="s">
        <v>9949</v>
      </c>
    </row>
    <row r="13674" spans="1:12">
      <c r="A13674" s="358" t="s">
        <v>589</v>
      </c>
      <c r="B13674" s="358">
        <v>32</v>
      </c>
      <c r="C13674" s="358" t="s">
        <v>12322</v>
      </c>
      <c r="D13674" s="358" t="s">
        <v>880</v>
      </c>
      <c r="E13674" s="358" t="s">
        <v>589</v>
      </c>
      <c r="F13674" s="358" t="s">
        <v>5917</v>
      </c>
      <c r="G13674" s="358" t="s">
        <v>2648</v>
      </c>
      <c r="H13674" s="358"/>
      <c r="I13674" s="358">
        <v>3</v>
      </c>
      <c r="J13674" s="358">
        <v>2</v>
      </c>
      <c r="K13674" s="358">
        <f t="shared" si="232"/>
        <v>5</v>
      </c>
      <c r="L13674" s="358" t="s">
        <v>9949</v>
      </c>
    </row>
    <row r="13675" spans="1:12">
      <c r="A13675" s="358" t="s">
        <v>589</v>
      </c>
      <c r="B13675" s="358">
        <v>33</v>
      </c>
      <c r="C13675" s="358" t="s">
        <v>3376</v>
      </c>
      <c r="D13675" s="358" t="s">
        <v>880</v>
      </c>
      <c r="E13675" s="358" t="s">
        <v>589</v>
      </c>
      <c r="F13675" s="358" t="s">
        <v>5917</v>
      </c>
      <c r="G13675" s="358" t="s">
        <v>2648</v>
      </c>
      <c r="H13675" s="358"/>
      <c r="I13675" s="358">
        <v>4</v>
      </c>
      <c r="J13675" s="358">
        <v>4</v>
      </c>
      <c r="K13675" s="358">
        <f t="shared" si="232"/>
        <v>8</v>
      </c>
      <c r="L13675" s="358" t="s">
        <v>9949</v>
      </c>
    </row>
    <row r="13676" spans="1:12">
      <c r="A13676" s="358" t="s">
        <v>589</v>
      </c>
      <c r="B13676" s="358">
        <v>34</v>
      </c>
      <c r="C13676" s="358" t="s">
        <v>12323</v>
      </c>
      <c r="D13676" s="358" t="s">
        <v>880</v>
      </c>
      <c r="E13676" s="358" t="s">
        <v>589</v>
      </c>
      <c r="F13676" s="358" t="s">
        <v>5917</v>
      </c>
      <c r="G13676" s="358" t="s">
        <v>2648</v>
      </c>
      <c r="H13676" s="358"/>
      <c r="I13676" s="358">
        <v>1</v>
      </c>
      <c r="J13676" s="358">
        <v>3</v>
      </c>
      <c r="K13676" s="358">
        <f t="shared" si="232"/>
        <v>4</v>
      </c>
      <c r="L13676" s="358" t="s">
        <v>9897</v>
      </c>
    </row>
    <row r="13677" spans="1:12">
      <c r="A13677" s="358" t="s">
        <v>589</v>
      </c>
      <c r="B13677" s="358">
        <v>35</v>
      </c>
      <c r="C13677" s="358" t="s">
        <v>12324</v>
      </c>
      <c r="D13677" s="358" t="s">
        <v>880</v>
      </c>
      <c r="E13677" s="358" t="s">
        <v>589</v>
      </c>
      <c r="F13677" s="358" t="s">
        <v>5917</v>
      </c>
      <c r="G13677" s="358" t="s">
        <v>2648</v>
      </c>
      <c r="H13677" s="358"/>
      <c r="I13677" s="358">
        <v>4</v>
      </c>
      <c r="J13677" s="358">
        <v>3</v>
      </c>
      <c r="K13677" s="358">
        <f t="shared" si="232"/>
        <v>7</v>
      </c>
      <c r="L13677" s="358" t="s">
        <v>9897</v>
      </c>
    </row>
    <row r="13678" spans="1:12">
      <c r="A13678" s="358" t="s">
        <v>589</v>
      </c>
      <c r="B13678" s="358">
        <v>36</v>
      </c>
      <c r="C13678" s="358" t="s">
        <v>12325</v>
      </c>
      <c r="D13678" s="358" t="s">
        <v>880</v>
      </c>
      <c r="E13678" s="358" t="s">
        <v>589</v>
      </c>
      <c r="F13678" s="358" t="s">
        <v>5917</v>
      </c>
      <c r="G13678" s="358" t="s">
        <v>2648</v>
      </c>
      <c r="H13678" s="358"/>
      <c r="I13678" s="358">
        <v>1</v>
      </c>
      <c r="J13678" s="358">
        <v>1</v>
      </c>
      <c r="K13678" s="358">
        <f t="shared" si="232"/>
        <v>2</v>
      </c>
      <c r="L13678" s="358" t="s">
        <v>9897</v>
      </c>
    </row>
    <row r="13679" spans="1:12">
      <c r="A13679" s="358" t="s">
        <v>589</v>
      </c>
      <c r="B13679" s="358">
        <v>37</v>
      </c>
      <c r="C13679" s="358" t="s">
        <v>12326</v>
      </c>
      <c r="D13679" s="358" t="s">
        <v>880</v>
      </c>
      <c r="E13679" s="358" t="s">
        <v>589</v>
      </c>
      <c r="F13679" s="358" t="s">
        <v>5917</v>
      </c>
      <c r="G13679" s="358" t="s">
        <v>2648</v>
      </c>
      <c r="H13679" s="358"/>
      <c r="I13679" s="358">
        <v>2</v>
      </c>
      <c r="J13679" s="358">
        <v>5</v>
      </c>
      <c r="K13679" s="358">
        <f t="shared" si="232"/>
        <v>7</v>
      </c>
      <c r="L13679" s="358" t="s">
        <v>9897</v>
      </c>
    </row>
    <row r="13680" spans="1:12">
      <c r="A13680" s="358" t="s">
        <v>589</v>
      </c>
      <c r="B13680" s="358">
        <v>38</v>
      </c>
      <c r="C13680" s="358" t="s">
        <v>12327</v>
      </c>
      <c r="D13680" s="358" t="s">
        <v>880</v>
      </c>
      <c r="E13680" s="358" t="s">
        <v>589</v>
      </c>
      <c r="F13680" s="358" t="s">
        <v>5917</v>
      </c>
      <c r="G13680" s="358" t="s">
        <v>2648</v>
      </c>
      <c r="H13680" s="358"/>
      <c r="I13680" s="358">
        <v>2</v>
      </c>
      <c r="J13680" s="358">
        <v>1</v>
      </c>
      <c r="K13680" s="358">
        <f t="shared" si="232"/>
        <v>3</v>
      </c>
      <c r="L13680" s="358" t="s">
        <v>9897</v>
      </c>
    </row>
    <row r="13681" spans="1:12">
      <c r="A13681" s="358" t="s">
        <v>589</v>
      </c>
      <c r="B13681" s="358">
        <v>39</v>
      </c>
      <c r="C13681" s="358" t="s">
        <v>12328</v>
      </c>
      <c r="D13681" s="358" t="s">
        <v>880</v>
      </c>
      <c r="E13681" s="358" t="s">
        <v>589</v>
      </c>
      <c r="F13681" s="358" t="s">
        <v>5917</v>
      </c>
      <c r="G13681" s="358" t="s">
        <v>2648</v>
      </c>
      <c r="H13681" s="358"/>
      <c r="I13681" s="358">
        <v>3</v>
      </c>
      <c r="J13681" s="358">
        <v>1</v>
      </c>
      <c r="K13681" s="358">
        <f t="shared" si="232"/>
        <v>4</v>
      </c>
      <c r="L13681" s="358" t="s">
        <v>9941</v>
      </c>
    </row>
    <row r="13682" spans="1:12">
      <c r="A13682" s="358" t="s">
        <v>589</v>
      </c>
      <c r="B13682" s="358">
        <v>40</v>
      </c>
      <c r="C13682" s="358" t="s">
        <v>8678</v>
      </c>
      <c r="D13682" s="358" t="s">
        <v>880</v>
      </c>
      <c r="E13682" s="358" t="s">
        <v>589</v>
      </c>
      <c r="F13682" s="358" t="s">
        <v>5917</v>
      </c>
      <c r="G13682" s="358" t="s">
        <v>2648</v>
      </c>
      <c r="H13682" s="358">
        <v>785104357</v>
      </c>
      <c r="I13682" s="358">
        <v>3</v>
      </c>
      <c r="J13682" s="358">
        <v>4</v>
      </c>
      <c r="K13682" s="358">
        <f t="shared" si="232"/>
        <v>7</v>
      </c>
      <c r="L13682" s="358" t="s">
        <v>9949</v>
      </c>
    </row>
    <row r="13683" spans="1:12">
      <c r="A13683" s="358" t="s">
        <v>589</v>
      </c>
      <c r="B13683" s="358">
        <v>41</v>
      </c>
      <c r="C13683" s="358" t="s">
        <v>12329</v>
      </c>
      <c r="D13683" s="358" t="s">
        <v>880</v>
      </c>
      <c r="E13683" s="358" t="s">
        <v>589</v>
      </c>
      <c r="F13683" s="358" t="s">
        <v>5917</v>
      </c>
      <c r="G13683" s="358" t="s">
        <v>2648</v>
      </c>
      <c r="H13683" s="358"/>
      <c r="I13683" s="358">
        <v>2</v>
      </c>
      <c r="J13683" s="358">
        <v>2</v>
      </c>
      <c r="K13683" s="358">
        <f t="shared" si="232"/>
        <v>4</v>
      </c>
      <c r="L13683" s="358" t="s">
        <v>9949</v>
      </c>
    </row>
    <row r="13684" spans="1:12">
      <c r="A13684" s="358" t="s">
        <v>589</v>
      </c>
      <c r="B13684" s="358">
        <v>42</v>
      </c>
      <c r="C13684" s="358" t="s">
        <v>12330</v>
      </c>
      <c r="D13684" s="358" t="s">
        <v>880</v>
      </c>
      <c r="E13684" s="358" t="s">
        <v>589</v>
      </c>
      <c r="F13684" s="358" t="s">
        <v>5917</v>
      </c>
      <c r="G13684" s="358" t="s">
        <v>2648</v>
      </c>
      <c r="H13684" s="358"/>
      <c r="I13684" s="358">
        <v>5</v>
      </c>
      <c r="J13684" s="358">
        <v>2</v>
      </c>
      <c r="K13684" s="358">
        <f t="shared" si="232"/>
        <v>7</v>
      </c>
      <c r="L13684" s="358" t="s">
        <v>9949</v>
      </c>
    </row>
    <row r="13685" spans="1:12">
      <c r="A13685" s="358" t="s">
        <v>589</v>
      </c>
      <c r="B13685" s="358">
        <v>43</v>
      </c>
      <c r="C13685" s="358" t="s">
        <v>8931</v>
      </c>
      <c r="D13685" s="358" t="s">
        <v>880</v>
      </c>
      <c r="E13685" s="358" t="s">
        <v>589</v>
      </c>
      <c r="F13685" s="358" t="s">
        <v>5917</v>
      </c>
      <c r="G13685" s="358" t="s">
        <v>2648</v>
      </c>
      <c r="H13685" s="358">
        <v>775716456</v>
      </c>
      <c r="I13685" s="358">
        <v>4</v>
      </c>
      <c r="J13685" s="358">
        <v>4</v>
      </c>
      <c r="K13685" s="358">
        <f t="shared" si="232"/>
        <v>8</v>
      </c>
      <c r="L13685" s="358" t="s">
        <v>9949</v>
      </c>
    </row>
    <row r="13686" spans="1:12">
      <c r="A13686" s="358" t="s">
        <v>589</v>
      </c>
      <c r="B13686" s="358">
        <v>44</v>
      </c>
      <c r="C13686" s="358" t="s">
        <v>11953</v>
      </c>
      <c r="D13686" s="358" t="s">
        <v>880</v>
      </c>
      <c r="E13686" s="358" t="s">
        <v>589</v>
      </c>
      <c r="F13686" s="358" t="s">
        <v>5917</v>
      </c>
      <c r="G13686" s="358" t="s">
        <v>2648</v>
      </c>
      <c r="H13686" s="358">
        <v>777456445</v>
      </c>
      <c r="I13686" s="358">
        <v>1</v>
      </c>
      <c r="J13686" s="358">
        <v>5</v>
      </c>
      <c r="K13686" s="358">
        <f t="shared" si="232"/>
        <v>6</v>
      </c>
      <c r="L13686" s="358" t="s">
        <v>9897</v>
      </c>
    </row>
    <row r="13687" spans="1:12">
      <c r="A13687" s="358" t="s">
        <v>589</v>
      </c>
      <c r="B13687" s="358">
        <v>45</v>
      </c>
      <c r="C13687" s="358" t="s">
        <v>12331</v>
      </c>
      <c r="D13687" s="358" t="s">
        <v>880</v>
      </c>
      <c r="E13687" s="358" t="s">
        <v>589</v>
      </c>
      <c r="F13687" s="358" t="s">
        <v>5917</v>
      </c>
      <c r="G13687" s="358" t="s">
        <v>2648</v>
      </c>
      <c r="H13687" s="358">
        <v>773350857</v>
      </c>
      <c r="I13687" s="358">
        <v>4</v>
      </c>
      <c r="J13687" s="358">
        <v>2</v>
      </c>
      <c r="K13687" s="358">
        <f t="shared" si="232"/>
        <v>6</v>
      </c>
      <c r="L13687" s="358" t="s">
        <v>9897</v>
      </c>
    </row>
    <row r="13688" spans="1:12">
      <c r="A13688" s="358" t="s">
        <v>589</v>
      </c>
      <c r="B13688" s="358">
        <v>46</v>
      </c>
      <c r="C13688" s="358" t="s">
        <v>12332</v>
      </c>
      <c r="D13688" s="358" t="s">
        <v>880</v>
      </c>
      <c r="E13688" s="358" t="s">
        <v>589</v>
      </c>
      <c r="F13688" s="358" t="s">
        <v>5917</v>
      </c>
      <c r="G13688" s="358" t="s">
        <v>2648</v>
      </c>
      <c r="H13688" s="358">
        <v>779373224</v>
      </c>
      <c r="I13688" s="358">
        <v>2</v>
      </c>
      <c r="J13688" s="358">
        <v>3</v>
      </c>
      <c r="K13688" s="358">
        <f t="shared" si="232"/>
        <v>5</v>
      </c>
      <c r="L13688" s="358" t="s">
        <v>9897</v>
      </c>
    </row>
    <row r="13689" spans="1:12">
      <c r="A13689" s="358" t="s">
        <v>589</v>
      </c>
      <c r="B13689" s="358">
        <v>47</v>
      </c>
      <c r="C13689" s="358" t="s">
        <v>12333</v>
      </c>
      <c r="D13689" s="358" t="s">
        <v>880</v>
      </c>
      <c r="E13689" s="358" t="s">
        <v>589</v>
      </c>
      <c r="F13689" s="358" t="s">
        <v>5917</v>
      </c>
      <c r="G13689" s="358" t="s">
        <v>2648</v>
      </c>
      <c r="H13689" s="358"/>
      <c r="I13689" s="358">
        <v>2</v>
      </c>
      <c r="J13689" s="358">
        <v>3</v>
      </c>
      <c r="K13689" s="358">
        <f t="shared" si="232"/>
        <v>5</v>
      </c>
      <c r="L13689" s="358" t="s">
        <v>9941</v>
      </c>
    </row>
    <row r="13690" spans="1:12">
      <c r="A13690" s="358" t="s">
        <v>589</v>
      </c>
      <c r="B13690" s="358">
        <v>48</v>
      </c>
      <c r="C13690" s="358" t="s">
        <v>12334</v>
      </c>
      <c r="D13690" s="358" t="s">
        <v>880</v>
      </c>
      <c r="E13690" s="358" t="s">
        <v>589</v>
      </c>
      <c r="F13690" s="358" t="s">
        <v>5917</v>
      </c>
      <c r="G13690" s="358" t="s">
        <v>2648</v>
      </c>
      <c r="H13690" s="358">
        <v>775380960</v>
      </c>
      <c r="I13690" s="358">
        <v>4</v>
      </c>
      <c r="J13690" s="358">
        <v>9</v>
      </c>
      <c r="K13690" s="358">
        <f t="shared" si="232"/>
        <v>13</v>
      </c>
      <c r="L13690" s="358" t="s">
        <v>9939</v>
      </c>
    </row>
    <row r="13691" spans="1:12">
      <c r="A13691" s="358" t="s">
        <v>589</v>
      </c>
      <c r="B13691" s="358">
        <v>49</v>
      </c>
      <c r="C13691" s="358" t="s">
        <v>8762</v>
      </c>
      <c r="D13691" s="358" t="s">
        <v>880</v>
      </c>
      <c r="E13691" s="358" t="s">
        <v>589</v>
      </c>
      <c r="F13691" s="358" t="s">
        <v>5917</v>
      </c>
      <c r="G13691" s="358" t="s">
        <v>2648</v>
      </c>
      <c r="H13691" s="358"/>
      <c r="I13691" s="358">
        <v>5</v>
      </c>
      <c r="J13691" s="358">
        <v>1</v>
      </c>
      <c r="K13691" s="358">
        <f t="shared" si="232"/>
        <v>6</v>
      </c>
      <c r="L13691" s="358" t="s">
        <v>9949</v>
      </c>
    </row>
    <row r="13692" spans="1:12">
      <c r="A13692" s="358" t="s">
        <v>589</v>
      </c>
      <c r="B13692" s="358">
        <v>50</v>
      </c>
      <c r="C13692" s="358" t="s">
        <v>12335</v>
      </c>
      <c r="D13692" s="358" t="s">
        <v>880</v>
      </c>
      <c r="E13692" s="358" t="s">
        <v>589</v>
      </c>
      <c r="F13692" s="358" t="s">
        <v>5917</v>
      </c>
      <c r="G13692" s="358" t="s">
        <v>2648</v>
      </c>
      <c r="H13692" s="358">
        <v>774659515</v>
      </c>
      <c r="I13692" s="358">
        <v>2</v>
      </c>
      <c r="J13692" s="358">
        <v>3</v>
      </c>
      <c r="K13692" s="358">
        <f t="shared" si="232"/>
        <v>5</v>
      </c>
      <c r="L13692" s="358" t="s">
        <v>9897</v>
      </c>
    </row>
    <row r="13693" spans="1:12">
      <c r="A13693" s="358" t="s">
        <v>589</v>
      </c>
      <c r="B13693" s="358">
        <v>51</v>
      </c>
      <c r="C13693" s="358" t="s">
        <v>9079</v>
      </c>
      <c r="D13693" s="358" t="s">
        <v>880</v>
      </c>
      <c r="E13693" s="358" t="s">
        <v>589</v>
      </c>
      <c r="F13693" s="358" t="s">
        <v>5917</v>
      </c>
      <c r="G13693" s="358" t="s">
        <v>2648</v>
      </c>
      <c r="H13693" s="358"/>
      <c r="I13693" s="358">
        <v>4</v>
      </c>
      <c r="J13693" s="358">
        <v>2</v>
      </c>
      <c r="K13693" s="358">
        <f t="shared" si="232"/>
        <v>6</v>
      </c>
      <c r="L13693" s="358" t="s">
        <v>9939</v>
      </c>
    </row>
    <row r="13694" spans="1:12">
      <c r="A13694" s="358" t="s">
        <v>589</v>
      </c>
      <c r="B13694" s="358">
        <v>52</v>
      </c>
      <c r="C13694" s="358" t="s">
        <v>12336</v>
      </c>
      <c r="D13694" s="358" t="s">
        <v>880</v>
      </c>
      <c r="E13694" s="358" t="s">
        <v>589</v>
      </c>
      <c r="F13694" s="358" t="s">
        <v>5917</v>
      </c>
      <c r="G13694" s="358" t="s">
        <v>2648</v>
      </c>
      <c r="H13694" s="358"/>
      <c r="I13694" s="358">
        <v>5</v>
      </c>
      <c r="J13694" s="358">
        <v>3</v>
      </c>
      <c r="K13694" s="358">
        <f t="shared" si="232"/>
        <v>8</v>
      </c>
      <c r="L13694" s="358" t="s">
        <v>9939</v>
      </c>
    </row>
    <row r="13695" spans="1:12">
      <c r="A13695" s="358" t="s">
        <v>589</v>
      </c>
      <c r="B13695" s="358">
        <v>53</v>
      </c>
      <c r="C13695" s="358" t="s">
        <v>12337</v>
      </c>
      <c r="D13695" s="358" t="s">
        <v>880</v>
      </c>
      <c r="E13695" s="358" t="s">
        <v>589</v>
      </c>
      <c r="F13695" s="358" t="s">
        <v>5917</v>
      </c>
      <c r="G13695" s="358" t="s">
        <v>2648</v>
      </c>
      <c r="H13695" s="358"/>
      <c r="I13695" s="358">
        <v>1</v>
      </c>
      <c r="J13695" s="358">
        <v>1</v>
      </c>
      <c r="K13695" s="358">
        <f t="shared" si="232"/>
        <v>2</v>
      </c>
      <c r="L13695" s="358" t="s">
        <v>9939</v>
      </c>
    </row>
    <row r="13696" spans="1:12">
      <c r="A13696" s="358" t="s">
        <v>589</v>
      </c>
      <c r="B13696" s="358">
        <v>54</v>
      </c>
      <c r="C13696" s="358" t="s">
        <v>12338</v>
      </c>
      <c r="D13696" s="358" t="s">
        <v>880</v>
      </c>
      <c r="E13696" s="358" t="s">
        <v>589</v>
      </c>
      <c r="F13696" s="358" t="s">
        <v>5917</v>
      </c>
      <c r="G13696" s="358" t="s">
        <v>2648</v>
      </c>
      <c r="H13696" s="358"/>
      <c r="I13696" s="358">
        <v>2</v>
      </c>
      <c r="J13696" s="358">
        <v>2</v>
      </c>
      <c r="K13696" s="358">
        <f t="shared" si="232"/>
        <v>4</v>
      </c>
      <c r="L13696" s="358" t="s">
        <v>9939</v>
      </c>
    </row>
    <row r="13697" spans="1:12">
      <c r="A13697" s="358" t="s">
        <v>589</v>
      </c>
      <c r="B13697" s="358">
        <v>55</v>
      </c>
      <c r="C13697" s="358" t="s">
        <v>12339</v>
      </c>
      <c r="D13697" s="358" t="s">
        <v>880</v>
      </c>
      <c r="E13697" s="358" t="s">
        <v>589</v>
      </c>
      <c r="F13697" s="358" t="s">
        <v>5917</v>
      </c>
      <c r="G13697" s="358" t="s">
        <v>2648</v>
      </c>
      <c r="H13697" s="358"/>
      <c r="I13697" s="358">
        <v>2</v>
      </c>
      <c r="J13697" s="358">
        <v>2</v>
      </c>
      <c r="K13697" s="358">
        <f t="shared" si="232"/>
        <v>4</v>
      </c>
      <c r="L13697" s="358" t="s">
        <v>9939</v>
      </c>
    </row>
    <row r="13698" spans="1:12">
      <c r="A13698" s="358" t="s">
        <v>589</v>
      </c>
      <c r="B13698" s="358">
        <v>56</v>
      </c>
      <c r="C13698" s="358" t="s">
        <v>12340</v>
      </c>
      <c r="D13698" s="358" t="s">
        <v>880</v>
      </c>
      <c r="E13698" s="358" t="s">
        <v>589</v>
      </c>
      <c r="F13698" s="358" t="s">
        <v>5917</v>
      </c>
      <c r="G13698" s="358" t="s">
        <v>2648</v>
      </c>
      <c r="H13698" s="358"/>
      <c r="I13698" s="358">
        <v>2</v>
      </c>
      <c r="J13698" s="358">
        <v>1</v>
      </c>
      <c r="K13698" s="358">
        <f t="shared" si="232"/>
        <v>3</v>
      </c>
      <c r="L13698" s="358" t="s">
        <v>9939</v>
      </c>
    </row>
    <row r="13699" spans="1:12">
      <c r="A13699" s="358" t="s">
        <v>589</v>
      </c>
      <c r="B13699" s="358">
        <v>57</v>
      </c>
      <c r="C13699" s="358" t="s">
        <v>12341</v>
      </c>
      <c r="D13699" s="358" t="s">
        <v>880</v>
      </c>
      <c r="E13699" s="358" t="s">
        <v>589</v>
      </c>
      <c r="F13699" s="358" t="s">
        <v>5917</v>
      </c>
      <c r="G13699" s="358" t="s">
        <v>2648</v>
      </c>
      <c r="H13699" s="358"/>
      <c r="I13699" s="358">
        <v>3</v>
      </c>
      <c r="J13699" s="358">
        <v>2</v>
      </c>
      <c r="K13699" s="358">
        <f t="shared" si="232"/>
        <v>5</v>
      </c>
      <c r="L13699" s="358" t="s">
        <v>9939</v>
      </c>
    </row>
    <row r="13700" spans="1:12">
      <c r="A13700" s="358" t="s">
        <v>589</v>
      </c>
      <c r="B13700" s="358">
        <v>58</v>
      </c>
      <c r="C13700" s="358" t="s">
        <v>12342</v>
      </c>
      <c r="D13700" s="358" t="s">
        <v>880</v>
      </c>
      <c r="E13700" s="358" t="s">
        <v>589</v>
      </c>
      <c r="F13700" s="358" t="s">
        <v>5917</v>
      </c>
      <c r="G13700" s="358" t="s">
        <v>2648</v>
      </c>
      <c r="H13700" s="358">
        <v>776214393</v>
      </c>
      <c r="I13700" s="358">
        <v>4</v>
      </c>
      <c r="J13700" s="358">
        <v>3</v>
      </c>
      <c r="K13700" s="358">
        <f t="shared" si="232"/>
        <v>7</v>
      </c>
      <c r="L13700" s="358" t="s">
        <v>9921</v>
      </c>
    </row>
    <row r="13701" spans="1:12">
      <c r="A13701" s="358" t="s">
        <v>589</v>
      </c>
      <c r="B13701" s="358">
        <v>59</v>
      </c>
      <c r="C13701" s="358" t="s">
        <v>12343</v>
      </c>
      <c r="D13701" s="358" t="s">
        <v>880</v>
      </c>
      <c r="E13701" s="358" t="s">
        <v>589</v>
      </c>
      <c r="F13701" s="358" t="s">
        <v>5917</v>
      </c>
      <c r="G13701" s="358" t="s">
        <v>2648</v>
      </c>
      <c r="H13701" s="358"/>
      <c r="I13701" s="358">
        <v>3</v>
      </c>
      <c r="J13701" s="358">
        <v>1</v>
      </c>
      <c r="K13701" s="358">
        <f t="shared" si="232"/>
        <v>4</v>
      </c>
      <c r="L13701" s="358" t="s">
        <v>9939</v>
      </c>
    </row>
    <row r="13702" spans="1:12">
      <c r="A13702" s="358" t="s">
        <v>589</v>
      </c>
      <c r="B13702" s="358">
        <v>60</v>
      </c>
      <c r="C13702" s="358" t="s">
        <v>12344</v>
      </c>
      <c r="D13702" s="358" t="s">
        <v>880</v>
      </c>
      <c r="E13702" s="358" t="s">
        <v>589</v>
      </c>
      <c r="F13702" s="358" t="s">
        <v>5917</v>
      </c>
      <c r="G13702" s="358" t="s">
        <v>2648</v>
      </c>
      <c r="H13702" s="358">
        <v>777531537</v>
      </c>
      <c r="I13702" s="358">
        <v>1</v>
      </c>
      <c r="J13702" s="358">
        <v>3</v>
      </c>
      <c r="K13702" s="358">
        <f t="shared" si="232"/>
        <v>4</v>
      </c>
      <c r="L13702" s="358" t="s">
        <v>9949</v>
      </c>
    </row>
    <row r="13703" spans="1:12">
      <c r="A13703" s="358" t="s">
        <v>589</v>
      </c>
      <c r="B13703" s="358">
        <v>61</v>
      </c>
      <c r="C13703" s="358" t="s">
        <v>12345</v>
      </c>
      <c r="D13703" s="358" t="s">
        <v>880</v>
      </c>
      <c r="E13703" s="358" t="s">
        <v>589</v>
      </c>
      <c r="F13703" s="358" t="s">
        <v>5917</v>
      </c>
      <c r="G13703" s="358" t="s">
        <v>2648</v>
      </c>
      <c r="H13703" s="358"/>
      <c r="I13703" s="358">
        <v>2</v>
      </c>
      <c r="J13703" s="358">
        <v>2</v>
      </c>
      <c r="K13703" s="358">
        <f t="shared" si="232"/>
        <v>4</v>
      </c>
      <c r="L13703" s="358" t="s">
        <v>9897</v>
      </c>
    </row>
    <row r="13704" spans="1:12">
      <c r="A13704" s="358" t="s">
        <v>589</v>
      </c>
      <c r="B13704" s="358">
        <v>62</v>
      </c>
      <c r="C13704" s="358" t="s">
        <v>12346</v>
      </c>
      <c r="D13704" s="358" t="s">
        <v>880</v>
      </c>
      <c r="E13704" s="358" t="s">
        <v>589</v>
      </c>
      <c r="F13704" s="358" t="s">
        <v>5917</v>
      </c>
      <c r="G13704" s="358" t="s">
        <v>2648</v>
      </c>
      <c r="H13704" s="358"/>
      <c r="I13704" s="358">
        <v>2</v>
      </c>
      <c r="J13704" s="358">
        <v>5</v>
      </c>
      <c r="K13704" s="358">
        <f t="shared" si="232"/>
        <v>7</v>
      </c>
      <c r="L13704" s="358" t="s">
        <v>9897</v>
      </c>
    </row>
    <row r="13705" spans="1:12">
      <c r="A13705" s="358" t="s">
        <v>589</v>
      </c>
      <c r="B13705" s="358">
        <v>63</v>
      </c>
      <c r="C13705" s="358" t="s">
        <v>1660</v>
      </c>
      <c r="D13705" s="358" t="s">
        <v>880</v>
      </c>
      <c r="E13705" s="358" t="s">
        <v>589</v>
      </c>
      <c r="F13705" s="358" t="s">
        <v>5917</v>
      </c>
      <c r="G13705" s="358" t="s">
        <v>2648</v>
      </c>
      <c r="H13705" s="358">
        <v>771688821</v>
      </c>
      <c r="I13705" s="358">
        <v>4</v>
      </c>
      <c r="J13705" s="358">
        <v>4</v>
      </c>
      <c r="K13705" s="358">
        <f t="shared" si="232"/>
        <v>8</v>
      </c>
      <c r="L13705" s="358" t="s">
        <v>9897</v>
      </c>
    </row>
    <row r="13706" spans="1:12">
      <c r="A13706" s="358" t="s">
        <v>589</v>
      </c>
      <c r="B13706" s="358">
        <v>64</v>
      </c>
      <c r="C13706" s="358" t="s">
        <v>12347</v>
      </c>
      <c r="D13706" s="358" t="s">
        <v>880</v>
      </c>
      <c r="E13706" s="358" t="s">
        <v>589</v>
      </c>
      <c r="F13706" s="358" t="s">
        <v>5917</v>
      </c>
      <c r="G13706" s="358" t="s">
        <v>2648</v>
      </c>
      <c r="H13706" s="358"/>
      <c r="I13706" s="358">
        <v>3</v>
      </c>
      <c r="J13706" s="358">
        <v>4</v>
      </c>
      <c r="K13706" s="358">
        <f t="shared" si="232"/>
        <v>7</v>
      </c>
      <c r="L13706" s="358" t="s">
        <v>9897</v>
      </c>
    </row>
    <row r="13707" spans="1:12">
      <c r="A13707" s="358" t="s">
        <v>589</v>
      </c>
      <c r="B13707" s="358">
        <v>65</v>
      </c>
      <c r="C13707" s="358" t="s">
        <v>12348</v>
      </c>
      <c r="D13707" s="358" t="s">
        <v>880</v>
      </c>
      <c r="E13707" s="358" t="s">
        <v>589</v>
      </c>
      <c r="F13707" s="358" t="s">
        <v>5917</v>
      </c>
      <c r="G13707" s="358" t="s">
        <v>2648</v>
      </c>
      <c r="H13707" s="358">
        <v>787452633</v>
      </c>
      <c r="I13707" s="358">
        <v>4</v>
      </c>
      <c r="J13707" s="358">
        <v>2</v>
      </c>
      <c r="K13707" s="358">
        <f t="shared" ref="K13707:K13737" si="233">J13707+I13707</f>
        <v>6</v>
      </c>
      <c r="L13707" s="358" t="s">
        <v>9897</v>
      </c>
    </row>
    <row r="13708" spans="1:12">
      <c r="A13708" s="358" t="s">
        <v>589</v>
      </c>
      <c r="B13708" s="358">
        <v>66</v>
      </c>
      <c r="C13708" s="358" t="s">
        <v>12349</v>
      </c>
      <c r="D13708" s="358" t="s">
        <v>880</v>
      </c>
      <c r="E13708" s="358" t="s">
        <v>589</v>
      </c>
      <c r="F13708" s="358" t="s">
        <v>5917</v>
      </c>
      <c r="G13708" s="358" t="s">
        <v>2648</v>
      </c>
      <c r="H13708" s="358"/>
      <c r="I13708" s="358">
        <v>2</v>
      </c>
      <c r="J13708" s="358">
        <v>4</v>
      </c>
      <c r="K13708" s="358">
        <f t="shared" si="233"/>
        <v>6</v>
      </c>
      <c r="L13708" s="358" t="s">
        <v>9939</v>
      </c>
    </row>
    <row r="13709" spans="1:12">
      <c r="A13709" s="358" t="s">
        <v>589</v>
      </c>
      <c r="B13709" s="358">
        <v>67</v>
      </c>
      <c r="C13709" s="358" t="s">
        <v>2082</v>
      </c>
      <c r="D13709" s="358" t="s">
        <v>880</v>
      </c>
      <c r="E13709" s="358" t="s">
        <v>589</v>
      </c>
      <c r="F13709" s="358" t="s">
        <v>5917</v>
      </c>
      <c r="G13709" s="358" t="s">
        <v>2648</v>
      </c>
      <c r="H13709" s="358"/>
      <c r="I13709" s="358">
        <v>1</v>
      </c>
      <c r="J13709" s="358">
        <v>3</v>
      </c>
      <c r="K13709" s="358">
        <f t="shared" si="233"/>
        <v>4</v>
      </c>
      <c r="L13709" s="358" t="s">
        <v>9939</v>
      </c>
    </row>
    <row r="13710" spans="1:12">
      <c r="A13710" s="358" t="s">
        <v>589</v>
      </c>
      <c r="B13710" s="358">
        <v>68</v>
      </c>
      <c r="C13710" s="358" t="s">
        <v>12350</v>
      </c>
      <c r="D13710" s="358" t="s">
        <v>880</v>
      </c>
      <c r="E13710" s="358" t="s">
        <v>589</v>
      </c>
      <c r="F13710" s="358" t="s">
        <v>5917</v>
      </c>
      <c r="G13710" s="358" t="s">
        <v>2648</v>
      </c>
      <c r="H13710" s="358">
        <v>784936358</v>
      </c>
      <c r="I13710" s="358">
        <v>3</v>
      </c>
      <c r="J13710" s="358">
        <v>6</v>
      </c>
      <c r="K13710" s="358">
        <f t="shared" si="233"/>
        <v>9</v>
      </c>
      <c r="L13710" s="358" t="s">
        <v>9923</v>
      </c>
    </row>
    <row r="13711" spans="1:12">
      <c r="A13711" s="358" t="s">
        <v>589</v>
      </c>
      <c r="B13711" s="358">
        <v>69</v>
      </c>
      <c r="C13711" s="358" t="s">
        <v>12351</v>
      </c>
      <c r="D13711" s="358" t="s">
        <v>1484</v>
      </c>
      <c r="E13711" s="358" t="s">
        <v>589</v>
      </c>
      <c r="F13711" s="358" t="s">
        <v>5917</v>
      </c>
      <c r="G13711" s="358" t="s">
        <v>2648</v>
      </c>
      <c r="H13711" s="358"/>
      <c r="I13711" s="358">
        <v>4</v>
      </c>
      <c r="J13711" s="358">
        <v>0</v>
      </c>
      <c r="K13711" s="358">
        <f t="shared" si="233"/>
        <v>4</v>
      </c>
      <c r="L13711" s="358" t="s">
        <v>9923</v>
      </c>
    </row>
    <row r="13712" spans="1:12">
      <c r="A13712" s="358" t="s">
        <v>589</v>
      </c>
      <c r="B13712" s="358">
        <v>70</v>
      </c>
      <c r="C13712" s="358" t="s">
        <v>12352</v>
      </c>
      <c r="D13712" s="358" t="s">
        <v>880</v>
      </c>
      <c r="E13712" s="358" t="s">
        <v>589</v>
      </c>
      <c r="F13712" s="358" t="s">
        <v>5917</v>
      </c>
      <c r="G13712" s="358" t="s">
        <v>2648</v>
      </c>
      <c r="H13712" s="358"/>
      <c r="I13712" s="358">
        <v>2</v>
      </c>
      <c r="J13712" s="358">
        <v>2</v>
      </c>
      <c r="K13712" s="358">
        <f t="shared" si="233"/>
        <v>4</v>
      </c>
      <c r="L13712" s="358" t="s">
        <v>9923</v>
      </c>
    </row>
    <row r="13713" spans="1:12">
      <c r="A13713" s="358" t="s">
        <v>589</v>
      </c>
      <c r="B13713" s="358">
        <v>71</v>
      </c>
      <c r="C13713" s="358" t="s">
        <v>1509</v>
      </c>
      <c r="D13713" s="358" t="s">
        <v>880</v>
      </c>
      <c r="E13713" s="358" t="s">
        <v>589</v>
      </c>
      <c r="F13713" s="358" t="s">
        <v>5917</v>
      </c>
      <c r="G13713" s="358" t="s">
        <v>2648</v>
      </c>
      <c r="H13713" s="358"/>
      <c r="I13713" s="358">
        <v>1</v>
      </c>
      <c r="J13713" s="358">
        <v>2</v>
      </c>
      <c r="K13713" s="358">
        <f t="shared" si="233"/>
        <v>3</v>
      </c>
      <c r="L13713" s="358" t="s">
        <v>9923</v>
      </c>
    </row>
    <row r="13714" spans="1:12">
      <c r="A13714" s="358" t="s">
        <v>589</v>
      </c>
      <c r="B13714" s="358">
        <v>72</v>
      </c>
      <c r="C13714" s="358" t="s">
        <v>8688</v>
      </c>
      <c r="D13714" s="358" t="s">
        <v>880</v>
      </c>
      <c r="E13714" s="358" t="s">
        <v>589</v>
      </c>
      <c r="F13714" s="358" t="s">
        <v>5917</v>
      </c>
      <c r="G13714" s="358" t="s">
        <v>2648</v>
      </c>
      <c r="H13714" s="358"/>
      <c r="I13714" s="358">
        <v>2</v>
      </c>
      <c r="J13714" s="358">
        <v>4</v>
      </c>
      <c r="K13714" s="358">
        <f t="shared" si="233"/>
        <v>6</v>
      </c>
      <c r="L13714" s="358" t="s">
        <v>9923</v>
      </c>
    </row>
    <row r="13715" spans="1:12">
      <c r="A13715" s="358" t="s">
        <v>589</v>
      </c>
      <c r="B13715" s="358">
        <v>73</v>
      </c>
      <c r="C13715" s="358" t="s">
        <v>12353</v>
      </c>
      <c r="D13715" s="358" t="s">
        <v>880</v>
      </c>
      <c r="E13715" s="358" t="s">
        <v>589</v>
      </c>
      <c r="F13715" s="358" t="s">
        <v>5917</v>
      </c>
      <c r="G13715" s="358" t="s">
        <v>2648</v>
      </c>
      <c r="H13715" s="358"/>
      <c r="I13715" s="358">
        <v>3</v>
      </c>
      <c r="J13715" s="358">
        <v>4</v>
      </c>
      <c r="K13715" s="358">
        <f t="shared" si="233"/>
        <v>7</v>
      </c>
      <c r="L13715" s="358" t="s">
        <v>9923</v>
      </c>
    </row>
    <row r="13716" spans="1:12">
      <c r="A13716" s="358" t="s">
        <v>589</v>
      </c>
      <c r="B13716" s="358">
        <v>74</v>
      </c>
      <c r="C13716" s="358" t="s">
        <v>12354</v>
      </c>
      <c r="D13716" s="358" t="s">
        <v>880</v>
      </c>
      <c r="E13716" s="358" t="s">
        <v>589</v>
      </c>
      <c r="F13716" s="358" t="s">
        <v>5917</v>
      </c>
      <c r="G13716" s="358" t="s">
        <v>2648</v>
      </c>
      <c r="H13716" s="358"/>
      <c r="I13716" s="358">
        <v>1</v>
      </c>
      <c r="J13716" s="358">
        <v>2</v>
      </c>
      <c r="K13716" s="358">
        <f t="shared" si="233"/>
        <v>3</v>
      </c>
      <c r="L13716" s="358" t="s">
        <v>9923</v>
      </c>
    </row>
    <row r="13717" spans="1:12">
      <c r="A13717" s="358" t="s">
        <v>589</v>
      </c>
      <c r="B13717" s="358">
        <v>75</v>
      </c>
      <c r="C13717" s="358" t="s">
        <v>2824</v>
      </c>
      <c r="D13717" s="358" t="s">
        <v>880</v>
      </c>
      <c r="E13717" s="358" t="s">
        <v>589</v>
      </c>
      <c r="F13717" s="358" t="s">
        <v>5917</v>
      </c>
      <c r="G13717" s="358" t="s">
        <v>2648</v>
      </c>
      <c r="H13717" s="358">
        <v>77864816</v>
      </c>
      <c r="I13717" s="358">
        <v>3</v>
      </c>
      <c r="J13717" s="358">
        <v>3</v>
      </c>
      <c r="K13717" s="358">
        <f t="shared" si="233"/>
        <v>6</v>
      </c>
      <c r="L13717" s="358" t="s">
        <v>9923</v>
      </c>
    </row>
    <row r="13718" spans="1:12">
      <c r="A13718" s="358" t="s">
        <v>589</v>
      </c>
      <c r="B13718" s="358">
        <v>76</v>
      </c>
      <c r="C13718" s="358" t="s">
        <v>12355</v>
      </c>
      <c r="D13718" s="358" t="s">
        <v>958</v>
      </c>
      <c r="E13718" s="358" t="s">
        <v>589</v>
      </c>
      <c r="F13718" s="358" t="s">
        <v>5917</v>
      </c>
      <c r="G13718" s="358" t="s">
        <v>2648</v>
      </c>
      <c r="H13718" s="358"/>
      <c r="I13718" s="358">
        <v>0</v>
      </c>
      <c r="J13718" s="358">
        <v>1</v>
      </c>
      <c r="K13718" s="358">
        <f t="shared" si="233"/>
        <v>1</v>
      </c>
      <c r="L13718" s="358" t="s">
        <v>9926</v>
      </c>
    </row>
    <row r="13719" spans="1:12">
      <c r="A13719" s="358" t="s">
        <v>589</v>
      </c>
      <c r="B13719" s="358">
        <v>77</v>
      </c>
      <c r="C13719" s="358" t="s">
        <v>12356</v>
      </c>
      <c r="D13719" s="358" t="s">
        <v>880</v>
      </c>
      <c r="E13719" s="358" t="s">
        <v>589</v>
      </c>
      <c r="F13719" s="358" t="s">
        <v>5917</v>
      </c>
      <c r="G13719" s="358" t="s">
        <v>2648</v>
      </c>
      <c r="H13719" s="358"/>
      <c r="I13719" s="358">
        <v>2</v>
      </c>
      <c r="J13719" s="358">
        <v>3</v>
      </c>
      <c r="K13719" s="358">
        <f t="shared" si="233"/>
        <v>5</v>
      </c>
      <c r="L13719" s="358" t="s">
        <v>9939</v>
      </c>
    </row>
    <row r="13720" spans="1:12">
      <c r="A13720" s="358" t="s">
        <v>589</v>
      </c>
      <c r="B13720" s="358">
        <v>78</v>
      </c>
      <c r="C13720" s="358" t="s">
        <v>12357</v>
      </c>
      <c r="D13720" s="358" t="s">
        <v>880</v>
      </c>
      <c r="E13720" s="358" t="s">
        <v>589</v>
      </c>
      <c r="F13720" s="358" t="s">
        <v>5917</v>
      </c>
      <c r="G13720" s="358" t="s">
        <v>2648</v>
      </c>
      <c r="H13720" s="358">
        <v>789285140</v>
      </c>
      <c r="I13720" s="358">
        <v>2</v>
      </c>
      <c r="J13720" s="358">
        <v>3</v>
      </c>
      <c r="K13720" s="358">
        <f t="shared" si="233"/>
        <v>5</v>
      </c>
      <c r="L13720" s="358" t="s">
        <v>9949</v>
      </c>
    </row>
    <row r="13721" spans="1:12">
      <c r="A13721" s="358" t="s">
        <v>589</v>
      </c>
      <c r="B13721" s="358">
        <v>79</v>
      </c>
      <c r="C13721" s="358" t="s">
        <v>10232</v>
      </c>
      <c r="D13721" s="358" t="s">
        <v>880</v>
      </c>
      <c r="E13721" s="358" t="s">
        <v>589</v>
      </c>
      <c r="F13721" s="358" t="s">
        <v>5917</v>
      </c>
      <c r="G13721" s="358" t="s">
        <v>2648</v>
      </c>
      <c r="H13721" s="358"/>
      <c r="I13721" s="358">
        <v>3</v>
      </c>
      <c r="J13721" s="358">
        <v>5</v>
      </c>
      <c r="K13721" s="358">
        <f t="shared" si="233"/>
        <v>8</v>
      </c>
      <c r="L13721" s="358" t="s">
        <v>10109</v>
      </c>
    </row>
    <row r="13722" spans="1:12">
      <c r="A13722" s="358" t="s">
        <v>589</v>
      </c>
      <c r="B13722" s="358">
        <v>80</v>
      </c>
      <c r="C13722" s="358" t="s">
        <v>12357</v>
      </c>
      <c r="D13722" s="358" t="s">
        <v>880</v>
      </c>
      <c r="E13722" s="358" t="s">
        <v>589</v>
      </c>
      <c r="F13722" s="358" t="s">
        <v>5917</v>
      </c>
      <c r="G13722" s="358" t="s">
        <v>2648</v>
      </c>
      <c r="H13722" s="358">
        <v>775126240</v>
      </c>
      <c r="I13722" s="358">
        <v>4</v>
      </c>
      <c r="J13722" s="358">
        <v>2</v>
      </c>
      <c r="K13722" s="358">
        <f t="shared" si="233"/>
        <v>6</v>
      </c>
      <c r="L13722" s="358" t="s">
        <v>10033</v>
      </c>
    </row>
    <row r="13723" spans="1:12">
      <c r="A13723" s="358" t="s">
        <v>589</v>
      </c>
      <c r="B13723" s="358">
        <v>81</v>
      </c>
      <c r="C13723" s="358" t="s">
        <v>12358</v>
      </c>
      <c r="D13723" s="358" t="s">
        <v>880</v>
      </c>
      <c r="E13723" s="358" t="s">
        <v>589</v>
      </c>
      <c r="F13723" s="358" t="s">
        <v>5917</v>
      </c>
      <c r="G13723" s="358" t="s">
        <v>2648</v>
      </c>
      <c r="H13723" s="358"/>
      <c r="I13723" s="358">
        <v>4</v>
      </c>
      <c r="J13723" s="358">
        <v>3</v>
      </c>
      <c r="K13723" s="358">
        <f t="shared" si="233"/>
        <v>7</v>
      </c>
      <c r="L13723" s="358" t="s">
        <v>10033</v>
      </c>
    </row>
    <row r="13724" spans="1:12">
      <c r="A13724" s="358" t="s">
        <v>589</v>
      </c>
      <c r="B13724" s="358">
        <v>82</v>
      </c>
      <c r="C13724" s="358" t="s">
        <v>12359</v>
      </c>
      <c r="D13724" s="358" t="s">
        <v>880</v>
      </c>
      <c r="E13724" s="358" t="s">
        <v>589</v>
      </c>
      <c r="F13724" s="358" t="s">
        <v>5917</v>
      </c>
      <c r="G13724" s="358" t="s">
        <v>2648</v>
      </c>
      <c r="H13724" s="358"/>
      <c r="I13724" s="358">
        <v>2</v>
      </c>
      <c r="J13724" s="358">
        <v>2</v>
      </c>
      <c r="K13724" s="358">
        <f t="shared" si="233"/>
        <v>4</v>
      </c>
      <c r="L13724" s="358" t="s">
        <v>10033</v>
      </c>
    </row>
    <row r="13725" spans="1:12">
      <c r="A13725" s="358" t="s">
        <v>589</v>
      </c>
      <c r="B13725" s="358">
        <v>83</v>
      </c>
      <c r="C13725" s="358" t="s">
        <v>12360</v>
      </c>
      <c r="D13725" s="358" t="s">
        <v>880</v>
      </c>
      <c r="E13725" s="358" t="s">
        <v>589</v>
      </c>
      <c r="F13725" s="358" t="s">
        <v>5917</v>
      </c>
      <c r="G13725" s="358" t="s">
        <v>2648</v>
      </c>
      <c r="H13725" s="358"/>
      <c r="I13725" s="358">
        <v>2</v>
      </c>
      <c r="J13725" s="358">
        <v>2</v>
      </c>
      <c r="K13725" s="358">
        <f t="shared" si="233"/>
        <v>4</v>
      </c>
      <c r="L13725" s="358" t="s">
        <v>10033</v>
      </c>
    </row>
    <row r="13726" spans="1:12">
      <c r="A13726" s="358" t="s">
        <v>589</v>
      </c>
      <c r="B13726" s="358">
        <v>84</v>
      </c>
      <c r="C13726" s="358" t="s">
        <v>12361</v>
      </c>
      <c r="D13726" s="358" t="s">
        <v>880</v>
      </c>
      <c r="E13726" s="358" t="s">
        <v>12362</v>
      </c>
      <c r="F13726" s="358" t="s">
        <v>5917</v>
      </c>
      <c r="G13726" s="358" t="s">
        <v>2648</v>
      </c>
      <c r="H13726" s="358"/>
      <c r="I13726" s="358">
        <v>2</v>
      </c>
      <c r="J13726" s="358">
        <v>1</v>
      </c>
      <c r="K13726" s="358">
        <f t="shared" si="233"/>
        <v>3</v>
      </c>
      <c r="L13726" s="358" t="s">
        <v>10028</v>
      </c>
    </row>
    <row r="13727" spans="1:12">
      <c r="A13727" s="358" t="s">
        <v>589</v>
      </c>
      <c r="B13727" s="358">
        <v>85</v>
      </c>
      <c r="C13727" s="358" t="s">
        <v>12363</v>
      </c>
      <c r="D13727" s="358" t="s">
        <v>880</v>
      </c>
      <c r="E13727" s="358" t="s">
        <v>589</v>
      </c>
      <c r="F13727" s="358" t="s">
        <v>5917</v>
      </c>
      <c r="G13727" s="358" t="s">
        <v>2648</v>
      </c>
      <c r="H13727" s="358"/>
      <c r="I13727" s="358">
        <v>0</v>
      </c>
      <c r="J13727" s="358">
        <v>4</v>
      </c>
      <c r="K13727" s="358">
        <f t="shared" si="233"/>
        <v>4</v>
      </c>
      <c r="L13727" s="358" t="s">
        <v>10046</v>
      </c>
    </row>
    <row r="13728" spans="1:12">
      <c r="A13728" s="358" t="s">
        <v>589</v>
      </c>
      <c r="B13728" s="358">
        <v>86</v>
      </c>
      <c r="C13728" s="358" t="s">
        <v>12364</v>
      </c>
      <c r="D13728" s="358" t="s">
        <v>880</v>
      </c>
      <c r="E13728" s="358" t="s">
        <v>589</v>
      </c>
      <c r="F13728" s="358" t="s">
        <v>5917</v>
      </c>
      <c r="G13728" s="358" t="s">
        <v>2648</v>
      </c>
      <c r="H13728" s="358"/>
      <c r="I13728" s="358">
        <v>1</v>
      </c>
      <c r="J13728" s="358">
        <v>1</v>
      </c>
      <c r="K13728" s="358">
        <f t="shared" si="233"/>
        <v>2</v>
      </c>
      <c r="L13728" s="358" t="s">
        <v>10046</v>
      </c>
    </row>
    <row r="13729" spans="1:12">
      <c r="A13729" s="358" t="s">
        <v>589</v>
      </c>
      <c r="B13729" s="358">
        <v>87</v>
      </c>
      <c r="C13729" s="358" t="s">
        <v>12365</v>
      </c>
      <c r="D13729" s="358" t="s">
        <v>880</v>
      </c>
      <c r="E13729" s="358" t="s">
        <v>589</v>
      </c>
      <c r="F13729" s="358" t="s">
        <v>5917</v>
      </c>
      <c r="G13729" s="358" t="s">
        <v>2648</v>
      </c>
      <c r="H13729" s="358"/>
      <c r="I13729" s="358">
        <v>1</v>
      </c>
      <c r="J13729" s="358">
        <v>2</v>
      </c>
      <c r="K13729" s="358">
        <f t="shared" si="233"/>
        <v>3</v>
      </c>
      <c r="L13729" s="358" t="s">
        <v>9941</v>
      </c>
    </row>
    <row r="13730" spans="1:12">
      <c r="A13730" s="358" t="s">
        <v>589</v>
      </c>
      <c r="B13730" s="358">
        <v>88</v>
      </c>
      <c r="C13730" s="358" t="s">
        <v>12366</v>
      </c>
      <c r="D13730" s="358" t="s">
        <v>880</v>
      </c>
      <c r="E13730" s="358" t="s">
        <v>12362</v>
      </c>
      <c r="F13730" s="358" t="s">
        <v>5917</v>
      </c>
      <c r="G13730" s="358" t="s">
        <v>2648</v>
      </c>
      <c r="H13730" s="358"/>
      <c r="I13730" s="358">
        <v>2</v>
      </c>
      <c r="J13730" s="358">
        <v>2</v>
      </c>
      <c r="K13730" s="358">
        <f t="shared" si="233"/>
        <v>4</v>
      </c>
      <c r="L13730" s="358" t="s">
        <v>10046</v>
      </c>
    </row>
    <row r="13731" spans="1:12">
      <c r="A13731" s="358" t="s">
        <v>589</v>
      </c>
      <c r="B13731" s="358">
        <v>89</v>
      </c>
      <c r="C13731" s="358" t="s">
        <v>12367</v>
      </c>
      <c r="D13731" s="358" t="s">
        <v>880</v>
      </c>
      <c r="E13731" s="358" t="s">
        <v>589</v>
      </c>
      <c r="F13731" s="358" t="s">
        <v>5917</v>
      </c>
      <c r="G13731" s="358" t="s">
        <v>2648</v>
      </c>
      <c r="H13731" s="358"/>
      <c r="I13731" s="358">
        <v>2</v>
      </c>
      <c r="J13731" s="358">
        <v>2</v>
      </c>
      <c r="K13731" s="358">
        <f t="shared" si="233"/>
        <v>4</v>
      </c>
      <c r="L13731" s="358" t="s">
        <v>10109</v>
      </c>
    </row>
    <row r="13732" spans="1:12">
      <c r="A13732" s="358" t="s">
        <v>589</v>
      </c>
      <c r="B13732" s="358">
        <v>90</v>
      </c>
      <c r="C13732" s="358" t="s">
        <v>12368</v>
      </c>
      <c r="D13732" s="358" t="s">
        <v>880</v>
      </c>
      <c r="E13732" s="358" t="s">
        <v>12362</v>
      </c>
      <c r="F13732" s="358" t="s">
        <v>5917</v>
      </c>
      <c r="G13732" s="358" t="s">
        <v>2648</v>
      </c>
      <c r="H13732" s="358"/>
      <c r="I13732" s="358">
        <v>2</v>
      </c>
      <c r="J13732" s="358">
        <v>1</v>
      </c>
      <c r="K13732" s="358">
        <f t="shared" si="233"/>
        <v>3</v>
      </c>
      <c r="L13732" s="358" t="s">
        <v>10109</v>
      </c>
    </row>
    <row r="13733" spans="1:12">
      <c r="A13733" s="358" t="s">
        <v>589</v>
      </c>
      <c r="B13733" s="358">
        <v>91</v>
      </c>
      <c r="C13733" s="358" t="s">
        <v>12369</v>
      </c>
      <c r="D13733" s="358" t="s">
        <v>880</v>
      </c>
      <c r="E13733" s="358" t="s">
        <v>589</v>
      </c>
      <c r="F13733" s="358" t="s">
        <v>5917</v>
      </c>
      <c r="G13733" s="358" t="s">
        <v>2648</v>
      </c>
      <c r="H13733" s="358"/>
      <c r="I13733" s="358">
        <v>2</v>
      </c>
      <c r="J13733" s="358">
        <v>1</v>
      </c>
      <c r="K13733" s="358">
        <f t="shared" si="233"/>
        <v>3</v>
      </c>
      <c r="L13733" s="358" t="s">
        <v>9921</v>
      </c>
    </row>
    <row r="13734" spans="1:12">
      <c r="A13734" s="358" t="s">
        <v>589</v>
      </c>
      <c r="B13734" s="358">
        <v>92</v>
      </c>
      <c r="C13734" s="358" t="s">
        <v>1589</v>
      </c>
      <c r="D13734" s="358" t="s">
        <v>880</v>
      </c>
      <c r="E13734" s="358" t="s">
        <v>589</v>
      </c>
      <c r="F13734" s="358" t="s">
        <v>5917</v>
      </c>
      <c r="G13734" s="358" t="s">
        <v>2648</v>
      </c>
      <c r="H13734" s="358"/>
      <c r="I13734" s="358">
        <v>2</v>
      </c>
      <c r="J13734" s="358">
        <v>2</v>
      </c>
      <c r="K13734" s="358">
        <f t="shared" si="233"/>
        <v>4</v>
      </c>
      <c r="L13734" s="358" t="s">
        <v>9917</v>
      </c>
    </row>
    <row r="13735" spans="1:12">
      <c r="A13735" s="358" t="s">
        <v>589</v>
      </c>
      <c r="B13735" s="358">
        <v>93</v>
      </c>
      <c r="C13735" s="358" t="s">
        <v>12370</v>
      </c>
      <c r="D13735" s="358" t="s">
        <v>880</v>
      </c>
      <c r="E13735" s="358" t="s">
        <v>589</v>
      </c>
      <c r="F13735" s="358" t="s">
        <v>5917</v>
      </c>
      <c r="G13735" s="358" t="s">
        <v>2648</v>
      </c>
      <c r="H13735" s="358"/>
      <c r="I13735" s="358">
        <v>2</v>
      </c>
      <c r="J13735" s="358">
        <v>2</v>
      </c>
      <c r="K13735" s="358">
        <f t="shared" si="233"/>
        <v>4</v>
      </c>
      <c r="L13735" s="358" t="s">
        <v>9917</v>
      </c>
    </row>
    <row r="13736" spans="1:12">
      <c r="A13736" s="358" t="s">
        <v>589</v>
      </c>
      <c r="B13736" s="358">
        <v>94</v>
      </c>
      <c r="C13736" s="358" t="s">
        <v>8965</v>
      </c>
      <c r="D13736" s="358" t="s">
        <v>880</v>
      </c>
      <c r="E13736" s="358" t="s">
        <v>11917</v>
      </c>
      <c r="F13736" s="358" t="s">
        <v>5917</v>
      </c>
      <c r="G13736" s="358" t="s">
        <v>2648</v>
      </c>
      <c r="H13736" s="358"/>
      <c r="I13736" s="358">
        <v>7</v>
      </c>
      <c r="J13736" s="358">
        <v>2</v>
      </c>
      <c r="K13736" s="358">
        <f t="shared" si="233"/>
        <v>9</v>
      </c>
      <c r="L13736" s="358" t="s">
        <v>9949</v>
      </c>
    </row>
    <row r="13737" spans="1:12">
      <c r="A13737" s="358" t="s">
        <v>589</v>
      </c>
      <c r="B13737" s="358">
        <v>95</v>
      </c>
      <c r="C13737" s="358" t="s">
        <v>12371</v>
      </c>
      <c r="D13737" s="358" t="s">
        <v>880</v>
      </c>
      <c r="E13737" s="358" t="s">
        <v>11917</v>
      </c>
      <c r="F13737" s="358" t="s">
        <v>5917</v>
      </c>
      <c r="G13737" s="358" t="s">
        <v>2648</v>
      </c>
      <c r="H13737" s="358"/>
      <c r="I13737" s="358">
        <v>5</v>
      </c>
      <c r="J13737" s="358">
        <v>2</v>
      </c>
      <c r="K13737" s="358">
        <f t="shared" si="233"/>
        <v>7</v>
      </c>
      <c r="L13737" s="358" t="s">
        <v>9917</v>
      </c>
    </row>
    <row r="13738" spans="1:12">
      <c r="A13738" s="364"/>
      <c r="B13738" s="364"/>
      <c r="C13738" s="364"/>
      <c r="D13738" s="364"/>
      <c r="E13738" s="364"/>
      <c r="F13738" s="364"/>
      <c r="G13738" s="364"/>
      <c r="H13738" s="364"/>
      <c r="I13738" s="364"/>
      <c r="J13738" s="364"/>
      <c r="K13738" s="358">
        <f>SUM(K13643:K13737)</f>
        <v>498</v>
      </c>
      <c r="L13738" s="364"/>
    </row>
    <row r="13739" spans="1:12">
      <c r="A13739" s="358" t="s">
        <v>9969</v>
      </c>
      <c r="B13739" s="358">
        <v>1</v>
      </c>
      <c r="C13739" s="358" t="s">
        <v>9424</v>
      </c>
      <c r="D13739" s="358" t="s">
        <v>880</v>
      </c>
      <c r="E13739" s="358" t="s">
        <v>9969</v>
      </c>
      <c r="F13739" s="358" t="s">
        <v>12372</v>
      </c>
      <c r="G13739" s="358" t="s">
        <v>1358</v>
      </c>
      <c r="H13739" s="358">
        <v>782727973</v>
      </c>
      <c r="I13739" s="358">
        <v>3</v>
      </c>
      <c r="J13739" s="358">
        <v>3</v>
      </c>
      <c r="K13739" s="358">
        <f t="shared" ref="K13739:K13802" si="234">J13739+I13739</f>
        <v>6</v>
      </c>
      <c r="L13739" s="358" t="s">
        <v>12373</v>
      </c>
    </row>
    <row r="13740" spans="1:12">
      <c r="A13740" s="358" t="s">
        <v>9969</v>
      </c>
      <c r="B13740" s="358">
        <v>2</v>
      </c>
      <c r="C13740" s="358" t="s">
        <v>12374</v>
      </c>
      <c r="D13740" s="358" t="s">
        <v>880</v>
      </c>
      <c r="E13740" s="358" t="s">
        <v>9969</v>
      </c>
      <c r="F13740" s="358" t="s">
        <v>2584</v>
      </c>
      <c r="G13740" s="358" t="s">
        <v>1358</v>
      </c>
      <c r="H13740" s="358">
        <v>777538520</v>
      </c>
      <c r="I13740" s="358">
        <v>3</v>
      </c>
      <c r="J13740" s="358">
        <v>7</v>
      </c>
      <c r="K13740" s="358">
        <f t="shared" si="234"/>
        <v>10</v>
      </c>
      <c r="L13740" s="358" t="s">
        <v>12375</v>
      </c>
    </row>
    <row r="13741" spans="1:12">
      <c r="A13741" s="358" t="s">
        <v>9969</v>
      </c>
      <c r="B13741" s="358">
        <v>3</v>
      </c>
      <c r="C13741" s="358" t="s">
        <v>1363</v>
      </c>
      <c r="D13741" s="358" t="s">
        <v>880</v>
      </c>
      <c r="E13741" s="358" t="s">
        <v>9969</v>
      </c>
      <c r="F13741" s="358" t="s">
        <v>2584</v>
      </c>
      <c r="G13741" s="358" t="s">
        <v>1358</v>
      </c>
      <c r="H13741" s="358"/>
      <c r="I13741" s="358">
        <v>1</v>
      </c>
      <c r="J13741" s="358">
        <v>1</v>
      </c>
      <c r="K13741" s="358">
        <f t="shared" si="234"/>
        <v>2</v>
      </c>
      <c r="L13741" s="358" t="s">
        <v>12375</v>
      </c>
    </row>
    <row r="13742" spans="1:12">
      <c r="A13742" s="358" t="s">
        <v>9969</v>
      </c>
      <c r="B13742" s="358">
        <v>4</v>
      </c>
      <c r="C13742" s="358" t="s">
        <v>12376</v>
      </c>
      <c r="D13742" s="358" t="s">
        <v>880</v>
      </c>
      <c r="E13742" s="358" t="s">
        <v>9969</v>
      </c>
      <c r="F13742" s="358" t="s">
        <v>2584</v>
      </c>
      <c r="G13742" s="358" t="s">
        <v>1358</v>
      </c>
      <c r="H13742" s="358"/>
      <c r="I13742" s="358">
        <v>4</v>
      </c>
      <c r="J13742" s="358">
        <v>1</v>
      </c>
      <c r="K13742" s="358">
        <f t="shared" si="234"/>
        <v>5</v>
      </c>
      <c r="L13742" s="358" t="s">
        <v>12373</v>
      </c>
    </row>
    <row r="13743" spans="1:12">
      <c r="A13743" s="358" t="s">
        <v>9969</v>
      </c>
      <c r="B13743" s="358">
        <v>5</v>
      </c>
      <c r="C13743" s="358" t="s">
        <v>2791</v>
      </c>
      <c r="D13743" s="358" t="s">
        <v>880</v>
      </c>
      <c r="E13743" s="358" t="s">
        <v>9969</v>
      </c>
      <c r="F13743" s="358" t="s">
        <v>2584</v>
      </c>
      <c r="G13743" s="358" t="s">
        <v>1358</v>
      </c>
      <c r="H13743" s="358"/>
      <c r="I13743" s="358">
        <v>3</v>
      </c>
      <c r="J13743" s="358">
        <v>2</v>
      </c>
      <c r="K13743" s="358">
        <f t="shared" si="234"/>
        <v>5</v>
      </c>
      <c r="L13743" s="358" t="s">
        <v>12377</v>
      </c>
    </row>
    <row r="13744" spans="1:12">
      <c r="A13744" s="358" t="s">
        <v>9969</v>
      </c>
      <c r="B13744" s="358">
        <v>6</v>
      </c>
      <c r="C13744" s="358" t="s">
        <v>12378</v>
      </c>
      <c r="D13744" s="358" t="s">
        <v>880</v>
      </c>
      <c r="E13744" s="358" t="s">
        <v>2632</v>
      </c>
      <c r="F13744" s="358" t="s">
        <v>2584</v>
      </c>
      <c r="G13744" s="358" t="s">
        <v>1358</v>
      </c>
      <c r="H13744" s="358"/>
      <c r="I13744" s="358">
        <v>4</v>
      </c>
      <c r="J13744" s="358">
        <v>4</v>
      </c>
      <c r="K13744" s="358">
        <f t="shared" si="234"/>
        <v>8</v>
      </c>
      <c r="L13744" s="358" t="s">
        <v>12373</v>
      </c>
    </row>
    <row r="13745" spans="1:12">
      <c r="A13745" s="358" t="s">
        <v>9969</v>
      </c>
      <c r="B13745" s="358">
        <v>7</v>
      </c>
      <c r="C13745" s="358" t="s">
        <v>12379</v>
      </c>
      <c r="D13745" s="358" t="s">
        <v>880</v>
      </c>
      <c r="E13745" s="358" t="s">
        <v>9969</v>
      </c>
      <c r="F13745" s="358" t="s">
        <v>2584</v>
      </c>
      <c r="G13745" s="358" t="s">
        <v>1358</v>
      </c>
      <c r="H13745" s="358"/>
      <c r="I13745" s="358">
        <v>3</v>
      </c>
      <c r="J13745" s="358">
        <v>3</v>
      </c>
      <c r="K13745" s="358">
        <f t="shared" si="234"/>
        <v>6</v>
      </c>
      <c r="L13745" s="358" t="s">
        <v>12380</v>
      </c>
    </row>
    <row r="13746" spans="1:12">
      <c r="A13746" s="358" t="s">
        <v>9969</v>
      </c>
      <c r="B13746" s="358">
        <v>8</v>
      </c>
      <c r="C13746" s="358" t="s">
        <v>12381</v>
      </c>
      <c r="D13746" s="358" t="s">
        <v>1762</v>
      </c>
      <c r="E13746" s="358" t="s">
        <v>9969</v>
      </c>
      <c r="F13746" s="358" t="s">
        <v>2584</v>
      </c>
      <c r="G13746" s="358" t="s">
        <v>1358</v>
      </c>
      <c r="H13746" s="358"/>
      <c r="I13746" s="358">
        <v>0</v>
      </c>
      <c r="J13746" s="358">
        <v>1</v>
      </c>
      <c r="K13746" s="358">
        <f t="shared" si="234"/>
        <v>1</v>
      </c>
      <c r="L13746" s="358" t="s">
        <v>12380</v>
      </c>
    </row>
    <row r="13747" spans="1:12">
      <c r="A13747" s="358" t="s">
        <v>9969</v>
      </c>
      <c r="B13747" s="358">
        <v>9</v>
      </c>
      <c r="C13747" s="358" t="s">
        <v>12382</v>
      </c>
      <c r="D13747" s="358" t="s">
        <v>880</v>
      </c>
      <c r="E13747" s="358" t="s">
        <v>9969</v>
      </c>
      <c r="F13747" s="358" t="s">
        <v>2584</v>
      </c>
      <c r="G13747" s="358" t="s">
        <v>1358</v>
      </c>
      <c r="H13747" s="358"/>
      <c r="I13747" s="358">
        <v>2</v>
      </c>
      <c r="J13747" s="358">
        <v>3</v>
      </c>
      <c r="K13747" s="358">
        <f t="shared" si="234"/>
        <v>5</v>
      </c>
      <c r="L13747" s="358" t="s">
        <v>12383</v>
      </c>
    </row>
    <row r="13748" spans="1:12">
      <c r="A13748" s="358" t="s">
        <v>9969</v>
      </c>
      <c r="B13748" s="358">
        <v>10</v>
      </c>
      <c r="C13748" s="358" t="s">
        <v>12384</v>
      </c>
      <c r="D13748" s="358" t="s">
        <v>880</v>
      </c>
      <c r="E13748" s="358" t="s">
        <v>9969</v>
      </c>
      <c r="F13748" s="358" t="s">
        <v>2584</v>
      </c>
      <c r="G13748" s="358" t="s">
        <v>1358</v>
      </c>
      <c r="H13748" s="358"/>
      <c r="I13748" s="358">
        <v>1</v>
      </c>
      <c r="J13748" s="358">
        <v>1</v>
      </c>
      <c r="K13748" s="358">
        <f t="shared" si="234"/>
        <v>2</v>
      </c>
      <c r="L13748" s="358" t="s">
        <v>12383</v>
      </c>
    </row>
    <row r="13749" spans="1:12">
      <c r="A13749" s="358" t="s">
        <v>9969</v>
      </c>
      <c r="B13749" s="358">
        <v>11</v>
      </c>
      <c r="C13749" s="358" t="s">
        <v>12385</v>
      </c>
      <c r="D13749" s="358" t="s">
        <v>1293</v>
      </c>
      <c r="E13749" s="358" t="s">
        <v>2632</v>
      </c>
      <c r="F13749" s="358" t="s">
        <v>2584</v>
      </c>
      <c r="G13749" s="358" t="s">
        <v>1358</v>
      </c>
      <c r="H13749" s="358"/>
      <c r="I13749" s="358">
        <v>0</v>
      </c>
      <c r="J13749" s="358">
        <v>1</v>
      </c>
      <c r="K13749" s="358">
        <f t="shared" si="234"/>
        <v>1</v>
      </c>
      <c r="L13749" s="358" t="s">
        <v>12373</v>
      </c>
    </row>
    <row r="13750" spans="1:12">
      <c r="A13750" s="358" t="s">
        <v>9969</v>
      </c>
      <c r="B13750" s="358">
        <v>12</v>
      </c>
      <c r="C13750" s="358" t="s">
        <v>9119</v>
      </c>
      <c r="D13750" s="358" t="s">
        <v>880</v>
      </c>
      <c r="E13750" s="358" t="s">
        <v>9969</v>
      </c>
      <c r="F13750" s="358" t="s">
        <v>2584</v>
      </c>
      <c r="G13750" s="358" t="s">
        <v>1358</v>
      </c>
      <c r="H13750" s="358">
        <v>777701506</v>
      </c>
      <c r="I13750" s="358">
        <v>2</v>
      </c>
      <c r="J13750" s="358">
        <v>5</v>
      </c>
      <c r="K13750" s="358">
        <f t="shared" si="234"/>
        <v>7</v>
      </c>
      <c r="L13750" s="358" t="s">
        <v>10051</v>
      </c>
    </row>
    <row r="13751" spans="1:12">
      <c r="A13751" s="358" t="s">
        <v>9969</v>
      </c>
      <c r="B13751" s="358">
        <v>13</v>
      </c>
      <c r="C13751" s="358" t="s">
        <v>2222</v>
      </c>
      <c r="D13751" s="358" t="s">
        <v>880</v>
      </c>
      <c r="E13751" s="358" t="s">
        <v>9969</v>
      </c>
      <c r="F13751" s="358" t="s">
        <v>2584</v>
      </c>
      <c r="G13751" s="358" t="s">
        <v>1358</v>
      </c>
      <c r="H13751" s="358"/>
      <c r="I13751" s="358">
        <v>4</v>
      </c>
      <c r="J13751" s="358">
        <v>3</v>
      </c>
      <c r="K13751" s="358">
        <f t="shared" si="234"/>
        <v>7</v>
      </c>
      <c r="L13751" s="358" t="s">
        <v>12386</v>
      </c>
    </row>
    <row r="13752" spans="1:12">
      <c r="A13752" s="358" t="s">
        <v>9969</v>
      </c>
      <c r="B13752" s="358">
        <v>14</v>
      </c>
      <c r="C13752" s="358" t="s">
        <v>12387</v>
      </c>
      <c r="D13752" s="358" t="s">
        <v>880</v>
      </c>
      <c r="E13752" s="358" t="s">
        <v>9969</v>
      </c>
      <c r="F13752" s="358" t="s">
        <v>2584</v>
      </c>
      <c r="G13752" s="358" t="s">
        <v>1358</v>
      </c>
      <c r="H13752" s="358"/>
      <c r="I13752" s="358">
        <v>1</v>
      </c>
      <c r="J13752" s="358">
        <v>1</v>
      </c>
      <c r="K13752" s="358">
        <f t="shared" si="234"/>
        <v>2</v>
      </c>
      <c r="L13752" s="358" t="s">
        <v>12388</v>
      </c>
    </row>
    <row r="13753" spans="1:12">
      <c r="A13753" s="358" t="s">
        <v>9969</v>
      </c>
      <c r="B13753" s="358">
        <v>15</v>
      </c>
      <c r="C13753" s="358" t="s">
        <v>12389</v>
      </c>
      <c r="D13753" s="358" t="s">
        <v>880</v>
      </c>
      <c r="E13753" s="358" t="s">
        <v>2632</v>
      </c>
      <c r="F13753" s="358" t="s">
        <v>2584</v>
      </c>
      <c r="G13753" s="358" t="s">
        <v>1358</v>
      </c>
      <c r="H13753" s="358"/>
      <c r="I13753" s="358">
        <v>3</v>
      </c>
      <c r="J13753" s="358">
        <v>3</v>
      </c>
      <c r="K13753" s="358">
        <f t="shared" si="234"/>
        <v>6</v>
      </c>
      <c r="L13753" s="358" t="s">
        <v>9926</v>
      </c>
    </row>
    <row r="13754" spans="1:12">
      <c r="A13754" s="358" t="s">
        <v>9969</v>
      </c>
      <c r="B13754" s="358">
        <v>16</v>
      </c>
      <c r="C13754" s="358" t="s">
        <v>12390</v>
      </c>
      <c r="D13754" s="358" t="s">
        <v>880</v>
      </c>
      <c r="E13754" s="358" t="s">
        <v>2632</v>
      </c>
      <c r="F13754" s="358" t="s">
        <v>2584</v>
      </c>
      <c r="G13754" s="358" t="s">
        <v>1358</v>
      </c>
      <c r="H13754" s="358"/>
      <c r="I13754" s="358">
        <v>2</v>
      </c>
      <c r="J13754" s="358">
        <v>3</v>
      </c>
      <c r="K13754" s="358">
        <f t="shared" si="234"/>
        <v>5</v>
      </c>
      <c r="L13754" s="358" t="s">
        <v>9923</v>
      </c>
    </row>
    <row r="13755" spans="1:12">
      <c r="A13755" s="358" t="s">
        <v>9969</v>
      </c>
      <c r="B13755" s="358">
        <v>17</v>
      </c>
      <c r="C13755" s="358" t="s">
        <v>12391</v>
      </c>
      <c r="D13755" s="358" t="s">
        <v>880</v>
      </c>
      <c r="E13755" s="358" t="s">
        <v>2632</v>
      </c>
      <c r="F13755" s="358" t="s">
        <v>2584</v>
      </c>
      <c r="G13755" s="358" t="s">
        <v>1358</v>
      </c>
      <c r="H13755" s="358"/>
      <c r="I13755" s="358">
        <v>2</v>
      </c>
      <c r="J13755" s="358">
        <v>3</v>
      </c>
      <c r="K13755" s="358">
        <f t="shared" si="234"/>
        <v>5</v>
      </c>
      <c r="L13755" s="358" t="s">
        <v>12386</v>
      </c>
    </row>
    <row r="13756" spans="1:12">
      <c r="A13756" s="358" t="s">
        <v>9969</v>
      </c>
      <c r="B13756" s="358">
        <v>18</v>
      </c>
      <c r="C13756" s="358" t="s">
        <v>12392</v>
      </c>
      <c r="D13756" s="358" t="s">
        <v>1484</v>
      </c>
      <c r="E13756" s="358" t="s">
        <v>9969</v>
      </c>
      <c r="F13756" s="358" t="s">
        <v>2584</v>
      </c>
      <c r="G13756" s="358" t="s">
        <v>1358</v>
      </c>
      <c r="H13756" s="358"/>
      <c r="I13756" s="358">
        <v>0</v>
      </c>
      <c r="J13756" s="358">
        <v>1</v>
      </c>
      <c r="K13756" s="358">
        <f t="shared" si="234"/>
        <v>1</v>
      </c>
      <c r="L13756" s="358" t="s">
        <v>12393</v>
      </c>
    </row>
    <row r="13757" spans="1:12">
      <c r="A13757" s="358" t="s">
        <v>9969</v>
      </c>
      <c r="B13757" s="358">
        <v>19</v>
      </c>
      <c r="C13757" s="358" t="s">
        <v>12394</v>
      </c>
      <c r="D13757" s="358" t="s">
        <v>880</v>
      </c>
      <c r="E13757" s="358" t="s">
        <v>9969</v>
      </c>
      <c r="F13757" s="358" t="s">
        <v>2584</v>
      </c>
      <c r="G13757" s="358" t="s">
        <v>1358</v>
      </c>
      <c r="H13757" s="358"/>
      <c r="I13757" s="358">
        <v>3</v>
      </c>
      <c r="J13757" s="358">
        <v>3</v>
      </c>
      <c r="K13757" s="358">
        <f t="shared" si="234"/>
        <v>6</v>
      </c>
      <c r="L13757" s="358" t="s">
        <v>12388</v>
      </c>
    </row>
    <row r="13758" spans="1:12">
      <c r="A13758" s="358" t="s">
        <v>9969</v>
      </c>
      <c r="B13758" s="358">
        <v>20</v>
      </c>
      <c r="C13758" s="358" t="s">
        <v>12395</v>
      </c>
      <c r="D13758" s="358" t="s">
        <v>880</v>
      </c>
      <c r="E13758" s="358" t="s">
        <v>12396</v>
      </c>
      <c r="F13758" s="358" t="s">
        <v>2584</v>
      </c>
      <c r="G13758" s="358" t="s">
        <v>1358</v>
      </c>
      <c r="H13758" s="358"/>
      <c r="I13758" s="358">
        <v>3</v>
      </c>
      <c r="J13758" s="358">
        <v>3</v>
      </c>
      <c r="K13758" s="358">
        <f t="shared" si="234"/>
        <v>6</v>
      </c>
      <c r="L13758" s="358" t="s">
        <v>12383</v>
      </c>
    </row>
    <row r="13759" spans="1:12">
      <c r="A13759" s="358" t="s">
        <v>9969</v>
      </c>
      <c r="B13759" s="358">
        <v>21</v>
      </c>
      <c r="C13759" s="358" t="s">
        <v>12397</v>
      </c>
      <c r="D13759" s="358" t="s">
        <v>1293</v>
      </c>
      <c r="E13759" s="358" t="s">
        <v>9969</v>
      </c>
      <c r="F13759" s="358" t="s">
        <v>2584</v>
      </c>
      <c r="G13759" s="358" t="s">
        <v>1358</v>
      </c>
      <c r="H13759" s="358"/>
      <c r="I13759" s="358">
        <v>1</v>
      </c>
      <c r="J13759" s="358">
        <v>5</v>
      </c>
      <c r="K13759" s="358">
        <f t="shared" si="234"/>
        <v>6</v>
      </c>
      <c r="L13759" s="358" t="s">
        <v>12398</v>
      </c>
    </row>
    <row r="13760" spans="1:12">
      <c r="A13760" s="358" t="s">
        <v>9969</v>
      </c>
      <c r="B13760" s="358">
        <v>22</v>
      </c>
      <c r="C13760" s="358" t="s">
        <v>12399</v>
      </c>
      <c r="D13760" s="358" t="s">
        <v>880</v>
      </c>
      <c r="E13760" s="358" t="s">
        <v>9969</v>
      </c>
      <c r="F13760" s="358" t="s">
        <v>2584</v>
      </c>
      <c r="G13760" s="358" t="s">
        <v>1358</v>
      </c>
      <c r="H13760" s="358"/>
      <c r="I13760" s="358">
        <v>7</v>
      </c>
      <c r="J13760" s="358">
        <v>2</v>
      </c>
      <c r="K13760" s="358">
        <f t="shared" si="234"/>
        <v>9</v>
      </c>
      <c r="L13760" s="358" t="s">
        <v>12398</v>
      </c>
    </row>
    <row r="13761" spans="1:12">
      <c r="A13761" s="358" t="s">
        <v>9969</v>
      </c>
      <c r="B13761" s="358">
        <v>23</v>
      </c>
      <c r="C13761" s="358" t="s">
        <v>12400</v>
      </c>
      <c r="D13761" s="358" t="s">
        <v>880</v>
      </c>
      <c r="E13761" s="358" t="s">
        <v>9969</v>
      </c>
      <c r="F13761" s="358" t="s">
        <v>2584</v>
      </c>
      <c r="G13761" s="358" t="s">
        <v>1358</v>
      </c>
      <c r="H13761" s="358"/>
      <c r="I13761" s="358">
        <v>4</v>
      </c>
      <c r="J13761" s="358">
        <v>3</v>
      </c>
      <c r="K13761" s="358">
        <f t="shared" si="234"/>
        <v>7</v>
      </c>
      <c r="L13761" s="358" t="s">
        <v>12388</v>
      </c>
    </row>
    <row r="13762" spans="1:12">
      <c r="A13762" s="358" t="s">
        <v>9969</v>
      </c>
      <c r="B13762" s="358">
        <v>24</v>
      </c>
      <c r="C13762" s="358" t="s">
        <v>11069</v>
      </c>
      <c r="D13762" s="358" t="s">
        <v>880</v>
      </c>
      <c r="E13762" s="358" t="s">
        <v>9969</v>
      </c>
      <c r="F13762" s="358" t="s">
        <v>2584</v>
      </c>
      <c r="G13762" s="358" t="s">
        <v>1358</v>
      </c>
      <c r="H13762" s="358"/>
      <c r="I13762" s="358">
        <v>2</v>
      </c>
      <c r="J13762" s="358">
        <v>2</v>
      </c>
      <c r="K13762" s="358">
        <f t="shared" si="234"/>
        <v>4</v>
      </c>
      <c r="L13762" s="358" t="s">
        <v>12401</v>
      </c>
    </row>
    <row r="13763" spans="1:12">
      <c r="A13763" s="358" t="s">
        <v>9969</v>
      </c>
      <c r="B13763" s="358">
        <v>25</v>
      </c>
      <c r="C13763" s="358" t="s">
        <v>12402</v>
      </c>
      <c r="D13763" s="358" t="s">
        <v>880</v>
      </c>
      <c r="E13763" s="358" t="s">
        <v>9969</v>
      </c>
      <c r="F13763" s="358" t="s">
        <v>2584</v>
      </c>
      <c r="G13763" s="358" t="s">
        <v>1358</v>
      </c>
      <c r="H13763" s="358"/>
      <c r="I13763" s="358">
        <v>1</v>
      </c>
      <c r="J13763" s="358">
        <v>1</v>
      </c>
      <c r="K13763" s="358">
        <f t="shared" si="234"/>
        <v>2</v>
      </c>
      <c r="L13763" s="358" t="s">
        <v>12403</v>
      </c>
    </row>
    <row r="13764" spans="1:12">
      <c r="A13764" s="358" t="s">
        <v>9969</v>
      </c>
      <c r="B13764" s="358">
        <v>26</v>
      </c>
      <c r="C13764" s="358" t="s">
        <v>12404</v>
      </c>
      <c r="D13764" s="358" t="s">
        <v>880</v>
      </c>
      <c r="E13764" s="358" t="s">
        <v>9969</v>
      </c>
      <c r="F13764" s="358" t="s">
        <v>2584</v>
      </c>
      <c r="G13764" s="358" t="s">
        <v>1358</v>
      </c>
      <c r="H13764" s="358"/>
      <c r="I13764" s="358">
        <v>4</v>
      </c>
      <c r="J13764" s="358">
        <v>1</v>
      </c>
      <c r="K13764" s="358">
        <f t="shared" si="234"/>
        <v>5</v>
      </c>
      <c r="L13764" s="358" t="s">
        <v>10063</v>
      </c>
    </row>
    <row r="13765" spans="1:12">
      <c r="A13765" s="358" t="s">
        <v>9969</v>
      </c>
      <c r="B13765" s="358">
        <v>27</v>
      </c>
      <c r="C13765" s="358" t="s">
        <v>7513</v>
      </c>
      <c r="D13765" s="358" t="s">
        <v>1762</v>
      </c>
      <c r="E13765" s="358" t="s">
        <v>2632</v>
      </c>
      <c r="F13765" s="358" t="s">
        <v>2584</v>
      </c>
      <c r="G13765" s="358" t="s">
        <v>1358</v>
      </c>
      <c r="H13765" s="358"/>
      <c r="I13765" s="358">
        <v>1</v>
      </c>
      <c r="J13765" s="358">
        <v>0</v>
      </c>
      <c r="K13765" s="358">
        <f t="shared" si="234"/>
        <v>1</v>
      </c>
      <c r="L13765" s="358" t="s">
        <v>12386</v>
      </c>
    </row>
    <row r="13766" spans="1:12">
      <c r="A13766" s="358" t="s">
        <v>9969</v>
      </c>
      <c r="B13766" s="358">
        <v>28</v>
      </c>
      <c r="C13766" s="358" t="s">
        <v>12405</v>
      </c>
      <c r="D13766" s="358" t="s">
        <v>880</v>
      </c>
      <c r="E13766" s="358" t="s">
        <v>2632</v>
      </c>
      <c r="F13766" s="358" t="s">
        <v>2584</v>
      </c>
      <c r="G13766" s="358" t="s">
        <v>1358</v>
      </c>
      <c r="H13766" s="358"/>
      <c r="I13766" s="358">
        <v>1</v>
      </c>
      <c r="J13766" s="358">
        <v>4</v>
      </c>
      <c r="K13766" s="358">
        <f t="shared" si="234"/>
        <v>5</v>
      </c>
      <c r="L13766" s="358" t="s">
        <v>10063</v>
      </c>
    </row>
    <row r="13767" spans="1:12">
      <c r="A13767" s="358" t="s">
        <v>9969</v>
      </c>
      <c r="B13767" s="358">
        <v>29</v>
      </c>
      <c r="C13767" s="358" t="s">
        <v>2279</v>
      </c>
      <c r="D13767" s="358" t="s">
        <v>880</v>
      </c>
      <c r="E13767" s="358" t="s">
        <v>2632</v>
      </c>
      <c r="F13767" s="358" t="s">
        <v>2584</v>
      </c>
      <c r="G13767" s="358" t="s">
        <v>1358</v>
      </c>
      <c r="H13767" s="358"/>
      <c r="I13767" s="358">
        <v>3</v>
      </c>
      <c r="J13767" s="358">
        <v>2</v>
      </c>
      <c r="K13767" s="358">
        <f t="shared" si="234"/>
        <v>5</v>
      </c>
      <c r="L13767" s="358" t="s">
        <v>10052</v>
      </c>
    </row>
    <row r="13768" spans="1:12">
      <c r="A13768" s="358" t="s">
        <v>9969</v>
      </c>
      <c r="B13768" s="358">
        <v>30</v>
      </c>
      <c r="C13768" s="358" t="s">
        <v>3100</v>
      </c>
      <c r="D13768" s="358" t="s">
        <v>880</v>
      </c>
      <c r="E13768" s="358" t="s">
        <v>9969</v>
      </c>
      <c r="F13768" s="358" t="s">
        <v>2584</v>
      </c>
      <c r="G13768" s="358" t="s">
        <v>1358</v>
      </c>
      <c r="H13768" s="358"/>
      <c r="I13768" s="358">
        <v>4</v>
      </c>
      <c r="J13768" s="358">
        <v>2</v>
      </c>
      <c r="K13768" s="358">
        <f t="shared" si="234"/>
        <v>6</v>
      </c>
      <c r="L13768" s="358" t="s">
        <v>10052</v>
      </c>
    </row>
    <row r="13769" spans="1:12">
      <c r="A13769" s="358" t="s">
        <v>9969</v>
      </c>
      <c r="B13769" s="358">
        <v>31</v>
      </c>
      <c r="C13769" s="358" t="s">
        <v>12406</v>
      </c>
      <c r="D13769" s="358" t="s">
        <v>880</v>
      </c>
      <c r="E13769" s="358" t="s">
        <v>2632</v>
      </c>
      <c r="F13769" s="358" t="s">
        <v>2584</v>
      </c>
      <c r="G13769" s="358" t="s">
        <v>1358</v>
      </c>
      <c r="H13769" s="358"/>
      <c r="I13769" s="358">
        <v>4</v>
      </c>
      <c r="J13769" s="358">
        <v>4</v>
      </c>
      <c r="K13769" s="358">
        <f t="shared" si="234"/>
        <v>8</v>
      </c>
      <c r="L13769" s="358" t="s">
        <v>10052</v>
      </c>
    </row>
    <row r="13770" spans="1:12">
      <c r="A13770" s="358" t="s">
        <v>9969</v>
      </c>
      <c r="B13770" s="358">
        <v>32</v>
      </c>
      <c r="C13770" s="358" t="s">
        <v>2261</v>
      </c>
      <c r="D13770" s="358" t="s">
        <v>880</v>
      </c>
      <c r="E13770" s="358" t="s">
        <v>2632</v>
      </c>
      <c r="F13770" s="358" t="s">
        <v>2584</v>
      </c>
      <c r="G13770" s="358" t="s">
        <v>1358</v>
      </c>
      <c r="H13770" s="358"/>
      <c r="I13770" s="358">
        <v>4</v>
      </c>
      <c r="J13770" s="358">
        <v>4</v>
      </c>
      <c r="K13770" s="358">
        <f t="shared" si="234"/>
        <v>8</v>
      </c>
      <c r="L13770" s="358" t="s">
        <v>10052</v>
      </c>
    </row>
    <row r="13771" spans="1:12">
      <c r="A13771" s="358" t="s">
        <v>9969</v>
      </c>
      <c r="B13771" s="358">
        <v>33</v>
      </c>
      <c r="C13771" s="358" t="s">
        <v>12407</v>
      </c>
      <c r="D13771" s="358" t="s">
        <v>880</v>
      </c>
      <c r="E13771" s="358" t="s">
        <v>9969</v>
      </c>
      <c r="F13771" s="358" t="s">
        <v>2584</v>
      </c>
      <c r="G13771" s="358" t="s">
        <v>1358</v>
      </c>
      <c r="H13771" s="358"/>
      <c r="I13771" s="358">
        <v>3</v>
      </c>
      <c r="J13771" s="358">
        <v>2</v>
      </c>
      <c r="K13771" s="358">
        <f t="shared" si="234"/>
        <v>5</v>
      </c>
      <c r="L13771" s="358" t="s">
        <v>10052</v>
      </c>
    </row>
    <row r="13772" spans="1:12">
      <c r="A13772" s="358" t="s">
        <v>9969</v>
      </c>
      <c r="B13772" s="358">
        <v>34</v>
      </c>
      <c r="C13772" s="358" t="s">
        <v>12408</v>
      </c>
      <c r="D13772" s="358" t="s">
        <v>880</v>
      </c>
      <c r="E13772" s="358" t="s">
        <v>9969</v>
      </c>
      <c r="F13772" s="358" t="s">
        <v>2584</v>
      </c>
      <c r="G13772" s="358" t="s">
        <v>1358</v>
      </c>
      <c r="H13772" s="358"/>
      <c r="I13772" s="358">
        <v>1</v>
      </c>
      <c r="J13772" s="358">
        <v>1</v>
      </c>
      <c r="K13772" s="358">
        <f t="shared" si="234"/>
        <v>2</v>
      </c>
      <c r="L13772" s="358"/>
    </row>
    <row r="13773" spans="1:12">
      <c r="A13773" s="358" t="s">
        <v>9969</v>
      </c>
      <c r="B13773" s="358">
        <v>35</v>
      </c>
      <c r="C13773" s="358" t="s">
        <v>8264</v>
      </c>
      <c r="D13773" s="358" t="s">
        <v>1293</v>
      </c>
      <c r="E13773" s="358" t="s">
        <v>9969</v>
      </c>
      <c r="F13773" s="358" t="s">
        <v>2584</v>
      </c>
      <c r="G13773" s="358" t="s">
        <v>1358</v>
      </c>
      <c r="H13773" s="358"/>
      <c r="I13773" s="358">
        <v>1</v>
      </c>
      <c r="J13773" s="358">
        <v>3</v>
      </c>
      <c r="K13773" s="358">
        <f t="shared" si="234"/>
        <v>4</v>
      </c>
      <c r="L13773" s="358" t="s">
        <v>10052</v>
      </c>
    </row>
    <row r="13774" spans="1:12">
      <c r="A13774" s="358" t="s">
        <v>9969</v>
      </c>
      <c r="B13774" s="358">
        <v>36</v>
      </c>
      <c r="C13774" s="358" t="s">
        <v>11938</v>
      </c>
      <c r="D13774" s="358" t="s">
        <v>880</v>
      </c>
      <c r="E13774" s="358" t="s">
        <v>9969</v>
      </c>
      <c r="F13774" s="358" t="s">
        <v>2584</v>
      </c>
      <c r="G13774" s="358" t="s">
        <v>1358</v>
      </c>
      <c r="H13774" s="358"/>
      <c r="I13774" s="358">
        <v>4</v>
      </c>
      <c r="J13774" s="358">
        <v>4</v>
      </c>
      <c r="K13774" s="358">
        <f t="shared" si="234"/>
        <v>8</v>
      </c>
      <c r="L13774" s="358" t="s">
        <v>12388</v>
      </c>
    </row>
    <row r="13775" spans="1:12">
      <c r="A13775" s="358" t="s">
        <v>9969</v>
      </c>
      <c r="B13775" s="358">
        <v>37</v>
      </c>
      <c r="C13775" s="358" t="s">
        <v>2027</v>
      </c>
      <c r="D13775" s="358" t="s">
        <v>880</v>
      </c>
      <c r="E13775" s="358" t="s">
        <v>9969</v>
      </c>
      <c r="F13775" s="358" t="s">
        <v>2584</v>
      </c>
      <c r="G13775" s="358" t="s">
        <v>1358</v>
      </c>
      <c r="H13775" s="358"/>
      <c r="I13775" s="358">
        <v>4</v>
      </c>
      <c r="J13775" s="358">
        <v>5</v>
      </c>
      <c r="K13775" s="358">
        <f t="shared" si="234"/>
        <v>9</v>
      </c>
      <c r="L13775" s="358" t="s">
        <v>10063</v>
      </c>
    </row>
    <row r="13776" spans="1:12">
      <c r="A13776" s="358" t="s">
        <v>9969</v>
      </c>
      <c r="B13776" s="358">
        <v>38</v>
      </c>
      <c r="C13776" s="358" t="s">
        <v>12409</v>
      </c>
      <c r="D13776" s="358" t="s">
        <v>1293</v>
      </c>
      <c r="E13776" s="358" t="s">
        <v>12410</v>
      </c>
      <c r="F13776" s="358" t="s">
        <v>2584</v>
      </c>
      <c r="G13776" s="358" t="s">
        <v>1358</v>
      </c>
      <c r="H13776" s="358"/>
      <c r="I13776" s="358">
        <v>5</v>
      </c>
      <c r="J13776" s="358">
        <v>2</v>
      </c>
      <c r="K13776" s="358">
        <f t="shared" si="234"/>
        <v>7</v>
      </c>
      <c r="L13776" s="358" t="s">
        <v>10063</v>
      </c>
    </row>
    <row r="13777" spans="1:12">
      <c r="A13777" s="358" t="s">
        <v>9969</v>
      </c>
      <c r="B13777" s="358">
        <v>39</v>
      </c>
      <c r="C13777" s="358" t="s">
        <v>12411</v>
      </c>
      <c r="D13777" s="358" t="s">
        <v>880</v>
      </c>
      <c r="E13777" s="358" t="s">
        <v>12410</v>
      </c>
      <c r="F13777" s="358" t="s">
        <v>2584</v>
      </c>
      <c r="G13777" s="358" t="s">
        <v>1358</v>
      </c>
      <c r="H13777" s="358"/>
      <c r="I13777" s="358">
        <v>2</v>
      </c>
      <c r="J13777" s="358">
        <v>1</v>
      </c>
      <c r="K13777" s="358">
        <f t="shared" si="234"/>
        <v>3</v>
      </c>
      <c r="L13777" s="358" t="s">
        <v>10051</v>
      </c>
    </row>
    <row r="13778" spans="1:12">
      <c r="A13778" s="358" t="s">
        <v>9969</v>
      </c>
      <c r="B13778" s="358">
        <v>40</v>
      </c>
      <c r="C13778" s="358" t="s">
        <v>12412</v>
      </c>
      <c r="D13778" s="358" t="s">
        <v>880</v>
      </c>
      <c r="E13778" s="358" t="s">
        <v>12410</v>
      </c>
      <c r="F13778" s="358" t="s">
        <v>2584</v>
      </c>
      <c r="G13778" s="358" t="s">
        <v>1358</v>
      </c>
      <c r="H13778" s="358"/>
      <c r="I13778" s="358">
        <v>2</v>
      </c>
      <c r="J13778" s="358">
        <v>1</v>
      </c>
      <c r="K13778" s="358">
        <f t="shared" si="234"/>
        <v>3</v>
      </c>
      <c r="L13778" s="358" t="s">
        <v>12386</v>
      </c>
    </row>
    <row r="13779" spans="1:12">
      <c r="A13779" s="358" t="s">
        <v>9969</v>
      </c>
      <c r="B13779" s="358">
        <v>41</v>
      </c>
      <c r="C13779" s="358" t="s">
        <v>12413</v>
      </c>
      <c r="D13779" s="358" t="s">
        <v>880</v>
      </c>
      <c r="E13779" s="358" t="s">
        <v>12410</v>
      </c>
      <c r="F13779" s="358" t="s">
        <v>2584</v>
      </c>
      <c r="G13779" s="358" t="s">
        <v>1358</v>
      </c>
      <c r="H13779" s="358"/>
      <c r="I13779" s="358">
        <v>3</v>
      </c>
      <c r="J13779" s="358">
        <v>4</v>
      </c>
      <c r="K13779" s="358">
        <f t="shared" si="234"/>
        <v>7</v>
      </c>
      <c r="L13779" s="358" t="s">
        <v>10052</v>
      </c>
    </row>
    <row r="13780" spans="1:12">
      <c r="A13780" s="358" t="s">
        <v>9969</v>
      </c>
      <c r="B13780" s="358">
        <v>42</v>
      </c>
      <c r="C13780" s="358" t="s">
        <v>12414</v>
      </c>
      <c r="D13780" s="358" t="s">
        <v>880</v>
      </c>
      <c r="E13780" s="358" t="s">
        <v>12410</v>
      </c>
      <c r="F13780" s="358" t="s">
        <v>2584</v>
      </c>
      <c r="G13780" s="358" t="s">
        <v>1358</v>
      </c>
      <c r="H13780" s="358"/>
      <c r="I13780" s="358">
        <v>5</v>
      </c>
      <c r="J13780" s="358">
        <v>6</v>
      </c>
      <c r="K13780" s="358">
        <f t="shared" si="234"/>
        <v>11</v>
      </c>
      <c r="L13780" s="358" t="s">
        <v>10054</v>
      </c>
    </row>
    <row r="13781" spans="1:12">
      <c r="A13781" s="358" t="s">
        <v>9969</v>
      </c>
      <c r="B13781" s="358">
        <v>43</v>
      </c>
      <c r="C13781" s="358" t="s">
        <v>1509</v>
      </c>
      <c r="D13781" s="358" t="s">
        <v>880</v>
      </c>
      <c r="E13781" s="358" t="s">
        <v>12410</v>
      </c>
      <c r="F13781" s="358" t="s">
        <v>2584</v>
      </c>
      <c r="G13781" s="358" t="s">
        <v>1358</v>
      </c>
      <c r="H13781" s="358"/>
      <c r="I13781" s="358">
        <v>2</v>
      </c>
      <c r="J13781" s="358">
        <v>6</v>
      </c>
      <c r="K13781" s="358">
        <f t="shared" si="234"/>
        <v>8</v>
      </c>
      <c r="L13781" s="358" t="s">
        <v>10054</v>
      </c>
    </row>
    <row r="13782" spans="1:12">
      <c r="A13782" s="358" t="s">
        <v>9969</v>
      </c>
      <c r="B13782" s="358">
        <v>44</v>
      </c>
      <c r="C13782" s="358" t="s">
        <v>12411</v>
      </c>
      <c r="D13782" s="358" t="s">
        <v>880</v>
      </c>
      <c r="E13782" s="358" t="s">
        <v>12410</v>
      </c>
      <c r="F13782" s="358" t="s">
        <v>2584</v>
      </c>
      <c r="G13782" s="358" t="s">
        <v>1358</v>
      </c>
      <c r="H13782" s="358"/>
      <c r="I13782" s="358">
        <v>2</v>
      </c>
      <c r="J13782" s="358">
        <v>0</v>
      </c>
      <c r="K13782" s="358">
        <f t="shared" si="234"/>
        <v>2</v>
      </c>
      <c r="L13782" s="358" t="s">
        <v>10054</v>
      </c>
    </row>
    <row r="13783" spans="1:12">
      <c r="A13783" s="358" t="s">
        <v>9969</v>
      </c>
      <c r="B13783" s="358">
        <v>45</v>
      </c>
      <c r="C13783" s="358" t="s">
        <v>12415</v>
      </c>
      <c r="D13783" s="358" t="s">
        <v>880</v>
      </c>
      <c r="E13783" s="358" t="s">
        <v>12410</v>
      </c>
      <c r="F13783" s="358" t="s">
        <v>2584</v>
      </c>
      <c r="G13783" s="358" t="s">
        <v>1358</v>
      </c>
      <c r="H13783" s="358"/>
      <c r="I13783" s="358">
        <v>3</v>
      </c>
      <c r="J13783" s="358">
        <v>5</v>
      </c>
      <c r="K13783" s="358">
        <f t="shared" si="234"/>
        <v>8</v>
      </c>
      <c r="L13783" s="358" t="s">
        <v>10054</v>
      </c>
    </row>
    <row r="13784" spans="1:12">
      <c r="A13784" s="358" t="s">
        <v>9969</v>
      </c>
      <c r="B13784" s="358">
        <v>46</v>
      </c>
      <c r="C13784" s="358" t="s">
        <v>12416</v>
      </c>
      <c r="D13784" s="358" t="s">
        <v>880</v>
      </c>
      <c r="E13784" s="358" t="s">
        <v>12410</v>
      </c>
      <c r="F13784" s="358" t="s">
        <v>2584</v>
      </c>
      <c r="G13784" s="358" t="s">
        <v>1358</v>
      </c>
      <c r="H13784" s="358"/>
      <c r="I13784" s="358">
        <v>2</v>
      </c>
      <c r="J13784" s="358">
        <v>2</v>
      </c>
      <c r="K13784" s="358">
        <f t="shared" si="234"/>
        <v>4</v>
      </c>
      <c r="L13784" s="358" t="s">
        <v>10051</v>
      </c>
    </row>
    <row r="13785" spans="1:12">
      <c r="A13785" s="358" t="s">
        <v>9969</v>
      </c>
      <c r="B13785" s="358">
        <v>47</v>
      </c>
      <c r="C13785" s="358" t="s">
        <v>12417</v>
      </c>
      <c r="D13785" s="358" t="s">
        <v>1293</v>
      </c>
      <c r="E13785" s="358" t="s">
        <v>12410</v>
      </c>
      <c r="F13785" s="358" t="s">
        <v>2584</v>
      </c>
      <c r="G13785" s="358" t="s">
        <v>1358</v>
      </c>
      <c r="H13785" s="358"/>
      <c r="I13785" s="358">
        <v>2</v>
      </c>
      <c r="J13785" s="358">
        <v>3</v>
      </c>
      <c r="K13785" s="358">
        <f t="shared" si="234"/>
        <v>5</v>
      </c>
      <c r="L13785" s="358" t="s">
        <v>12386</v>
      </c>
    </row>
    <row r="13786" spans="1:12">
      <c r="A13786" s="358" t="s">
        <v>9969</v>
      </c>
      <c r="B13786" s="358">
        <v>48</v>
      </c>
      <c r="C13786" s="358" t="s">
        <v>11310</v>
      </c>
      <c r="D13786" s="358" t="s">
        <v>880</v>
      </c>
      <c r="E13786" s="358" t="s">
        <v>12410</v>
      </c>
      <c r="F13786" s="358" t="s">
        <v>2584</v>
      </c>
      <c r="G13786" s="358" t="s">
        <v>1358</v>
      </c>
      <c r="H13786" s="358"/>
      <c r="I13786" s="358">
        <v>3</v>
      </c>
      <c r="J13786" s="358">
        <v>2</v>
      </c>
      <c r="K13786" s="358">
        <f t="shared" si="234"/>
        <v>5</v>
      </c>
      <c r="L13786" s="358" t="s">
        <v>12398</v>
      </c>
    </row>
    <row r="13787" spans="1:12">
      <c r="A13787" s="358" t="s">
        <v>9969</v>
      </c>
      <c r="B13787" s="358">
        <v>49</v>
      </c>
      <c r="C13787" s="358" t="s">
        <v>12418</v>
      </c>
      <c r="D13787" s="358" t="s">
        <v>880</v>
      </c>
      <c r="E13787" s="358" t="s">
        <v>12410</v>
      </c>
      <c r="F13787" s="358" t="s">
        <v>2584</v>
      </c>
      <c r="G13787" s="358" t="s">
        <v>1358</v>
      </c>
      <c r="H13787" s="358"/>
      <c r="I13787" s="358">
        <v>2</v>
      </c>
      <c r="J13787" s="358">
        <v>4</v>
      </c>
      <c r="K13787" s="358">
        <f t="shared" si="234"/>
        <v>6</v>
      </c>
      <c r="L13787" s="358" t="s">
        <v>12398</v>
      </c>
    </row>
    <row r="13788" spans="1:12">
      <c r="A13788" s="358" t="s">
        <v>9969</v>
      </c>
      <c r="B13788" s="358">
        <v>50</v>
      </c>
      <c r="C13788" s="358" t="s">
        <v>12419</v>
      </c>
      <c r="D13788" s="358" t="s">
        <v>1293</v>
      </c>
      <c r="E13788" s="358" t="s">
        <v>12410</v>
      </c>
      <c r="F13788" s="358" t="s">
        <v>2584</v>
      </c>
      <c r="G13788" s="358" t="s">
        <v>1358</v>
      </c>
      <c r="H13788" s="358"/>
      <c r="I13788" s="358">
        <v>0</v>
      </c>
      <c r="J13788" s="358">
        <v>1</v>
      </c>
      <c r="K13788" s="358">
        <f t="shared" si="234"/>
        <v>1</v>
      </c>
      <c r="L13788" s="358" t="s">
        <v>12386</v>
      </c>
    </row>
    <row r="13789" spans="1:12">
      <c r="A13789" s="358" t="s">
        <v>9969</v>
      </c>
      <c r="B13789" s="358">
        <v>51</v>
      </c>
      <c r="C13789" s="358" t="s">
        <v>12420</v>
      </c>
      <c r="D13789" s="358" t="s">
        <v>1293</v>
      </c>
      <c r="E13789" s="358" t="s">
        <v>12410</v>
      </c>
      <c r="F13789" s="358" t="s">
        <v>2584</v>
      </c>
      <c r="G13789" s="358" t="s">
        <v>1358</v>
      </c>
      <c r="H13789" s="358"/>
      <c r="I13789" s="358">
        <v>0</v>
      </c>
      <c r="J13789" s="358">
        <v>1</v>
      </c>
      <c r="K13789" s="358">
        <f t="shared" si="234"/>
        <v>1</v>
      </c>
      <c r="L13789" s="358" t="s">
        <v>12386</v>
      </c>
    </row>
    <row r="13790" spans="1:12">
      <c r="A13790" s="358" t="s">
        <v>9969</v>
      </c>
      <c r="B13790" s="358">
        <v>52</v>
      </c>
      <c r="C13790" s="358" t="s">
        <v>12421</v>
      </c>
      <c r="D13790" s="358" t="s">
        <v>880</v>
      </c>
      <c r="E13790" s="358" t="s">
        <v>12410</v>
      </c>
      <c r="F13790" s="358" t="s">
        <v>2584</v>
      </c>
      <c r="G13790" s="358" t="s">
        <v>1358</v>
      </c>
      <c r="H13790" s="358"/>
      <c r="I13790" s="358">
        <v>2</v>
      </c>
      <c r="J13790" s="358">
        <v>1</v>
      </c>
      <c r="K13790" s="358">
        <f t="shared" si="234"/>
        <v>3</v>
      </c>
      <c r="L13790" s="358" t="s">
        <v>12386</v>
      </c>
    </row>
    <row r="13791" spans="1:12">
      <c r="A13791" s="358" t="s">
        <v>9969</v>
      </c>
      <c r="B13791" s="358">
        <v>53</v>
      </c>
      <c r="C13791" s="358" t="s">
        <v>12422</v>
      </c>
      <c r="D13791" s="358" t="s">
        <v>880</v>
      </c>
      <c r="E13791" s="358" t="s">
        <v>12410</v>
      </c>
      <c r="F13791" s="358" t="s">
        <v>2584</v>
      </c>
      <c r="G13791" s="358" t="s">
        <v>1358</v>
      </c>
      <c r="H13791" s="358"/>
      <c r="I13791" s="358">
        <v>4</v>
      </c>
      <c r="J13791" s="358">
        <v>4</v>
      </c>
      <c r="K13791" s="358">
        <f t="shared" si="234"/>
        <v>8</v>
      </c>
      <c r="L13791" s="358" t="s">
        <v>12386</v>
      </c>
    </row>
    <row r="13792" spans="1:12">
      <c r="A13792" s="358" t="s">
        <v>9969</v>
      </c>
      <c r="B13792" s="358">
        <v>54</v>
      </c>
      <c r="C13792" s="358" t="s">
        <v>12423</v>
      </c>
      <c r="D13792" s="358" t="s">
        <v>1293</v>
      </c>
      <c r="E13792" s="358" t="s">
        <v>12410</v>
      </c>
      <c r="F13792" s="358" t="s">
        <v>2584</v>
      </c>
      <c r="G13792" s="358" t="s">
        <v>1358</v>
      </c>
      <c r="H13792" s="358"/>
      <c r="I13792" s="358">
        <v>4</v>
      </c>
      <c r="J13792" s="358">
        <v>2</v>
      </c>
      <c r="K13792" s="358">
        <f t="shared" si="234"/>
        <v>6</v>
      </c>
      <c r="L13792" s="358" t="s">
        <v>12386</v>
      </c>
    </row>
    <row r="13793" spans="1:12">
      <c r="A13793" s="358" t="s">
        <v>9969</v>
      </c>
      <c r="B13793" s="358">
        <v>55</v>
      </c>
      <c r="C13793" s="358" t="s">
        <v>12424</v>
      </c>
      <c r="D13793" s="358" t="s">
        <v>880</v>
      </c>
      <c r="E13793" s="358" t="s">
        <v>2632</v>
      </c>
      <c r="F13793" s="358" t="s">
        <v>2584</v>
      </c>
      <c r="G13793" s="358" t="s">
        <v>1358</v>
      </c>
      <c r="H13793" s="358"/>
      <c r="I13793" s="358">
        <v>2</v>
      </c>
      <c r="J13793" s="358">
        <v>1</v>
      </c>
      <c r="K13793" s="358">
        <f t="shared" si="234"/>
        <v>3</v>
      </c>
      <c r="L13793" s="358" t="s">
        <v>10051</v>
      </c>
    </row>
    <row r="13794" spans="1:12">
      <c r="A13794" s="358" t="s">
        <v>9969</v>
      </c>
      <c r="B13794" s="358">
        <v>56</v>
      </c>
      <c r="C13794" s="358" t="s">
        <v>12425</v>
      </c>
      <c r="D13794" s="358" t="s">
        <v>880</v>
      </c>
      <c r="E13794" s="358" t="s">
        <v>2632</v>
      </c>
      <c r="F13794" s="358" t="s">
        <v>2584</v>
      </c>
      <c r="G13794" s="358" t="s">
        <v>1358</v>
      </c>
      <c r="H13794" s="358"/>
      <c r="I13794" s="358">
        <v>3</v>
      </c>
      <c r="J13794" s="358">
        <v>1</v>
      </c>
      <c r="K13794" s="358">
        <f t="shared" si="234"/>
        <v>4</v>
      </c>
      <c r="L13794" s="358" t="s">
        <v>10051</v>
      </c>
    </row>
    <row r="13795" spans="1:12">
      <c r="A13795" s="358" t="s">
        <v>9969</v>
      </c>
      <c r="B13795" s="358">
        <v>57</v>
      </c>
      <c r="C13795" s="358" t="s">
        <v>12426</v>
      </c>
      <c r="D13795" s="358" t="s">
        <v>958</v>
      </c>
      <c r="E13795" s="358" t="s">
        <v>2632</v>
      </c>
      <c r="F13795" s="358" t="s">
        <v>2584</v>
      </c>
      <c r="G13795" s="358" t="s">
        <v>1358</v>
      </c>
      <c r="H13795" s="358"/>
      <c r="I13795" s="358">
        <v>4</v>
      </c>
      <c r="J13795" s="358">
        <v>3</v>
      </c>
      <c r="K13795" s="358">
        <f t="shared" si="234"/>
        <v>7</v>
      </c>
      <c r="L13795" s="358" t="s">
        <v>12398</v>
      </c>
    </row>
    <row r="13796" spans="1:12">
      <c r="A13796" s="358" t="s">
        <v>9969</v>
      </c>
      <c r="B13796" s="358">
        <v>58</v>
      </c>
      <c r="C13796" s="358" t="s">
        <v>12427</v>
      </c>
      <c r="D13796" s="358" t="s">
        <v>880</v>
      </c>
      <c r="E13796" s="358" t="s">
        <v>2632</v>
      </c>
      <c r="F13796" s="358" t="s">
        <v>2584</v>
      </c>
      <c r="G13796" s="358" t="s">
        <v>1358</v>
      </c>
      <c r="H13796" s="358"/>
      <c r="I13796" s="358">
        <v>2</v>
      </c>
      <c r="J13796" s="358">
        <v>4</v>
      </c>
      <c r="K13796" s="358">
        <f t="shared" si="234"/>
        <v>6</v>
      </c>
      <c r="L13796" s="358" t="s">
        <v>12398</v>
      </c>
    </row>
    <row r="13797" spans="1:12">
      <c r="A13797" s="358" t="s">
        <v>9969</v>
      </c>
      <c r="B13797" s="358">
        <v>59</v>
      </c>
      <c r="C13797" s="358" t="s">
        <v>12428</v>
      </c>
      <c r="D13797" s="358" t="s">
        <v>880</v>
      </c>
      <c r="E13797" s="358" t="s">
        <v>2632</v>
      </c>
      <c r="F13797" s="358" t="s">
        <v>2584</v>
      </c>
      <c r="G13797" s="358" t="s">
        <v>1358</v>
      </c>
      <c r="H13797" s="358"/>
      <c r="I13797" s="358">
        <v>2</v>
      </c>
      <c r="J13797" s="358">
        <v>2</v>
      </c>
      <c r="K13797" s="358">
        <f t="shared" si="234"/>
        <v>4</v>
      </c>
      <c r="L13797" s="358" t="s">
        <v>10051</v>
      </c>
    </row>
    <row r="13798" spans="1:12">
      <c r="A13798" s="358" t="s">
        <v>9969</v>
      </c>
      <c r="B13798" s="358">
        <v>60</v>
      </c>
      <c r="C13798" s="358" t="s">
        <v>12429</v>
      </c>
      <c r="D13798" s="358" t="s">
        <v>880</v>
      </c>
      <c r="E13798" s="358" t="s">
        <v>2632</v>
      </c>
      <c r="F13798" s="358" t="s">
        <v>2584</v>
      </c>
      <c r="G13798" s="358" t="s">
        <v>1358</v>
      </c>
      <c r="H13798" s="358"/>
      <c r="I13798" s="358">
        <v>2</v>
      </c>
      <c r="J13798" s="358">
        <v>3</v>
      </c>
      <c r="K13798" s="358">
        <f t="shared" si="234"/>
        <v>5</v>
      </c>
      <c r="L13798" s="358" t="s">
        <v>12398</v>
      </c>
    </row>
    <row r="13799" spans="1:12">
      <c r="A13799" s="358" t="s">
        <v>9969</v>
      </c>
      <c r="B13799" s="358">
        <v>61</v>
      </c>
      <c r="C13799" s="358" t="s">
        <v>1020</v>
      </c>
      <c r="D13799" s="358" t="s">
        <v>958</v>
      </c>
      <c r="E13799" s="358" t="s">
        <v>9969</v>
      </c>
      <c r="F13799" s="358" t="s">
        <v>2584</v>
      </c>
      <c r="G13799" s="358" t="s">
        <v>1358</v>
      </c>
      <c r="H13799" s="358"/>
      <c r="I13799" s="358">
        <v>2</v>
      </c>
      <c r="J13799" s="358">
        <v>0</v>
      </c>
      <c r="K13799" s="358">
        <f t="shared" si="234"/>
        <v>2</v>
      </c>
      <c r="L13799" s="358" t="s">
        <v>12386</v>
      </c>
    </row>
    <row r="13800" spans="1:12">
      <c r="A13800" s="358" t="s">
        <v>9969</v>
      </c>
      <c r="B13800" s="358">
        <v>62</v>
      </c>
      <c r="C13800" s="358" t="s">
        <v>12414</v>
      </c>
      <c r="D13800" s="358" t="s">
        <v>880</v>
      </c>
      <c r="E13800" s="358" t="s">
        <v>12410</v>
      </c>
      <c r="F13800" s="358" t="s">
        <v>2584</v>
      </c>
      <c r="G13800" s="358" t="s">
        <v>1358</v>
      </c>
      <c r="H13800" s="358"/>
      <c r="I13800" s="358">
        <v>3</v>
      </c>
      <c r="J13800" s="358">
        <v>2</v>
      </c>
      <c r="K13800" s="358">
        <f t="shared" si="234"/>
        <v>5</v>
      </c>
      <c r="L13800" s="358" t="s">
        <v>12380</v>
      </c>
    </row>
    <row r="13801" spans="1:12">
      <c r="A13801" s="358" t="s">
        <v>9969</v>
      </c>
      <c r="B13801" s="358">
        <v>63</v>
      </c>
      <c r="C13801" s="358" t="s">
        <v>12430</v>
      </c>
      <c r="D13801" s="358" t="s">
        <v>880</v>
      </c>
      <c r="E13801" s="358" t="s">
        <v>2632</v>
      </c>
      <c r="F13801" s="358" t="s">
        <v>2584</v>
      </c>
      <c r="G13801" s="358" t="s">
        <v>1358</v>
      </c>
      <c r="H13801" s="358"/>
      <c r="I13801" s="358">
        <v>2</v>
      </c>
      <c r="J13801" s="358">
        <v>1</v>
      </c>
      <c r="K13801" s="358">
        <f t="shared" si="234"/>
        <v>3</v>
      </c>
      <c r="L13801" s="358" t="s">
        <v>12373</v>
      </c>
    </row>
    <row r="13802" spans="1:12">
      <c r="A13802" s="358" t="s">
        <v>9969</v>
      </c>
      <c r="B13802" s="358">
        <v>64</v>
      </c>
      <c r="C13802" s="358" t="s">
        <v>12431</v>
      </c>
      <c r="D13802" s="358" t="s">
        <v>880</v>
      </c>
      <c r="E13802" s="358" t="s">
        <v>2632</v>
      </c>
      <c r="F13802" s="358" t="s">
        <v>2584</v>
      </c>
      <c r="G13802" s="358" t="s">
        <v>1358</v>
      </c>
      <c r="H13802" s="358"/>
      <c r="I13802" s="358">
        <v>4</v>
      </c>
      <c r="J13802" s="358">
        <v>3</v>
      </c>
      <c r="K13802" s="358">
        <f t="shared" si="234"/>
        <v>7</v>
      </c>
      <c r="L13802" s="358" t="s">
        <v>12386</v>
      </c>
    </row>
    <row r="13803" spans="1:12">
      <c r="A13803" s="358" t="s">
        <v>9969</v>
      </c>
      <c r="B13803" s="358">
        <v>65</v>
      </c>
      <c r="C13803" s="358" t="s">
        <v>12395</v>
      </c>
      <c r="D13803" s="358" t="s">
        <v>880</v>
      </c>
      <c r="E13803" s="358" t="s">
        <v>12432</v>
      </c>
      <c r="F13803" s="358" t="s">
        <v>2584</v>
      </c>
      <c r="G13803" s="358" t="s">
        <v>1358</v>
      </c>
      <c r="H13803" s="358"/>
      <c r="I13803" s="358">
        <v>3</v>
      </c>
      <c r="J13803" s="358">
        <v>3</v>
      </c>
      <c r="K13803" s="358">
        <f t="shared" ref="K13803:K13812" si="235">J13803+I13803</f>
        <v>6</v>
      </c>
      <c r="L13803" s="358" t="s">
        <v>12383</v>
      </c>
    </row>
    <row r="13804" spans="1:12">
      <c r="A13804" s="358" t="s">
        <v>9969</v>
      </c>
      <c r="B13804" s="358">
        <v>66</v>
      </c>
      <c r="C13804" s="358" t="s">
        <v>12422</v>
      </c>
      <c r="D13804" s="358" t="s">
        <v>880</v>
      </c>
      <c r="E13804" s="358" t="s">
        <v>2632</v>
      </c>
      <c r="F13804" s="358" t="s">
        <v>2584</v>
      </c>
      <c r="G13804" s="358" t="s">
        <v>1358</v>
      </c>
      <c r="H13804" s="358"/>
      <c r="I13804" s="358">
        <v>4</v>
      </c>
      <c r="J13804" s="358">
        <v>3</v>
      </c>
      <c r="K13804" s="358">
        <f t="shared" si="235"/>
        <v>7</v>
      </c>
      <c r="L13804" s="358" t="s">
        <v>12380</v>
      </c>
    </row>
    <row r="13805" spans="1:12">
      <c r="A13805" s="358" t="s">
        <v>9969</v>
      </c>
      <c r="B13805" s="358">
        <v>67</v>
      </c>
      <c r="C13805" s="358" t="s">
        <v>2614</v>
      </c>
      <c r="D13805" s="358" t="s">
        <v>880</v>
      </c>
      <c r="E13805" s="358" t="s">
        <v>12410</v>
      </c>
      <c r="F13805" s="358" t="s">
        <v>2584</v>
      </c>
      <c r="G13805" s="358" t="s">
        <v>1358</v>
      </c>
      <c r="H13805" s="358"/>
      <c r="I13805" s="358">
        <v>2</v>
      </c>
      <c r="J13805" s="358">
        <v>3</v>
      </c>
      <c r="K13805" s="358">
        <f t="shared" si="235"/>
        <v>5</v>
      </c>
      <c r="L13805" s="358" t="s">
        <v>10051</v>
      </c>
    </row>
    <row r="13806" spans="1:12">
      <c r="A13806" s="358" t="s">
        <v>9969</v>
      </c>
      <c r="B13806" s="358">
        <v>68</v>
      </c>
      <c r="C13806" s="358" t="s">
        <v>1326</v>
      </c>
      <c r="D13806" s="358" t="s">
        <v>880</v>
      </c>
      <c r="E13806" s="358" t="s">
        <v>12410</v>
      </c>
      <c r="F13806" s="358" t="s">
        <v>2584</v>
      </c>
      <c r="G13806" s="358" t="s">
        <v>1358</v>
      </c>
      <c r="H13806" s="358"/>
      <c r="I13806" s="358">
        <v>4</v>
      </c>
      <c r="J13806" s="358">
        <v>4</v>
      </c>
      <c r="K13806" s="358">
        <f t="shared" si="235"/>
        <v>8</v>
      </c>
      <c r="L13806" s="358" t="s">
        <v>12383</v>
      </c>
    </row>
    <row r="13807" spans="1:12">
      <c r="A13807" s="358" t="s">
        <v>9969</v>
      </c>
      <c r="B13807" s="358">
        <v>69</v>
      </c>
      <c r="C13807" s="358" t="s">
        <v>12433</v>
      </c>
      <c r="D13807" s="358" t="s">
        <v>880</v>
      </c>
      <c r="E13807" s="358" t="s">
        <v>9969</v>
      </c>
      <c r="F13807" s="358" t="s">
        <v>2584</v>
      </c>
      <c r="G13807" s="358" t="s">
        <v>1358</v>
      </c>
      <c r="H13807" s="358"/>
      <c r="I13807" s="358">
        <v>3</v>
      </c>
      <c r="J13807" s="358">
        <v>2</v>
      </c>
      <c r="K13807" s="358">
        <f t="shared" si="235"/>
        <v>5</v>
      </c>
      <c r="L13807" s="358" t="s">
        <v>12386</v>
      </c>
    </row>
    <row r="13808" spans="1:12">
      <c r="A13808" s="358" t="s">
        <v>9969</v>
      </c>
      <c r="B13808" s="358">
        <v>70</v>
      </c>
      <c r="C13808" s="358" t="s">
        <v>12434</v>
      </c>
      <c r="D13808" s="358" t="s">
        <v>880</v>
      </c>
      <c r="E13808" s="358" t="s">
        <v>12410</v>
      </c>
      <c r="F13808" s="358" t="s">
        <v>2584</v>
      </c>
      <c r="G13808" s="358" t="s">
        <v>1358</v>
      </c>
      <c r="H13808" s="358"/>
      <c r="I13808" s="358">
        <v>4</v>
      </c>
      <c r="J13808" s="358">
        <v>2</v>
      </c>
      <c r="K13808" s="358">
        <f t="shared" si="235"/>
        <v>6</v>
      </c>
      <c r="L13808" s="358" t="s">
        <v>12388</v>
      </c>
    </row>
    <row r="13809" spans="1:12">
      <c r="A13809" s="358" t="s">
        <v>9969</v>
      </c>
      <c r="B13809" s="358">
        <v>71</v>
      </c>
      <c r="C13809" s="358" t="s">
        <v>7794</v>
      </c>
      <c r="D13809" s="358" t="s">
        <v>880</v>
      </c>
      <c r="E13809" s="358" t="s">
        <v>9969</v>
      </c>
      <c r="F13809" s="358" t="s">
        <v>2584</v>
      </c>
      <c r="G13809" s="358" t="s">
        <v>1358</v>
      </c>
      <c r="H13809" s="358"/>
      <c r="I13809" s="358">
        <v>6</v>
      </c>
      <c r="J13809" s="358">
        <v>2</v>
      </c>
      <c r="K13809" s="358">
        <f t="shared" si="235"/>
        <v>8</v>
      </c>
      <c r="L13809" s="358" t="s">
        <v>12388</v>
      </c>
    </row>
    <row r="13810" spans="1:12">
      <c r="A13810" s="358" t="s">
        <v>9969</v>
      </c>
      <c r="B13810" s="358">
        <v>72</v>
      </c>
      <c r="C13810" s="358" t="s">
        <v>12435</v>
      </c>
      <c r="D13810" s="358" t="s">
        <v>880</v>
      </c>
      <c r="E13810" s="358" t="s">
        <v>9969</v>
      </c>
      <c r="F13810" s="358" t="s">
        <v>2584</v>
      </c>
      <c r="G13810" s="358" t="s">
        <v>1358</v>
      </c>
      <c r="H13810" s="358"/>
      <c r="I13810" s="358">
        <v>5</v>
      </c>
      <c r="J13810" s="358">
        <v>2</v>
      </c>
      <c r="K13810" s="358">
        <f t="shared" si="235"/>
        <v>7</v>
      </c>
      <c r="L13810" s="358" t="s">
        <v>12386</v>
      </c>
    </row>
    <row r="13811" spans="1:12">
      <c r="A13811" s="358" t="s">
        <v>9969</v>
      </c>
      <c r="B13811" s="358">
        <v>73</v>
      </c>
      <c r="C13811" s="358" t="s">
        <v>12436</v>
      </c>
      <c r="D13811" s="358" t="s">
        <v>880</v>
      </c>
      <c r="E13811" s="358" t="s">
        <v>9969</v>
      </c>
      <c r="F13811" s="358" t="s">
        <v>2584</v>
      </c>
      <c r="G13811" s="358" t="s">
        <v>1358</v>
      </c>
      <c r="H13811" s="358"/>
      <c r="I13811" s="358">
        <v>4</v>
      </c>
      <c r="J13811" s="358">
        <v>4</v>
      </c>
      <c r="K13811" s="358">
        <f t="shared" si="235"/>
        <v>8</v>
      </c>
      <c r="L13811" s="358" t="s">
        <v>10051</v>
      </c>
    </row>
    <row r="13812" spans="1:12">
      <c r="A13812" s="358" t="s">
        <v>9969</v>
      </c>
      <c r="B13812" s="358">
        <v>74</v>
      </c>
      <c r="C13812" s="358" t="s">
        <v>5322</v>
      </c>
      <c r="D13812" s="358" t="s">
        <v>880</v>
      </c>
      <c r="E13812" s="358" t="s">
        <v>9969</v>
      </c>
      <c r="F13812" s="358" t="s">
        <v>2584</v>
      </c>
      <c r="G13812" s="358" t="s">
        <v>1358</v>
      </c>
      <c r="H13812" s="358"/>
      <c r="I13812" s="358">
        <v>4</v>
      </c>
      <c r="J13812" s="358">
        <v>5</v>
      </c>
      <c r="K13812" s="358">
        <f t="shared" si="235"/>
        <v>9</v>
      </c>
      <c r="L13812" s="358" t="s">
        <v>10051</v>
      </c>
    </row>
    <row r="13813" spans="1:12">
      <c r="A13813" s="364"/>
      <c r="B13813" s="364"/>
      <c r="C13813" s="364"/>
      <c r="D13813" s="364"/>
      <c r="E13813" s="364"/>
      <c r="F13813" s="364"/>
      <c r="G13813" s="364"/>
      <c r="H13813" s="364"/>
      <c r="I13813" s="364"/>
      <c r="J13813" s="364"/>
      <c r="K13813" s="358">
        <f>SUM(K13739:K13812)</f>
        <v>393</v>
      </c>
      <c r="L13813" s="364"/>
    </row>
    <row r="13814" spans="1:12">
      <c r="A13814" s="358" t="s">
        <v>596</v>
      </c>
      <c r="B13814" s="358">
        <v>1</v>
      </c>
      <c r="C13814" s="358" t="s">
        <v>12437</v>
      </c>
      <c r="D13814" s="358" t="s">
        <v>880</v>
      </c>
      <c r="E13814" s="358" t="s">
        <v>596</v>
      </c>
      <c r="F13814" s="358" t="s">
        <v>1358</v>
      </c>
      <c r="G13814" s="358" t="s">
        <v>1358</v>
      </c>
      <c r="H13814" s="358">
        <v>783949160</v>
      </c>
      <c r="I13814" s="358">
        <v>8</v>
      </c>
      <c r="J13814" s="358">
        <v>4</v>
      </c>
      <c r="K13814" s="358">
        <f t="shared" ref="K13814:K13877" si="236">J13814+I13814</f>
        <v>12</v>
      </c>
      <c r="L13814" s="358" t="s">
        <v>9896</v>
      </c>
    </row>
    <row r="13815" spans="1:12">
      <c r="A13815" s="358" t="s">
        <v>596</v>
      </c>
      <c r="B13815" s="358">
        <v>2</v>
      </c>
      <c r="C13815" s="358" t="s">
        <v>12438</v>
      </c>
      <c r="D13815" s="358" t="s">
        <v>880</v>
      </c>
      <c r="E13815" s="358" t="s">
        <v>596</v>
      </c>
      <c r="F13815" s="358" t="s">
        <v>1358</v>
      </c>
      <c r="G13815" s="358" t="s">
        <v>1358</v>
      </c>
      <c r="H13815" s="358"/>
      <c r="I13815" s="358">
        <v>2</v>
      </c>
      <c r="J13815" s="358">
        <v>2</v>
      </c>
      <c r="K13815" s="358">
        <f t="shared" si="236"/>
        <v>4</v>
      </c>
      <c r="L13815" s="358" t="s">
        <v>9896</v>
      </c>
    </row>
    <row r="13816" spans="1:12">
      <c r="A13816" s="358" t="s">
        <v>596</v>
      </c>
      <c r="B13816" s="358">
        <v>3</v>
      </c>
      <c r="C13816" s="358" t="s">
        <v>2458</v>
      </c>
      <c r="D13816" s="358" t="s">
        <v>880</v>
      </c>
      <c r="E13816" s="358" t="s">
        <v>596</v>
      </c>
      <c r="F13816" s="358" t="s">
        <v>1358</v>
      </c>
      <c r="G13816" s="358" t="s">
        <v>1358</v>
      </c>
      <c r="H13816" s="358">
        <v>788106261</v>
      </c>
      <c r="I13816" s="358">
        <v>5</v>
      </c>
      <c r="J13816" s="358">
        <v>3</v>
      </c>
      <c r="K13816" s="358">
        <f t="shared" si="236"/>
        <v>8</v>
      </c>
      <c r="L13816" s="358" t="s">
        <v>9896</v>
      </c>
    </row>
    <row r="13817" spans="1:12">
      <c r="A13817" s="358" t="s">
        <v>596</v>
      </c>
      <c r="B13817" s="358">
        <v>4</v>
      </c>
      <c r="C13817" s="358" t="s">
        <v>12439</v>
      </c>
      <c r="D13817" s="358" t="s">
        <v>880</v>
      </c>
      <c r="E13817" s="358" t="s">
        <v>596</v>
      </c>
      <c r="F13817" s="358" t="s">
        <v>1358</v>
      </c>
      <c r="G13817" s="358" t="s">
        <v>1358</v>
      </c>
      <c r="H13817" s="358"/>
      <c r="I13817" s="358">
        <v>1</v>
      </c>
      <c r="J13817" s="358">
        <v>1</v>
      </c>
      <c r="K13817" s="358">
        <f t="shared" si="236"/>
        <v>2</v>
      </c>
      <c r="L13817" s="358" t="s">
        <v>9896</v>
      </c>
    </row>
    <row r="13818" spans="1:12">
      <c r="A13818" s="358" t="s">
        <v>596</v>
      </c>
      <c r="B13818" s="358">
        <v>5</v>
      </c>
      <c r="C13818" s="358" t="s">
        <v>12440</v>
      </c>
      <c r="D13818" s="358" t="s">
        <v>880</v>
      </c>
      <c r="E13818" s="358" t="s">
        <v>596</v>
      </c>
      <c r="F13818" s="358" t="s">
        <v>1358</v>
      </c>
      <c r="G13818" s="358" t="s">
        <v>1358</v>
      </c>
      <c r="H13818" s="358">
        <v>759921974</v>
      </c>
      <c r="I13818" s="358">
        <v>3</v>
      </c>
      <c r="J13818" s="358">
        <v>2</v>
      </c>
      <c r="K13818" s="358">
        <f t="shared" si="236"/>
        <v>5</v>
      </c>
      <c r="L13818" s="358" t="s">
        <v>9896</v>
      </c>
    </row>
    <row r="13819" spans="1:12">
      <c r="A13819" s="358" t="s">
        <v>596</v>
      </c>
      <c r="B13819" s="358">
        <v>6</v>
      </c>
      <c r="C13819" s="358" t="s">
        <v>12441</v>
      </c>
      <c r="D13819" s="358" t="s">
        <v>880</v>
      </c>
      <c r="E13819" s="358" t="s">
        <v>596</v>
      </c>
      <c r="F13819" s="358" t="s">
        <v>1358</v>
      </c>
      <c r="G13819" s="358" t="s">
        <v>1358</v>
      </c>
      <c r="H13819" s="358">
        <v>777037256</v>
      </c>
      <c r="I13819" s="358">
        <v>2</v>
      </c>
      <c r="J13819" s="358">
        <v>4</v>
      </c>
      <c r="K13819" s="358">
        <f t="shared" si="236"/>
        <v>6</v>
      </c>
      <c r="L13819" s="358" t="s">
        <v>9896</v>
      </c>
    </row>
    <row r="13820" spans="1:12">
      <c r="A13820" s="358" t="s">
        <v>596</v>
      </c>
      <c r="B13820" s="358">
        <v>7</v>
      </c>
      <c r="C13820" s="358" t="s">
        <v>12442</v>
      </c>
      <c r="D13820" s="358" t="s">
        <v>880</v>
      </c>
      <c r="E13820" s="358" t="s">
        <v>596</v>
      </c>
      <c r="F13820" s="358" t="s">
        <v>1358</v>
      </c>
      <c r="G13820" s="358" t="s">
        <v>1358</v>
      </c>
      <c r="H13820" s="358"/>
      <c r="I13820" s="358">
        <v>1</v>
      </c>
      <c r="J13820" s="358">
        <v>1</v>
      </c>
      <c r="K13820" s="358">
        <f t="shared" si="236"/>
        <v>2</v>
      </c>
      <c r="L13820" s="358" t="s">
        <v>9896</v>
      </c>
    </row>
    <row r="13821" spans="1:12">
      <c r="A13821" s="358" t="s">
        <v>596</v>
      </c>
      <c r="B13821" s="358">
        <v>8</v>
      </c>
      <c r="C13821" s="358" t="s">
        <v>12443</v>
      </c>
      <c r="D13821" s="358" t="s">
        <v>880</v>
      </c>
      <c r="E13821" s="358" t="s">
        <v>596</v>
      </c>
      <c r="F13821" s="358" t="s">
        <v>1358</v>
      </c>
      <c r="G13821" s="358" t="s">
        <v>1358</v>
      </c>
      <c r="H13821" s="358"/>
      <c r="I13821" s="358">
        <v>3</v>
      </c>
      <c r="J13821" s="358">
        <v>2</v>
      </c>
      <c r="K13821" s="358">
        <f t="shared" si="236"/>
        <v>5</v>
      </c>
      <c r="L13821" s="358" t="s">
        <v>9896</v>
      </c>
    </row>
    <row r="13822" spans="1:12">
      <c r="A13822" s="358" t="s">
        <v>596</v>
      </c>
      <c r="B13822" s="358">
        <v>9</v>
      </c>
      <c r="C13822" s="358" t="s">
        <v>12444</v>
      </c>
      <c r="D13822" s="358" t="s">
        <v>880</v>
      </c>
      <c r="E13822" s="358" t="s">
        <v>596</v>
      </c>
      <c r="F13822" s="358" t="s">
        <v>1358</v>
      </c>
      <c r="G13822" s="358" t="s">
        <v>1358</v>
      </c>
      <c r="H13822" s="358"/>
      <c r="I13822" s="358">
        <v>1</v>
      </c>
      <c r="J13822" s="358">
        <v>1</v>
      </c>
      <c r="K13822" s="358">
        <f t="shared" si="236"/>
        <v>2</v>
      </c>
      <c r="L13822" s="358" t="s">
        <v>9896</v>
      </c>
    </row>
    <row r="13823" spans="1:12">
      <c r="A13823" s="358" t="s">
        <v>596</v>
      </c>
      <c r="B13823" s="358">
        <v>10</v>
      </c>
      <c r="C13823" s="358" t="s">
        <v>12445</v>
      </c>
      <c r="D13823" s="358" t="s">
        <v>880</v>
      </c>
      <c r="E13823" s="358" t="s">
        <v>596</v>
      </c>
      <c r="F13823" s="358" t="s">
        <v>1358</v>
      </c>
      <c r="G13823" s="358" t="s">
        <v>1358</v>
      </c>
      <c r="H13823" s="358"/>
      <c r="I13823" s="358">
        <v>5</v>
      </c>
      <c r="J13823" s="358">
        <v>4</v>
      </c>
      <c r="K13823" s="358">
        <f t="shared" si="236"/>
        <v>9</v>
      </c>
      <c r="L13823" s="358" t="s">
        <v>9896</v>
      </c>
    </row>
    <row r="13824" spans="1:12">
      <c r="A13824" s="358" t="s">
        <v>596</v>
      </c>
      <c r="B13824" s="358">
        <v>11</v>
      </c>
      <c r="C13824" s="358" t="s">
        <v>12446</v>
      </c>
      <c r="D13824" s="358" t="s">
        <v>1484</v>
      </c>
      <c r="E13824" s="358" t="s">
        <v>596</v>
      </c>
      <c r="F13824" s="358" t="s">
        <v>1358</v>
      </c>
      <c r="G13824" s="358" t="s">
        <v>1358</v>
      </c>
      <c r="H13824" s="358"/>
      <c r="I13824" s="358">
        <v>0</v>
      </c>
      <c r="J13824" s="358">
        <v>2</v>
      </c>
      <c r="K13824" s="358">
        <f t="shared" si="236"/>
        <v>2</v>
      </c>
      <c r="L13824" s="358" t="s">
        <v>9896</v>
      </c>
    </row>
    <row r="13825" spans="1:12">
      <c r="A13825" s="358" t="s">
        <v>596</v>
      </c>
      <c r="B13825" s="358">
        <v>12</v>
      </c>
      <c r="C13825" s="358" t="s">
        <v>12447</v>
      </c>
      <c r="D13825" s="358" t="s">
        <v>880</v>
      </c>
      <c r="E13825" s="358" t="s">
        <v>596</v>
      </c>
      <c r="F13825" s="358" t="s">
        <v>1358</v>
      </c>
      <c r="G13825" s="358" t="s">
        <v>1358</v>
      </c>
      <c r="H13825" s="358"/>
      <c r="I13825" s="358">
        <v>2</v>
      </c>
      <c r="J13825" s="358">
        <v>2</v>
      </c>
      <c r="K13825" s="358">
        <f t="shared" si="236"/>
        <v>4</v>
      </c>
      <c r="L13825" s="358" t="s">
        <v>9896</v>
      </c>
    </row>
    <row r="13826" spans="1:12">
      <c r="A13826" s="358" t="s">
        <v>596</v>
      </c>
      <c r="B13826" s="358">
        <v>13</v>
      </c>
      <c r="C13826" s="358" t="s">
        <v>12448</v>
      </c>
      <c r="D13826" s="358" t="s">
        <v>880</v>
      </c>
      <c r="E13826" s="358" t="s">
        <v>596</v>
      </c>
      <c r="F13826" s="358" t="s">
        <v>1358</v>
      </c>
      <c r="G13826" s="358" t="s">
        <v>1358</v>
      </c>
      <c r="H13826" s="358"/>
      <c r="I13826" s="358">
        <v>5</v>
      </c>
      <c r="J13826" s="358">
        <v>2</v>
      </c>
      <c r="K13826" s="358">
        <f t="shared" si="236"/>
        <v>7</v>
      </c>
      <c r="L13826" s="358" t="s">
        <v>9896</v>
      </c>
    </row>
    <row r="13827" spans="1:12">
      <c r="A13827" s="358" t="s">
        <v>596</v>
      </c>
      <c r="B13827" s="358">
        <v>14</v>
      </c>
      <c r="C13827" s="358" t="s">
        <v>12449</v>
      </c>
      <c r="D13827" s="358" t="s">
        <v>880</v>
      </c>
      <c r="E13827" s="358" t="s">
        <v>596</v>
      </c>
      <c r="F13827" s="358" t="s">
        <v>1358</v>
      </c>
      <c r="G13827" s="358" t="s">
        <v>1358</v>
      </c>
      <c r="H13827" s="358"/>
      <c r="I13827" s="358">
        <v>2</v>
      </c>
      <c r="J13827" s="358">
        <v>2</v>
      </c>
      <c r="K13827" s="358">
        <f t="shared" si="236"/>
        <v>4</v>
      </c>
      <c r="L13827" s="358" t="s">
        <v>9896</v>
      </c>
    </row>
    <row r="13828" spans="1:12">
      <c r="A13828" s="358" t="s">
        <v>596</v>
      </c>
      <c r="B13828" s="358">
        <v>15</v>
      </c>
      <c r="C13828" s="358" t="s">
        <v>12450</v>
      </c>
      <c r="D13828" s="358" t="s">
        <v>880</v>
      </c>
      <c r="E13828" s="358" t="s">
        <v>596</v>
      </c>
      <c r="F13828" s="358" t="s">
        <v>1358</v>
      </c>
      <c r="G13828" s="358" t="s">
        <v>1358</v>
      </c>
      <c r="H13828" s="358"/>
      <c r="I13828" s="358">
        <v>1</v>
      </c>
      <c r="J13828" s="358">
        <v>2</v>
      </c>
      <c r="K13828" s="358">
        <f t="shared" si="236"/>
        <v>3</v>
      </c>
      <c r="L13828" s="358" t="s">
        <v>9896</v>
      </c>
    </row>
    <row r="13829" spans="1:12">
      <c r="A13829" s="358" t="s">
        <v>596</v>
      </c>
      <c r="B13829" s="358">
        <v>16</v>
      </c>
      <c r="C13829" s="358" t="s">
        <v>12451</v>
      </c>
      <c r="D13829" s="358" t="s">
        <v>880</v>
      </c>
      <c r="E13829" s="358" t="s">
        <v>596</v>
      </c>
      <c r="F13829" s="358" t="s">
        <v>1358</v>
      </c>
      <c r="G13829" s="358" t="s">
        <v>1358</v>
      </c>
      <c r="H13829" s="358"/>
      <c r="I13829" s="358">
        <v>2</v>
      </c>
      <c r="J13829" s="358">
        <v>4</v>
      </c>
      <c r="K13829" s="358">
        <f t="shared" si="236"/>
        <v>6</v>
      </c>
      <c r="L13829" s="358" t="s">
        <v>9896</v>
      </c>
    </row>
    <row r="13830" spans="1:12">
      <c r="A13830" s="358" t="s">
        <v>596</v>
      </c>
      <c r="B13830" s="358">
        <v>17</v>
      </c>
      <c r="C13830" s="358" t="s">
        <v>12452</v>
      </c>
      <c r="D13830" s="358" t="s">
        <v>880</v>
      </c>
      <c r="E13830" s="358" t="s">
        <v>596</v>
      </c>
      <c r="F13830" s="358" t="s">
        <v>1358</v>
      </c>
      <c r="G13830" s="358" t="s">
        <v>1358</v>
      </c>
      <c r="H13830" s="358"/>
      <c r="I13830" s="358">
        <v>2</v>
      </c>
      <c r="J13830" s="358">
        <v>3</v>
      </c>
      <c r="K13830" s="358">
        <f t="shared" si="236"/>
        <v>5</v>
      </c>
      <c r="L13830" s="358" t="s">
        <v>9896</v>
      </c>
    </row>
    <row r="13831" spans="1:12">
      <c r="A13831" s="358" t="s">
        <v>596</v>
      </c>
      <c r="B13831" s="358">
        <v>18</v>
      </c>
      <c r="C13831" s="358" t="s">
        <v>12453</v>
      </c>
      <c r="D13831" s="358" t="s">
        <v>880</v>
      </c>
      <c r="E13831" s="358" t="s">
        <v>596</v>
      </c>
      <c r="F13831" s="358" t="s">
        <v>1358</v>
      </c>
      <c r="G13831" s="358" t="s">
        <v>1358</v>
      </c>
      <c r="H13831" s="358"/>
      <c r="I13831" s="358">
        <v>3</v>
      </c>
      <c r="J13831" s="358">
        <v>1</v>
      </c>
      <c r="K13831" s="358">
        <f t="shared" si="236"/>
        <v>4</v>
      </c>
      <c r="L13831" s="358" t="s">
        <v>9896</v>
      </c>
    </row>
    <row r="13832" spans="1:12">
      <c r="A13832" s="358" t="s">
        <v>596</v>
      </c>
      <c r="B13832" s="358">
        <v>19</v>
      </c>
      <c r="C13832" s="358" t="s">
        <v>12454</v>
      </c>
      <c r="D13832" s="358" t="s">
        <v>880</v>
      </c>
      <c r="E13832" s="358" t="s">
        <v>596</v>
      </c>
      <c r="F13832" s="358" t="s">
        <v>1358</v>
      </c>
      <c r="G13832" s="358" t="s">
        <v>1358</v>
      </c>
      <c r="H13832" s="358"/>
      <c r="I13832" s="358">
        <v>6</v>
      </c>
      <c r="J13832" s="358">
        <v>4</v>
      </c>
      <c r="K13832" s="358">
        <f t="shared" si="236"/>
        <v>10</v>
      </c>
      <c r="L13832" s="358" t="s">
        <v>9896</v>
      </c>
    </row>
    <row r="13833" spans="1:12">
      <c r="A13833" s="358" t="s">
        <v>596</v>
      </c>
      <c r="B13833" s="358">
        <v>20</v>
      </c>
      <c r="C13833" s="358" t="s">
        <v>2791</v>
      </c>
      <c r="D13833" s="358" t="s">
        <v>880</v>
      </c>
      <c r="E13833" s="358" t="s">
        <v>596</v>
      </c>
      <c r="F13833" s="358" t="s">
        <v>1358</v>
      </c>
      <c r="G13833" s="358" t="s">
        <v>1358</v>
      </c>
      <c r="H13833" s="358">
        <v>779755603</v>
      </c>
      <c r="I13833" s="358">
        <v>6</v>
      </c>
      <c r="J13833" s="358">
        <v>3</v>
      </c>
      <c r="K13833" s="358">
        <f t="shared" si="236"/>
        <v>9</v>
      </c>
      <c r="L13833" s="358" t="s">
        <v>9896</v>
      </c>
    </row>
    <row r="13834" spans="1:12">
      <c r="A13834" s="358" t="s">
        <v>596</v>
      </c>
      <c r="B13834" s="358">
        <v>21</v>
      </c>
      <c r="C13834" s="358" t="s">
        <v>12455</v>
      </c>
      <c r="D13834" s="358" t="s">
        <v>880</v>
      </c>
      <c r="E13834" s="358" t="s">
        <v>596</v>
      </c>
      <c r="F13834" s="358" t="s">
        <v>1358</v>
      </c>
      <c r="G13834" s="358" t="s">
        <v>1358</v>
      </c>
      <c r="H13834" s="358">
        <v>777778886</v>
      </c>
      <c r="I13834" s="358">
        <v>4</v>
      </c>
      <c r="J13834" s="358">
        <v>5</v>
      </c>
      <c r="K13834" s="358">
        <f t="shared" si="236"/>
        <v>9</v>
      </c>
      <c r="L13834" s="358" t="s">
        <v>9896</v>
      </c>
    </row>
    <row r="13835" spans="1:12">
      <c r="A13835" s="358" t="s">
        <v>596</v>
      </c>
      <c r="B13835" s="358">
        <v>22</v>
      </c>
      <c r="C13835" s="358" t="s">
        <v>12456</v>
      </c>
      <c r="D13835" s="358" t="s">
        <v>880</v>
      </c>
      <c r="E13835" s="358" t="s">
        <v>596</v>
      </c>
      <c r="F13835" s="358" t="s">
        <v>1358</v>
      </c>
      <c r="G13835" s="358" t="s">
        <v>1358</v>
      </c>
      <c r="H13835" s="358"/>
      <c r="I13835" s="358">
        <v>1</v>
      </c>
      <c r="J13835" s="358">
        <v>3</v>
      </c>
      <c r="K13835" s="358">
        <f t="shared" si="236"/>
        <v>4</v>
      </c>
      <c r="L13835" s="358" t="s">
        <v>9896</v>
      </c>
    </row>
    <row r="13836" spans="1:12">
      <c r="A13836" s="358" t="s">
        <v>596</v>
      </c>
      <c r="B13836" s="358">
        <v>23</v>
      </c>
      <c r="C13836" s="358" t="s">
        <v>12457</v>
      </c>
      <c r="D13836" s="358" t="s">
        <v>880</v>
      </c>
      <c r="E13836" s="358" t="s">
        <v>596</v>
      </c>
      <c r="F13836" s="358" t="s">
        <v>1358</v>
      </c>
      <c r="G13836" s="358" t="s">
        <v>1358</v>
      </c>
      <c r="H13836" s="358"/>
      <c r="I13836" s="358">
        <v>5</v>
      </c>
      <c r="J13836" s="358">
        <v>4</v>
      </c>
      <c r="K13836" s="358">
        <f t="shared" si="236"/>
        <v>9</v>
      </c>
      <c r="L13836" s="358" t="s">
        <v>9896</v>
      </c>
    </row>
    <row r="13837" spans="1:12">
      <c r="A13837" s="358" t="s">
        <v>596</v>
      </c>
      <c r="B13837" s="358">
        <v>24</v>
      </c>
      <c r="C13837" s="358" t="s">
        <v>12458</v>
      </c>
      <c r="D13837" s="358" t="s">
        <v>880</v>
      </c>
      <c r="E13837" s="358" t="s">
        <v>596</v>
      </c>
      <c r="F13837" s="358" t="s">
        <v>1358</v>
      </c>
      <c r="G13837" s="358" t="s">
        <v>1358</v>
      </c>
      <c r="H13837" s="358"/>
      <c r="I13837" s="358">
        <v>1</v>
      </c>
      <c r="J13837" s="358">
        <v>2</v>
      </c>
      <c r="K13837" s="358">
        <f t="shared" si="236"/>
        <v>3</v>
      </c>
      <c r="L13837" s="358" t="s">
        <v>9896</v>
      </c>
    </row>
    <row r="13838" spans="1:12">
      <c r="A13838" s="358" t="s">
        <v>596</v>
      </c>
      <c r="B13838" s="358">
        <v>25</v>
      </c>
      <c r="C13838" s="358" t="s">
        <v>12459</v>
      </c>
      <c r="D13838" s="358" t="s">
        <v>880</v>
      </c>
      <c r="E13838" s="358" t="s">
        <v>596</v>
      </c>
      <c r="F13838" s="358" t="s">
        <v>1358</v>
      </c>
      <c r="G13838" s="358" t="s">
        <v>1358</v>
      </c>
      <c r="H13838" s="358"/>
      <c r="I13838" s="358">
        <v>3</v>
      </c>
      <c r="J13838" s="358">
        <v>3</v>
      </c>
      <c r="K13838" s="358">
        <f t="shared" si="236"/>
        <v>6</v>
      </c>
      <c r="L13838" s="358" t="s">
        <v>9896</v>
      </c>
    </row>
    <row r="13839" spans="1:12">
      <c r="A13839" s="358" t="s">
        <v>596</v>
      </c>
      <c r="B13839" s="358">
        <v>26</v>
      </c>
      <c r="C13839" s="358" t="s">
        <v>12460</v>
      </c>
      <c r="D13839" s="358" t="s">
        <v>880</v>
      </c>
      <c r="E13839" s="358" t="s">
        <v>596</v>
      </c>
      <c r="F13839" s="358" t="s">
        <v>1358</v>
      </c>
      <c r="G13839" s="358" t="s">
        <v>1358</v>
      </c>
      <c r="H13839" s="358"/>
      <c r="I13839" s="358">
        <v>3</v>
      </c>
      <c r="J13839" s="358">
        <v>3</v>
      </c>
      <c r="K13839" s="358">
        <f t="shared" si="236"/>
        <v>6</v>
      </c>
      <c r="L13839" s="358" t="s">
        <v>9896</v>
      </c>
    </row>
    <row r="13840" spans="1:12">
      <c r="A13840" s="358" t="s">
        <v>596</v>
      </c>
      <c r="B13840" s="358">
        <v>27</v>
      </c>
      <c r="C13840" s="358" t="s">
        <v>12461</v>
      </c>
      <c r="D13840" s="358" t="s">
        <v>880</v>
      </c>
      <c r="E13840" s="358" t="s">
        <v>596</v>
      </c>
      <c r="F13840" s="358" t="s">
        <v>1358</v>
      </c>
      <c r="G13840" s="358" t="s">
        <v>1358</v>
      </c>
      <c r="H13840" s="358"/>
      <c r="I13840" s="358">
        <v>3</v>
      </c>
      <c r="J13840" s="358">
        <v>2</v>
      </c>
      <c r="K13840" s="358">
        <f t="shared" si="236"/>
        <v>5</v>
      </c>
      <c r="L13840" s="358" t="s">
        <v>9896</v>
      </c>
    </row>
    <row r="13841" spans="1:12">
      <c r="A13841" s="358" t="s">
        <v>596</v>
      </c>
      <c r="B13841" s="358">
        <v>28</v>
      </c>
      <c r="C13841" s="358" t="s">
        <v>12462</v>
      </c>
      <c r="D13841" s="358" t="s">
        <v>880</v>
      </c>
      <c r="E13841" s="358" t="s">
        <v>596</v>
      </c>
      <c r="F13841" s="358" t="s">
        <v>1358</v>
      </c>
      <c r="G13841" s="358" t="s">
        <v>1358</v>
      </c>
      <c r="H13841" s="358"/>
      <c r="I13841" s="358">
        <v>4</v>
      </c>
      <c r="J13841" s="358">
        <v>2</v>
      </c>
      <c r="K13841" s="358">
        <f t="shared" si="236"/>
        <v>6</v>
      </c>
      <c r="L13841" s="358" t="s">
        <v>9896</v>
      </c>
    </row>
    <row r="13842" spans="1:12">
      <c r="A13842" s="358" t="s">
        <v>596</v>
      </c>
      <c r="B13842" s="358">
        <v>29</v>
      </c>
      <c r="C13842" s="358" t="s">
        <v>12463</v>
      </c>
      <c r="D13842" s="358" t="s">
        <v>880</v>
      </c>
      <c r="E13842" s="358" t="s">
        <v>596</v>
      </c>
      <c r="F13842" s="358" t="s">
        <v>1358</v>
      </c>
      <c r="G13842" s="358" t="s">
        <v>1358</v>
      </c>
      <c r="H13842" s="358"/>
      <c r="I13842" s="358">
        <v>6</v>
      </c>
      <c r="J13842" s="358">
        <v>3</v>
      </c>
      <c r="K13842" s="358">
        <f t="shared" si="236"/>
        <v>9</v>
      </c>
      <c r="L13842" s="358" t="s">
        <v>9896</v>
      </c>
    </row>
    <row r="13843" spans="1:12">
      <c r="A13843" s="358" t="s">
        <v>596</v>
      </c>
      <c r="B13843" s="358">
        <v>30</v>
      </c>
      <c r="C13843" s="358" t="s">
        <v>12464</v>
      </c>
      <c r="D13843" s="358" t="s">
        <v>880</v>
      </c>
      <c r="E13843" s="358" t="s">
        <v>596</v>
      </c>
      <c r="F13843" s="358" t="s">
        <v>1358</v>
      </c>
      <c r="G13843" s="358" t="s">
        <v>1358</v>
      </c>
      <c r="H13843" s="358"/>
      <c r="I13843" s="358">
        <v>1</v>
      </c>
      <c r="J13843" s="358">
        <v>2</v>
      </c>
      <c r="K13843" s="358">
        <f t="shared" si="236"/>
        <v>3</v>
      </c>
      <c r="L13843" s="358" t="s">
        <v>9896</v>
      </c>
    </row>
    <row r="13844" spans="1:12">
      <c r="A13844" s="358" t="s">
        <v>596</v>
      </c>
      <c r="B13844" s="358">
        <v>31</v>
      </c>
      <c r="C13844" s="358" t="s">
        <v>12465</v>
      </c>
      <c r="D13844" s="358" t="s">
        <v>880</v>
      </c>
      <c r="E13844" s="358" t="s">
        <v>596</v>
      </c>
      <c r="F13844" s="358" t="s">
        <v>1358</v>
      </c>
      <c r="G13844" s="358" t="s">
        <v>1358</v>
      </c>
      <c r="H13844" s="358"/>
      <c r="I13844" s="358">
        <v>1</v>
      </c>
      <c r="J13844" s="358">
        <v>1</v>
      </c>
      <c r="K13844" s="358">
        <f t="shared" si="236"/>
        <v>2</v>
      </c>
      <c r="L13844" s="358" t="s">
        <v>9896</v>
      </c>
    </row>
    <row r="13845" spans="1:12">
      <c r="A13845" s="358" t="s">
        <v>596</v>
      </c>
      <c r="B13845" s="358">
        <v>32</v>
      </c>
      <c r="C13845" s="358" t="s">
        <v>1660</v>
      </c>
      <c r="D13845" s="358" t="s">
        <v>880</v>
      </c>
      <c r="E13845" s="358" t="s">
        <v>596</v>
      </c>
      <c r="F13845" s="358" t="s">
        <v>1358</v>
      </c>
      <c r="G13845" s="358" t="s">
        <v>1358</v>
      </c>
      <c r="H13845" s="358"/>
      <c r="I13845" s="358">
        <v>2</v>
      </c>
      <c r="J13845" s="358">
        <v>5</v>
      </c>
      <c r="K13845" s="358">
        <f t="shared" si="236"/>
        <v>7</v>
      </c>
      <c r="L13845" s="358" t="s">
        <v>9896</v>
      </c>
    </row>
    <row r="13846" spans="1:12">
      <c r="A13846" s="358" t="s">
        <v>596</v>
      </c>
      <c r="B13846" s="358">
        <v>33</v>
      </c>
      <c r="C13846" s="358" t="s">
        <v>7582</v>
      </c>
      <c r="D13846" s="358" t="s">
        <v>880</v>
      </c>
      <c r="E13846" s="358" t="s">
        <v>596</v>
      </c>
      <c r="F13846" s="358" t="s">
        <v>1358</v>
      </c>
      <c r="G13846" s="358" t="s">
        <v>1358</v>
      </c>
      <c r="H13846" s="358"/>
      <c r="I13846" s="358">
        <v>8</v>
      </c>
      <c r="J13846" s="358">
        <v>2</v>
      </c>
      <c r="K13846" s="358">
        <f t="shared" si="236"/>
        <v>10</v>
      </c>
      <c r="L13846" s="358" t="s">
        <v>9896</v>
      </c>
    </row>
    <row r="13847" spans="1:12">
      <c r="A13847" s="358" t="s">
        <v>596</v>
      </c>
      <c r="B13847" s="358">
        <v>34</v>
      </c>
      <c r="C13847" s="358" t="s">
        <v>1560</v>
      </c>
      <c r="D13847" s="358" t="s">
        <v>880</v>
      </c>
      <c r="E13847" s="358" t="s">
        <v>596</v>
      </c>
      <c r="F13847" s="358" t="s">
        <v>1358</v>
      </c>
      <c r="G13847" s="358" t="s">
        <v>1358</v>
      </c>
      <c r="H13847" s="358"/>
      <c r="I13847" s="358">
        <v>1</v>
      </c>
      <c r="J13847" s="358">
        <v>2</v>
      </c>
      <c r="K13847" s="358">
        <f t="shared" si="236"/>
        <v>3</v>
      </c>
      <c r="L13847" s="358" t="s">
        <v>9896</v>
      </c>
    </row>
    <row r="13848" spans="1:12">
      <c r="A13848" s="358" t="s">
        <v>596</v>
      </c>
      <c r="B13848" s="358">
        <v>35</v>
      </c>
      <c r="C13848" s="358" t="s">
        <v>12466</v>
      </c>
      <c r="D13848" s="358" t="s">
        <v>880</v>
      </c>
      <c r="E13848" s="358" t="s">
        <v>596</v>
      </c>
      <c r="F13848" s="358" t="s">
        <v>1358</v>
      </c>
      <c r="G13848" s="358" t="s">
        <v>1358</v>
      </c>
      <c r="H13848" s="358"/>
      <c r="I13848" s="358">
        <v>7</v>
      </c>
      <c r="J13848" s="358">
        <v>6</v>
      </c>
      <c r="K13848" s="358">
        <f t="shared" si="236"/>
        <v>13</v>
      </c>
      <c r="L13848" s="358" t="s">
        <v>9896</v>
      </c>
    </row>
    <row r="13849" spans="1:12">
      <c r="A13849" s="358" t="s">
        <v>596</v>
      </c>
      <c r="B13849" s="358">
        <v>36</v>
      </c>
      <c r="C13849" s="358" t="s">
        <v>12467</v>
      </c>
      <c r="D13849" s="358" t="s">
        <v>880</v>
      </c>
      <c r="E13849" s="358" t="s">
        <v>596</v>
      </c>
      <c r="F13849" s="358" t="s">
        <v>1358</v>
      </c>
      <c r="G13849" s="358" t="s">
        <v>1358</v>
      </c>
      <c r="H13849" s="358"/>
      <c r="I13849" s="358">
        <v>5</v>
      </c>
      <c r="J13849" s="358">
        <v>6</v>
      </c>
      <c r="K13849" s="358">
        <f t="shared" si="236"/>
        <v>11</v>
      </c>
      <c r="L13849" s="358" t="s">
        <v>9896</v>
      </c>
    </row>
    <row r="13850" spans="1:12">
      <c r="A13850" s="358" t="s">
        <v>596</v>
      </c>
      <c r="B13850" s="358">
        <v>37</v>
      </c>
      <c r="C13850" s="358" t="s">
        <v>12468</v>
      </c>
      <c r="D13850" s="358" t="s">
        <v>880</v>
      </c>
      <c r="E13850" s="358" t="s">
        <v>596</v>
      </c>
      <c r="F13850" s="358" t="s">
        <v>1358</v>
      </c>
      <c r="G13850" s="358" t="s">
        <v>1358</v>
      </c>
      <c r="H13850" s="358"/>
      <c r="I13850" s="358">
        <v>4</v>
      </c>
      <c r="J13850" s="358">
        <v>3</v>
      </c>
      <c r="K13850" s="358">
        <f t="shared" si="236"/>
        <v>7</v>
      </c>
      <c r="L13850" s="358" t="s">
        <v>9896</v>
      </c>
    </row>
    <row r="13851" spans="1:12">
      <c r="A13851" s="358" t="s">
        <v>596</v>
      </c>
      <c r="B13851" s="358">
        <v>38</v>
      </c>
      <c r="C13851" s="358" t="s">
        <v>12469</v>
      </c>
      <c r="D13851" s="358" t="s">
        <v>880</v>
      </c>
      <c r="E13851" s="358" t="s">
        <v>596</v>
      </c>
      <c r="F13851" s="358" t="s">
        <v>1358</v>
      </c>
      <c r="G13851" s="358" t="s">
        <v>1358</v>
      </c>
      <c r="H13851" s="358"/>
      <c r="I13851" s="358">
        <v>1</v>
      </c>
      <c r="J13851" s="358">
        <v>2</v>
      </c>
      <c r="K13851" s="358">
        <f t="shared" si="236"/>
        <v>3</v>
      </c>
      <c r="L13851" s="358" t="s">
        <v>9896</v>
      </c>
    </row>
    <row r="13852" spans="1:12">
      <c r="A13852" s="358" t="s">
        <v>596</v>
      </c>
      <c r="B13852" s="358">
        <v>39</v>
      </c>
      <c r="C13852" s="358" t="s">
        <v>12470</v>
      </c>
      <c r="D13852" s="358" t="s">
        <v>880</v>
      </c>
      <c r="E13852" s="358" t="s">
        <v>596</v>
      </c>
      <c r="F13852" s="358" t="s">
        <v>1358</v>
      </c>
      <c r="G13852" s="358" t="s">
        <v>1358</v>
      </c>
      <c r="H13852" s="358"/>
      <c r="I13852" s="358">
        <v>5</v>
      </c>
      <c r="J13852" s="358">
        <v>2</v>
      </c>
      <c r="K13852" s="358">
        <f t="shared" si="236"/>
        <v>7</v>
      </c>
      <c r="L13852" s="358" t="s">
        <v>9896</v>
      </c>
    </row>
    <row r="13853" spans="1:12">
      <c r="A13853" s="358" t="s">
        <v>596</v>
      </c>
      <c r="B13853" s="358">
        <v>40</v>
      </c>
      <c r="C13853" s="358" t="s">
        <v>2108</v>
      </c>
      <c r="D13853" s="358" t="s">
        <v>880</v>
      </c>
      <c r="E13853" s="358" t="s">
        <v>596</v>
      </c>
      <c r="F13853" s="358" t="s">
        <v>1358</v>
      </c>
      <c r="G13853" s="358" t="s">
        <v>1358</v>
      </c>
      <c r="H13853" s="358"/>
      <c r="I13853" s="358">
        <v>4</v>
      </c>
      <c r="J13853" s="358">
        <v>2</v>
      </c>
      <c r="K13853" s="358">
        <f t="shared" si="236"/>
        <v>6</v>
      </c>
      <c r="L13853" s="358" t="s">
        <v>9896</v>
      </c>
    </row>
    <row r="13854" spans="1:12">
      <c r="A13854" s="358" t="s">
        <v>596</v>
      </c>
      <c r="B13854" s="358">
        <v>41</v>
      </c>
      <c r="C13854" s="358" t="s">
        <v>2528</v>
      </c>
      <c r="D13854" s="358" t="s">
        <v>880</v>
      </c>
      <c r="E13854" s="358" t="s">
        <v>596</v>
      </c>
      <c r="F13854" s="358" t="s">
        <v>1358</v>
      </c>
      <c r="G13854" s="358" t="s">
        <v>1358</v>
      </c>
      <c r="H13854" s="358"/>
      <c r="I13854" s="358">
        <v>4</v>
      </c>
      <c r="J13854" s="358">
        <v>5</v>
      </c>
      <c r="K13854" s="358">
        <f t="shared" si="236"/>
        <v>9</v>
      </c>
      <c r="L13854" s="358" t="s">
        <v>9896</v>
      </c>
    </row>
    <row r="13855" spans="1:12">
      <c r="A13855" s="358" t="s">
        <v>596</v>
      </c>
      <c r="B13855" s="358">
        <v>42</v>
      </c>
      <c r="C13855" s="358" t="s">
        <v>12471</v>
      </c>
      <c r="D13855" s="358" t="s">
        <v>880</v>
      </c>
      <c r="E13855" s="358" t="s">
        <v>596</v>
      </c>
      <c r="F13855" s="358" t="s">
        <v>1358</v>
      </c>
      <c r="G13855" s="358" t="s">
        <v>1358</v>
      </c>
      <c r="H13855" s="358"/>
      <c r="I13855" s="358">
        <v>1</v>
      </c>
      <c r="J13855" s="358">
        <v>3</v>
      </c>
      <c r="K13855" s="358">
        <f t="shared" si="236"/>
        <v>4</v>
      </c>
      <c r="L13855" s="358" t="s">
        <v>9896</v>
      </c>
    </row>
    <row r="13856" spans="1:12">
      <c r="A13856" s="358" t="s">
        <v>596</v>
      </c>
      <c r="B13856" s="358">
        <v>43</v>
      </c>
      <c r="C13856" s="358" t="s">
        <v>12472</v>
      </c>
      <c r="D13856" s="358" t="s">
        <v>880</v>
      </c>
      <c r="E13856" s="358" t="s">
        <v>596</v>
      </c>
      <c r="F13856" s="358" t="s">
        <v>1358</v>
      </c>
      <c r="G13856" s="358" t="s">
        <v>1358</v>
      </c>
      <c r="H13856" s="358"/>
      <c r="I13856" s="358">
        <v>1</v>
      </c>
      <c r="J13856" s="358">
        <v>2</v>
      </c>
      <c r="K13856" s="358">
        <f t="shared" si="236"/>
        <v>3</v>
      </c>
      <c r="L13856" s="358" t="s">
        <v>9896</v>
      </c>
    </row>
    <row r="13857" spans="1:12">
      <c r="A13857" s="358" t="s">
        <v>596</v>
      </c>
      <c r="B13857" s="358">
        <v>44</v>
      </c>
      <c r="C13857" s="358" t="s">
        <v>12473</v>
      </c>
      <c r="D13857" s="358" t="s">
        <v>880</v>
      </c>
      <c r="E13857" s="358" t="s">
        <v>596</v>
      </c>
      <c r="F13857" s="358" t="s">
        <v>1358</v>
      </c>
      <c r="G13857" s="358" t="s">
        <v>1358</v>
      </c>
      <c r="H13857" s="358"/>
      <c r="I13857" s="358">
        <v>6</v>
      </c>
      <c r="J13857" s="358">
        <v>5</v>
      </c>
      <c r="K13857" s="358">
        <f t="shared" si="236"/>
        <v>11</v>
      </c>
      <c r="L13857" s="358" t="s">
        <v>9896</v>
      </c>
    </row>
    <row r="13858" spans="1:12">
      <c r="A13858" s="358" t="s">
        <v>596</v>
      </c>
      <c r="B13858" s="358">
        <v>45</v>
      </c>
      <c r="C13858" s="358" t="s">
        <v>12474</v>
      </c>
      <c r="D13858" s="358" t="s">
        <v>880</v>
      </c>
      <c r="E13858" s="358" t="s">
        <v>596</v>
      </c>
      <c r="F13858" s="358" t="s">
        <v>1358</v>
      </c>
      <c r="G13858" s="358" t="s">
        <v>1358</v>
      </c>
      <c r="H13858" s="358">
        <v>785590304</v>
      </c>
      <c r="I13858" s="358">
        <v>8</v>
      </c>
      <c r="J13858" s="358">
        <v>4</v>
      </c>
      <c r="K13858" s="358">
        <f t="shared" si="236"/>
        <v>12</v>
      </c>
      <c r="L13858" s="358" t="s">
        <v>9896</v>
      </c>
    </row>
    <row r="13859" spans="1:12">
      <c r="A13859" s="358" t="s">
        <v>596</v>
      </c>
      <c r="B13859" s="358">
        <v>46</v>
      </c>
      <c r="C13859" s="358" t="s">
        <v>12475</v>
      </c>
      <c r="D13859" s="358" t="s">
        <v>880</v>
      </c>
      <c r="E13859" s="358" t="s">
        <v>596</v>
      </c>
      <c r="F13859" s="358" t="s">
        <v>1358</v>
      </c>
      <c r="G13859" s="358" t="s">
        <v>1358</v>
      </c>
      <c r="H13859" s="358"/>
      <c r="I13859" s="358">
        <v>1</v>
      </c>
      <c r="J13859" s="358">
        <v>4</v>
      </c>
      <c r="K13859" s="358">
        <f t="shared" si="236"/>
        <v>5</v>
      </c>
      <c r="L13859" s="358" t="s">
        <v>9896</v>
      </c>
    </row>
    <row r="13860" spans="1:12">
      <c r="A13860" s="358" t="s">
        <v>596</v>
      </c>
      <c r="B13860" s="358">
        <v>47</v>
      </c>
      <c r="C13860" s="358" t="s">
        <v>12476</v>
      </c>
      <c r="D13860" s="358" t="s">
        <v>880</v>
      </c>
      <c r="E13860" s="358" t="s">
        <v>596</v>
      </c>
      <c r="F13860" s="358" t="s">
        <v>1358</v>
      </c>
      <c r="G13860" s="358" t="s">
        <v>1358</v>
      </c>
      <c r="H13860" s="358"/>
      <c r="I13860" s="358">
        <v>2</v>
      </c>
      <c r="J13860" s="358">
        <v>5</v>
      </c>
      <c r="K13860" s="358">
        <f t="shared" si="236"/>
        <v>7</v>
      </c>
      <c r="L13860" s="358" t="s">
        <v>9896</v>
      </c>
    </row>
    <row r="13861" spans="1:12">
      <c r="A13861" s="358" t="s">
        <v>596</v>
      </c>
      <c r="B13861" s="358">
        <v>48</v>
      </c>
      <c r="C13861" s="358" t="s">
        <v>12477</v>
      </c>
      <c r="D13861" s="358" t="s">
        <v>880</v>
      </c>
      <c r="E13861" s="358" t="s">
        <v>596</v>
      </c>
      <c r="F13861" s="358" t="s">
        <v>1358</v>
      </c>
      <c r="G13861" s="358" t="s">
        <v>1358</v>
      </c>
      <c r="H13861" s="358">
        <v>7775497685</v>
      </c>
      <c r="I13861" s="358">
        <v>3</v>
      </c>
      <c r="J13861" s="358">
        <v>1</v>
      </c>
      <c r="K13861" s="358">
        <f t="shared" si="236"/>
        <v>4</v>
      </c>
      <c r="L13861" s="358" t="s">
        <v>9896</v>
      </c>
    </row>
    <row r="13862" spans="1:12">
      <c r="A13862" s="358" t="s">
        <v>596</v>
      </c>
      <c r="B13862" s="358">
        <v>49</v>
      </c>
      <c r="C13862" s="358" t="s">
        <v>12478</v>
      </c>
      <c r="D13862" s="358" t="s">
        <v>880</v>
      </c>
      <c r="E13862" s="358" t="s">
        <v>596</v>
      </c>
      <c r="F13862" s="358" t="s">
        <v>1358</v>
      </c>
      <c r="G13862" s="358" t="s">
        <v>1358</v>
      </c>
      <c r="H13862" s="358"/>
      <c r="I13862" s="358">
        <v>3</v>
      </c>
      <c r="J13862" s="358">
        <v>2</v>
      </c>
      <c r="K13862" s="358">
        <f t="shared" si="236"/>
        <v>5</v>
      </c>
      <c r="L13862" s="358" t="s">
        <v>9896</v>
      </c>
    </row>
    <row r="13863" spans="1:12">
      <c r="A13863" s="358" t="s">
        <v>596</v>
      </c>
      <c r="B13863" s="358">
        <v>50</v>
      </c>
      <c r="C13863" s="358" t="s">
        <v>12479</v>
      </c>
      <c r="D13863" s="358" t="s">
        <v>880</v>
      </c>
      <c r="E13863" s="358" t="s">
        <v>596</v>
      </c>
      <c r="F13863" s="358" t="s">
        <v>1358</v>
      </c>
      <c r="G13863" s="358" t="s">
        <v>1358</v>
      </c>
      <c r="H13863" s="358"/>
      <c r="I13863" s="358">
        <v>1</v>
      </c>
      <c r="J13863" s="358">
        <v>2</v>
      </c>
      <c r="K13863" s="358">
        <f t="shared" si="236"/>
        <v>3</v>
      </c>
      <c r="L13863" s="358" t="s">
        <v>9896</v>
      </c>
    </row>
    <row r="13864" spans="1:12">
      <c r="A13864" s="358" t="s">
        <v>596</v>
      </c>
      <c r="B13864" s="358">
        <v>51</v>
      </c>
      <c r="C13864" s="358" t="s">
        <v>12480</v>
      </c>
      <c r="D13864" s="358" t="s">
        <v>880</v>
      </c>
      <c r="E13864" s="358" t="s">
        <v>596</v>
      </c>
      <c r="F13864" s="358" t="s">
        <v>1358</v>
      </c>
      <c r="G13864" s="358" t="s">
        <v>1358</v>
      </c>
      <c r="H13864" s="358"/>
      <c r="I13864" s="358">
        <v>1</v>
      </c>
      <c r="J13864" s="358">
        <v>1</v>
      </c>
      <c r="K13864" s="358">
        <f t="shared" si="236"/>
        <v>2</v>
      </c>
      <c r="L13864" s="358" t="s">
        <v>9896</v>
      </c>
    </row>
    <row r="13865" spans="1:12">
      <c r="A13865" s="358" t="s">
        <v>596</v>
      </c>
      <c r="B13865" s="358">
        <v>52</v>
      </c>
      <c r="C13865" s="358" t="s">
        <v>12481</v>
      </c>
      <c r="D13865" s="358" t="s">
        <v>958</v>
      </c>
      <c r="E13865" s="358" t="s">
        <v>596</v>
      </c>
      <c r="F13865" s="358" t="s">
        <v>1358</v>
      </c>
      <c r="G13865" s="358" t="s">
        <v>1358</v>
      </c>
      <c r="H13865" s="358"/>
      <c r="I13865" s="358">
        <v>0</v>
      </c>
      <c r="J13865" s="358">
        <v>1</v>
      </c>
      <c r="K13865" s="358">
        <f t="shared" si="236"/>
        <v>1</v>
      </c>
      <c r="L13865" s="358" t="s">
        <v>9896</v>
      </c>
    </row>
    <row r="13866" spans="1:12">
      <c r="A13866" s="358" t="s">
        <v>596</v>
      </c>
      <c r="B13866" s="358">
        <v>53</v>
      </c>
      <c r="C13866" s="358" t="s">
        <v>12482</v>
      </c>
      <c r="D13866" s="358" t="s">
        <v>880</v>
      </c>
      <c r="E13866" s="358" t="s">
        <v>596</v>
      </c>
      <c r="F13866" s="358" t="s">
        <v>1358</v>
      </c>
      <c r="G13866" s="358" t="s">
        <v>1358</v>
      </c>
      <c r="H13866" s="358"/>
      <c r="I13866" s="358">
        <v>2</v>
      </c>
      <c r="J13866" s="358">
        <v>2</v>
      </c>
      <c r="K13866" s="358">
        <f t="shared" si="236"/>
        <v>4</v>
      </c>
      <c r="L13866" s="358" t="s">
        <v>9896</v>
      </c>
    </row>
    <row r="13867" spans="1:12">
      <c r="A13867" s="358" t="s">
        <v>596</v>
      </c>
      <c r="B13867" s="358">
        <v>54</v>
      </c>
      <c r="C13867" s="358" t="s">
        <v>12483</v>
      </c>
      <c r="D13867" s="358" t="s">
        <v>880</v>
      </c>
      <c r="E13867" s="358" t="s">
        <v>596</v>
      </c>
      <c r="F13867" s="358" t="s">
        <v>1358</v>
      </c>
      <c r="G13867" s="358" t="s">
        <v>1358</v>
      </c>
      <c r="H13867" s="358"/>
      <c r="I13867" s="358">
        <v>4</v>
      </c>
      <c r="J13867" s="358">
        <v>1</v>
      </c>
      <c r="K13867" s="358">
        <f t="shared" si="236"/>
        <v>5</v>
      </c>
      <c r="L13867" s="358" t="s">
        <v>9896</v>
      </c>
    </row>
    <row r="13868" spans="1:12">
      <c r="A13868" s="358" t="s">
        <v>596</v>
      </c>
      <c r="B13868" s="358">
        <v>55</v>
      </c>
      <c r="C13868" s="358" t="s">
        <v>12484</v>
      </c>
      <c r="D13868" s="358" t="s">
        <v>880</v>
      </c>
      <c r="E13868" s="358" t="s">
        <v>596</v>
      </c>
      <c r="F13868" s="358" t="s">
        <v>1358</v>
      </c>
      <c r="G13868" s="358" t="s">
        <v>1358</v>
      </c>
      <c r="H13868" s="358"/>
      <c r="I13868" s="358">
        <v>4</v>
      </c>
      <c r="J13868" s="358">
        <v>4</v>
      </c>
      <c r="K13868" s="358">
        <f t="shared" si="236"/>
        <v>8</v>
      </c>
      <c r="L13868" s="358" t="s">
        <v>9896</v>
      </c>
    </row>
    <row r="13869" spans="1:12">
      <c r="A13869" s="358" t="s">
        <v>596</v>
      </c>
      <c r="B13869" s="358">
        <v>56</v>
      </c>
      <c r="C13869" s="358" t="s">
        <v>6927</v>
      </c>
      <c r="D13869" s="358" t="s">
        <v>880</v>
      </c>
      <c r="E13869" s="358" t="s">
        <v>596</v>
      </c>
      <c r="F13869" s="358" t="s">
        <v>1358</v>
      </c>
      <c r="G13869" s="358" t="s">
        <v>1358</v>
      </c>
      <c r="H13869" s="358"/>
      <c r="I13869" s="358">
        <v>1</v>
      </c>
      <c r="J13869" s="358">
        <v>1</v>
      </c>
      <c r="K13869" s="358">
        <f t="shared" si="236"/>
        <v>2</v>
      </c>
      <c r="L13869" s="358" t="s">
        <v>9896</v>
      </c>
    </row>
    <row r="13870" spans="1:12">
      <c r="A13870" s="358" t="s">
        <v>596</v>
      </c>
      <c r="B13870" s="358">
        <v>57</v>
      </c>
      <c r="C13870" s="358" t="s">
        <v>12485</v>
      </c>
      <c r="D13870" s="358" t="s">
        <v>880</v>
      </c>
      <c r="E13870" s="358" t="s">
        <v>596</v>
      </c>
      <c r="F13870" s="358" t="s">
        <v>1358</v>
      </c>
      <c r="G13870" s="358" t="s">
        <v>1358</v>
      </c>
      <c r="H13870" s="358"/>
      <c r="I13870" s="358">
        <v>2</v>
      </c>
      <c r="J13870" s="358">
        <v>1</v>
      </c>
      <c r="K13870" s="358">
        <f t="shared" si="236"/>
        <v>3</v>
      </c>
      <c r="L13870" s="358" t="s">
        <v>9896</v>
      </c>
    </row>
    <row r="13871" spans="1:12">
      <c r="A13871" s="358" t="s">
        <v>596</v>
      </c>
      <c r="B13871" s="358">
        <v>58</v>
      </c>
      <c r="C13871" s="358" t="s">
        <v>12468</v>
      </c>
      <c r="D13871" s="358" t="s">
        <v>880</v>
      </c>
      <c r="E13871" s="358" t="s">
        <v>596</v>
      </c>
      <c r="F13871" s="358" t="s">
        <v>1358</v>
      </c>
      <c r="G13871" s="358" t="s">
        <v>1358</v>
      </c>
      <c r="H13871" s="358"/>
      <c r="I13871" s="358">
        <v>4</v>
      </c>
      <c r="J13871" s="358">
        <v>2</v>
      </c>
      <c r="K13871" s="358">
        <f t="shared" si="236"/>
        <v>6</v>
      </c>
      <c r="L13871" s="358" t="s">
        <v>9896</v>
      </c>
    </row>
    <row r="13872" spans="1:12">
      <c r="A13872" s="358" t="s">
        <v>596</v>
      </c>
      <c r="B13872" s="358">
        <v>59</v>
      </c>
      <c r="C13872" s="358" t="s">
        <v>12486</v>
      </c>
      <c r="D13872" s="358" t="s">
        <v>880</v>
      </c>
      <c r="E13872" s="358" t="s">
        <v>596</v>
      </c>
      <c r="F13872" s="358" t="s">
        <v>1358</v>
      </c>
      <c r="G13872" s="358" t="s">
        <v>1358</v>
      </c>
      <c r="H13872" s="358"/>
      <c r="I13872" s="358">
        <v>3</v>
      </c>
      <c r="J13872" s="358">
        <v>3</v>
      </c>
      <c r="K13872" s="358">
        <f t="shared" si="236"/>
        <v>6</v>
      </c>
      <c r="L13872" s="358" t="s">
        <v>9896</v>
      </c>
    </row>
    <row r="13873" spans="1:12">
      <c r="A13873" s="358" t="s">
        <v>596</v>
      </c>
      <c r="B13873" s="358">
        <v>60</v>
      </c>
      <c r="C13873" s="358" t="s">
        <v>12487</v>
      </c>
      <c r="D13873" s="358" t="s">
        <v>880</v>
      </c>
      <c r="E13873" s="358" t="s">
        <v>596</v>
      </c>
      <c r="F13873" s="358" t="s">
        <v>1358</v>
      </c>
      <c r="G13873" s="358" t="s">
        <v>1358</v>
      </c>
      <c r="H13873" s="358"/>
      <c r="I13873" s="358">
        <v>2</v>
      </c>
      <c r="J13873" s="358">
        <v>3</v>
      </c>
      <c r="K13873" s="358">
        <f t="shared" si="236"/>
        <v>5</v>
      </c>
      <c r="L13873" s="358" t="s">
        <v>9896</v>
      </c>
    </row>
    <row r="13874" spans="1:12">
      <c r="A13874" s="358" t="s">
        <v>596</v>
      </c>
      <c r="B13874" s="358">
        <v>61</v>
      </c>
      <c r="C13874" s="358" t="s">
        <v>1020</v>
      </c>
      <c r="D13874" s="358" t="s">
        <v>880</v>
      </c>
      <c r="E13874" s="358" t="s">
        <v>596</v>
      </c>
      <c r="F13874" s="358" t="s">
        <v>1358</v>
      </c>
      <c r="G13874" s="358" t="s">
        <v>1358</v>
      </c>
      <c r="H13874" s="358"/>
      <c r="I13874" s="358">
        <v>2</v>
      </c>
      <c r="J13874" s="358">
        <v>3</v>
      </c>
      <c r="K13874" s="358">
        <f t="shared" si="236"/>
        <v>5</v>
      </c>
      <c r="L13874" s="358" t="s">
        <v>9896</v>
      </c>
    </row>
    <row r="13875" spans="1:12">
      <c r="A13875" s="358" t="s">
        <v>596</v>
      </c>
      <c r="B13875" s="358">
        <v>62</v>
      </c>
      <c r="C13875" s="358" t="s">
        <v>12488</v>
      </c>
      <c r="D13875" s="358" t="s">
        <v>880</v>
      </c>
      <c r="E13875" s="358" t="s">
        <v>596</v>
      </c>
      <c r="F13875" s="358" t="s">
        <v>1358</v>
      </c>
      <c r="G13875" s="358" t="s">
        <v>1358</v>
      </c>
      <c r="H13875" s="358"/>
      <c r="I13875" s="358">
        <v>2</v>
      </c>
      <c r="J13875" s="358">
        <v>1</v>
      </c>
      <c r="K13875" s="358">
        <f t="shared" si="236"/>
        <v>3</v>
      </c>
      <c r="L13875" s="358" t="s">
        <v>9896</v>
      </c>
    </row>
    <row r="13876" spans="1:12">
      <c r="A13876" s="358" t="s">
        <v>596</v>
      </c>
      <c r="B13876" s="358">
        <v>63</v>
      </c>
      <c r="C13876" s="358" t="s">
        <v>12489</v>
      </c>
      <c r="D13876" s="358" t="s">
        <v>880</v>
      </c>
      <c r="E13876" s="358" t="s">
        <v>596</v>
      </c>
      <c r="F13876" s="358" t="s">
        <v>1358</v>
      </c>
      <c r="G13876" s="358" t="s">
        <v>1358</v>
      </c>
      <c r="H13876" s="358"/>
      <c r="I13876" s="358">
        <v>4</v>
      </c>
      <c r="J13876" s="358">
        <v>1</v>
      </c>
      <c r="K13876" s="358">
        <f t="shared" si="236"/>
        <v>5</v>
      </c>
      <c r="L13876" s="358" t="s">
        <v>9896</v>
      </c>
    </row>
    <row r="13877" spans="1:12">
      <c r="A13877" s="358" t="s">
        <v>596</v>
      </c>
      <c r="B13877" s="358">
        <v>64</v>
      </c>
      <c r="C13877" s="358" t="s">
        <v>12490</v>
      </c>
      <c r="D13877" s="358" t="s">
        <v>880</v>
      </c>
      <c r="E13877" s="358" t="s">
        <v>596</v>
      </c>
      <c r="F13877" s="358" t="s">
        <v>1358</v>
      </c>
      <c r="G13877" s="358" t="s">
        <v>1358</v>
      </c>
      <c r="H13877" s="358"/>
      <c r="I13877" s="358">
        <v>2</v>
      </c>
      <c r="J13877" s="358">
        <v>1</v>
      </c>
      <c r="K13877" s="358">
        <f t="shared" si="236"/>
        <v>3</v>
      </c>
      <c r="L13877" s="358" t="s">
        <v>9896</v>
      </c>
    </row>
    <row r="13878" spans="1:12">
      <c r="A13878" s="358" t="s">
        <v>596</v>
      </c>
      <c r="B13878" s="358">
        <v>65</v>
      </c>
      <c r="C13878" s="358" t="s">
        <v>12491</v>
      </c>
      <c r="D13878" s="358" t="s">
        <v>880</v>
      </c>
      <c r="E13878" s="358" t="s">
        <v>596</v>
      </c>
      <c r="F13878" s="358" t="s">
        <v>1358</v>
      </c>
      <c r="G13878" s="358" t="s">
        <v>1358</v>
      </c>
      <c r="H13878" s="358"/>
      <c r="I13878" s="358">
        <v>2</v>
      </c>
      <c r="J13878" s="358">
        <v>1</v>
      </c>
      <c r="K13878" s="358">
        <f t="shared" ref="K13878:K13895" si="237">J13878+I13878</f>
        <v>3</v>
      </c>
      <c r="L13878" s="358" t="s">
        <v>9896</v>
      </c>
    </row>
    <row r="13879" spans="1:12">
      <c r="A13879" s="358" t="s">
        <v>596</v>
      </c>
      <c r="B13879" s="358">
        <v>66</v>
      </c>
      <c r="C13879" s="358" t="s">
        <v>12492</v>
      </c>
      <c r="D13879" s="358" t="s">
        <v>880</v>
      </c>
      <c r="E13879" s="358" t="s">
        <v>596</v>
      </c>
      <c r="F13879" s="358" t="s">
        <v>1358</v>
      </c>
      <c r="G13879" s="358" t="s">
        <v>1358</v>
      </c>
      <c r="H13879" s="358"/>
      <c r="I13879" s="358">
        <v>3</v>
      </c>
      <c r="J13879" s="358">
        <v>7</v>
      </c>
      <c r="K13879" s="358">
        <f t="shared" si="237"/>
        <v>10</v>
      </c>
      <c r="L13879" s="358" t="s">
        <v>9896</v>
      </c>
    </row>
    <row r="13880" spans="1:12">
      <c r="A13880" s="358" t="s">
        <v>596</v>
      </c>
      <c r="B13880" s="358">
        <v>67</v>
      </c>
      <c r="C13880" s="358" t="s">
        <v>12493</v>
      </c>
      <c r="D13880" s="358" t="s">
        <v>880</v>
      </c>
      <c r="E13880" s="358" t="s">
        <v>596</v>
      </c>
      <c r="F13880" s="358" t="s">
        <v>1358</v>
      </c>
      <c r="G13880" s="358" t="s">
        <v>1358</v>
      </c>
      <c r="H13880" s="358"/>
      <c r="I13880" s="358">
        <v>3</v>
      </c>
      <c r="J13880" s="358">
        <v>2</v>
      </c>
      <c r="K13880" s="358">
        <f t="shared" si="237"/>
        <v>5</v>
      </c>
      <c r="L13880" s="358" t="s">
        <v>9896</v>
      </c>
    </row>
    <row r="13881" spans="1:12">
      <c r="A13881" s="358" t="s">
        <v>596</v>
      </c>
      <c r="B13881" s="358">
        <v>68</v>
      </c>
      <c r="C13881" s="358" t="s">
        <v>8457</v>
      </c>
      <c r="D13881" s="358" t="s">
        <v>880</v>
      </c>
      <c r="E13881" s="358" t="s">
        <v>596</v>
      </c>
      <c r="F13881" s="358" t="s">
        <v>1358</v>
      </c>
      <c r="G13881" s="358" t="s">
        <v>1358</v>
      </c>
      <c r="H13881" s="358"/>
      <c r="I13881" s="358">
        <v>3</v>
      </c>
      <c r="J13881" s="358">
        <v>2</v>
      </c>
      <c r="K13881" s="358">
        <f t="shared" si="237"/>
        <v>5</v>
      </c>
      <c r="L13881" s="358" t="s">
        <v>9896</v>
      </c>
    </row>
    <row r="13882" spans="1:12">
      <c r="A13882" s="358" t="s">
        <v>596</v>
      </c>
      <c r="B13882" s="358">
        <v>69</v>
      </c>
      <c r="C13882" s="358" t="s">
        <v>12494</v>
      </c>
      <c r="D13882" s="358" t="s">
        <v>880</v>
      </c>
      <c r="E13882" s="358" t="s">
        <v>596</v>
      </c>
      <c r="F13882" s="358" t="s">
        <v>1358</v>
      </c>
      <c r="G13882" s="358" t="s">
        <v>1358</v>
      </c>
      <c r="H13882" s="358"/>
      <c r="I13882" s="358">
        <v>2</v>
      </c>
      <c r="J13882" s="358">
        <v>2</v>
      </c>
      <c r="K13882" s="358">
        <f t="shared" si="237"/>
        <v>4</v>
      </c>
      <c r="L13882" s="358" t="s">
        <v>9896</v>
      </c>
    </row>
    <row r="13883" spans="1:12">
      <c r="A13883" s="358" t="s">
        <v>596</v>
      </c>
      <c r="B13883" s="358">
        <v>70</v>
      </c>
      <c r="C13883" s="358" t="s">
        <v>11718</v>
      </c>
      <c r="D13883" s="358" t="s">
        <v>880</v>
      </c>
      <c r="E13883" s="358" t="s">
        <v>596</v>
      </c>
      <c r="F13883" s="358" t="s">
        <v>1358</v>
      </c>
      <c r="G13883" s="358" t="s">
        <v>1358</v>
      </c>
      <c r="H13883" s="358">
        <v>788449928</v>
      </c>
      <c r="I13883" s="358">
        <v>8</v>
      </c>
      <c r="J13883" s="358">
        <v>4</v>
      </c>
      <c r="K13883" s="358">
        <f t="shared" si="237"/>
        <v>12</v>
      </c>
      <c r="L13883" s="358" t="s">
        <v>9896</v>
      </c>
    </row>
    <row r="13884" spans="1:12">
      <c r="A13884" s="358" t="s">
        <v>596</v>
      </c>
      <c r="B13884" s="358">
        <v>71</v>
      </c>
      <c r="C13884" s="358" t="s">
        <v>12495</v>
      </c>
      <c r="D13884" s="358" t="s">
        <v>880</v>
      </c>
      <c r="E13884" s="358" t="s">
        <v>596</v>
      </c>
      <c r="F13884" s="358" t="s">
        <v>1358</v>
      </c>
      <c r="G13884" s="358" t="s">
        <v>1358</v>
      </c>
      <c r="H13884" s="358"/>
      <c r="I13884" s="358">
        <v>1</v>
      </c>
      <c r="J13884" s="358">
        <v>1</v>
      </c>
      <c r="K13884" s="358">
        <f t="shared" si="237"/>
        <v>2</v>
      </c>
      <c r="L13884" s="358" t="s">
        <v>9896</v>
      </c>
    </row>
    <row r="13885" spans="1:12">
      <c r="A13885" s="358" t="s">
        <v>596</v>
      </c>
      <c r="B13885" s="358">
        <v>72</v>
      </c>
      <c r="C13885" s="358" t="s">
        <v>9557</v>
      </c>
      <c r="D13885" s="358" t="s">
        <v>880</v>
      </c>
      <c r="E13885" s="358" t="s">
        <v>596</v>
      </c>
      <c r="F13885" s="358" t="s">
        <v>1358</v>
      </c>
      <c r="G13885" s="358" t="s">
        <v>1358</v>
      </c>
      <c r="H13885" s="358">
        <v>778877837</v>
      </c>
      <c r="I13885" s="358">
        <v>1</v>
      </c>
      <c r="J13885" s="358">
        <v>4</v>
      </c>
      <c r="K13885" s="358">
        <f t="shared" si="237"/>
        <v>5</v>
      </c>
      <c r="L13885" s="358" t="s">
        <v>9896</v>
      </c>
    </row>
    <row r="13886" spans="1:12">
      <c r="A13886" s="358" t="s">
        <v>596</v>
      </c>
      <c r="B13886" s="358">
        <v>73</v>
      </c>
      <c r="C13886" s="358" t="s">
        <v>12496</v>
      </c>
      <c r="D13886" s="358" t="s">
        <v>880</v>
      </c>
      <c r="E13886" s="358" t="s">
        <v>596</v>
      </c>
      <c r="F13886" s="358" t="s">
        <v>1358</v>
      </c>
      <c r="G13886" s="358" t="s">
        <v>1358</v>
      </c>
      <c r="H13886" s="358">
        <v>780413112</v>
      </c>
      <c r="I13886" s="358">
        <v>3</v>
      </c>
      <c r="J13886" s="358">
        <v>4</v>
      </c>
      <c r="K13886" s="358">
        <f t="shared" si="237"/>
        <v>7</v>
      </c>
      <c r="L13886" s="358" t="s">
        <v>9896</v>
      </c>
    </row>
    <row r="13887" spans="1:12">
      <c r="A13887" s="358" t="s">
        <v>596</v>
      </c>
      <c r="B13887" s="358">
        <v>74</v>
      </c>
      <c r="C13887" s="358" t="s">
        <v>12497</v>
      </c>
      <c r="D13887" s="358" t="s">
        <v>880</v>
      </c>
      <c r="E13887" s="358" t="s">
        <v>596</v>
      </c>
      <c r="F13887" s="358" t="s">
        <v>1358</v>
      </c>
      <c r="G13887" s="358" t="s">
        <v>1358</v>
      </c>
      <c r="H13887" s="358"/>
      <c r="I13887" s="358">
        <v>6</v>
      </c>
      <c r="J13887" s="358">
        <v>2</v>
      </c>
      <c r="K13887" s="358">
        <f t="shared" si="237"/>
        <v>8</v>
      </c>
      <c r="L13887" s="358" t="s">
        <v>9896</v>
      </c>
    </row>
    <row r="13888" spans="1:12">
      <c r="A13888" s="358" t="s">
        <v>596</v>
      </c>
      <c r="B13888" s="358">
        <v>75</v>
      </c>
      <c r="C13888" s="358" t="s">
        <v>12498</v>
      </c>
      <c r="D13888" s="358" t="s">
        <v>958</v>
      </c>
      <c r="E13888" s="358" t="s">
        <v>596</v>
      </c>
      <c r="F13888" s="358" t="s">
        <v>1358</v>
      </c>
      <c r="G13888" s="358" t="s">
        <v>1358</v>
      </c>
      <c r="H13888" s="358"/>
      <c r="I13888" s="358">
        <v>0</v>
      </c>
      <c r="J13888" s="358">
        <v>1</v>
      </c>
      <c r="K13888" s="358">
        <f t="shared" si="237"/>
        <v>1</v>
      </c>
      <c r="L13888" s="358" t="s">
        <v>9896</v>
      </c>
    </row>
    <row r="13889" spans="1:12">
      <c r="A13889" s="358" t="s">
        <v>596</v>
      </c>
      <c r="B13889" s="358">
        <v>76</v>
      </c>
      <c r="C13889" s="358" t="s">
        <v>12499</v>
      </c>
      <c r="D13889" s="358" t="s">
        <v>880</v>
      </c>
      <c r="E13889" s="358" t="s">
        <v>596</v>
      </c>
      <c r="F13889" s="358" t="s">
        <v>1358</v>
      </c>
      <c r="G13889" s="358" t="s">
        <v>1358</v>
      </c>
      <c r="H13889" s="358"/>
      <c r="I13889" s="358">
        <v>2</v>
      </c>
      <c r="J13889" s="358">
        <v>2</v>
      </c>
      <c r="K13889" s="358">
        <f t="shared" si="237"/>
        <v>4</v>
      </c>
      <c r="L13889" s="358" t="s">
        <v>9896</v>
      </c>
    </row>
    <row r="13890" spans="1:12">
      <c r="A13890" s="358" t="s">
        <v>596</v>
      </c>
      <c r="B13890" s="358">
        <v>77</v>
      </c>
      <c r="C13890" s="358" t="s">
        <v>12500</v>
      </c>
      <c r="D13890" s="358" t="s">
        <v>880</v>
      </c>
      <c r="E13890" s="358" t="s">
        <v>596</v>
      </c>
      <c r="F13890" s="358" t="s">
        <v>1358</v>
      </c>
      <c r="G13890" s="358" t="s">
        <v>1358</v>
      </c>
      <c r="H13890" s="358"/>
      <c r="I13890" s="358">
        <v>3</v>
      </c>
      <c r="J13890" s="358">
        <v>2</v>
      </c>
      <c r="K13890" s="358">
        <f t="shared" si="237"/>
        <v>5</v>
      </c>
      <c r="L13890" s="358" t="s">
        <v>9896</v>
      </c>
    </row>
    <row r="13891" spans="1:12">
      <c r="A13891" s="358" t="s">
        <v>596</v>
      </c>
      <c r="B13891" s="358">
        <v>78</v>
      </c>
      <c r="C13891" s="358" t="s">
        <v>6877</v>
      </c>
      <c r="D13891" s="358" t="s">
        <v>880</v>
      </c>
      <c r="E13891" s="358" t="s">
        <v>596</v>
      </c>
      <c r="F13891" s="358" t="s">
        <v>1358</v>
      </c>
      <c r="G13891" s="358" t="s">
        <v>1358</v>
      </c>
      <c r="H13891" s="358"/>
      <c r="I13891" s="358">
        <v>3</v>
      </c>
      <c r="J13891" s="358">
        <v>1</v>
      </c>
      <c r="K13891" s="358">
        <f t="shared" si="237"/>
        <v>4</v>
      </c>
      <c r="L13891" s="358" t="s">
        <v>9896</v>
      </c>
    </row>
    <row r="13892" spans="1:12">
      <c r="A13892" s="358" t="s">
        <v>596</v>
      </c>
      <c r="B13892" s="358">
        <v>79</v>
      </c>
      <c r="C13892" s="358" t="s">
        <v>12501</v>
      </c>
      <c r="D13892" s="358" t="s">
        <v>880</v>
      </c>
      <c r="E13892" s="358" t="s">
        <v>596</v>
      </c>
      <c r="F13892" s="358" t="s">
        <v>1358</v>
      </c>
      <c r="G13892" s="358" t="s">
        <v>1358</v>
      </c>
      <c r="H13892" s="358"/>
      <c r="I13892" s="358">
        <v>2</v>
      </c>
      <c r="J13892" s="358">
        <v>1</v>
      </c>
      <c r="K13892" s="358">
        <f t="shared" si="237"/>
        <v>3</v>
      </c>
      <c r="L13892" s="358" t="s">
        <v>9896</v>
      </c>
    </row>
    <row r="13893" spans="1:12">
      <c r="A13893" s="358" t="s">
        <v>596</v>
      </c>
      <c r="B13893" s="358">
        <v>80</v>
      </c>
      <c r="C13893" s="358" t="s">
        <v>12502</v>
      </c>
      <c r="D13893" s="358" t="s">
        <v>880</v>
      </c>
      <c r="E13893" s="358" t="s">
        <v>596</v>
      </c>
      <c r="F13893" s="358" t="s">
        <v>1358</v>
      </c>
      <c r="G13893" s="358" t="s">
        <v>1358</v>
      </c>
      <c r="H13893" s="358"/>
      <c r="I13893" s="358">
        <v>2</v>
      </c>
      <c r="J13893" s="358">
        <v>2</v>
      </c>
      <c r="K13893" s="358">
        <f t="shared" si="237"/>
        <v>4</v>
      </c>
      <c r="L13893" s="358" t="s">
        <v>9896</v>
      </c>
    </row>
    <row r="13894" spans="1:12">
      <c r="A13894" s="358" t="s">
        <v>596</v>
      </c>
      <c r="B13894" s="358">
        <v>81</v>
      </c>
      <c r="C13894" s="358" t="s">
        <v>12462</v>
      </c>
      <c r="D13894" s="358" t="s">
        <v>880</v>
      </c>
      <c r="E13894" s="358" t="s">
        <v>596</v>
      </c>
      <c r="F13894" s="358" t="s">
        <v>1358</v>
      </c>
      <c r="G13894" s="358" t="s">
        <v>1358</v>
      </c>
      <c r="H13894" s="358"/>
      <c r="I13894" s="358">
        <v>3</v>
      </c>
      <c r="J13894" s="358">
        <v>2</v>
      </c>
      <c r="K13894" s="358">
        <f t="shared" si="237"/>
        <v>5</v>
      </c>
      <c r="L13894" s="358" t="s">
        <v>9896</v>
      </c>
    </row>
    <row r="13895" spans="1:12">
      <c r="A13895" s="358" t="s">
        <v>596</v>
      </c>
      <c r="B13895" s="358">
        <v>82</v>
      </c>
      <c r="C13895" s="358" t="s">
        <v>12503</v>
      </c>
      <c r="D13895" s="358" t="s">
        <v>880</v>
      </c>
      <c r="E13895" s="358" t="s">
        <v>596</v>
      </c>
      <c r="F13895" s="358" t="s">
        <v>1358</v>
      </c>
      <c r="G13895" s="358" t="s">
        <v>1358</v>
      </c>
      <c r="H13895" s="358"/>
      <c r="I13895" s="358">
        <v>4</v>
      </c>
      <c r="J13895" s="358">
        <v>2</v>
      </c>
      <c r="K13895" s="358">
        <f t="shared" si="237"/>
        <v>6</v>
      </c>
      <c r="L13895" s="358" t="s">
        <v>9896</v>
      </c>
    </row>
    <row r="13896" spans="1:12">
      <c r="A13896" s="364"/>
      <c r="B13896" s="364"/>
      <c r="C13896" s="364"/>
      <c r="D13896" s="364"/>
      <c r="E13896" s="364"/>
      <c r="F13896" s="364"/>
      <c r="G13896" s="364"/>
      <c r="H13896" s="364"/>
      <c r="I13896" s="364"/>
      <c r="J13896" s="364"/>
      <c r="K13896" s="358">
        <f>SUM(K13814:K13895)</f>
        <v>452</v>
      </c>
      <c r="L13896" s="364"/>
    </row>
    <row r="13897" spans="1:12">
      <c r="A13897" s="358" t="s">
        <v>2583</v>
      </c>
      <c r="B13897" s="358">
        <v>1</v>
      </c>
      <c r="C13897" s="358" t="s">
        <v>12504</v>
      </c>
      <c r="D13897" s="358" t="s">
        <v>880</v>
      </c>
      <c r="E13897" s="358" t="s">
        <v>12505</v>
      </c>
      <c r="F13897" s="358" t="s">
        <v>12372</v>
      </c>
      <c r="G13897" s="358" t="s">
        <v>1358</v>
      </c>
      <c r="H13897" s="358">
        <v>784118758</v>
      </c>
      <c r="I13897" s="358">
        <v>5</v>
      </c>
      <c r="J13897" s="358">
        <v>1</v>
      </c>
      <c r="K13897" s="358">
        <f t="shared" ref="K13897:K13960" si="238">J13897+I13897</f>
        <v>6</v>
      </c>
      <c r="L13897" s="358" t="s">
        <v>10109</v>
      </c>
    </row>
    <row r="13898" spans="1:12">
      <c r="A13898" s="358" t="s">
        <v>2583</v>
      </c>
      <c r="B13898" s="358">
        <v>2</v>
      </c>
      <c r="C13898" s="358" t="s">
        <v>12506</v>
      </c>
      <c r="D13898" s="358" t="s">
        <v>880</v>
      </c>
      <c r="E13898" s="358" t="s">
        <v>2583</v>
      </c>
      <c r="F13898" s="358" t="s">
        <v>2584</v>
      </c>
      <c r="G13898" s="358" t="s">
        <v>1358</v>
      </c>
      <c r="H13898" s="358"/>
      <c r="I13898" s="358">
        <v>2</v>
      </c>
      <c r="J13898" s="358">
        <v>4</v>
      </c>
      <c r="K13898" s="358">
        <f t="shared" si="238"/>
        <v>6</v>
      </c>
      <c r="L13898" s="358" t="s">
        <v>11092</v>
      </c>
    </row>
    <row r="13899" spans="1:12">
      <c r="A13899" s="358" t="s">
        <v>2583</v>
      </c>
      <c r="B13899" s="358">
        <v>3</v>
      </c>
      <c r="C13899" s="358" t="s">
        <v>12507</v>
      </c>
      <c r="D13899" s="358" t="s">
        <v>880</v>
      </c>
      <c r="E13899" s="358" t="s">
        <v>2583</v>
      </c>
      <c r="F13899" s="358" t="s">
        <v>2584</v>
      </c>
      <c r="G13899" s="358" t="s">
        <v>1358</v>
      </c>
      <c r="H13899" s="358"/>
      <c r="I13899" s="358">
        <v>2</v>
      </c>
      <c r="J13899" s="358">
        <v>3</v>
      </c>
      <c r="K13899" s="358">
        <f t="shared" si="238"/>
        <v>5</v>
      </c>
      <c r="L13899" s="358" t="s">
        <v>11092</v>
      </c>
    </row>
    <row r="13900" spans="1:12">
      <c r="A13900" s="358" t="s">
        <v>2583</v>
      </c>
      <c r="B13900" s="358">
        <v>4</v>
      </c>
      <c r="C13900" s="358" t="s">
        <v>1731</v>
      </c>
      <c r="D13900" s="358" t="s">
        <v>880</v>
      </c>
      <c r="E13900" s="358" t="s">
        <v>2583</v>
      </c>
      <c r="F13900" s="358" t="s">
        <v>2584</v>
      </c>
      <c r="G13900" s="358" t="s">
        <v>1358</v>
      </c>
      <c r="H13900" s="358"/>
      <c r="I13900" s="358">
        <v>1</v>
      </c>
      <c r="J13900" s="358">
        <v>3</v>
      </c>
      <c r="K13900" s="358">
        <f t="shared" si="238"/>
        <v>4</v>
      </c>
      <c r="L13900" s="358" t="s">
        <v>10109</v>
      </c>
    </row>
    <row r="13901" spans="1:12">
      <c r="A13901" s="358" t="s">
        <v>2583</v>
      </c>
      <c r="B13901" s="358">
        <v>5</v>
      </c>
      <c r="C13901" s="358" t="s">
        <v>11722</v>
      </c>
      <c r="D13901" s="358" t="s">
        <v>880</v>
      </c>
      <c r="E13901" s="358" t="s">
        <v>2583</v>
      </c>
      <c r="F13901" s="358" t="s">
        <v>2584</v>
      </c>
      <c r="G13901" s="358" t="s">
        <v>1358</v>
      </c>
      <c r="H13901" s="358"/>
      <c r="I13901" s="358">
        <v>1</v>
      </c>
      <c r="J13901" s="358">
        <v>1</v>
      </c>
      <c r="K13901" s="358">
        <f t="shared" si="238"/>
        <v>2</v>
      </c>
      <c r="L13901" s="358" t="s">
        <v>9901</v>
      </c>
    </row>
    <row r="13902" spans="1:12">
      <c r="A13902" s="358" t="s">
        <v>2583</v>
      </c>
      <c r="B13902" s="358">
        <v>6</v>
      </c>
      <c r="C13902" s="358" t="s">
        <v>12508</v>
      </c>
      <c r="D13902" s="358" t="s">
        <v>880</v>
      </c>
      <c r="E13902" s="358" t="s">
        <v>2583</v>
      </c>
      <c r="F13902" s="358" t="s">
        <v>2584</v>
      </c>
      <c r="G13902" s="358" t="s">
        <v>1358</v>
      </c>
      <c r="H13902" s="358">
        <v>786351672</v>
      </c>
      <c r="I13902" s="358">
        <v>1</v>
      </c>
      <c r="J13902" s="358">
        <v>1</v>
      </c>
      <c r="K13902" s="358">
        <f t="shared" si="238"/>
        <v>2</v>
      </c>
      <c r="L13902" s="358" t="s">
        <v>9896</v>
      </c>
    </row>
    <row r="13903" spans="1:12">
      <c r="A13903" s="358" t="s">
        <v>2583</v>
      </c>
      <c r="B13903" s="358">
        <v>7</v>
      </c>
      <c r="C13903" s="358" t="s">
        <v>12509</v>
      </c>
      <c r="D13903" s="358" t="s">
        <v>880</v>
      </c>
      <c r="E13903" s="358" t="s">
        <v>2583</v>
      </c>
      <c r="F13903" s="358" t="s">
        <v>2584</v>
      </c>
      <c r="G13903" s="358" t="s">
        <v>1358</v>
      </c>
      <c r="H13903" s="358"/>
      <c r="I13903" s="358">
        <v>4</v>
      </c>
      <c r="J13903" s="358">
        <v>10</v>
      </c>
      <c r="K13903" s="358">
        <f t="shared" si="238"/>
        <v>14</v>
      </c>
      <c r="L13903" s="358" t="s">
        <v>9901</v>
      </c>
    </row>
    <row r="13904" spans="1:12">
      <c r="A13904" s="358" t="s">
        <v>2583</v>
      </c>
      <c r="B13904" s="358">
        <v>8</v>
      </c>
      <c r="C13904" s="358" t="s">
        <v>12510</v>
      </c>
      <c r="D13904" s="358" t="s">
        <v>880</v>
      </c>
      <c r="E13904" s="358" t="s">
        <v>142</v>
      </c>
      <c r="F13904" s="358" t="s">
        <v>2584</v>
      </c>
      <c r="G13904" s="358" t="s">
        <v>1358</v>
      </c>
      <c r="H13904" s="358"/>
      <c r="I13904" s="358">
        <v>3</v>
      </c>
      <c r="J13904" s="358">
        <v>4</v>
      </c>
      <c r="K13904" s="358">
        <f t="shared" si="238"/>
        <v>7</v>
      </c>
      <c r="L13904" s="358" t="s">
        <v>9901</v>
      </c>
    </row>
    <row r="13905" spans="1:12">
      <c r="A13905" s="358" t="s">
        <v>2583</v>
      </c>
      <c r="B13905" s="358">
        <v>9</v>
      </c>
      <c r="C13905" s="358" t="s">
        <v>12511</v>
      </c>
      <c r="D13905" s="358" t="s">
        <v>880</v>
      </c>
      <c r="E13905" s="358" t="s">
        <v>2583</v>
      </c>
      <c r="F13905" s="358" t="s">
        <v>2584</v>
      </c>
      <c r="G13905" s="358" t="s">
        <v>1358</v>
      </c>
      <c r="H13905" s="358"/>
      <c r="I13905" s="358">
        <v>1</v>
      </c>
      <c r="J13905" s="358">
        <v>2</v>
      </c>
      <c r="K13905" s="358">
        <f t="shared" si="238"/>
        <v>3</v>
      </c>
      <c r="L13905" s="358" t="s">
        <v>9896</v>
      </c>
    </row>
    <row r="13906" spans="1:12">
      <c r="A13906" s="358" t="s">
        <v>2583</v>
      </c>
      <c r="B13906" s="358">
        <v>10</v>
      </c>
      <c r="C13906" s="358" t="s">
        <v>11679</v>
      </c>
      <c r="D13906" s="358" t="s">
        <v>880</v>
      </c>
      <c r="E13906" s="358" t="s">
        <v>142</v>
      </c>
      <c r="F13906" s="358" t="s">
        <v>2584</v>
      </c>
      <c r="G13906" s="358" t="s">
        <v>1358</v>
      </c>
      <c r="H13906" s="358"/>
      <c r="I13906" s="358">
        <v>2</v>
      </c>
      <c r="J13906" s="358">
        <v>3</v>
      </c>
      <c r="K13906" s="358">
        <f t="shared" si="238"/>
        <v>5</v>
      </c>
      <c r="L13906" s="358" t="s">
        <v>9995</v>
      </c>
    </row>
    <row r="13907" spans="1:12">
      <c r="A13907" s="358" t="s">
        <v>2583</v>
      </c>
      <c r="B13907" s="358">
        <v>11</v>
      </c>
      <c r="C13907" s="358" t="s">
        <v>12512</v>
      </c>
      <c r="D13907" s="358" t="s">
        <v>880</v>
      </c>
      <c r="E13907" s="358" t="s">
        <v>142</v>
      </c>
      <c r="F13907" s="358" t="s">
        <v>2584</v>
      </c>
      <c r="G13907" s="358" t="s">
        <v>1358</v>
      </c>
      <c r="H13907" s="358"/>
      <c r="I13907" s="358">
        <v>2</v>
      </c>
      <c r="J13907" s="358">
        <v>2</v>
      </c>
      <c r="K13907" s="358">
        <f t="shared" si="238"/>
        <v>4</v>
      </c>
      <c r="L13907" s="358" t="s">
        <v>9995</v>
      </c>
    </row>
    <row r="13908" spans="1:12">
      <c r="A13908" s="358" t="s">
        <v>2583</v>
      </c>
      <c r="B13908" s="358">
        <v>12</v>
      </c>
      <c r="C13908" s="358" t="s">
        <v>12513</v>
      </c>
      <c r="D13908" s="358" t="s">
        <v>880</v>
      </c>
      <c r="E13908" s="358" t="s">
        <v>2583</v>
      </c>
      <c r="F13908" s="358" t="s">
        <v>2584</v>
      </c>
      <c r="G13908" s="358" t="s">
        <v>1358</v>
      </c>
      <c r="H13908" s="358"/>
      <c r="I13908" s="358">
        <v>2</v>
      </c>
      <c r="J13908" s="358">
        <v>1</v>
      </c>
      <c r="K13908" s="358">
        <f t="shared" si="238"/>
        <v>3</v>
      </c>
      <c r="L13908" s="358" t="s">
        <v>10109</v>
      </c>
    </row>
    <row r="13909" spans="1:12">
      <c r="A13909" s="358" t="s">
        <v>2583</v>
      </c>
      <c r="B13909" s="358">
        <v>13</v>
      </c>
      <c r="C13909" s="358" t="s">
        <v>1373</v>
      </c>
      <c r="D13909" s="358" t="s">
        <v>880</v>
      </c>
      <c r="E13909" s="358" t="s">
        <v>2583</v>
      </c>
      <c r="F13909" s="358" t="s">
        <v>2584</v>
      </c>
      <c r="G13909" s="358" t="s">
        <v>1358</v>
      </c>
      <c r="H13909" s="358"/>
      <c r="I13909" s="358">
        <v>1</v>
      </c>
      <c r="J13909" s="358">
        <v>2</v>
      </c>
      <c r="K13909" s="358">
        <f t="shared" si="238"/>
        <v>3</v>
      </c>
      <c r="L13909" s="358" t="s">
        <v>10109</v>
      </c>
    </row>
    <row r="13910" spans="1:12">
      <c r="A13910" s="358" t="s">
        <v>2583</v>
      </c>
      <c r="B13910" s="358">
        <v>14</v>
      </c>
      <c r="C13910" s="358" t="s">
        <v>12514</v>
      </c>
      <c r="D13910" s="358" t="s">
        <v>880</v>
      </c>
      <c r="E13910" s="358" t="s">
        <v>2583</v>
      </c>
      <c r="F13910" s="358" t="s">
        <v>2584</v>
      </c>
      <c r="G13910" s="358" t="s">
        <v>1358</v>
      </c>
      <c r="H13910" s="358"/>
      <c r="I13910" s="358">
        <v>3</v>
      </c>
      <c r="J13910" s="358">
        <v>3</v>
      </c>
      <c r="K13910" s="358">
        <f t="shared" si="238"/>
        <v>6</v>
      </c>
      <c r="L13910" s="358" t="s">
        <v>11092</v>
      </c>
    </row>
    <row r="13911" spans="1:12">
      <c r="A13911" s="358" t="s">
        <v>2583</v>
      </c>
      <c r="B13911" s="358">
        <v>15</v>
      </c>
      <c r="C13911" s="358" t="s">
        <v>12515</v>
      </c>
      <c r="D13911" s="358" t="s">
        <v>880</v>
      </c>
      <c r="E13911" s="358" t="s">
        <v>2632</v>
      </c>
      <c r="F13911" s="358" t="s">
        <v>2584</v>
      </c>
      <c r="G13911" s="358" t="s">
        <v>1358</v>
      </c>
      <c r="H13911" s="358"/>
      <c r="I13911" s="358">
        <v>3</v>
      </c>
      <c r="J13911" s="358">
        <v>3</v>
      </c>
      <c r="K13911" s="358">
        <f t="shared" si="238"/>
        <v>6</v>
      </c>
      <c r="L13911" s="358" t="s">
        <v>9896</v>
      </c>
    </row>
    <row r="13912" spans="1:12">
      <c r="A13912" s="358" t="s">
        <v>2583</v>
      </c>
      <c r="B13912" s="358">
        <v>16</v>
      </c>
      <c r="C13912" s="358" t="s">
        <v>11159</v>
      </c>
      <c r="D13912" s="358" t="s">
        <v>880</v>
      </c>
      <c r="E13912" s="358" t="s">
        <v>11743</v>
      </c>
      <c r="F13912" s="358" t="s">
        <v>2584</v>
      </c>
      <c r="G13912" s="358" t="s">
        <v>1358</v>
      </c>
      <c r="H13912" s="358">
        <v>777718331</v>
      </c>
      <c r="I13912" s="358">
        <v>4</v>
      </c>
      <c r="J13912" s="358">
        <v>5</v>
      </c>
      <c r="K13912" s="358">
        <f t="shared" si="238"/>
        <v>9</v>
      </c>
      <c r="L13912" s="358" t="s">
        <v>9901</v>
      </c>
    </row>
    <row r="13913" spans="1:12">
      <c r="A13913" s="358" t="s">
        <v>2583</v>
      </c>
      <c r="B13913" s="358">
        <v>17</v>
      </c>
      <c r="C13913" s="358" t="s">
        <v>12516</v>
      </c>
      <c r="D13913" s="358" t="s">
        <v>880</v>
      </c>
      <c r="E13913" s="358" t="s">
        <v>11743</v>
      </c>
      <c r="F13913" s="358" t="s">
        <v>2584</v>
      </c>
      <c r="G13913" s="358" t="s">
        <v>1358</v>
      </c>
      <c r="H13913" s="358">
        <v>781938309</v>
      </c>
      <c r="I13913" s="358">
        <v>2</v>
      </c>
      <c r="J13913" s="358">
        <v>3</v>
      </c>
      <c r="K13913" s="358">
        <f t="shared" si="238"/>
        <v>5</v>
      </c>
      <c r="L13913" s="358" t="s">
        <v>9995</v>
      </c>
    </row>
    <row r="13914" spans="1:12">
      <c r="A13914" s="358" t="s">
        <v>2583</v>
      </c>
      <c r="B13914" s="358">
        <v>18</v>
      </c>
      <c r="C13914" s="358" t="s">
        <v>12517</v>
      </c>
      <c r="D13914" s="358" t="s">
        <v>880</v>
      </c>
      <c r="E13914" s="358" t="s">
        <v>2632</v>
      </c>
      <c r="F13914" s="358" t="s">
        <v>2584</v>
      </c>
      <c r="G13914" s="358" t="s">
        <v>1358</v>
      </c>
      <c r="H13914" s="358"/>
      <c r="I13914" s="358">
        <v>1</v>
      </c>
      <c r="J13914" s="358">
        <v>2</v>
      </c>
      <c r="K13914" s="358">
        <f t="shared" si="238"/>
        <v>3</v>
      </c>
      <c r="L13914" s="358" t="s">
        <v>11134</v>
      </c>
    </row>
    <row r="13915" spans="1:12">
      <c r="A13915" s="358" t="s">
        <v>2583</v>
      </c>
      <c r="B13915" s="358">
        <v>19</v>
      </c>
      <c r="C13915" s="358" t="s">
        <v>12518</v>
      </c>
      <c r="D13915" s="358" t="s">
        <v>880</v>
      </c>
      <c r="E13915" s="358" t="s">
        <v>2632</v>
      </c>
      <c r="F13915" s="358" t="s">
        <v>2584</v>
      </c>
      <c r="G13915" s="358" t="s">
        <v>1358</v>
      </c>
      <c r="H13915" s="358"/>
      <c r="I13915" s="358">
        <v>1</v>
      </c>
      <c r="J13915" s="358">
        <v>1</v>
      </c>
      <c r="K13915" s="358">
        <f t="shared" si="238"/>
        <v>2</v>
      </c>
      <c r="L13915" s="358" t="s">
        <v>11134</v>
      </c>
    </row>
    <row r="13916" spans="1:12">
      <c r="A13916" s="358" t="s">
        <v>2583</v>
      </c>
      <c r="B13916" s="358">
        <v>20</v>
      </c>
      <c r="C13916" s="358" t="s">
        <v>987</v>
      </c>
      <c r="D13916" s="358" t="s">
        <v>880</v>
      </c>
      <c r="E13916" s="358" t="s">
        <v>2632</v>
      </c>
      <c r="F13916" s="358" t="s">
        <v>2584</v>
      </c>
      <c r="G13916" s="358" t="s">
        <v>1358</v>
      </c>
      <c r="H13916" s="358"/>
      <c r="I13916" s="358">
        <v>3</v>
      </c>
      <c r="J13916" s="358">
        <v>3</v>
      </c>
      <c r="K13916" s="358">
        <f t="shared" si="238"/>
        <v>6</v>
      </c>
      <c r="L13916" s="358" t="s">
        <v>11134</v>
      </c>
    </row>
    <row r="13917" spans="1:12">
      <c r="A13917" s="358" t="s">
        <v>2583</v>
      </c>
      <c r="B13917" s="358">
        <v>21</v>
      </c>
      <c r="C13917" s="358" t="s">
        <v>12519</v>
      </c>
      <c r="D13917" s="358" t="s">
        <v>880</v>
      </c>
      <c r="E13917" s="358" t="s">
        <v>2632</v>
      </c>
      <c r="F13917" s="358" t="s">
        <v>2584</v>
      </c>
      <c r="G13917" s="358" t="s">
        <v>1358</v>
      </c>
      <c r="H13917" s="358"/>
      <c r="I13917" s="358">
        <v>1</v>
      </c>
      <c r="J13917" s="358">
        <v>3</v>
      </c>
      <c r="K13917" s="358">
        <f t="shared" si="238"/>
        <v>4</v>
      </c>
      <c r="L13917" s="358" t="s">
        <v>11702</v>
      </c>
    </row>
    <row r="13918" spans="1:12">
      <c r="A13918" s="358" t="s">
        <v>2583</v>
      </c>
      <c r="B13918" s="358">
        <v>22</v>
      </c>
      <c r="C13918" s="358" t="s">
        <v>12520</v>
      </c>
      <c r="D13918" s="358" t="s">
        <v>880</v>
      </c>
      <c r="E13918" s="358" t="s">
        <v>2632</v>
      </c>
      <c r="F13918" s="358" t="s">
        <v>2584</v>
      </c>
      <c r="G13918" s="358" t="s">
        <v>1358</v>
      </c>
      <c r="H13918" s="358"/>
      <c r="I13918" s="358">
        <v>1</v>
      </c>
      <c r="J13918" s="358">
        <v>1</v>
      </c>
      <c r="K13918" s="358">
        <f t="shared" si="238"/>
        <v>2</v>
      </c>
      <c r="L13918" s="358" t="s">
        <v>11702</v>
      </c>
    </row>
    <row r="13919" spans="1:12">
      <c r="A13919" s="358" t="s">
        <v>2583</v>
      </c>
      <c r="B13919" s="358">
        <v>23</v>
      </c>
      <c r="C13919" s="358" t="s">
        <v>12511</v>
      </c>
      <c r="D13919" s="358" t="s">
        <v>880</v>
      </c>
      <c r="E13919" s="358" t="s">
        <v>2632</v>
      </c>
      <c r="F13919" s="358" t="s">
        <v>2584</v>
      </c>
      <c r="G13919" s="358" t="s">
        <v>1358</v>
      </c>
      <c r="H13919" s="358"/>
      <c r="I13919" s="358">
        <v>4</v>
      </c>
      <c r="J13919" s="358">
        <v>2</v>
      </c>
      <c r="K13919" s="358">
        <f t="shared" si="238"/>
        <v>6</v>
      </c>
      <c r="L13919" s="358" t="s">
        <v>11702</v>
      </c>
    </row>
    <row r="13920" spans="1:12">
      <c r="A13920" s="358" t="s">
        <v>2583</v>
      </c>
      <c r="B13920" s="358">
        <v>24</v>
      </c>
      <c r="C13920" s="358" t="s">
        <v>2628</v>
      </c>
      <c r="D13920" s="358" t="s">
        <v>880</v>
      </c>
      <c r="E13920" s="358" t="s">
        <v>2583</v>
      </c>
      <c r="F13920" s="358" t="s">
        <v>2584</v>
      </c>
      <c r="G13920" s="358" t="s">
        <v>1358</v>
      </c>
      <c r="H13920" s="358"/>
      <c r="I13920" s="358">
        <v>2</v>
      </c>
      <c r="J13920" s="358">
        <v>3</v>
      </c>
      <c r="K13920" s="358">
        <f t="shared" si="238"/>
        <v>5</v>
      </c>
      <c r="L13920" s="358" t="s">
        <v>9899</v>
      </c>
    </row>
    <row r="13921" spans="1:12">
      <c r="A13921" s="358" t="s">
        <v>2583</v>
      </c>
      <c r="B13921" s="358">
        <v>25</v>
      </c>
      <c r="C13921" s="358" t="s">
        <v>7174</v>
      </c>
      <c r="D13921" s="358" t="s">
        <v>880</v>
      </c>
      <c r="E13921" s="358" t="s">
        <v>2583</v>
      </c>
      <c r="F13921" s="358" t="s">
        <v>2584</v>
      </c>
      <c r="G13921" s="358" t="s">
        <v>1358</v>
      </c>
      <c r="H13921" s="358"/>
      <c r="I13921" s="358">
        <v>3</v>
      </c>
      <c r="J13921" s="358">
        <v>2</v>
      </c>
      <c r="K13921" s="358">
        <f t="shared" si="238"/>
        <v>5</v>
      </c>
      <c r="L13921" s="358" t="s">
        <v>9899</v>
      </c>
    </row>
    <row r="13922" spans="1:12">
      <c r="A13922" s="358" t="s">
        <v>2583</v>
      </c>
      <c r="B13922" s="358">
        <v>26</v>
      </c>
      <c r="C13922" s="358" t="s">
        <v>12521</v>
      </c>
      <c r="D13922" s="358" t="s">
        <v>880</v>
      </c>
      <c r="E13922" s="358" t="s">
        <v>2583</v>
      </c>
      <c r="F13922" s="358" t="s">
        <v>2584</v>
      </c>
      <c r="G13922" s="358" t="s">
        <v>1358</v>
      </c>
      <c r="H13922" s="358"/>
      <c r="I13922" s="358">
        <v>1</v>
      </c>
      <c r="J13922" s="358">
        <v>4</v>
      </c>
      <c r="K13922" s="358">
        <f t="shared" si="238"/>
        <v>5</v>
      </c>
      <c r="L13922" s="358" t="s">
        <v>9995</v>
      </c>
    </row>
    <row r="13923" spans="1:12">
      <c r="A13923" s="358" t="s">
        <v>2583</v>
      </c>
      <c r="B13923" s="358">
        <v>27</v>
      </c>
      <c r="C13923" s="358" t="s">
        <v>12522</v>
      </c>
      <c r="D13923" s="358" t="s">
        <v>880</v>
      </c>
      <c r="E13923" s="358" t="s">
        <v>2583</v>
      </c>
      <c r="F13923" s="358" t="s">
        <v>2584</v>
      </c>
      <c r="G13923" s="358" t="s">
        <v>1358</v>
      </c>
      <c r="H13923" s="358"/>
      <c r="I13923" s="358">
        <v>3</v>
      </c>
      <c r="J13923" s="358">
        <v>1</v>
      </c>
      <c r="K13923" s="358">
        <f t="shared" si="238"/>
        <v>4</v>
      </c>
      <c r="L13923" s="358" t="s">
        <v>9995</v>
      </c>
    </row>
    <row r="13924" spans="1:12">
      <c r="A13924" s="358" t="s">
        <v>2583</v>
      </c>
      <c r="B13924" s="358">
        <v>28</v>
      </c>
      <c r="C13924" s="358" t="s">
        <v>2601</v>
      </c>
      <c r="D13924" s="358" t="s">
        <v>880</v>
      </c>
      <c r="E13924" s="358" t="s">
        <v>2583</v>
      </c>
      <c r="F13924" s="358" t="s">
        <v>2584</v>
      </c>
      <c r="G13924" s="358" t="s">
        <v>1358</v>
      </c>
      <c r="H13924" s="358"/>
      <c r="I13924" s="358">
        <v>4</v>
      </c>
      <c r="J13924" s="358">
        <v>2</v>
      </c>
      <c r="K13924" s="358">
        <f t="shared" si="238"/>
        <v>6</v>
      </c>
      <c r="L13924" s="358" t="s">
        <v>9995</v>
      </c>
    </row>
    <row r="13925" spans="1:12">
      <c r="A13925" s="358" t="s">
        <v>2583</v>
      </c>
      <c r="B13925" s="358">
        <v>29</v>
      </c>
      <c r="C13925" s="358" t="s">
        <v>12523</v>
      </c>
      <c r="D13925" s="358" t="s">
        <v>880</v>
      </c>
      <c r="E13925" s="358" t="s">
        <v>2583</v>
      </c>
      <c r="F13925" s="358" t="s">
        <v>2584</v>
      </c>
      <c r="G13925" s="358" t="s">
        <v>1358</v>
      </c>
      <c r="H13925" s="358"/>
      <c r="I13925" s="358">
        <v>3</v>
      </c>
      <c r="J13925" s="358">
        <v>5</v>
      </c>
      <c r="K13925" s="358">
        <f t="shared" si="238"/>
        <v>8</v>
      </c>
      <c r="L13925" s="358" t="s">
        <v>9995</v>
      </c>
    </row>
    <row r="13926" spans="1:12">
      <c r="A13926" s="358" t="s">
        <v>2583</v>
      </c>
      <c r="B13926" s="358">
        <v>30</v>
      </c>
      <c r="C13926" s="358" t="s">
        <v>12524</v>
      </c>
      <c r="D13926" s="358" t="s">
        <v>880</v>
      </c>
      <c r="E13926" s="358" t="s">
        <v>2583</v>
      </c>
      <c r="F13926" s="358" t="s">
        <v>2584</v>
      </c>
      <c r="G13926" s="358" t="s">
        <v>1358</v>
      </c>
      <c r="H13926" s="358"/>
      <c r="I13926" s="358">
        <v>1</v>
      </c>
      <c r="J13926" s="358">
        <v>1</v>
      </c>
      <c r="K13926" s="358">
        <f t="shared" si="238"/>
        <v>2</v>
      </c>
      <c r="L13926" s="358" t="s">
        <v>9901</v>
      </c>
    </row>
    <row r="13927" spans="1:12">
      <c r="A13927" s="358" t="s">
        <v>2583</v>
      </c>
      <c r="B13927" s="358">
        <v>31</v>
      </c>
      <c r="C13927" s="358" t="s">
        <v>12525</v>
      </c>
      <c r="D13927" s="358" t="s">
        <v>880</v>
      </c>
      <c r="E13927" s="358" t="s">
        <v>2583</v>
      </c>
      <c r="F13927" s="358" t="s">
        <v>2584</v>
      </c>
      <c r="G13927" s="358" t="s">
        <v>1358</v>
      </c>
      <c r="H13927" s="358"/>
      <c r="I13927" s="358">
        <v>2</v>
      </c>
      <c r="J13927" s="358">
        <v>2</v>
      </c>
      <c r="K13927" s="358">
        <f t="shared" si="238"/>
        <v>4</v>
      </c>
      <c r="L13927" s="358" t="s">
        <v>9901</v>
      </c>
    </row>
    <row r="13928" spans="1:12">
      <c r="A13928" s="358" t="s">
        <v>2583</v>
      </c>
      <c r="B13928" s="358">
        <v>32</v>
      </c>
      <c r="C13928" s="358" t="s">
        <v>12526</v>
      </c>
      <c r="D13928" s="358" t="s">
        <v>880</v>
      </c>
      <c r="E13928" s="358" t="s">
        <v>2583</v>
      </c>
      <c r="F13928" s="358" t="s">
        <v>2584</v>
      </c>
      <c r="G13928" s="358" t="s">
        <v>1358</v>
      </c>
      <c r="H13928" s="358"/>
      <c r="I13928" s="358">
        <v>0</v>
      </c>
      <c r="J13928" s="358">
        <v>2</v>
      </c>
      <c r="K13928" s="358">
        <f t="shared" si="238"/>
        <v>2</v>
      </c>
      <c r="L13928" s="358" t="s">
        <v>9901</v>
      </c>
    </row>
    <row r="13929" spans="1:12">
      <c r="A13929" s="358" t="s">
        <v>2583</v>
      </c>
      <c r="B13929" s="358">
        <v>33</v>
      </c>
      <c r="C13929" s="358" t="s">
        <v>12527</v>
      </c>
      <c r="D13929" s="358" t="s">
        <v>880</v>
      </c>
      <c r="E13929" s="358" t="s">
        <v>2583</v>
      </c>
      <c r="F13929" s="358" t="s">
        <v>2584</v>
      </c>
      <c r="G13929" s="358" t="s">
        <v>1358</v>
      </c>
      <c r="H13929" s="358"/>
      <c r="I13929" s="358">
        <v>2</v>
      </c>
      <c r="J13929" s="358">
        <v>3</v>
      </c>
      <c r="K13929" s="358">
        <f t="shared" si="238"/>
        <v>5</v>
      </c>
      <c r="L13929" s="358" t="s">
        <v>9901</v>
      </c>
    </row>
    <row r="13930" spans="1:12">
      <c r="A13930" s="358" t="s">
        <v>2583</v>
      </c>
      <c r="B13930" s="358">
        <v>34</v>
      </c>
      <c r="C13930" s="358" t="s">
        <v>12528</v>
      </c>
      <c r="D13930" s="358" t="s">
        <v>880</v>
      </c>
      <c r="E13930" s="358" t="s">
        <v>2583</v>
      </c>
      <c r="F13930" s="358" t="s">
        <v>2584</v>
      </c>
      <c r="G13930" s="358" t="s">
        <v>1358</v>
      </c>
      <c r="H13930" s="358"/>
      <c r="I13930" s="358">
        <v>2</v>
      </c>
      <c r="J13930" s="358">
        <v>3</v>
      </c>
      <c r="K13930" s="358">
        <f t="shared" si="238"/>
        <v>5</v>
      </c>
      <c r="L13930" s="358" t="s">
        <v>9901</v>
      </c>
    </row>
    <row r="13931" spans="1:12">
      <c r="A13931" s="358" t="s">
        <v>2583</v>
      </c>
      <c r="B13931" s="358">
        <v>35</v>
      </c>
      <c r="C13931" s="358" t="s">
        <v>2602</v>
      </c>
      <c r="D13931" s="358" t="s">
        <v>880</v>
      </c>
      <c r="E13931" s="358" t="s">
        <v>2583</v>
      </c>
      <c r="F13931" s="358" t="s">
        <v>2584</v>
      </c>
      <c r="G13931" s="358" t="s">
        <v>1358</v>
      </c>
      <c r="H13931" s="358"/>
      <c r="I13931" s="358">
        <v>2</v>
      </c>
      <c r="J13931" s="358">
        <v>2</v>
      </c>
      <c r="K13931" s="358">
        <f t="shared" si="238"/>
        <v>4</v>
      </c>
      <c r="L13931" s="358" t="s">
        <v>9901</v>
      </c>
    </row>
    <row r="13932" spans="1:12">
      <c r="A13932" s="358" t="s">
        <v>2583</v>
      </c>
      <c r="B13932" s="358">
        <v>36</v>
      </c>
      <c r="C13932" s="358" t="s">
        <v>1104</v>
      </c>
      <c r="D13932" s="358" t="s">
        <v>880</v>
      </c>
      <c r="E13932" s="358" t="s">
        <v>2583</v>
      </c>
      <c r="F13932" s="358" t="s">
        <v>2584</v>
      </c>
      <c r="G13932" s="358" t="s">
        <v>1358</v>
      </c>
      <c r="H13932" s="358"/>
      <c r="I13932" s="358">
        <v>1</v>
      </c>
      <c r="J13932" s="358">
        <v>1</v>
      </c>
      <c r="K13932" s="358">
        <f t="shared" si="238"/>
        <v>2</v>
      </c>
      <c r="L13932" s="358" t="s">
        <v>9901</v>
      </c>
    </row>
    <row r="13933" spans="1:12">
      <c r="A13933" s="358" t="s">
        <v>2583</v>
      </c>
      <c r="B13933" s="358">
        <v>37</v>
      </c>
      <c r="C13933" s="358" t="s">
        <v>2610</v>
      </c>
      <c r="D13933" s="358" t="s">
        <v>880</v>
      </c>
      <c r="E13933" s="358" t="s">
        <v>2583</v>
      </c>
      <c r="F13933" s="358" t="s">
        <v>2584</v>
      </c>
      <c r="G13933" s="358" t="s">
        <v>1358</v>
      </c>
      <c r="H13933" s="358"/>
      <c r="I13933" s="358">
        <v>3</v>
      </c>
      <c r="J13933" s="358">
        <v>2</v>
      </c>
      <c r="K13933" s="358">
        <f t="shared" si="238"/>
        <v>5</v>
      </c>
      <c r="L13933" s="358" t="s">
        <v>9901</v>
      </c>
    </row>
    <row r="13934" spans="1:12">
      <c r="A13934" s="358" t="s">
        <v>2583</v>
      </c>
      <c r="B13934" s="358">
        <v>38</v>
      </c>
      <c r="C13934" s="358" t="s">
        <v>12529</v>
      </c>
      <c r="D13934" s="358" t="s">
        <v>880</v>
      </c>
      <c r="E13934" s="358" t="s">
        <v>2583</v>
      </c>
      <c r="F13934" s="358" t="s">
        <v>2584</v>
      </c>
      <c r="G13934" s="358" t="s">
        <v>1358</v>
      </c>
      <c r="H13934" s="358"/>
      <c r="I13934" s="358">
        <v>3</v>
      </c>
      <c r="J13934" s="358">
        <v>4</v>
      </c>
      <c r="K13934" s="358">
        <f t="shared" si="238"/>
        <v>7</v>
      </c>
      <c r="L13934" s="358" t="s">
        <v>9901</v>
      </c>
    </row>
    <row r="13935" spans="1:12">
      <c r="A13935" s="358" t="s">
        <v>2583</v>
      </c>
      <c r="B13935" s="358">
        <v>39</v>
      </c>
      <c r="C13935" s="358" t="s">
        <v>12530</v>
      </c>
      <c r="D13935" s="358" t="s">
        <v>880</v>
      </c>
      <c r="E13935" s="358" t="s">
        <v>2583</v>
      </c>
      <c r="F13935" s="358" t="s">
        <v>2584</v>
      </c>
      <c r="G13935" s="358" t="s">
        <v>1358</v>
      </c>
      <c r="H13935" s="358"/>
      <c r="I13935" s="358">
        <v>0</v>
      </c>
      <c r="J13935" s="358">
        <v>1</v>
      </c>
      <c r="K13935" s="358">
        <f t="shared" si="238"/>
        <v>1</v>
      </c>
      <c r="L13935" s="358" t="s">
        <v>9901</v>
      </c>
    </row>
    <row r="13936" spans="1:12">
      <c r="A13936" s="358" t="s">
        <v>2583</v>
      </c>
      <c r="B13936" s="358">
        <v>40</v>
      </c>
      <c r="C13936" s="358" t="s">
        <v>2253</v>
      </c>
      <c r="D13936" s="358" t="s">
        <v>880</v>
      </c>
      <c r="E13936" s="358" t="s">
        <v>2583</v>
      </c>
      <c r="F13936" s="358" t="s">
        <v>2584</v>
      </c>
      <c r="G13936" s="358" t="s">
        <v>1358</v>
      </c>
      <c r="H13936" s="358"/>
      <c r="I13936" s="358">
        <v>1</v>
      </c>
      <c r="J13936" s="358">
        <v>1</v>
      </c>
      <c r="K13936" s="358">
        <f t="shared" si="238"/>
        <v>2</v>
      </c>
      <c r="L13936" s="358" t="s">
        <v>10031</v>
      </c>
    </row>
    <row r="13937" spans="1:12">
      <c r="A13937" s="358" t="s">
        <v>2583</v>
      </c>
      <c r="B13937" s="358">
        <v>41</v>
      </c>
      <c r="C13937" s="358" t="s">
        <v>12531</v>
      </c>
      <c r="D13937" s="358" t="s">
        <v>880</v>
      </c>
      <c r="E13937" s="358" t="s">
        <v>2583</v>
      </c>
      <c r="F13937" s="358" t="s">
        <v>2584</v>
      </c>
      <c r="G13937" s="358" t="s">
        <v>1358</v>
      </c>
      <c r="H13937" s="358"/>
      <c r="I13937" s="358">
        <v>2</v>
      </c>
      <c r="J13937" s="358">
        <v>2</v>
      </c>
      <c r="K13937" s="358">
        <f t="shared" si="238"/>
        <v>4</v>
      </c>
      <c r="L13937" s="358" t="s">
        <v>10031</v>
      </c>
    </row>
    <row r="13938" spans="1:12">
      <c r="A13938" s="358" t="s">
        <v>2583</v>
      </c>
      <c r="B13938" s="358">
        <v>42</v>
      </c>
      <c r="C13938" s="358" t="s">
        <v>12532</v>
      </c>
      <c r="D13938" s="358" t="s">
        <v>880</v>
      </c>
      <c r="E13938" s="358" t="s">
        <v>2583</v>
      </c>
      <c r="F13938" s="358" t="s">
        <v>2584</v>
      </c>
      <c r="G13938" s="358" t="s">
        <v>1358</v>
      </c>
      <c r="H13938" s="358"/>
      <c r="I13938" s="358">
        <v>1</v>
      </c>
      <c r="J13938" s="358">
        <v>3</v>
      </c>
      <c r="K13938" s="358">
        <f t="shared" si="238"/>
        <v>4</v>
      </c>
      <c r="L13938" s="358" t="s">
        <v>11398</v>
      </c>
    </row>
    <row r="13939" spans="1:12">
      <c r="A13939" s="358" t="s">
        <v>2583</v>
      </c>
      <c r="B13939" s="358">
        <v>43</v>
      </c>
      <c r="C13939" s="358" t="s">
        <v>12533</v>
      </c>
      <c r="D13939" s="358" t="s">
        <v>958</v>
      </c>
      <c r="E13939" s="358" t="s">
        <v>2583</v>
      </c>
      <c r="F13939" s="358" t="s">
        <v>2584</v>
      </c>
      <c r="G13939" s="358" t="s">
        <v>1358</v>
      </c>
      <c r="H13939" s="358"/>
      <c r="I13939" s="358">
        <v>0</v>
      </c>
      <c r="J13939" s="358">
        <v>1</v>
      </c>
      <c r="K13939" s="358">
        <f t="shared" si="238"/>
        <v>1</v>
      </c>
      <c r="L13939" s="358" t="s">
        <v>10109</v>
      </c>
    </row>
    <row r="13940" spans="1:12">
      <c r="A13940" s="358" t="s">
        <v>2583</v>
      </c>
      <c r="B13940" s="358">
        <v>44</v>
      </c>
      <c r="C13940" s="358" t="s">
        <v>12534</v>
      </c>
      <c r="D13940" s="358" t="s">
        <v>880</v>
      </c>
      <c r="E13940" s="358" t="s">
        <v>2583</v>
      </c>
      <c r="F13940" s="358" t="s">
        <v>2584</v>
      </c>
      <c r="G13940" s="358" t="s">
        <v>1358</v>
      </c>
      <c r="H13940" s="358"/>
      <c r="I13940" s="358">
        <v>3</v>
      </c>
      <c r="J13940" s="358">
        <v>4</v>
      </c>
      <c r="K13940" s="358">
        <f t="shared" si="238"/>
        <v>7</v>
      </c>
      <c r="L13940" s="358" t="s">
        <v>10109</v>
      </c>
    </row>
    <row r="13941" spans="1:12">
      <c r="A13941" s="358" t="s">
        <v>2583</v>
      </c>
      <c r="B13941" s="358">
        <v>45</v>
      </c>
      <c r="C13941" s="358" t="s">
        <v>12535</v>
      </c>
      <c r="D13941" s="358" t="s">
        <v>880</v>
      </c>
      <c r="E13941" s="358" t="s">
        <v>2583</v>
      </c>
      <c r="F13941" s="358" t="s">
        <v>2584</v>
      </c>
      <c r="G13941" s="358" t="s">
        <v>1358</v>
      </c>
      <c r="H13941" s="358"/>
      <c r="I13941" s="358">
        <v>2</v>
      </c>
      <c r="J13941" s="358">
        <v>4</v>
      </c>
      <c r="K13941" s="358">
        <f t="shared" si="238"/>
        <v>6</v>
      </c>
      <c r="L13941" s="358" t="s">
        <v>10139</v>
      </c>
    </row>
    <row r="13942" spans="1:12">
      <c r="A13942" s="358" t="s">
        <v>2583</v>
      </c>
      <c r="B13942" s="358">
        <v>46</v>
      </c>
      <c r="C13942" s="358" t="s">
        <v>12204</v>
      </c>
      <c r="D13942" s="358" t="s">
        <v>880</v>
      </c>
      <c r="E13942" s="358" t="s">
        <v>2583</v>
      </c>
      <c r="F13942" s="358" t="s">
        <v>2584</v>
      </c>
      <c r="G13942" s="358" t="s">
        <v>1358</v>
      </c>
      <c r="H13942" s="358"/>
      <c r="I13942" s="358">
        <v>2</v>
      </c>
      <c r="J13942" s="358">
        <v>1</v>
      </c>
      <c r="K13942" s="358">
        <f t="shared" si="238"/>
        <v>3</v>
      </c>
      <c r="L13942" s="358" t="s">
        <v>9896</v>
      </c>
    </row>
    <row r="13943" spans="1:12">
      <c r="A13943" s="358" t="s">
        <v>2583</v>
      </c>
      <c r="B13943" s="358">
        <v>47</v>
      </c>
      <c r="C13943" s="358" t="s">
        <v>12536</v>
      </c>
      <c r="D13943" s="358" t="s">
        <v>880</v>
      </c>
      <c r="E13943" s="358" t="s">
        <v>2583</v>
      </c>
      <c r="F13943" s="358" t="s">
        <v>2584</v>
      </c>
      <c r="G13943" s="358" t="s">
        <v>1358</v>
      </c>
      <c r="H13943" s="358"/>
      <c r="I13943" s="358">
        <v>1</v>
      </c>
      <c r="J13943" s="358">
        <v>4</v>
      </c>
      <c r="K13943" s="358">
        <f t="shared" si="238"/>
        <v>5</v>
      </c>
      <c r="L13943" s="358" t="s">
        <v>10109</v>
      </c>
    </row>
    <row r="13944" spans="1:12">
      <c r="A13944" s="358" t="s">
        <v>2583</v>
      </c>
      <c r="B13944" s="358">
        <v>48</v>
      </c>
      <c r="C13944" s="358" t="s">
        <v>12537</v>
      </c>
      <c r="D13944" s="358" t="s">
        <v>880</v>
      </c>
      <c r="E13944" s="358" t="s">
        <v>2583</v>
      </c>
      <c r="F13944" s="358" t="s">
        <v>2584</v>
      </c>
      <c r="G13944" s="358" t="s">
        <v>1358</v>
      </c>
      <c r="H13944" s="358"/>
      <c r="I13944" s="358">
        <v>4</v>
      </c>
      <c r="J13944" s="358">
        <v>2</v>
      </c>
      <c r="K13944" s="358">
        <f t="shared" si="238"/>
        <v>6</v>
      </c>
      <c r="L13944" s="358" t="s">
        <v>10109</v>
      </c>
    </row>
    <row r="13945" spans="1:12">
      <c r="A13945" s="358" t="s">
        <v>2583</v>
      </c>
      <c r="B13945" s="358">
        <v>49</v>
      </c>
      <c r="C13945" s="358" t="s">
        <v>4090</v>
      </c>
      <c r="D13945" s="358" t="s">
        <v>880</v>
      </c>
      <c r="E13945" s="358" t="s">
        <v>2583</v>
      </c>
      <c r="F13945" s="358" t="s">
        <v>2584</v>
      </c>
      <c r="G13945" s="358" t="s">
        <v>1358</v>
      </c>
      <c r="H13945" s="358"/>
      <c r="I13945" s="358">
        <v>2</v>
      </c>
      <c r="J13945" s="358">
        <v>4</v>
      </c>
      <c r="K13945" s="358">
        <f t="shared" si="238"/>
        <v>6</v>
      </c>
      <c r="L13945" s="358" t="s">
        <v>10026</v>
      </c>
    </row>
    <row r="13946" spans="1:12">
      <c r="A13946" s="358" t="s">
        <v>2583</v>
      </c>
      <c r="B13946" s="358">
        <v>50</v>
      </c>
      <c r="C13946" s="358" t="s">
        <v>12538</v>
      </c>
      <c r="D13946" s="358" t="s">
        <v>880</v>
      </c>
      <c r="E13946" s="358" t="s">
        <v>2583</v>
      </c>
      <c r="F13946" s="358" t="s">
        <v>2584</v>
      </c>
      <c r="G13946" s="358" t="s">
        <v>1358</v>
      </c>
      <c r="H13946" s="358"/>
      <c r="I13946" s="358">
        <v>2</v>
      </c>
      <c r="J13946" s="358">
        <v>3</v>
      </c>
      <c r="K13946" s="358">
        <f t="shared" si="238"/>
        <v>5</v>
      </c>
      <c r="L13946" s="358" t="s">
        <v>10026</v>
      </c>
    </row>
    <row r="13947" spans="1:12">
      <c r="A13947" s="358" t="s">
        <v>2583</v>
      </c>
      <c r="B13947" s="358">
        <v>51</v>
      </c>
      <c r="C13947" s="358" t="s">
        <v>12539</v>
      </c>
      <c r="D13947" s="358" t="s">
        <v>880</v>
      </c>
      <c r="E13947" s="358" t="s">
        <v>11743</v>
      </c>
      <c r="F13947" s="358" t="s">
        <v>2584</v>
      </c>
      <c r="G13947" s="358" t="s">
        <v>1358</v>
      </c>
      <c r="H13947" s="358"/>
      <c r="I13947" s="358">
        <v>2</v>
      </c>
      <c r="J13947" s="358">
        <v>4</v>
      </c>
      <c r="K13947" s="358">
        <f t="shared" si="238"/>
        <v>6</v>
      </c>
      <c r="L13947" s="358" t="s">
        <v>10026</v>
      </c>
    </row>
    <row r="13948" spans="1:12">
      <c r="A13948" s="358" t="s">
        <v>2583</v>
      </c>
      <c r="B13948" s="358">
        <v>52</v>
      </c>
      <c r="C13948" s="358" t="s">
        <v>12540</v>
      </c>
      <c r="D13948" s="358" t="s">
        <v>880</v>
      </c>
      <c r="E13948" s="358" t="s">
        <v>2583</v>
      </c>
      <c r="F13948" s="358" t="s">
        <v>2584</v>
      </c>
      <c r="G13948" s="358" t="s">
        <v>1358</v>
      </c>
      <c r="H13948" s="358">
        <v>781801883</v>
      </c>
      <c r="I13948" s="358">
        <v>2</v>
      </c>
      <c r="J13948" s="358">
        <v>2</v>
      </c>
      <c r="K13948" s="358">
        <f t="shared" si="238"/>
        <v>4</v>
      </c>
      <c r="L13948" s="358" t="s">
        <v>10109</v>
      </c>
    </row>
    <row r="13949" spans="1:12">
      <c r="A13949" s="358" t="s">
        <v>2583</v>
      </c>
      <c r="B13949" s="358">
        <v>53</v>
      </c>
      <c r="C13949" s="358" t="s">
        <v>12541</v>
      </c>
      <c r="D13949" s="358" t="s">
        <v>880</v>
      </c>
      <c r="E13949" s="358" t="s">
        <v>2583</v>
      </c>
      <c r="F13949" s="358" t="s">
        <v>2584</v>
      </c>
      <c r="G13949" s="358" t="s">
        <v>1358</v>
      </c>
      <c r="H13949" s="358"/>
      <c r="I13949" s="358">
        <v>1</v>
      </c>
      <c r="J13949" s="358">
        <v>1</v>
      </c>
      <c r="K13949" s="358">
        <f t="shared" si="238"/>
        <v>2</v>
      </c>
      <c r="L13949" s="358" t="s">
        <v>10109</v>
      </c>
    </row>
    <row r="13950" spans="1:12">
      <c r="A13950" s="358" t="s">
        <v>2583</v>
      </c>
      <c r="B13950" s="358">
        <v>54</v>
      </c>
      <c r="C13950" s="358" t="s">
        <v>12535</v>
      </c>
      <c r="D13950" s="358" t="s">
        <v>880</v>
      </c>
      <c r="E13950" s="358" t="s">
        <v>2583</v>
      </c>
      <c r="F13950" s="358" t="s">
        <v>2584</v>
      </c>
      <c r="G13950" s="358" t="s">
        <v>1358</v>
      </c>
      <c r="H13950" s="358"/>
      <c r="I13950" s="358">
        <v>4</v>
      </c>
      <c r="J13950" s="358">
        <v>3</v>
      </c>
      <c r="K13950" s="358">
        <f t="shared" si="238"/>
        <v>7</v>
      </c>
      <c r="L13950" s="358" t="s">
        <v>12542</v>
      </c>
    </row>
    <row r="13951" spans="1:12">
      <c r="A13951" s="358" t="s">
        <v>2583</v>
      </c>
      <c r="B13951" s="358">
        <v>55</v>
      </c>
      <c r="C13951" s="358" t="s">
        <v>12543</v>
      </c>
      <c r="D13951" s="358" t="s">
        <v>880</v>
      </c>
      <c r="E13951" s="358" t="s">
        <v>2583</v>
      </c>
      <c r="F13951" s="358" t="s">
        <v>2584</v>
      </c>
      <c r="G13951" s="358" t="s">
        <v>1358</v>
      </c>
      <c r="H13951" s="358"/>
      <c r="I13951" s="358">
        <v>2</v>
      </c>
      <c r="J13951" s="358">
        <v>3</v>
      </c>
      <c r="K13951" s="358">
        <f t="shared" si="238"/>
        <v>5</v>
      </c>
      <c r="L13951" s="358" t="s">
        <v>10109</v>
      </c>
    </row>
    <row r="13952" spans="1:12">
      <c r="A13952" s="358" t="s">
        <v>2583</v>
      </c>
      <c r="B13952" s="358">
        <v>56</v>
      </c>
      <c r="C13952" s="358" t="s">
        <v>12544</v>
      </c>
      <c r="D13952" s="358" t="s">
        <v>880</v>
      </c>
      <c r="E13952" s="358" t="s">
        <v>2583</v>
      </c>
      <c r="F13952" s="358" t="s">
        <v>2584</v>
      </c>
      <c r="G13952" s="358" t="s">
        <v>1358</v>
      </c>
      <c r="H13952" s="358"/>
      <c r="I13952" s="358">
        <v>1</v>
      </c>
      <c r="J13952" s="358">
        <v>3</v>
      </c>
      <c r="K13952" s="358">
        <f t="shared" si="238"/>
        <v>4</v>
      </c>
      <c r="L13952" s="358" t="s">
        <v>10109</v>
      </c>
    </row>
    <row r="13953" spans="1:12">
      <c r="A13953" s="358" t="s">
        <v>2583</v>
      </c>
      <c r="B13953" s="358">
        <v>57</v>
      </c>
      <c r="C13953" s="358" t="s">
        <v>12545</v>
      </c>
      <c r="D13953" s="358" t="s">
        <v>880</v>
      </c>
      <c r="E13953" s="358" t="s">
        <v>2583</v>
      </c>
      <c r="F13953" s="358" t="s">
        <v>2584</v>
      </c>
      <c r="G13953" s="358" t="s">
        <v>1358</v>
      </c>
      <c r="H13953" s="358"/>
      <c r="I13953" s="358">
        <v>4</v>
      </c>
      <c r="J13953" s="358">
        <v>6</v>
      </c>
      <c r="K13953" s="358">
        <f t="shared" si="238"/>
        <v>10</v>
      </c>
      <c r="L13953" s="358" t="s">
        <v>10109</v>
      </c>
    </row>
    <row r="13954" spans="1:12">
      <c r="A13954" s="358" t="s">
        <v>2583</v>
      </c>
      <c r="B13954" s="358">
        <v>58</v>
      </c>
      <c r="C13954" s="358" t="s">
        <v>12546</v>
      </c>
      <c r="D13954" s="358" t="s">
        <v>880</v>
      </c>
      <c r="E13954" s="358" t="s">
        <v>2583</v>
      </c>
      <c r="F13954" s="358" t="s">
        <v>2584</v>
      </c>
      <c r="G13954" s="358" t="s">
        <v>1358</v>
      </c>
      <c r="H13954" s="358"/>
      <c r="I13954" s="358">
        <v>2</v>
      </c>
      <c r="J13954" s="358">
        <v>2</v>
      </c>
      <c r="K13954" s="358">
        <f t="shared" si="238"/>
        <v>4</v>
      </c>
      <c r="L13954" s="358" t="s">
        <v>10143</v>
      </c>
    </row>
    <row r="13955" spans="1:12">
      <c r="A13955" s="358" t="s">
        <v>2583</v>
      </c>
      <c r="B13955" s="358">
        <v>59</v>
      </c>
      <c r="C13955" s="358" t="s">
        <v>12547</v>
      </c>
      <c r="D13955" s="358" t="s">
        <v>880</v>
      </c>
      <c r="E13955" s="358" t="s">
        <v>2583</v>
      </c>
      <c r="F13955" s="358" t="s">
        <v>2584</v>
      </c>
      <c r="G13955" s="358" t="s">
        <v>1358</v>
      </c>
      <c r="H13955" s="358"/>
      <c r="I13955" s="358">
        <v>2</v>
      </c>
      <c r="J13955" s="358">
        <v>1</v>
      </c>
      <c r="K13955" s="358">
        <f t="shared" si="238"/>
        <v>3</v>
      </c>
      <c r="L13955" s="358" t="s">
        <v>12548</v>
      </c>
    </row>
    <row r="13956" spans="1:12">
      <c r="A13956" s="358" t="s">
        <v>2583</v>
      </c>
      <c r="B13956" s="358">
        <v>60</v>
      </c>
      <c r="C13956" s="358" t="s">
        <v>12549</v>
      </c>
      <c r="D13956" s="358" t="s">
        <v>880</v>
      </c>
      <c r="E13956" s="358" t="s">
        <v>2583</v>
      </c>
      <c r="F13956" s="358" t="s">
        <v>2584</v>
      </c>
      <c r="G13956" s="358" t="s">
        <v>1358</v>
      </c>
      <c r="H13956" s="358"/>
      <c r="I13956" s="358">
        <v>2</v>
      </c>
      <c r="J13956" s="358">
        <v>1</v>
      </c>
      <c r="K13956" s="358">
        <f t="shared" si="238"/>
        <v>3</v>
      </c>
      <c r="L13956" s="358" t="s">
        <v>12550</v>
      </c>
    </row>
    <row r="13957" spans="1:12">
      <c r="A13957" s="358" t="s">
        <v>2583</v>
      </c>
      <c r="B13957" s="358">
        <v>61</v>
      </c>
      <c r="C13957" s="358" t="s">
        <v>12551</v>
      </c>
      <c r="D13957" s="358" t="s">
        <v>880</v>
      </c>
      <c r="E13957" s="358" t="s">
        <v>2583</v>
      </c>
      <c r="F13957" s="358" t="s">
        <v>2584</v>
      </c>
      <c r="G13957" s="358" t="s">
        <v>1358</v>
      </c>
      <c r="H13957" s="358"/>
      <c r="I13957" s="358">
        <v>2</v>
      </c>
      <c r="J13957" s="358">
        <v>1</v>
      </c>
      <c r="K13957" s="358">
        <f t="shared" si="238"/>
        <v>3</v>
      </c>
      <c r="L13957" s="358" t="s">
        <v>10143</v>
      </c>
    </row>
    <row r="13958" spans="1:12">
      <c r="A13958" s="358" t="s">
        <v>2583</v>
      </c>
      <c r="B13958" s="358">
        <v>62</v>
      </c>
      <c r="C13958" s="358" t="s">
        <v>12552</v>
      </c>
      <c r="D13958" s="358" t="s">
        <v>880</v>
      </c>
      <c r="E13958" s="358" t="s">
        <v>2583</v>
      </c>
      <c r="F13958" s="358" t="s">
        <v>2584</v>
      </c>
      <c r="G13958" s="358" t="s">
        <v>1358</v>
      </c>
      <c r="H13958" s="358"/>
      <c r="I13958" s="358">
        <v>1</v>
      </c>
      <c r="J13958" s="358">
        <v>1</v>
      </c>
      <c r="K13958" s="358">
        <f t="shared" si="238"/>
        <v>2</v>
      </c>
      <c r="L13958" s="358" t="s">
        <v>10143</v>
      </c>
    </row>
    <row r="13959" spans="1:12">
      <c r="A13959" s="358" t="s">
        <v>2583</v>
      </c>
      <c r="B13959" s="358">
        <v>63</v>
      </c>
      <c r="C13959" s="358" t="s">
        <v>8664</v>
      </c>
      <c r="D13959" s="358" t="s">
        <v>880</v>
      </c>
      <c r="E13959" s="358" t="s">
        <v>2583</v>
      </c>
      <c r="F13959" s="358" t="s">
        <v>2584</v>
      </c>
      <c r="G13959" s="358" t="s">
        <v>1358</v>
      </c>
      <c r="H13959" s="358"/>
      <c r="I13959" s="358">
        <v>7</v>
      </c>
      <c r="J13959" s="358">
        <v>4</v>
      </c>
      <c r="K13959" s="358">
        <f t="shared" si="238"/>
        <v>11</v>
      </c>
      <c r="L13959" s="358" t="s">
        <v>12550</v>
      </c>
    </row>
    <row r="13960" spans="1:12">
      <c r="A13960" s="358" t="s">
        <v>2583</v>
      </c>
      <c r="B13960" s="358">
        <v>64</v>
      </c>
      <c r="C13960" s="358" t="s">
        <v>12553</v>
      </c>
      <c r="D13960" s="358" t="s">
        <v>880</v>
      </c>
      <c r="E13960" s="358" t="s">
        <v>2583</v>
      </c>
      <c r="F13960" s="358" t="s">
        <v>2584</v>
      </c>
      <c r="G13960" s="358" t="s">
        <v>1358</v>
      </c>
      <c r="H13960" s="358"/>
      <c r="I13960" s="358">
        <v>4</v>
      </c>
      <c r="J13960" s="358">
        <v>3</v>
      </c>
      <c r="K13960" s="358">
        <f t="shared" si="238"/>
        <v>7</v>
      </c>
      <c r="L13960" s="358" t="s">
        <v>11094</v>
      </c>
    </row>
    <row r="13961" spans="1:12">
      <c r="A13961" s="358" t="s">
        <v>2583</v>
      </c>
      <c r="B13961" s="358">
        <v>65</v>
      </c>
      <c r="C13961" s="358" t="s">
        <v>12554</v>
      </c>
      <c r="D13961" s="358" t="s">
        <v>880</v>
      </c>
      <c r="E13961" s="358" t="s">
        <v>2583</v>
      </c>
      <c r="F13961" s="358" t="s">
        <v>2584</v>
      </c>
      <c r="G13961" s="358" t="s">
        <v>1358</v>
      </c>
      <c r="H13961" s="358"/>
      <c r="I13961" s="358">
        <v>4</v>
      </c>
      <c r="J13961" s="358">
        <v>2</v>
      </c>
      <c r="K13961" s="358">
        <f t="shared" ref="K13961:K13982" si="239">J13961+I13961</f>
        <v>6</v>
      </c>
      <c r="L13961" s="358" t="s">
        <v>10109</v>
      </c>
    </row>
    <row r="13962" spans="1:12">
      <c r="A13962" s="358" t="s">
        <v>2583</v>
      </c>
      <c r="B13962" s="358">
        <v>66</v>
      </c>
      <c r="C13962" s="358" t="s">
        <v>12555</v>
      </c>
      <c r="D13962" s="358" t="s">
        <v>880</v>
      </c>
      <c r="E13962" s="358" t="s">
        <v>2583</v>
      </c>
      <c r="F13962" s="358" t="s">
        <v>2584</v>
      </c>
      <c r="G13962" s="358" t="s">
        <v>1358</v>
      </c>
      <c r="H13962" s="358"/>
      <c r="I13962" s="358">
        <v>2</v>
      </c>
      <c r="J13962" s="358">
        <v>2</v>
      </c>
      <c r="K13962" s="358">
        <f t="shared" si="239"/>
        <v>4</v>
      </c>
      <c r="L13962" s="358" t="s">
        <v>10620</v>
      </c>
    </row>
    <row r="13963" spans="1:12">
      <c r="A13963" s="358" t="s">
        <v>2583</v>
      </c>
      <c r="B13963" s="358">
        <v>67</v>
      </c>
      <c r="C13963" s="358" t="s">
        <v>12556</v>
      </c>
      <c r="D13963" s="358" t="s">
        <v>880</v>
      </c>
      <c r="E13963" s="358" t="s">
        <v>2583</v>
      </c>
      <c r="F13963" s="358" t="s">
        <v>2584</v>
      </c>
      <c r="G13963" s="358" t="s">
        <v>1358</v>
      </c>
      <c r="H13963" s="358"/>
      <c r="I13963" s="358">
        <v>1</v>
      </c>
      <c r="J13963" s="358">
        <v>2</v>
      </c>
      <c r="K13963" s="358">
        <f t="shared" si="239"/>
        <v>3</v>
      </c>
      <c r="L13963" s="358" t="s">
        <v>10620</v>
      </c>
    </row>
    <row r="13964" spans="1:12">
      <c r="A13964" s="358" t="s">
        <v>2583</v>
      </c>
      <c r="B13964" s="358">
        <v>68</v>
      </c>
      <c r="C13964" s="358" t="s">
        <v>12557</v>
      </c>
      <c r="D13964" s="358" t="s">
        <v>880</v>
      </c>
      <c r="E13964" s="358" t="s">
        <v>11743</v>
      </c>
      <c r="F13964" s="358" t="s">
        <v>2584</v>
      </c>
      <c r="G13964" s="358" t="s">
        <v>1358</v>
      </c>
      <c r="H13964" s="358"/>
      <c r="I13964" s="358">
        <v>2</v>
      </c>
      <c r="J13964" s="358">
        <v>4</v>
      </c>
      <c r="K13964" s="358">
        <f t="shared" si="239"/>
        <v>6</v>
      </c>
      <c r="L13964" s="358" t="s">
        <v>10620</v>
      </c>
    </row>
    <row r="13965" spans="1:12">
      <c r="A13965" s="358" t="s">
        <v>2583</v>
      </c>
      <c r="B13965" s="358">
        <v>69</v>
      </c>
      <c r="C13965" s="358" t="s">
        <v>12558</v>
      </c>
      <c r="D13965" s="358" t="s">
        <v>880</v>
      </c>
      <c r="E13965" s="358" t="s">
        <v>11743</v>
      </c>
      <c r="F13965" s="358" t="s">
        <v>2584</v>
      </c>
      <c r="G13965" s="358" t="s">
        <v>1358</v>
      </c>
      <c r="H13965" s="358"/>
      <c r="I13965" s="358">
        <v>3</v>
      </c>
      <c r="J13965" s="358">
        <v>4</v>
      </c>
      <c r="K13965" s="358">
        <f t="shared" si="239"/>
        <v>7</v>
      </c>
      <c r="L13965" s="358" t="s">
        <v>10620</v>
      </c>
    </row>
    <row r="13966" spans="1:12">
      <c r="A13966" s="358" t="s">
        <v>2583</v>
      </c>
      <c r="B13966" s="358">
        <v>70</v>
      </c>
      <c r="C13966" s="358" t="s">
        <v>12559</v>
      </c>
      <c r="D13966" s="358" t="s">
        <v>880</v>
      </c>
      <c r="E13966" s="358" t="s">
        <v>11743</v>
      </c>
      <c r="F13966" s="358" t="s">
        <v>2584</v>
      </c>
      <c r="G13966" s="358" t="s">
        <v>1358</v>
      </c>
      <c r="H13966" s="358"/>
      <c r="I13966" s="358">
        <v>2</v>
      </c>
      <c r="J13966" s="358">
        <v>3</v>
      </c>
      <c r="K13966" s="358">
        <f t="shared" si="239"/>
        <v>5</v>
      </c>
      <c r="L13966" s="358" t="s">
        <v>10620</v>
      </c>
    </row>
    <row r="13967" spans="1:12">
      <c r="A13967" s="358" t="s">
        <v>2583</v>
      </c>
      <c r="B13967" s="358">
        <v>71</v>
      </c>
      <c r="C13967" s="358" t="s">
        <v>12560</v>
      </c>
      <c r="D13967" s="358" t="s">
        <v>880</v>
      </c>
      <c r="E13967" s="358" t="s">
        <v>11743</v>
      </c>
      <c r="F13967" s="358" t="s">
        <v>2584</v>
      </c>
      <c r="G13967" s="358" t="s">
        <v>1358</v>
      </c>
      <c r="H13967" s="358"/>
      <c r="I13967" s="358">
        <v>2</v>
      </c>
      <c r="J13967" s="358">
        <v>4</v>
      </c>
      <c r="K13967" s="358">
        <f t="shared" si="239"/>
        <v>6</v>
      </c>
      <c r="L13967" s="358" t="s">
        <v>10620</v>
      </c>
    </row>
    <row r="13968" spans="1:12">
      <c r="A13968" s="358" t="s">
        <v>2583</v>
      </c>
      <c r="B13968" s="358">
        <v>72</v>
      </c>
      <c r="C13968" s="358" t="s">
        <v>12561</v>
      </c>
      <c r="D13968" s="358" t="s">
        <v>880</v>
      </c>
      <c r="E13968" s="358" t="s">
        <v>11743</v>
      </c>
      <c r="F13968" s="358" t="s">
        <v>2584</v>
      </c>
      <c r="G13968" s="358" t="s">
        <v>1358</v>
      </c>
      <c r="H13968" s="358"/>
      <c r="I13968" s="358">
        <v>2</v>
      </c>
      <c r="J13968" s="358">
        <v>1</v>
      </c>
      <c r="K13968" s="358">
        <f t="shared" si="239"/>
        <v>3</v>
      </c>
      <c r="L13968" s="358" t="s">
        <v>12562</v>
      </c>
    </row>
    <row r="13969" spans="1:12">
      <c r="A13969" s="358" t="s">
        <v>2583</v>
      </c>
      <c r="B13969" s="358">
        <v>73</v>
      </c>
      <c r="C13969" s="358" t="s">
        <v>12563</v>
      </c>
      <c r="D13969" s="358" t="s">
        <v>880</v>
      </c>
      <c r="E13969" s="358" t="s">
        <v>11743</v>
      </c>
      <c r="F13969" s="358" t="s">
        <v>2584</v>
      </c>
      <c r="G13969" s="358" t="s">
        <v>1358</v>
      </c>
      <c r="H13969" s="358"/>
      <c r="I13969" s="358">
        <v>2</v>
      </c>
      <c r="J13969" s="358">
        <v>2</v>
      </c>
      <c r="K13969" s="358">
        <f t="shared" si="239"/>
        <v>4</v>
      </c>
      <c r="L13969" s="358" t="s">
        <v>12562</v>
      </c>
    </row>
    <row r="13970" spans="1:12">
      <c r="A13970" s="358" t="s">
        <v>2583</v>
      </c>
      <c r="B13970" s="358">
        <v>74</v>
      </c>
      <c r="C13970" s="358" t="s">
        <v>12564</v>
      </c>
      <c r="D13970" s="358" t="s">
        <v>880</v>
      </c>
      <c r="E13970" s="358" t="s">
        <v>11743</v>
      </c>
      <c r="F13970" s="358" t="s">
        <v>2584</v>
      </c>
      <c r="G13970" s="358" t="s">
        <v>1358</v>
      </c>
      <c r="H13970" s="358"/>
      <c r="I13970" s="358">
        <v>2</v>
      </c>
      <c r="J13970" s="358">
        <v>2</v>
      </c>
      <c r="K13970" s="358">
        <f t="shared" si="239"/>
        <v>4</v>
      </c>
      <c r="L13970" s="358" t="s">
        <v>10033</v>
      </c>
    </row>
    <row r="13971" spans="1:12">
      <c r="A13971" s="358" t="s">
        <v>2583</v>
      </c>
      <c r="B13971" s="358">
        <v>75</v>
      </c>
      <c r="C13971" s="358" t="s">
        <v>12565</v>
      </c>
      <c r="D13971" s="358" t="s">
        <v>880</v>
      </c>
      <c r="E13971" s="358" t="s">
        <v>11743</v>
      </c>
      <c r="F13971" s="358" t="s">
        <v>2584</v>
      </c>
      <c r="G13971" s="358" t="s">
        <v>1358</v>
      </c>
      <c r="H13971" s="358"/>
      <c r="I13971" s="358">
        <v>2</v>
      </c>
      <c r="J13971" s="358">
        <v>1</v>
      </c>
      <c r="K13971" s="358">
        <f t="shared" si="239"/>
        <v>3</v>
      </c>
      <c r="L13971" s="358" t="s">
        <v>10033</v>
      </c>
    </row>
    <row r="13972" spans="1:12">
      <c r="A13972" s="358" t="s">
        <v>2583</v>
      </c>
      <c r="B13972" s="358">
        <v>76</v>
      </c>
      <c r="C13972" s="358" t="s">
        <v>12566</v>
      </c>
      <c r="D13972" s="358" t="s">
        <v>880</v>
      </c>
      <c r="E13972" s="358" t="s">
        <v>11743</v>
      </c>
      <c r="F13972" s="358" t="s">
        <v>2584</v>
      </c>
      <c r="G13972" s="358" t="s">
        <v>1358</v>
      </c>
      <c r="H13972" s="358"/>
      <c r="I13972" s="358">
        <v>2</v>
      </c>
      <c r="J13972" s="358">
        <v>4</v>
      </c>
      <c r="K13972" s="358">
        <f t="shared" si="239"/>
        <v>6</v>
      </c>
      <c r="L13972" s="358" t="s">
        <v>11398</v>
      </c>
    </row>
    <row r="13973" spans="1:12">
      <c r="A13973" s="358" t="s">
        <v>2583</v>
      </c>
      <c r="B13973" s="358">
        <v>77</v>
      </c>
      <c r="C13973" s="358" t="s">
        <v>12567</v>
      </c>
      <c r="D13973" s="358" t="s">
        <v>880</v>
      </c>
      <c r="E13973" s="358" t="s">
        <v>2583</v>
      </c>
      <c r="F13973" s="358" t="s">
        <v>2584</v>
      </c>
      <c r="G13973" s="358" t="s">
        <v>1358</v>
      </c>
      <c r="H13973" s="358"/>
      <c r="I13973" s="358">
        <v>4</v>
      </c>
      <c r="J13973" s="358">
        <v>2</v>
      </c>
      <c r="K13973" s="358">
        <f t="shared" si="239"/>
        <v>6</v>
      </c>
      <c r="L13973" s="358" t="s">
        <v>9995</v>
      </c>
    </row>
    <row r="13974" spans="1:12">
      <c r="A13974" s="358" t="s">
        <v>2583</v>
      </c>
      <c r="B13974" s="358">
        <v>78</v>
      </c>
      <c r="C13974" s="358" t="s">
        <v>11701</v>
      </c>
      <c r="D13974" s="358" t="s">
        <v>880</v>
      </c>
      <c r="E13974" s="358" t="s">
        <v>2583</v>
      </c>
      <c r="F13974" s="358" t="s">
        <v>2584</v>
      </c>
      <c r="G13974" s="358" t="s">
        <v>1358</v>
      </c>
      <c r="H13974" s="358"/>
      <c r="I13974" s="358">
        <v>0</v>
      </c>
      <c r="J13974" s="358">
        <v>6</v>
      </c>
      <c r="K13974" s="358">
        <f t="shared" si="239"/>
        <v>6</v>
      </c>
      <c r="L13974" s="358" t="s">
        <v>9995</v>
      </c>
    </row>
    <row r="13975" spans="1:12">
      <c r="A13975" s="358" t="s">
        <v>2583</v>
      </c>
      <c r="B13975" s="358">
        <v>79</v>
      </c>
      <c r="C13975" s="358" t="s">
        <v>12568</v>
      </c>
      <c r="D13975" s="358" t="s">
        <v>880</v>
      </c>
      <c r="E13975" s="358" t="s">
        <v>2583</v>
      </c>
      <c r="F13975" s="358" t="s">
        <v>2584</v>
      </c>
      <c r="G13975" s="358" t="s">
        <v>1358</v>
      </c>
      <c r="H13975" s="358"/>
      <c r="I13975" s="358">
        <v>2</v>
      </c>
      <c r="J13975" s="358">
        <v>2</v>
      </c>
      <c r="K13975" s="358">
        <f t="shared" si="239"/>
        <v>4</v>
      </c>
      <c r="L13975" s="358" t="s">
        <v>9995</v>
      </c>
    </row>
    <row r="13976" spans="1:12">
      <c r="A13976" s="358" t="s">
        <v>2583</v>
      </c>
      <c r="B13976" s="358">
        <v>80</v>
      </c>
      <c r="C13976" s="358" t="s">
        <v>12509</v>
      </c>
      <c r="D13976" s="358" t="s">
        <v>880</v>
      </c>
      <c r="E13976" s="358" t="s">
        <v>2583</v>
      </c>
      <c r="F13976" s="358" t="s">
        <v>2584</v>
      </c>
      <c r="G13976" s="358" t="s">
        <v>1358</v>
      </c>
      <c r="H13976" s="358"/>
      <c r="I13976" s="358">
        <v>4</v>
      </c>
      <c r="J13976" s="358">
        <v>7</v>
      </c>
      <c r="K13976" s="358">
        <f t="shared" si="239"/>
        <v>11</v>
      </c>
      <c r="L13976" s="358" t="s">
        <v>9995</v>
      </c>
    </row>
    <row r="13977" spans="1:12">
      <c r="A13977" s="358" t="s">
        <v>2583</v>
      </c>
      <c r="B13977" s="358">
        <v>81</v>
      </c>
      <c r="C13977" s="358" t="s">
        <v>12569</v>
      </c>
      <c r="D13977" s="358" t="s">
        <v>880</v>
      </c>
      <c r="E13977" s="358" t="s">
        <v>2583</v>
      </c>
      <c r="F13977" s="358" t="s">
        <v>2584</v>
      </c>
      <c r="G13977" s="358" t="s">
        <v>1358</v>
      </c>
      <c r="H13977" s="358"/>
      <c r="I13977" s="358">
        <v>5</v>
      </c>
      <c r="J13977" s="358">
        <v>2</v>
      </c>
      <c r="K13977" s="358">
        <f t="shared" si="239"/>
        <v>7</v>
      </c>
      <c r="L13977" s="358" t="s">
        <v>9995</v>
      </c>
    </row>
    <row r="13978" spans="1:12">
      <c r="A13978" s="358" t="s">
        <v>2583</v>
      </c>
      <c r="B13978" s="358">
        <v>82</v>
      </c>
      <c r="C13978" s="358" t="s">
        <v>12510</v>
      </c>
      <c r="D13978" s="358" t="s">
        <v>880</v>
      </c>
      <c r="E13978" s="358" t="s">
        <v>11743</v>
      </c>
      <c r="F13978" s="358" t="s">
        <v>2584</v>
      </c>
      <c r="G13978" s="358" t="s">
        <v>1358</v>
      </c>
      <c r="H13978" s="358"/>
      <c r="I13978" s="358">
        <v>1</v>
      </c>
      <c r="J13978" s="358">
        <v>1</v>
      </c>
      <c r="K13978" s="358">
        <f t="shared" si="239"/>
        <v>2</v>
      </c>
      <c r="L13978" s="358" t="s">
        <v>9995</v>
      </c>
    </row>
    <row r="13979" spans="1:12">
      <c r="A13979" s="358" t="s">
        <v>2583</v>
      </c>
      <c r="B13979" s="358">
        <v>83</v>
      </c>
      <c r="C13979" s="358" t="s">
        <v>12570</v>
      </c>
      <c r="D13979" s="358" t="s">
        <v>880</v>
      </c>
      <c r="E13979" s="358" t="s">
        <v>11743</v>
      </c>
      <c r="F13979" s="358" t="s">
        <v>2584</v>
      </c>
      <c r="G13979" s="358" t="s">
        <v>1358</v>
      </c>
      <c r="H13979" s="358"/>
      <c r="I13979" s="358">
        <v>1</v>
      </c>
      <c r="J13979" s="358">
        <v>2</v>
      </c>
      <c r="K13979" s="358">
        <f t="shared" si="239"/>
        <v>3</v>
      </c>
      <c r="L13979" s="358" t="s">
        <v>9995</v>
      </c>
    </row>
    <row r="13980" spans="1:12">
      <c r="A13980" s="358" t="s">
        <v>2583</v>
      </c>
      <c r="B13980" s="358">
        <v>84</v>
      </c>
      <c r="C13980" s="358" t="s">
        <v>12571</v>
      </c>
      <c r="D13980" s="358" t="s">
        <v>1484</v>
      </c>
      <c r="E13980" s="358" t="s">
        <v>11743</v>
      </c>
      <c r="F13980" s="358" t="s">
        <v>2584</v>
      </c>
      <c r="G13980" s="358" t="s">
        <v>1358</v>
      </c>
      <c r="H13980" s="358"/>
      <c r="I13980" s="358">
        <v>2</v>
      </c>
      <c r="J13980" s="358">
        <v>0</v>
      </c>
      <c r="K13980" s="358">
        <f t="shared" si="239"/>
        <v>2</v>
      </c>
      <c r="L13980" s="358" t="s">
        <v>9995</v>
      </c>
    </row>
    <row r="13981" spans="1:12">
      <c r="A13981" s="358" t="s">
        <v>2583</v>
      </c>
      <c r="B13981" s="358">
        <v>85</v>
      </c>
      <c r="C13981" s="358" t="s">
        <v>12572</v>
      </c>
      <c r="D13981" s="358" t="s">
        <v>880</v>
      </c>
      <c r="E13981" s="358" t="s">
        <v>2583</v>
      </c>
      <c r="F13981" s="358" t="s">
        <v>2584</v>
      </c>
      <c r="G13981" s="358" t="s">
        <v>1358</v>
      </c>
      <c r="H13981" s="358"/>
      <c r="I13981" s="358">
        <v>1</v>
      </c>
      <c r="J13981" s="358">
        <v>1</v>
      </c>
      <c r="K13981" s="358">
        <f t="shared" si="239"/>
        <v>2</v>
      </c>
      <c r="L13981" s="358" t="s">
        <v>9995</v>
      </c>
    </row>
    <row r="13982" spans="1:12">
      <c r="A13982" s="358" t="s">
        <v>2583</v>
      </c>
      <c r="B13982" s="358">
        <v>86</v>
      </c>
      <c r="C13982" s="358" t="s">
        <v>8180</v>
      </c>
      <c r="D13982" s="358" t="s">
        <v>880</v>
      </c>
      <c r="E13982" s="358" t="s">
        <v>2583</v>
      </c>
      <c r="F13982" s="358" t="s">
        <v>2584</v>
      </c>
      <c r="G13982" s="358" t="s">
        <v>1358</v>
      </c>
      <c r="H13982" s="358"/>
      <c r="I13982" s="358">
        <v>2</v>
      </c>
      <c r="J13982" s="358">
        <v>1</v>
      </c>
      <c r="K13982" s="358">
        <f t="shared" si="239"/>
        <v>3</v>
      </c>
      <c r="L13982" s="358" t="s">
        <v>9995</v>
      </c>
    </row>
    <row r="13983" spans="1:12">
      <c r="A13983" s="364"/>
      <c r="B13983" s="364"/>
      <c r="C13983" s="364"/>
      <c r="D13983" s="364"/>
      <c r="E13983" s="364"/>
      <c r="F13983" s="364"/>
      <c r="G13983" s="364"/>
      <c r="H13983" s="364"/>
      <c r="I13983" s="364"/>
      <c r="J13983" s="364"/>
      <c r="K13983" s="358">
        <f>SUM(K13897:K13982)</f>
        <v>406</v>
      </c>
      <c r="L13983" s="364"/>
    </row>
    <row r="13984" spans="1:12">
      <c r="A13984" s="358" t="s">
        <v>621</v>
      </c>
      <c r="B13984" s="358">
        <v>1</v>
      </c>
      <c r="C13984" s="358" t="s">
        <v>12573</v>
      </c>
      <c r="D13984" s="358" t="s">
        <v>880</v>
      </c>
      <c r="E13984" s="358" t="s">
        <v>621</v>
      </c>
      <c r="F13984" s="358" t="s">
        <v>1358</v>
      </c>
      <c r="G13984" s="358" t="s">
        <v>1358</v>
      </c>
      <c r="H13984" s="358">
        <v>783603777</v>
      </c>
      <c r="I13984" s="358">
        <v>4</v>
      </c>
      <c r="J13984" s="358">
        <v>3</v>
      </c>
      <c r="K13984" s="358">
        <f t="shared" ref="K13984:K14047" si="240">J13984+I13984</f>
        <v>7</v>
      </c>
      <c r="L13984" s="358" t="s">
        <v>9899</v>
      </c>
    </row>
    <row r="13985" spans="1:12">
      <c r="A13985" s="358" t="s">
        <v>621</v>
      </c>
      <c r="B13985" s="358">
        <v>2</v>
      </c>
      <c r="C13985" s="358" t="s">
        <v>6687</v>
      </c>
      <c r="D13985" s="358" t="s">
        <v>880</v>
      </c>
      <c r="E13985" s="358" t="s">
        <v>621</v>
      </c>
      <c r="F13985" s="358" t="s">
        <v>1358</v>
      </c>
      <c r="G13985" s="358" t="s">
        <v>1358</v>
      </c>
      <c r="H13985" s="358"/>
      <c r="I13985" s="358">
        <v>3</v>
      </c>
      <c r="J13985" s="358">
        <v>6</v>
      </c>
      <c r="K13985" s="358">
        <f t="shared" si="240"/>
        <v>9</v>
      </c>
      <c r="L13985" s="358" t="s">
        <v>12574</v>
      </c>
    </row>
    <row r="13986" spans="1:12">
      <c r="A13986" s="358" t="s">
        <v>621</v>
      </c>
      <c r="B13986" s="358">
        <v>3</v>
      </c>
      <c r="C13986" s="358" t="s">
        <v>1672</v>
      </c>
      <c r="D13986" s="358" t="s">
        <v>880</v>
      </c>
      <c r="E13986" s="358" t="s">
        <v>12575</v>
      </c>
      <c r="F13986" s="358" t="s">
        <v>1358</v>
      </c>
      <c r="G13986" s="358" t="s">
        <v>1358</v>
      </c>
      <c r="H13986" s="358">
        <v>788493930</v>
      </c>
      <c r="I13986" s="358">
        <v>6</v>
      </c>
      <c r="J13986" s="358">
        <v>5</v>
      </c>
      <c r="K13986" s="358">
        <f t="shared" si="240"/>
        <v>11</v>
      </c>
      <c r="L13986" s="358" t="s">
        <v>12576</v>
      </c>
    </row>
    <row r="13987" spans="1:12">
      <c r="A13987" s="358" t="s">
        <v>621</v>
      </c>
      <c r="B13987" s="358">
        <v>4</v>
      </c>
      <c r="C13987" s="358" t="s">
        <v>12577</v>
      </c>
      <c r="D13987" s="358" t="s">
        <v>880</v>
      </c>
      <c r="E13987" s="358" t="s">
        <v>621</v>
      </c>
      <c r="F13987" s="358" t="s">
        <v>1358</v>
      </c>
      <c r="G13987" s="358" t="s">
        <v>1358</v>
      </c>
      <c r="H13987" s="358">
        <v>778573472</v>
      </c>
      <c r="I13987" s="358">
        <v>6</v>
      </c>
      <c r="J13987" s="358">
        <v>1</v>
      </c>
      <c r="K13987" s="358">
        <f t="shared" si="240"/>
        <v>7</v>
      </c>
      <c r="L13987" s="358" t="s">
        <v>12578</v>
      </c>
    </row>
    <row r="13988" spans="1:12">
      <c r="A13988" s="358" t="s">
        <v>621</v>
      </c>
      <c r="B13988" s="358">
        <v>5</v>
      </c>
      <c r="C13988" s="358" t="s">
        <v>8480</v>
      </c>
      <c r="D13988" s="358" t="s">
        <v>880</v>
      </c>
      <c r="E13988" s="358" t="s">
        <v>621</v>
      </c>
      <c r="F13988" s="358" t="s">
        <v>1358</v>
      </c>
      <c r="G13988" s="358" t="s">
        <v>1358</v>
      </c>
      <c r="H13988" s="358"/>
      <c r="I13988" s="358">
        <v>2</v>
      </c>
      <c r="J13988" s="358">
        <v>2</v>
      </c>
      <c r="K13988" s="358">
        <f t="shared" si="240"/>
        <v>4</v>
      </c>
      <c r="L13988" s="358" t="s">
        <v>12579</v>
      </c>
    </row>
    <row r="13989" spans="1:12">
      <c r="A13989" s="358" t="s">
        <v>621</v>
      </c>
      <c r="B13989" s="358">
        <v>6</v>
      </c>
      <c r="C13989" s="358" t="s">
        <v>1698</v>
      </c>
      <c r="D13989" s="358" t="s">
        <v>880</v>
      </c>
      <c r="E13989" s="358" t="s">
        <v>621</v>
      </c>
      <c r="F13989" s="358" t="s">
        <v>1358</v>
      </c>
      <c r="G13989" s="358" t="s">
        <v>1358</v>
      </c>
      <c r="H13989" s="358">
        <v>778333846</v>
      </c>
      <c r="I13989" s="358">
        <v>3</v>
      </c>
      <c r="J13989" s="358">
        <v>3</v>
      </c>
      <c r="K13989" s="358">
        <f t="shared" si="240"/>
        <v>6</v>
      </c>
      <c r="L13989" s="358" t="s">
        <v>12580</v>
      </c>
    </row>
    <row r="13990" spans="1:12">
      <c r="A13990" s="358" t="s">
        <v>621</v>
      </c>
      <c r="B13990" s="358">
        <v>7</v>
      </c>
      <c r="C13990" s="358" t="s">
        <v>980</v>
      </c>
      <c r="D13990" s="358" t="s">
        <v>880</v>
      </c>
      <c r="E13990" s="358" t="s">
        <v>621</v>
      </c>
      <c r="F13990" s="358" t="s">
        <v>1358</v>
      </c>
      <c r="G13990" s="358" t="s">
        <v>1358</v>
      </c>
      <c r="H13990" s="358">
        <v>772330206</v>
      </c>
      <c r="I13990" s="358">
        <v>3</v>
      </c>
      <c r="J13990" s="358">
        <v>2</v>
      </c>
      <c r="K13990" s="358">
        <f t="shared" si="240"/>
        <v>5</v>
      </c>
      <c r="L13990" s="358" t="s">
        <v>12581</v>
      </c>
    </row>
    <row r="13991" spans="1:12">
      <c r="A13991" s="358" t="s">
        <v>621</v>
      </c>
      <c r="B13991" s="358">
        <v>8</v>
      </c>
      <c r="C13991" s="358" t="s">
        <v>12582</v>
      </c>
      <c r="D13991" s="358" t="s">
        <v>880</v>
      </c>
      <c r="E13991" s="358" t="s">
        <v>621</v>
      </c>
      <c r="F13991" s="358" t="s">
        <v>1358</v>
      </c>
      <c r="G13991" s="358" t="s">
        <v>1358</v>
      </c>
      <c r="H13991" s="358">
        <v>777039641</v>
      </c>
      <c r="I13991" s="358">
        <v>3</v>
      </c>
      <c r="J13991" s="358">
        <v>3</v>
      </c>
      <c r="K13991" s="358">
        <f t="shared" si="240"/>
        <v>6</v>
      </c>
      <c r="L13991" s="358" t="s">
        <v>9901</v>
      </c>
    </row>
    <row r="13992" spans="1:12">
      <c r="A13992" s="358" t="s">
        <v>621</v>
      </c>
      <c r="B13992" s="358">
        <v>9</v>
      </c>
      <c r="C13992" s="358" t="s">
        <v>12583</v>
      </c>
      <c r="D13992" s="358" t="s">
        <v>880</v>
      </c>
      <c r="E13992" s="358" t="s">
        <v>621</v>
      </c>
      <c r="F13992" s="358" t="s">
        <v>1358</v>
      </c>
      <c r="G13992" s="358" t="s">
        <v>1358</v>
      </c>
      <c r="H13992" s="358">
        <v>784842374</v>
      </c>
      <c r="I13992" s="358">
        <v>1</v>
      </c>
      <c r="J13992" s="358">
        <v>3</v>
      </c>
      <c r="K13992" s="358">
        <f t="shared" si="240"/>
        <v>4</v>
      </c>
      <c r="L13992" s="358" t="s">
        <v>9921</v>
      </c>
    </row>
    <row r="13993" spans="1:12">
      <c r="A13993" s="358" t="s">
        <v>621</v>
      </c>
      <c r="B13993" s="358">
        <v>10</v>
      </c>
      <c r="C13993" s="358" t="s">
        <v>12584</v>
      </c>
      <c r="D13993" s="358" t="s">
        <v>880</v>
      </c>
      <c r="E13993" s="358" t="s">
        <v>621</v>
      </c>
      <c r="F13993" s="358" t="s">
        <v>1358</v>
      </c>
      <c r="G13993" s="358" t="s">
        <v>1358</v>
      </c>
      <c r="H13993" s="358">
        <v>777775038</v>
      </c>
      <c r="I13993" s="358">
        <v>3</v>
      </c>
      <c r="J13993" s="358">
        <v>7</v>
      </c>
      <c r="K13993" s="358">
        <f t="shared" si="240"/>
        <v>10</v>
      </c>
      <c r="L13993" s="358" t="s">
        <v>12585</v>
      </c>
    </row>
    <row r="13994" spans="1:12">
      <c r="A13994" s="358" t="s">
        <v>621</v>
      </c>
      <c r="B13994" s="358">
        <v>11</v>
      </c>
      <c r="C13994" s="358" t="s">
        <v>3482</v>
      </c>
      <c r="D13994" s="358" t="s">
        <v>880</v>
      </c>
      <c r="E13994" s="358" t="s">
        <v>621</v>
      </c>
      <c r="F13994" s="358" t="s">
        <v>1358</v>
      </c>
      <c r="G13994" s="358" t="s">
        <v>1358</v>
      </c>
      <c r="H13994" s="358">
        <v>775494807</v>
      </c>
      <c r="I13994" s="358">
        <v>4</v>
      </c>
      <c r="J13994" s="358">
        <v>1</v>
      </c>
      <c r="K13994" s="358">
        <f t="shared" si="240"/>
        <v>5</v>
      </c>
      <c r="L13994" s="358" t="s">
        <v>12586</v>
      </c>
    </row>
    <row r="13995" spans="1:12">
      <c r="A13995" s="358" t="s">
        <v>621</v>
      </c>
      <c r="B13995" s="358">
        <v>12</v>
      </c>
      <c r="C13995" s="358" t="s">
        <v>12587</v>
      </c>
      <c r="D13995" s="358" t="s">
        <v>880</v>
      </c>
      <c r="E13995" s="358" t="s">
        <v>621</v>
      </c>
      <c r="F13995" s="358" t="s">
        <v>1358</v>
      </c>
      <c r="G13995" s="358" t="s">
        <v>1358</v>
      </c>
      <c r="H13995" s="358">
        <v>783963577</v>
      </c>
      <c r="I13995" s="358">
        <v>2</v>
      </c>
      <c r="J13995" s="358">
        <v>1</v>
      </c>
      <c r="K13995" s="358">
        <f t="shared" si="240"/>
        <v>3</v>
      </c>
      <c r="L13995" s="358" t="s">
        <v>12588</v>
      </c>
    </row>
    <row r="13996" spans="1:12">
      <c r="A13996" s="358" t="s">
        <v>621</v>
      </c>
      <c r="B13996" s="358">
        <v>13</v>
      </c>
      <c r="C13996" s="358" t="s">
        <v>12589</v>
      </c>
      <c r="D13996" s="358" t="s">
        <v>880</v>
      </c>
      <c r="E13996" s="358" t="s">
        <v>12575</v>
      </c>
      <c r="F13996" s="358" t="s">
        <v>12590</v>
      </c>
      <c r="G13996" s="358" t="s">
        <v>1358</v>
      </c>
      <c r="H13996" s="358">
        <v>773430953</v>
      </c>
      <c r="I13996" s="358">
        <v>3</v>
      </c>
      <c r="J13996" s="358">
        <v>7</v>
      </c>
      <c r="K13996" s="358">
        <f t="shared" si="240"/>
        <v>10</v>
      </c>
      <c r="L13996" s="358" t="s">
        <v>12591</v>
      </c>
    </row>
    <row r="13997" spans="1:12">
      <c r="A13997" s="358" t="s">
        <v>621</v>
      </c>
      <c r="B13997" s="358">
        <v>14</v>
      </c>
      <c r="C13997" s="358" t="s">
        <v>12592</v>
      </c>
      <c r="D13997" s="358" t="s">
        <v>880</v>
      </c>
      <c r="E13997" s="358" t="s">
        <v>12575</v>
      </c>
      <c r="F13997" s="358" t="s">
        <v>12590</v>
      </c>
      <c r="G13997" s="358" t="s">
        <v>1358</v>
      </c>
      <c r="H13997" s="358"/>
      <c r="I13997" s="358">
        <v>1</v>
      </c>
      <c r="J13997" s="358">
        <v>1</v>
      </c>
      <c r="K13997" s="358">
        <f t="shared" si="240"/>
        <v>2</v>
      </c>
      <c r="L13997" s="358" t="s">
        <v>12593</v>
      </c>
    </row>
    <row r="13998" spans="1:12">
      <c r="A13998" s="358" t="s">
        <v>621</v>
      </c>
      <c r="B13998" s="358">
        <v>15</v>
      </c>
      <c r="C13998" s="358" t="s">
        <v>12594</v>
      </c>
      <c r="D13998" s="358" t="s">
        <v>880</v>
      </c>
      <c r="E13998" s="358" t="s">
        <v>12575</v>
      </c>
      <c r="F13998" s="358" t="s">
        <v>12590</v>
      </c>
      <c r="G13998" s="358" t="s">
        <v>1358</v>
      </c>
      <c r="H13998" s="358"/>
      <c r="I13998" s="358">
        <v>2</v>
      </c>
      <c r="J13998" s="358">
        <v>1</v>
      </c>
      <c r="K13998" s="358">
        <f t="shared" si="240"/>
        <v>3</v>
      </c>
      <c r="L13998" s="358" t="s">
        <v>12595</v>
      </c>
    </row>
    <row r="13999" spans="1:12">
      <c r="A13999" s="358" t="s">
        <v>621</v>
      </c>
      <c r="B13999" s="358">
        <v>16</v>
      </c>
      <c r="C13999" s="358" t="s">
        <v>1326</v>
      </c>
      <c r="D13999" s="358" t="s">
        <v>880</v>
      </c>
      <c r="E13999" s="358" t="s">
        <v>621</v>
      </c>
      <c r="F13999" s="358" t="s">
        <v>1358</v>
      </c>
      <c r="G13999" s="358" t="s">
        <v>1358</v>
      </c>
      <c r="H13999" s="358">
        <v>782167582</v>
      </c>
      <c r="I13999" s="358">
        <v>2</v>
      </c>
      <c r="J13999" s="358">
        <v>6</v>
      </c>
      <c r="K13999" s="358">
        <f t="shared" si="240"/>
        <v>8</v>
      </c>
      <c r="L13999" s="358" t="s">
        <v>12596</v>
      </c>
    </row>
    <row r="14000" spans="1:12">
      <c r="A14000" s="358" t="s">
        <v>621</v>
      </c>
      <c r="B14000" s="358">
        <v>17</v>
      </c>
      <c r="C14000" s="358" t="s">
        <v>1821</v>
      </c>
      <c r="D14000" s="358" t="s">
        <v>880</v>
      </c>
      <c r="E14000" s="358" t="s">
        <v>12575</v>
      </c>
      <c r="F14000" s="358" t="s">
        <v>12590</v>
      </c>
      <c r="G14000" s="358" t="s">
        <v>1358</v>
      </c>
      <c r="H14000" s="358">
        <v>781485913</v>
      </c>
      <c r="I14000" s="358">
        <v>2</v>
      </c>
      <c r="J14000" s="358">
        <v>6</v>
      </c>
      <c r="K14000" s="358">
        <f t="shared" si="240"/>
        <v>8</v>
      </c>
      <c r="L14000" s="358" t="s">
        <v>12597</v>
      </c>
    </row>
    <row r="14001" spans="1:12">
      <c r="A14001" s="358" t="s">
        <v>621</v>
      </c>
      <c r="B14001" s="358">
        <v>18</v>
      </c>
      <c r="C14001" s="358" t="s">
        <v>7239</v>
      </c>
      <c r="D14001" s="358" t="s">
        <v>880</v>
      </c>
      <c r="E14001" s="358" t="s">
        <v>621</v>
      </c>
      <c r="F14001" s="358" t="s">
        <v>1358</v>
      </c>
      <c r="G14001" s="358" t="s">
        <v>1358</v>
      </c>
      <c r="H14001" s="358">
        <v>785167616</v>
      </c>
      <c r="I14001" s="358">
        <v>1</v>
      </c>
      <c r="J14001" s="358">
        <v>2</v>
      </c>
      <c r="K14001" s="358">
        <f t="shared" si="240"/>
        <v>3</v>
      </c>
      <c r="L14001" s="358" t="s">
        <v>9991</v>
      </c>
    </row>
    <row r="14002" spans="1:12">
      <c r="A14002" s="358" t="s">
        <v>621</v>
      </c>
      <c r="B14002" s="358">
        <v>19</v>
      </c>
      <c r="C14002" s="358" t="s">
        <v>12067</v>
      </c>
      <c r="D14002" s="358" t="s">
        <v>880</v>
      </c>
      <c r="E14002" s="358" t="s">
        <v>12575</v>
      </c>
      <c r="F14002" s="358" t="s">
        <v>12590</v>
      </c>
      <c r="G14002" s="358" t="s">
        <v>1358</v>
      </c>
      <c r="H14002" s="358">
        <v>788711549</v>
      </c>
      <c r="I14002" s="358">
        <v>4</v>
      </c>
      <c r="J14002" s="358">
        <v>8</v>
      </c>
      <c r="K14002" s="358">
        <f t="shared" si="240"/>
        <v>12</v>
      </c>
      <c r="L14002" s="358" t="s">
        <v>12598</v>
      </c>
    </row>
    <row r="14003" spans="1:12">
      <c r="A14003" s="358" t="s">
        <v>621</v>
      </c>
      <c r="B14003" s="358">
        <v>20</v>
      </c>
      <c r="C14003" s="358" t="s">
        <v>12599</v>
      </c>
      <c r="D14003" s="358" t="s">
        <v>880</v>
      </c>
      <c r="E14003" s="358" t="s">
        <v>12575</v>
      </c>
      <c r="F14003" s="358" t="s">
        <v>12590</v>
      </c>
      <c r="G14003" s="358" t="s">
        <v>1358</v>
      </c>
      <c r="H14003" s="358"/>
      <c r="I14003" s="358">
        <v>2</v>
      </c>
      <c r="J14003" s="358">
        <v>1</v>
      </c>
      <c r="K14003" s="358">
        <f t="shared" si="240"/>
        <v>3</v>
      </c>
      <c r="L14003" s="358" t="s">
        <v>9901</v>
      </c>
    </row>
    <row r="14004" spans="1:12">
      <c r="A14004" s="358" t="s">
        <v>621</v>
      </c>
      <c r="B14004" s="358">
        <v>21</v>
      </c>
      <c r="C14004" s="358" t="s">
        <v>12600</v>
      </c>
      <c r="D14004" s="358" t="s">
        <v>880</v>
      </c>
      <c r="E14004" s="358" t="s">
        <v>621</v>
      </c>
      <c r="F14004" s="358" t="s">
        <v>1358</v>
      </c>
      <c r="G14004" s="358" t="s">
        <v>1358</v>
      </c>
      <c r="H14004" s="358"/>
      <c r="I14004" s="358">
        <v>4</v>
      </c>
      <c r="J14004" s="358">
        <v>3</v>
      </c>
      <c r="K14004" s="358">
        <f t="shared" si="240"/>
        <v>7</v>
      </c>
      <c r="L14004" s="358" t="s">
        <v>11421</v>
      </c>
    </row>
    <row r="14005" spans="1:12">
      <c r="A14005" s="358" t="s">
        <v>621</v>
      </c>
      <c r="B14005" s="358">
        <v>22</v>
      </c>
      <c r="C14005" s="358" t="s">
        <v>12601</v>
      </c>
      <c r="D14005" s="358" t="s">
        <v>880</v>
      </c>
      <c r="E14005" s="358" t="s">
        <v>621</v>
      </c>
      <c r="F14005" s="358" t="s">
        <v>1358</v>
      </c>
      <c r="G14005" s="358" t="s">
        <v>1358</v>
      </c>
      <c r="H14005" s="358"/>
      <c r="I14005" s="358">
        <v>2</v>
      </c>
      <c r="J14005" s="358">
        <v>2</v>
      </c>
      <c r="K14005" s="358">
        <f t="shared" si="240"/>
        <v>4</v>
      </c>
      <c r="L14005" s="358" t="s">
        <v>10620</v>
      </c>
    </row>
    <row r="14006" spans="1:12">
      <c r="A14006" s="358" t="s">
        <v>621</v>
      </c>
      <c r="B14006" s="358">
        <v>23</v>
      </c>
      <c r="C14006" s="358" t="s">
        <v>6953</v>
      </c>
      <c r="D14006" s="358" t="s">
        <v>880</v>
      </c>
      <c r="E14006" s="358" t="s">
        <v>621</v>
      </c>
      <c r="F14006" s="358" t="s">
        <v>1358</v>
      </c>
      <c r="G14006" s="358" t="s">
        <v>1358</v>
      </c>
      <c r="H14006" s="358"/>
      <c r="I14006" s="358">
        <v>3</v>
      </c>
      <c r="J14006" s="358">
        <v>2</v>
      </c>
      <c r="K14006" s="358">
        <f t="shared" si="240"/>
        <v>5</v>
      </c>
      <c r="L14006" s="358" t="s">
        <v>9899</v>
      </c>
    </row>
    <row r="14007" spans="1:12">
      <c r="A14007" s="358" t="s">
        <v>621</v>
      </c>
      <c r="B14007" s="358">
        <v>24</v>
      </c>
      <c r="C14007" s="358" t="s">
        <v>12602</v>
      </c>
      <c r="D14007" s="358" t="s">
        <v>880</v>
      </c>
      <c r="E14007" s="358" t="s">
        <v>621</v>
      </c>
      <c r="F14007" s="358" t="s">
        <v>1358</v>
      </c>
      <c r="G14007" s="358" t="s">
        <v>1358</v>
      </c>
      <c r="H14007" s="358"/>
      <c r="I14007" s="358">
        <v>3</v>
      </c>
      <c r="J14007" s="358">
        <v>4</v>
      </c>
      <c r="K14007" s="358">
        <f t="shared" si="240"/>
        <v>7</v>
      </c>
      <c r="L14007" s="358" t="s">
        <v>12585</v>
      </c>
    </row>
    <row r="14008" spans="1:12">
      <c r="A14008" s="358" t="s">
        <v>621</v>
      </c>
      <c r="B14008" s="358">
        <v>25</v>
      </c>
      <c r="C14008" s="358" t="s">
        <v>12603</v>
      </c>
      <c r="D14008" s="358" t="s">
        <v>880</v>
      </c>
      <c r="E14008" s="358" t="s">
        <v>621</v>
      </c>
      <c r="F14008" s="358" t="s">
        <v>1358</v>
      </c>
      <c r="G14008" s="358" t="s">
        <v>1358</v>
      </c>
      <c r="H14008" s="358"/>
      <c r="I14008" s="358">
        <v>3</v>
      </c>
      <c r="J14008" s="358">
        <v>1</v>
      </c>
      <c r="K14008" s="358">
        <f t="shared" si="240"/>
        <v>4</v>
      </c>
      <c r="L14008" s="358" t="s">
        <v>12604</v>
      </c>
    </row>
    <row r="14009" spans="1:12">
      <c r="A14009" s="358" t="s">
        <v>621</v>
      </c>
      <c r="B14009" s="358">
        <v>26</v>
      </c>
      <c r="C14009" s="358" t="s">
        <v>12605</v>
      </c>
      <c r="D14009" s="358" t="s">
        <v>880</v>
      </c>
      <c r="E14009" s="358" t="s">
        <v>621</v>
      </c>
      <c r="F14009" s="358" t="s">
        <v>1358</v>
      </c>
      <c r="G14009" s="358" t="s">
        <v>1358</v>
      </c>
      <c r="H14009" s="358"/>
      <c r="I14009" s="358">
        <v>1</v>
      </c>
      <c r="J14009" s="358">
        <v>1</v>
      </c>
      <c r="K14009" s="358">
        <f t="shared" si="240"/>
        <v>2</v>
      </c>
      <c r="L14009" s="358" t="s">
        <v>9899</v>
      </c>
    </row>
    <row r="14010" spans="1:12">
      <c r="A14010" s="358" t="s">
        <v>621</v>
      </c>
      <c r="B14010" s="358">
        <v>27</v>
      </c>
      <c r="C14010" s="358" t="s">
        <v>12606</v>
      </c>
      <c r="D14010" s="358" t="s">
        <v>880</v>
      </c>
      <c r="E14010" s="358" t="s">
        <v>621</v>
      </c>
      <c r="F14010" s="358" t="s">
        <v>1358</v>
      </c>
      <c r="G14010" s="358" t="s">
        <v>1358</v>
      </c>
      <c r="H14010" s="358"/>
      <c r="I14010" s="358">
        <v>2</v>
      </c>
      <c r="J14010" s="358">
        <v>1</v>
      </c>
      <c r="K14010" s="358">
        <f t="shared" si="240"/>
        <v>3</v>
      </c>
      <c r="L14010" s="358" t="s">
        <v>12607</v>
      </c>
    </row>
    <row r="14011" spans="1:12">
      <c r="A14011" s="358" t="s">
        <v>621</v>
      </c>
      <c r="B14011" s="358">
        <v>28</v>
      </c>
      <c r="C14011" s="358" t="s">
        <v>6869</v>
      </c>
      <c r="D14011" s="358" t="s">
        <v>958</v>
      </c>
      <c r="E14011" s="358" t="s">
        <v>621</v>
      </c>
      <c r="F14011" s="358" t="s">
        <v>1358</v>
      </c>
      <c r="G14011" s="358" t="s">
        <v>1358</v>
      </c>
      <c r="H14011" s="358"/>
      <c r="I14011" s="358">
        <v>0</v>
      </c>
      <c r="J14011" s="358">
        <v>1</v>
      </c>
      <c r="K14011" s="358">
        <f t="shared" si="240"/>
        <v>1</v>
      </c>
      <c r="L14011" s="358" t="s">
        <v>10153</v>
      </c>
    </row>
    <row r="14012" spans="1:12">
      <c r="A14012" s="358" t="s">
        <v>621</v>
      </c>
      <c r="B14012" s="358">
        <v>29</v>
      </c>
      <c r="C14012" s="358" t="s">
        <v>12608</v>
      </c>
      <c r="D14012" s="358" t="s">
        <v>880</v>
      </c>
      <c r="E14012" s="358" t="s">
        <v>621</v>
      </c>
      <c r="F14012" s="358" t="s">
        <v>1358</v>
      </c>
      <c r="G14012" s="358" t="s">
        <v>1358</v>
      </c>
      <c r="H14012" s="358"/>
      <c r="I14012" s="358">
        <v>0</v>
      </c>
      <c r="J14012" s="358">
        <v>3</v>
      </c>
      <c r="K14012" s="358">
        <f t="shared" si="240"/>
        <v>3</v>
      </c>
      <c r="L14012" s="358" t="s">
        <v>11419</v>
      </c>
    </row>
    <row r="14013" spans="1:12">
      <c r="A14013" s="358" t="s">
        <v>621</v>
      </c>
      <c r="B14013" s="358">
        <v>30</v>
      </c>
      <c r="C14013" s="358" t="s">
        <v>12609</v>
      </c>
      <c r="D14013" s="358" t="s">
        <v>958</v>
      </c>
      <c r="E14013" s="358" t="s">
        <v>621</v>
      </c>
      <c r="F14013" s="358" t="s">
        <v>1358</v>
      </c>
      <c r="G14013" s="358" t="s">
        <v>1358</v>
      </c>
      <c r="H14013" s="358"/>
      <c r="I14013" s="358">
        <v>0</v>
      </c>
      <c r="J14013" s="358">
        <v>1</v>
      </c>
      <c r="K14013" s="358">
        <f t="shared" si="240"/>
        <v>1</v>
      </c>
      <c r="L14013" s="358" t="s">
        <v>11423</v>
      </c>
    </row>
    <row r="14014" spans="1:12">
      <c r="A14014" s="358" t="s">
        <v>621</v>
      </c>
      <c r="B14014" s="358">
        <v>31</v>
      </c>
      <c r="C14014" s="358" t="s">
        <v>12609</v>
      </c>
      <c r="D14014" s="358" t="s">
        <v>880</v>
      </c>
      <c r="E14014" s="358" t="s">
        <v>621</v>
      </c>
      <c r="F14014" s="358" t="s">
        <v>1358</v>
      </c>
      <c r="G14014" s="358" t="s">
        <v>1358</v>
      </c>
      <c r="H14014" s="358"/>
      <c r="I14014" s="358">
        <v>2</v>
      </c>
      <c r="J14014" s="358">
        <v>2</v>
      </c>
      <c r="K14014" s="358">
        <f t="shared" si="240"/>
        <v>4</v>
      </c>
      <c r="L14014" s="358" t="s">
        <v>10154</v>
      </c>
    </row>
    <row r="14015" spans="1:12">
      <c r="A14015" s="358" t="s">
        <v>621</v>
      </c>
      <c r="B14015" s="358">
        <v>32</v>
      </c>
      <c r="C14015" s="358" t="s">
        <v>12610</v>
      </c>
      <c r="D14015" s="358" t="s">
        <v>880</v>
      </c>
      <c r="E14015" s="358" t="s">
        <v>621</v>
      </c>
      <c r="F14015" s="358" t="s">
        <v>1358</v>
      </c>
      <c r="G14015" s="358" t="s">
        <v>1358</v>
      </c>
      <c r="H14015" s="358"/>
      <c r="I14015" s="358">
        <v>1</v>
      </c>
      <c r="J14015" s="358">
        <v>3</v>
      </c>
      <c r="K14015" s="358">
        <f t="shared" si="240"/>
        <v>4</v>
      </c>
      <c r="L14015" s="358" t="s">
        <v>9899</v>
      </c>
    </row>
    <row r="14016" spans="1:12">
      <c r="A14016" s="358" t="s">
        <v>621</v>
      </c>
      <c r="B14016" s="358">
        <v>33</v>
      </c>
      <c r="C14016" s="358" t="s">
        <v>12611</v>
      </c>
      <c r="D14016" s="358" t="s">
        <v>880</v>
      </c>
      <c r="E14016" s="358" t="s">
        <v>621</v>
      </c>
      <c r="F14016" s="358" t="s">
        <v>1358</v>
      </c>
      <c r="G14016" s="358" t="s">
        <v>1358</v>
      </c>
      <c r="H14016" s="358"/>
      <c r="I14016" s="358">
        <v>2</v>
      </c>
      <c r="J14016" s="358">
        <v>2</v>
      </c>
      <c r="K14016" s="358">
        <f t="shared" si="240"/>
        <v>4</v>
      </c>
      <c r="L14016" s="358" t="s">
        <v>12585</v>
      </c>
    </row>
    <row r="14017" spans="1:12">
      <c r="A14017" s="358" t="s">
        <v>621</v>
      </c>
      <c r="B14017" s="358">
        <v>34</v>
      </c>
      <c r="C14017" s="358" t="s">
        <v>12612</v>
      </c>
      <c r="D14017" s="358" t="s">
        <v>880</v>
      </c>
      <c r="E14017" s="358" t="s">
        <v>621</v>
      </c>
      <c r="F14017" s="358" t="s">
        <v>1358</v>
      </c>
      <c r="G14017" s="358" t="s">
        <v>1358</v>
      </c>
      <c r="H14017" s="358"/>
      <c r="I14017" s="358">
        <v>3</v>
      </c>
      <c r="J14017" s="358">
        <v>4</v>
      </c>
      <c r="K14017" s="358">
        <f t="shared" si="240"/>
        <v>7</v>
      </c>
      <c r="L14017" s="358" t="s">
        <v>9995</v>
      </c>
    </row>
    <row r="14018" spans="1:12">
      <c r="A14018" s="358" t="s">
        <v>621</v>
      </c>
      <c r="B14018" s="358">
        <v>35</v>
      </c>
      <c r="C14018" s="358" t="s">
        <v>12613</v>
      </c>
      <c r="D14018" s="358" t="s">
        <v>880</v>
      </c>
      <c r="E14018" s="358" t="s">
        <v>621</v>
      </c>
      <c r="F14018" s="358" t="s">
        <v>1358</v>
      </c>
      <c r="G14018" s="358" t="s">
        <v>1358</v>
      </c>
      <c r="H14018" s="358"/>
      <c r="I14018" s="358">
        <v>1</v>
      </c>
      <c r="J14018" s="358">
        <v>1</v>
      </c>
      <c r="K14018" s="358">
        <f t="shared" si="240"/>
        <v>2</v>
      </c>
      <c r="L14018" s="358" t="s">
        <v>12614</v>
      </c>
    </row>
    <row r="14019" spans="1:12">
      <c r="A14019" s="358" t="s">
        <v>621</v>
      </c>
      <c r="B14019" s="358">
        <v>36</v>
      </c>
      <c r="C14019" s="358" t="s">
        <v>12615</v>
      </c>
      <c r="D14019" s="358" t="s">
        <v>880</v>
      </c>
      <c r="E14019" s="358" t="s">
        <v>621</v>
      </c>
      <c r="F14019" s="358" t="s">
        <v>1358</v>
      </c>
      <c r="G14019" s="358" t="s">
        <v>1358</v>
      </c>
      <c r="H14019" s="358"/>
      <c r="I14019" s="358">
        <v>2</v>
      </c>
      <c r="J14019" s="358">
        <v>2</v>
      </c>
      <c r="K14019" s="358">
        <f t="shared" si="240"/>
        <v>4</v>
      </c>
      <c r="L14019" s="358" t="s">
        <v>11427</v>
      </c>
    </row>
    <row r="14020" spans="1:12">
      <c r="A14020" s="358" t="s">
        <v>621</v>
      </c>
      <c r="B14020" s="358">
        <v>37</v>
      </c>
      <c r="C14020" s="358" t="s">
        <v>6640</v>
      </c>
      <c r="D14020" s="358" t="s">
        <v>880</v>
      </c>
      <c r="E14020" s="358" t="s">
        <v>621</v>
      </c>
      <c r="F14020" s="358" t="s">
        <v>1358</v>
      </c>
      <c r="G14020" s="358" t="s">
        <v>1358</v>
      </c>
      <c r="H14020" s="358"/>
      <c r="I14020" s="358">
        <v>1</v>
      </c>
      <c r="J14020" s="358">
        <v>1</v>
      </c>
      <c r="K14020" s="358">
        <f t="shared" si="240"/>
        <v>2</v>
      </c>
      <c r="L14020" s="358" t="s">
        <v>9991</v>
      </c>
    </row>
    <row r="14021" spans="1:12">
      <c r="A14021" s="358" t="s">
        <v>621</v>
      </c>
      <c r="B14021" s="358">
        <v>38</v>
      </c>
      <c r="C14021" s="358" t="s">
        <v>12616</v>
      </c>
      <c r="D14021" s="358" t="s">
        <v>880</v>
      </c>
      <c r="E14021" s="358" t="s">
        <v>621</v>
      </c>
      <c r="F14021" s="358" t="s">
        <v>1358</v>
      </c>
      <c r="G14021" s="358" t="s">
        <v>1358</v>
      </c>
      <c r="H14021" s="358"/>
      <c r="I14021" s="358">
        <v>1</v>
      </c>
      <c r="J14021" s="358">
        <v>2</v>
      </c>
      <c r="K14021" s="358">
        <f t="shared" si="240"/>
        <v>3</v>
      </c>
      <c r="L14021" s="358" t="s">
        <v>10153</v>
      </c>
    </row>
    <row r="14022" spans="1:12">
      <c r="A14022" s="358" t="s">
        <v>621</v>
      </c>
      <c r="B14022" s="358">
        <v>39</v>
      </c>
      <c r="C14022" s="358" t="s">
        <v>12617</v>
      </c>
      <c r="D14022" s="358" t="s">
        <v>880</v>
      </c>
      <c r="E14022" s="358" t="s">
        <v>621</v>
      </c>
      <c r="F14022" s="358" t="s">
        <v>1358</v>
      </c>
      <c r="G14022" s="358" t="s">
        <v>1358</v>
      </c>
      <c r="H14022" s="358"/>
      <c r="I14022" s="358">
        <v>1</v>
      </c>
      <c r="J14022" s="358">
        <v>3</v>
      </c>
      <c r="K14022" s="358">
        <f t="shared" si="240"/>
        <v>4</v>
      </c>
      <c r="L14022" s="358" t="s">
        <v>11621</v>
      </c>
    </row>
    <row r="14023" spans="1:12">
      <c r="A14023" s="358" t="s">
        <v>621</v>
      </c>
      <c r="B14023" s="358">
        <v>40</v>
      </c>
      <c r="C14023" s="358" t="s">
        <v>12618</v>
      </c>
      <c r="D14023" s="358" t="s">
        <v>880</v>
      </c>
      <c r="E14023" s="358" t="s">
        <v>621</v>
      </c>
      <c r="F14023" s="358" t="s">
        <v>1358</v>
      </c>
      <c r="G14023" s="358" t="s">
        <v>1358</v>
      </c>
      <c r="H14023" s="358"/>
      <c r="I14023" s="358">
        <v>1</v>
      </c>
      <c r="J14023" s="358">
        <v>2</v>
      </c>
      <c r="K14023" s="358">
        <f t="shared" si="240"/>
        <v>3</v>
      </c>
      <c r="L14023" s="358" t="s">
        <v>11623</v>
      </c>
    </row>
    <row r="14024" spans="1:12">
      <c r="A14024" s="358" t="s">
        <v>621</v>
      </c>
      <c r="B14024" s="358">
        <v>41</v>
      </c>
      <c r="C14024" s="358" t="s">
        <v>9719</v>
      </c>
      <c r="D14024" s="358" t="s">
        <v>880</v>
      </c>
      <c r="E14024" s="358" t="s">
        <v>621</v>
      </c>
      <c r="F14024" s="358" t="s">
        <v>1358</v>
      </c>
      <c r="G14024" s="358" t="s">
        <v>1358</v>
      </c>
      <c r="H14024" s="358"/>
      <c r="I14024" s="358">
        <v>1</v>
      </c>
      <c r="J14024" s="358">
        <v>2</v>
      </c>
      <c r="K14024" s="358">
        <f t="shared" si="240"/>
        <v>3</v>
      </c>
      <c r="L14024" s="358" t="s">
        <v>12619</v>
      </c>
    </row>
    <row r="14025" spans="1:12">
      <c r="A14025" s="358" t="s">
        <v>621</v>
      </c>
      <c r="B14025" s="358">
        <v>42</v>
      </c>
      <c r="C14025" s="358" t="s">
        <v>12620</v>
      </c>
      <c r="D14025" s="358" t="s">
        <v>880</v>
      </c>
      <c r="E14025" s="358" t="s">
        <v>621</v>
      </c>
      <c r="F14025" s="358" t="s">
        <v>1358</v>
      </c>
      <c r="G14025" s="358" t="s">
        <v>1358</v>
      </c>
      <c r="H14025" s="358"/>
      <c r="I14025" s="358">
        <v>2</v>
      </c>
      <c r="J14025" s="358">
        <v>4</v>
      </c>
      <c r="K14025" s="358">
        <f t="shared" si="240"/>
        <v>6</v>
      </c>
      <c r="L14025" s="358" t="s">
        <v>10154</v>
      </c>
    </row>
    <row r="14026" spans="1:12">
      <c r="A14026" s="358" t="s">
        <v>621</v>
      </c>
      <c r="B14026" s="358">
        <v>43</v>
      </c>
      <c r="C14026" s="358" t="s">
        <v>12621</v>
      </c>
      <c r="D14026" s="358" t="s">
        <v>880</v>
      </c>
      <c r="E14026" s="358" t="s">
        <v>621</v>
      </c>
      <c r="F14026" s="358" t="s">
        <v>1358</v>
      </c>
      <c r="G14026" s="358" t="s">
        <v>1358</v>
      </c>
      <c r="H14026" s="358"/>
      <c r="I14026" s="358">
        <v>7</v>
      </c>
      <c r="J14026" s="358">
        <v>3</v>
      </c>
      <c r="K14026" s="358">
        <f t="shared" si="240"/>
        <v>10</v>
      </c>
      <c r="L14026" s="358" t="s">
        <v>12622</v>
      </c>
    </row>
    <row r="14027" spans="1:12">
      <c r="A14027" s="358" t="s">
        <v>621</v>
      </c>
      <c r="B14027" s="358">
        <v>44</v>
      </c>
      <c r="C14027" s="358" t="s">
        <v>12623</v>
      </c>
      <c r="D14027" s="358" t="s">
        <v>880</v>
      </c>
      <c r="E14027" s="358" t="s">
        <v>3006</v>
      </c>
      <c r="F14027" s="358" t="s">
        <v>1358</v>
      </c>
      <c r="G14027" s="358" t="s">
        <v>1358</v>
      </c>
      <c r="H14027" s="358"/>
      <c r="I14027" s="358">
        <v>4</v>
      </c>
      <c r="J14027" s="358">
        <v>5</v>
      </c>
      <c r="K14027" s="358">
        <f t="shared" si="240"/>
        <v>9</v>
      </c>
      <c r="L14027" s="358" t="s">
        <v>12624</v>
      </c>
    </row>
    <row r="14028" spans="1:12">
      <c r="A14028" s="358" t="s">
        <v>621</v>
      </c>
      <c r="B14028" s="358">
        <v>45</v>
      </c>
      <c r="C14028" s="358" t="s">
        <v>12625</v>
      </c>
      <c r="D14028" s="358" t="s">
        <v>880</v>
      </c>
      <c r="E14028" s="358" t="s">
        <v>621</v>
      </c>
      <c r="F14028" s="358" t="s">
        <v>1358</v>
      </c>
      <c r="G14028" s="358" t="s">
        <v>1358</v>
      </c>
      <c r="H14028" s="358"/>
      <c r="I14028" s="358">
        <v>4</v>
      </c>
      <c r="J14028" s="358">
        <v>3</v>
      </c>
      <c r="K14028" s="358">
        <f t="shared" si="240"/>
        <v>7</v>
      </c>
      <c r="L14028" s="358" t="s">
        <v>11698</v>
      </c>
    </row>
    <row r="14029" spans="1:12">
      <c r="A14029" s="358" t="s">
        <v>621</v>
      </c>
      <c r="B14029" s="358">
        <v>46</v>
      </c>
      <c r="C14029" s="358" t="s">
        <v>12626</v>
      </c>
      <c r="D14029" s="358" t="s">
        <v>880</v>
      </c>
      <c r="E14029" s="358" t="s">
        <v>621</v>
      </c>
      <c r="F14029" s="358" t="s">
        <v>12590</v>
      </c>
      <c r="G14029" s="358" t="s">
        <v>1358</v>
      </c>
      <c r="H14029" s="358"/>
      <c r="I14029" s="358">
        <v>3</v>
      </c>
      <c r="J14029" s="358">
        <v>2</v>
      </c>
      <c r="K14029" s="358">
        <f t="shared" si="240"/>
        <v>5</v>
      </c>
      <c r="L14029" s="358" t="s">
        <v>12585</v>
      </c>
    </row>
    <row r="14030" spans="1:12">
      <c r="A14030" s="358" t="s">
        <v>621</v>
      </c>
      <c r="B14030" s="358">
        <v>47</v>
      </c>
      <c r="C14030" s="358" t="s">
        <v>12627</v>
      </c>
      <c r="D14030" s="358" t="s">
        <v>880</v>
      </c>
      <c r="E14030" s="358" t="s">
        <v>621</v>
      </c>
      <c r="F14030" s="358" t="s">
        <v>1358</v>
      </c>
      <c r="G14030" s="358" t="s">
        <v>1358</v>
      </c>
      <c r="H14030" s="358"/>
      <c r="I14030" s="358">
        <v>4</v>
      </c>
      <c r="J14030" s="358">
        <v>3</v>
      </c>
      <c r="K14030" s="358">
        <f t="shared" si="240"/>
        <v>7</v>
      </c>
      <c r="L14030" s="358" t="s">
        <v>12628</v>
      </c>
    </row>
    <row r="14031" spans="1:12">
      <c r="A14031" s="358" t="s">
        <v>621</v>
      </c>
      <c r="B14031" s="358">
        <v>48</v>
      </c>
      <c r="C14031" s="358" t="s">
        <v>1510</v>
      </c>
      <c r="D14031" s="358" t="s">
        <v>880</v>
      </c>
      <c r="E14031" s="358" t="s">
        <v>621</v>
      </c>
      <c r="F14031" s="358" t="s">
        <v>1358</v>
      </c>
      <c r="G14031" s="358" t="s">
        <v>1358</v>
      </c>
      <c r="H14031" s="358"/>
      <c r="I14031" s="358">
        <v>1</v>
      </c>
      <c r="J14031" s="358">
        <v>2</v>
      </c>
      <c r="K14031" s="358">
        <f t="shared" si="240"/>
        <v>3</v>
      </c>
      <c r="L14031" s="358" t="s">
        <v>12629</v>
      </c>
    </row>
    <row r="14032" spans="1:12">
      <c r="A14032" s="358" t="s">
        <v>621</v>
      </c>
      <c r="B14032" s="358">
        <v>49</v>
      </c>
      <c r="C14032" s="358" t="s">
        <v>12630</v>
      </c>
      <c r="D14032" s="358" t="s">
        <v>880</v>
      </c>
      <c r="E14032" s="358" t="s">
        <v>621</v>
      </c>
      <c r="F14032" s="358" t="s">
        <v>1358</v>
      </c>
      <c r="G14032" s="358" t="s">
        <v>1358</v>
      </c>
      <c r="H14032" s="358"/>
      <c r="I14032" s="358">
        <v>2</v>
      </c>
      <c r="J14032" s="358">
        <v>1</v>
      </c>
      <c r="K14032" s="358">
        <f t="shared" si="240"/>
        <v>3</v>
      </c>
      <c r="L14032" s="358" t="s">
        <v>12631</v>
      </c>
    </row>
    <row r="14033" spans="1:12">
      <c r="A14033" s="358" t="s">
        <v>621</v>
      </c>
      <c r="B14033" s="358">
        <v>50</v>
      </c>
      <c r="C14033" s="358" t="s">
        <v>12632</v>
      </c>
      <c r="D14033" s="358" t="s">
        <v>880</v>
      </c>
      <c r="E14033" s="358" t="s">
        <v>621</v>
      </c>
      <c r="F14033" s="358" t="s">
        <v>1358</v>
      </c>
      <c r="G14033" s="358" t="s">
        <v>1358</v>
      </c>
      <c r="H14033" s="358"/>
      <c r="I14033" s="358">
        <v>5</v>
      </c>
      <c r="J14033" s="358">
        <v>1</v>
      </c>
      <c r="K14033" s="358">
        <f t="shared" si="240"/>
        <v>6</v>
      </c>
      <c r="L14033" s="358" t="s">
        <v>11623</v>
      </c>
    </row>
    <row r="14034" spans="1:12">
      <c r="A14034" s="358" t="s">
        <v>621</v>
      </c>
      <c r="B14034" s="358">
        <v>51</v>
      </c>
      <c r="C14034" s="358" t="s">
        <v>9769</v>
      </c>
      <c r="D14034" s="358" t="s">
        <v>880</v>
      </c>
      <c r="E14034" s="358" t="s">
        <v>621</v>
      </c>
      <c r="F14034" s="358" t="s">
        <v>1358</v>
      </c>
      <c r="G14034" s="358" t="s">
        <v>1358</v>
      </c>
      <c r="H14034" s="358"/>
      <c r="I14034" s="358">
        <v>1</v>
      </c>
      <c r="J14034" s="358">
        <v>0</v>
      </c>
      <c r="K14034" s="358">
        <f t="shared" si="240"/>
        <v>1</v>
      </c>
      <c r="L14034" s="358" t="s">
        <v>11693</v>
      </c>
    </row>
    <row r="14035" spans="1:12">
      <c r="A14035" s="358" t="s">
        <v>621</v>
      </c>
      <c r="B14035" s="358">
        <v>52</v>
      </c>
      <c r="C14035" s="358" t="s">
        <v>1666</v>
      </c>
      <c r="D14035" s="358" t="s">
        <v>958</v>
      </c>
      <c r="E14035" s="358" t="s">
        <v>12575</v>
      </c>
      <c r="F14035" s="358" t="s">
        <v>12590</v>
      </c>
      <c r="G14035" s="358" t="s">
        <v>1358</v>
      </c>
      <c r="H14035" s="358"/>
      <c r="I14035" s="358">
        <v>0</v>
      </c>
      <c r="J14035" s="358">
        <v>1</v>
      </c>
      <c r="K14035" s="358">
        <f t="shared" si="240"/>
        <v>1</v>
      </c>
      <c r="L14035" s="358" t="s">
        <v>10153</v>
      </c>
    </row>
    <row r="14036" spans="1:12">
      <c r="A14036" s="358" t="s">
        <v>621</v>
      </c>
      <c r="B14036" s="358">
        <v>53</v>
      </c>
      <c r="C14036" s="358" t="s">
        <v>12633</v>
      </c>
      <c r="D14036" s="358" t="s">
        <v>880</v>
      </c>
      <c r="E14036" s="358" t="s">
        <v>12575</v>
      </c>
      <c r="F14036" s="358" t="s">
        <v>12590</v>
      </c>
      <c r="G14036" s="358" t="s">
        <v>1358</v>
      </c>
      <c r="H14036" s="358"/>
      <c r="I14036" s="358">
        <v>1</v>
      </c>
      <c r="J14036" s="358">
        <v>4</v>
      </c>
      <c r="K14036" s="358">
        <f t="shared" si="240"/>
        <v>5</v>
      </c>
      <c r="L14036" s="358" t="s">
        <v>12634</v>
      </c>
    </row>
    <row r="14037" spans="1:12">
      <c r="A14037" s="358" t="s">
        <v>621</v>
      </c>
      <c r="B14037" s="358">
        <v>54</v>
      </c>
      <c r="C14037" s="358" t="s">
        <v>12635</v>
      </c>
      <c r="D14037" s="358" t="s">
        <v>880</v>
      </c>
      <c r="E14037" s="358" t="s">
        <v>621</v>
      </c>
      <c r="F14037" s="358" t="s">
        <v>1358</v>
      </c>
      <c r="G14037" s="358" t="s">
        <v>1358</v>
      </c>
      <c r="H14037" s="358"/>
      <c r="I14037" s="358">
        <v>4</v>
      </c>
      <c r="J14037" s="358">
        <v>5</v>
      </c>
      <c r="K14037" s="358">
        <f t="shared" si="240"/>
        <v>9</v>
      </c>
      <c r="L14037" s="358" t="s">
        <v>12634</v>
      </c>
    </row>
    <row r="14038" spans="1:12">
      <c r="A14038" s="358" t="s">
        <v>621</v>
      </c>
      <c r="B14038" s="358">
        <v>55</v>
      </c>
      <c r="C14038" s="358" t="s">
        <v>3387</v>
      </c>
      <c r="D14038" s="358" t="s">
        <v>880</v>
      </c>
      <c r="E14038" s="358" t="s">
        <v>12575</v>
      </c>
      <c r="F14038" s="358" t="s">
        <v>1358</v>
      </c>
      <c r="G14038" s="358" t="s">
        <v>1358</v>
      </c>
      <c r="H14038" s="358"/>
      <c r="I14038" s="358">
        <v>3</v>
      </c>
      <c r="J14038" s="358">
        <v>3</v>
      </c>
      <c r="K14038" s="358">
        <f t="shared" si="240"/>
        <v>6</v>
      </c>
      <c r="L14038" s="358" t="s">
        <v>11421</v>
      </c>
    </row>
    <row r="14039" spans="1:12">
      <c r="A14039" s="358" t="s">
        <v>621</v>
      </c>
      <c r="B14039" s="358">
        <v>56</v>
      </c>
      <c r="C14039" s="358" t="s">
        <v>12636</v>
      </c>
      <c r="D14039" s="358" t="s">
        <v>880</v>
      </c>
      <c r="E14039" s="358" t="s">
        <v>12575</v>
      </c>
      <c r="F14039" s="358" t="s">
        <v>1358</v>
      </c>
      <c r="G14039" s="358" t="s">
        <v>1358</v>
      </c>
      <c r="H14039" s="358">
        <v>784119031</v>
      </c>
      <c r="I14039" s="358">
        <v>3</v>
      </c>
      <c r="J14039" s="358">
        <v>6</v>
      </c>
      <c r="K14039" s="358">
        <f t="shared" si="240"/>
        <v>9</v>
      </c>
      <c r="L14039" s="358" t="s">
        <v>9899</v>
      </c>
    </row>
    <row r="14040" spans="1:12">
      <c r="A14040" s="358" t="s">
        <v>621</v>
      </c>
      <c r="B14040" s="358">
        <v>57</v>
      </c>
      <c r="C14040" s="358" t="s">
        <v>12637</v>
      </c>
      <c r="D14040" s="358" t="s">
        <v>880</v>
      </c>
      <c r="E14040" s="358" t="s">
        <v>3006</v>
      </c>
      <c r="F14040" s="358" t="s">
        <v>1358</v>
      </c>
      <c r="G14040" s="358" t="s">
        <v>1358</v>
      </c>
      <c r="H14040" s="358"/>
      <c r="I14040" s="358">
        <v>3</v>
      </c>
      <c r="J14040" s="358">
        <v>1</v>
      </c>
      <c r="K14040" s="358">
        <f t="shared" si="240"/>
        <v>4</v>
      </c>
      <c r="L14040" s="358" t="s">
        <v>9899</v>
      </c>
    </row>
    <row r="14041" spans="1:12">
      <c r="A14041" s="358" t="s">
        <v>621</v>
      </c>
      <c r="B14041" s="358">
        <v>58</v>
      </c>
      <c r="C14041" s="358" t="s">
        <v>7863</v>
      </c>
      <c r="D14041" s="358" t="s">
        <v>880</v>
      </c>
      <c r="E14041" s="358" t="s">
        <v>3006</v>
      </c>
      <c r="F14041" s="358" t="s">
        <v>1358</v>
      </c>
      <c r="G14041" s="358" t="s">
        <v>1358</v>
      </c>
      <c r="H14041" s="358"/>
      <c r="I14041" s="358">
        <v>7</v>
      </c>
      <c r="J14041" s="358">
        <v>1</v>
      </c>
      <c r="K14041" s="358">
        <f t="shared" si="240"/>
        <v>8</v>
      </c>
      <c r="L14041" s="358" t="s">
        <v>9923</v>
      </c>
    </row>
    <row r="14042" spans="1:12">
      <c r="A14042" s="358" t="s">
        <v>621</v>
      </c>
      <c r="B14042" s="358">
        <v>59</v>
      </c>
      <c r="C14042" s="358" t="s">
        <v>1376</v>
      </c>
      <c r="D14042" s="358" t="s">
        <v>880</v>
      </c>
      <c r="E14042" s="358" t="s">
        <v>12575</v>
      </c>
      <c r="F14042" s="358" t="s">
        <v>1358</v>
      </c>
      <c r="G14042" s="358" t="s">
        <v>1358</v>
      </c>
      <c r="H14042" s="358"/>
      <c r="I14042" s="358">
        <v>2</v>
      </c>
      <c r="J14042" s="358">
        <v>2</v>
      </c>
      <c r="K14042" s="358">
        <f t="shared" si="240"/>
        <v>4</v>
      </c>
      <c r="L14042" s="358" t="s">
        <v>9923</v>
      </c>
    </row>
    <row r="14043" spans="1:12">
      <c r="A14043" s="358" t="s">
        <v>621</v>
      </c>
      <c r="B14043" s="358">
        <v>60</v>
      </c>
      <c r="C14043" s="358" t="s">
        <v>9925</v>
      </c>
      <c r="D14043" s="358" t="s">
        <v>880</v>
      </c>
      <c r="E14043" s="358" t="s">
        <v>621</v>
      </c>
      <c r="F14043" s="358" t="s">
        <v>1358</v>
      </c>
      <c r="G14043" s="358" t="s">
        <v>1358</v>
      </c>
      <c r="H14043" s="358"/>
      <c r="I14043" s="358">
        <v>3</v>
      </c>
      <c r="J14043" s="358">
        <v>3</v>
      </c>
      <c r="K14043" s="358">
        <f t="shared" si="240"/>
        <v>6</v>
      </c>
      <c r="L14043" s="358" t="s">
        <v>12638</v>
      </c>
    </row>
    <row r="14044" spans="1:12">
      <c r="A14044" s="358" t="s">
        <v>621</v>
      </c>
      <c r="B14044" s="358">
        <v>61</v>
      </c>
      <c r="C14044" s="358" t="s">
        <v>12639</v>
      </c>
      <c r="D14044" s="358" t="s">
        <v>880</v>
      </c>
      <c r="E14044" s="358" t="s">
        <v>621</v>
      </c>
      <c r="F14044" s="358" t="s">
        <v>1358</v>
      </c>
      <c r="G14044" s="358" t="s">
        <v>1358</v>
      </c>
      <c r="H14044" s="358"/>
      <c r="I14044" s="358">
        <v>3</v>
      </c>
      <c r="J14044" s="358">
        <v>1</v>
      </c>
      <c r="K14044" s="358">
        <f t="shared" si="240"/>
        <v>4</v>
      </c>
      <c r="L14044" s="358" t="s">
        <v>12640</v>
      </c>
    </row>
    <row r="14045" spans="1:12">
      <c r="A14045" s="358" t="s">
        <v>621</v>
      </c>
      <c r="B14045" s="358">
        <v>62</v>
      </c>
      <c r="C14045" s="358" t="s">
        <v>12641</v>
      </c>
      <c r="D14045" s="358" t="s">
        <v>880</v>
      </c>
      <c r="E14045" s="358" t="s">
        <v>621</v>
      </c>
      <c r="F14045" s="358" t="s">
        <v>1358</v>
      </c>
      <c r="G14045" s="358" t="s">
        <v>1358</v>
      </c>
      <c r="H14045" s="358"/>
      <c r="I14045" s="358">
        <v>3</v>
      </c>
      <c r="J14045" s="358">
        <v>5</v>
      </c>
      <c r="K14045" s="358">
        <f t="shared" si="240"/>
        <v>8</v>
      </c>
      <c r="L14045" s="358" t="s">
        <v>12642</v>
      </c>
    </row>
    <row r="14046" spans="1:12">
      <c r="A14046" s="358" t="s">
        <v>621</v>
      </c>
      <c r="B14046" s="358">
        <v>63</v>
      </c>
      <c r="C14046" s="358" t="s">
        <v>1404</v>
      </c>
      <c r="D14046" s="358" t="s">
        <v>880</v>
      </c>
      <c r="E14046" s="358" t="s">
        <v>621</v>
      </c>
      <c r="F14046" s="358" t="s">
        <v>1358</v>
      </c>
      <c r="G14046" s="358" t="s">
        <v>1358</v>
      </c>
      <c r="H14046" s="358"/>
      <c r="I14046" s="358">
        <v>3</v>
      </c>
      <c r="J14046" s="358">
        <v>2</v>
      </c>
      <c r="K14046" s="358">
        <f t="shared" si="240"/>
        <v>5</v>
      </c>
      <c r="L14046" s="358" t="s">
        <v>11834</v>
      </c>
    </row>
    <row r="14047" spans="1:12">
      <c r="A14047" s="358" t="s">
        <v>621</v>
      </c>
      <c r="B14047" s="358">
        <v>64</v>
      </c>
      <c r="C14047" s="358" t="s">
        <v>1416</v>
      </c>
      <c r="D14047" s="358" t="s">
        <v>880</v>
      </c>
      <c r="E14047" s="358" t="s">
        <v>621</v>
      </c>
      <c r="F14047" s="358" t="s">
        <v>1358</v>
      </c>
      <c r="G14047" s="358" t="s">
        <v>1358</v>
      </c>
      <c r="H14047" s="358"/>
      <c r="I14047" s="358">
        <v>4</v>
      </c>
      <c r="J14047" s="358">
        <v>5</v>
      </c>
      <c r="K14047" s="358">
        <f t="shared" si="240"/>
        <v>9</v>
      </c>
      <c r="L14047" s="358" t="s">
        <v>12586</v>
      </c>
    </row>
    <row r="14048" spans="1:12">
      <c r="A14048" s="358" t="s">
        <v>621</v>
      </c>
      <c r="B14048" s="358">
        <v>65</v>
      </c>
      <c r="C14048" s="358" t="s">
        <v>12643</v>
      </c>
      <c r="D14048" s="358" t="s">
        <v>880</v>
      </c>
      <c r="E14048" s="358" t="s">
        <v>12644</v>
      </c>
      <c r="F14048" s="358" t="s">
        <v>1358</v>
      </c>
      <c r="G14048" s="358" t="s">
        <v>1358</v>
      </c>
      <c r="H14048" s="358"/>
      <c r="I14048" s="358">
        <v>1</v>
      </c>
      <c r="J14048" s="358">
        <v>2</v>
      </c>
      <c r="K14048" s="358">
        <f t="shared" ref="K14048:K14077" si="241">J14048+I14048</f>
        <v>3</v>
      </c>
      <c r="L14048" s="358" t="s">
        <v>12645</v>
      </c>
    </row>
    <row r="14049" spans="1:12">
      <c r="A14049" s="358" t="s">
        <v>621</v>
      </c>
      <c r="B14049" s="358">
        <v>66</v>
      </c>
      <c r="C14049" s="358" t="s">
        <v>1380</v>
      </c>
      <c r="D14049" s="358" t="s">
        <v>880</v>
      </c>
      <c r="E14049" s="358" t="s">
        <v>12644</v>
      </c>
      <c r="F14049" s="358" t="s">
        <v>1358</v>
      </c>
      <c r="G14049" s="358" t="s">
        <v>1358</v>
      </c>
      <c r="H14049" s="358"/>
      <c r="I14049" s="358">
        <v>2</v>
      </c>
      <c r="J14049" s="358">
        <v>6</v>
      </c>
      <c r="K14049" s="358">
        <f t="shared" si="241"/>
        <v>8</v>
      </c>
      <c r="L14049" s="358" t="s">
        <v>12646</v>
      </c>
    </row>
    <row r="14050" spans="1:12">
      <c r="A14050" s="358" t="s">
        <v>621</v>
      </c>
      <c r="B14050" s="358">
        <v>67</v>
      </c>
      <c r="C14050" s="358" t="s">
        <v>12647</v>
      </c>
      <c r="D14050" s="358" t="s">
        <v>880</v>
      </c>
      <c r="E14050" s="358" t="s">
        <v>621</v>
      </c>
      <c r="F14050" s="358" t="s">
        <v>1358</v>
      </c>
      <c r="G14050" s="358" t="s">
        <v>1358</v>
      </c>
      <c r="H14050" s="358"/>
      <c r="I14050" s="358">
        <v>3</v>
      </c>
      <c r="J14050" s="358">
        <v>4</v>
      </c>
      <c r="K14050" s="358">
        <f t="shared" si="241"/>
        <v>7</v>
      </c>
      <c r="L14050" s="358" t="s">
        <v>12648</v>
      </c>
    </row>
    <row r="14051" spans="1:12">
      <c r="A14051" s="358" t="s">
        <v>621</v>
      </c>
      <c r="B14051" s="358">
        <v>68</v>
      </c>
      <c r="C14051" s="358" t="s">
        <v>12649</v>
      </c>
      <c r="D14051" s="358" t="s">
        <v>880</v>
      </c>
      <c r="E14051" s="358" t="s">
        <v>621</v>
      </c>
      <c r="F14051" s="358" t="s">
        <v>1358</v>
      </c>
      <c r="G14051" s="358" t="s">
        <v>1358</v>
      </c>
      <c r="H14051" s="358"/>
      <c r="I14051" s="358">
        <v>4</v>
      </c>
      <c r="J14051" s="358">
        <v>7</v>
      </c>
      <c r="K14051" s="358">
        <f t="shared" si="241"/>
        <v>11</v>
      </c>
      <c r="L14051" s="358" t="s">
        <v>12650</v>
      </c>
    </row>
    <row r="14052" spans="1:12">
      <c r="A14052" s="358" t="s">
        <v>621</v>
      </c>
      <c r="B14052" s="358">
        <v>69</v>
      </c>
      <c r="C14052" s="358" t="s">
        <v>1367</v>
      </c>
      <c r="D14052" s="358" t="s">
        <v>880</v>
      </c>
      <c r="E14052" s="358" t="s">
        <v>621</v>
      </c>
      <c r="F14052" s="358" t="s">
        <v>1358</v>
      </c>
      <c r="G14052" s="358" t="s">
        <v>1358</v>
      </c>
      <c r="H14052" s="358"/>
      <c r="I14052" s="358">
        <v>4</v>
      </c>
      <c r="J14052" s="358">
        <v>6</v>
      </c>
      <c r="K14052" s="358">
        <f t="shared" si="241"/>
        <v>10</v>
      </c>
      <c r="L14052" s="358" t="s">
        <v>12651</v>
      </c>
    </row>
    <row r="14053" spans="1:12">
      <c r="A14053" s="358" t="s">
        <v>621</v>
      </c>
      <c r="B14053" s="358">
        <v>70</v>
      </c>
      <c r="C14053" s="358" t="s">
        <v>12652</v>
      </c>
      <c r="D14053" s="358" t="s">
        <v>1484</v>
      </c>
      <c r="E14053" s="358" t="s">
        <v>621</v>
      </c>
      <c r="F14053" s="358" t="s">
        <v>1358</v>
      </c>
      <c r="G14053" s="358" t="s">
        <v>1358</v>
      </c>
      <c r="H14053" s="358"/>
      <c r="I14053" s="358">
        <v>0</v>
      </c>
      <c r="J14053" s="358">
        <v>3</v>
      </c>
      <c r="K14053" s="358">
        <f t="shared" si="241"/>
        <v>3</v>
      </c>
      <c r="L14053" s="358" t="s">
        <v>12653</v>
      </c>
    </row>
    <row r="14054" spans="1:12">
      <c r="A14054" s="358" t="s">
        <v>621</v>
      </c>
      <c r="B14054" s="358">
        <v>71</v>
      </c>
      <c r="C14054" s="358" t="s">
        <v>10452</v>
      </c>
      <c r="D14054" s="358" t="s">
        <v>880</v>
      </c>
      <c r="E14054" s="358" t="s">
        <v>621</v>
      </c>
      <c r="F14054" s="358" t="s">
        <v>1358</v>
      </c>
      <c r="G14054" s="358" t="s">
        <v>1358</v>
      </c>
      <c r="H14054" s="358"/>
      <c r="I14054" s="358">
        <v>1</v>
      </c>
      <c r="J14054" s="358">
        <v>2</v>
      </c>
      <c r="K14054" s="358">
        <f t="shared" si="241"/>
        <v>3</v>
      </c>
      <c r="L14054" s="358" t="s">
        <v>12654</v>
      </c>
    </row>
    <row r="14055" spans="1:12">
      <c r="A14055" s="358" t="s">
        <v>621</v>
      </c>
      <c r="B14055" s="358">
        <v>72</v>
      </c>
      <c r="C14055" s="358" t="s">
        <v>12655</v>
      </c>
      <c r="D14055" s="358" t="s">
        <v>880</v>
      </c>
      <c r="E14055" s="358" t="s">
        <v>621</v>
      </c>
      <c r="F14055" s="358" t="s">
        <v>1358</v>
      </c>
      <c r="G14055" s="358" t="s">
        <v>1358</v>
      </c>
      <c r="H14055" s="358"/>
      <c r="I14055" s="358">
        <v>0</v>
      </c>
      <c r="J14055" s="358">
        <v>4</v>
      </c>
      <c r="K14055" s="358">
        <f t="shared" si="241"/>
        <v>4</v>
      </c>
      <c r="L14055" s="358" t="s">
        <v>9953</v>
      </c>
    </row>
    <row r="14056" spans="1:12">
      <c r="A14056" s="358" t="s">
        <v>621</v>
      </c>
      <c r="B14056" s="358">
        <v>73</v>
      </c>
      <c r="C14056" s="358" t="s">
        <v>8548</v>
      </c>
      <c r="D14056" s="358" t="s">
        <v>880</v>
      </c>
      <c r="E14056" s="358" t="s">
        <v>621</v>
      </c>
      <c r="F14056" s="358" t="s">
        <v>1358</v>
      </c>
      <c r="G14056" s="358" t="s">
        <v>1358</v>
      </c>
      <c r="H14056" s="358"/>
      <c r="I14056" s="358">
        <v>2</v>
      </c>
      <c r="J14056" s="358">
        <v>1</v>
      </c>
      <c r="K14056" s="358">
        <f t="shared" si="241"/>
        <v>3</v>
      </c>
      <c r="L14056" s="358" t="s">
        <v>12656</v>
      </c>
    </row>
    <row r="14057" spans="1:12">
      <c r="A14057" s="358" t="s">
        <v>621</v>
      </c>
      <c r="B14057" s="358">
        <v>74</v>
      </c>
      <c r="C14057" s="358" t="s">
        <v>12657</v>
      </c>
      <c r="D14057" s="358" t="s">
        <v>880</v>
      </c>
      <c r="E14057" s="358" t="s">
        <v>621</v>
      </c>
      <c r="F14057" s="358" t="s">
        <v>1358</v>
      </c>
      <c r="G14057" s="358" t="s">
        <v>1358</v>
      </c>
      <c r="H14057" s="358"/>
      <c r="I14057" s="358">
        <v>3</v>
      </c>
      <c r="J14057" s="358">
        <v>2</v>
      </c>
      <c r="K14057" s="358">
        <f t="shared" si="241"/>
        <v>5</v>
      </c>
      <c r="L14057" s="358" t="s">
        <v>12658</v>
      </c>
    </row>
    <row r="14058" spans="1:12">
      <c r="A14058" s="358" t="s">
        <v>621</v>
      </c>
      <c r="B14058" s="358">
        <v>75</v>
      </c>
      <c r="C14058" s="358" t="s">
        <v>12659</v>
      </c>
      <c r="D14058" s="358" t="s">
        <v>880</v>
      </c>
      <c r="E14058" s="358" t="s">
        <v>621</v>
      </c>
      <c r="F14058" s="358" t="s">
        <v>1358</v>
      </c>
      <c r="G14058" s="358" t="s">
        <v>1358</v>
      </c>
      <c r="H14058" s="358"/>
      <c r="I14058" s="358">
        <v>2</v>
      </c>
      <c r="J14058" s="358">
        <v>3</v>
      </c>
      <c r="K14058" s="358">
        <f t="shared" si="241"/>
        <v>5</v>
      </c>
      <c r="L14058" s="358" t="s">
        <v>12660</v>
      </c>
    </row>
    <row r="14059" spans="1:12">
      <c r="A14059" s="358" t="s">
        <v>621</v>
      </c>
      <c r="B14059" s="358">
        <v>76</v>
      </c>
      <c r="C14059" s="358" t="s">
        <v>995</v>
      </c>
      <c r="D14059" s="358" t="s">
        <v>880</v>
      </c>
      <c r="E14059" s="358" t="s">
        <v>621</v>
      </c>
      <c r="F14059" s="358" t="s">
        <v>1358</v>
      </c>
      <c r="G14059" s="358" t="s">
        <v>1358</v>
      </c>
      <c r="H14059" s="358"/>
      <c r="I14059" s="358">
        <v>1</v>
      </c>
      <c r="J14059" s="358">
        <v>2</v>
      </c>
      <c r="K14059" s="358">
        <f t="shared" si="241"/>
        <v>3</v>
      </c>
      <c r="L14059" s="365" t="s">
        <v>9981</v>
      </c>
    </row>
    <row r="14060" spans="1:12">
      <c r="A14060" s="358" t="s">
        <v>621</v>
      </c>
      <c r="B14060" s="358">
        <v>77</v>
      </c>
      <c r="C14060" s="358" t="s">
        <v>2279</v>
      </c>
      <c r="D14060" s="358" t="s">
        <v>880</v>
      </c>
      <c r="E14060" s="358" t="s">
        <v>621</v>
      </c>
      <c r="F14060" s="358" t="s">
        <v>1358</v>
      </c>
      <c r="G14060" s="358" t="s">
        <v>1358</v>
      </c>
      <c r="H14060" s="358"/>
      <c r="I14060" s="358">
        <v>3</v>
      </c>
      <c r="J14060" s="358">
        <v>4</v>
      </c>
      <c r="K14060" s="358">
        <f t="shared" si="241"/>
        <v>7</v>
      </c>
      <c r="L14060" s="365" t="s">
        <v>10115</v>
      </c>
    </row>
    <row r="14061" spans="1:12">
      <c r="A14061" s="358" t="s">
        <v>621</v>
      </c>
      <c r="B14061" s="358">
        <v>78</v>
      </c>
      <c r="C14061" s="358" t="s">
        <v>12661</v>
      </c>
      <c r="D14061" s="358" t="s">
        <v>880</v>
      </c>
      <c r="E14061" s="358" t="s">
        <v>621</v>
      </c>
      <c r="F14061" s="358" t="s">
        <v>1358</v>
      </c>
      <c r="G14061" s="358" t="s">
        <v>1358</v>
      </c>
      <c r="H14061" s="358"/>
      <c r="I14061" s="358">
        <v>1</v>
      </c>
      <c r="J14061" s="358">
        <v>2</v>
      </c>
      <c r="K14061" s="358">
        <f t="shared" si="241"/>
        <v>3</v>
      </c>
      <c r="L14061" s="358" t="s">
        <v>10006</v>
      </c>
    </row>
    <row r="14062" spans="1:12">
      <c r="A14062" s="358" t="s">
        <v>621</v>
      </c>
      <c r="B14062" s="358">
        <v>79</v>
      </c>
      <c r="C14062" s="358" t="s">
        <v>12662</v>
      </c>
      <c r="D14062" s="358" t="s">
        <v>880</v>
      </c>
      <c r="E14062" s="358" t="s">
        <v>621</v>
      </c>
      <c r="F14062" s="358" t="s">
        <v>1358</v>
      </c>
      <c r="G14062" s="358" t="s">
        <v>1358</v>
      </c>
      <c r="H14062" s="358"/>
      <c r="I14062" s="358">
        <v>3</v>
      </c>
      <c r="J14062" s="358">
        <v>4</v>
      </c>
      <c r="K14062" s="358">
        <f t="shared" si="241"/>
        <v>7</v>
      </c>
      <c r="L14062" s="365" t="s">
        <v>10115</v>
      </c>
    </row>
    <row r="14063" spans="1:12">
      <c r="A14063" s="358" t="s">
        <v>621</v>
      </c>
      <c r="B14063" s="358">
        <v>80</v>
      </c>
      <c r="C14063" s="358" t="s">
        <v>12663</v>
      </c>
      <c r="D14063" s="358" t="s">
        <v>880</v>
      </c>
      <c r="E14063" s="358" t="s">
        <v>621</v>
      </c>
      <c r="F14063" s="358" t="s">
        <v>1358</v>
      </c>
      <c r="G14063" s="358" t="s">
        <v>1358</v>
      </c>
      <c r="H14063" s="358"/>
      <c r="I14063" s="358">
        <v>3</v>
      </c>
      <c r="J14063" s="358">
        <v>1</v>
      </c>
      <c r="K14063" s="358">
        <f t="shared" si="241"/>
        <v>4</v>
      </c>
      <c r="L14063" s="358" t="s">
        <v>9975</v>
      </c>
    </row>
    <row r="14064" spans="1:12">
      <c r="A14064" s="358" t="s">
        <v>621</v>
      </c>
      <c r="B14064" s="358">
        <v>81</v>
      </c>
      <c r="C14064" s="358" t="s">
        <v>12664</v>
      </c>
      <c r="D14064" s="358" t="s">
        <v>880</v>
      </c>
      <c r="E14064" s="358" t="s">
        <v>621</v>
      </c>
      <c r="F14064" s="358" t="s">
        <v>1358</v>
      </c>
      <c r="G14064" s="358" t="s">
        <v>1358</v>
      </c>
      <c r="H14064" s="358"/>
      <c r="I14064" s="358">
        <v>0</v>
      </c>
      <c r="J14064" s="358">
        <v>4</v>
      </c>
      <c r="K14064" s="358">
        <f t="shared" si="241"/>
        <v>4</v>
      </c>
      <c r="L14064" s="358" t="s">
        <v>10115</v>
      </c>
    </row>
    <row r="14065" spans="1:12">
      <c r="A14065" s="358" t="s">
        <v>621</v>
      </c>
      <c r="B14065" s="358">
        <v>82</v>
      </c>
      <c r="C14065" s="358" t="s">
        <v>12665</v>
      </c>
      <c r="D14065" s="358" t="s">
        <v>880</v>
      </c>
      <c r="E14065" s="358" t="s">
        <v>621</v>
      </c>
      <c r="F14065" s="358" t="s">
        <v>1358</v>
      </c>
      <c r="G14065" s="358" t="s">
        <v>1358</v>
      </c>
      <c r="H14065" s="358"/>
      <c r="I14065" s="358">
        <v>5</v>
      </c>
      <c r="J14065" s="358">
        <v>2</v>
      </c>
      <c r="K14065" s="358">
        <f t="shared" si="241"/>
        <v>7</v>
      </c>
      <c r="L14065" s="358" t="s">
        <v>9981</v>
      </c>
    </row>
    <row r="14066" spans="1:12">
      <c r="A14066" s="358" t="s">
        <v>621</v>
      </c>
      <c r="B14066" s="358">
        <v>83</v>
      </c>
      <c r="C14066" s="358" t="s">
        <v>12666</v>
      </c>
      <c r="D14066" s="358" t="s">
        <v>880</v>
      </c>
      <c r="E14066" s="358" t="s">
        <v>621</v>
      </c>
      <c r="F14066" s="358" t="s">
        <v>1358</v>
      </c>
      <c r="G14066" s="358" t="s">
        <v>1358</v>
      </c>
      <c r="H14066" s="358"/>
      <c r="I14066" s="358">
        <v>2</v>
      </c>
      <c r="J14066" s="358">
        <v>1</v>
      </c>
      <c r="K14066" s="358">
        <f t="shared" si="241"/>
        <v>3</v>
      </c>
      <c r="L14066" s="358" t="s">
        <v>10006</v>
      </c>
    </row>
    <row r="14067" spans="1:12">
      <c r="A14067" s="358" t="s">
        <v>621</v>
      </c>
      <c r="B14067" s="358">
        <v>84</v>
      </c>
      <c r="C14067" s="358" t="s">
        <v>12667</v>
      </c>
      <c r="D14067" s="358" t="s">
        <v>880</v>
      </c>
      <c r="E14067" s="358" t="s">
        <v>621</v>
      </c>
      <c r="F14067" s="358" t="s">
        <v>1358</v>
      </c>
      <c r="G14067" s="358" t="s">
        <v>1358</v>
      </c>
      <c r="H14067" s="358"/>
      <c r="I14067" s="358">
        <v>4</v>
      </c>
      <c r="J14067" s="358">
        <v>2</v>
      </c>
      <c r="K14067" s="358">
        <f t="shared" si="241"/>
        <v>6</v>
      </c>
      <c r="L14067" s="358" t="s">
        <v>10115</v>
      </c>
    </row>
    <row r="14068" spans="1:12">
      <c r="A14068" s="358" t="s">
        <v>621</v>
      </c>
      <c r="B14068" s="358">
        <v>85</v>
      </c>
      <c r="C14068" s="358" t="s">
        <v>12668</v>
      </c>
      <c r="D14068" s="358" t="s">
        <v>880</v>
      </c>
      <c r="E14068" s="358" t="s">
        <v>621</v>
      </c>
      <c r="F14068" s="358" t="s">
        <v>1358</v>
      </c>
      <c r="G14068" s="358" t="s">
        <v>1358</v>
      </c>
      <c r="H14068" s="358"/>
      <c r="I14068" s="358">
        <v>7</v>
      </c>
      <c r="J14068" s="358">
        <v>2</v>
      </c>
      <c r="K14068" s="358">
        <f t="shared" si="241"/>
        <v>9</v>
      </c>
      <c r="L14068" s="358" t="s">
        <v>10006</v>
      </c>
    </row>
    <row r="14069" spans="1:12">
      <c r="A14069" s="358" t="s">
        <v>621</v>
      </c>
      <c r="B14069" s="358">
        <v>86</v>
      </c>
      <c r="C14069" s="358" t="s">
        <v>12669</v>
      </c>
      <c r="D14069" s="358" t="s">
        <v>880</v>
      </c>
      <c r="E14069" s="358" t="s">
        <v>621</v>
      </c>
      <c r="F14069" s="358" t="s">
        <v>1358</v>
      </c>
      <c r="G14069" s="358" t="s">
        <v>1358</v>
      </c>
      <c r="H14069" s="358"/>
      <c r="I14069" s="358">
        <v>1</v>
      </c>
      <c r="J14069" s="358">
        <v>1</v>
      </c>
      <c r="K14069" s="358">
        <f t="shared" si="241"/>
        <v>2</v>
      </c>
      <c r="L14069" s="358" t="s">
        <v>10115</v>
      </c>
    </row>
    <row r="14070" spans="1:12">
      <c r="A14070" s="358" t="s">
        <v>621</v>
      </c>
      <c r="B14070" s="358">
        <v>87</v>
      </c>
      <c r="C14070" s="358" t="s">
        <v>12670</v>
      </c>
      <c r="D14070" s="358" t="s">
        <v>1484</v>
      </c>
      <c r="E14070" s="358" t="s">
        <v>621</v>
      </c>
      <c r="F14070" s="358" t="s">
        <v>1358</v>
      </c>
      <c r="G14070" s="358" t="s">
        <v>1358</v>
      </c>
      <c r="H14070" s="358"/>
      <c r="I14070" s="358">
        <v>0</v>
      </c>
      <c r="J14070" s="358">
        <v>3</v>
      </c>
      <c r="K14070" s="358">
        <f t="shared" si="241"/>
        <v>3</v>
      </c>
      <c r="L14070" s="358" t="s">
        <v>9981</v>
      </c>
    </row>
    <row r="14071" spans="1:12">
      <c r="A14071" s="358" t="s">
        <v>621</v>
      </c>
      <c r="B14071" s="358">
        <v>88</v>
      </c>
      <c r="C14071" s="358" t="s">
        <v>12671</v>
      </c>
      <c r="D14071" s="358" t="s">
        <v>880</v>
      </c>
      <c r="E14071" s="358" t="s">
        <v>621</v>
      </c>
      <c r="F14071" s="358" t="s">
        <v>1358</v>
      </c>
      <c r="G14071" s="358" t="s">
        <v>1358</v>
      </c>
      <c r="H14071" s="358"/>
      <c r="I14071" s="358">
        <v>3</v>
      </c>
      <c r="J14071" s="358">
        <v>4</v>
      </c>
      <c r="K14071" s="358">
        <f t="shared" si="241"/>
        <v>7</v>
      </c>
      <c r="L14071" s="358" t="s">
        <v>10115</v>
      </c>
    </row>
    <row r="14072" spans="1:12">
      <c r="A14072" s="358" t="s">
        <v>621</v>
      </c>
      <c r="B14072" s="358">
        <v>89</v>
      </c>
      <c r="C14072" s="358" t="s">
        <v>3205</v>
      </c>
      <c r="D14072" s="358" t="s">
        <v>880</v>
      </c>
      <c r="E14072" s="358" t="s">
        <v>12672</v>
      </c>
      <c r="F14072" s="358" t="s">
        <v>1358</v>
      </c>
      <c r="G14072" s="358" t="s">
        <v>1358</v>
      </c>
      <c r="H14072" s="358"/>
      <c r="I14072" s="358">
        <v>1</v>
      </c>
      <c r="J14072" s="358">
        <v>5</v>
      </c>
      <c r="K14072" s="358">
        <f t="shared" si="241"/>
        <v>6</v>
      </c>
      <c r="L14072" s="358" t="s">
        <v>12213</v>
      </c>
    </row>
    <row r="14073" spans="1:12">
      <c r="A14073" s="358" t="s">
        <v>621</v>
      </c>
      <c r="B14073" s="358">
        <v>90</v>
      </c>
      <c r="C14073" s="358" t="s">
        <v>12673</v>
      </c>
      <c r="D14073" s="358" t="s">
        <v>880</v>
      </c>
      <c r="E14073" s="358" t="s">
        <v>12672</v>
      </c>
      <c r="F14073" s="358" t="s">
        <v>1358</v>
      </c>
      <c r="G14073" s="358" t="s">
        <v>1358</v>
      </c>
      <c r="H14073" s="358"/>
      <c r="I14073" s="358">
        <v>1</v>
      </c>
      <c r="J14073" s="358">
        <v>2</v>
      </c>
      <c r="K14073" s="358">
        <f t="shared" si="241"/>
        <v>3</v>
      </c>
      <c r="L14073" s="358" t="s">
        <v>10006</v>
      </c>
    </row>
    <row r="14074" spans="1:12">
      <c r="A14074" s="358" t="s">
        <v>621</v>
      </c>
      <c r="B14074" s="358">
        <v>91</v>
      </c>
      <c r="C14074" s="358" t="s">
        <v>12674</v>
      </c>
      <c r="D14074" s="358" t="s">
        <v>880</v>
      </c>
      <c r="E14074" s="358" t="s">
        <v>12672</v>
      </c>
      <c r="F14074" s="358" t="s">
        <v>1358</v>
      </c>
      <c r="G14074" s="358" t="s">
        <v>1358</v>
      </c>
      <c r="H14074" s="358"/>
      <c r="I14074" s="358">
        <v>1</v>
      </c>
      <c r="J14074" s="358">
        <v>4</v>
      </c>
      <c r="K14074" s="358">
        <f t="shared" si="241"/>
        <v>5</v>
      </c>
      <c r="L14074" s="358" t="s">
        <v>9981</v>
      </c>
    </row>
    <row r="14075" spans="1:12">
      <c r="A14075" s="358" t="s">
        <v>621</v>
      </c>
      <c r="B14075" s="358">
        <v>92</v>
      </c>
      <c r="C14075" s="358" t="s">
        <v>1412</v>
      </c>
      <c r="D14075" s="358" t="s">
        <v>880</v>
      </c>
      <c r="E14075" s="358" t="s">
        <v>12672</v>
      </c>
      <c r="F14075" s="358" t="s">
        <v>1358</v>
      </c>
      <c r="G14075" s="358" t="s">
        <v>1358</v>
      </c>
      <c r="H14075" s="358"/>
      <c r="I14075" s="358">
        <v>3</v>
      </c>
      <c r="J14075" s="358">
        <v>5</v>
      </c>
      <c r="K14075" s="358">
        <f t="shared" si="241"/>
        <v>8</v>
      </c>
      <c r="L14075" s="358" t="s">
        <v>10115</v>
      </c>
    </row>
    <row r="14076" spans="1:12">
      <c r="A14076" s="358" t="s">
        <v>621</v>
      </c>
      <c r="B14076" s="358">
        <v>93</v>
      </c>
      <c r="C14076" s="358" t="s">
        <v>8084</v>
      </c>
      <c r="D14076" s="358" t="s">
        <v>880</v>
      </c>
      <c r="E14076" s="358" t="s">
        <v>621</v>
      </c>
      <c r="F14076" s="358" t="s">
        <v>1358</v>
      </c>
      <c r="G14076" s="358" t="s">
        <v>1358</v>
      </c>
      <c r="H14076" s="358"/>
      <c r="I14076" s="358">
        <v>1</v>
      </c>
      <c r="J14076" s="358">
        <v>1</v>
      </c>
      <c r="K14076" s="358">
        <f t="shared" si="241"/>
        <v>2</v>
      </c>
      <c r="L14076" s="358" t="s">
        <v>10115</v>
      </c>
    </row>
    <row r="14077" spans="1:12">
      <c r="A14077" s="358" t="s">
        <v>621</v>
      </c>
      <c r="B14077" s="358">
        <v>94</v>
      </c>
      <c r="C14077" s="358" t="s">
        <v>12675</v>
      </c>
      <c r="D14077" s="358" t="s">
        <v>880</v>
      </c>
      <c r="E14077" s="358" t="s">
        <v>621</v>
      </c>
      <c r="F14077" s="358" t="s">
        <v>1358</v>
      </c>
      <c r="G14077" s="358" t="s">
        <v>1358</v>
      </c>
      <c r="H14077" s="358"/>
      <c r="I14077" s="358">
        <v>2</v>
      </c>
      <c r="J14077" s="358">
        <v>2</v>
      </c>
      <c r="K14077" s="358">
        <f t="shared" si="241"/>
        <v>4</v>
      </c>
      <c r="L14077" s="358" t="s">
        <v>9975</v>
      </c>
    </row>
    <row r="14078" spans="1:12">
      <c r="A14078" s="364"/>
      <c r="B14078" s="364"/>
      <c r="C14078" s="364"/>
      <c r="D14078" s="364"/>
      <c r="E14078" s="364"/>
      <c r="F14078" s="364"/>
      <c r="G14078" s="364"/>
      <c r="H14078" s="364"/>
      <c r="I14078" s="364"/>
      <c r="J14078" s="364"/>
      <c r="K14078" s="358">
        <f>SUM(K13984:K14077)</f>
        <v>493</v>
      </c>
      <c r="L14078" s="364"/>
    </row>
    <row r="14079" spans="1:12">
      <c r="A14079" s="358" t="s">
        <v>608</v>
      </c>
      <c r="B14079" s="358">
        <v>1</v>
      </c>
      <c r="C14079" s="358" t="s">
        <v>1472</v>
      </c>
      <c r="D14079" s="358" t="s">
        <v>1484</v>
      </c>
      <c r="E14079" s="358" t="s">
        <v>608</v>
      </c>
      <c r="F14079" s="358" t="s">
        <v>12676</v>
      </c>
      <c r="G14079" s="358" t="s">
        <v>781</v>
      </c>
      <c r="H14079" s="358"/>
      <c r="I14079" s="358">
        <v>3</v>
      </c>
      <c r="J14079" s="358">
        <v>4</v>
      </c>
      <c r="K14079" s="358">
        <f t="shared" ref="K14079:K14142" si="242">J14079+I14079</f>
        <v>7</v>
      </c>
      <c r="L14079" s="358" t="s">
        <v>9901</v>
      </c>
    </row>
    <row r="14080" spans="1:12">
      <c r="A14080" s="358" t="s">
        <v>608</v>
      </c>
      <c r="B14080" s="358">
        <v>2</v>
      </c>
      <c r="C14080" s="358" t="s">
        <v>12677</v>
      </c>
      <c r="D14080" s="358" t="s">
        <v>880</v>
      </c>
      <c r="E14080" s="358" t="s">
        <v>608</v>
      </c>
      <c r="F14080" s="358" t="s">
        <v>12676</v>
      </c>
      <c r="G14080" s="358" t="s">
        <v>781</v>
      </c>
      <c r="H14080" s="358"/>
      <c r="I14080" s="358">
        <v>5</v>
      </c>
      <c r="J14080" s="358">
        <v>1</v>
      </c>
      <c r="K14080" s="358">
        <f t="shared" si="242"/>
        <v>6</v>
      </c>
      <c r="L14080" s="358" t="s">
        <v>9926</v>
      </c>
    </row>
    <row r="14081" spans="1:12">
      <c r="A14081" s="358" t="s">
        <v>608</v>
      </c>
      <c r="B14081" s="358">
        <v>3</v>
      </c>
      <c r="C14081" s="358" t="s">
        <v>12678</v>
      </c>
      <c r="D14081" s="358" t="s">
        <v>1293</v>
      </c>
      <c r="E14081" s="358" t="s">
        <v>608</v>
      </c>
      <c r="F14081" s="358" t="s">
        <v>12676</v>
      </c>
      <c r="G14081" s="358" t="s">
        <v>781</v>
      </c>
      <c r="H14081" s="358"/>
      <c r="I14081" s="358">
        <v>0</v>
      </c>
      <c r="J14081" s="358">
        <v>1</v>
      </c>
      <c r="K14081" s="358">
        <f t="shared" si="242"/>
        <v>1</v>
      </c>
      <c r="L14081" s="358" t="s">
        <v>9899</v>
      </c>
    </row>
    <row r="14082" spans="1:12">
      <c r="A14082" s="358" t="s">
        <v>608</v>
      </c>
      <c r="B14082" s="358">
        <v>4</v>
      </c>
      <c r="C14082" s="358" t="s">
        <v>12679</v>
      </c>
      <c r="D14082" s="358" t="s">
        <v>880</v>
      </c>
      <c r="E14082" s="358" t="s">
        <v>608</v>
      </c>
      <c r="F14082" s="358" t="s">
        <v>12676</v>
      </c>
      <c r="G14082" s="358" t="s">
        <v>781</v>
      </c>
      <c r="H14082" s="358"/>
      <c r="I14082" s="358">
        <v>5</v>
      </c>
      <c r="J14082" s="358">
        <v>3</v>
      </c>
      <c r="K14082" s="358">
        <f t="shared" si="242"/>
        <v>8</v>
      </c>
      <c r="L14082" s="358" t="s">
        <v>11105</v>
      </c>
    </row>
    <row r="14083" spans="1:12">
      <c r="A14083" s="358" t="s">
        <v>608</v>
      </c>
      <c r="B14083" s="358">
        <v>5</v>
      </c>
      <c r="C14083" s="358" t="s">
        <v>12680</v>
      </c>
      <c r="D14083" s="358" t="s">
        <v>880</v>
      </c>
      <c r="E14083" s="358" t="s">
        <v>608</v>
      </c>
      <c r="F14083" s="358" t="s">
        <v>12676</v>
      </c>
      <c r="G14083" s="358" t="s">
        <v>781</v>
      </c>
      <c r="H14083" s="358"/>
      <c r="I14083" s="358">
        <v>1</v>
      </c>
      <c r="J14083" s="358">
        <v>2</v>
      </c>
      <c r="K14083" s="358">
        <f t="shared" si="242"/>
        <v>3</v>
      </c>
      <c r="L14083" s="358" t="s">
        <v>9926</v>
      </c>
    </row>
    <row r="14084" spans="1:12">
      <c r="A14084" s="358" t="s">
        <v>608</v>
      </c>
      <c r="B14084" s="358">
        <v>6</v>
      </c>
      <c r="C14084" s="358" t="s">
        <v>12681</v>
      </c>
      <c r="D14084" s="358" t="s">
        <v>880</v>
      </c>
      <c r="E14084" s="358" t="s">
        <v>608</v>
      </c>
      <c r="F14084" s="358" t="s">
        <v>12676</v>
      </c>
      <c r="G14084" s="358" t="s">
        <v>781</v>
      </c>
      <c r="H14084" s="358"/>
      <c r="I14084" s="358">
        <v>3</v>
      </c>
      <c r="J14084" s="358">
        <v>6</v>
      </c>
      <c r="K14084" s="358">
        <f t="shared" si="242"/>
        <v>9</v>
      </c>
      <c r="L14084" s="358" t="s">
        <v>9926</v>
      </c>
    </row>
    <row r="14085" spans="1:12">
      <c r="A14085" s="358" t="s">
        <v>608</v>
      </c>
      <c r="B14085" s="358">
        <v>7</v>
      </c>
      <c r="C14085" s="358" t="s">
        <v>12682</v>
      </c>
      <c r="D14085" s="358" t="s">
        <v>880</v>
      </c>
      <c r="E14085" s="358" t="s">
        <v>608</v>
      </c>
      <c r="F14085" s="358" t="s">
        <v>12676</v>
      </c>
      <c r="G14085" s="358" t="s">
        <v>781</v>
      </c>
      <c r="H14085" s="358"/>
      <c r="I14085" s="358">
        <v>6</v>
      </c>
      <c r="J14085" s="358">
        <v>2</v>
      </c>
      <c r="K14085" s="358">
        <f t="shared" si="242"/>
        <v>8</v>
      </c>
      <c r="L14085" s="358" t="s">
        <v>10028</v>
      </c>
    </row>
    <row r="14086" spans="1:12">
      <c r="A14086" s="358" t="s">
        <v>608</v>
      </c>
      <c r="B14086" s="358">
        <v>8</v>
      </c>
      <c r="C14086" s="358" t="s">
        <v>12683</v>
      </c>
      <c r="D14086" s="358" t="s">
        <v>880</v>
      </c>
      <c r="E14086" s="358" t="s">
        <v>608</v>
      </c>
      <c r="F14086" s="358" t="s">
        <v>12676</v>
      </c>
      <c r="G14086" s="358" t="s">
        <v>781</v>
      </c>
      <c r="H14086" s="358"/>
      <c r="I14086" s="358">
        <v>4</v>
      </c>
      <c r="J14086" s="358">
        <v>3</v>
      </c>
      <c r="K14086" s="358">
        <f t="shared" si="242"/>
        <v>7</v>
      </c>
      <c r="L14086" s="358" t="s">
        <v>10028</v>
      </c>
    </row>
    <row r="14087" spans="1:12">
      <c r="A14087" s="358" t="s">
        <v>608</v>
      </c>
      <c r="B14087" s="358">
        <v>9</v>
      </c>
      <c r="C14087" s="358" t="s">
        <v>12684</v>
      </c>
      <c r="D14087" s="358" t="s">
        <v>880</v>
      </c>
      <c r="E14087" s="358" t="s">
        <v>608</v>
      </c>
      <c r="F14087" s="358" t="s">
        <v>12676</v>
      </c>
      <c r="G14087" s="358" t="s">
        <v>781</v>
      </c>
      <c r="H14087" s="358"/>
      <c r="I14087" s="358">
        <v>3</v>
      </c>
      <c r="J14087" s="358">
        <v>4</v>
      </c>
      <c r="K14087" s="358">
        <f t="shared" si="242"/>
        <v>7</v>
      </c>
      <c r="L14087" s="358" t="s">
        <v>10028</v>
      </c>
    </row>
    <row r="14088" spans="1:12">
      <c r="A14088" s="358" t="s">
        <v>608</v>
      </c>
      <c r="B14088" s="358">
        <v>10</v>
      </c>
      <c r="C14088" s="358" t="s">
        <v>12685</v>
      </c>
      <c r="D14088" s="358" t="s">
        <v>1484</v>
      </c>
      <c r="E14088" s="358" t="s">
        <v>608</v>
      </c>
      <c r="F14088" s="358" t="s">
        <v>12676</v>
      </c>
      <c r="G14088" s="358" t="s">
        <v>781</v>
      </c>
      <c r="H14088" s="358"/>
      <c r="I14088" s="358">
        <v>1</v>
      </c>
      <c r="J14088" s="358">
        <v>3</v>
      </c>
      <c r="K14088" s="358">
        <f t="shared" si="242"/>
        <v>4</v>
      </c>
      <c r="L14088" s="358" t="s">
        <v>10028</v>
      </c>
    </row>
    <row r="14089" spans="1:12">
      <c r="A14089" s="358" t="s">
        <v>608</v>
      </c>
      <c r="B14089" s="358">
        <v>11</v>
      </c>
      <c r="C14089" s="358" t="s">
        <v>1388</v>
      </c>
      <c r="D14089" s="358" t="s">
        <v>880</v>
      </c>
      <c r="E14089" s="358" t="s">
        <v>608</v>
      </c>
      <c r="F14089" s="358" t="s">
        <v>12676</v>
      </c>
      <c r="G14089" s="358" t="s">
        <v>781</v>
      </c>
      <c r="H14089" s="358"/>
      <c r="I14089" s="358">
        <v>4</v>
      </c>
      <c r="J14089" s="358">
        <v>3</v>
      </c>
      <c r="K14089" s="358">
        <f t="shared" si="242"/>
        <v>7</v>
      </c>
      <c r="L14089" s="358" t="s">
        <v>10026</v>
      </c>
    </row>
    <row r="14090" spans="1:12">
      <c r="A14090" s="358" t="s">
        <v>608</v>
      </c>
      <c r="B14090" s="358">
        <v>12</v>
      </c>
      <c r="C14090" s="358" t="s">
        <v>12686</v>
      </c>
      <c r="D14090" s="358" t="s">
        <v>880</v>
      </c>
      <c r="E14090" s="358" t="s">
        <v>608</v>
      </c>
      <c r="F14090" s="358" t="s">
        <v>12676</v>
      </c>
      <c r="G14090" s="358" t="s">
        <v>781</v>
      </c>
      <c r="H14090" s="358"/>
      <c r="I14090" s="358">
        <v>2</v>
      </c>
      <c r="J14090" s="358">
        <v>1</v>
      </c>
      <c r="K14090" s="358">
        <f t="shared" si="242"/>
        <v>3</v>
      </c>
      <c r="L14090" s="358" t="s">
        <v>10026</v>
      </c>
    </row>
    <row r="14091" spans="1:12">
      <c r="A14091" s="358" t="s">
        <v>608</v>
      </c>
      <c r="B14091" s="358">
        <v>13</v>
      </c>
      <c r="C14091" s="358" t="s">
        <v>12687</v>
      </c>
      <c r="D14091" s="358" t="s">
        <v>880</v>
      </c>
      <c r="E14091" s="358" t="s">
        <v>608</v>
      </c>
      <c r="F14091" s="358" t="s">
        <v>12676</v>
      </c>
      <c r="G14091" s="358" t="s">
        <v>781</v>
      </c>
      <c r="H14091" s="358"/>
      <c r="I14091" s="358">
        <v>2</v>
      </c>
      <c r="J14091" s="358">
        <v>1</v>
      </c>
      <c r="K14091" s="358">
        <f t="shared" si="242"/>
        <v>3</v>
      </c>
      <c r="L14091" s="358" t="s">
        <v>10109</v>
      </c>
    </row>
    <row r="14092" spans="1:12">
      <c r="A14092" s="358" t="s">
        <v>608</v>
      </c>
      <c r="B14092" s="358">
        <v>14</v>
      </c>
      <c r="C14092" s="358" t="s">
        <v>12688</v>
      </c>
      <c r="D14092" s="358" t="s">
        <v>880</v>
      </c>
      <c r="E14092" s="358" t="s">
        <v>608</v>
      </c>
      <c r="F14092" s="358" t="s">
        <v>12676</v>
      </c>
      <c r="G14092" s="358" t="s">
        <v>781</v>
      </c>
      <c r="H14092" s="358"/>
      <c r="I14092" s="358">
        <v>2</v>
      </c>
      <c r="J14092" s="358">
        <v>6</v>
      </c>
      <c r="K14092" s="358">
        <f t="shared" si="242"/>
        <v>8</v>
      </c>
      <c r="L14092" s="358" t="s">
        <v>12689</v>
      </c>
    </row>
    <row r="14093" spans="1:12">
      <c r="A14093" s="358" t="s">
        <v>608</v>
      </c>
      <c r="B14093" s="358">
        <v>15</v>
      </c>
      <c r="C14093" s="358" t="s">
        <v>12690</v>
      </c>
      <c r="D14093" s="358" t="s">
        <v>880</v>
      </c>
      <c r="E14093" s="358" t="s">
        <v>608</v>
      </c>
      <c r="F14093" s="358" t="s">
        <v>12676</v>
      </c>
      <c r="G14093" s="358" t="s">
        <v>781</v>
      </c>
      <c r="H14093" s="358"/>
      <c r="I14093" s="358">
        <v>4</v>
      </c>
      <c r="J14093" s="358">
        <v>4</v>
      </c>
      <c r="K14093" s="358">
        <f t="shared" si="242"/>
        <v>8</v>
      </c>
      <c r="L14093" s="358" t="s">
        <v>10033</v>
      </c>
    </row>
    <row r="14094" spans="1:12">
      <c r="A14094" s="358" t="s">
        <v>608</v>
      </c>
      <c r="B14094" s="358">
        <v>16</v>
      </c>
      <c r="C14094" s="358" t="s">
        <v>12691</v>
      </c>
      <c r="D14094" s="358" t="s">
        <v>1484</v>
      </c>
      <c r="E14094" s="358" t="s">
        <v>608</v>
      </c>
      <c r="F14094" s="358" t="s">
        <v>12676</v>
      </c>
      <c r="G14094" s="358" t="s">
        <v>781</v>
      </c>
      <c r="H14094" s="358"/>
      <c r="I14094" s="358">
        <v>1</v>
      </c>
      <c r="J14094" s="358">
        <v>0</v>
      </c>
      <c r="K14094" s="358">
        <f t="shared" si="242"/>
        <v>1</v>
      </c>
      <c r="L14094" s="358" t="s">
        <v>10139</v>
      </c>
    </row>
    <row r="14095" spans="1:12">
      <c r="A14095" s="358" t="s">
        <v>608</v>
      </c>
      <c r="B14095" s="358">
        <v>17</v>
      </c>
      <c r="C14095" s="358" t="s">
        <v>12692</v>
      </c>
      <c r="D14095" s="358" t="s">
        <v>880</v>
      </c>
      <c r="E14095" s="358" t="s">
        <v>608</v>
      </c>
      <c r="F14095" s="358" t="s">
        <v>12676</v>
      </c>
      <c r="G14095" s="358" t="s">
        <v>781</v>
      </c>
      <c r="H14095" s="358"/>
      <c r="I14095" s="358">
        <v>6</v>
      </c>
      <c r="J14095" s="358">
        <v>6</v>
      </c>
      <c r="K14095" s="358">
        <f t="shared" si="242"/>
        <v>12</v>
      </c>
      <c r="L14095" s="358" t="s">
        <v>10023</v>
      </c>
    </row>
    <row r="14096" spans="1:12">
      <c r="A14096" s="358" t="s">
        <v>608</v>
      </c>
      <c r="B14096" s="358">
        <v>18</v>
      </c>
      <c r="C14096" s="358" t="s">
        <v>12693</v>
      </c>
      <c r="D14096" s="358" t="s">
        <v>880</v>
      </c>
      <c r="E14096" s="358" t="s">
        <v>608</v>
      </c>
      <c r="F14096" s="358" t="s">
        <v>12676</v>
      </c>
      <c r="G14096" s="358" t="s">
        <v>781</v>
      </c>
      <c r="H14096" s="358"/>
      <c r="I14096" s="358">
        <v>3</v>
      </c>
      <c r="J14096" s="358">
        <v>3</v>
      </c>
      <c r="K14096" s="358">
        <f t="shared" si="242"/>
        <v>6</v>
      </c>
      <c r="L14096" s="358" t="s">
        <v>9896</v>
      </c>
    </row>
    <row r="14097" spans="1:12">
      <c r="A14097" s="358" t="s">
        <v>608</v>
      </c>
      <c r="B14097" s="358">
        <v>19</v>
      </c>
      <c r="C14097" s="358" t="s">
        <v>1460</v>
      </c>
      <c r="D14097" s="358" t="s">
        <v>880</v>
      </c>
      <c r="E14097" s="358" t="s">
        <v>608</v>
      </c>
      <c r="F14097" s="358" t="s">
        <v>12676</v>
      </c>
      <c r="G14097" s="358" t="s">
        <v>781</v>
      </c>
      <c r="H14097" s="358"/>
      <c r="I14097" s="358">
        <v>4</v>
      </c>
      <c r="J14097" s="358">
        <v>3</v>
      </c>
      <c r="K14097" s="358">
        <f t="shared" si="242"/>
        <v>7</v>
      </c>
      <c r="L14097" s="358" t="s">
        <v>9896</v>
      </c>
    </row>
    <row r="14098" spans="1:12">
      <c r="A14098" s="358" t="s">
        <v>608</v>
      </c>
      <c r="B14098" s="358">
        <v>20</v>
      </c>
      <c r="C14098" s="358" t="s">
        <v>12694</v>
      </c>
      <c r="D14098" s="358" t="s">
        <v>880</v>
      </c>
      <c r="E14098" s="358" t="s">
        <v>608</v>
      </c>
      <c r="F14098" s="358" t="s">
        <v>12676</v>
      </c>
      <c r="G14098" s="358" t="s">
        <v>781</v>
      </c>
      <c r="H14098" s="358"/>
      <c r="I14098" s="358">
        <v>3</v>
      </c>
      <c r="J14098" s="358">
        <v>3</v>
      </c>
      <c r="K14098" s="358">
        <f t="shared" si="242"/>
        <v>6</v>
      </c>
      <c r="L14098" s="358" t="s">
        <v>9896</v>
      </c>
    </row>
    <row r="14099" spans="1:12">
      <c r="A14099" s="358" t="s">
        <v>608</v>
      </c>
      <c r="B14099" s="358">
        <v>21</v>
      </c>
      <c r="C14099" s="358" t="s">
        <v>12695</v>
      </c>
      <c r="D14099" s="358" t="s">
        <v>880</v>
      </c>
      <c r="E14099" s="358" t="s">
        <v>608</v>
      </c>
      <c r="F14099" s="358" t="s">
        <v>12676</v>
      </c>
      <c r="G14099" s="358" t="s">
        <v>781</v>
      </c>
      <c r="H14099" s="358"/>
      <c r="I14099" s="358">
        <v>1</v>
      </c>
      <c r="J14099" s="358">
        <v>3</v>
      </c>
      <c r="K14099" s="358">
        <f t="shared" si="242"/>
        <v>4</v>
      </c>
      <c r="L14099" s="358" t="s">
        <v>9896</v>
      </c>
    </row>
    <row r="14100" spans="1:12">
      <c r="A14100" s="358" t="s">
        <v>608</v>
      </c>
      <c r="B14100" s="358">
        <v>22</v>
      </c>
      <c r="C14100" s="358" t="s">
        <v>12696</v>
      </c>
      <c r="D14100" s="358" t="s">
        <v>880</v>
      </c>
      <c r="E14100" s="358" t="s">
        <v>608</v>
      </c>
      <c r="F14100" s="358" t="s">
        <v>12676</v>
      </c>
      <c r="G14100" s="358" t="s">
        <v>781</v>
      </c>
      <c r="H14100" s="358"/>
      <c r="I14100" s="358">
        <v>3</v>
      </c>
      <c r="J14100" s="358">
        <v>2</v>
      </c>
      <c r="K14100" s="358">
        <f t="shared" si="242"/>
        <v>5</v>
      </c>
      <c r="L14100" s="358" t="s">
        <v>9896</v>
      </c>
    </row>
    <row r="14101" spans="1:12">
      <c r="A14101" s="358" t="s">
        <v>608</v>
      </c>
      <c r="B14101" s="358">
        <v>23</v>
      </c>
      <c r="C14101" s="358" t="s">
        <v>12697</v>
      </c>
      <c r="D14101" s="358" t="s">
        <v>1484</v>
      </c>
      <c r="E14101" s="358" t="s">
        <v>608</v>
      </c>
      <c r="F14101" s="358" t="s">
        <v>12676</v>
      </c>
      <c r="G14101" s="358" t="s">
        <v>781</v>
      </c>
      <c r="H14101" s="358"/>
      <c r="I14101" s="358">
        <v>1</v>
      </c>
      <c r="J14101" s="358">
        <v>2</v>
      </c>
      <c r="K14101" s="358">
        <f t="shared" si="242"/>
        <v>3</v>
      </c>
      <c r="L14101" s="358" t="s">
        <v>9896</v>
      </c>
    </row>
    <row r="14102" spans="1:12">
      <c r="A14102" s="358" t="s">
        <v>608</v>
      </c>
      <c r="B14102" s="358">
        <v>24</v>
      </c>
      <c r="C14102" s="358" t="s">
        <v>12698</v>
      </c>
      <c r="D14102" s="358" t="s">
        <v>880</v>
      </c>
      <c r="E14102" s="358" t="s">
        <v>608</v>
      </c>
      <c r="F14102" s="358" t="s">
        <v>12676</v>
      </c>
      <c r="G14102" s="358" t="s">
        <v>781</v>
      </c>
      <c r="H14102" s="358"/>
      <c r="I14102" s="358">
        <v>3</v>
      </c>
      <c r="J14102" s="358">
        <v>2</v>
      </c>
      <c r="K14102" s="358">
        <f t="shared" si="242"/>
        <v>5</v>
      </c>
      <c r="L14102" s="358" t="s">
        <v>9896</v>
      </c>
    </row>
    <row r="14103" spans="1:12">
      <c r="A14103" s="358" t="s">
        <v>608</v>
      </c>
      <c r="B14103" s="358">
        <v>25</v>
      </c>
      <c r="C14103" s="358" t="s">
        <v>12699</v>
      </c>
      <c r="D14103" s="358" t="s">
        <v>880</v>
      </c>
      <c r="E14103" s="358" t="s">
        <v>608</v>
      </c>
      <c r="F14103" s="358" t="s">
        <v>12676</v>
      </c>
      <c r="G14103" s="358" t="s">
        <v>781</v>
      </c>
      <c r="H14103" s="358"/>
      <c r="I14103" s="358">
        <v>4</v>
      </c>
      <c r="J14103" s="358">
        <v>1</v>
      </c>
      <c r="K14103" s="358">
        <f t="shared" si="242"/>
        <v>5</v>
      </c>
      <c r="L14103" s="358" t="s">
        <v>9896</v>
      </c>
    </row>
    <row r="14104" spans="1:12">
      <c r="A14104" s="358" t="s">
        <v>608</v>
      </c>
      <c r="B14104" s="358">
        <v>26</v>
      </c>
      <c r="C14104" s="358" t="s">
        <v>12700</v>
      </c>
      <c r="D14104" s="358" t="s">
        <v>880</v>
      </c>
      <c r="E14104" s="358" t="s">
        <v>608</v>
      </c>
      <c r="F14104" s="358" t="s">
        <v>12676</v>
      </c>
      <c r="G14104" s="358" t="s">
        <v>781</v>
      </c>
      <c r="H14104" s="358"/>
      <c r="I14104" s="358">
        <v>1</v>
      </c>
      <c r="J14104" s="358">
        <v>3</v>
      </c>
      <c r="K14104" s="358">
        <f t="shared" si="242"/>
        <v>4</v>
      </c>
      <c r="L14104" s="358" t="s">
        <v>9896</v>
      </c>
    </row>
    <row r="14105" spans="1:12">
      <c r="A14105" s="358" t="s">
        <v>608</v>
      </c>
      <c r="B14105" s="358">
        <v>27</v>
      </c>
      <c r="C14105" s="358" t="s">
        <v>12701</v>
      </c>
      <c r="D14105" s="358" t="s">
        <v>1293</v>
      </c>
      <c r="E14105" s="358" t="s">
        <v>608</v>
      </c>
      <c r="F14105" s="358" t="s">
        <v>12676</v>
      </c>
      <c r="G14105" s="358" t="s">
        <v>781</v>
      </c>
      <c r="H14105" s="358"/>
      <c r="I14105" s="358">
        <v>1</v>
      </c>
      <c r="J14105" s="358">
        <v>5</v>
      </c>
      <c r="K14105" s="358">
        <f t="shared" si="242"/>
        <v>6</v>
      </c>
      <c r="L14105" s="358" t="s">
        <v>9923</v>
      </c>
    </row>
    <row r="14106" spans="1:12">
      <c r="A14106" s="358" t="s">
        <v>608</v>
      </c>
      <c r="B14106" s="358">
        <v>28</v>
      </c>
      <c r="C14106" s="358" t="s">
        <v>12702</v>
      </c>
      <c r="D14106" s="358" t="s">
        <v>880</v>
      </c>
      <c r="E14106" s="358" t="s">
        <v>608</v>
      </c>
      <c r="F14106" s="358" t="s">
        <v>12676</v>
      </c>
      <c r="G14106" s="358" t="s">
        <v>781</v>
      </c>
      <c r="H14106" s="358"/>
      <c r="I14106" s="358">
        <v>4</v>
      </c>
      <c r="J14106" s="358">
        <v>3</v>
      </c>
      <c r="K14106" s="358">
        <f t="shared" si="242"/>
        <v>7</v>
      </c>
      <c r="L14106" s="358" t="s">
        <v>9901</v>
      </c>
    </row>
    <row r="14107" spans="1:12">
      <c r="A14107" s="358" t="s">
        <v>608</v>
      </c>
      <c r="B14107" s="358">
        <v>29</v>
      </c>
      <c r="C14107" s="358" t="s">
        <v>2428</v>
      </c>
      <c r="D14107" s="358" t="s">
        <v>880</v>
      </c>
      <c r="E14107" s="358" t="s">
        <v>608</v>
      </c>
      <c r="F14107" s="358" t="s">
        <v>12676</v>
      </c>
      <c r="G14107" s="358" t="s">
        <v>781</v>
      </c>
      <c r="H14107" s="358"/>
      <c r="I14107" s="358">
        <v>2</v>
      </c>
      <c r="J14107" s="358">
        <v>2</v>
      </c>
      <c r="K14107" s="358">
        <f t="shared" si="242"/>
        <v>4</v>
      </c>
      <c r="L14107" s="358" t="s">
        <v>9901</v>
      </c>
    </row>
    <row r="14108" spans="1:12">
      <c r="A14108" s="358" t="s">
        <v>608</v>
      </c>
      <c r="B14108" s="358">
        <v>30</v>
      </c>
      <c r="C14108" s="358" t="s">
        <v>7293</v>
      </c>
      <c r="D14108" s="358" t="s">
        <v>880</v>
      </c>
      <c r="E14108" s="358" t="s">
        <v>608</v>
      </c>
      <c r="F14108" s="358" t="s">
        <v>12676</v>
      </c>
      <c r="G14108" s="358" t="s">
        <v>781</v>
      </c>
      <c r="H14108" s="358"/>
      <c r="I14108" s="358">
        <v>2</v>
      </c>
      <c r="J14108" s="358">
        <v>5</v>
      </c>
      <c r="K14108" s="358">
        <f t="shared" si="242"/>
        <v>7</v>
      </c>
      <c r="L14108" s="358" t="s">
        <v>9901</v>
      </c>
    </row>
    <row r="14109" spans="1:12">
      <c r="A14109" s="358" t="s">
        <v>608</v>
      </c>
      <c r="B14109" s="358">
        <v>31</v>
      </c>
      <c r="C14109" s="358" t="s">
        <v>12703</v>
      </c>
      <c r="D14109" s="358" t="s">
        <v>880</v>
      </c>
      <c r="E14109" s="358" t="s">
        <v>12704</v>
      </c>
      <c r="F14109" s="358" t="s">
        <v>12676</v>
      </c>
      <c r="G14109" s="358" t="s">
        <v>781</v>
      </c>
      <c r="H14109" s="358"/>
      <c r="I14109" s="358">
        <v>6</v>
      </c>
      <c r="J14109" s="358">
        <v>3</v>
      </c>
      <c r="K14109" s="358">
        <f t="shared" si="242"/>
        <v>9</v>
      </c>
      <c r="L14109" s="358" t="s">
        <v>9901</v>
      </c>
    </row>
    <row r="14110" spans="1:12">
      <c r="A14110" s="358" t="s">
        <v>608</v>
      </c>
      <c r="B14110" s="358">
        <v>32</v>
      </c>
      <c r="C14110" s="358" t="s">
        <v>2249</v>
      </c>
      <c r="D14110" s="358" t="s">
        <v>880</v>
      </c>
      <c r="E14110" s="358" t="s">
        <v>12704</v>
      </c>
      <c r="F14110" s="358" t="s">
        <v>12676</v>
      </c>
      <c r="G14110" s="358" t="s">
        <v>781</v>
      </c>
      <c r="H14110" s="358"/>
      <c r="I14110" s="358">
        <v>7</v>
      </c>
      <c r="J14110" s="358">
        <v>7</v>
      </c>
      <c r="K14110" s="358">
        <f t="shared" si="242"/>
        <v>14</v>
      </c>
      <c r="L14110" s="358" t="s">
        <v>9901</v>
      </c>
    </row>
    <row r="14111" spans="1:12">
      <c r="A14111" s="358" t="s">
        <v>608</v>
      </c>
      <c r="B14111" s="358">
        <v>33</v>
      </c>
      <c r="C14111" s="358" t="s">
        <v>12705</v>
      </c>
      <c r="D14111" s="358" t="s">
        <v>880</v>
      </c>
      <c r="E14111" s="358" t="s">
        <v>12704</v>
      </c>
      <c r="F14111" s="358" t="s">
        <v>12676</v>
      </c>
      <c r="G14111" s="358" t="s">
        <v>781</v>
      </c>
      <c r="H14111" s="358"/>
      <c r="I14111" s="358">
        <v>3</v>
      </c>
      <c r="J14111" s="358">
        <v>4</v>
      </c>
      <c r="K14111" s="358">
        <f t="shared" si="242"/>
        <v>7</v>
      </c>
      <c r="L14111" s="358" t="s">
        <v>9995</v>
      </c>
    </row>
    <row r="14112" spans="1:12">
      <c r="A14112" s="358" t="s">
        <v>608</v>
      </c>
      <c r="B14112" s="358">
        <v>34</v>
      </c>
      <c r="C14112" s="358" t="s">
        <v>12706</v>
      </c>
      <c r="D14112" s="358" t="s">
        <v>880</v>
      </c>
      <c r="E14112" s="358" t="s">
        <v>12704</v>
      </c>
      <c r="F14112" s="358" t="s">
        <v>12676</v>
      </c>
      <c r="G14112" s="358" t="s">
        <v>781</v>
      </c>
      <c r="H14112" s="358"/>
      <c r="I14112" s="358">
        <v>1</v>
      </c>
      <c r="J14112" s="358">
        <v>2</v>
      </c>
      <c r="K14112" s="358">
        <f t="shared" si="242"/>
        <v>3</v>
      </c>
      <c r="L14112" s="358" t="s">
        <v>9995</v>
      </c>
    </row>
    <row r="14113" spans="1:12">
      <c r="A14113" s="358" t="s">
        <v>608</v>
      </c>
      <c r="B14113" s="358">
        <v>35</v>
      </c>
      <c r="C14113" s="358" t="s">
        <v>12707</v>
      </c>
      <c r="D14113" s="358" t="s">
        <v>880</v>
      </c>
      <c r="E14113" s="358" t="s">
        <v>12704</v>
      </c>
      <c r="F14113" s="358" t="s">
        <v>12676</v>
      </c>
      <c r="G14113" s="358" t="s">
        <v>781</v>
      </c>
      <c r="H14113" s="358"/>
      <c r="I14113" s="358">
        <v>1</v>
      </c>
      <c r="J14113" s="358">
        <v>1</v>
      </c>
      <c r="K14113" s="358">
        <f t="shared" si="242"/>
        <v>2</v>
      </c>
      <c r="L14113" s="358" t="s">
        <v>12708</v>
      </c>
    </row>
    <row r="14114" spans="1:12">
      <c r="A14114" s="358" t="s">
        <v>608</v>
      </c>
      <c r="B14114" s="358">
        <v>36</v>
      </c>
      <c r="C14114" s="358" t="s">
        <v>12709</v>
      </c>
      <c r="D14114" s="358" t="s">
        <v>880</v>
      </c>
      <c r="E14114" s="358" t="s">
        <v>12704</v>
      </c>
      <c r="F14114" s="358" t="s">
        <v>12676</v>
      </c>
      <c r="G14114" s="358" t="s">
        <v>781</v>
      </c>
      <c r="H14114" s="358"/>
      <c r="I14114" s="358">
        <v>1</v>
      </c>
      <c r="J14114" s="358">
        <v>2</v>
      </c>
      <c r="K14114" s="358">
        <f t="shared" si="242"/>
        <v>3</v>
      </c>
      <c r="L14114" s="358" t="s">
        <v>9899</v>
      </c>
    </row>
    <row r="14115" spans="1:12">
      <c r="A14115" s="358" t="s">
        <v>608</v>
      </c>
      <c r="B14115" s="358">
        <v>37</v>
      </c>
      <c r="C14115" s="358" t="s">
        <v>12710</v>
      </c>
      <c r="D14115" s="358" t="s">
        <v>880</v>
      </c>
      <c r="E14115" s="358" t="s">
        <v>12704</v>
      </c>
      <c r="F14115" s="358" t="s">
        <v>12676</v>
      </c>
      <c r="G14115" s="358" t="s">
        <v>781</v>
      </c>
      <c r="H14115" s="358"/>
      <c r="I14115" s="358">
        <v>5</v>
      </c>
      <c r="J14115" s="358">
        <v>2</v>
      </c>
      <c r="K14115" s="358">
        <f t="shared" si="242"/>
        <v>7</v>
      </c>
      <c r="L14115" s="358" t="s">
        <v>9923</v>
      </c>
    </row>
    <row r="14116" spans="1:12">
      <c r="A14116" s="358" t="s">
        <v>608</v>
      </c>
      <c r="B14116" s="358">
        <v>38</v>
      </c>
      <c r="C14116" s="358" t="s">
        <v>12711</v>
      </c>
      <c r="D14116" s="358" t="s">
        <v>880</v>
      </c>
      <c r="E14116" s="358" t="s">
        <v>12704</v>
      </c>
      <c r="F14116" s="358" t="s">
        <v>12676</v>
      </c>
      <c r="G14116" s="358" t="s">
        <v>781</v>
      </c>
      <c r="H14116" s="358"/>
      <c r="I14116" s="358">
        <v>2</v>
      </c>
      <c r="J14116" s="358">
        <v>6</v>
      </c>
      <c r="K14116" s="358">
        <f t="shared" si="242"/>
        <v>8</v>
      </c>
      <c r="L14116" s="358" t="s">
        <v>9923</v>
      </c>
    </row>
    <row r="14117" spans="1:12">
      <c r="A14117" s="358" t="s">
        <v>608</v>
      </c>
      <c r="B14117" s="358">
        <v>39</v>
      </c>
      <c r="C14117" s="358" t="s">
        <v>12712</v>
      </c>
      <c r="D14117" s="358" t="s">
        <v>880</v>
      </c>
      <c r="E14117" s="358" t="s">
        <v>12704</v>
      </c>
      <c r="F14117" s="358" t="s">
        <v>12676</v>
      </c>
      <c r="G14117" s="358" t="s">
        <v>781</v>
      </c>
      <c r="H14117" s="358"/>
      <c r="I14117" s="358">
        <v>5</v>
      </c>
      <c r="J14117" s="358">
        <v>4</v>
      </c>
      <c r="K14117" s="358">
        <f t="shared" si="242"/>
        <v>9</v>
      </c>
      <c r="L14117" s="358" t="s">
        <v>9899</v>
      </c>
    </row>
    <row r="14118" spans="1:12">
      <c r="A14118" s="358" t="s">
        <v>608</v>
      </c>
      <c r="B14118" s="358">
        <v>40</v>
      </c>
      <c r="C14118" s="358" t="s">
        <v>12713</v>
      </c>
      <c r="D14118" s="358" t="s">
        <v>880</v>
      </c>
      <c r="E14118" s="358" t="s">
        <v>12704</v>
      </c>
      <c r="F14118" s="358" t="s">
        <v>12676</v>
      </c>
      <c r="G14118" s="358" t="s">
        <v>781</v>
      </c>
      <c r="H14118" s="358"/>
      <c r="I14118" s="358">
        <v>3</v>
      </c>
      <c r="J14118" s="358">
        <v>1</v>
      </c>
      <c r="K14118" s="358">
        <f t="shared" si="242"/>
        <v>4</v>
      </c>
      <c r="L14118" s="358" t="s">
        <v>9923</v>
      </c>
    </row>
    <row r="14119" spans="1:12">
      <c r="A14119" s="358" t="s">
        <v>608</v>
      </c>
      <c r="B14119" s="358">
        <v>41</v>
      </c>
      <c r="C14119" s="358" t="s">
        <v>10279</v>
      </c>
      <c r="D14119" s="358" t="s">
        <v>880</v>
      </c>
      <c r="E14119" s="358" t="s">
        <v>608</v>
      </c>
      <c r="F14119" s="358" t="s">
        <v>12676</v>
      </c>
      <c r="G14119" s="358" t="s">
        <v>781</v>
      </c>
      <c r="H14119" s="358"/>
      <c r="I14119" s="358">
        <v>3</v>
      </c>
      <c r="J14119" s="358">
        <v>3</v>
      </c>
      <c r="K14119" s="358">
        <f t="shared" si="242"/>
        <v>6</v>
      </c>
      <c r="L14119" s="358" t="s">
        <v>9926</v>
      </c>
    </row>
    <row r="14120" spans="1:12">
      <c r="A14120" s="358" t="s">
        <v>608</v>
      </c>
      <c r="B14120" s="358">
        <v>42</v>
      </c>
      <c r="C14120" s="358" t="s">
        <v>9632</v>
      </c>
      <c r="D14120" s="358" t="s">
        <v>880</v>
      </c>
      <c r="E14120" s="358" t="s">
        <v>12704</v>
      </c>
      <c r="F14120" s="358" t="s">
        <v>12676</v>
      </c>
      <c r="G14120" s="358" t="s">
        <v>781</v>
      </c>
      <c r="H14120" s="358"/>
      <c r="I14120" s="358">
        <v>3</v>
      </c>
      <c r="J14120" s="358">
        <v>2</v>
      </c>
      <c r="K14120" s="358">
        <f t="shared" si="242"/>
        <v>5</v>
      </c>
      <c r="L14120" s="358" t="s">
        <v>9921</v>
      </c>
    </row>
    <row r="14121" spans="1:12">
      <c r="A14121" s="358" t="s">
        <v>608</v>
      </c>
      <c r="B14121" s="358">
        <v>43</v>
      </c>
      <c r="C14121" s="358" t="s">
        <v>12714</v>
      </c>
      <c r="D14121" s="358" t="s">
        <v>880</v>
      </c>
      <c r="E14121" s="358" t="s">
        <v>12704</v>
      </c>
      <c r="F14121" s="358" t="s">
        <v>12676</v>
      </c>
      <c r="G14121" s="358" t="s">
        <v>781</v>
      </c>
      <c r="H14121" s="358"/>
      <c r="I14121" s="358">
        <v>1</v>
      </c>
      <c r="J14121" s="358">
        <v>1</v>
      </c>
      <c r="K14121" s="358">
        <f t="shared" si="242"/>
        <v>2</v>
      </c>
      <c r="L14121" s="358" t="s">
        <v>9896</v>
      </c>
    </row>
    <row r="14122" spans="1:12">
      <c r="A14122" s="358" t="s">
        <v>608</v>
      </c>
      <c r="B14122" s="358">
        <v>44</v>
      </c>
      <c r="C14122" s="358" t="s">
        <v>2108</v>
      </c>
      <c r="D14122" s="358" t="s">
        <v>880</v>
      </c>
      <c r="E14122" s="358" t="s">
        <v>12715</v>
      </c>
      <c r="F14122" s="358" t="s">
        <v>12676</v>
      </c>
      <c r="G14122" s="358" t="s">
        <v>781</v>
      </c>
      <c r="H14122" s="358"/>
      <c r="I14122" s="358">
        <v>3</v>
      </c>
      <c r="J14122" s="358">
        <v>2</v>
      </c>
      <c r="K14122" s="358">
        <f t="shared" si="242"/>
        <v>5</v>
      </c>
      <c r="L14122" s="358" t="s">
        <v>9896</v>
      </c>
    </row>
    <row r="14123" spans="1:12">
      <c r="A14123" s="358" t="s">
        <v>608</v>
      </c>
      <c r="B14123" s="358">
        <v>45</v>
      </c>
      <c r="C14123" s="358" t="s">
        <v>12716</v>
      </c>
      <c r="D14123" s="358" t="s">
        <v>880</v>
      </c>
      <c r="E14123" s="358" t="s">
        <v>12715</v>
      </c>
      <c r="F14123" s="358" t="s">
        <v>12676</v>
      </c>
      <c r="G14123" s="358" t="s">
        <v>781</v>
      </c>
      <c r="H14123" s="358"/>
      <c r="I14123" s="358">
        <v>0</v>
      </c>
      <c r="J14123" s="358">
        <v>1</v>
      </c>
      <c r="K14123" s="358">
        <f t="shared" si="242"/>
        <v>1</v>
      </c>
      <c r="L14123" s="358" t="s">
        <v>9896</v>
      </c>
    </row>
    <row r="14124" spans="1:12">
      <c r="A14124" s="358" t="s">
        <v>608</v>
      </c>
      <c r="B14124" s="358">
        <v>46</v>
      </c>
      <c r="C14124" s="358" t="s">
        <v>1863</v>
      </c>
      <c r="D14124" s="358" t="s">
        <v>958</v>
      </c>
      <c r="E14124" s="358" t="s">
        <v>12715</v>
      </c>
      <c r="F14124" s="358" t="s">
        <v>12676</v>
      </c>
      <c r="G14124" s="358" t="s">
        <v>781</v>
      </c>
      <c r="H14124" s="358"/>
      <c r="I14124" s="358">
        <v>3</v>
      </c>
      <c r="J14124" s="358">
        <v>2</v>
      </c>
      <c r="K14124" s="358">
        <f t="shared" si="242"/>
        <v>5</v>
      </c>
      <c r="L14124" s="358" t="s">
        <v>9896</v>
      </c>
    </row>
    <row r="14125" spans="1:12">
      <c r="A14125" s="358" t="s">
        <v>608</v>
      </c>
      <c r="B14125" s="358">
        <v>47</v>
      </c>
      <c r="C14125" s="358" t="s">
        <v>6795</v>
      </c>
      <c r="D14125" s="358" t="s">
        <v>880</v>
      </c>
      <c r="E14125" s="358" t="s">
        <v>608</v>
      </c>
      <c r="F14125" s="358" t="s">
        <v>12676</v>
      </c>
      <c r="G14125" s="358" t="s">
        <v>781</v>
      </c>
      <c r="H14125" s="358"/>
      <c r="I14125" s="358">
        <v>1</v>
      </c>
      <c r="J14125" s="358">
        <v>3</v>
      </c>
      <c r="K14125" s="358">
        <f t="shared" si="242"/>
        <v>4</v>
      </c>
      <c r="L14125" s="358" t="s">
        <v>9896</v>
      </c>
    </row>
    <row r="14126" spans="1:12">
      <c r="A14126" s="358" t="s">
        <v>608</v>
      </c>
      <c r="B14126" s="358">
        <v>48</v>
      </c>
      <c r="C14126" s="358" t="s">
        <v>12717</v>
      </c>
      <c r="D14126" s="358" t="s">
        <v>880</v>
      </c>
      <c r="E14126" s="358" t="s">
        <v>608</v>
      </c>
      <c r="F14126" s="358" t="s">
        <v>12676</v>
      </c>
      <c r="G14126" s="358" t="s">
        <v>781</v>
      </c>
      <c r="H14126" s="358"/>
      <c r="I14126" s="358">
        <v>3</v>
      </c>
      <c r="J14126" s="358">
        <v>3</v>
      </c>
      <c r="K14126" s="358">
        <f t="shared" si="242"/>
        <v>6</v>
      </c>
      <c r="L14126" s="358" t="s">
        <v>9896</v>
      </c>
    </row>
    <row r="14127" spans="1:12">
      <c r="A14127" s="358" t="s">
        <v>608</v>
      </c>
      <c r="B14127" s="358">
        <v>49</v>
      </c>
      <c r="C14127" s="358" t="s">
        <v>12718</v>
      </c>
      <c r="D14127" s="358" t="s">
        <v>880</v>
      </c>
      <c r="E14127" s="358" t="s">
        <v>608</v>
      </c>
      <c r="F14127" s="358" t="s">
        <v>12676</v>
      </c>
      <c r="G14127" s="358" t="s">
        <v>781</v>
      </c>
      <c r="H14127" s="358"/>
      <c r="I14127" s="358">
        <v>2</v>
      </c>
      <c r="J14127" s="358">
        <v>2</v>
      </c>
      <c r="K14127" s="358">
        <f t="shared" si="242"/>
        <v>4</v>
      </c>
      <c r="L14127" s="358" t="s">
        <v>9896</v>
      </c>
    </row>
    <row r="14128" spans="1:12">
      <c r="A14128" s="358" t="s">
        <v>608</v>
      </c>
      <c r="B14128" s="358">
        <v>50</v>
      </c>
      <c r="C14128" s="358" t="s">
        <v>1456</v>
      </c>
      <c r="D14128" s="358" t="s">
        <v>880</v>
      </c>
      <c r="E14128" s="358" t="s">
        <v>608</v>
      </c>
      <c r="F14128" s="358" t="s">
        <v>12676</v>
      </c>
      <c r="G14128" s="358" t="s">
        <v>781</v>
      </c>
      <c r="H14128" s="358"/>
      <c r="I14128" s="358">
        <v>2</v>
      </c>
      <c r="J14128" s="358">
        <v>3</v>
      </c>
      <c r="K14128" s="358">
        <f t="shared" si="242"/>
        <v>5</v>
      </c>
      <c r="L14128" s="358" t="s">
        <v>9896</v>
      </c>
    </row>
    <row r="14129" spans="1:12">
      <c r="A14129" s="358" t="s">
        <v>608</v>
      </c>
      <c r="B14129" s="358">
        <v>51</v>
      </c>
      <c r="C14129" s="358" t="s">
        <v>12719</v>
      </c>
      <c r="D14129" s="358" t="s">
        <v>880</v>
      </c>
      <c r="E14129" s="358" t="s">
        <v>608</v>
      </c>
      <c r="F14129" s="358" t="s">
        <v>12676</v>
      </c>
      <c r="G14129" s="358" t="s">
        <v>781</v>
      </c>
      <c r="H14129" s="358"/>
      <c r="I14129" s="358">
        <v>6</v>
      </c>
      <c r="J14129" s="358">
        <v>4</v>
      </c>
      <c r="K14129" s="358">
        <f t="shared" si="242"/>
        <v>10</v>
      </c>
      <c r="L14129" s="358" t="s">
        <v>9896</v>
      </c>
    </row>
    <row r="14130" spans="1:12">
      <c r="A14130" s="358" t="s">
        <v>608</v>
      </c>
      <c r="B14130" s="358">
        <v>52</v>
      </c>
      <c r="C14130" s="358" t="s">
        <v>12720</v>
      </c>
      <c r="D14130" s="358" t="s">
        <v>880</v>
      </c>
      <c r="E14130" s="358" t="s">
        <v>608</v>
      </c>
      <c r="F14130" s="358" t="s">
        <v>12676</v>
      </c>
      <c r="G14130" s="358" t="s">
        <v>781</v>
      </c>
      <c r="H14130" s="358"/>
      <c r="I14130" s="358">
        <v>0</v>
      </c>
      <c r="J14130" s="358">
        <v>2</v>
      </c>
      <c r="K14130" s="358">
        <f t="shared" si="242"/>
        <v>2</v>
      </c>
      <c r="L14130" s="358" t="s">
        <v>9901</v>
      </c>
    </row>
    <row r="14131" spans="1:12">
      <c r="A14131" s="358" t="s">
        <v>608</v>
      </c>
      <c r="B14131" s="358">
        <v>53</v>
      </c>
      <c r="C14131" s="358" t="s">
        <v>12721</v>
      </c>
      <c r="D14131" s="358" t="s">
        <v>880</v>
      </c>
      <c r="E14131" s="358" t="s">
        <v>608</v>
      </c>
      <c r="F14131" s="358" t="s">
        <v>12676</v>
      </c>
      <c r="G14131" s="358" t="s">
        <v>781</v>
      </c>
      <c r="H14131" s="358"/>
      <c r="I14131" s="358">
        <v>1</v>
      </c>
      <c r="J14131" s="358">
        <v>1</v>
      </c>
      <c r="K14131" s="358">
        <f t="shared" si="242"/>
        <v>2</v>
      </c>
      <c r="L14131" s="358" t="s">
        <v>9899</v>
      </c>
    </row>
    <row r="14132" spans="1:12">
      <c r="A14132" s="358" t="s">
        <v>608</v>
      </c>
      <c r="B14132" s="358">
        <v>54</v>
      </c>
      <c r="C14132" s="358" t="s">
        <v>12722</v>
      </c>
      <c r="D14132" s="358" t="s">
        <v>880</v>
      </c>
      <c r="E14132" s="358" t="s">
        <v>608</v>
      </c>
      <c r="F14132" s="358" t="s">
        <v>12676</v>
      </c>
      <c r="G14132" s="358" t="s">
        <v>781</v>
      </c>
      <c r="H14132" s="358"/>
      <c r="I14132" s="358">
        <v>1</v>
      </c>
      <c r="J14132" s="358">
        <v>1</v>
      </c>
      <c r="K14132" s="358">
        <f t="shared" si="242"/>
        <v>2</v>
      </c>
      <c r="L14132" s="358" t="s">
        <v>9901</v>
      </c>
    </row>
    <row r="14133" spans="1:12">
      <c r="A14133" s="358" t="s">
        <v>608</v>
      </c>
      <c r="B14133" s="358">
        <v>55</v>
      </c>
      <c r="C14133" s="358" t="s">
        <v>12723</v>
      </c>
      <c r="D14133" s="358" t="s">
        <v>880</v>
      </c>
      <c r="E14133" s="358" t="s">
        <v>608</v>
      </c>
      <c r="F14133" s="358" t="s">
        <v>12676</v>
      </c>
      <c r="G14133" s="358" t="s">
        <v>781</v>
      </c>
      <c r="H14133" s="358"/>
      <c r="I14133" s="358">
        <v>5</v>
      </c>
      <c r="J14133" s="358">
        <v>3</v>
      </c>
      <c r="K14133" s="358">
        <f t="shared" si="242"/>
        <v>8</v>
      </c>
      <c r="L14133" s="358" t="s">
        <v>9901</v>
      </c>
    </row>
    <row r="14134" spans="1:12">
      <c r="A14134" s="358" t="s">
        <v>608</v>
      </c>
      <c r="B14134" s="358">
        <v>56</v>
      </c>
      <c r="C14134" s="358" t="s">
        <v>12724</v>
      </c>
      <c r="D14134" s="358" t="s">
        <v>880</v>
      </c>
      <c r="E14134" s="358" t="s">
        <v>12704</v>
      </c>
      <c r="F14134" s="358" t="s">
        <v>12676</v>
      </c>
      <c r="G14134" s="358" t="s">
        <v>781</v>
      </c>
      <c r="H14134" s="358"/>
      <c r="I14134" s="358">
        <v>3</v>
      </c>
      <c r="J14134" s="358">
        <v>2</v>
      </c>
      <c r="K14134" s="358">
        <f t="shared" si="242"/>
        <v>5</v>
      </c>
      <c r="L14134" s="358" t="s">
        <v>9901</v>
      </c>
    </row>
    <row r="14135" spans="1:12">
      <c r="A14135" s="358" t="s">
        <v>608</v>
      </c>
      <c r="B14135" s="358">
        <v>57</v>
      </c>
      <c r="C14135" s="358" t="s">
        <v>1693</v>
      </c>
      <c r="D14135" s="358" t="s">
        <v>880</v>
      </c>
      <c r="E14135" s="358" t="s">
        <v>608</v>
      </c>
      <c r="F14135" s="358" t="s">
        <v>12676</v>
      </c>
      <c r="G14135" s="358" t="s">
        <v>781</v>
      </c>
      <c r="H14135" s="358"/>
      <c r="I14135" s="358">
        <v>2</v>
      </c>
      <c r="J14135" s="358">
        <v>1</v>
      </c>
      <c r="K14135" s="358">
        <f t="shared" si="242"/>
        <v>3</v>
      </c>
      <c r="L14135" s="358" t="s">
        <v>9901</v>
      </c>
    </row>
    <row r="14136" spans="1:12">
      <c r="A14136" s="358" t="s">
        <v>608</v>
      </c>
      <c r="B14136" s="358">
        <v>58</v>
      </c>
      <c r="C14136" s="358" t="s">
        <v>12725</v>
      </c>
      <c r="D14136" s="358" t="s">
        <v>880</v>
      </c>
      <c r="E14136" s="358" t="s">
        <v>12704</v>
      </c>
      <c r="F14136" s="358" t="s">
        <v>12676</v>
      </c>
      <c r="G14136" s="358" t="s">
        <v>781</v>
      </c>
      <c r="H14136" s="358"/>
      <c r="I14136" s="358">
        <v>4</v>
      </c>
      <c r="J14136" s="358">
        <v>2</v>
      </c>
      <c r="K14136" s="358">
        <f t="shared" si="242"/>
        <v>6</v>
      </c>
      <c r="L14136" s="358" t="s">
        <v>9896</v>
      </c>
    </row>
    <row r="14137" spans="1:12">
      <c r="A14137" s="358" t="s">
        <v>608</v>
      </c>
      <c r="B14137" s="358">
        <v>59</v>
      </c>
      <c r="C14137" s="358" t="s">
        <v>12726</v>
      </c>
      <c r="D14137" s="358" t="s">
        <v>880</v>
      </c>
      <c r="E14137" s="358" t="s">
        <v>608</v>
      </c>
      <c r="F14137" s="358" t="s">
        <v>12676</v>
      </c>
      <c r="G14137" s="358" t="s">
        <v>781</v>
      </c>
      <c r="H14137" s="358"/>
      <c r="I14137" s="358">
        <v>1</v>
      </c>
      <c r="J14137" s="358">
        <v>3</v>
      </c>
      <c r="K14137" s="358">
        <f t="shared" si="242"/>
        <v>4</v>
      </c>
      <c r="L14137" s="358" t="s">
        <v>9896</v>
      </c>
    </row>
    <row r="14138" spans="1:12">
      <c r="A14138" s="358" t="s">
        <v>608</v>
      </c>
      <c r="B14138" s="358">
        <v>60</v>
      </c>
      <c r="C14138" s="358" t="s">
        <v>12727</v>
      </c>
      <c r="D14138" s="358" t="s">
        <v>880</v>
      </c>
      <c r="E14138" s="358" t="s">
        <v>608</v>
      </c>
      <c r="F14138" s="358" t="s">
        <v>12676</v>
      </c>
      <c r="G14138" s="358" t="s">
        <v>781</v>
      </c>
      <c r="H14138" s="358"/>
      <c r="I14138" s="358">
        <v>2</v>
      </c>
      <c r="J14138" s="358">
        <v>3</v>
      </c>
      <c r="K14138" s="358">
        <f t="shared" si="242"/>
        <v>5</v>
      </c>
      <c r="L14138" s="358" t="s">
        <v>9896</v>
      </c>
    </row>
    <row r="14139" spans="1:12">
      <c r="A14139" s="358" t="s">
        <v>608</v>
      </c>
      <c r="B14139" s="358">
        <v>61</v>
      </c>
      <c r="C14139" s="358" t="s">
        <v>12728</v>
      </c>
      <c r="D14139" s="358" t="s">
        <v>880</v>
      </c>
      <c r="E14139" s="358" t="s">
        <v>12704</v>
      </c>
      <c r="F14139" s="358" t="s">
        <v>12676</v>
      </c>
      <c r="G14139" s="358" t="s">
        <v>781</v>
      </c>
      <c r="H14139" s="358"/>
      <c r="I14139" s="358">
        <v>2</v>
      </c>
      <c r="J14139" s="358">
        <v>1</v>
      </c>
      <c r="K14139" s="358">
        <f t="shared" si="242"/>
        <v>3</v>
      </c>
      <c r="L14139" s="358" t="s">
        <v>9896</v>
      </c>
    </row>
    <row r="14140" spans="1:12">
      <c r="A14140" s="358" t="s">
        <v>608</v>
      </c>
      <c r="B14140" s="358">
        <v>62</v>
      </c>
      <c r="C14140" s="358" t="s">
        <v>12729</v>
      </c>
      <c r="D14140" s="358" t="s">
        <v>880</v>
      </c>
      <c r="E14140" s="358" t="s">
        <v>12704</v>
      </c>
      <c r="F14140" s="358" t="s">
        <v>12676</v>
      </c>
      <c r="G14140" s="358" t="s">
        <v>781</v>
      </c>
      <c r="H14140" s="358"/>
      <c r="I14140" s="358">
        <v>4</v>
      </c>
      <c r="J14140" s="358">
        <v>1</v>
      </c>
      <c r="K14140" s="358">
        <f t="shared" si="242"/>
        <v>5</v>
      </c>
      <c r="L14140" s="358" t="s">
        <v>9896</v>
      </c>
    </row>
    <row r="14141" spans="1:12">
      <c r="A14141" s="358" t="s">
        <v>608</v>
      </c>
      <c r="B14141" s="358">
        <v>63</v>
      </c>
      <c r="C14141" s="358" t="s">
        <v>12730</v>
      </c>
      <c r="D14141" s="358" t="s">
        <v>1484</v>
      </c>
      <c r="E14141" s="358" t="s">
        <v>12704</v>
      </c>
      <c r="F14141" s="358" t="s">
        <v>12676</v>
      </c>
      <c r="G14141" s="358" t="s">
        <v>781</v>
      </c>
      <c r="H14141" s="358"/>
      <c r="I14141" s="358">
        <v>0</v>
      </c>
      <c r="J14141" s="358">
        <v>1</v>
      </c>
      <c r="K14141" s="358">
        <f t="shared" si="242"/>
        <v>1</v>
      </c>
      <c r="L14141" s="358" t="s">
        <v>9926</v>
      </c>
    </row>
    <row r="14142" spans="1:12">
      <c r="A14142" s="358" t="s">
        <v>608</v>
      </c>
      <c r="B14142" s="358">
        <v>64</v>
      </c>
      <c r="C14142" s="358" t="s">
        <v>10279</v>
      </c>
      <c r="D14142" s="358" t="s">
        <v>880</v>
      </c>
      <c r="E14142" s="358" t="s">
        <v>12704</v>
      </c>
      <c r="F14142" s="358" t="s">
        <v>12676</v>
      </c>
      <c r="G14142" s="358" t="s">
        <v>781</v>
      </c>
      <c r="H14142" s="358"/>
      <c r="I14142" s="358">
        <v>2</v>
      </c>
      <c r="J14142" s="358">
        <v>2</v>
      </c>
      <c r="K14142" s="358">
        <f t="shared" si="242"/>
        <v>4</v>
      </c>
      <c r="L14142" s="358" t="s">
        <v>9926</v>
      </c>
    </row>
    <row r="14143" spans="1:12">
      <c r="A14143" s="358" t="s">
        <v>608</v>
      </c>
      <c r="B14143" s="358">
        <v>65</v>
      </c>
      <c r="C14143" s="358" t="s">
        <v>12731</v>
      </c>
      <c r="D14143" s="358" t="s">
        <v>880</v>
      </c>
      <c r="E14143" s="358" t="s">
        <v>12704</v>
      </c>
      <c r="F14143" s="358" t="s">
        <v>12676</v>
      </c>
      <c r="G14143" s="358" t="s">
        <v>781</v>
      </c>
      <c r="H14143" s="358"/>
      <c r="I14143" s="358">
        <v>3</v>
      </c>
      <c r="J14143" s="358">
        <v>3</v>
      </c>
      <c r="K14143" s="358">
        <f t="shared" ref="K14143:K14154" si="243">J14143+I14143</f>
        <v>6</v>
      </c>
      <c r="L14143" s="358" t="s">
        <v>9899</v>
      </c>
    </row>
    <row r="14144" spans="1:12">
      <c r="A14144" s="358" t="s">
        <v>608</v>
      </c>
      <c r="B14144" s="358">
        <v>66</v>
      </c>
      <c r="C14144" s="358" t="s">
        <v>12732</v>
      </c>
      <c r="D14144" s="358" t="s">
        <v>880</v>
      </c>
      <c r="E14144" s="358" t="s">
        <v>12704</v>
      </c>
      <c r="F14144" s="358" t="s">
        <v>12676</v>
      </c>
      <c r="G14144" s="358" t="s">
        <v>781</v>
      </c>
      <c r="H14144" s="358"/>
      <c r="I14144" s="358">
        <v>4</v>
      </c>
      <c r="J14144" s="358">
        <v>2</v>
      </c>
      <c r="K14144" s="358">
        <f t="shared" si="243"/>
        <v>6</v>
      </c>
      <c r="L14144" s="358" t="s">
        <v>9926</v>
      </c>
    </row>
    <row r="14145" spans="1:12">
      <c r="A14145" s="358" t="s">
        <v>608</v>
      </c>
      <c r="B14145" s="358">
        <v>67</v>
      </c>
      <c r="C14145" s="358" t="s">
        <v>12733</v>
      </c>
      <c r="D14145" s="358" t="s">
        <v>880</v>
      </c>
      <c r="E14145" s="358" t="s">
        <v>12704</v>
      </c>
      <c r="F14145" s="358" t="s">
        <v>12676</v>
      </c>
      <c r="G14145" s="358" t="s">
        <v>781</v>
      </c>
      <c r="H14145" s="358"/>
      <c r="I14145" s="358">
        <v>2</v>
      </c>
      <c r="J14145" s="358">
        <v>3</v>
      </c>
      <c r="K14145" s="358">
        <f t="shared" si="243"/>
        <v>5</v>
      </c>
      <c r="L14145" s="358" t="s">
        <v>11105</v>
      </c>
    </row>
    <row r="14146" spans="1:12">
      <c r="A14146" s="358" t="s">
        <v>608</v>
      </c>
      <c r="B14146" s="358">
        <v>68</v>
      </c>
      <c r="C14146" s="358" t="s">
        <v>12734</v>
      </c>
      <c r="D14146" s="358" t="s">
        <v>880</v>
      </c>
      <c r="E14146" s="358" t="s">
        <v>12704</v>
      </c>
      <c r="F14146" s="358" t="s">
        <v>12676</v>
      </c>
      <c r="G14146" s="358" t="s">
        <v>781</v>
      </c>
      <c r="H14146" s="358"/>
      <c r="I14146" s="358">
        <v>5</v>
      </c>
      <c r="J14146" s="358">
        <v>2</v>
      </c>
      <c r="K14146" s="358">
        <f t="shared" si="243"/>
        <v>7</v>
      </c>
      <c r="L14146" s="358" t="s">
        <v>9926</v>
      </c>
    </row>
    <row r="14147" spans="1:12">
      <c r="A14147" s="358" t="s">
        <v>608</v>
      </c>
      <c r="B14147" s="358">
        <v>69</v>
      </c>
      <c r="C14147" s="358" t="s">
        <v>7293</v>
      </c>
      <c r="D14147" s="358" t="s">
        <v>880</v>
      </c>
      <c r="E14147" s="358" t="s">
        <v>12704</v>
      </c>
      <c r="F14147" s="358" t="s">
        <v>12676</v>
      </c>
      <c r="G14147" s="358" t="s">
        <v>781</v>
      </c>
      <c r="H14147" s="358"/>
      <c r="I14147" s="358">
        <v>7</v>
      </c>
      <c r="J14147" s="358">
        <v>3</v>
      </c>
      <c r="K14147" s="358">
        <f t="shared" si="243"/>
        <v>10</v>
      </c>
      <c r="L14147" s="358" t="s">
        <v>9921</v>
      </c>
    </row>
    <row r="14148" spans="1:12">
      <c r="A14148" s="358" t="s">
        <v>608</v>
      </c>
      <c r="B14148" s="358">
        <v>70</v>
      </c>
      <c r="C14148" s="358" t="s">
        <v>12735</v>
      </c>
      <c r="D14148" s="358" t="s">
        <v>880</v>
      </c>
      <c r="E14148" s="358" t="s">
        <v>12704</v>
      </c>
      <c r="F14148" s="358" t="s">
        <v>12676</v>
      </c>
      <c r="G14148" s="358" t="s">
        <v>781</v>
      </c>
      <c r="H14148" s="358"/>
      <c r="I14148" s="358">
        <v>4</v>
      </c>
      <c r="J14148" s="358">
        <v>4</v>
      </c>
      <c r="K14148" s="358">
        <f t="shared" si="243"/>
        <v>8</v>
      </c>
      <c r="L14148" s="358" t="s">
        <v>9939</v>
      </c>
    </row>
    <row r="14149" spans="1:12">
      <c r="A14149" s="358" t="s">
        <v>608</v>
      </c>
      <c r="B14149" s="358">
        <v>71</v>
      </c>
      <c r="C14149" s="358" t="s">
        <v>7249</v>
      </c>
      <c r="D14149" s="358" t="s">
        <v>880</v>
      </c>
      <c r="E14149" s="358" t="s">
        <v>12704</v>
      </c>
      <c r="F14149" s="358" t="s">
        <v>12676</v>
      </c>
      <c r="G14149" s="358" t="s">
        <v>781</v>
      </c>
      <c r="H14149" s="358"/>
      <c r="I14149" s="358">
        <v>6</v>
      </c>
      <c r="J14149" s="358">
        <v>3</v>
      </c>
      <c r="K14149" s="358">
        <f t="shared" si="243"/>
        <v>9</v>
      </c>
      <c r="L14149" s="358" t="s">
        <v>10115</v>
      </c>
    </row>
    <row r="14150" spans="1:12">
      <c r="A14150" s="358" t="s">
        <v>608</v>
      </c>
      <c r="B14150" s="358">
        <v>72</v>
      </c>
      <c r="C14150" s="358" t="s">
        <v>12736</v>
      </c>
      <c r="D14150" s="358" t="s">
        <v>880</v>
      </c>
      <c r="E14150" s="358" t="s">
        <v>12704</v>
      </c>
      <c r="F14150" s="358" t="s">
        <v>12676</v>
      </c>
      <c r="G14150" s="358" t="s">
        <v>781</v>
      </c>
      <c r="H14150" s="358"/>
      <c r="I14150" s="358">
        <v>6</v>
      </c>
      <c r="J14150" s="358">
        <v>4</v>
      </c>
      <c r="K14150" s="358">
        <f t="shared" si="243"/>
        <v>10</v>
      </c>
      <c r="L14150" s="358" t="s">
        <v>10115</v>
      </c>
    </row>
    <row r="14151" spans="1:12">
      <c r="A14151" s="358" t="s">
        <v>608</v>
      </c>
      <c r="B14151" s="358">
        <v>73</v>
      </c>
      <c r="C14151" s="358" t="s">
        <v>8194</v>
      </c>
      <c r="D14151" s="358" t="s">
        <v>880</v>
      </c>
      <c r="E14151" s="358" t="s">
        <v>12704</v>
      </c>
      <c r="F14151" s="358" t="s">
        <v>12676</v>
      </c>
      <c r="G14151" s="358" t="s">
        <v>781</v>
      </c>
      <c r="H14151" s="358"/>
      <c r="I14151" s="358">
        <v>5</v>
      </c>
      <c r="J14151" s="358">
        <v>3</v>
      </c>
      <c r="K14151" s="358">
        <f t="shared" si="243"/>
        <v>8</v>
      </c>
      <c r="L14151" s="358" t="s">
        <v>9939</v>
      </c>
    </row>
    <row r="14152" spans="1:12">
      <c r="A14152" s="358" t="s">
        <v>608</v>
      </c>
      <c r="B14152" s="358">
        <v>74</v>
      </c>
      <c r="C14152" s="358" t="s">
        <v>12737</v>
      </c>
      <c r="D14152" s="358" t="s">
        <v>880</v>
      </c>
      <c r="E14152" s="358" t="s">
        <v>12704</v>
      </c>
      <c r="F14152" s="358" t="s">
        <v>12676</v>
      </c>
      <c r="G14152" s="358" t="s">
        <v>781</v>
      </c>
      <c r="H14152" s="358"/>
      <c r="I14152" s="358">
        <v>3</v>
      </c>
      <c r="J14152" s="358">
        <v>7</v>
      </c>
      <c r="K14152" s="358">
        <f t="shared" si="243"/>
        <v>10</v>
      </c>
      <c r="L14152" s="358" t="s">
        <v>9926</v>
      </c>
    </row>
    <row r="14153" spans="1:12">
      <c r="A14153" s="358" t="s">
        <v>608</v>
      </c>
      <c r="B14153" s="358">
        <v>75</v>
      </c>
      <c r="C14153" s="358" t="s">
        <v>12738</v>
      </c>
      <c r="D14153" s="358" t="s">
        <v>880</v>
      </c>
      <c r="E14153" s="358" t="s">
        <v>12704</v>
      </c>
      <c r="F14153" s="358" t="s">
        <v>12676</v>
      </c>
      <c r="G14153" s="358" t="s">
        <v>781</v>
      </c>
      <c r="H14153" s="358"/>
      <c r="I14153" s="358">
        <v>6</v>
      </c>
      <c r="J14153" s="358">
        <v>2</v>
      </c>
      <c r="K14153" s="358">
        <f t="shared" si="243"/>
        <v>8</v>
      </c>
      <c r="L14153" s="358" t="s">
        <v>10115</v>
      </c>
    </row>
    <row r="14154" spans="1:12">
      <c r="A14154" s="358" t="s">
        <v>608</v>
      </c>
      <c r="B14154" s="358">
        <v>76</v>
      </c>
      <c r="C14154" s="358" t="s">
        <v>9152</v>
      </c>
      <c r="D14154" s="358" t="s">
        <v>880</v>
      </c>
      <c r="E14154" s="358" t="s">
        <v>12704</v>
      </c>
      <c r="F14154" s="358" t="s">
        <v>12676</v>
      </c>
      <c r="G14154" s="358" t="s">
        <v>781</v>
      </c>
      <c r="H14154" s="358"/>
      <c r="I14154" s="358">
        <v>7</v>
      </c>
      <c r="J14154" s="358">
        <v>3</v>
      </c>
      <c r="K14154" s="358">
        <f t="shared" si="243"/>
        <v>10</v>
      </c>
      <c r="L14154" s="358" t="s">
        <v>9896</v>
      </c>
    </row>
    <row r="14155" spans="1:12">
      <c r="A14155" s="364"/>
      <c r="B14155" s="364"/>
      <c r="C14155" s="364"/>
      <c r="D14155" s="364"/>
      <c r="E14155" s="364"/>
      <c r="F14155" s="364"/>
      <c r="G14155" s="364"/>
      <c r="H14155" s="364"/>
      <c r="I14155" s="364"/>
      <c r="J14155" s="364"/>
      <c r="K14155" s="358">
        <f>SUM(K14079:K14154)</f>
        <v>437</v>
      </c>
      <c r="L14155" s="364"/>
    </row>
    <row r="14156" spans="1:12">
      <c r="A14156" s="360" t="s">
        <v>580</v>
      </c>
      <c r="B14156" s="360">
        <v>1</v>
      </c>
      <c r="C14156" s="360" t="s">
        <v>2806</v>
      </c>
      <c r="D14156" s="360" t="s">
        <v>880</v>
      </c>
      <c r="E14156" s="360" t="s">
        <v>580</v>
      </c>
      <c r="F14156" s="360" t="s">
        <v>297</v>
      </c>
      <c r="G14156" s="360" t="s">
        <v>2045</v>
      </c>
      <c r="H14156" s="360">
        <v>780885003</v>
      </c>
      <c r="I14156" s="360">
        <v>5</v>
      </c>
      <c r="J14156" s="360">
        <v>5</v>
      </c>
      <c r="K14156" s="360">
        <f t="shared" ref="K14156:K14219" si="244">J14156+I14156</f>
        <v>10</v>
      </c>
      <c r="L14156" s="360" t="s">
        <v>11537</v>
      </c>
    </row>
    <row r="14157" spans="1:12">
      <c r="A14157" s="360" t="s">
        <v>580</v>
      </c>
      <c r="B14157" s="360">
        <v>2</v>
      </c>
      <c r="C14157" s="360" t="s">
        <v>12739</v>
      </c>
      <c r="D14157" s="360" t="s">
        <v>880</v>
      </c>
      <c r="E14157" s="360" t="s">
        <v>580</v>
      </c>
      <c r="F14157" s="360" t="s">
        <v>297</v>
      </c>
      <c r="G14157" s="360" t="s">
        <v>2045</v>
      </c>
      <c r="H14157" s="360"/>
      <c r="I14157" s="360">
        <v>3</v>
      </c>
      <c r="J14157" s="360">
        <v>3</v>
      </c>
      <c r="K14157" s="360">
        <f t="shared" si="244"/>
        <v>6</v>
      </c>
      <c r="L14157" s="360" t="s">
        <v>9901</v>
      </c>
    </row>
    <row r="14158" spans="1:12">
      <c r="A14158" s="360" t="s">
        <v>580</v>
      </c>
      <c r="B14158" s="360">
        <v>3</v>
      </c>
      <c r="C14158" s="360" t="s">
        <v>12740</v>
      </c>
      <c r="D14158" s="360" t="s">
        <v>1293</v>
      </c>
      <c r="E14158" s="360" t="s">
        <v>580</v>
      </c>
      <c r="F14158" s="360" t="s">
        <v>297</v>
      </c>
      <c r="G14158" s="360" t="s">
        <v>2045</v>
      </c>
      <c r="H14158" s="360"/>
      <c r="I14158" s="360">
        <v>3</v>
      </c>
      <c r="J14158" s="360">
        <v>2</v>
      </c>
      <c r="K14158" s="360">
        <f t="shared" si="244"/>
        <v>5</v>
      </c>
      <c r="L14158" s="360" t="s">
        <v>9901</v>
      </c>
    </row>
    <row r="14159" spans="1:12">
      <c r="A14159" s="360" t="s">
        <v>580</v>
      </c>
      <c r="B14159" s="360">
        <v>4</v>
      </c>
      <c r="C14159" s="360" t="s">
        <v>12741</v>
      </c>
      <c r="D14159" s="360" t="s">
        <v>880</v>
      </c>
      <c r="E14159" s="360" t="s">
        <v>580</v>
      </c>
      <c r="F14159" s="360" t="s">
        <v>297</v>
      </c>
      <c r="G14159" s="360" t="s">
        <v>2045</v>
      </c>
      <c r="H14159" s="360"/>
      <c r="I14159" s="360">
        <v>3</v>
      </c>
      <c r="J14159" s="360">
        <v>2</v>
      </c>
      <c r="K14159" s="360">
        <f t="shared" si="244"/>
        <v>5</v>
      </c>
      <c r="L14159" s="360" t="s">
        <v>11134</v>
      </c>
    </row>
    <row r="14160" spans="1:12">
      <c r="A14160" s="360" t="s">
        <v>580</v>
      </c>
      <c r="B14160" s="360">
        <v>5</v>
      </c>
      <c r="C14160" s="360" t="s">
        <v>12742</v>
      </c>
      <c r="D14160" s="360" t="s">
        <v>880</v>
      </c>
      <c r="E14160" s="360" t="s">
        <v>580</v>
      </c>
      <c r="F14160" s="360" t="s">
        <v>297</v>
      </c>
      <c r="G14160" s="360" t="s">
        <v>2045</v>
      </c>
      <c r="H14160" s="360"/>
      <c r="I14160" s="360">
        <v>1</v>
      </c>
      <c r="J14160" s="360">
        <v>2</v>
      </c>
      <c r="K14160" s="360">
        <f t="shared" si="244"/>
        <v>3</v>
      </c>
      <c r="L14160" s="360" t="s">
        <v>9899</v>
      </c>
    </row>
    <row r="14161" spans="1:12">
      <c r="A14161" s="360" t="s">
        <v>580</v>
      </c>
      <c r="B14161" s="360">
        <v>6</v>
      </c>
      <c r="C14161" s="360" t="s">
        <v>12743</v>
      </c>
      <c r="D14161" s="360" t="s">
        <v>880</v>
      </c>
      <c r="E14161" s="360" t="s">
        <v>580</v>
      </c>
      <c r="F14161" s="360" t="s">
        <v>297</v>
      </c>
      <c r="G14161" s="360" t="s">
        <v>2045</v>
      </c>
      <c r="H14161" s="360"/>
      <c r="I14161" s="360">
        <v>3</v>
      </c>
      <c r="J14161" s="360">
        <v>2</v>
      </c>
      <c r="K14161" s="360">
        <f t="shared" si="244"/>
        <v>5</v>
      </c>
      <c r="L14161" s="360" t="s">
        <v>9899</v>
      </c>
    </row>
    <row r="14162" spans="1:12">
      <c r="A14162" s="360" t="s">
        <v>580</v>
      </c>
      <c r="B14162" s="360">
        <v>7</v>
      </c>
      <c r="C14162" s="360" t="s">
        <v>1877</v>
      </c>
      <c r="D14162" s="360" t="s">
        <v>880</v>
      </c>
      <c r="E14162" s="360" t="s">
        <v>580</v>
      </c>
      <c r="F14162" s="360" t="s">
        <v>297</v>
      </c>
      <c r="G14162" s="360" t="s">
        <v>2045</v>
      </c>
      <c r="H14162" s="360"/>
      <c r="I14162" s="360">
        <v>4</v>
      </c>
      <c r="J14162" s="360">
        <v>1</v>
      </c>
      <c r="K14162" s="360">
        <f t="shared" si="244"/>
        <v>5</v>
      </c>
      <c r="L14162" s="360" t="s">
        <v>9899</v>
      </c>
    </row>
    <row r="14163" spans="1:12">
      <c r="A14163" s="360" t="s">
        <v>580</v>
      </c>
      <c r="B14163" s="360">
        <v>8</v>
      </c>
      <c r="C14163" s="360" t="s">
        <v>12744</v>
      </c>
      <c r="D14163" s="360" t="s">
        <v>880</v>
      </c>
      <c r="E14163" s="360" t="s">
        <v>580</v>
      </c>
      <c r="F14163" s="360" t="s">
        <v>297</v>
      </c>
      <c r="G14163" s="360" t="s">
        <v>2045</v>
      </c>
      <c r="H14163" s="360"/>
      <c r="I14163" s="360">
        <v>3</v>
      </c>
      <c r="J14163" s="360">
        <v>5</v>
      </c>
      <c r="K14163" s="360">
        <f t="shared" si="244"/>
        <v>8</v>
      </c>
      <c r="L14163" s="360" t="s">
        <v>9995</v>
      </c>
    </row>
    <row r="14164" spans="1:12">
      <c r="A14164" s="360" t="s">
        <v>580</v>
      </c>
      <c r="B14164" s="360">
        <v>9</v>
      </c>
      <c r="C14164" s="360" t="s">
        <v>12745</v>
      </c>
      <c r="D14164" s="360" t="s">
        <v>880</v>
      </c>
      <c r="E14164" s="360" t="s">
        <v>580</v>
      </c>
      <c r="F14164" s="360" t="s">
        <v>297</v>
      </c>
      <c r="G14164" s="360" t="s">
        <v>2045</v>
      </c>
      <c r="H14164" s="360"/>
      <c r="I14164" s="360">
        <v>3</v>
      </c>
      <c r="J14164" s="360">
        <v>2</v>
      </c>
      <c r="K14164" s="360">
        <f t="shared" si="244"/>
        <v>5</v>
      </c>
      <c r="L14164" s="360" t="s">
        <v>11134</v>
      </c>
    </row>
    <row r="14165" spans="1:12">
      <c r="A14165" s="360" t="s">
        <v>580</v>
      </c>
      <c r="B14165" s="360">
        <v>10</v>
      </c>
      <c r="C14165" s="360" t="s">
        <v>12746</v>
      </c>
      <c r="D14165" s="360" t="s">
        <v>880</v>
      </c>
      <c r="E14165" s="360" t="s">
        <v>580</v>
      </c>
      <c r="F14165" s="360" t="s">
        <v>297</v>
      </c>
      <c r="G14165" s="360" t="s">
        <v>2045</v>
      </c>
      <c r="H14165" s="360"/>
      <c r="I14165" s="360">
        <v>4</v>
      </c>
      <c r="J14165" s="360">
        <v>6</v>
      </c>
      <c r="K14165" s="360">
        <f t="shared" si="244"/>
        <v>10</v>
      </c>
      <c r="L14165" s="360" t="s">
        <v>9926</v>
      </c>
    </row>
    <row r="14166" spans="1:12">
      <c r="A14166" s="360" t="s">
        <v>580</v>
      </c>
      <c r="B14166" s="360">
        <v>11</v>
      </c>
      <c r="C14166" s="360" t="s">
        <v>12747</v>
      </c>
      <c r="D14166" s="360" t="s">
        <v>1293</v>
      </c>
      <c r="E14166" s="360" t="s">
        <v>580</v>
      </c>
      <c r="F14166" s="360" t="s">
        <v>297</v>
      </c>
      <c r="G14166" s="360" t="s">
        <v>2045</v>
      </c>
      <c r="H14166" s="360"/>
      <c r="I14166" s="360">
        <v>4</v>
      </c>
      <c r="J14166" s="360">
        <v>7</v>
      </c>
      <c r="K14166" s="360">
        <f t="shared" si="244"/>
        <v>11</v>
      </c>
      <c r="L14166" s="360" t="s">
        <v>9926</v>
      </c>
    </row>
    <row r="14167" spans="1:12">
      <c r="A14167" s="360" t="s">
        <v>580</v>
      </c>
      <c r="B14167" s="360">
        <v>12</v>
      </c>
      <c r="C14167" s="360" t="s">
        <v>12748</v>
      </c>
      <c r="D14167" s="360" t="s">
        <v>880</v>
      </c>
      <c r="E14167" s="360" t="s">
        <v>580</v>
      </c>
      <c r="F14167" s="360" t="s">
        <v>297</v>
      </c>
      <c r="G14167" s="360" t="s">
        <v>2045</v>
      </c>
      <c r="H14167" s="360"/>
      <c r="I14167" s="360">
        <v>3</v>
      </c>
      <c r="J14167" s="360">
        <v>1</v>
      </c>
      <c r="K14167" s="360">
        <f t="shared" si="244"/>
        <v>4</v>
      </c>
      <c r="L14167" s="360" t="s">
        <v>9926</v>
      </c>
    </row>
    <row r="14168" spans="1:12">
      <c r="A14168" s="360" t="s">
        <v>580</v>
      </c>
      <c r="B14168" s="360">
        <v>13</v>
      </c>
      <c r="C14168" s="360" t="s">
        <v>12749</v>
      </c>
      <c r="D14168" s="360" t="s">
        <v>880</v>
      </c>
      <c r="E14168" s="360" t="s">
        <v>580</v>
      </c>
      <c r="F14168" s="360" t="s">
        <v>297</v>
      </c>
      <c r="G14168" s="360" t="s">
        <v>2045</v>
      </c>
      <c r="H14168" s="360"/>
      <c r="I14168" s="360">
        <v>4</v>
      </c>
      <c r="J14168" s="360">
        <v>3</v>
      </c>
      <c r="K14168" s="360">
        <f t="shared" si="244"/>
        <v>7</v>
      </c>
      <c r="L14168" s="360" t="s">
        <v>11461</v>
      </c>
    </row>
    <row r="14169" spans="1:12">
      <c r="A14169" s="360" t="s">
        <v>580</v>
      </c>
      <c r="B14169" s="360">
        <v>14</v>
      </c>
      <c r="C14169" s="360" t="s">
        <v>12750</v>
      </c>
      <c r="D14169" s="360" t="s">
        <v>880</v>
      </c>
      <c r="E14169" s="360" t="s">
        <v>580</v>
      </c>
      <c r="F14169" s="360" t="s">
        <v>297</v>
      </c>
      <c r="G14169" s="360" t="s">
        <v>2045</v>
      </c>
      <c r="H14169" s="360"/>
      <c r="I14169" s="360">
        <v>2</v>
      </c>
      <c r="J14169" s="360">
        <v>1</v>
      </c>
      <c r="K14169" s="360">
        <f t="shared" si="244"/>
        <v>3</v>
      </c>
      <c r="L14169" s="360" t="s">
        <v>11461</v>
      </c>
    </row>
    <row r="14170" spans="1:12">
      <c r="A14170" s="360" t="s">
        <v>580</v>
      </c>
      <c r="B14170" s="360">
        <v>15</v>
      </c>
      <c r="C14170" s="360" t="s">
        <v>2095</v>
      </c>
      <c r="D14170" s="360" t="s">
        <v>880</v>
      </c>
      <c r="E14170" s="360" t="s">
        <v>580</v>
      </c>
      <c r="F14170" s="360" t="s">
        <v>297</v>
      </c>
      <c r="G14170" s="360" t="s">
        <v>2045</v>
      </c>
      <c r="H14170" s="360"/>
      <c r="I14170" s="360">
        <v>3</v>
      </c>
      <c r="J14170" s="360">
        <v>2</v>
      </c>
      <c r="K14170" s="360">
        <f t="shared" si="244"/>
        <v>5</v>
      </c>
      <c r="L14170" s="360" t="s">
        <v>9921</v>
      </c>
    </row>
    <row r="14171" spans="1:12">
      <c r="A14171" s="360" t="s">
        <v>580</v>
      </c>
      <c r="B14171" s="360">
        <v>16</v>
      </c>
      <c r="C14171" s="360" t="s">
        <v>12751</v>
      </c>
      <c r="D14171" s="360" t="s">
        <v>880</v>
      </c>
      <c r="E14171" s="360" t="s">
        <v>580</v>
      </c>
      <c r="F14171" s="360" t="s">
        <v>297</v>
      </c>
      <c r="G14171" s="360" t="s">
        <v>2045</v>
      </c>
      <c r="H14171" s="360"/>
      <c r="I14171" s="360">
        <v>1</v>
      </c>
      <c r="J14171" s="360">
        <v>2</v>
      </c>
      <c r="K14171" s="360">
        <f t="shared" si="244"/>
        <v>3</v>
      </c>
      <c r="L14171" s="360" t="s">
        <v>9939</v>
      </c>
    </row>
    <row r="14172" spans="1:12">
      <c r="A14172" s="360" t="s">
        <v>580</v>
      </c>
      <c r="B14172" s="360">
        <v>17</v>
      </c>
      <c r="C14172" s="360" t="s">
        <v>3128</v>
      </c>
      <c r="D14172" s="360" t="s">
        <v>1293</v>
      </c>
      <c r="E14172" s="360" t="s">
        <v>580</v>
      </c>
      <c r="F14172" s="360" t="s">
        <v>297</v>
      </c>
      <c r="G14172" s="360" t="s">
        <v>2045</v>
      </c>
      <c r="H14172" s="360"/>
      <c r="I14172" s="360">
        <v>3</v>
      </c>
      <c r="J14172" s="360">
        <v>4</v>
      </c>
      <c r="K14172" s="360">
        <f t="shared" si="244"/>
        <v>7</v>
      </c>
      <c r="L14172" s="360" t="s">
        <v>9949</v>
      </c>
    </row>
    <row r="14173" spans="1:12">
      <c r="A14173" s="360" t="s">
        <v>580</v>
      </c>
      <c r="B14173" s="360">
        <v>18</v>
      </c>
      <c r="C14173" s="360" t="s">
        <v>12752</v>
      </c>
      <c r="D14173" s="360" t="s">
        <v>880</v>
      </c>
      <c r="E14173" s="360" t="s">
        <v>580</v>
      </c>
      <c r="F14173" s="360" t="s">
        <v>297</v>
      </c>
      <c r="G14173" s="360" t="s">
        <v>2045</v>
      </c>
      <c r="H14173" s="360"/>
      <c r="I14173" s="360">
        <v>5</v>
      </c>
      <c r="J14173" s="360">
        <v>3</v>
      </c>
      <c r="K14173" s="360">
        <f t="shared" si="244"/>
        <v>8</v>
      </c>
      <c r="L14173" s="360" t="s">
        <v>9949</v>
      </c>
    </row>
    <row r="14174" spans="1:12">
      <c r="A14174" s="360" t="s">
        <v>580</v>
      </c>
      <c r="B14174" s="360">
        <v>19</v>
      </c>
      <c r="C14174" s="360" t="s">
        <v>7803</v>
      </c>
      <c r="D14174" s="360" t="s">
        <v>880</v>
      </c>
      <c r="E14174" s="360" t="s">
        <v>580</v>
      </c>
      <c r="F14174" s="360" t="s">
        <v>12753</v>
      </c>
      <c r="G14174" s="360" t="s">
        <v>2045</v>
      </c>
      <c r="H14174" s="360"/>
      <c r="I14174" s="360">
        <v>4</v>
      </c>
      <c r="J14174" s="360">
        <v>7</v>
      </c>
      <c r="K14174" s="360">
        <f t="shared" si="244"/>
        <v>11</v>
      </c>
      <c r="L14174" s="360" t="s">
        <v>11834</v>
      </c>
    </row>
    <row r="14175" spans="1:12">
      <c r="A14175" s="360" t="s">
        <v>580</v>
      </c>
      <c r="B14175" s="360">
        <v>20</v>
      </c>
      <c r="C14175" s="360" t="s">
        <v>12754</v>
      </c>
      <c r="D14175" s="360" t="s">
        <v>880</v>
      </c>
      <c r="E14175" s="360" t="s">
        <v>580</v>
      </c>
      <c r="F14175" s="360" t="s">
        <v>297</v>
      </c>
      <c r="G14175" s="360" t="s">
        <v>2045</v>
      </c>
      <c r="H14175" s="360"/>
      <c r="I14175" s="360">
        <v>3</v>
      </c>
      <c r="J14175" s="360">
        <v>2</v>
      </c>
      <c r="K14175" s="360">
        <f t="shared" si="244"/>
        <v>5</v>
      </c>
      <c r="L14175" s="360" t="s">
        <v>9926</v>
      </c>
    </row>
    <row r="14176" spans="1:12">
      <c r="A14176" s="360" t="s">
        <v>580</v>
      </c>
      <c r="B14176" s="360">
        <v>21</v>
      </c>
      <c r="C14176" s="360" t="s">
        <v>12755</v>
      </c>
      <c r="D14176" s="360" t="s">
        <v>880</v>
      </c>
      <c r="E14176" s="360" t="s">
        <v>580</v>
      </c>
      <c r="F14176" s="360" t="s">
        <v>297</v>
      </c>
      <c r="G14176" s="360" t="s">
        <v>2045</v>
      </c>
      <c r="H14176" s="360"/>
      <c r="I14176" s="360">
        <v>1</v>
      </c>
      <c r="J14176" s="360">
        <v>2</v>
      </c>
      <c r="K14176" s="360">
        <f t="shared" si="244"/>
        <v>3</v>
      </c>
      <c r="L14176" s="360" t="s">
        <v>9926</v>
      </c>
    </row>
    <row r="14177" spans="1:12">
      <c r="A14177" s="360" t="s">
        <v>580</v>
      </c>
      <c r="B14177" s="360">
        <v>22</v>
      </c>
      <c r="C14177" s="360" t="s">
        <v>12756</v>
      </c>
      <c r="D14177" s="360" t="s">
        <v>1293</v>
      </c>
      <c r="E14177" s="360" t="s">
        <v>580</v>
      </c>
      <c r="F14177" s="360" t="s">
        <v>297</v>
      </c>
      <c r="G14177" s="360" t="s">
        <v>2045</v>
      </c>
      <c r="H14177" s="360"/>
      <c r="I14177" s="360">
        <v>4</v>
      </c>
      <c r="J14177" s="360">
        <v>3</v>
      </c>
      <c r="K14177" s="360">
        <f t="shared" si="244"/>
        <v>7</v>
      </c>
      <c r="L14177" s="360" t="s">
        <v>9926</v>
      </c>
    </row>
    <row r="14178" spans="1:12">
      <c r="A14178" s="360" t="s">
        <v>580</v>
      </c>
      <c r="B14178" s="360">
        <v>23</v>
      </c>
      <c r="C14178" s="360" t="s">
        <v>12757</v>
      </c>
      <c r="D14178" s="360" t="s">
        <v>1293</v>
      </c>
      <c r="E14178" s="360" t="s">
        <v>580</v>
      </c>
      <c r="F14178" s="360" t="s">
        <v>297</v>
      </c>
      <c r="G14178" s="360" t="s">
        <v>2045</v>
      </c>
      <c r="H14178" s="360"/>
      <c r="I14178" s="360">
        <v>3</v>
      </c>
      <c r="J14178" s="360">
        <v>6</v>
      </c>
      <c r="K14178" s="360">
        <f t="shared" si="244"/>
        <v>9</v>
      </c>
      <c r="L14178" s="360" t="s">
        <v>11134</v>
      </c>
    </row>
    <row r="14179" spans="1:12">
      <c r="A14179" s="360" t="s">
        <v>580</v>
      </c>
      <c r="B14179" s="360">
        <v>24</v>
      </c>
      <c r="C14179" s="360" t="s">
        <v>12758</v>
      </c>
      <c r="D14179" s="360" t="s">
        <v>880</v>
      </c>
      <c r="E14179" s="360" t="s">
        <v>580</v>
      </c>
      <c r="F14179" s="360" t="s">
        <v>297</v>
      </c>
      <c r="G14179" s="360" t="s">
        <v>2045</v>
      </c>
      <c r="H14179" s="360"/>
      <c r="I14179" s="360">
        <v>2</v>
      </c>
      <c r="J14179" s="360">
        <v>2</v>
      </c>
      <c r="K14179" s="360">
        <f t="shared" si="244"/>
        <v>4</v>
      </c>
      <c r="L14179" s="360" t="s">
        <v>11134</v>
      </c>
    </row>
    <row r="14180" spans="1:12">
      <c r="A14180" s="360" t="s">
        <v>580</v>
      </c>
      <c r="B14180" s="360">
        <v>25</v>
      </c>
      <c r="C14180" s="360" t="s">
        <v>12759</v>
      </c>
      <c r="D14180" s="360" t="s">
        <v>958</v>
      </c>
      <c r="E14180" s="360" t="s">
        <v>580</v>
      </c>
      <c r="F14180" s="360" t="s">
        <v>297</v>
      </c>
      <c r="G14180" s="360" t="s">
        <v>2045</v>
      </c>
      <c r="H14180" s="360"/>
      <c r="I14180" s="360">
        <v>1</v>
      </c>
      <c r="J14180" s="360">
        <v>0</v>
      </c>
      <c r="K14180" s="360">
        <f t="shared" si="244"/>
        <v>1</v>
      </c>
      <c r="L14180" s="360" t="s">
        <v>9921</v>
      </c>
    </row>
    <row r="14181" spans="1:12">
      <c r="A14181" s="360" t="s">
        <v>580</v>
      </c>
      <c r="B14181" s="360">
        <v>26</v>
      </c>
      <c r="C14181" s="360" t="s">
        <v>9332</v>
      </c>
      <c r="D14181" s="360" t="s">
        <v>880</v>
      </c>
      <c r="E14181" s="360" t="s">
        <v>297</v>
      </c>
      <c r="F14181" s="360" t="s">
        <v>297</v>
      </c>
      <c r="G14181" s="360" t="s">
        <v>2045</v>
      </c>
      <c r="H14181" s="360"/>
      <c r="I14181" s="360">
        <v>4</v>
      </c>
      <c r="J14181" s="360">
        <v>1</v>
      </c>
      <c r="K14181" s="360">
        <f t="shared" si="244"/>
        <v>5</v>
      </c>
      <c r="L14181" s="360" t="s">
        <v>9897</v>
      </c>
    </row>
    <row r="14182" spans="1:12">
      <c r="A14182" s="360" t="s">
        <v>580</v>
      </c>
      <c r="B14182" s="360">
        <v>27</v>
      </c>
      <c r="C14182" s="360" t="s">
        <v>12760</v>
      </c>
      <c r="D14182" s="360" t="s">
        <v>880</v>
      </c>
      <c r="E14182" s="360" t="s">
        <v>297</v>
      </c>
      <c r="F14182" s="360" t="s">
        <v>297</v>
      </c>
      <c r="G14182" s="360" t="s">
        <v>2045</v>
      </c>
      <c r="H14182" s="360"/>
      <c r="I14182" s="360">
        <v>2</v>
      </c>
      <c r="J14182" s="360">
        <v>1</v>
      </c>
      <c r="K14182" s="360">
        <f t="shared" si="244"/>
        <v>3</v>
      </c>
      <c r="L14182" s="360" t="s">
        <v>9899</v>
      </c>
    </row>
    <row r="14183" spans="1:12">
      <c r="A14183" s="360" t="s">
        <v>580</v>
      </c>
      <c r="B14183" s="360">
        <v>28</v>
      </c>
      <c r="C14183" s="360" t="s">
        <v>12761</v>
      </c>
      <c r="D14183" s="360" t="s">
        <v>880</v>
      </c>
      <c r="E14183" s="360" t="s">
        <v>297</v>
      </c>
      <c r="F14183" s="360" t="s">
        <v>297</v>
      </c>
      <c r="G14183" s="360" t="s">
        <v>2045</v>
      </c>
      <c r="H14183" s="360"/>
      <c r="I14183" s="360">
        <v>3</v>
      </c>
      <c r="J14183" s="360">
        <v>2</v>
      </c>
      <c r="K14183" s="360">
        <f t="shared" si="244"/>
        <v>5</v>
      </c>
      <c r="L14183" s="360" t="s">
        <v>9899</v>
      </c>
    </row>
    <row r="14184" spans="1:12">
      <c r="A14184" s="360" t="s">
        <v>580</v>
      </c>
      <c r="B14184" s="360">
        <v>29</v>
      </c>
      <c r="C14184" s="360" t="s">
        <v>12762</v>
      </c>
      <c r="D14184" s="360" t="s">
        <v>880</v>
      </c>
      <c r="E14184" s="360" t="s">
        <v>297</v>
      </c>
      <c r="F14184" s="360" t="s">
        <v>297</v>
      </c>
      <c r="G14184" s="360" t="s">
        <v>2045</v>
      </c>
      <c r="H14184" s="360"/>
      <c r="I14184" s="360">
        <v>1</v>
      </c>
      <c r="J14184" s="360">
        <v>4</v>
      </c>
      <c r="K14184" s="360">
        <f t="shared" si="244"/>
        <v>5</v>
      </c>
      <c r="L14184" s="360" t="s">
        <v>9923</v>
      </c>
    </row>
    <row r="14185" spans="1:12">
      <c r="A14185" s="360" t="s">
        <v>580</v>
      </c>
      <c r="B14185" s="360">
        <v>30</v>
      </c>
      <c r="C14185" s="360" t="s">
        <v>12763</v>
      </c>
      <c r="D14185" s="360" t="s">
        <v>880</v>
      </c>
      <c r="E14185" s="360" t="s">
        <v>297</v>
      </c>
      <c r="F14185" s="360" t="s">
        <v>297</v>
      </c>
      <c r="G14185" s="360" t="s">
        <v>2045</v>
      </c>
      <c r="H14185" s="360"/>
      <c r="I14185" s="360">
        <v>3</v>
      </c>
      <c r="J14185" s="360">
        <v>1</v>
      </c>
      <c r="K14185" s="360">
        <f t="shared" si="244"/>
        <v>4</v>
      </c>
      <c r="L14185" s="360" t="s">
        <v>9901</v>
      </c>
    </row>
    <row r="14186" spans="1:12">
      <c r="A14186" s="360" t="s">
        <v>580</v>
      </c>
      <c r="B14186" s="360">
        <v>31</v>
      </c>
      <c r="C14186" s="360" t="s">
        <v>12764</v>
      </c>
      <c r="D14186" s="360" t="s">
        <v>880</v>
      </c>
      <c r="E14186" s="360" t="s">
        <v>297</v>
      </c>
      <c r="F14186" s="360" t="s">
        <v>297</v>
      </c>
      <c r="G14186" s="360" t="s">
        <v>2045</v>
      </c>
      <c r="H14186" s="360"/>
      <c r="I14186" s="360">
        <v>1</v>
      </c>
      <c r="J14186" s="360">
        <v>3</v>
      </c>
      <c r="K14186" s="360">
        <f t="shared" si="244"/>
        <v>4</v>
      </c>
      <c r="L14186" s="360" t="s">
        <v>9901</v>
      </c>
    </row>
    <row r="14187" spans="1:12">
      <c r="A14187" s="360" t="s">
        <v>580</v>
      </c>
      <c r="B14187" s="360">
        <v>32</v>
      </c>
      <c r="C14187" s="360" t="s">
        <v>1763</v>
      </c>
      <c r="D14187" s="360" t="s">
        <v>880</v>
      </c>
      <c r="E14187" s="360" t="s">
        <v>297</v>
      </c>
      <c r="F14187" s="360" t="s">
        <v>297</v>
      </c>
      <c r="G14187" s="360" t="s">
        <v>2045</v>
      </c>
      <c r="H14187" s="360"/>
      <c r="I14187" s="360">
        <v>5</v>
      </c>
      <c r="J14187" s="360">
        <v>2</v>
      </c>
      <c r="K14187" s="360">
        <f t="shared" si="244"/>
        <v>7</v>
      </c>
      <c r="L14187" s="360" t="s">
        <v>9901</v>
      </c>
    </row>
    <row r="14188" spans="1:12">
      <c r="A14188" s="360" t="s">
        <v>580</v>
      </c>
      <c r="B14188" s="360">
        <v>33</v>
      </c>
      <c r="C14188" s="360" t="s">
        <v>12765</v>
      </c>
      <c r="D14188" s="360" t="s">
        <v>880</v>
      </c>
      <c r="E14188" s="360" t="s">
        <v>297</v>
      </c>
      <c r="F14188" s="360" t="s">
        <v>297</v>
      </c>
      <c r="G14188" s="360" t="s">
        <v>2045</v>
      </c>
      <c r="H14188" s="360"/>
      <c r="I14188" s="360">
        <v>3</v>
      </c>
      <c r="J14188" s="360">
        <v>2</v>
      </c>
      <c r="K14188" s="360">
        <f t="shared" si="244"/>
        <v>5</v>
      </c>
      <c r="L14188" s="360" t="s">
        <v>9896</v>
      </c>
    </row>
    <row r="14189" spans="1:12">
      <c r="A14189" s="360" t="s">
        <v>580</v>
      </c>
      <c r="B14189" s="360">
        <v>34</v>
      </c>
      <c r="C14189" s="360" t="s">
        <v>12766</v>
      </c>
      <c r="D14189" s="360" t="s">
        <v>880</v>
      </c>
      <c r="E14189" s="360" t="s">
        <v>297</v>
      </c>
      <c r="F14189" s="360" t="s">
        <v>297</v>
      </c>
      <c r="G14189" s="360" t="s">
        <v>2045</v>
      </c>
      <c r="H14189" s="360"/>
      <c r="I14189" s="360">
        <v>7</v>
      </c>
      <c r="J14189" s="360">
        <v>4</v>
      </c>
      <c r="K14189" s="360">
        <f t="shared" si="244"/>
        <v>11</v>
      </c>
      <c r="L14189" s="360" t="s">
        <v>9896</v>
      </c>
    </row>
    <row r="14190" spans="1:12">
      <c r="A14190" s="360" t="s">
        <v>580</v>
      </c>
      <c r="B14190" s="360">
        <v>35</v>
      </c>
      <c r="C14190" s="360" t="s">
        <v>12765</v>
      </c>
      <c r="D14190" s="360" t="s">
        <v>880</v>
      </c>
      <c r="E14190" s="360" t="s">
        <v>297</v>
      </c>
      <c r="F14190" s="360" t="s">
        <v>297</v>
      </c>
      <c r="G14190" s="360" t="s">
        <v>2045</v>
      </c>
      <c r="H14190" s="360"/>
      <c r="I14190" s="360">
        <v>9</v>
      </c>
      <c r="J14190" s="360">
        <v>4</v>
      </c>
      <c r="K14190" s="360">
        <f t="shared" si="244"/>
        <v>13</v>
      </c>
      <c r="L14190" s="360" t="s">
        <v>9896</v>
      </c>
    </row>
    <row r="14191" spans="1:12">
      <c r="A14191" s="360" t="s">
        <v>580</v>
      </c>
      <c r="B14191" s="360">
        <v>36</v>
      </c>
      <c r="C14191" s="360" t="s">
        <v>6792</v>
      </c>
      <c r="D14191" s="360" t="s">
        <v>880</v>
      </c>
      <c r="E14191" s="360" t="s">
        <v>297</v>
      </c>
      <c r="F14191" s="360" t="s">
        <v>297</v>
      </c>
      <c r="G14191" s="360" t="s">
        <v>2045</v>
      </c>
      <c r="H14191" s="360"/>
      <c r="I14191" s="360">
        <v>2</v>
      </c>
      <c r="J14191" s="360">
        <v>3</v>
      </c>
      <c r="K14191" s="360">
        <f t="shared" si="244"/>
        <v>5</v>
      </c>
      <c r="L14191" s="360" t="s">
        <v>10109</v>
      </c>
    </row>
    <row r="14192" spans="1:12">
      <c r="A14192" s="360" t="s">
        <v>580</v>
      </c>
      <c r="B14192" s="360">
        <v>37</v>
      </c>
      <c r="C14192" s="360" t="s">
        <v>12767</v>
      </c>
      <c r="D14192" s="360" t="s">
        <v>880</v>
      </c>
      <c r="E14192" s="360" t="s">
        <v>297</v>
      </c>
      <c r="F14192" s="360" t="s">
        <v>297</v>
      </c>
      <c r="G14192" s="360" t="s">
        <v>2045</v>
      </c>
      <c r="H14192" s="360"/>
      <c r="I14192" s="360">
        <v>3</v>
      </c>
      <c r="J14192" s="360">
        <v>7</v>
      </c>
      <c r="K14192" s="360">
        <f t="shared" si="244"/>
        <v>10</v>
      </c>
      <c r="L14192" s="360" t="s">
        <v>10109</v>
      </c>
    </row>
    <row r="14193" spans="1:12">
      <c r="A14193" s="360" t="s">
        <v>580</v>
      </c>
      <c r="B14193" s="360">
        <v>38</v>
      </c>
      <c r="C14193" s="360" t="s">
        <v>1871</v>
      </c>
      <c r="D14193" s="360" t="s">
        <v>880</v>
      </c>
      <c r="E14193" s="360" t="s">
        <v>297</v>
      </c>
      <c r="F14193" s="360" t="s">
        <v>297</v>
      </c>
      <c r="G14193" s="360" t="s">
        <v>2045</v>
      </c>
      <c r="H14193" s="360"/>
      <c r="I14193" s="360">
        <v>3</v>
      </c>
      <c r="J14193" s="360">
        <v>6</v>
      </c>
      <c r="K14193" s="360">
        <f t="shared" si="244"/>
        <v>9</v>
      </c>
      <c r="L14193" s="360" t="s">
        <v>10109</v>
      </c>
    </row>
    <row r="14194" spans="1:12">
      <c r="A14194" s="360" t="s">
        <v>580</v>
      </c>
      <c r="B14194" s="360">
        <v>39</v>
      </c>
      <c r="C14194" s="360" t="s">
        <v>12768</v>
      </c>
      <c r="D14194" s="360" t="s">
        <v>880</v>
      </c>
      <c r="E14194" s="360" t="s">
        <v>297</v>
      </c>
      <c r="F14194" s="360" t="s">
        <v>297</v>
      </c>
      <c r="G14194" s="360" t="s">
        <v>2045</v>
      </c>
      <c r="H14194" s="360"/>
      <c r="I14194" s="360">
        <v>1</v>
      </c>
      <c r="J14194" s="360">
        <v>6</v>
      </c>
      <c r="K14194" s="360">
        <f t="shared" si="244"/>
        <v>7</v>
      </c>
      <c r="L14194" s="360" t="s">
        <v>9896</v>
      </c>
    </row>
    <row r="14195" spans="1:12">
      <c r="A14195" s="360" t="s">
        <v>580</v>
      </c>
      <c r="B14195" s="360">
        <v>40</v>
      </c>
      <c r="C14195" s="360" t="s">
        <v>12769</v>
      </c>
      <c r="D14195" s="360" t="s">
        <v>1293</v>
      </c>
      <c r="E14195" s="360" t="s">
        <v>580</v>
      </c>
      <c r="F14195" s="360" t="s">
        <v>297</v>
      </c>
      <c r="G14195" s="360" t="s">
        <v>2045</v>
      </c>
      <c r="H14195" s="360"/>
      <c r="I14195" s="360">
        <v>7</v>
      </c>
      <c r="J14195" s="360">
        <v>12</v>
      </c>
      <c r="K14195" s="360">
        <f t="shared" si="244"/>
        <v>19</v>
      </c>
      <c r="L14195" s="360" t="s">
        <v>9896</v>
      </c>
    </row>
    <row r="14196" spans="1:12">
      <c r="A14196" s="360" t="s">
        <v>580</v>
      </c>
      <c r="B14196" s="360">
        <v>41</v>
      </c>
      <c r="C14196" s="360" t="s">
        <v>6841</v>
      </c>
      <c r="D14196" s="360" t="s">
        <v>1293</v>
      </c>
      <c r="E14196" s="360" t="s">
        <v>580</v>
      </c>
      <c r="F14196" s="360" t="s">
        <v>297</v>
      </c>
      <c r="G14196" s="360" t="s">
        <v>2045</v>
      </c>
      <c r="H14196" s="360"/>
      <c r="I14196" s="360">
        <v>2</v>
      </c>
      <c r="J14196" s="360">
        <v>6</v>
      </c>
      <c r="K14196" s="360">
        <f t="shared" si="244"/>
        <v>8</v>
      </c>
      <c r="L14196" s="360" t="s">
        <v>9896</v>
      </c>
    </row>
    <row r="14197" spans="1:12">
      <c r="A14197" s="360" t="s">
        <v>580</v>
      </c>
      <c r="B14197" s="360">
        <v>42</v>
      </c>
      <c r="C14197" s="360" t="s">
        <v>12770</v>
      </c>
      <c r="D14197" s="360" t="s">
        <v>880</v>
      </c>
      <c r="E14197" s="360" t="s">
        <v>580</v>
      </c>
      <c r="F14197" s="360" t="s">
        <v>297</v>
      </c>
      <c r="G14197" s="360" t="s">
        <v>2045</v>
      </c>
      <c r="H14197" s="360"/>
      <c r="I14197" s="360">
        <v>9</v>
      </c>
      <c r="J14197" s="360">
        <v>4</v>
      </c>
      <c r="K14197" s="360">
        <f t="shared" si="244"/>
        <v>13</v>
      </c>
      <c r="L14197" s="360" t="s">
        <v>9896</v>
      </c>
    </row>
    <row r="14198" spans="1:12">
      <c r="A14198" s="360" t="s">
        <v>580</v>
      </c>
      <c r="B14198" s="360">
        <v>43</v>
      </c>
      <c r="C14198" s="360" t="s">
        <v>12771</v>
      </c>
      <c r="D14198" s="360" t="s">
        <v>880</v>
      </c>
      <c r="E14198" s="360" t="s">
        <v>580</v>
      </c>
      <c r="F14198" s="360" t="s">
        <v>297</v>
      </c>
      <c r="G14198" s="360" t="s">
        <v>2045</v>
      </c>
      <c r="H14198" s="360"/>
      <c r="I14198" s="360">
        <v>2</v>
      </c>
      <c r="J14198" s="360">
        <v>1</v>
      </c>
      <c r="K14198" s="360">
        <f t="shared" si="244"/>
        <v>3</v>
      </c>
      <c r="L14198" s="360" t="s">
        <v>10023</v>
      </c>
    </row>
    <row r="14199" spans="1:12">
      <c r="A14199" s="360" t="s">
        <v>580</v>
      </c>
      <c r="B14199" s="360">
        <v>44</v>
      </c>
      <c r="C14199" s="360" t="s">
        <v>12772</v>
      </c>
      <c r="D14199" s="360" t="s">
        <v>1293</v>
      </c>
      <c r="E14199" s="360" t="s">
        <v>580</v>
      </c>
      <c r="F14199" s="360" t="s">
        <v>297</v>
      </c>
      <c r="G14199" s="360" t="s">
        <v>2045</v>
      </c>
      <c r="H14199" s="360"/>
      <c r="I14199" s="360">
        <v>0</v>
      </c>
      <c r="J14199" s="360">
        <v>1</v>
      </c>
      <c r="K14199" s="360">
        <f t="shared" si="244"/>
        <v>1</v>
      </c>
      <c r="L14199" s="360" t="s">
        <v>10006</v>
      </c>
    </row>
    <row r="14200" spans="1:12">
      <c r="A14200" s="360" t="s">
        <v>580</v>
      </c>
      <c r="B14200" s="360">
        <v>45</v>
      </c>
      <c r="C14200" s="360" t="s">
        <v>12773</v>
      </c>
      <c r="D14200" s="360" t="s">
        <v>880</v>
      </c>
      <c r="E14200" s="360" t="s">
        <v>580</v>
      </c>
      <c r="F14200" s="360" t="s">
        <v>297</v>
      </c>
      <c r="G14200" s="360" t="s">
        <v>2045</v>
      </c>
      <c r="H14200" s="360"/>
      <c r="I14200" s="360">
        <v>4</v>
      </c>
      <c r="J14200" s="360">
        <v>2</v>
      </c>
      <c r="K14200" s="360">
        <f t="shared" si="244"/>
        <v>6</v>
      </c>
      <c r="L14200" s="360" t="s">
        <v>10006</v>
      </c>
    </row>
    <row r="14201" spans="1:12">
      <c r="A14201" s="360" t="s">
        <v>580</v>
      </c>
      <c r="B14201" s="360">
        <v>46</v>
      </c>
      <c r="C14201" s="360" t="s">
        <v>6849</v>
      </c>
      <c r="D14201" s="360" t="s">
        <v>880</v>
      </c>
      <c r="E14201" s="360" t="s">
        <v>580</v>
      </c>
      <c r="F14201" s="360" t="s">
        <v>297</v>
      </c>
      <c r="G14201" s="360" t="s">
        <v>2045</v>
      </c>
      <c r="H14201" s="360"/>
      <c r="I14201" s="360">
        <v>5</v>
      </c>
      <c r="J14201" s="360">
        <v>2</v>
      </c>
      <c r="K14201" s="360">
        <f t="shared" si="244"/>
        <v>7</v>
      </c>
      <c r="L14201" s="360" t="s">
        <v>9896</v>
      </c>
    </row>
    <row r="14202" spans="1:12">
      <c r="A14202" s="360" t="s">
        <v>580</v>
      </c>
      <c r="B14202" s="360">
        <v>47</v>
      </c>
      <c r="C14202" s="360" t="s">
        <v>12774</v>
      </c>
      <c r="D14202" s="360" t="s">
        <v>880</v>
      </c>
      <c r="E14202" s="360" t="s">
        <v>580</v>
      </c>
      <c r="F14202" s="360" t="s">
        <v>297</v>
      </c>
      <c r="G14202" s="360" t="s">
        <v>2045</v>
      </c>
      <c r="H14202" s="360"/>
      <c r="I14202" s="360">
        <v>2</v>
      </c>
      <c r="J14202" s="360">
        <v>2</v>
      </c>
      <c r="K14202" s="360">
        <f t="shared" si="244"/>
        <v>4</v>
      </c>
      <c r="L14202" s="360" t="s">
        <v>9975</v>
      </c>
    </row>
    <row r="14203" spans="1:12">
      <c r="A14203" s="360" t="s">
        <v>580</v>
      </c>
      <c r="B14203" s="360">
        <v>48</v>
      </c>
      <c r="C14203" s="360" t="s">
        <v>12775</v>
      </c>
      <c r="D14203" s="360" t="s">
        <v>1293</v>
      </c>
      <c r="E14203" s="360" t="s">
        <v>580</v>
      </c>
      <c r="F14203" s="360" t="s">
        <v>297</v>
      </c>
      <c r="G14203" s="360" t="s">
        <v>2045</v>
      </c>
      <c r="H14203" s="360"/>
      <c r="I14203" s="360">
        <v>2</v>
      </c>
      <c r="J14203" s="360">
        <v>2</v>
      </c>
      <c r="K14203" s="360">
        <f t="shared" si="244"/>
        <v>4</v>
      </c>
      <c r="L14203" s="360" t="s">
        <v>9975</v>
      </c>
    </row>
    <row r="14204" spans="1:12">
      <c r="A14204" s="360" t="s">
        <v>580</v>
      </c>
      <c r="B14204" s="360">
        <v>49</v>
      </c>
      <c r="C14204" s="360" t="s">
        <v>12776</v>
      </c>
      <c r="D14204" s="360" t="s">
        <v>880</v>
      </c>
      <c r="E14204" s="360" t="s">
        <v>580</v>
      </c>
      <c r="F14204" s="360" t="s">
        <v>297</v>
      </c>
      <c r="G14204" s="360" t="s">
        <v>2045</v>
      </c>
      <c r="H14204" s="360"/>
      <c r="I14204" s="360">
        <v>2</v>
      </c>
      <c r="J14204" s="360">
        <v>1</v>
      </c>
      <c r="K14204" s="360">
        <f t="shared" si="244"/>
        <v>3</v>
      </c>
      <c r="L14204" s="360" t="s">
        <v>9896</v>
      </c>
    </row>
    <row r="14205" spans="1:12">
      <c r="A14205" s="360" t="s">
        <v>580</v>
      </c>
      <c r="B14205" s="360">
        <v>50</v>
      </c>
      <c r="C14205" s="360" t="s">
        <v>8317</v>
      </c>
      <c r="D14205" s="360" t="s">
        <v>1293</v>
      </c>
      <c r="E14205" s="360" t="s">
        <v>580</v>
      </c>
      <c r="F14205" s="360" t="s">
        <v>297</v>
      </c>
      <c r="G14205" s="360" t="s">
        <v>2045</v>
      </c>
      <c r="H14205" s="360"/>
      <c r="I14205" s="360">
        <v>2</v>
      </c>
      <c r="J14205" s="360">
        <v>6</v>
      </c>
      <c r="K14205" s="360">
        <f t="shared" si="244"/>
        <v>8</v>
      </c>
      <c r="L14205" s="360" t="s">
        <v>9896</v>
      </c>
    </row>
    <row r="14206" spans="1:12">
      <c r="A14206" s="360" t="s">
        <v>580</v>
      </c>
      <c r="B14206" s="360">
        <v>51</v>
      </c>
      <c r="C14206" s="360" t="s">
        <v>12777</v>
      </c>
      <c r="D14206" s="360" t="s">
        <v>1293</v>
      </c>
      <c r="E14206" s="360" t="s">
        <v>580</v>
      </c>
      <c r="F14206" s="360" t="s">
        <v>297</v>
      </c>
      <c r="G14206" s="360" t="s">
        <v>2045</v>
      </c>
      <c r="H14206" s="360"/>
      <c r="I14206" s="360">
        <v>1</v>
      </c>
      <c r="J14206" s="360">
        <v>3</v>
      </c>
      <c r="K14206" s="360">
        <f t="shared" si="244"/>
        <v>4</v>
      </c>
      <c r="L14206" s="360" t="s">
        <v>9896</v>
      </c>
    </row>
    <row r="14207" spans="1:12">
      <c r="A14207" s="360" t="s">
        <v>580</v>
      </c>
      <c r="B14207" s="360">
        <v>52</v>
      </c>
      <c r="C14207" s="360" t="s">
        <v>6852</v>
      </c>
      <c r="D14207" s="360" t="s">
        <v>880</v>
      </c>
      <c r="E14207" s="360" t="s">
        <v>580</v>
      </c>
      <c r="F14207" s="360" t="s">
        <v>297</v>
      </c>
      <c r="G14207" s="360" t="s">
        <v>2045</v>
      </c>
      <c r="H14207" s="360"/>
      <c r="I14207" s="360">
        <v>3</v>
      </c>
      <c r="J14207" s="360">
        <v>4</v>
      </c>
      <c r="K14207" s="360">
        <f t="shared" si="244"/>
        <v>7</v>
      </c>
      <c r="L14207" s="360" t="s">
        <v>9896</v>
      </c>
    </row>
    <row r="14208" spans="1:12">
      <c r="A14208" s="360" t="s">
        <v>580</v>
      </c>
      <c r="B14208" s="360">
        <v>53</v>
      </c>
      <c r="C14208" s="360" t="s">
        <v>12778</v>
      </c>
      <c r="D14208" s="360" t="s">
        <v>880</v>
      </c>
      <c r="E14208" s="360" t="s">
        <v>358</v>
      </c>
      <c r="F14208" s="360" t="s">
        <v>297</v>
      </c>
      <c r="G14208" s="360" t="s">
        <v>2045</v>
      </c>
      <c r="H14208" s="360"/>
      <c r="I14208" s="360">
        <v>6</v>
      </c>
      <c r="J14208" s="360">
        <v>4</v>
      </c>
      <c r="K14208" s="360">
        <f t="shared" si="244"/>
        <v>10</v>
      </c>
      <c r="L14208" s="360" t="s">
        <v>10006</v>
      </c>
    </row>
    <row r="14209" spans="1:12">
      <c r="A14209" s="360" t="s">
        <v>580</v>
      </c>
      <c r="B14209" s="360">
        <v>54</v>
      </c>
      <c r="C14209" s="360" t="s">
        <v>8097</v>
      </c>
      <c r="D14209" s="360" t="s">
        <v>958</v>
      </c>
      <c r="E14209" s="360" t="s">
        <v>358</v>
      </c>
      <c r="F14209" s="360" t="s">
        <v>297</v>
      </c>
      <c r="G14209" s="360" t="s">
        <v>2045</v>
      </c>
      <c r="H14209" s="360"/>
      <c r="I14209" s="360">
        <v>0</v>
      </c>
      <c r="J14209" s="360">
        <v>5</v>
      </c>
      <c r="K14209" s="360">
        <f t="shared" si="244"/>
        <v>5</v>
      </c>
      <c r="L14209" s="360" t="s">
        <v>9923</v>
      </c>
    </row>
    <row r="14210" spans="1:12">
      <c r="A14210" s="360" t="s">
        <v>580</v>
      </c>
      <c r="B14210" s="360">
        <v>55</v>
      </c>
      <c r="C14210" s="360" t="s">
        <v>12779</v>
      </c>
      <c r="D14210" s="360" t="s">
        <v>880</v>
      </c>
      <c r="E14210" s="360" t="s">
        <v>358</v>
      </c>
      <c r="F14210" s="360" t="s">
        <v>297</v>
      </c>
      <c r="G14210" s="360" t="s">
        <v>2045</v>
      </c>
      <c r="H14210" s="360"/>
      <c r="I14210" s="360">
        <v>2</v>
      </c>
      <c r="J14210" s="360">
        <v>2</v>
      </c>
      <c r="K14210" s="360">
        <f t="shared" si="244"/>
        <v>4</v>
      </c>
      <c r="L14210" s="360" t="s">
        <v>9899</v>
      </c>
    </row>
    <row r="14211" spans="1:12">
      <c r="A14211" s="360" t="s">
        <v>580</v>
      </c>
      <c r="B14211" s="360">
        <v>56</v>
      </c>
      <c r="C14211" s="360" t="s">
        <v>12780</v>
      </c>
      <c r="D14211" s="360" t="s">
        <v>880</v>
      </c>
      <c r="E14211" s="360" t="s">
        <v>358</v>
      </c>
      <c r="F14211" s="360" t="s">
        <v>297</v>
      </c>
      <c r="G14211" s="360" t="s">
        <v>2045</v>
      </c>
      <c r="H14211" s="360"/>
      <c r="I14211" s="360">
        <v>4</v>
      </c>
      <c r="J14211" s="360">
        <v>1</v>
      </c>
      <c r="K14211" s="360">
        <f t="shared" si="244"/>
        <v>5</v>
      </c>
      <c r="L14211" s="360" t="s">
        <v>9899</v>
      </c>
    </row>
    <row r="14212" spans="1:12">
      <c r="A14212" s="360" t="s">
        <v>580</v>
      </c>
      <c r="B14212" s="360">
        <v>57</v>
      </c>
      <c r="C14212" s="360" t="s">
        <v>1797</v>
      </c>
      <c r="D14212" s="360" t="s">
        <v>880</v>
      </c>
      <c r="E14212" s="360" t="s">
        <v>358</v>
      </c>
      <c r="F14212" s="360" t="s">
        <v>297</v>
      </c>
      <c r="G14212" s="360" t="s">
        <v>2045</v>
      </c>
      <c r="H14212" s="360"/>
      <c r="I14212" s="360">
        <v>2</v>
      </c>
      <c r="J14212" s="360">
        <v>2</v>
      </c>
      <c r="K14212" s="360">
        <f t="shared" si="244"/>
        <v>4</v>
      </c>
      <c r="L14212" s="360" t="s">
        <v>9896</v>
      </c>
    </row>
    <row r="14213" spans="1:12">
      <c r="A14213" s="360" t="s">
        <v>580</v>
      </c>
      <c r="B14213" s="360">
        <v>58</v>
      </c>
      <c r="C14213" s="360" t="s">
        <v>12781</v>
      </c>
      <c r="D14213" s="360" t="s">
        <v>880</v>
      </c>
      <c r="E14213" s="360" t="s">
        <v>358</v>
      </c>
      <c r="F14213" s="360" t="s">
        <v>297</v>
      </c>
      <c r="G14213" s="360" t="s">
        <v>2045</v>
      </c>
      <c r="H14213" s="360"/>
      <c r="I14213" s="360">
        <v>7</v>
      </c>
      <c r="J14213" s="360">
        <v>5</v>
      </c>
      <c r="K14213" s="360">
        <f t="shared" si="244"/>
        <v>12</v>
      </c>
      <c r="L14213" s="360" t="s">
        <v>9896</v>
      </c>
    </row>
    <row r="14214" spans="1:12">
      <c r="A14214" s="360" t="s">
        <v>580</v>
      </c>
      <c r="B14214" s="360">
        <v>59</v>
      </c>
      <c r="C14214" s="360" t="s">
        <v>1797</v>
      </c>
      <c r="D14214" s="360" t="s">
        <v>880</v>
      </c>
      <c r="E14214" s="360" t="s">
        <v>358</v>
      </c>
      <c r="F14214" s="360" t="s">
        <v>297</v>
      </c>
      <c r="G14214" s="360" t="s">
        <v>2045</v>
      </c>
      <c r="H14214" s="360"/>
      <c r="I14214" s="360">
        <v>3</v>
      </c>
      <c r="J14214" s="360">
        <v>5</v>
      </c>
      <c r="K14214" s="360">
        <f t="shared" si="244"/>
        <v>8</v>
      </c>
      <c r="L14214" s="360" t="s">
        <v>9975</v>
      </c>
    </row>
    <row r="14215" spans="1:12">
      <c r="A14215" s="360" t="s">
        <v>580</v>
      </c>
      <c r="B14215" s="360">
        <v>60</v>
      </c>
      <c r="C14215" s="360" t="s">
        <v>12782</v>
      </c>
      <c r="D14215" s="360" t="s">
        <v>880</v>
      </c>
      <c r="E14215" s="360" t="s">
        <v>358</v>
      </c>
      <c r="F14215" s="360" t="s">
        <v>297</v>
      </c>
      <c r="G14215" s="360" t="s">
        <v>2045</v>
      </c>
      <c r="H14215" s="360"/>
      <c r="I14215" s="360">
        <v>3</v>
      </c>
      <c r="J14215" s="360">
        <v>4</v>
      </c>
      <c r="K14215" s="360">
        <f t="shared" si="244"/>
        <v>7</v>
      </c>
      <c r="L14215" s="360" t="s">
        <v>9975</v>
      </c>
    </row>
    <row r="14216" spans="1:12">
      <c r="A14216" s="360" t="s">
        <v>580</v>
      </c>
      <c r="B14216" s="360">
        <v>61</v>
      </c>
      <c r="C14216" s="360" t="s">
        <v>9332</v>
      </c>
      <c r="D14216" s="360" t="s">
        <v>880</v>
      </c>
      <c r="E14216" s="360" t="s">
        <v>358</v>
      </c>
      <c r="F14216" s="360" t="s">
        <v>297</v>
      </c>
      <c r="G14216" s="360" t="s">
        <v>2045</v>
      </c>
      <c r="H14216" s="360"/>
      <c r="I14216" s="360">
        <v>6</v>
      </c>
      <c r="J14216" s="360">
        <v>1</v>
      </c>
      <c r="K14216" s="360">
        <f t="shared" si="244"/>
        <v>7</v>
      </c>
      <c r="L14216" s="360" t="s">
        <v>9975</v>
      </c>
    </row>
    <row r="14217" spans="1:12">
      <c r="A14217" s="360" t="s">
        <v>580</v>
      </c>
      <c r="B14217" s="360">
        <v>62</v>
      </c>
      <c r="C14217" s="360" t="s">
        <v>3433</v>
      </c>
      <c r="D14217" s="360" t="s">
        <v>880</v>
      </c>
      <c r="E14217" s="360" t="s">
        <v>358</v>
      </c>
      <c r="F14217" s="360" t="s">
        <v>297</v>
      </c>
      <c r="G14217" s="360" t="s">
        <v>2045</v>
      </c>
      <c r="H14217" s="360"/>
      <c r="I14217" s="360">
        <v>1</v>
      </c>
      <c r="J14217" s="360">
        <v>4</v>
      </c>
      <c r="K14217" s="360">
        <f t="shared" si="244"/>
        <v>5</v>
      </c>
      <c r="L14217" s="360" t="s">
        <v>10115</v>
      </c>
    </row>
    <row r="14218" spans="1:12">
      <c r="A14218" s="360" t="s">
        <v>580</v>
      </c>
      <c r="B14218" s="360">
        <v>63</v>
      </c>
      <c r="C14218" s="360" t="s">
        <v>12783</v>
      </c>
      <c r="D14218" s="360" t="s">
        <v>880</v>
      </c>
      <c r="E14218" s="360" t="s">
        <v>358</v>
      </c>
      <c r="F14218" s="360" t="s">
        <v>297</v>
      </c>
      <c r="G14218" s="360" t="s">
        <v>2045</v>
      </c>
      <c r="H14218" s="360"/>
      <c r="I14218" s="360">
        <v>3</v>
      </c>
      <c r="J14218" s="360">
        <v>7</v>
      </c>
      <c r="K14218" s="360">
        <f t="shared" si="244"/>
        <v>10</v>
      </c>
      <c r="L14218" s="360" t="s">
        <v>9896</v>
      </c>
    </row>
    <row r="14219" spans="1:12">
      <c r="A14219" s="360" t="s">
        <v>580</v>
      </c>
      <c r="B14219" s="360">
        <v>64</v>
      </c>
      <c r="C14219" s="360" t="s">
        <v>3417</v>
      </c>
      <c r="D14219" s="360" t="s">
        <v>880</v>
      </c>
      <c r="E14219" s="360" t="s">
        <v>358</v>
      </c>
      <c r="F14219" s="360" t="s">
        <v>297</v>
      </c>
      <c r="G14219" s="360" t="s">
        <v>2045</v>
      </c>
      <c r="H14219" s="360"/>
      <c r="I14219" s="360">
        <v>2</v>
      </c>
      <c r="J14219" s="360">
        <v>5</v>
      </c>
      <c r="K14219" s="360">
        <f t="shared" si="244"/>
        <v>7</v>
      </c>
      <c r="L14219" s="360" t="s">
        <v>9975</v>
      </c>
    </row>
    <row r="14220" spans="1:12">
      <c r="A14220" s="360" t="s">
        <v>580</v>
      </c>
      <c r="B14220" s="360">
        <v>65</v>
      </c>
      <c r="C14220" s="360" t="s">
        <v>12784</v>
      </c>
      <c r="D14220" s="360" t="s">
        <v>880</v>
      </c>
      <c r="E14220" s="360" t="s">
        <v>358</v>
      </c>
      <c r="F14220" s="360" t="s">
        <v>297</v>
      </c>
      <c r="G14220" s="360" t="s">
        <v>2045</v>
      </c>
      <c r="H14220" s="360"/>
      <c r="I14220" s="360">
        <v>2</v>
      </c>
      <c r="J14220" s="360">
        <v>1</v>
      </c>
      <c r="K14220" s="360">
        <f t="shared" ref="K14220:K14224" si="245">J14220+I14220</f>
        <v>3</v>
      </c>
      <c r="L14220" s="360" t="s">
        <v>9975</v>
      </c>
    </row>
    <row r="14221" spans="1:12">
      <c r="A14221" s="360" t="s">
        <v>580</v>
      </c>
      <c r="B14221" s="360">
        <v>66</v>
      </c>
      <c r="C14221" s="360" t="s">
        <v>12785</v>
      </c>
      <c r="D14221" s="360" t="s">
        <v>880</v>
      </c>
      <c r="E14221" s="360" t="s">
        <v>358</v>
      </c>
      <c r="F14221" s="360" t="s">
        <v>297</v>
      </c>
      <c r="G14221" s="360" t="s">
        <v>2045</v>
      </c>
      <c r="H14221" s="360"/>
      <c r="I14221" s="360">
        <v>3</v>
      </c>
      <c r="J14221" s="360">
        <v>4</v>
      </c>
      <c r="K14221" s="360">
        <f t="shared" si="245"/>
        <v>7</v>
      </c>
      <c r="L14221" s="360" t="s">
        <v>9923</v>
      </c>
    </row>
    <row r="14222" spans="1:12">
      <c r="A14222" s="360" t="s">
        <v>580</v>
      </c>
      <c r="B14222" s="360">
        <v>67</v>
      </c>
      <c r="C14222" s="360" t="s">
        <v>12786</v>
      </c>
      <c r="D14222" s="360" t="s">
        <v>880</v>
      </c>
      <c r="E14222" s="360" t="s">
        <v>358</v>
      </c>
      <c r="F14222" s="360" t="s">
        <v>297</v>
      </c>
      <c r="G14222" s="360" t="s">
        <v>2045</v>
      </c>
      <c r="H14222" s="360"/>
      <c r="I14222" s="360">
        <v>2</v>
      </c>
      <c r="J14222" s="360">
        <v>1</v>
      </c>
      <c r="K14222" s="360">
        <f t="shared" si="245"/>
        <v>3</v>
      </c>
      <c r="L14222" s="360" t="s">
        <v>9926</v>
      </c>
    </row>
    <row r="14223" spans="1:12">
      <c r="A14223" s="360" t="s">
        <v>580</v>
      </c>
      <c r="B14223" s="360">
        <v>68</v>
      </c>
      <c r="C14223" s="360" t="s">
        <v>12787</v>
      </c>
      <c r="D14223" s="360" t="s">
        <v>1293</v>
      </c>
      <c r="E14223" s="360" t="s">
        <v>358</v>
      </c>
      <c r="F14223" s="360" t="s">
        <v>297</v>
      </c>
      <c r="G14223" s="360" t="s">
        <v>2045</v>
      </c>
      <c r="H14223" s="360"/>
      <c r="I14223" s="360">
        <v>2</v>
      </c>
      <c r="J14223" s="360">
        <v>2</v>
      </c>
      <c r="K14223" s="360">
        <f t="shared" si="245"/>
        <v>4</v>
      </c>
      <c r="L14223" s="360" t="s">
        <v>11134</v>
      </c>
    </row>
    <row r="14224" spans="1:12">
      <c r="A14224" s="360" t="s">
        <v>580</v>
      </c>
      <c r="B14224" s="360">
        <v>69</v>
      </c>
      <c r="C14224" s="360" t="s">
        <v>12788</v>
      </c>
      <c r="D14224" s="360" t="s">
        <v>880</v>
      </c>
      <c r="E14224" s="360" t="s">
        <v>358</v>
      </c>
      <c r="F14224" s="360" t="s">
        <v>297</v>
      </c>
      <c r="G14224" s="360" t="s">
        <v>2045</v>
      </c>
      <c r="H14224" s="360"/>
      <c r="I14224" s="360">
        <v>1</v>
      </c>
      <c r="J14224" s="360">
        <v>2</v>
      </c>
      <c r="K14224" s="360">
        <f t="shared" si="245"/>
        <v>3</v>
      </c>
      <c r="L14224" s="360" t="s">
        <v>9901</v>
      </c>
    </row>
    <row r="14225" spans="1:12">
      <c r="A14225" s="364"/>
      <c r="B14225" s="364"/>
      <c r="C14225" s="364"/>
      <c r="D14225" s="364"/>
      <c r="E14225" s="364"/>
      <c r="F14225" s="364"/>
      <c r="G14225" s="364"/>
      <c r="H14225" s="364"/>
      <c r="I14225" s="364"/>
      <c r="J14225" s="364"/>
      <c r="K14225" s="358">
        <f>SUM(K14156:K14224)</f>
        <v>434</v>
      </c>
      <c r="L14225" s="364"/>
    </row>
    <row r="14226" spans="1:12">
      <c r="A14226" s="360" t="s">
        <v>635</v>
      </c>
      <c r="B14226" s="360">
        <v>1</v>
      </c>
      <c r="C14226" s="360" t="s">
        <v>10243</v>
      </c>
      <c r="D14226" s="360" t="s">
        <v>880</v>
      </c>
      <c r="E14226" s="360" t="s">
        <v>635</v>
      </c>
      <c r="F14226" s="360" t="s">
        <v>12789</v>
      </c>
      <c r="G14226" s="360" t="s">
        <v>2045</v>
      </c>
      <c r="H14226" s="360">
        <v>780420907</v>
      </c>
      <c r="I14226" s="360">
        <v>3</v>
      </c>
      <c r="J14226" s="360">
        <v>2</v>
      </c>
      <c r="K14226" s="360">
        <f t="shared" ref="K14226:K14289" si="246">J14226+I14226</f>
        <v>5</v>
      </c>
      <c r="L14226" s="360" t="s">
        <v>9896</v>
      </c>
    </row>
    <row r="14227" spans="1:12">
      <c r="A14227" s="360" t="s">
        <v>635</v>
      </c>
      <c r="B14227" s="360">
        <v>2</v>
      </c>
      <c r="C14227" s="360" t="s">
        <v>12790</v>
      </c>
      <c r="D14227" s="360" t="s">
        <v>880</v>
      </c>
      <c r="E14227" s="360" t="s">
        <v>635</v>
      </c>
      <c r="F14227" s="360" t="s">
        <v>12789</v>
      </c>
      <c r="G14227" s="360" t="s">
        <v>2045</v>
      </c>
      <c r="H14227" s="360"/>
      <c r="I14227" s="360">
        <v>1</v>
      </c>
      <c r="J14227" s="360">
        <v>3</v>
      </c>
      <c r="K14227" s="360">
        <f t="shared" si="246"/>
        <v>4</v>
      </c>
      <c r="L14227" s="360" t="s">
        <v>9896</v>
      </c>
    </row>
    <row r="14228" spans="1:12">
      <c r="A14228" s="360" t="s">
        <v>635</v>
      </c>
      <c r="B14228" s="360">
        <v>3</v>
      </c>
      <c r="C14228" s="360" t="s">
        <v>12791</v>
      </c>
      <c r="D14228" s="360" t="s">
        <v>880</v>
      </c>
      <c r="E14228" s="360" t="s">
        <v>635</v>
      </c>
      <c r="F14228" s="360" t="s">
        <v>12789</v>
      </c>
      <c r="G14228" s="360" t="s">
        <v>2045</v>
      </c>
      <c r="H14228" s="360"/>
      <c r="I14228" s="360">
        <v>2</v>
      </c>
      <c r="J14228" s="360">
        <v>1</v>
      </c>
      <c r="K14228" s="360">
        <f t="shared" si="246"/>
        <v>3</v>
      </c>
      <c r="L14228" s="360" t="s">
        <v>9896</v>
      </c>
    </row>
    <row r="14229" spans="1:12">
      <c r="A14229" s="360" t="s">
        <v>635</v>
      </c>
      <c r="B14229" s="360">
        <v>4</v>
      </c>
      <c r="C14229" s="360" t="s">
        <v>12792</v>
      </c>
      <c r="D14229" s="360" t="s">
        <v>880</v>
      </c>
      <c r="E14229" s="360" t="s">
        <v>635</v>
      </c>
      <c r="F14229" s="360" t="s">
        <v>12789</v>
      </c>
      <c r="G14229" s="360" t="s">
        <v>2045</v>
      </c>
      <c r="H14229" s="360"/>
      <c r="I14229" s="360">
        <v>2</v>
      </c>
      <c r="J14229" s="360">
        <v>1</v>
      </c>
      <c r="K14229" s="360">
        <f t="shared" si="246"/>
        <v>3</v>
      </c>
      <c r="L14229" s="360" t="s">
        <v>9896</v>
      </c>
    </row>
    <row r="14230" spans="1:12">
      <c r="A14230" s="360" t="s">
        <v>635</v>
      </c>
      <c r="B14230" s="360">
        <v>5</v>
      </c>
      <c r="C14230" s="360" t="s">
        <v>12793</v>
      </c>
      <c r="D14230" s="360" t="s">
        <v>880</v>
      </c>
      <c r="E14230" s="360" t="s">
        <v>635</v>
      </c>
      <c r="F14230" s="360" t="s">
        <v>12789</v>
      </c>
      <c r="G14230" s="360" t="s">
        <v>2045</v>
      </c>
      <c r="H14230" s="360"/>
      <c r="I14230" s="360">
        <v>1</v>
      </c>
      <c r="J14230" s="360">
        <v>3</v>
      </c>
      <c r="K14230" s="360">
        <f t="shared" si="246"/>
        <v>4</v>
      </c>
      <c r="L14230" s="360" t="s">
        <v>9899</v>
      </c>
    </row>
    <row r="14231" spans="1:12">
      <c r="A14231" s="360" t="s">
        <v>635</v>
      </c>
      <c r="B14231" s="360">
        <v>6</v>
      </c>
      <c r="C14231" s="360" t="s">
        <v>12794</v>
      </c>
      <c r="D14231" s="360" t="s">
        <v>880</v>
      </c>
      <c r="E14231" s="360" t="s">
        <v>635</v>
      </c>
      <c r="F14231" s="360" t="s">
        <v>12789</v>
      </c>
      <c r="G14231" s="360" t="s">
        <v>2045</v>
      </c>
      <c r="H14231" s="360"/>
      <c r="I14231" s="360">
        <v>2</v>
      </c>
      <c r="J14231" s="360">
        <v>1</v>
      </c>
      <c r="K14231" s="360">
        <f t="shared" si="246"/>
        <v>3</v>
      </c>
      <c r="L14231" s="360" t="s">
        <v>9899</v>
      </c>
    </row>
    <row r="14232" spans="1:12">
      <c r="A14232" s="360" t="s">
        <v>635</v>
      </c>
      <c r="B14232" s="360">
        <v>7</v>
      </c>
      <c r="C14232" s="360" t="s">
        <v>12795</v>
      </c>
      <c r="D14232" s="360" t="s">
        <v>1293</v>
      </c>
      <c r="E14232" s="360" t="s">
        <v>635</v>
      </c>
      <c r="F14232" s="360" t="s">
        <v>12789</v>
      </c>
      <c r="G14232" s="360" t="s">
        <v>2045</v>
      </c>
      <c r="H14232" s="360"/>
      <c r="I14232" s="360">
        <v>1</v>
      </c>
      <c r="J14232" s="360">
        <v>1</v>
      </c>
      <c r="K14232" s="360">
        <f t="shared" si="246"/>
        <v>2</v>
      </c>
      <c r="L14232" s="360" t="s">
        <v>9899</v>
      </c>
    </row>
    <row r="14233" spans="1:12">
      <c r="A14233" s="360" t="s">
        <v>635</v>
      </c>
      <c r="B14233" s="360">
        <v>8</v>
      </c>
      <c r="C14233" s="360" t="s">
        <v>12796</v>
      </c>
      <c r="D14233" s="360" t="s">
        <v>1484</v>
      </c>
      <c r="E14233" s="360" t="s">
        <v>635</v>
      </c>
      <c r="F14233" s="360" t="s">
        <v>12789</v>
      </c>
      <c r="G14233" s="360" t="s">
        <v>2045</v>
      </c>
      <c r="H14233" s="360"/>
      <c r="I14233" s="360">
        <v>1</v>
      </c>
      <c r="J14233" s="360">
        <v>1</v>
      </c>
      <c r="K14233" s="360">
        <f t="shared" si="246"/>
        <v>2</v>
      </c>
      <c r="L14233" s="360" t="s">
        <v>11105</v>
      </c>
    </row>
    <row r="14234" spans="1:12">
      <c r="A14234" s="360" t="s">
        <v>635</v>
      </c>
      <c r="B14234" s="360">
        <v>9</v>
      </c>
      <c r="C14234" s="360" t="s">
        <v>12797</v>
      </c>
      <c r="D14234" s="360" t="s">
        <v>1484</v>
      </c>
      <c r="E14234" s="360" t="s">
        <v>635</v>
      </c>
      <c r="F14234" s="360" t="s">
        <v>12789</v>
      </c>
      <c r="G14234" s="360" t="s">
        <v>2045</v>
      </c>
      <c r="H14234" s="360"/>
      <c r="I14234" s="360">
        <v>1</v>
      </c>
      <c r="J14234" s="360">
        <v>2</v>
      </c>
      <c r="K14234" s="360">
        <f t="shared" si="246"/>
        <v>3</v>
      </c>
      <c r="L14234" s="360" t="s">
        <v>10109</v>
      </c>
    </row>
    <row r="14235" spans="1:12">
      <c r="A14235" s="360" t="s">
        <v>635</v>
      </c>
      <c r="B14235" s="360">
        <v>10</v>
      </c>
      <c r="C14235" s="360" t="s">
        <v>12798</v>
      </c>
      <c r="D14235" s="360" t="s">
        <v>1293</v>
      </c>
      <c r="E14235" s="360" t="s">
        <v>635</v>
      </c>
      <c r="F14235" s="360" t="s">
        <v>12789</v>
      </c>
      <c r="G14235" s="360" t="s">
        <v>2045</v>
      </c>
      <c r="H14235" s="360"/>
      <c r="I14235" s="360">
        <v>1</v>
      </c>
      <c r="J14235" s="360">
        <v>1</v>
      </c>
      <c r="K14235" s="360">
        <f t="shared" si="246"/>
        <v>2</v>
      </c>
      <c r="L14235" s="360" t="s">
        <v>10046</v>
      </c>
    </row>
    <row r="14236" spans="1:12">
      <c r="A14236" s="360" t="s">
        <v>635</v>
      </c>
      <c r="B14236" s="360">
        <v>11</v>
      </c>
      <c r="C14236" s="360" t="s">
        <v>12799</v>
      </c>
      <c r="D14236" s="360" t="s">
        <v>880</v>
      </c>
      <c r="E14236" s="360" t="s">
        <v>635</v>
      </c>
      <c r="F14236" s="360" t="s">
        <v>12789</v>
      </c>
      <c r="G14236" s="360" t="s">
        <v>2045</v>
      </c>
      <c r="H14236" s="360"/>
      <c r="I14236" s="360">
        <v>1</v>
      </c>
      <c r="J14236" s="360">
        <v>3</v>
      </c>
      <c r="K14236" s="360">
        <f t="shared" si="246"/>
        <v>4</v>
      </c>
      <c r="L14236" s="360" t="s">
        <v>12800</v>
      </c>
    </row>
    <row r="14237" spans="1:12">
      <c r="A14237" s="360" t="s">
        <v>635</v>
      </c>
      <c r="B14237" s="360">
        <v>12</v>
      </c>
      <c r="C14237" s="366" t="s">
        <v>11310</v>
      </c>
      <c r="D14237" s="360" t="s">
        <v>880</v>
      </c>
      <c r="E14237" s="360" t="s">
        <v>635</v>
      </c>
      <c r="F14237" s="360" t="s">
        <v>12789</v>
      </c>
      <c r="G14237" s="360" t="s">
        <v>2045</v>
      </c>
      <c r="H14237" s="366"/>
      <c r="I14237" s="366">
        <v>1</v>
      </c>
      <c r="J14237" s="366">
        <v>1</v>
      </c>
      <c r="K14237" s="360">
        <f t="shared" si="246"/>
        <v>2</v>
      </c>
      <c r="L14237" s="360" t="s">
        <v>9919</v>
      </c>
    </row>
    <row r="14238" spans="1:12">
      <c r="A14238" s="360" t="s">
        <v>635</v>
      </c>
      <c r="B14238" s="360">
        <v>13</v>
      </c>
      <c r="C14238" s="360" t="s">
        <v>12801</v>
      </c>
      <c r="D14238" s="360" t="s">
        <v>880</v>
      </c>
      <c r="E14238" s="360" t="s">
        <v>635</v>
      </c>
      <c r="F14238" s="360" t="s">
        <v>12789</v>
      </c>
      <c r="G14238" s="360" t="s">
        <v>2045</v>
      </c>
      <c r="H14238" s="360"/>
      <c r="I14238" s="360">
        <v>2</v>
      </c>
      <c r="J14238" s="360">
        <v>2</v>
      </c>
      <c r="K14238" s="360">
        <f t="shared" si="246"/>
        <v>4</v>
      </c>
      <c r="L14238" s="360" t="s">
        <v>9896</v>
      </c>
    </row>
    <row r="14239" spans="1:12">
      <c r="A14239" s="360" t="s">
        <v>635</v>
      </c>
      <c r="B14239" s="360">
        <v>14</v>
      </c>
      <c r="C14239" s="360" t="s">
        <v>12802</v>
      </c>
      <c r="D14239" s="360" t="s">
        <v>880</v>
      </c>
      <c r="E14239" s="360" t="s">
        <v>635</v>
      </c>
      <c r="F14239" s="360" t="s">
        <v>12789</v>
      </c>
      <c r="G14239" s="360" t="s">
        <v>2045</v>
      </c>
      <c r="H14239" s="360"/>
      <c r="I14239" s="360">
        <v>2</v>
      </c>
      <c r="J14239" s="360">
        <v>3</v>
      </c>
      <c r="K14239" s="360">
        <f t="shared" si="246"/>
        <v>5</v>
      </c>
      <c r="L14239" s="360" t="s">
        <v>9896</v>
      </c>
    </row>
    <row r="14240" spans="1:12">
      <c r="A14240" s="360" t="s">
        <v>635</v>
      </c>
      <c r="B14240" s="360">
        <v>15</v>
      </c>
      <c r="C14240" s="360" t="s">
        <v>12803</v>
      </c>
      <c r="D14240" s="360" t="s">
        <v>880</v>
      </c>
      <c r="E14240" s="360" t="s">
        <v>635</v>
      </c>
      <c r="F14240" s="360" t="s">
        <v>12789</v>
      </c>
      <c r="G14240" s="360" t="s">
        <v>2045</v>
      </c>
      <c r="H14240" s="360"/>
      <c r="I14240" s="360">
        <v>4</v>
      </c>
      <c r="J14240" s="360">
        <v>1</v>
      </c>
      <c r="K14240" s="360">
        <f t="shared" si="246"/>
        <v>5</v>
      </c>
      <c r="L14240" s="360" t="s">
        <v>9899</v>
      </c>
    </row>
    <row r="14241" spans="1:12">
      <c r="A14241" s="360" t="s">
        <v>635</v>
      </c>
      <c r="B14241" s="360">
        <v>16</v>
      </c>
      <c r="C14241" s="360" t="s">
        <v>2703</v>
      </c>
      <c r="D14241" s="360" t="s">
        <v>880</v>
      </c>
      <c r="E14241" s="360" t="s">
        <v>635</v>
      </c>
      <c r="F14241" s="360" t="s">
        <v>12789</v>
      </c>
      <c r="G14241" s="360" t="s">
        <v>2045</v>
      </c>
      <c r="H14241" s="360"/>
      <c r="I14241" s="360">
        <v>3</v>
      </c>
      <c r="J14241" s="360">
        <v>3</v>
      </c>
      <c r="K14241" s="360">
        <f t="shared" si="246"/>
        <v>6</v>
      </c>
      <c r="L14241" s="360" t="s">
        <v>9896</v>
      </c>
    </row>
    <row r="14242" spans="1:12">
      <c r="A14242" s="360" t="s">
        <v>635</v>
      </c>
      <c r="B14242" s="360">
        <v>17</v>
      </c>
      <c r="C14242" s="360" t="s">
        <v>2458</v>
      </c>
      <c r="D14242" s="360" t="s">
        <v>880</v>
      </c>
      <c r="E14242" s="360" t="s">
        <v>635</v>
      </c>
      <c r="F14242" s="360" t="s">
        <v>12789</v>
      </c>
      <c r="G14242" s="360" t="s">
        <v>2045</v>
      </c>
      <c r="H14242" s="360"/>
      <c r="I14242" s="360">
        <v>1</v>
      </c>
      <c r="J14242" s="360">
        <v>1</v>
      </c>
      <c r="K14242" s="360">
        <f t="shared" si="246"/>
        <v>2</v>
      </c>
      <c r="L14242" s="360" t="s">
        <v>10115</v>
      </c>
    </row>
    <row r="14243" spans="1:12">
      <c r="A14243" s="360" t="s">
        <v>635</v>
      </c>
      <c r="B14243" s="360">
        <v>18</v>
      </c>
      <c r="C14243" s="360" t="s">
        <v>12804</v>
      </c>
      <c r="D14243" s="360" t="s">
        <v>1293</v>
      </c>
      <c r="E14243" s="360" t="s">
        <v>635</v>
      </c>
      <c r="F14243" s="360" t="s">
        <v>12789</v>
      </c>
      <c r="G14243" s="360" t="s">
        <v>2045</v>
      </c>
      <c r="H14243" s="360"/>
      <c r="I14243" s="360">
        <v>0</v>
      </c>
      <c r="J14243" s="360">
        <v>1</v>
      </c>
      <c r="K14243" s="360">
        <f t="shared" si="246"/>
        <v>1</v>
      </c>
      <c r="L14243" s="360" t="s">
        <v>10115</v>
      </c>
    </row>
    <row r="14244" spans="1:12">
      <c r="A14244" s="360" t="s">
        <v>635</v>
      </c>
      <c r="B14244" s="360">
        <v>19</v>
      </c>
      <c r="C14244" s="360" t="s">
        <v>12805</v>
      </c>
      <c r="D14244" s="360" t="s">
        <v>1484</v>
      </c>
      <c r="E14244" s="360" t="s">
        <v>635</v>
      </c>
      <c r="F14244" s="360" t="s">
        <v>12789</v>
      </c>
      <c r="G14244" s="360" t="s">
        <v>2045</v>
      </c>
      <c r="H14244" s="360"/>
      <c r="I14244" s="360">
        <v>0</v>
      </c>
      <c r="J14244" s="360">
        <v>1</v>
      </c>
      <c r="K14244" s="360">
        <f t="shared" si="246"/>
        <v>1</v>
      </c>
      <c r="L14244" s="360" t="s">
        <v>9981</v>
      </c>
    </row>
    <row r="14245" spans="1:12">
      <c r="A14245" s="360" t="s">
        <v>635</v>
      </c>
      <c r="B14245" s="360">
        <v>20</v>
      </c>
      <c r="C14245" s="360" t="s">
        <v>12806</v>
      </c>
      <c r="D14245" s="360" t="s">
        <v>880</v>
      </c>
      <c r="E14245" s="360" t="s">
        <v>635</v>
      </c>
      <c r="F14245" s="360" t="s">
        <v>12789</v>
      </c>
      <c r="G14245" s="360" t="s">
        <v>2045</v>
      </c>
      <c r="H14245" s="360"/>
      <c r="I14245" s="360">
        <v>1</v>
      </c>
      <c r="J14245" s="360">
        <v>4</v>
      </c>
      <c r="K14245" s="360">
        <f t="shared" si="246"/>
        <v>5</v>
      </c>
      <c r="L14245" s="360" t="s">
        <v>9975</v>
      </c>
    </row>
    <row r="14246" spans="1:12">
      <c r="A14246" s="360" t="s">
        <v>635</v>
      </c>
      <c r="B14246" s="360">
        <v>21</v>
      </c>
      <c r="C14246" s="360" t="s">
        <v>12807</v>
      </c>
      <c r="D14246" s="360" t="s">
        <v>880</v>
      </c>
      <c r="E14246" s="360" t="s">
        <v>635</v>
      </c>
      <c r="F14246" s="360" t="s">
        <v>12789</v>
      </c>
      <c r="G14246" s="360" t="s">
        <v>2045</v>
      </c>
      <c r="H14246" s="360"/>
      <c r="I14246" s="360">
        <v>3</v>
      </c>
      <c r="J14246" s="360">
        <v>4</v>
      </c>
      <c r="K14246" s="360">
        <f t="shared" si="246"/>
        <v>7</v>
      </c>
      <c r="L14246" s="360" t="s">
        <v>9896</v>
      </c>
    </row>
    <row r="14247" spans="1:12">
      <c r="A14247" s="360" t="s">
        <v>635</v>
      </c>
      <c r="B14247" s="360">
        <v>22</v>
      </c>
      <c r="C14247" s="360" t="s">
        <v>12808</v>
      </c>
      <c r="D14247" s="360" t="s">
        <v>1484</v>
      </c>
      <c r="E14247" s="360" t="s">
        <v>635</v>
      </c>
      <c r="F14247" s="360" t="s">
        <v>12789</v>
      </c>
      <c r="G14247" s="360" t="s">
        <v>2045</v>
      </c>
      <c r="H14247" s="360"/>
      <c r="I14247" s="360">
        <v>0</v>
      </c>
      <c r="J14247" s="360">
        <v>2</v>
      </c>
      <c r="K14247" s="360">
        <f t="shared" si="246"/>
        <v>2</v>
      </c>
      <c r="L14247" s="360" t="s">
        <v>9975</v>
      </c>
    </row>
    <row r="14248" spans="1:12">
      <c r="A14248" s="360" t="s">
        <v>635</v>
      </c>
      <c r="B14248" s="360">
        <v>23</v>
      </c>
      <c r="C14248" s="360" t="s">
        <v>12809</v>
      </c>
      <c r="D14248" s="360" t="s">
        <v>958</v>
      </c>
      <c r="E14248" s="360" t="s">
        <v>635</v>
      </c>
      <c r="F14248" s="360" t="s">
        <v>12789</v>
      </c>
      <c r="G14248" s="360" t="s">
        <v>2045</v>
      </c>
      <c r="H14248" s="360"/>
      <c r="I14248" s="360">
        <v>1</v>
      </c>
      <c r="J14248" s="360">
        <v>1</v>
      </c>
      <c r="K14248" s="360">
        <f t="shared" si="246"/>
        <v>2</v>
      </c>
      <c r="L14248" s="360" t="s">
        <v>10006</v>
      </c>
    </row>
    <row r="14249" spans="1:12">
      <c r="A14249" s="360" t="s">
        <v>635</v>
      </c>
      <c r="B14249" s="360">
        <v>24</v>
      </c>
      <c r="C14249" s="360" t="s">
        <v>12810</v>
      </c>
      <c r="D14249" s="360" t="s">
        <v>958</v>
      </c>
      <c r="E14249" s="360" t="s">
        <v>635</v>
      </c>
      <c r="F14249" s="360" t="s">
        <v>12789</v>
      </c>
      <c r="G14249" s="360" t="s">
        <v>2045</v>
      </c>
      <c r="H14249" s="360"/>
      <c r="I14249" s="360">
        <v>0</v>
      </c>
      <c r="J14249" s="360">
        <v>1</v>
      </c>
      <c r="K14249" s="360">
        <f t="shared" si="246"/>
        <v>1</v>
      </c>
      <c r="L14249" s="360" t="s">
        <v>10115</v>
      </c>
    </row>
    <row r="14250" spans="1:12">
      <c r="A14250" s="360" t="s">
        <v>635</v>
      </c>
      <c r="B14250" s="360">
        <v>25</v>
      </c>
      <c r="C14250" s="360" t="s">
        <v>12811</v>
      </c>
      <c r="D14250" s="360" t="s">
        <v>880</v>
      </c>
      <c r="E14250" s="360" t="s">
        <v>635</v>
      </c>
      <c r="F14250" s="360" t="s">
        <v>12789</v>
      </c>
      <c r="G14250" s="360" t="s">
        <v>2045</v>
      </c>
      <c r="H14250" s="360"/>
      <c r="I14250" s="360">
        <v>1</v>
      </c>
      <c r="J14250" s="360">
        <v>1</v>
      </c>
      <c r="K14250" s="360">
        <f t="shared" si="246"/>
        <v>2</v>
      </c>
      <c r="L14250" s="360" t="s">
        <v>9975</v>
      </c>
    </row>
    <row r="14251" spans="1:12">
      <c r="A14251" s="360" t="s">
        <v>635</v>
      </c>
      <c r="B14251" s="360">
        <v>26</v>
      </c>
      <c r="C14251" s="360" t="s">
        <v>12812</v>
      </c>
      <c r="D14251" s="360" t="s">
        <v>880</v>
      </c>
      <c r="E14251" s="360" t="s">
        <v>635</v>
      </c>
      <c r="F14251" s="360" t="s">
        <v>12789</v>
      </c>
      <c r="G14251" s="360" t="s">
        <v>2045</v>
      </c>
      <c r="H14251" s="360"/>
      <c r="I14251" s="360">
        <v>2</v>
      </c>
      <c r="J14251" s="360">
        <v>1</v>
      </c>
      <c r="K14251" s="360">
        <f t="shared" si="246"/>
        <v>3</v>
      </c>
      <c r="L14251" s="360" t="s">
        <v>9975</v>
      </c>
    </row>
    <row r="14252" spans="1:12">
      <c r="A14252" s="360" t="s">
        <v>635</v>
      </c>
      <c r="B14252" s="360">
        <v>27</v>
      </c>
      <c r="C14252" s="360" t="s">
        <v>12813</v>
      </c>
      <c r="D14252" s="360" t="s">
        <v>880</v>
      </c>
      <c r="E14252" s="360" t="s">
        <v>635</v>
      </c>
      <c r="F14252" s="360" t="s">
        <v>12789</v>
      </c>
      <c r="G14252" s="360" t="s">
        <v>2045</v>
      </c>
      <c r="H14252" s="360"/>
      <c r="I14252" s="360">
        <v>2</v>
      </c>
      <c r="J14252" s="360">
        <v>3</v>
      </c>
      <c r="K14252" s="360">
        <f t="shared" si="246"/>
        <v>5</v>
      </c>
      <c r="L14252" s="360" t="s">
        <v>9981</v>
      </c>
    </row>
    <row r="14253" spans="1:12">
      <c r="A14253" s="360" t="s">
        <v>635</v>
      </c>
      <c r="B14253" s="360">
        <v>28</v>
      </c>
      <c r="C14253" s="360" t="s">
        <v>1854</v>
      </c>
      <c r="D14253" s="360" t="s">
        <v>880</v>
      </c>
      <c r="E14253" s="360" t="s">
        <v>635</v>
      </c>
      <c r="F14253" s="360" t="s">
        <v>12789</v>
      </c>
      <c r="G14253" s="360" t="s">
        <v>2045</v>
      </c>
      <c r="H14253" s="360"/>
      <c r="I14253" s="360">
        <v>2</v>
      </c>
      <c r="J14253" s="360">
        <v>3</v>
      </c>
      <c r="K14253" s="360">
        <f t="shared" si="246"/>
        <v>5</v>
      </c>
      <c r="L14253" s="360" t="s">
        <v>9975</v>
      </c>
    </row>
    <row r="14254" spans="1:12">
      <c r="A14254" s="360" t="s">
        <v>635</v>
      </c>
      <c r="B14254" s="360">
        <v>29</v>
      </c>
      <c r="C14254" s="360" t="s">
        <v>12814</v>
      </c>
      <c r="D14254" s="360" t="s">
        <v>880</v>
      </c>
      <c r="E14254" s="360" t="s">
        <v>635</v>
      </c>
      <c r="F14254" s="360" t="s">
        <v>12789</v>
      </c>
      <c r="G14254" s="360" t="s">
        <v>2045</v>
      </c>
      <c r="H14254" s="360"/>
      <c r="I14254" s="360">
        <v>2</v>
      </c>
      <c r="J14254" s="360">
        <v>2</v>
      </c>
      <c r="K14254" s="360">
        <f t="shared" si="246"/>
        <v>4</v>
      </c>
      <c r="L14254" s="360" t="s">
        <v>9899</v>
      </c>
    </row>
    <row r="14255" spans="1:12">
      <c r="A14255" s="360" t="s">
        <v>635</v>
      </c>
      <c r="B14255" s="360">
        <v>30</v>
      </c>
      <c r="C14255" s="360" t="s">
        <v>9444</v>
      </c>
      <c r="D14255" s="360" t="s">
        <v>880</v>
      </c>
      <c r="E14255" s="360" t="s">
        <v>635</v>
      </c>
      <c r="F14255" s="360" t="s">
        <v>12789</v>
      </c>
      <c r="G14255" s="360" t="s">
        <v>2045</v>
      </c>
      <c r="H14255" s="360"/>
      <c r="I14255" s="360">
        <v>2</v>
      </c>
      <c r="J14255" s="360">
        <v>2</v>
      </c>
      <c r="K14255" s="360">
        <f t="shared" si="246"/>
        <v>4</v>
      </c>
      <c r="L14255" s="360" t="s">
        <v>9899</v>
      </c>
    </row>
    <row r="14256" spans="1:12">
      <c r="A14256" s="360" t="s">
        <v>635</v>
      </c>
      <c r="B14256" s="360">
        <v>31</v>
      </c>
      <c r="C14256" s="360" t="s">
        <v>12815</v>
      </c>
      <c r="D14256" s="360" t="s">
        <v>880</v>
      </c>
      <c r="E14256" s="360" t="s">
        <v>635</v>
      </c>
      <c r="F14256" s="360" t="s">
        <v>12789</v>
      </c>
      <c r="G14256" s="360" t="s">
        <v>2045</v>
      </c>
      <c r="H14256" s="360"/>
      <c r="I14256" s="360">
        <v>1</v>
      </c>
      <c r="J14256" s="360">
        <v>2</v>
      </c>
      <c r="K14256" s="360">
        <f t="shared" si="246"/>
        <v>3</v>
      </c>
      <c r="L14256" s="360" t="s">
        <v>9901</v>
      </c>
    </row>
    <row r="14257" spans="1:12">
      <c r="A14257" s="360" t="s">
        <v>635</v>
      </c>
      <c r="B14257" s="360">
        <v>32</v>
      </c>
      <c r="C14257" s="360" t="s">
        <v>12816</v>
      </c>
      <c r="D14257" s="360" t="s">
        <v>880</v>
      </c>
      <c r="E14257" s="360" t="s">
        <v>635</v>
      </c>
      <c r="F14257" s="360" t="s">
        <v>12789</v>
      </c>
      <c r="G14257" s="360" t="s">
        <v>2045</v>
      </c>
      <c r="H14257" s="360"/>
      <c r="I14257" s="360">
        <v>1</v>
      </c>
      <c r="J14257" s="360">
        <v>1</v>
      </c>
      <c r="K14257" s="360">
        <f t="shared" si="246"/>
        <v>2</v>
      </c>
      <c r="L14257" s="360" t="s">
        <v>9896</v>
      </c>
    </row>
    <row r="14258" spans="1:12">
      <c r="A14258" s="360" t="s">
        <v>635</v>
      </c>
      <c r="B14258" s="360">
        <v>33</v>
      </c>
      <c r="C14258" s="360" t="s">
        <v>12817</v>
      </c>
      <c r="D14258" s="360" t="s">
        <v>958</v>
      </c>
      <c r="E14258" s="360" t="s">
        <v>635</v>
      </c>
      <c r="F14258" s="360" t="s">
        <v>12789</v>
      </c>
      <c r="G14258" s="360" t="s">
        <v>2045</v>
      </c>
      <c r="H14258" s="360"/>
      <c r="I14258" s="360">
        <v>1</v>
      </c>
      <c r="J14258" s="360">
        <v>1</v>
      </c>
      <c r="K14258" s="360">
        <f t="shared" si="246"/>
        <v>2</v>
      </c>
      <c r="L14258" s="360" t="s">
        <v>10006</v>
      </c>
    </row>
    <row r="14259" spans="1:12">
      <c r="A14259" s="360" t="s">
        <v>635</v>
      </c>
      <c r="B14259" s="360">
        <v>34</v>
      </c>
      <c r="C14259" s="360" t="s">
        <v>12818</v>
      </c>
      <c r="D14259" s="360" t="s">
        <v>880</v>
      </c>
      <c r="E14259" s="360" t="s">
        <v>635</v>
      </c>
      <c r="F14259" s="360" t="s">
        <v>12789</v>
      </c>
      <c r="G14259" s="360" t="s">
        <v>2045</v>
      </c>
      <c r="H14259" s="360"/>
      <c r="I14259" s="360">
        <v>2</v>
      </c>
      <c r="J14259" s="360">
        <v>2</v>
      </c>
      <c r="K14259" s="360">
        <f t="shared" si="246"/>
        <v>4</v>
      </c>
      <c r="L14259" s="360" t="s">
        <v>9981</v>
      </c>
    </row>
    <row r="14260" spans="1:12">
      <c r="A14260" s="360" t="s">
        <v>635</v>
      </c>
      <c r="B14260" s="360">
        <v>35</v>
      </c>
      <c r="C14260" s="360" t="s">
        <v>12819</v>
      </c>
      <c r="D14260" s="360" t="s">
        <v>880</v>
      </c>
      <c r="E14260" s="360" t="s">
        <v>635</v>
      </c>
      <c r="F14260" s="360" t="s">
        <v>12789</v>
      </c>
      <c r="G14260" s="360" t="s">
        <v>2045</v>
      </c>
      <c r="H14260" s="360"/>
      <c r="I14260" s="360">
        <v>1</v>
      </c>
      <c r="J14260" s="360">
        <v>1</v>
      </c>
      <c r="K14260" s="360">
        <f t="shared" si="246"/>
        <v>2</v>
      </c>
      <c r="L14260" s="360" t="s">
        <v>9981</v>
      </c>
    </row>
    <row r="14261" spans="1:12">
      <c r="A14261" s="360" t="s">
        <v>635</v>
      </c>
      <c r="B14261" s="360">
        <v>36</v>
      </c>
      <c r="C14261" s="360" t="s">
        <v>12820</v>
      </c>
      <c r="D14261" s="360" t="s">
        <v>880</v>
      </c>
      <c r="E14261" s="360" t="s">
        <v>635</v>
      </c>
      <c r="F14261" s="360" t="s">
        <v>12789</v>
      </c>
      <c r="G14261" s="360" t="s">
        <v>2045</v>
      </c>
      <c r="H14261" s="360"/>
      <c r="I14261" s="360">
        <v>1</v>
      </c>
      <c r="J14261" s="360">
        <v>1</v>
      </c>
      <c r="K14261" s="360">
        <f t="shared" si="246"/>
        <v>2</v>
      </c>
      <c r="L14261" s="366" t="s">
        <v>9896</v>
      </c>
    </row>
    <row r="14262" spans="1:12">
      <c r="A14262" s="360" t="s">
        <v>635</v>
      </c>
      <c r="B14262" s="360">
        <v>37</v>
      </c>
      <c r="C14262" s="360" t="s">
        <v>12821</v>
      </c>
      <c r="D14262" s="360" t="s">
        <v>880</v>
      </c>
      <c r="E14262" s="360" t="s">
        <v>635</v>
      </c>
      <c r="F14262" s="360" t="s">
        <v>12789</v>
      </c>
      <c r="G14262" s="360" t="s">
        <v>2045</v>
      </c>
      <c r="H14262" s="360"/>
      <c r="I14262" s="360">
        <v>1</v>
      </c>
      <c r="J14262" s="360">
        <v>1</v>
      </c>
      <c r="K14262" s="360">
        <f t="shared" si="246"/>
        <v>2</v>
      </c>
      <c r="L14262" s="360" t="s">
        <v>9975</v>
      </c>
    </row>
    <row r="14263" spans="1:12">
      <c r="A14263" s="360" t="s">
        <v>635</v>
      </c>
      <c r="B14263" s="360">
        <v>38</v>
      </c>
      <c r="C14263" s="360" t="s">
        <v>12822</v>
      </c>
      <c r="D14263" s="360" t="s">
        <v>880</v>
      </c>
      <c r="E14263" s="360" t="s">
        <v>635</v>
      </c>
      <c r="F14263" s="360" t="s">
        <v>12789</v>
      </c>
      <c r="G14263" s="360" t="s">
        <v>2045</v>
      </c>
      <c r="H14263" s="360"/>
      <c r="I14263" s="360">
        <v>1</v>
      </c>
      <c r="J14263" s="360">
        <v>1</v>
      </c>
      <c r="K14263" s="360">
        <f t="shared" si="246"/>
        <v>2</v>
      </c>
      <c r="L14263" s="360" t="s">
        <v>9901</v>
      </c>
    </row>
    <row r="14264" spans="1:12">
      <c r="A14264" s="360" t="s">
        <v>635</v>
      </c>
      <c r="B14264" s="360">
        <v>39</v>
      </c>
      <c r="C14264" s="360" t="s">
        <v>12823</v>
      </c>
      <c r="D14264" s="360" t="s">
        <v>880</v>
      </c>
      <c r="E14264" s="360" t="s">
        <v>635</v>
      </c>
      <c r="F14264" s="360" t="s">
        <v>12789</v>
      </c>
      <c r="G14264" s="360" t="s">
        <v>2045</v>
      </c>
      <c r="H14264" s="360"/>
      <c r="I14264" s="360">
        <v>2</v>
      </c>
      <c r="J14264" s="360">
        <v>2</v>
      </c>
      <c r="K14264" s="360">
        <f t="shared" si="246"/>
        <v>4</v>
      </c>
      <c r="L14264" s="360" t="s">
        <v>9899</v>
      </c>
    </row>
    <row r="14265" spans="1:12">
      <c r="A14265" s="360" t="s">
        <v>635</v>
      </c>
      <c r="B14265" s="360">
        <v>40</v>
      </c>
      <c r="C14265" s="360" t="s">
        <v>12824</v>
      </c>
      <c r="D14265" s="360" t="s">
        <v>880</v>
      </c>
      <c r="E14265" s="360" t="s">
        <v>635</v>
      </c>
      <c r="F14265" s="360" t="s">
        <v>12789</v>
      </c>
      <c r="G14265" s="360" t="s">
        <v>2045</v>
      </c>
      <c r="H14265" s="360"/>
      <c r="I14265" s="360">
        <v>1</v>
      </c>
      <c r="J14265" s="360">
        <v>1</v>
      </c>
      <c r="K14265" s="360">
        <f t="shared" si="246"/>
        <v>2</v>
      </c>
      <c r="L14265" s="360" t="s">
        <v>11134</v>
      </c>
    </row>
    <row r="14266" spans="1:12">
      <c r="A14266" s="360" t="s">
        <v>635</v>
      </c>
      <c r="B14266" s="360">
        <v>41</v>
      </c>
      <c r="C14266" s="360" t="s">
        <v>12825</v>
      </c>
      <c r="D14266" s="360" t="s">
        <v>880</v>
      </c>
      <c r="E14266" s="360" t="s">
        <v>635</v>
      </c>
      <c r="F14266" s="360" t="s">
        <v>12789</v>
      </c>
      <c r="G14266" s="360" t="s">
        <v>2045</v>
      </c>
      <c r="H14266" s="360"/>
      <c r="I14266" s="360">
        <v>1</v>
      </c>
      <c r="J14266" s="360">
        <v>1</v>
      </c>
      <c r="K14266" s="360">
        <f t="shared" si="246"/>
        <v>2</v>
      </c>
      <c r="L14266" s="360" t="s">
        <v>9923</v>
      </c>
    </row>
    <row r="14267" spans="1:12">
      <c r="A14267" s="360" t="s">
        <v>635</v>
      </c>
      <c r="B14267" s="360">
        <v>42</v>
      </c>
      <c r="C14267" s="360" t="s">
        <v>12826</v>
      </c>
      <c r="D14267" s="360" t="s">
        <v>958</v>
      </c>
      <c r="E14267" s="360" t="s">
        <v>635</v>
      </c>
      <c r="F14267" s="360" t="s">
        <v>12789</v>
      </c>
      <c r="G14267" s="360" t="s">
        <v>2045</v>
      </c>
      <c r="H14267" s="360"/>
      <c r="I14267" s="360">
        <v>1</v>
      </c>
      <c r="J14267" s="360">
        <v>1</v>
      </c>
      <c r="K14267" s="360">
        <f t="shared" si="246"/>
        <v>2</v>
      </c>
      <c r="L14267" s="360" t="s">
        <v>11134</v>
      </c>
    </row>
    <row r="14268" spans="1:12">
      <c r="A14268" s="360" t="s">
        <v>635</v>
      </c>
      <c r="B14268" s="360">
        <v>43</v>
      </c>
      <c r="C14268" s="360" t="s">
        <v>12827</v>
      </c>
      <c r="D14268" s="360" t="s">
        <v>880</v>
      </c>
      <c r="E14268" s="360" t="s">
        <v>635</v>
      </c>
      <c r="F14268" s="360" t="s">
        <v>12789</v>
      </c>
      <c r="G14268" s="360" t="s">
        <v>2045</v>
      </c>
      <c r="H14268" s="360"/>
      <c r="I14268" s="360">
        <v>1</v>
      </c>
      <c r="J14268" s="360">
        <v>1</v>
      </c>
      <c r="K14268" s="360">
        <f t="shared" si="246"/>
        <v>2</v>
      </c>
      <c r="L14268" s="360" t="s">
        <v>9995</v>
      </c>
    </row>
    <row r="14269" spans="1:12">
      <c r="A14269" s="360" t="s">
        <v>635</v>
      </c>
      <c r="B14269" s="360">
        <v>44</v>
      </c>
      <c r="C14269" s="360" t="s">
        <v>12828</v>
      </c>
      <c r="D14269" s="360" t="s">
        <v>880</v>
      </c>
      <c r="E14269" s="360" t="s">
        <v>635</v>
      </c>
      <c r="F14269" s="360" t="s">
        <v>12789</v>
      </c>
      <c r="G14269" s="360" t="s">
        <v>2045</v>
      </c>
      <c r="H14269" s="360">
        <v>780420907</v>
      </c>
      <c r="I14269" s="360">
        <v>3</v>
      </c>
      <c r="J14269" s="360">
        <v>3</v>
      </c>
      <c r="K14269" s="360">
        <f t="shared" si="246"/>
        <v>6</v>
      </c>
      <c r="L14269" s="360" t="s">
        <v>9901</v>
      </c>
    </row>
    <row r="14270" spans="1:12">
      <c r="A14270" s="360" t="s">
        <v>635</v>
      </c>
      <c r="B14270" s="360">
        <v>45</v>
      </c>
      <c r="C14270" s="360" t="s">
        <v>12829</v>
      </c>
      <c r="D14270" s="360" t="s">
        <v>880</v>
      </c>
      <c r="E14270" s="360" t="s">
        <v>635</v>
      </c>
      <c r="F14270" s="360" t="s">
        <v>12789</v>
      </c>
      <c r="G14270" s="360" t="s">
        <v>2045</v>
      </c>
      <c r="H14270" s="360"/>
      <c r="I14270" s="360">
        <v>1</v>
      </c>
      <c r="J14270" s="360">
        <v>2</v>
      </c>
      <c r="K14270" s="360">
        <f t="shared" si="246"/>
        <v>3</v>
      </c>
      <c r="L14270" s="360" t="s">
        <v>9899</v>
      </c>
    </row>
    <row r="14271" spans="1:12">
      <c r="A14271" s="360" t="s">
        <v>635</v>
      </c>
      <c r="B14271" s="360">
        <v>46</v>
      </c>
      <c r="C14271" s="360" t="s">
        <v>1020</v>
      </c>
      <c r="D14271" s="360" t="s">
        <v>880</v>
      </c>
      <c r="E14271" s="360" t="s">
        <v>635</v>
      </c>
      <c r="F14271" s="360" t="s">
        <v>12789</v>
      </c>
      <c r="G14271" s="360" t="s">
        <v>2045</v>
      </c>
      <c r="H14271" s="360"/>
      <c r="I14271" s="360">
        <v>3</v>
      </c>
      <c r="J14271" s="360">
        <v>1</v>
      </c>
      <c r="K14271" s="360">
        <f t="shared" si="246"/>
        <v>4</v>
      </c>
      <c r="L14271" s="360" t="s">
        <v>10033</v>
      </c>
    </row>
    <row r="14272" spans="1:12">
      <c r="A14272" s="360" t="s">
        <v>635</v>
      </c>
      <c r="B14272" s="360">
        <v>47</v>
      </c>
      <c r="C14272" s="360" t="s">
        <v>12830</v>
      </c>
      <c r="D14272" s="360" t="s">
        <v>880</v>
      </c>
      <c r="E14272" s="360" t="s">
        <v>635</v>
      </c>
      <c r="F14272" s="360" t="s">
        <v>12789</v>
      </c>
      <c r="G14272" s="360" t="s">
        <v>2045</v>
      </c>
      <c r="H14272" s="360"/>
      <c r="I14272" s="360">
        <v>2</v>
      </c>
      <c r="J14272" s="360">
        <v>1</v>
      </c>
      <c r="K14272" s="360">
        <f t="shared" si="246"/>
        <v>3</v>
      </c>
      <c r="L14272" s="360" t="s">
        <v>10046</v>
      </c>
    </row>
    <row r="14273" spans="1:12">
      <c r="A14273" s="360" t="s">
        <v>635</v>
      </c>
      <c r="B14273" s="360">
        <v>48</v>
      </c>
      <c r="C14273" s="360" t="s">
        <v>7449</v>
      </c>
      <c r="D14273" s="360" t="s">
        <v>880</v>
      </c>
      <c r="E14273" s="360" t="s">
        <v>635</v>
      </c>
      <c r="F14273" s="360" t="s">
        <v>12789</v>
      </c>
      <c r="G14273" s="360" t="s">
        <v>2045</v>
      </c>
      <c r="H14273" s="360"/>
      <c r="I14273" s="360">
        <v>1</v>
      </c>
      <c r="J14273" s="360">
        <v>2</v>
      </c>
      <c r="K14273" s="360">
        <f t="shared" si="246"/>
        <v>3</v>
      </c>
      <c r="L14273" s="360" t="s">
        <v>10028</v>
      </c>
    </row>
    <row r="14274" spans="1:12">
      <c r="A14274" s="360" t="s">
        <v>635</v>
      </c>
      <c r="B14274" s="360">
        <v>49</v>
      </c>
      <c r="C14274" s="360" t="s">
        <v>12831</v>
      </c>
      <c r="D14274" s="360" t="s">
        <v>880</v>
      </c>
      <c r="E14274" s="360" t="s">
        <v>635</v>
      </c>
      <c r="F14274" s="360" t="s">
        <v>12789</v>
      </c>
      <c r="G14274" s="360" t="s">
        <v>2045</v>
      </c>
      <c r="H14274" s="360"/>
      <c r="I14274" s="360">
        <v>3</v>
      </c>
      <c r="J14274" s="360">
        <v>1</v>
      </c>
      <c r="K14274" s="360">
        <f t="shared" si="246"/>
        <v>4</v>
      </c>
      <c r="L14274" s="360" t="s">
        <v>9981</v>
      </c>
    </row>
    <row r="14275" spans="1:12">
      <c r="A14275" s="360" t="s">
        <v>635</v>
      </c>
      <c r="B14275" s="360">
        <v>50</v>
      </c>
      <c r="C14275" s="360" t="s">
        <v>12832</v>
      </c>
      <c r="D14275" s="360" t="s">
        <v>880</v>
      </c>
      <c r="E14275" s="360" t="s">
        <v>635</v>
      </c>
      <c r="F14275" s="360" t="s">
        <v>12789</v>
      </c>
      <c r="G14275" s="360" t="s">
        <v>2045</v>
      </c>
      <c r="H14275" s="360"/>
      <c r="I14275" s="360">
        <v>4</v>
      </c>
      <c r="J14275" s="360">
        <v>4</v>
      </c>
      <c r="K14275" s="360">
        <f t="shared" si="246"/>
        <v>8</v>
      </c>
      <c r="L14275" s="360" t="s">
        <v>10115</v>
      </c>
    </row>
    <row r="14276" spans="1:12">
      <c r="A14276" s="360" t="s">
        <v>635</v>
      </c>
      <c r="B14276" s="360">
        <v>51</v>
      </c>
      <c r="C14276" s="360" t="s">
        <v>11590</v>
      </c>
      <c r="D14276" s="360" t="s">
        <v>880</v>
      </c>
      <c r="E14276" s="360" t="s">
        <v>635</v>
      </c>
      <c r="F14276" s="360" t="s">
        <v>12789</v>
      </c>
      <c r="G14276" s="360" t="s">
        <v>2045</v>
      </c>
      <c r="H14276" s="360"/>
      <c r="I14276" s="360">
        <v>1</v>
      </c>
      <c r="J14276" s="360">
        <v>1</v>
      </c>
      <c r="K14276" s="360">
        <f t="shared" si="246"/>
        <v>2</v>
      </c>
      <c r="L14276" s="360" t="s">
        <v>9896</v>
      </c>
    </row>
    <row r="14277" spans="1:12">
      <c r="A14277" s="360" t="s">
        <v>635</v>
      </c>
      <c r="B14277" s="360">
        <v>52</v>
      </c>
      <c r="C14277" s="360" t="s">
        <v>1273</v>
      </c>
      <c r="D14277" s="360" t="s">
        <v>880</v>
      </c>
      <c r="E14277" s="360" t="s">
        <v>635</v>
      </c>
      <c r="F14277" s="360" t="s">
        <v>12789</v>
      </c>
      <c r="G14277" s="360" t="s">
        <v>2045</v>
      </c>
      <c r="H14277" s="360"/>
      <c r="I14277" s="360">
        <v>1</v>
      </c>
      <c r="J14277" s="360">
        <v>1</v>
      </c>
      <c r="K14277" s="360">
        <f t="shared" si="246"/>
        <v>2</v>
      </c>
      <c r="L14277" s="360" t="s">
        <v>9901</v>
      </c>
    </row>
    <row r="14278" spans="1:12">
      <c r="A14278" s="360" t="s">
        <v>635</v>
      </c>
      <c r="B14278" s="360">
        <v>53</v>
      </c>
      <c r="C14278" s="360" t="s">
        <v>12833</v>
      </c>
      <c r="D14278" s="360" t="s">
        <v>880</v>
      </c>
      <c r="E14278" s="360" t="s">
        <v>635</v>
      </c>
      <c r="F14278" s="360" t="s">
        <v>12789</v>
      </c>
      <c r="G14278" s="360" t="s">
        <v>2045</v>
      </c>
      <c r="H14278" s="360"/>
      <c r="I14278" s="360">
        <v>3</v>
      </c>
      <c r="J14278" s="360">
        <v>1</v>
      </c>
      <c r="K14278" s="360">
        <f t="shared" si="246"/>
        <v>4</v>
      </c>
      <c r="L14278" s="360" t="s">
        <v>10028</v>
      </c>
    </row>
    <row r="14279" spans="1:12">
      <c r="A14279" s="360" t="s">
        <v>635</v>
      </c>
      <c r="B14279" s="360">
        <v>54</v>
      </c>
      <c r="C14279" s="360" t="s">
        <v>12834</v>
      </c>
      <c r="D14279" s="360" t="s">
        <v>880</v>
      </c>
      <c r="E14279" s="360" t="s">
        <v>635</v>
      </c>
      <c r="F14279" s="360" t="s">
        <v>12789</v>
      </c>
      <c r="G14279" s="360" t="s">
        <v>2045</v>
      </c>
      <c r="H14279" s="360"/>
      <c r="I14279" s="360">
        <v>3</v>
      </c>
      <c r="J14279" s="360">
        <v>3</v>
      </c>
      <c r="K14279" s="360">
        <f t="shared" si="246"/>
        <v>6</v>
      </c>
      <c r="L14279" s="360" t="s">
        <v>9995</v>
      </c>
    </row>
    <row r="14280" spans="1:12">
      <c r="A14280" s="360" t="s">
        <v>635</v>
      </c>
      <c r="B14280" s="360">
        <v>55</v>
      </c>
      <c r="C14280" s="360" t="s">
        <v>2808</v>
      </c>
      <c r="D14280" s="360" t="s">
        <v>880</v>
      </c>
      <c r="E14280" s="360" t="s">
        <v>635</v>
      </c>
      <c r="F14280" s="360" t="s">
        <v>12789</v>
      </c>
      <c r="G14280" s="360" t="s">
        <v>2045</v>
      </c>
      <c r="H14280" s="360"/>
      <c r="I14280" s="360">
        <v>2</v>
      </c>
      <c r="J14280" s="360">
        <v>1</v>
      </c>
      <c r="K14280" s="360">
        <f t="shared" si="246"/>
        <v>3</v>
      </c>
      <c r="L14280" s="360" t="s">
        <v>10046</v>
      </c>
    </row>
    <row r="14281" spans="1:12">
      <c r="A14281" s="360" t="s">
        <v>635</v>
      </c>
      <c r="B14281" s="360">
        <v>56</v>
      </c>
      <c r="C14281" s="360" t="s">
        <v>12835</v>
      </c>
      <c r="D14281" s="360" t="s">
        <v>880</v>
      </c>
      <c r="E14281" s="360" t="s">
        <v>635</v>
      </c>
      <c r="F14281" s="360" t="s">
        <v>12789</v>
      </c>
      <c r="G14281" s="360" t="s">
        <v>2045</v>
      </c>
      <c r="H14281" s="360"/>
      <c r="I14281" s="360">
        <v>3</v>
      </c>
      <c r="J14281" s="360">
        <v>3</v>
      </c>
      <c r="K14281" s="360">
        <f t="shared" si="246"/>
        <v>6</v>
      </c>
      <c r="L14281" s="360" t="s">
        <v>9901</v>
      </c>
    </row>
    <row r="14282" spans="1:12">
      <c r="A14282" s="360" t="s">
        <v>635</v>
      </c>
      <c r="B14282" s="360">
        <v>57</v>
      </c>
      <c r="C14282" s="360" t="s">
        <v>12836</v>
      </c>
      <c r="D14282" s="360" t="s">
        <v>880</v>
      </c>
      <c r="E14282" s="360" t="s">
        <v>635</v>
      </c>
      <c r="F14282" s="360" t="s">
        <v>12789</v>
      </c>
      <c r="G14282" s="360" t="s">
        <v>2045</v>
      </c>
      <c r="H14282" s="360"/>
      <c r="I14282" s="360">
        <v>1</v>
      </c>
      <c r="J14282" s="360">
        <v>0</v>
      </c>
      <c r="K14282" s="360">
        <f t="shared" si="246"/>
        <v>1</v>
      </c>
      <c r="L14282" s="360" t="s">
        <v>9901</v>
      </c>
    </row>
    <row r="14283" spans="1:12">
      <c r="A14283" s="360" t="s">
        <v>635</v>
      </c>
      <c r="B14283" s="360">
        <v>58</v>
      </c>
      <c r="C14283" s="360" t="s">
        <v>12837</v>
      </c>
      <c r="D14283" s="360" t="s">
        <v>880</v>
      </c>
      <c r="E14283" s="360" t="s">
        <v>635</v>
      </c>
      <c r="F14283" s="360" t="s">
        <v>12789</v>
      </c>
      <c r="G14283" s="360" t="s">
        <v>2045</v>
      </c>
      <c r="H14283" s="360"/>
      <c r="I14283" s="360">
        <v>1</v>
      </c>
      <c r="J14283" s="360">
        <v>2</v>
      </c>
      <c r="K14283" s="360">
        <f t="shared" si="246"/>
        <v>3</v>
      </c>
      <c r="L14283" s="360" t="s">
        <v>9975</v>
      </c>
    </row>
    <row r="14284" spans="1:12">
      <c r="A14284" s="360" t="s">
        <v>635</v>
      </c>
      <c r="B14284" s="360">
        <v>59</v>
      </c>
      <c r="C14284" s="360" t="s">
        <v>12838</v>
      </c>
      <c r="D14284" s="360" t="s">
        <v>880</v>
      </c>
      <c r="E14284" s="360" t="s">
        <v>635</v>
      </c>
      <c r="F14284" s="360" t="s">
        <v>12789</v>
      </c>
      <c r="G14284" s="360" t="s">
        <v>2045</v>
      </c>
      <c r="H14284" s="360"/>
      <c r="I14284" s="360">
        <v>2</v>
      </c>
      <c r="J14284" s="360">
        <v>2</v>
      </c>
      <c r="K14284" s="360">
        <f t="shared" si="246"/>
        <v>4</v>
      </c>
      <c r="L14284" s="360" t="s">
        <v>9975</v>
      </c>
    </row>
    <row r="14285" spans="1:12">
      <c r="A14285" s="360" t="s">
        <v>635</v>
      </c>
      <c r="B14285" s="360">
        <v>60</v>
      </c>
      <c r="C14285" s="360" t="s">
        <v>12839</v>
      </c>
      <c r="D14285" s="360" t="s">
        <v>880</v>
      </c>
      <c r="E14285" s="360" t="s">
        <v>635</v>
      </c>
      <c r="F14285" s="360" t="s">
        <v>12789</v>
      </c>
      <c r="G14285" s="360" t="s">
        <v>2045</v>
      </c>
      <c r="H14285" s="360"/>
      <c r="I14285" s="360">
        <v>3</v>
      </c>
      <c r="J14285" s="360">
        <v>2</v>
      </c>
      <c r="K14285" s="360">
        <f t="shared" si="246"/>
        <v>5</v>
      </c>
      <c r="L14285" s="360" t="s">
        <v>11134</v>
      </c>
    </row>
    <row r="14286" spans="1:12">
      <c r="A14286" s="360" t="s">
        <v>635</v>
      </c>
      <c r="B14286" s="360">
        <v>61</v>
      </c>
      <c r="C14286" s="360" t="s">
        <v>12840</v>
      </c>
      <c r="D14286" s="360" t="s">
        <v>880</v>
      </c>
      <c r="E14286" s="360" t="s">
        <v>635</v>
      </c>
      <c r="F14286" s="360" t="s">
        <v>12789</v>
      </c>
      <c r="G14286" s="360" t="s">
        <v>2045</v>
      </c>
      <c r="H14286" s="360"/>
      <c r="I14286" s="360">
        <v>0</v>
      </c>
      <c r="J14286" s="360">
        <v>1</v>
      </c>
      <c r="K14286" s="360">
        <f t="shared" si="246"/>
        <v>1</v>
      </c>
      <c r="L14286" s="360" t="s">
        <v>9899</v>
      </c>
    </row>
    <row r="14287" spans="1:12">
      <c r="A14287" s="360" t="s">
        <v>635</v>
      </c>
      <c r="B14287" s="360">
        <v>62</v>
      </c>
      <c r="C14287" s="360" t="s">
        <v>12841</v>
      </c>
      <c r="D14287" s="360" t="s">
        <v>880</v>
      </c>
      <c r="E14287" s="360" t="s">
        <v>635</v>
      </c>
      <c r="F14287" s="360" t="s">
        <v>12789</v>
      </c>
      <c r="G14287" s="360" t="s">
        <v>2045</v>
      </c>
      <c r="H14287" s="360"/>
      <c r="I14287" s="360">
        <v>2</v>
      </c>
      <c r="J14287" s="360">
        <v>2</v>
      </c>
      <c r="K14287" s="360">
        <f t="shared" si="246"/>
        <v>4</v>
      </c>
      <c r="L14287" s="360" t="s">
        <v>9899</v>
      </c>
    </row>
    <row r="14288" spans="1:12">
      <c r="A14288" s="360" t="s">
        <v>635</v>
      </c>
      <c r="B14288" s="360">
        <v>63</v>
      </c>
      <c r="C14288" s="360" t="s">
        <v>12842</v>
      </c>
      <c r="D14288" s="360" t="s">
        <v>880</v>
      </c>
      <c r="E14288" s="360" t="s">
        <v>635</v>
      </c>
      <c r="F14288" s="360" t="s">
        <v>12789</v>
      </c>
      <c r="G14288" s="360" t="s">
        <v>2045</v>
      </c>
      <c r="H14288" s="360"/>
      <c r="I14288" s="360">
        <v>3</v>
      </c>
      <c r="J14288" s="360">
        <v>3</v>
      </c>
      <c r="K14288" s="360">
        <f t="shared" si="246"/>
        <v>6</v>
      </c>
      <c r="L14288" s="360" t="s">
        <v>9896</v>
      </c>
    </row>
    <row r="14289" spans="1:12">
      <c r="A14289" s="360" t="s">
        <v>635</v>
      </c>
      <c r="B14289" s="360">
        <v>64</v>
      </c>
      <c r="C14289" s="360" t="s">
        <v>3356</v>
      </c>
      <c r="D14289" s="360" t="s">
        <v>880</v>
      </c>
      <c r="E14289" s="360" t="s">
        <v>635</v>
      </c>
      <c r="F14289" s="360" t="s">
        <v>12789</v>
      </c>
      <c r="G14289" s="360" t="s">
        <v>2045</v>
      </c>
      <c r="H14289" s="360"/>
      <c r="I14289" s="360">
        <v>3</v>
      </c>
      <c r="J14289" s="360">
        <v>1</v>
      </c>
      <c r="K14289" s="360">
        <f t="shared" si="246"/>
        <v>4</v>
      </c>
      <c r="L14289" s="360" t="s">
        <v>9975</v>
      </c>
    </row>
    <row r="14290" spans="1:12">
      <c r="A14290" s="360" t="s">
        <v>635</v>
      </c>
      <c r="B14290" s="360">
        <v>65</v>
      </c>
      <c r="C14290" s="360" t="s">
        <v>12843</v>
      </c>
      <c r="D14290" s="360" t="s">
        <v>880</v>
      </c>
      <c r="E14290" s="360" t="s">
        <v>635</v>
      </c>
      <c r="F14290" s="360" t="s">
        <v>12789</v>
      </c>
      <c r="G14290" s="360" t="s">
        <v>2045</v>
      </c>
      <c r="H14290" s="360"/>
      <c r="I14290" s="360">
        <v>2</v>
      </c>
      <c r="J14290" s="360">
        <v>3</v>
      </c>
      <c r="K14290" s="360">
        <f t="shared" ref="K14290" si="247">J14290+I14290</f>
        <v>5</v>
      </c>
      <c r="L14290" s="360" t="s">
        <v>9975</v>
      </c>
    </row>
    <row r="14291" spans="1:12">
      <c r="A14291" s="364"/>
      <c r="B14291" s="364"/>
      <c r="C14291" s="364"/>
      <c r="D14291" s="364"/>
      <c r="E14291" s="364"/>
      <c r="F14291" s="364"/>
      <c r="G14291" s="364"/>
      <c r="H14291" s="364"/>
      <c r="I14291" s="364"/>
      <c r="J14291" s="364"/>
      <c r="K14291" s="358">
        <f>SUM(K14226:K14290)</f>
        <v>219</v>
      </c>
      <c r="L14291" s="364"/>
    </row>
    <row r="14292" spans="1:12">
      <c r="A14292" s="3" t="s">
        <v>576</v>
      </c>
      <c r="B14292" s="3">
        <v>1</v>
      </c>
      <c r="C14292" s="3" t="s">
        <v>12844</v>
      </c>
      <c r="D14292" s="3" t="s">
        <v>880</v>
      </c>
      <c r="E14292" s="3" t="s">
        <v>12845</v>
      </c>
      <c r="F14292" s="3" t="s">
        <v>11954</v>
      </c>
      <c r="G14292" s="3" t="s">
        <v>2718</v>
      </c>
      <c r="H14292" s="3">
        <v>785192335</v>
      </c>
      <c r="I14292" s="3">
        <v>4</v>
      </c>
      <c r="J14292" s="3">
        <v>5</v>
      </c>
      <c r="K14292" s="3">
        <f t="shared" ref="K14292:K14355" si="248">J14292+I14292</f>
        <v>9</v>
      </c>
      <c r="L14292" s="3" t="s">
        <v>9923</v>
      </c>
    </row>
    <row r="14293" spans="1:12">
      <c r="A14293" s="3" t="s">
        <v>576</v>
      </c>
      <c r="B14293" s="3">
        <v>2</v>
      </c>
      <c r="C14293" s="3" t="s">
        <v>12846</v>
      </c>
      <c r="D14293" s="3" t="s">
        <v>1293</v>
      </c>
      <c r="E14293" s="3" t="s">
        <v>12845</v>
      </c>
      <c r="F14293" s="3" t="s">
        <v>11954</v>
      </c>
      <c r="G14293" s="3" t="s">
        <v>2718</v>
      </c>
      <c r="H14293" s="3"/>
      <c r="I14293" s="3">
        <v>3</v>
      </c>
      <c r="J14293" s="3">
        <v>2</v>
      </c>
      <c r="K14293" s="3">
        <f t="shared" si="248"/>
        <v>5</v>
      </c>
      <c r="L14293" s="3" t="s">
        <v>9939</v>
      </c>
    </row>
    <row r="14294" spans="1:12">
      <c r="A14294" s="3" t="s">
        <v>576</v>
      </c>
      <c r="B14294" s="3">
        <v>3</v>
      </c>
      <c r="C14294" s="3" t="s">
        <v>12847</v>
      </c>
      <c r="D14294" s="3" t="s">
        <v>880</v>
      </c>
      <c r="E14294" s="3" t="s">
        <v>12845</v>
      </c>
      <c r="F14294" s="3" t="s">
        <v>11954</v>
      </c>
      <c r="G14294" s="3" t="s">
        <v>2718</v>
      </c>
      <c r="H14294" s="3"/>
      <c r="I14294" s="3">
        <v>3</v>
      </c>
      <c r="J14294" s="3">
        <v>2</v>
      </c>
      <c r="K14294" s="3">
        <f t="shared" si="248"/>
        <v>5</v>
      </c>
      <c r="L14294" s="3" t="s">
        <v>9949</v>
      </c>
    </row>
    <row r="14295" spans="1:12">
      <c r="A14295" s="3" t="s">
        <v>576</v>
      </c>
      <c r="B14295" s="3">
        <v>4</v>
      </c>
      <c r="C14295" s="3" t="s">
        <v>1854</v>
      </c>
      <c r="D14295" s="3" t="s">
        <v>880</v>
      </c>
      <c r="E14295" s="3" t="s">
        <v>12845</v>
      </c>
      <c r="F14295" s="3" t="s">
        <v>11954</v>
      </c>
      <c r="G14295" s="3" t="s">
        <v>2718</v>
      </c>
      <c r="H14295" s="3"/>
      <c r="I14295" s="3">
        <v>1</v>
      </c>
      <c r="J14295" s="3">
        <v>2</v>
      </c>
      <c r="K14295" s="3">
        <f t="shared" si="248"/>
        <v>3</v>
      </c>
      <c r="L14295" s="3" t="s">
        <v>9921</v>
      </c>
    </row>
    <row r="14296" spans="1:12">
      <c r="A14296" s="3" t="s">
        <v>576</v>
      </c>
      <c r="B14296" s="3">
        <v>5</v>
      </c>
      <c r="C14296" s="3" t="s">
        <v>12848</v>
      </c>
      <c r="D14296" s="3" t="s">
        <v>880</v>
      </c>
      <c r="E14296" s="3" t="s">
        <v>12845</v>
      </c>
      <c r="F14296" s="3" t="s">
        <v>11954</v>
      </c>
      <c r="G14296" s="3" t="s">
        <v>2718</v>
      </c>
      <c r="H14296" s="3"/>
      <c r="I14296" s="3">
        <v>2</v>
      </c>
      <c r="J14296" s="3">
        <v>2</v>
      </c>
      <c r="K14296" s="3">
        <f t="shared" si="248"/>
        <v>4</v>
      </c>
      <c r="L14296" s="3" t="s">
        <v>9939</v>
      </c>
    </row>
    <row r="14297" spans="1:12">
      <c r="A14297" s="3" t="s">
        <v>576</v>
      </c>
      <c r="B14297" s="3">
        <v>6</v>
      </c>
      <c r="C14297" s="3" t="s">
        <v>12849</v>
      </c>
      <c r="D14297" s="3" t="s">
        <v>880</v>
      </c>
      <c r="E14297" s="3" t="s">
        <v>12845</v>
      </c>
      <c r="F14297" s="3" t="s">
        <v>11954</v>
      </c>
      <c r="G14297" s="3" t="s">
        <v>2718</v>
      </c>
      <c r="H14297" s="3"/>
      <c r="I14297" s="3">
        <v>4</v>
      </c>
      <c r="J14297" s="3">
        <v>2</v>
      </c>
      <c r="K14297" s="3">
        <f t="shared" si="248"/>
        <v>6</v>
      </c>
      <c r="L14297" s="3" t="s">
        <v>9897</v>
      </c>
    </row>
    <row r="14298" spans="1:12">
      <c r="A14298" s="3" t="s">
        <v>576</v>
      </c>
      <c r="B14298" s="3">
        <v>7</v>
      </c>
      <c r="C14298" s="3" t="s">
        <v>12850</v>
      </c>
      <c r="D14298" s="3" t="s">
        <v>880</v>
      </c>
      <c r="E14298" s="3" t="s">
        <v>12845</v>
      </c>
      <c r="F14298" s="3" t="s">
        <v>11954</v>
      </c>
      <c r="G14298" s="3" t="s">
        <v>2718</v>
      </c>
      <c r="H14298" s="3"/>
      <c r="I14298" s="3">
        <v>3</v>
      </c>
      <c r="J14298" s="3">
        <v>2</v>
      </c>
      <c r="K14298" s="3">
        <f t="shared" si="248"/>
        <v>5</v>
      </c>
      <c r="L14298" s="3" t="s">
        <v>9953</v>
      </c>
    </row>
    <row r="14299" spans="1:12">
      <c r="A14299" s="3" t="s">
        <v>576</v>
      </c>
      <c r="B14299" s="3">
        <v>8</v>
      </c>
      <c r="C14299" s="3" t="s">
        <v>12851</v>
      </c>
      <c r="D14299" s="3" t="s">
        <v>880</v>
      </c>
      <c r="E14299" s="3" t="s">
        <v>12845</v>
      </c>
      <c r="F14299" s="3" t="s">
        <v>11954</v>
      </c>
      <c r="G14299" s="3" t="s">
        <v>2718</v>
      </c>
      <c r="H14299" s="3"/>
      <c r="I14299" s="3">
        <v>3</v>
      </c>
      <c r="J14299" s="3">
        <v>4</v>
      </c>
      <c r="K14299" s="3">
        <f t="shared" si="248"/>
        <v>7</v>
      </c>
      <c r="L14299" s="3" t="s">
        <v>9921</v>
      </c>
    </row>
    <row r="14300" spans="1:12">
      <c r="A14300" s="3" t="s">
        <v>576</v>
      </c>
      <c r="B14300" s="3">
        <v>9</v>
      </c>
      <c r="C14300" s="3" t="s">
        <v>12852</v>
      </c>
      <c r="D14300" s="3" t="s">
        <v>880</v>
      </c>
      <c r="E14300" s="3" t="s">
        <v>12845</v>
      </c>
      <c r="F14300" s="3" t="s">
        <v>11954</v>
      </c>
      <c r="G14300" s="3" t="s">
        <v>2718</v>
      </c>
      <c r="H14300" s="3"/>
      <c r="I14300" s="3">
        <v>3</v>
      </c>
      <c r="J14300" s="3">
        <v>2</v>
      </c>
      <c r="K14300" s="3">
        <f t="shared" si="248"/>
        <v>5</v>
      </c>
      <c r="L14300" s="3" t="s">
        <v>9941</v>
      </c>
    </row>
    <row r="14301" spans="1:12">
      <c r="A14301" s="3" t="s">
        <v>576</v>
      </c>
      <c r="B14301" s="3">
        <v>10</v>
      </c>
      <c r="C14301" s="3" t="s">
        <v>12853</v>
      </c>
      <c r="D14301" s="3" t="s">
        <v>880</v>
      </c>
      <c r="E14301" s="3" t="s">
        <v>12845</v>
      </c>
      <c r="F14301" s="3" t="s">
        <v>11954</v>
      </c>
      <c r="G14301" s="3" t="s">
        <v>2718</v>
      </c>
      <c r="H14301" s="3"/>
      <c r="I14301" s="3">
        <v>1</v>
      </c>
      <c r="J14301" s="3">
        <v>3</v>
      </c>
      <c r="K14301" s="3">
        <f t="shared" si="248"/>
        <v>4</v>
      </c>
      <c r="L14301" s="3" t="s">
        <v>9917</v>
      </c>
    </row>
    <row r="14302" spans="1:12">
      <c r="A14302" s="3" t="s">
        <v>576</v>
      </c>
      <c r="B14302" s="3">
        <v>11</v>
      </c>
      <c r="C14302" s="3" t="s">
        <v>6783</v>
      </c>
      <c r="D14302" s="3" t="s">
        <v>880</v>
      </c>
      <c r="E14302" s="3" t="s">
        <v>12845</v>
      </c>
      <c r="F14302" s="3" t="s">
        <v>11954</v>
      </c>
      <c r="G14302" s="3" t="s">
        <v>2718</v>
      </c>
      <c r="H14302" s="3"/>
      <c r="I14302" s="3">
        <v>4</v>
      </c>
      <c r="J14302" s="3">
        <v>6</v>
      </c>
      <c r="K14302" s="3">
        <f t="shared" si="248"/>
        <v>10</v>
      </c>
      <c r="L14302" s="3" t="s">
        <v>9949</v>
      </c>
    </row>
    <row r="14303" spans="1:12">
      <c r="A14303" s="3" t="s">
        <v>576</v>
      </c>
      <c r="B14303" s="3">
        <v>12</v>
      </c>
      <c r="C14303" s="3" t="s">
        <v>12854</v>
      </c>
      <c r="D14303" s="3" t="s">
        <v>880</v>
      </c>
      <c r="E14303" s="3" t="s">
        <v>12845</v>
      </c>
      <c r="F14303" s="3" t="s">
        <v>11954</v>
      </c>
      <c r="G14303" s="3" t="s">
        <v>2718</v>
      </c>
      <c r="H14303" s="3"/>
      <c r="I14303" s="3">
        <v>2</v>
      </c>
      <c r="J14303" s="3">
        <v>6</v>
      </c>
      <c r="K14303" s="3">
        <f t="shared" si="248"/>
        <v>8</v>
      </c>
      <c r="L14303" s="3" t="s">
        <v>9939</v>
      </c>
    </row>
    <row r="14304" spans="1:12">
      <c r="A14304" s="3" t="s">
        <v>576</v>
      </c>
      <c r="B14304" s="3">
        <v>13</v>
      </c>
      <c r="C14304" s="3" t="s">
        <v>12855</v>
      </c>
      <c r="D14304" s="3" t="s">
        <v>880</v>
      </c>
      <c r="E14304" s="3" t="s">
        <v>12845</v>
      </c>
      <c r="F14304" s="3" t="s">
        <v>11954</v>
      </c>
      <c r="G14304" s="3" t="s">
        <v>2718</v>
      </c>
      <c r="H14304" s="3"/>
      <c r="I14304" s="3">
        <v>1</v>
      </c>
      <c r="J14304" s="3">
        <v>2</v>
      </c>
      <c r="K14304" s="3">
        <f t="shared" si="248"/>
        <v>3</v>
      </c>
      <c r="L14304" s="3" t="s">
        <v>9897</v>
      </c>
    </row>
    <row r="14305" spans="1:12">
      <c r="A14305" s="3" t="s">
        <v>576</v>
      </c>
      <c r="B14305" s="3">
        <v>14</v>
      </c>
      <c r="C14305" s="3" t="s">
        <v>3035</v>
      </c>
      <c r="D14305" s="3" t="s">
        <v>880</v>
      </c>
      <c r="E14305" s="3" t="s">
        <v>12845</v>
      </c>
      <c r="F14305" s="3" t="s">
        <v>11954</v>
      </c>
      <c r="G14305" s="3" t="s">
        <v>2718</v>
      </c>
      <c r="H14305" s="3"/>
      <c r="I14305" s="3">
        <v>1</v>
      </c>
      <c r="J14305" s="3">
        <v>5</v>
      </c>
      <c r="K14305" s="3">
        <f t="shared" si="248"/>
        <v>6</v>
      </c>
      <c r="L14305" s="3" t="s">
        <v>9901</v>
      </c>
    </row>
    <row r="14306" spans="1:12">
      <c r="A14306" s="3" t="s">
        <v>576</v>
      </c>
      <c r="B14306" s="3">
        <v>15</v>
      </c>
      <c r="C14306" s="3" t="s">
        <v>2651</v>
      </c>
      <c r="D14306" s="3" t="s">
        <v>880</v>
      </c>
      <c r="E14306" s="3" t="s">
        <v>12845</v>
      </c>
      <c r="F14306" s="3" t="s">
        <v>11954</v>
      </c>
      <c r="G14306" s="3" t="s">
        <v>2718</v>
      </c>
      <c r="H14306" s="3"/>
      <c r="I14306" s="3">
        <v>1</v>
      </c>
      <c r="J14306" s="3">
        <v>3</v>
      </c>
      <c r="K14306" s="3">
        <f t="shared" si="248"/>
        <v>4</v>
      </c>
      <c r="L14306" s="3" t="s">
        <v>9959</v>
      </c>
    </row>
    <row r="14307" spans="1:12">
      <c r="A14307" s="3" t="s">
        <v>576</v>
      </c>
      <c r="B14307" s="3">
        <v>16</v>
      </c>
      <c r="C14307" s="3" t="s">
        <v>9945</v>
      </c>
      <c r="D14307" s="3" t="s">
        <v>880</v>
      </c>
      <c r="E14307" s="3" t="s">
        <v>12845</v>
      </c>
      <c r="F14307" s="3" t="s">
        <v>11954</v>
      </c>
      <c r="G14307" s="3" t="s">
        <v>2718</v>
      </c>
      <c r="H14307" s="3"/>
      <c r="I14307" s="3">
        <v>1</v>
      </c>
      <c r="J14307" s="3">
        <v>4</v>
      </c>
      <c r="K14307" s="3">
        <f t="shared" si="248"/>
        <v>5</v>
      </c>
      <c r="L14307" s="3" t="s">
        <v>9899</v>
      </c>
    </row>
    <row r="14308" spans="1:12">
      <c r="A14308" s="3" t="s">
        <v>576</v>
      </c>
      <c r="B14308" s="3">
        <v>17</v>
      </c>
      <c r="C14308" s="3" t="s">
        <v>12856</v>
      </c>
      <c r="D14308" s="3" t="s">
        <v>880</v>
      </c>
      <c r="E14308" s="3" t="s">
        <v>12845</v>
      </c>
      <c r="F14308" s="3" t="s">
        <v>11954</v>
      </c>
      <c r="G14308" s="3" t="s">
        <v>2718</v>
      </c>
      <c r="H14308" s="3"/>
      <c r="I14308" s="3">
        <v>1</v>
      </c>
      <c r="J14308" s="3">
        <v>3</v>
      </c>
      <c r="K14308" s="3">
        <f t="shared" si="248"/>
        <v>4</v>
      </c>
      <c r="L14308" s="3" t="s">
        <v>9961</v>
      </c>
    </row>
    <row r="14309" spans="1:12">
      <c r="A14309" s="3" t="s">
        <v>576</v>
      </c>
      <c r="B14309" s="3">
        <v>18</v>
      </c>
      <c r="C14309" s="3" t="s">
        <v>12857</v>
      </c>
      <c r="D14309" s="3" t="s">
        <v>880</v>
      </c>
      <c r="E14309" s="3" t="s">
        <v>12845</v>
      </c>
      <c r="F14309" s="3" t="s">
        <v>11954</v>
      </c>
      <c r="G14309" s="3" t="s">
        <v>2718</v>
      </c>
      <c r="H14309" s="3"/>
      <c r="I14309" s="3">
        <v>1</v>
      </c>
      <c r="J14309" s="3">
        <v>2</v>
      </c>
      <c r="K14309" s="3">
        <f t="shared" si="248"/>
        <v>3</v>
      </c>
      <c r="L14309" s="3" t="s">
        <v>9921</v>
      </c>
    </row>
    <row r="14310" spans="1:12">
      <c r="A14310" s="3" t="s">
        <v>576</v>
      </c>
      <c r="B14310" s="3">
        <v>19</v>
      </c>
      <c r="C14310" s="3" t="s">
        <v>12858</v>
      </c>
      <c r="D14310" s="3" t="s">
        <v>880</v>
      </c>
      <c r="E14310" s="3" t="s">
        <v>12845</v>
      </c>
      <c r="F14310" s="3" t="s">
        <v>11954</v>
      </c>
      <c r="G14310" s="3" t="s">
        <v>2718</v>
      </c>
      <c r="H14310" s="3"/>
      <c r="I14310" s="3">
        <v>1</v>
      </c>
      <c r="J14310" s="3">
        <v>6</v>
      </c>
      <c r="K14310" s="3">
        <f t="shared" si="248"/>
        <v>7</v>
      </c>
      <c r="L14310" s="3" t="s">
        <v>9921</v>
      </c>
    </row>
    <row r="14311" spans="1:12">
      <c r="A14311" s="3" t="s">
        <v>576</v>
      </c>
      <c r="B14311" s="3">
        <v>20</v>
      </c>
      <c r="C14311" s="3" t="s">
        <v>1474</v>
      </c>
      <c r="D14311" s="3" t="s">
        <v>880</v>
      </c>
      <c r="E14311" s="3" t="s">
        <v>12845</v>
      </c>
      <c r="F14311" s="3" t="s">
        <v>11954</v>
      </c>
      <c r="G14311" s="3" t="s">
        <v>2718</v>
      </c>
      <c r="H14311" s="3"/>
      <c r="I14311" s="3">
        <v>2</v>
      </c>
      <c r="J14311" s="3">
        <v>2</v>
      </c>
      <c r="K14311" s="3">
        <f t="shared" si="248"/>
        <v>4</v>
      </c>
      <c r="L14311" s="3" t="s">
        <v>9901</v>
      </c>
    </row>
    <row r="14312" spans="1:12">
      <c r="A14312" s="3" t="s">
        <v>576</v>
      </c>
      <c r="B14312" s="3">
        <v>21</v>
      </c>
      <c r="C14312" s="3" t="s">
        <v>12859</v>
      </c>
      <c r="D14312" s="3" t="s">
        <v>880</v>
      </c>
      <c r="E14312" s="3" t="s">
        <v>12845</v>
      </c>
      <c r="F14312" s="3" t="s">
        <v>11954</v>
      </c>
      <c r="G14312" s="3" t="s">
        <v>2718</v>
      </c>
      <c r="H14312" s="3"/>
      <c r="I14312" s="3">
        <v>2</v>
      </c>
      <c r="J14312" s="3">
        <v>4</v>
      </c>
      <c r="K14312" s="3">
        <f t="shared" si="248"/>
        <v>6</v>
      </c>
      <c r="L14312" s="3" t="s">
        <v>9901</v>
      </c>
    </row>
    <row r="14313" spans="1:12">
      <c r="A14313" s="3" t="s">
        <v>576</v>
      </c>
      <c r="B14313" s="3">
        <v>22</v>
      </c>
      <c r="C14313" s="3" t="s">
        <v>12860</v>
      </c>
      <c r="D14313" s="3" t="s">
        <v>880</v>
      </c>
      <c r="E14313" s="3" t="s">
        <v>12845</v>
      </c>
      <c r="F14313" s="3" t="s">
        <v>11954</v>
      </c>
      <c r="G14313" s="3" t="s">
        <v>2718</v>
      </c>
      <c r="H14313" s="3"/>
      <c r="I14313" s="3">
        <v>3</v>
      </c>
      <c r="J14313" s="3">
        <v>1</v>
      </c>
      <c r="K14313" s="3">
        <f t="shared" si="248"/>
        <v>4</v>
      </c>
      <c r="L14313" s="3" t="s">
        <v>9921</v>
      </c>
    </row>
    <row r="14314" spans="1:12">
      <c r="A14314" s="3" t="s">
        <v>576</v>
      </c>
      <c r="B14314" s="3">
        <v>23</v>
      </c>
      <c r="C14314" s="3" t="s">
        <v>12861</v>
      </c>
      <c r="D14314" s="3" t="s">
        <v>880</v>
      </c>
      <c r="E14314" s="3" t="s">
        <v>12845</v>
      </c>
      <c r="F14314" s="3" t="s">
        <v>11954</v>
      </c>
      <c r="G14314" s="3" t="s">
        <v>2718</v>
      </c>
      <c r="H14314" s="3"/>
      <c r="I14314" s="3">
        <v>2</v>
      </c>
      <c r="J14314" s="3">
        <v>2</v>
      </c>
      <c r="K14314" s="3">
        <f t="shared" si="248"/>
        <v>4</v>
      </c>
      <c r="L14314" s="3" t="s">
        <v>9901</v>
      </c>
    </row>
    <row r="14315" spans="1:12">
      <c r="A14315" s="3" t="s">
        <v>576</v>
      </c>
      <c r="B14315" s="3">
        <v>24</v>
      </c>
      <c r="C14315" s="3" t="s">
        <v>12862</v>
      </c>
      <c r="D14315" s="3" t="s">
        <v>880</v>
      </c>
      <c r="E14315" s="3" t="s">
        <v>12845</v>
      </c>
      <c r="F14315" s="3" t="s">
        <v>11954</v>
      </c>
      <c r="G14315" s="3" t="s">
        <v>2718</v>
      </c>
      <c r="H14315" s="3"/>
      <c r="I14315" s="3">
        <v>2</v>
      </c>
      <c r="J14315" s="3">
        <v>4</v>
      </c>
      <c r="K14315" s="3">
        <f t="shared" si="248"/>
        <v>6</v>
      </c>
      <c r="L14315" s="3" t="s">
        <v>9901</v>
      </c>
    </row>
    <row r="14316" spans="1:12">
      <c r="A14316" s="3" t="s">
        <v>576</v>
      </c>
      <c r="B14316" s="3">
        <v>25</v>
      </c>
      <c r="C14316" s="3" t="s">
        <v>12863</v>
      </c>
      <c r="D14316" s="3" t="s">
        <v>880</v>
      </c>
      <c r="E14316" s="3" t="s">
        <v>12845</v>
      </c>
      <c r="F14316" s="3" t="s">
        <v>11954</v>
      </c>
      <c r="G14316" s="3" t="s">
        <v>2718</v>
      </c>
      <c r="H14316" s="3"/>
      <c r="I14316" s="3">
        <v>5</v>
      </c>
      <c r="J14316" s="3">
        <v>2</v>
      </c>
      <c r="K14316" s="3">
        <f t="shared" si="248"/>
        <v>7</v>
      </c>
      <c r="L14316" s="3" t="s">
        <v>9921</v>
      </c>
    </row>
    <row r="14317" spans="1:12">
      <c r="A14317" s="3" t="s">
        <v>576</v>
      </c>
      <c r="B14317" s="3">
        <v>26</v>
      </c>
      <c r="C14317" s="3" t="s">
        <v>3330</v>
      </c>
      <c r="D14317" s="3" t="s">
        <v>880</v>
      </c>
      <c r="E14317" s="3" t="s">
        <v>12845</v>
      </c>
      <c r="F14317" s="3" t="s">
        <v>11954</v>
      </c>
      <c r="G14317" s="3" t="s">
        <v>2718</v>
      </c>
      <c r="H14317" s="3"/>
      <c r="I14317" s="3">
        <v>2</v>
      </c>
      <c r="J14317" s="3">
        <v>4</v>
      </c>
      <c r="K14317" s="3">
        <f t="shared" si="248"/>
        <v>6</v>
      </c>
      <c r="L14317" s="3" t="s">
        <v>9917</v>
      </c>
    </row>
    <row r="14318" spans="1:12">
      <c r="A14318" s="3" t="s">
        <v>576</v>
      </c>
      <c r="B14318" s="3">
        <v>27</v>
      </c>
      <c r="C14318" s="3" t="s">
        <v>12864</v>
      </c>
      <c r="D14318" s="3" t="s">
        <v>880</v>
      </c>
      <c r="E14318" s="3" t="s">
        <v>12845</v>
      </c>
      <c r="F14318" s="3" t="s">
        <v>11954</v>
      </c>
      <c r="G14318" s="3" t="s">
        <v>2718</v>
      </c>
      <c r="H14318" s="3"/>
      <c r="I14318" s="3">
        <v>1</v>
      </c>
      <c r="J14318" s="3">
        <v>4</v>
      </c>
      <c r="K14318" s="3">
        <f t="shared" si="248"/>
        <v>5</v>
      </c>
      <c r="L14318" s="3" t="s">
        <v>9949</v>
      </c>
    </row>
    <row r="14319" spans="1:12">
      <c r="A14319" s="3" t="s">
        <v>576</v>
      </c>
      <c r="B14319" s="3">
        <v>28</v>
      </c>
      <c r="C14319" s="3" t="s">
        <v>12865</v>
      </c>
      <c r="D14319" s="3" t="s">
        <v>880</v>
      </c>
      <c r="E14319" s="3" t="s">
        <v>12845</v>
      </c>
      <c r="F14319" s="3" t="s">
        <v>11954</v>
      </c>
      <c r="G14319" s="3" t="s">
        <v>2718</v>
      </c>
      <c r="H14319" s="3"/>
      <c r="I14319" s="3">
        <v>2</v>
      </c>
      <c r="J14319" s="3">
        <v>4</v>
      </c>
      <c r="K14319" s="3">
        <f t="shared" si="248"/>
        <v>6</v>
      </c>
      <c r="L14319" s="3" t="s">
        <v>9941</v>
      </c>
    </row>
    <row r="14320" spans="1:12">
      <c r="A14320" s="3" t="s">
        <v>576</v>
      </c>
      <c r="B14320" s="3">
        <v>29</v>
      </c>
      <c r="C14320" s="3" t="s">
        <v>12866</v>
      </c>
      <c r="D14320" s="3" t="s">
        <v>880</v>
      </c>
      <c r="E14320" s="3" t="s">
        <v>12845</v>
      </c>
      <c r="F14320" s="3" t="s">
        <v>11954</v>
      </c>
      <c r="G14320" s="3" t="s">
        <v>2718</v>
      </c>
      <c r="H14320" s="3"/>
      <c r="I14320" s="3">
        <v>2</v>
      </c>
      <c r="J14320" s="3">
        <v>2</v>
      </c>
      <c r="K14320" s="3">
        <f t="shared" si="248"/>
        <v>4</v>
      </c>
      <c r="L14320" s="3" t="s">
        <v>9949</v>
      </c>
    </row>
    <row r="14321" spans="1:12">
      <c r="A14321" s="3" t="s">
        <v>576</v>
      </c>
      <c r="B14321" s="3">
        <v>30</v>
      </c>
      <c r="C14321" s="3" t="s">
        <v>12867</v>
      </c>
      <c r="D14321" s="3" t="s">
        <v>880</v>
      </c>
      <c r="E14321" s="3" t="s">
        <v>12845</v>
      </c>
      <c r="F14321" s="3" t="s">
        <v>11954</v>
      </c>
      <c r="G14321" s="3" t="s">
        <v>2718</v>
      </c>
      <c r="H14321" s="3"/>
      <c r="I14321" s="3">
        <v>3</v>
      </c>
      <c r="J14321" s="3">
        <v>7</v>
      </c>
      <c r="K14321" s="3">
        <f t="shared" si="248"/>
        <v>10</v>
      </c>
      <c r="L14321" s="3" t="s">
        <v>9939</v>
      </c>
    </row>
    <row r="14322" spans="1:12">
      <c r="A14322" s="3" t="s">
        <v>576</v>
      </c>
      <c r="B14322" s="3">
        <v>31</v>
      </c>
      <c r="C14322" s="3" t="s">
        <v>12868</v>
      </c>
      <c r="D14322" s="3" t="s">
        <v>880</v>
      </c>
      <c r="E14322" s="3" t="s">
        <v>12845</v>
      </c>
      <c r="F14322" s="3" t="s">
        <v>11954</v>
      </c>
      <c r="G14322" s="3" t="s">
        <v>2718</v>
      </c>
      <c r="H14322" s="3"/>
      <c r="I14322" s="3">
        <v>2</v>
      </c>
      <c r="J14322" s="3">
        <v>3</v>
      </c>
      <c r="K14322" s="3">
        <f t="shared" si="248"/>
        <v>5</v>
      </c>
      <c r="L14322" s="3" t="s">
        <v>9897</v>
      </c>
    </row>
    <row r="14323" spans="1:12">
      <c r="A14323" s="3" t="s">
        <v>576</v>
      </c>
      <c r="B14323" s="3">
        <v>32</v>
      </c>
      <c r="C14323" s="3" t="s">
        <v>1018</v>
      </c>
      <c r="D14323" s="3" t="s">
        <v>880</v>
      </c>
      <c r="E14323" s="3" t="s">
        <v>12845</v>
      </c>
      <c r="F14323" s="3" t="s">
        <v>11954</v>
      </c>
      <c r="G14323" s="3" t="s">
        <v>2718</v>
      </c>
      <c r="H14323" s="3"/>
      <c r="I14323" s="3">
        <v>6</v>
      </c>
      <c r="J14323" s="3">
        <v>2</v>
      </c>
      <c r="K14323" s="3">
        <f t="shared" si="248"/>
        <v>8</v>
      </c>
      <c r="L14323" s="3" t="s">
        <v>9921</v>
      </c>
    </row>
    <row r="14324" spans="1:12">
      <c r="A14324" s="3" t="s">
        <v>576</v>
      </c>
      <c r="B14324" s="3">
        <v>33</v>
      </c>
      <c r="C14324" s="3" t="s">
        <v>12869</v>
      </c>
      <c r="D14324" s="3" t="s">
        <v>880</v>
      </c>
      <c r="E14324" s="3" t="s">
        <v>12845</v>
      </c>
      <c r="F14324" s="3" t="s">
        <v>11954</v>
      </c>
      <c r="G14324" s="3" t="s">
        <v>2718</v>
      </c>
      <c r="H14324" s="3"/>
      <c r="I14324" s="3">
        <v>2</v>
      </c>
      <c r="J14324" s="3">
        <v>2</v>
      </c>
      <c r="K14324" s="3">
        <f t="shared" si="248"/>
        <v>4</v>
      </c>
      <c r="L14324" s="3" t="s">
        <v>9939</v>
      </c>
    </row>
    <row r="14325" spans="1:12">
      <c r="A14325" s="3" t="s">
        <v>576</v>
      </c>
      <c r="B14325" s="3">
        <v>34</v>
      </c>
      <c r="C14325" s="3" t="s">
        <v>12870</v>
      </c>
      <c r="D14325" s="3" t="s">
        <v>880</v>
      </c>
      <c r="E14325" s="3" t="s">
        <v>12845</v>
      </c>
      <c r="F14325" s="3" t="s">
        <v>11954</v>
      </c>
      <c r="G14325" s="3" t="s">
        <v>2718</v>
      </c>
      <c r="H14325" s="3"/>
      <c r="I14325" s="3">
        <v>2</v>
      </c>
      <c r="J14325" s="3">
        <v>1</v>
      </c>
      <c r="K14325" s="3">
        <f t="shared" si="248"/>
        <v>3</v>
      </c>
      <c r="L14325" s="3" t="s">
        <v>9971</v>
      </c>
    </row>
    <row r="14326" spans="1:12">
      <c r="A14326" s="3" t="s">
        <v>576</v>
      </c>
      <c r="B14326" s="3">
        <v>35</v>
      </c>
      <c r="C14326" s="3" t="s">
        <v>11938</v>
      </c>
      <c r="D14326" s="3" t="s">
        <v>880</v>
      </c>
      <c r="E14326" s="3" t="s">
        <v>12845</v>
      </c>
      <c r="F14326" s="3" t="s">
        <v>11954</v>
      </c>
      <c r="G14326" s="3" t="s">
        <v>2718</v>
      </c>
      <c r="H14326" s="3"/>
      <c r="I14326" s="3">
        <v>3</v>
      </c>
      <c r="J14326" s="3">
        <v>3</v>
      </c>
      <c r="K14326" s="3">
        <f t="shared" si="248"/>
        <v>6</v>
      </c>
      <c r="L14326" s="3" t="s">
        <v>9972</v>
      </c>
    </row>
    <row r="14327" spans="1:12">
      <c r="A14327" s="3" t="s">
        <v>576</v>
      </c>
      <c r="B14327" s="3">
        <v>36</v>
      </c>
      <c r="C14327" s="3" t="s">
        <v>12871</v>
      </c>
      <c r="D14327" s="3" t="s">
        <v>880</v>
      </c>
      <c r="E14327" s="3" t="s">
        <v>12845</v>
      </c>
      <c r="F14327" s="3" t="s">
        <v>11954</v>
      </c>
      <c r="G14327" s="3" t="s">
        <v>2718</v>
      </c>
      <c r="H14327" s="3"/>
      <c r="I14327" s="3">
        <v>4</v>
      </c>
      <c r="J14327" s="3">
        <v>2</v>
      </c>
      <c r="K14327" s="3">
        <f t="shared" si="248"/>
        <v>6</v>
      </c>
      <c r="L14327" s="3" t="s">
        <v>9971</v>
      </c>
    </row>
    <row r="14328" spans="1:12">
      <c r="A14328" s="3" t="s">
        <v>576</v>
      </c>
      <c r="B14328" s="3">
        <v>37</v>
      </c>
      <c r="C14328" s="3" t="s">
        <v>971</v>
      </c>
      <c r="D14328" s="3" t="s">
        <v>880</v>
      </c>
      <c r="E14328" s="3" t="s">
        <v>12845</v>
      </c>
      <c r="F14328" s="3" t="s">
        <v>11954</v>
      </c>
      <c r="G14328" s="3" t="s">
        <v>2718</v>
      </c>
      <c r="H14328" s="3"/>
      <c r="I14328" s="3">
        <v>2</v>
      </c>
      <c r="J14328" s="3">
        <v>3</v>
      </c>
      <c r="K14328" s="3">
        <f t="shared" si="248"/>
        <v>5</v>
      </c>
      <c r="L14328" s="3" t="s">
        <v>9972</v>
      </c>
    </row>
    <row r="14329" spans="1:12">
      <c r="A14329" s="3" t="s">
        <v>576</v>
      </c>
      <c r="B14329" s="3">
        <v>38</v>
      </c>
      <c r="C14329" s="3" t="s">
        <v>1198</v>
      </c>
      <c r="D14329" s="3" t="s">
        <v>880</v>
      </c>
      <c r="E14329" s="3" t="s">
        <v>12845</v>
      </c>
      <c r="F14329" s="3" t="s">
        <v>11954</v>
      </c>
      <c r="G14329" s="3" t="s">
        <v>2718</v>
      </c>
      <c r="H14329" s="3"/>
      <c r="I14329" s="3">
        <v>6</v>
      </c>
      <c r="J14329" s="3">
        <v>2</v>
      </c>
      <c r="K14329" s="3">
        <f t="shared" si="248"/>
        <v>8</v>
      </c>
      <c r="L14329" s="3" t="s">
        <v>9972</v>
      </c>
    </row>
    <row r="14330" spans="1:12">
      <c r="A14330" s="3" t="s">
        <v>576</v>
      </c>
      <c r="B14330" s="3">
        <v>39</v>
      </c>
      <c r="C14330" s="3" t="s">
        <v>12872</v>
      </c>
      <c r="D14330" s="3" t="s">
        <v>880</v>
      </c>
      <c r="E14330" s="3" t="s">
        <v>12845</v>
      </c>
      <c r="F14330" s="3" t="s">
        <v>11954</v>
      </c>
      <c r="G14330" s="3" t="s">
        <v>2718</v>
      </c>
      <c r="H14330" s="3"/>
      <c r="I14330" s="3">
        <v>2</v>
      </c>
      <c r="J14330" s="3">
        <v>3</v>
      </c>
      <c r="K14330" s="3">
        <f t="shared" si="248"/>
        <v>5</v>
      </c>
      <c r="L14330" s="3" t="s">
        <v>9975</v>
      </c>
    </row>
    <row r="14331" spans="1:12">
      <c r="A14331" s="3" t="s">
        <v>576</v>
      </c>
      <c r="B14331" s="3">
        <v>40</v>
      </c>
      <c r="C14331" s="3" t="s">
        <v>12873</v>
      </c>
      <c r="D14331" s="3" t="s">
        <v>958</v>
      </c>
      <c r="E14331" s="3" t="s">
        <v>12845</v>
      </c>
      <c r="F14331" s="3" t="s">
        <v>11954</v>
      </c>
      <c r="G14331" s="3" t="s">
        <v>2718</v>
      </c>
      <c r="H14331" s="3"/>
      <c r="I14331" s="3">
        <v>0</v>
      </c>
      <c r="J14331" s="3">
        <v>1</v>
      </c>
      <c r="K14331" s="3">
        <f t="shared" si="248"/>
        <v>1</v>
      </c>
      <c r="L14331" s="3" t="s">
        <v>9975</v>
      </c>
    </row>
    <row r="14332" spans="1:12">
      <c r="A14332" s="3" t="s">
        <v>576</v>
      </c>
      <c r="B14332" s="3">
        <v>41</v>
      </c>
      <c r="C14332" s="3" t="s">
        <v>12874</v>
      </c>
      <c r="D14332" s="3" t="s">
        <v>958</v>
      </c>
      <c r="E14332" s="3" t="s">
        <v>12845</v>
      </c>
      <c r="F14332" s="3" t="s">
        <v>11954</v>
      </c>
      <c r="G14332" s="3" t="s">
        <v>2718</v>
      </c>
      <c r="H14332" s="3"/>
      <c r="I14332" s="3">
        <v>0</v>
      </c>
      <c r="J14332" s="3">
        <v>1</v>
      </c>
      <c r="K14332" s="3">
        <f t="shared" si="248"/>
        <v>1</v>
      </c>
      <c r="L14332" s="3" t="s">
        <v>9896</v>
      </c>
    </row>
    <row r="14333" spans="1:12">
      <c r="A14333" s="3" t="s">
        <v>576</v>
      </c>
      <c r="B14333" s="3">
        <v>42</v>
      </c>
      <c r="C14333" s="3" t="s">
        <v>12875</v>
      </c>
      <c r="D14333" s="3" t="s">
        <v>880</v>
      </c>
      <c r="E14333" s="3" t="s">
        <v>12845</v>
      </c>
      <c r="F14333" s="3" t="s">
        <v>11954</v>
      </c>
      <c r="G14333" s="3" t="s">
        <v>2718</v>
      </c>
      <c r="H14333" s="3"/>
      <c r="I14333" s="3">
        <v>2</v>
      </c>
      <c r="J14333" s="3">
        <v>2</v>
      </c>
      <c r="K14333" s="3">
        <f t="shared" si="248"/>
        <v>4</v>
      </c>
      <c r="L14333" s="3" t="s">
        <v>9981</v>
      </c>
    </row>
    <row r="14334" spans="1:12">
      <c r="A14334" s="3" t="s">
        <v>576</v>
      </c>
      <c r="B14334" s="3">
        <v>43</v>
      </c>
      <c r="C14334" s="3" t="s">
        <v>3292</v>
      </c>
      <c r="D14334" s="3" t="s">
        <v>880</v>
      </c>
      <c r="E14334" s="3" t="s">
        <v>12845</v>
      </c>
      <c r="F14334" s="3" t="s">
        <v>11954</v>
      </c>
      <c r="G14334" s="3" t="s">
        <v>2718</v>
      </c>
      <c r="H14334" s="3"/>
      <c r="I14334" s="3">
        <v>5</v>
      </c>
      <c r="J14334" s="3">
        <v>2</v>
      </c>
      <c r="K14334" s="3">
        <f t="shared" si="248"/>
        <v>7</v>
      </c>
      <c r="L14334" s="3" t="s">
        <v>9984</v>
      </c>
    </row>
    <row r="14335" spans="1:12">
      <c r="A14335" s="3" t="s">
        <v>576</v>
      </c>
      <c r="B14335" s="3">
        <v>44</v>
      </c>
      <c r="C14335" s="3" t="s">
        <v>12048</v>
      </c>
      <c r="D14335" s="3" t="s">
        <v>880</v>
      </c>
      <c r="E14335" s="3" t="s">
        <v>12845</v>
      </c>
      <c r="F14335" s="3" t="s">
        <v>11954</v>
      </c>
      <c r="G14335" s="3" t="s">
        <v>2718</v>
      </c>
      <c r="H14335" s="3"/>
      <c r="I14335" s="3">
        <v>1</v>
      </c>
      <c r="J14335" s="3">
        <v>2</v>
      </c>
      <c r="K14335" s="3">
        <f t="shared" si="248"/>
        <v>3</v>
      </c>
      <c r="L14335" s="3" t="s">
        <v>9896</v>
      </c>
    </row>
    <row r="14336" spans="1:12">
      <c r="A14336" s="3" t="s">
        <v>576</v>
      </c>
      <c r="B14336" s="3">
        <v>45</v>
      </c>
      <c r="C14336" s="3" t="s">
        <v>12876</v>
      </c>
      <c r="D14336" s="3" t="s">
        <v>880</v>
      </c>
      <c r="E14336" s="3" t="s">
        <v>12845</v>
      </c>
      <c r="F14336" s="3" t="s">
        <v>11954</v>
      </c>
      <c r="G14336" s="3" t="s">
        <v>2718</v>
      </c>
      <c r="H14336" s="3"/>
      <c r="I14336" s="3">
        <v>2</v>
      </c>
      <c r="J14336" s="3">
        <v>2</v>
      </c>
      <c r="K14336" s="3">
        <f t="shared" si="248"/>
        <v>4</v>
      </c>
      <c r="L14336" s="3" t="s">
        <v>9988</v>
      </c>
    </row>
    <row r="14337" spans="1:12">
      <c r="A14337" s="3" t="s">
        <v>576</v>
      </c>
      <c r="B14337" s="3">
        <v>46</v>
      </c>
      <c r="C14337" s="3" t="s">
        <v>12877</v>
      </c>
      <c r="D14337" s="3" t="s">
        <v>880</v>
      </c>
      <c r="E14337" s="3" t="s">
        <v>12845</v>
      </c>
      <c r="F14337" s="3" t="s">
        <v>11954</v>
      </c>
      <c r="G14337" s="3" t="s">
        <v>2718</v>
      </c>
      <c r="H14337" s="3"/>
      <c r="I14337" s="3">
        <v>1</v>
      </c>
      <c r="J14337" s="3">
        <v>2</v>
      </c>
      <c r="K14337" s="3">
        <f t="shared" si="248"/>
        <v>3</v>
      </c>
      <c r="L14337" s="3" t="s">
        <v>9989</v>
      </c>
    </row>
    <row r="14338" spans="1:12">
      <c r="A14338" s="3" t="s">
        <v>576</v>
      </c>
      <c r="B14338" s="3">
        <v>47</v>
      </c>
      <c r="C14338" s="3" t="s">
        <v>12878</v>
      </c>
      <c r="D14338" s="3" t="s">
        <v>880</v>
      </c>
      <c r="E14338" s="3" t="s">
        <v>12845</v>
      </c>
      <c r="F14338" s="3" t="s">
        <v>11954</v>
      </c>
      <c r="G14338" s="3" t="s">
        <v>2718</v>
      </c>
      <c r="H14338" s="3"/>
      <c r="I14338" s="3">
        <v>2</v>
      </c>
      <c r="J14338" s="3">
        <v>2</v>
      </c>
      <c r="K14338" s="3">
        <f t="shared" si="248"/>
        <v>4</v>
      </c>
      <c r="L14338" s="3" t="s">
        <v>9939</v>
      </c>
    </row>
    <row r="14339" spans="1:12">
      <c r="A14339" s="3" t="s">
        <v>576</v>
      </c>
      <c r="B14339" s="3">
        <v>48</v>
      </c>
      <c r="C14339" s="3" t="s">
        <v>12879</v>
      </c>
      <c r="D14339" s="3" t="s">
        <v>880</v>
      </c>
      <c r="E14339" s="3" t="s">
        <v>12845</v>
      </c>
      <c r="F14339" s="3" t="s">
        <v>11954</v>
      </c>
      <c r="G14339" s="3" t="s">
        <v>2718</v>
      </c>
      <c r="H14339" s="3"/>
      <c r="I14339" s="3">
        <v>2</v>
      </c>
      <c r="J14339" s="3">
        <v>1</v>
      </c>
      <c r="K14339" s="3">
        <f t="shared" si="248"/>
        <v>3</v>
      </c>
      <c r="L14339" s="3" t="s">
        <v>9991</v>
      </c>
    </row>
    <row r="14340" spans="1:12">
      <c r="A14340" s="3" t="s">
        <v>576</v>
      </c>
      <c r="B14340" s="3">
        <v>49</v>
      </c>
      <c r="C14340" s="3" t="s">
        <v>12880</v>
      </c>
      <c r="D14340" s="3" t="s">
        <v>880</v>
      </c>
      <c r="E14340" s="3" t="s">
        <v>12845</v>
      </c>
      <c r="F14340" s="3" t="s">
        <v>11954</v>
      </c>
      <c r="G14340" s="3" t="s">
        <v>2718</v>
      </c>
      <c r="H14340" s="3"/>
      <c r="I14340" s="3">
        <v>2</v>
      </c>
      <c r="J14340" s="3">
        <v>2</v>
      </c>
      <c r="K14340" s="3">
        <f t="shared" si="248"/>
        <v>4</v>
      </c>
      <c r="L14340" s="3" t="s">
        <v>9921</v>
      </c>
    </row>
    <row r="14341" spans="1:12">
      <c r="A14341" s="3" t="s">
        <v>576</v>
      </c>
      <c r="B14341" s="3">
        <v>50</v>
      </c>
      <c r="C14341" s="3" t="s">
        <v>12881</v>
      </c>
      <c r="D14341" s="3" t="s">
        <v>880</v>
      </c>
      <c r="E14341" s="3" t="s">
        <v>12845</v>
      </c>
      <c r="F14341" s="3" t="s">
        <v>11954</v>
      </c>
      <c r="G14341" s="3" t="s">
        <v>2718</v>
      </c>
      <c r="H14341" s="3"/>
      <c r="I14341" s="3">
        <v>3</v>
      </c>
      <c r="J14341" s="3">
        <v>4</v>
      </c>
      <c r="K14341" s="3">
        <f t="shared" si="248"/>
        <v>7</v>
      </c>
      <c r="L14341" s="3" t="s">
        <v>9939</v>
      </c>
    </row>
    <row r="14342" spans="1:12">
      <c r="A14342" s="3" t="s">
        <v>576</v>
      </c>
      <c r="B14342" s="3">
        <v>51</v>
      </c>
      <c r="C14342" s="3" t="s">
        <v>12882</v>
      </c>
      <c r="D14342" s="3" t="s">
        <v>880</v>
      </c>
      <c r="E14342" s="3" t="s">
        <v>12845</v>
      </c>
      <c r="F14342" s="3" t="s">
        <v>11954</v>
      </c>
      <c r="G14342" s="3" t="s">
        <v>2718</v>
      </c>
      <c r="H14342" s="3"/>
      <c r="I14342" s="3">
        <v>2</v>
      </c>
      <c r="J14342" s="3">
        <v>2</v>
      </c>
      <c r="K14342" s="3">
        <f t="shared" si="248"/>
        <v>4</v>
      </c>
      <c r="L14342" s="3" t="s">
        <v>9995</v>
      </c>
    </row>
    <row r="14343" spans="1:12">
      <c r="A14343" s="3" t="s">
        <v>576</v>
      </c>
      <c r="B14343" s="3">
        <v>52</v>
      </c>
      <c r="C14343" s="3" t="s">
        <v>12883</v>
      </c>
      <c r="D14343" s="3" t="s">
        <v>880</v>
      </c>
      <c r="E14343" s="3" t="s">
        <v>12845</v>
      </c>
      <c r="F14343" s="3" t="s">
        <v>11954</v>
      </c>
      <c r="G14343" s="3" t="s">
        <v>2718</v>
      </c>
      <c r="H14343" s="3"/>
      <c r="I14343" s="3">
        <v>2</v>
      </c>
      <c r="J14343" s="3">
        <v>4</v>
      </c>
      <c r="K14343" s="3">
        <f t="shared" si="248"/>
        <v>6</v>
      </c>
      <c r="L14343" s="3" t="s">
        <v>9919</v>
      </c>
    </row>
    <row r="14344" spans="1:12">
      <c r="A14344" s="3" t="s">
        <v>576</v>
      </c>
      <c r="B14344" s="3">
        <v>53</v>
      </c>
      <c r="C14344" s="3" t="s">
        <v>12884</v>
      </c>
      <c r="D14344" s="3" t="s">
        <v>880</v>
      </c>
      <c r="E14344" s="3" t="s">
        <v>12845</v>
      </c>
      <c r="F14344" s="3" t="s">
        <v>11954</v>
      </c>
      <c r="G14344" s="3" t="s">
        <v>2718</v>
      </c>
      <c r="H14344" s="3"/>
      <c r="I14344" s="3">
        <v>5</v>
      </c>
      <c r="J14344" s="3">
        <v>2</v>
      </c>
      <c r="K14344" s="3">
        <f t="shared" si="248"/>
        <v>7</v>
      </c>
      <c r="L14344" s="3" t="s">
        <v>9984</v>
      </c>
    </row>
    <row r="14345" spans="1:12">
      <c r="A14345" s="3" t="s">
        <v>576</v>
      </c>
      <c r="B14345" s="3">
        <v>54</v>
      </c>
      <c r="C14345" s="3" t="s">
        <v>12885</v>
      </c>
      <c r="D14345" s="3" t="s">
        <v>880</v>
      </c>
      <c r="E14345" s="3" t="s">
        <v>12845</v>
      </c>
      <c r="F14345" s="3" t="s">
        <v>11954</v>
      </c>
      <c r="G14345" s="3" t="s">
        <v>2718</v>
      </c>
      <c r="H14345" s="3"/>
      <c r="I14345" s="3">
        <v>4</v>
      </c>
      <c r="J14345" s="3">
        <v>2</v>
      </c>
      <c r="K14345" s="3">
        <f t="shared" si="248"/>
        <v>6</v>
      </c>
      <c r="L14345" s="3" t="s">
        <v>9988</v>
      </c>
    </row>
    <row r="14346" spans="1:12">
      <c r="A14346" s="3" t="s">
        <v>576</v>
      </c>
      <c r="B14346" s="3">
        <v>55</v>
      </c>
      <c r="C14346" s="3" t="s">
        <v>12886</v>
      </c>
      <c r="D14346" s="3" t="s">
        <v>880</v>
      </c>
      <c r="E14346" s="3" t="s">
        <v>12845</v>
      </c>
      <c r="F14346" s="3" t="s">
        <v>11954</v>
      </c>
      <c r="G14346" s="3" t="s">
        <v>2718</v>
      </c>
      <c r="H14346" s="3"/>
      <c r="I14346" s="3">
        <v>3</v>
      </c>
      <c r="J14346" s="3">
        <v>3</v>
      </c>
      <c r="K14346" s="3">
        <f t="shared" si="248"/>
        <v>6</v>
      </c>
      <c r="L14346" s="3" t="s">
        <v>9975</v>
      </c>
    </row>
    <row r="14347" spans="1:12">
      <c r="A14347" s="3" t="s">
        <v>576</v>
      </c>
      <c r="B14347" s="3">
        <v>56</v>
      </c>
      <c r="C14347" s="3" t="s">
        <v>12303</v>
      </c>
      <c r="D14347" s="3" t="s">
        <v>880</v>
      </c>
      <c r="E14347" s="3" t="s">
        <v>12845</v>
      </c>
      <c r="F14347" s="3" t="s">
        <v>11954</v>
      </c>
      <c r="G14347" s="3" t="s">
        <v>2718</v>
      </c>
      <c r="H14347" s="3"/>
      <c r="I14347" s="3">
        <v>3</v>
      </c>
      <c r="J14347" s="3">
        <v>2</v>
      </c>
      <c r="K14347" s="3">
        <f t="shared" si="248"/>
        <v>5</v>
      </c>
      <c r="L14347" s="3" t="s">
        <v>9896</v>
      </c>
    </row>
    <row r="14348" spans="1:12">
      <c r="A14348" s="3" t="s">
        <v>576</v>
      </c>
      <c r="B14348" s="3">
        <v>57</v>
      </c>
      <c r="C14348" s="3" t="s">
        <v>12887</v>
      </c>
      <c r="D14348" s="3" t="s">
        <v>880</v>
      </c>
      <c r="E14348" s="3" t="s">
        <v>12845</v>
      </c>
      <c r="F14348" s="3" t="s">
        <v>11954</v>
      </c>
      <c r="G14348" s="3" t="s">
        <v>2718</v>
      </c>
      <c r="H14348" s="3"/>
      <c r="I14348" s="3">
        <v>3</v>
      </c>
      <c r="J14348" s="3">
        <v>3</v>
      </c>
      <c r="K14348" s="3">
        <f t="shared" si="248"/>
        <v>6</v>
      </c>
      <c r="L14348" s="3" t="s">
        <v>9896</v>
      </c>
    </row>
    <row r="14349" spans="1:12">
      <c r="A14349" s="3" t="s">
        <v>576</v>
      </c>
      <c r="B14349" s="3">
        <v>58</v>
      </c>
      <c r="C14349" s="3" t="s">
        <v>7293</v>
      </c>
      <c r="D14349" s="3" t="s">
        <v>880</v>
      </c>
      <c r="E14349" s="3" t="s">
        <v>12845</v>
      </c>
      <c r="F14349" s="3" t="s">
        <v>11954</v>
      </c>
      <c r="G14349" s="3" t="s">
        <v>2718</v>
      </c>
      <c r="H14349" s="3"/>
      <c r="I14349" s="3">
        <v>2</v>
      </c>
      <c r="J14349" s="3">
        <v>2</v>
      </c>
      <c r="K14349" s="3">
        <f t="shared" si="248"/>
        <v>4</v>
      </c>
      <c r="L14349" s="3" t="s">
        <v>9939</v>
      </c>
    </row>
    <row r="14350" spans="1:12">
      <c r="A14350" s="3" t="s">
        <v>576</v>
      </c>
      <c r="B14350" s="3">
        <v>59</v>
      </c>
      <c r="C14350" s="3" t="s">
        <v>12888</v>
      </c>
      <c r="D14350" s="3" t="s">
        <v>880</v>
      </c>
      <c r="E14350" s="3" t="s">
        <v>12845</v>
      </c>
      <c r="F14350" s="3" t="s">
        <v>11954</v>
      </c>
      <c r="G14350" s="3" t="s">
        <v>2718</v>
      </c>
      <c r="H14350" s="3"/>
      <c r="I14350" s="3">
        <v>2</v>
      </c>
      <c r="J14350" s="3">
        <v>1</v>
      </c>
      <c r="K14350" s="3">
        <f t="shared" si="248"/>
        <v>3</v>
      </c>
      <c r="L14350" s="3" t="s">
        <v>9923</v>
      </c>
    </row>
    <row r="14351" spans="1:12">
      <c r="A14351" s="3" t="s">
        <v>576</v>
      </c>
      <c r="B14351" s="3">
        <v>60</v>
      </c>
      <c r="C14351" s="3" t="s">
        <v>12889</v>
      </c>
      <c r="D14351" s="3" t="s">
        <v>880</v>
      </c>
      <c r="E14351" s="3" t="s">
        <v>12845</v>
      </c>
      <c r="F14351" s="3" t="s">
        <v>11954</v>
      </c>
      <c r="G14351" s="3" t="s">
        <v>2718</v>
      </c>
      <c r="H14351" s="3"/>
      <c r="I14351" s="3">
        <v>3</v>
      </c>
      <c r="J14351" s="3">
        <v>2</v>
      </c>
      <c r="K14351" s="3">
        <f t="shared" si="248"/>
        <v>5</v>
      </c>
      <c r="L14351" s="3" t="s">
        <v>9988</v>
      </c>
    </row>
    <row r="14352" spans="1:12">
      <c r="A14352" s="3" t="s">
        <v>576</v>
      </c>
      <c r="B14352" s="3">
        <v>61</v>
      </c>
      <c r="C14352" s="3" t="s">
        <v>12890</v>
      </c>
      <c r="D14352" s="3" t="s">
        <v>880</v>
      </c>
      <c r="E14352" s="3" t="s">
        <v>12845</v>
      </c>
      <c r="F14352" s="3" t="s">
        <v>11954</v>
      </c>
      <c r="G14352" s="3" t="s">
        <v>2718</v>
      </c>
      <c r="H14352" s="3"/>
      <c r="I14352" s="3">
        <v>1</v>
      </c>
      <c r="J14352" s="3">
        <v>1</v>
      </c>
      <c r="K14352" s="3">
        <f t="shared" si="248"/>
        <v>2</v>
      </c>
      <c r="L14352" s="3" t="s">
        <v>9975</v>
      </c>
    </row>
    <row r="14353" spans="1:12">
      <c r="A14353" s="3" t="s">
        <v>576</v>
      </c>
      <c r="B14353" s="3">
        <v>62</v>
      </c>
      <c r="C14353" s="3" t="s">
        <v>1424</v>
      </c>
      <c r="D14353" s="3" t="s">
        <v>880</v>
      </c>
      <c r="E14353" s="3" t="s">
        <v>12845</v>
      </c>
      <c r="F14353" s="3" t="s">
        <v>11954</v>
      </c>
      <c r="G14353" s="3" t="s">
        <v>2718</v>
      </c>
      <c r="H14353" s="3"/>
      <c r="I14353" s="3">
        <v>1</v>
      </c>
      <c r="J14353" s="3">
        <v>2</v>
      </c>
      <c r="K14353" s="3">
        <f t="shared" si="248"/>
        <v>3</v>
      </c>
      <c r="L14353" s="3" t="s">
        <v>9896</v>
      </c>
    </row>
    <row r="14354" spans="1:12">
      <c r="A14354" s="3" t="s">
        <v>576</v>
      </c>
      <c r="B14354" s="3">
        <v>63</v>
      </c>
      <c r="C14354" s="3" t="s">
        <v>12891</v>
      </c>
      <c r="D14354" s="3" t="s">
        <v>1484</v>
      </c>
      <c r="E14354" s="3" t="s">
        <v>12845</v>
      </c>
      <c r="F14354" s="3" t="s">
        <v>11954</v>
      </c>
      <c r="G14354" s="3" t="s">
        <v>2718</v>
      </c>
      <c r="H14354" s="3"/>
      <c r="I14354" s="3">
        <v>0</v>
      </c>
      <c r="J14354" s="3">
        <v>3</v>
      </c>
      <c r="K14354" s="3">
        <f t="shared" si="248"/>
        <v>3</v>
      </c>
      <c r="L14354" s="3" t="s">
        <v>9975</v>
      </c>
    </row>
    <row r="14355" spans="1:12">
      <c r="A14355" s="3" t="s">
        <v>576</v>
      </c>
      <c r="B14355" s="3">
        <v>64</v>
      </c>
      <c r="C14355" s="3" t="s">
        <v>12892</v>
      </c>
      <c r="D14355" s="3" t="s">
        <v>880</v>
      </c>
      <c r="E14355" s="3" t="s">
        <v>12845</v>
      </c>
      <c r="F14355" s="3" t="s">
        <v>11954</v>
      </c>
      <c r="G14355" s="3" t="s">
        <v>2718</v>
      </c>
      <c r="H14355" s="3"/>
      <c r="I14355" s="3">
        <v>2</v>
      </c>
      <c r="J14355" s="3">
        <v>1</v>
      </c>
      <c r="K14355" s="3">
        <f t="shared" si="248"/>
        <v>3</v>
      </c>
      <c r="L14355" s="3" t="s">
        <v>9981</v>
      </c>
    </row>
    <row r="14356" spans="1:12">
      <c r="A14356" s="3" t="s">
        <v>576</v>
      </c>
      <c r="B14356" s="3">
        <v>65</v>
      </c>
      <c r="C14356" s="3" t="s">
        <v>12893</v>
      </c>
      <c r="D14356" s="3" t="s">
        <v>880</v>
      </c>
      <c r="E14356" s="3" t="s">
        <v>12845</v>
      </c>
      <c r="F14356" s="3" t="s">
        <v>11954</v>
      </c>
      <c r="G14356" s="3" t="s">
        <v>2718</v>
      </c>
      <c r="H14356" s="3"/>
      <c r="I14356" s="3">
        <v>4</v>
      </c>
      <c r="J14356" s="3">
        <v>3</v>
      </c>
      <c r="K14356" s="3">
        <f t="shared" ref="K14356:K14372" si="249">J14356+I14356</f>
        <v>7</v>
      </c>
      <c r="L14356" s="3" t="s">
        <v>10006</v>
      </c>
    </row>
    <row r="14357" spans="1:12">
      <c r="A14357" s="3" t="s">
        <v>576</v>
      </c>
      <c r="B14357" s="3">
        <v>66</v>
      </c>
      <c r="C14357" s="3" t="s">
        <v>12894</v>
      </c>
      <c r="D14357" s="3" t="s">
        <v>880</v>
      </c>
      <c r="E14357" s="3" t="s">
        <v>12845</v>
      </c>
      <c r="F14357" s="3" t="s">
        <v>11954</v>
      </c>
      <c r="G14357" s="3" t="s">
        <v>2718</v>
      </c>
      <c r="H14357" s="3"/>
      <c r="I14357" s="3">
        <v>2</v>
      </c>
      <c r="J14357" s="3">
        <v>1</v>
      </c>
      <c r="K14357" s="3">
        <f t="shared" si="249"/>
        <v>3</v>
      </c>
      <c r="L14357" s="3" t="s">
        <v>10006</v>
      </c>
    </row>
    <row r="14358" spans="1:12">
      <c r="A14358" s="3" t="s">
        <v>576</v>
      </c>
      <c r="B14358" s="3">
        <v>67</v>
      </c>
      <c r="C14358" s="3" t="s">
        <v>12058</v>
      </c>
      <c r="D14358" s="3" t="s">
        <v>1762</v>
      </c>
      <c r="E14358" s="3" t="s">
        <v>12845</v>
      </c>
      <c r="F14358" s="3" t="s">
        <v>11954</v>
      </c>
      <c r="G14358" s="3" t="s">
        <v>2718</v>
      </c>
      <c r="H14358" s="3"/>
      <c r="I14358" s="3">
        <v>1</v>
      </c>
      <c r="J14358" s="3">
        <v>0</v>
      </c>
      <c r="K14358" s="3">
        <f t="shared" si="249"/>
        <v>1</v>
      </c>
      <c r="L14358" s="3" t="s">
        <v>9923</v>
      </c>
    </row>
    <row r="14359" spans="1:12">
      <c r="A14359" s="3" t="s">
        <v>576</v>
      </c>
      <c r="B14359" s="3">
        <v>68</v>
      </c>
      <c r="C14359" s="3" t="s">
        <v>2186</v>
      </c>
      <c r="D14359" s="3" t="s">
        <v>880</v>
      </c>
      <c r="E14359" s="3" t="s">
        <v>12845</v>
      </c>
      <c r="F14359" s="3" t="s">
        <v>11954</v>
      </c>
      <c r="G14359" s="3" t="s">
        <v>2718</v>
      </c>
      <c r="H14359" s="3"/>
      <c r="I14359" s="3">
        <v>1</v>
      </c>
      <c r="J14359" s="3">
        <v>3</v>
      </c>
      <c r="K14359" s="3">
        <f t="shared" si="249"/>
        <v>4</v>
      </c>
      <c r="L14359" s="3" t="s">
        <v>9921</v>
      </c>
    </row>
    <row r="14360" spans="1:12">
      <c r="A14360" s="3" t="s">
        <v>576</v>
      </c>
      <c r="B14360" s="3">
        <v>69</v>
      </c>
      <c r="C14360" s="3" t="s">
        <v>7855</v>
      </c>
      <c r="D14360" s="3" t="s">
        <v>880</v>
      </c>
      <c r="E14360" s="3" t="s">
        <v>12845</v>
      </c>
      <c r="F14360" s="3" t="s">
        <v>11954</v>
      </c>
      <c r="G14360" s="3" t="s">
        <v>2718</v>
      </c>
      <c r="H14360" s="3"/>
      <c r="I14360" s="3">
        <v>1</v>
      </c>
      <c r="J14360" s="3">
        <v>3</v>
      </c>
      <c r="K14360" s="3">
        <f t="shared" si="249"/>
        <v>4</v>
      </c>
      <c r="L14360" s="3" t="s">
        <v>9939</v>
      </c>
    </row>
    <row r="14361" spans="1:12">
      <c r="A14361" s="3" t="s">
        <v>576</v>
      </c>
      <c r="B14361" s="3">
        <v>70</v>
      </c>
      <c r="C14361" s="3" t="s">
        <v>2735</v>
      </c>
      <c r="D14361" s="3" t="s">
        <v>880</v>
      </c>
      <c r="E14361" s="3" t="s">
        <v>12845</v>
      </c>
      <c r="F14361" s="3" t="s">
        <v>11954</v>
      </c>
      <c r="G14361" s="3" t="s">
        <v>2718</v>
      </c>
      <c r="H14361" s="3"/>
      <c r="I14361" s="3">
        <v>1</v>
      </c>
      <c r="J14361" s="3">
        <v>1</v>
      </c>
      <c r="K14361" s="3">
        <f t="shared" si="249"/>
        <v>2</v>
      </c>
      <c r="L14361" s="3" t="s">
        <v>9949</v>
      </c>
    </row>
    <row r="14362" spans="1:12">
      <c r="A14362" s="3" t="s">
        <v>576</v>
      </c>
      <c r="B14362" s="3">
        <v>71</v>
      </c>
      <c r="C14362" s="3" t="s">
        <v>12895</v>
      </c>
      <c r="D14362" s="3" t="s">
        <v>880</v>
      </c>
      <c r="E14362" s="3" t="s">
        <v>12845</v>
      </c>
      <c r="F14362" s="3" t="s">
        <v>11954</v>
      </c>
      <c r="G14362" s="3" t="s">
        <v>2718</v>
      </c>
      <c r="H14362" s="3"/>
      <c r="I14362" s="3">
        <v>4</v>
      </c>
      <c r="J14362" s="3">
        <v>3</v>
      </c>
      <c r="K14362" s="3">
        <f t="shared" si="249"/>
        <v>7</v>
      </c>
      <c r="L14362" s="3" t="s">
        <v>10011</v>
      </c>
    </row>
    <row r="14363" spans="1:12">
      <c r="A14363" s="3" t="s">
        <v>576</v>
      </c>
      <c r="B14363" s="3">
        <v>72</v>
      </c>
      <c r="C14363" s="3" t="s">
        <v>12896</v>
      </c>
      <c r="D14363" s="3" t="s">
        <v>880</v>
      </c>
      <c r="E14363" s="3" t="s">
        <v>12845</v>
      </c>
      <c r="F14363" s="3" t="s">
        <v>11954</v>
      </c>
      <c r="G14363" s="3" t="s">
        <v>2718</v>
      </c>
      <c r="H14363" s="3"/>
      <c r="I14363" s="3">
        <v>1</v>
      </c>
      <c r="J14363" s="3">
        <v>2</v>
      </c>
      <c r="K14363" s="3">
        <f t="shared" si="249"/>
        <v>3</v>
      </c>
      <c r="L14363" s="3" t="s">
        <v>9923</v>
      </c>
    </row>
    <row r="14364" spans="1:12">
      <c r="A14364" s="3" t="s">
        <v>576</v>
      </c>
      <c r="B14364" s="3">
        <v>73</v>
      </c>
      <c r="C14364" s="3" t="s">
        <v>12897</v>
      </c>
      <c r="D14364" s="3" t="s">
        <v>880</v>
      </c>
      <c r="E14364" s="3" t="s">
        <v>12845</v>
      </c>
      <c r="F14364" s="3" t="s">
        <v>11954</v>
      </c>
      <c r="G14364" s="3" t="s">
        <v>2718</v>
      </c>
      <c r="H14364" s="3"/>
      <c r="I14364" s="3">
        <v>4</v>
      </c>
      <c r="J14364" s="3">
        <v>5</v>
      </c>
      <c r="K14364" s="3">
        <f t="shared" si="249"/>
        <v>9</v>
      </c>
      <c r="L14364" s="3" t="s">
        <v>9923</v>
      </c>
    </row>
    <row r="14365" spans="1:12">
      <c r="A14365" s="3" t="s">
        <v>576</v>
      </c>
      <c r="B14365" s="3">
        <v>74</v>
      </c>
      <c r="C14365" s="3" t="s">
        <v>12898</v>
      </c>
      <c r="D14365" s="3" t="s">
        <v>880</v>
      </c>
      <c r="E14365" s="3" t="s">
        <v>12845</v>
      </c>
      <c r="F14365" s="3" t="s">
        <v>11954</v>
      </c>
      <c r="G14365" s="3" t="s">
        <v>2718</v>
      </c>
      <c r="H14365" s="3"/>
      <c r="I14365" s="3">
        <v>3</v>
      </c>
      <c r="J14365" s="3">
        <v>5</v>
      </c>
      <c r="K14365" s="3">
        <f t="shared" si="249"/>
        <v>8</v>
      </c>
      <c r="L14365" s="3" t="s">
        <v>9975</v>
      </c>
    </row>
    <row r="14366" spans="1:12">
      <c r="A14366" s="3" t="s">
        <v>576</v>
      </c>
      <c r="B14366" s="3">
        <v>75</v>
      </c>
      <c r="C14366" s="3" t="s">
        <v>12899</v>
      </c>
      <c r="D14366" s="3" t="s">
        <v>880</v>
      </c>
      <c r="E14366" s="3" t="s">
        <v>12845</v>
      </c>
      <c r="F14366" s="3" t="s">
        <v>11954</v>
      </c>
      <c r="G14366" s="3" t="s">
        <v>2718</v>
      </c>
      <c r="H14366" s="3"/>
      <c r="I14366" s="3">
        <v>0</v>
      </c>
      <c r="J14366" s="3">
        <v>1</v>
      </c>
      <c r="K14366" s="3">
        <f t="shared" si="249"/>
        <v>1</v>
      </c>
      <c r="L14366" s="3" t="s">
        <v>9975</v>
      </c>
    </row>
    <row r="14367" spans="1:12">
      <c r="A14367" s="3" t="s">
        <v>576</v>
      </c>
      <c r="B14367" s="3">
        <v>76</v>
      </c>
      <c r="C14367" s="3" t="s">
        <v>12900</v>
      </c>
      <c r="D14367" s="3" t="s">
        <v>880</v>
      </c>
      <c r="E14367" s="3" t="s">
        <v>12845</v>
      </c>
      <c r="F14367" s="3" t="s">
        <v>11954</v>
      </c>
      <c r="G14367" s="3" t="s">
        <v>2718</v>
      </c>
      <c r="H14367" s="3"/>
      <c r="I14367" s="3">
        <v>0</v>
      </c>
      <c r="J14367" s="3">
        <v>2</v>
      </c>
      <c r="K14367" s="3">
        <f t="shared" si="249"/>
        <v>2</v>
      </c>
      <c r="L14367" s="3" t="s">
        <v>9975</v>
      </c>
    </row>
    <row r="14368" spans="1:12">
      <c r="A14368" s="3" t="s">
        <v>576</v>
      </c>
      <c r="B14368" s="3">
        <v>77</v>
      </c>
      <c r="C14368" s="3" t="s">
        <v>10204</v>
      </c>
      <c r="D14368" s="3" t="s">
        <v>880</v>
      </c>
      <c r="E14368" s="3" t="s">
        <v>12845</v>
      </c>
      <c r="F14368" s="3" t="s">
        <v>11954</v>
      </c>
      <c r="G14368" s="3" t="s">
        <v>2718</v>
      </c>
      <c r="H14368" s="3"/>
      <c r="I14368" s="3">
        <v>1</v>
      </c>
      <c r="J14368" s="3">
        <v>2</v>
      </c>
      <c r="K14368" s="3">
        <f t="shared" si="249"/>
        <v>3</v>
      </c>
      <c r="L14368" s="3" t="s">
        <v>9901</v>
      </c>
    </row>
    <row r="14369" spans="1:12">
      <c r="A14369" s="3" t="s">
        <v>576</v>
      </c>
      <c r="B14369" s="3">
        <v>78</v>
      </c>
      <c r="C14369" s="3" t="s">
        <v>1092</v>
      </c>
      <c r="D14369" s="3" t="s">
        <v>880</v>
      </c>
      <c r="E14369" s="3" t="s">
        <v>12845</v>
      </c>
      <c r="F14369" s="3" t="s">
        <v>11954</v>
      </c>
      <c r="G14369" s="3" t="s">
        <v>2718</v>
      </c>
      <c r="H14369" s="3"/>
      <c r="I14369" s="3">
        <v>2</v>
      </c>
      <c r="J14369" s="3">
        <v>3</v>
      </c>
      <c r="K14369" s="3">
        <f t="shared" si="249"/>
        <v>5</v>
      </c>
      <c r="L14369" s="3" t="s">
        <v>9921</v>
      </c>
    </row>
    <row r="14370" spans="1:12">
      <c r="A14370" s="3" t="s">
        <v>576</v>
      </c>
      <c r="B14370" s="3">
        <v>79</v>
      </c>
      <c r="C14370" s="3" t="s">
        <v>12901</v>
      </c>
      <c r="D14370" s="3" t="s">
        <v>880</v>
      </c>
      <c r="E14370" s="3" t="s">
        <v>12845</v>
      </c>
      <c r="F14370" s="3" t="s">
        <v>11954</v>
      </c>
      <c r="G14370" s="3" t="s">
        <v>2718</v>
      </c>
      <c r="H14370" s="3"/>
      <c r="I14370" s="3">
        <v>3</v>
      </c>
      <c r="J14370" s="3">
        <v>2</v>
      </c>
      <c r="K14370" s="3">
        <f t="shared" si="249"/>
        <v>5</v>
      </c>
      <c r="L14370" s="3" t="s">
        <v>9926</v>
      </c>
    </row>
    <row r="14371" spans="1:12">
      <c r="A14371" s="3" t="s">
        <v>576</v>
      </c>
      <c r="B14371" s="3">
        <v>80</v>
      </c>
      <c r="C14371" s="3" t="s">
        <v>3030</v>
      </c>
      <c r="D14371" s="3" t="s">
        <v>880</v>
      </c>
      <c r="E14371" s="3" t="s">
        <v>12845</v>
      </c>
      <c r="F14371" s="3" t="s">
        <v>11954</v>
      </c>
      <c r="G14371" s="3" t="s">
        <v>2718</v>
      </c>
      <c r="H14371" s="3"/>
      <c r="I14371" s="3">
        <v>3</v>
      </c>
      <c r="J14371" s="3">
        <v>2</v>
      </c>
      <c r="K14371" s="3">
        <f t="shared" si="249"/>
        <v>5</v>
      </c>
      <c r="L14371" s="3" t="s">
        <v>9975</v>
      </c>
    </row>
    <row r="14372" spans="1:12">
      <c r="A14372" s="3" t="s">
        <v>576</v>
      </c>
      <c r="B14372" s="3">
        <v>81</v>
      </c>
      <c r="C14372" s="3" t="s">
        <v>12902</v>
      </c>
      <c r="D14372" s="3" t="s">
        <v>880</v>
      </c>
      <c r="E14372" s="3" t="s">
        <v>12845</v>
      </c>
      <c r="F14372" s="3" t="s">
        <v>11954</v>
      </c>
      <c r="G14372" s="3" t="s">
        <v>2718</v>
      </c>
      <c r="H14372" s="3"/>
      <c r="I14372" s="3">
        <v>1</v>
      </c>
      <c r="J14372" s="3">
        <v>1</v>
      </c>
      <c r="K14372" s="3">
        <f t="shared" si="249"/>
        <v>2</v>
      </c>
      <c r="L14372" s="3" t="s">
        <v>9975</v>
      </c>
    </row>
    <row r="14373" spans="1:12">
      <c r="A14373" s="367"/>
      <c r="B14373" s="367"/>
      <c r="C14373" s="367"/>
      <c r="D14373" s="367"/>
      <c r="E14373" s="367"/>
      <c r="F14373" s="367"/>
      <c r="G14373" s="367"/>
      <c r="H14373" s="367"/>
      <c r="I14373" s="367"/>
      <c r="J14373" s="367"/>
      <c r="K14373" s="68">
        <f>SUM(K14292:K14372)</f>
        <v>390</v>
      </c>
      <c r="L14373" s="367"/>
    </row>
    <row r="14374" spans="1:12">
      <c r="A14374" s="3" t="s">
        <v>604</v>
      </c>
      <c r="B14374" s="3">
        <v>1</v>
      </c>
      <c r="C14374" s="3" t="s">
        <v>11572</v>
      </c>
      <c r="D14374" s="3" t="s">
        <v>880</v>
      </c>
      <c r="E14374" s="3" t="s">
        <v>604</v>
      </c>
      <c r="F14374" s="3" t="s">
        <v>12903</v>
      </c>
      <c r="G14374" s="3" t="s">
        <v>2718</v>
      </c>
      <c r="H14374" s="9">
        <v>771691911</v>
      </c>
      <c r="I14374" s="3">
        <v>4</v>
      </c>
      <c r="J14374" s="3">
        <v>3</v>
      </c>
      <c r="K14374" s="3">
        <f t="shared" ref="K14374:K14426" si="250">J14374+I14374</f>
        <v>7</v>
      </c>
      <c r="L14374" s="3" t="s">
        <v>10023</v>
      </c>
    </row>
    <row r="14375" spans="1:12">
      <c r="A14375" s="3" t="s">
        <v>604</v>
      </c>
      <c r="B14375" s="3">
        <v>2</v>
      </c>
      <c r="C14375" s="3" t="s">
        <v>4066</v>
      </c>
      <c r="D14375" s="3" t="s">
        <v>880</v>
      </c>
      <c r="E14375" s="3" t="s">
        <v>604</v>
      </c>
      <c r="F14375" s="3" t="s">
        <v>12903</v>
      </c>
      <c r="G14375" s="3" t="s">
        <v>2718</v>
      </c>
      <c r="H14375" s="9">
        <v>787818789</v>
      </c>
      <c r="I14375" s="3">
        <v>1</v>
      </c>
      <c r="J14375" s="3">
        <v>4</v>
      </c>
      <c r="K14375" s="3">
        <f t="shared" si="250"/>
        <v>5</v>
      </c>
      <c r="L14375" s="3" t="s">
        <v>10023</v>
      </c>
    </row>
    <row r="14376" spans="1:12">
      <c r="A14376" s="3" t="s">
        <v>604</v>
      </c>
      <c r="B14376" s="3">
        <v>3</v>
      </c>
      <c r="C14376" s="3" t="s">
        <v>8783</v>
      </c>
      <c r="D14376" s="3" t="s">
        <v>880</v>
      </c>
      <c r="E14376" s="3" t="s">
        <v>604</v>
      </c>
      <c r="F14376" s="3" t="s">
        <v>12903</v>
      </c>
      <c r="G14376" s="3" t="s">
        <v>2718</v>
      </c>
      <c r="H14376" s="3"/>
      <c r="I14376" s="3">
        <v>3</v>
      </c>
      <c r="J14376" s="3">
        <v>4</v>
      </c>
      <c r="K14376" s="3">
        <f t="shared" si="250"/>
        <v>7</v>
      </c>
      <c r="L14376" s="3" t="s">
        <v>10026</v>
      </c>
    </row>
    <row r="14377" spans="1:12">
      <c r="A14377" s="3" t="s">
        <v>604</v>
      </c>
      <c r="B14377" s="3">
        <v>4</v>
      </c>
      <c r="C14377" s="3" t="s">
        <v>12904</v>
      </c>
      <c r="D14377" s="3" t="s">
        <v>880</v>
      </c>
      <c r="E14377" s="3" t="s">
        <v>604</v>
      </c>
      <c r="F14377" s="3" t="s">
        <v>12903</v>
      </c>
      <c r="G14377" s="3" t="s">
        <v>2718</v>
      </c>
      <c r="H14377" s="3"/>
      <c r="I14377" s="3">
        <v>4</v>
      </c>
      <c r="J14377" s="3">
        <v>5</v>
      </c>
      <c r="K14377" s="3">
        <f t="shared" si="250"/>
        <v>9</v>
      </c>
      <c r="L14377" s="3" t="s">
        <v>10026</v>
      </c>
    </row>
    <row r="14378" spans="1:12">
      <c r="A14378" s="3" t="s">
        <v>604</v>
      </c>
      <c r="B14378" s="3">
        <v>5</v>
      </c>
      <c r="C14378" s="3" t="s">
        <v>12905</v>
      </c>
      <c r="D14378" s="3" t="s">
        <v>880</v>
      </c>
      <c r="E14378" s="3" t="s">
        <v>604</v>
      </c>
      <c r="F14378" s="3" t="s">
        <v>12903</v>
      </c>
      <c r="G14378" s="3" t="s">
        <v>2718</v>
      </c>
      <c r="H14378" s="3"/>
      <c r="I14378" s="3">
        <v>2</v>
      </c>
      <c r="J14378" s="3">
        <v>3</v>
      </c>
      <c r="K14378" s="3">
        <f t="shared" si="250"/>
        <v>5</v>
      </c>
      <c r="L14378" s="3" t="s">
        <v>10028</v>
      </c>
    </row>
    <row r="14379" spans="1:12">
      <c r="A14379" s="3" t="s">
        <v>604</v>
      </c>
      <c r="B14379" s="3">
        <v>6</v>
      </c>
      <c r="C14379" s="3" t="s">
        <v>9208</v>
      </c>
      <c r="D14379" s="3" t="s">
        <v>880</v>
      </c>
      <c r="E14379" s="3" t="s">
        <v>604</v>
      </c>
      <c r="F14379" s="3" t="s">
        <v>12903</v>
      </c>
      <c r="G14379" s="3" t="s">
        <v>2718</v>
      </c>
      <c r="H14379" s="3"/>
      <c r="I14379" s="3">
        <v>4</v>
      </c>
      <c r="J14379" s="3">
        <v>6</v>
      </c>
      <c r="K14379" s="3">
        <f t="shared" si="250"/>
        <v>10</v>
      </c>
      <c r="L14379" s="3" t="s">
        <v>9949</v>
      </c>
    </row>
    <row r="14380" spans="1:12">
      <c r="A14380" s="3" t="s">
        <v>604</v>
      </c>
      <c r="B14380" s="3">
        <v>7</v>
      </c>
      <c r="C14380" s="3" t="s">
        <v>12906</v>
      </c>
      <c r="D14380" s="3" t="s">
        <v>880</v>
      </c>
      <c r="E14380" s="3" t="s">
        <v>604</v>
      </c>
      <c r="F14380" s="3" t="s">
        <v>12903</v>
      </c>
      <c r="G14380" s="3" t="s">
        <v>2718</v>
      </c>
      <c r="H14380" s="3"/>
      <c r="I14380" s="3">
        <v>4</v>
      </c>
      <c r="J14380" s="3">
        <v>3</v>
      </c>
      <c r="K14380" s="3">
        <f t="shared" si="250"/>
        <v>7</v>
      </c>
      <c r="L14380" s="3" t="s">
        <v>10026</v>
      </c>
    </row>
    <row r="14381" spans="1:12">
      <c r="A14381" s="3" t="s">
        <v>604</v>
      </c>
      <c r="B14381" s="3">
        <v>8</v>
      </c>
      <c r="C14381" s="3" t="s">
        <v>12907</v>
      </c>
      <c r="D14381" s="3" t="s">
        <v>880</v>
      </c>
      <c r="E14381" s="3" t="s">
        <v>604</v>
      </c>
      <c r="F14381" s="3" t="s">
        <v>12903</v>
      </c>
      <c r="G14381" s="3" t="s">
        <v>2718</v>
      </c>
      <c r="H14381" s="3"/>
      <c r="I14381" s="3">
        <v>3</v>
      </c>
      <c r="J14381" s="3">
        <v>5</v>
      </c>
      <c r="K14381" s="3">
        <f t="shared" si="250"/>
        <v>8</v>
      </c>
      <c r="L14381" s="3" t="s">
        <v>10031</v>
      </c>
    </row>
    <row r="14382" spans="1:12">
      <c r="A14382" s="3" t="s">
        <v>604</v>
      </c>
      <c r="B14382" s="3">
        <v>9</v>
      </c>
      <c r="C14382" s="3" t="s">
        <v>12908</v>
      </c>
      <c r="D14382" s="3" t="s">
        <v>880</v>
      </c>
      <c r="E14382" s="3" t="s">
        <v>604</v>
      </c>
      <c r="F14382" s="3" t="s">
        <v>12903</v>
      </c>
      <c r="G14382" s="3" t="s">
        <v>2718</v>
      </c>
      <c r="H14382" s="3"/>
      <c r="I14382" s="3">
        <v>5</v>
      </c>
      <c r="J14382" s="3">
        <v>4</v>
      </c>
      <c r="K14382" s="3">
        <f t="shared" si="250"/>
        <v>9</v>
      </c>
      <c r="L14382" s="3" t="s">
        <v>10033</v>
      </c>
    </row>
    <row r="14383" spans="1:12">
      <c r="A14383" s="3" t="s">
        <v>604</v>
      </c>
      <c r="B14383" s="3">
        <v>10</v>
      </c>
      <c r="C14383" s="3" t="s">
        <v>12909</v>
      </c>
      <c r="D14383" s="3" t="s">
        <v>880</v>
      </c>
      <c r="E14383" s="3" t="s">
        <v>604</v>
      </c>
      <c r="F14383" s="3" t="s">
        <v>12903</v>
      </c>
      <c r="G14383" s="3" t="s">
        <v>2718</v>
      </c>
      <c r="H14383" s="3"/>
      <c r="I14383" s="3">
        <v>2</v>
      </c>
      <c r="J14383" s="3">
        <v>3</v>
      </c>
      <c r="K14383" s="3">
        <f t="shared" si="250"/>
        <v>5</v>
      </c>
      <c r="L14383" s="3" t="s">
        <v>10026</v>
      </c>
    </row>
    <row r="14384" spans="1:12">
      <c r="A14384" s="3" t="s">
        <v>604</v>
      </c>
      <c r="B14384" s="3">
        <v>11</v>
      </c>
      <c r="C14384" s="3" t="s">
        <v>12910</v>
      </c>
      <c r="D14384" s="3" t="s">
        <v>880</v>
      </c>
      <c r="E14384" s="3" t="s">
        <v>12911</v>
      </c>
      <c r="F14384" s="3" t="s">
        <v>11954</v>
      </c>
      <c r="G14384" s="3" t="s">
        <v>2718</v>
      </c>
      <c r="H14384" s="3"/>
      <c r="I14384" s="3">
        <v>5</v>
      </c>
      <c r="J14384" s="3">
        <v>4</v>
      </c>
      <c r="K14384" s="3">
        <f t="shared" si="250"/>
        <v>9</v>
      </c>
      <c r="L14384" s="3" t="s">
        <v>10026</v>
      </c>
    </row>
    <row r="14385" spans="1:12">
      <c r="A14385" s="3" t="s">
        <v>604</v>
      </c>
      <c r="B14385" s="3">
        <v>12</v>
      </c>
      <c r="C14385" s="3" t="s">
        <v>12912</v>
      </c>
      <c r="D14385" s="3" t="s">
        <v>880</v>
      </c>
      <c r="E14385" s="3" t="s">
        <v>12911</v>
      </c>
      <c r="F14385" s="3" t="s">
        <v>11954</v>
      </c>
      <c r="G14385" s="3" t="s">
        <v>2718</v>
      </c>
      <c r="H14385" s="3"/>
      <c r="I14385" s="3">
        <v>5</v>
      </c>
      <c r="J14385" s="3">
        <v>6</v>
      </c>
      <c r="K14385" s="3">
        <f t="shared" si="250"/>
        <v>11</v>
      </c>
      <c r="L14385" s="3" t="s">
        <v>10026</v>
      </c>
    </row>
    <row r="14386" spans="1:12">
      <c r="A14386" s="3" t="s">
        <v>604</v>
      </c>
      <c r="B14386" s="3">
        <v>13</v>
      </c>
      <c r="C14386" s="3" t="s">
        <v>12913</v>
      </c>
      <c r="D14386" s="3" t="s">
        <v>880</v>
      </c>
      <c r="E14386" s="3" t="s">
        <v>12911</v>
      </c>
      <c r="F14386" s="3" t="s">
        <v>11954</v>
      </c>
      <c r="G14386" s="3" t="s">
        <v>2718</v>
      </c>
      <c r="H14386" s="3"/>
      <c r="I14386" s="3">
        <v>4</v>
      </c>
      <c r="J14386" s="3">
        <v>5</v>
      </c>
      <c r="K14386" s="3">
        <f t="shared" si="250"/>
        <v>9</v>
      </c>
      <c r="L14386" s="3" t="s">
        <v>10028</v>
      </c>
    </row>
    <row r="14387" spans="1:12">
      <c r="A14387" s="3" t="s">
        <v>604</v>
      </c>
      <c r="B14387" s="3">
        <v>14</v>
      </c>
      <c r="C14387" s="3" t="s">
        <v>12914</v>
      </c>
      <c r="D14387" s="3" t="s">
        <v>880</v>
      </c>
      <c r="E14387" s="3" t="s">
        <v>604</v>
      </c>
      <c r="F14387" s="3" t="s">
        <v>12903</v>
      </c>
      <c r="G14387" s="3" t="s">
        <v>2718</v>
      </c>
      <c r="H14387" s="3"/>
      <c r="I14387" s="3">
        <v>5</v>
      </c>
      <c r="J14387" s="3">
        <v>3</v>
      </c>
      <c r="K14387" s="3">
        <f t="shared" si="250"/>
        <v>8</v>
      </c>
      <c r="L14387" s="3" t="s">
        <v>10028</v>
      </c>
    </row>
    <row r="14388" spans="1:12">
      <c r="A14388" s="3" t="s">
        <v>604</v>
      </c>
      <c r="B14388" s="3">
        <v>15</v>
      </c>
      <c r="C14388" s="3" t="s">
        <v>12915</v>
      </c>
      <c r="D14388" s="3" t="s">
        <v>880</v>
      </c>
      <c r="E14388" s="3" t="s">
        <v>12911</v>
      </c>
      <c r="F14388" s="3" t="s">
        <v>11954</v>
      </c>
      <c r="G14388" s="3" t="s">
        <v>2718</v>
      </c>
      <c r="H14388" s="3"/>
      <c r="I14388" s="3">
        <v>4</v>
      </c>
      <c r="J14388" s="3">
        <v>5</v>
      </c>
      <c r="K14388" s="3">
        <f t="shared" si="250"/>
        <v>9</v>
      </c>
      <c r="L14388" s="3" t="s">
        <v>10028</v>
      </c>
    </row>
    <row r="14389" spans="1:12">
      <c r="A14389" s="3" t="s">
        <v>604</v>
      </c>
      <c r="B14389" s="3">
        <v>16</v>
      </c>
      <c r="C14389" s="3" t="s">
        <v>12916</v>
      </c>
      <c r="D14389" s="3" t="s">
        <v>880</v>
      </c>
      <c r="E14389" s="3" t="s">
        <v>604</v>
      </c>
      <c r="F14389" s="3" t="s">
        <v>12903</v>
      </c>
      <c r="G14389" s="3" t="s">
        <v>2718</v>
      </c>
      <c r="H14389" s="3"/>
      <c r="I14389" s="3">
        <v>3</v>
      </c>
      <c r="J14389" s="3">
        <v>4</v>
      </c>
      <c r="K14389" s="3">
        <f t="shared" si="250"/>
        <v>7</v>
      </c>
      <c r="L14389" s="3" t="s">
        <v>10028</v>
      </c>
    </row>
    <row r="14390" spans="1:12">
      <c r="A14390" s="3" t="s">
        <v>604</v>
      </c>
      <c r="B14390" s="3">
        <v>17</v>
      </c>
      <c r="C14390" s="3" t="s">
        <v>12917</v>
      </c>
      <c r="D14390" s="3" t="s">
        <v>880</v>
      </c>
      <c r="E14390" s="3" t="s">
        <v>604</v>
      </c>
      <c r="F14390" s="3" t="s">
        <v>12903</v>
      </c>
      <c r="G14390" s="3" t="s">
        <v>2718</v>
      </c>
      <c r="H14390" s="3"/>
      <c r="I14390" s="3">
        <v>4</v>
      </c>
      <c r="J14390" s="3">
        <v>5</v>
      </c>
      <c r="K14390" s="3">
        <f t="shared" si="250"/>
        <v>9</v>
      </c>
      <c r="L14390" s="3" t="s">
        <v>10028</v>
      </c>
    </row>
    <row r="14391" spans="1:12">
      <c r="A14391" s="3" t="s">
        <v>604</v>
      </c>
      <c r="B14391" s="3">
        <v>18</v>
      </c>
      <c r="C14391" s="3" t="s">
        <v>12918</v>
      </c>
      <c r="D14391" s="3" t="s">
        <v>880</v>
      </c>
      <c r="E14391" s="3" t="s">
        <v>12911</v>
      </c>
      <c r="F14391" s="3" t="s">
        <v>11954</v>
      </c>
      <c r="G14391" s="3" t="s">
        <v>2718</v>
      </c>
      <c r="H14391" s="3"/>
      <c r="I14391" s="3">
        <v>5</v>
      </c>
      <c r="J14391" s="3">
        <v>4</v>
      </c>
      <c r="K14391" s="3">
        <f t="shared" si="250"/>
        <v>9</v>
      </c>
      <c r="L14391" s="3" t="s">
        <v>10026</v>
      </c>
    </row>
    <row r="14392" spans="1:12">
      <c r="A14392" s="3" t="s">
        <v>604</v>
      </c>
      <c r="B14392" s="3">
        <v>19</v>
      </c>
      <c r="C14392" s="3" t="s">
        <v>12919</v>
      </c>
      <c r="D14392" s="3" t="s">
        <v>880</v>
      </c>
      <c r="E14392" s="3" t="s">
        <v>604</v>
      </c>
      <c r="F14392" s="3" t="s">
        <v>12903</v>
      </c>
      <c r="G14392" s="3" t="s">
        <v>2718</v>
      </c>
      <c r="H14392" s="3"/>
      <c r="I14392" s="3">
        <v>3</v>
      </c>
      <c r="J14392" s="3">
        <v>4</v>
      </c>
      <c r="K14392" s="3">
        <f t="shared" si="250"/>
        <v>7</v>
      </c>
      <c r="L14392" s="3" t="s">
        <v>10028</v>
      </c>
    </row>
    <row r="14393" spans="1:12">
      <c r="A14393" s="3" t="s">
        <v>604</v>
      </c>
      <c r="B14393" s="3">
        <v>20</v>
      </c>
      <c r="C14393" s="3" t="s">
        <v>12920</v>
      </c>
      <c r="D14393" s="3" t="s">
        <v>880</v>
      </c>
      <c r="E14393" s="3" t="s">
        <v>604</v>
      </c>
      <c r="F14393" s="3" t="s">
        <v>12903</v>
      </c>
      <c r="G14393" s="3" t="s">
        <v>2718</v>
      </c>
      <c r="H14393" s="3"/>
      <c r="I14393" s="3">
        <v>5</v>
      </c>
      <c r="J14393" s="3">
        <v>4</v>
      </c>
      <c r="K14393" s="3">
        <f t="shared" si="250"/>
        <v>9</v>
      </c>
      <c r="L14393" s="3" t="s">
        <v>10033</v>
      </c>
    </row>
    <row r="14394" spans="1:12">
      <c r="A14394" s="3" t="s">
        <v>604</v>
      </c>
      <c r="B14394" s="3">
        <v>21</v>
      </c>
      <c r="C14394" s="3" t="s">
        <v>12921</v>
      </c>
      <c r="D14394" s="3" t="s">
        <v>880</v>
      </c>
      <c r="E14394" s="3" t="s">
        <v>604</v>
      </c>
      <c r="F14394" s="3" t="s">
        <v>12903</v>
      </c>
      <c r="G14394" s="3" t="s">
        <v>2718</v>
      </c>
      <c r="H14394" s="3"/>
      <c r="I14394" s="3">
        <v>3</v>
      </c>
      <c r="J14394" s="3">
        <v>5</v>
      </c>
      <c r="K14394" s="3">
        <f t="shared" si="250"/>
        <v>8</v>
      </c>
      <c r="L14394" s="3" t="s">
        <v>10033</v>
      </c>
    </row>
    <row r="14395" spans="1:12">
      <c r="A14395" s="3" t="s">
        <v>604</v>
      </c>
      <c r="B14395" s="3">
        <v>22</v>
      </c>
      <c r="C14395" s="3" t="s">
        <v>12922</v>
      </c>
      <c r="D14395" s="3" t="s">
        <v>880</v>
      </c>
      <c r="E14395" s="3" t="s">
        <v>604</v>
      </c>
      <c r="F14395" s="3" t="s">
        <v>12903</v>
      </c>
      <c r="G14395" s="3" t="s">
        <v>2718</v>
      </c>
      <c r="H14395" s="3"/>
      <c r="I14395" s="3">
        <v>5</v>
      </c>
      <c r="J14395" s="3">
        <v>6</v>
      </c>
      <c r="K14395" s="3">
        <f t="shared" si="250"/>
        <v>11</v>
      </c>
      <c r="L14395" s="3" t="s">
        <v>10033</v>
      </c>
    </row>
    <row r="14396" spans="1:12">
      <c r="A14396" s="3" t="s">
        <v>604</v>
      </c>
      <c r="B14396" s="3">
        <v>23</v>
      </c>
      <c r="C14396" s="3" t="s">
        <v>12923</v>
      </c>
      <c r="D14396" s="3" t="s">
        <v>880</v>
      </c>
      <c r="E14396" s="3" t="s">
        <v>604</v>
      </c>
      <c r="F14396" s="3" t="s">
        <v>12903</v>
      </c>
      <c r="G14396" s="3" t="s">
        <v>2718</v>
      </c>
      <c r="H14396" s="3"/>
      <c r="I14396" s="3">
        <v>5</v>
      </c>
      <c r="J14396" s="3">
        <v>2</v>
      </c>
      <c r="K14396" s="3">
        <f t="shared" si="250"/>
        <v>7</v>
      </c>
      <c r="L14396" s="3" t="s">
        <v>10033</v>
      </c>
    </row>
    <row r="14397" spans="1:12">
      <c r="A14397" s="3" t="s">
        <v>604</v>
      </c>
      <c r="B14397" s="3">
        <v>24</v>
      </c>
      <c r="C14397" s="3" t="s">
        <v>2145</v>
      </c>
      <c r="D14397" s="3" t="s">
        <v>880</v>
      </c>
      <c r="E14397" s="3" t="s">
        <v>604</v>
      </c>
      <c r="F14397" s="3" t="s">
        <v>12903</v>
      </c>
      <c r="G14397" s="3" t="s">
        <v>2718</v>
      </c>
      <c r="H14397" s="3"/>
      <c r="I14397" s="3">
        <v>4</v>
      </c>
      <c r="J14397" s="3">
        <v>3</v>
      </c>
      <c r="K14397" s="3">
        <f t="shared" si="250"/>
        <v>7</v>
      </c>
      <c r="L14397" s="3" t="s">
        <v>10033</v>
      </c>
    </row>
    <row r="14398" spans="1:12">
      <c r="A14398" s="3" t="s">
        <v>604</v>
      </c>
      <c r="B14398" s="3">
        <v>25</v>
      </c>
      <c r="C14398" s="3" t="s">
        <v>12924</v>
      </c>
      <c r="D14398" s="3" t="s">
        <v>880</v>
      </c>
      <c r="E14398" s="3" t="s">
        <v>604</v>
      </c>
      <c r="F14398" s="3" t="s">
        <v>12903</v>
      </c>
      <c r="G14398" s="3" t="s">
        <v>2718</v>
      </c>
      <c r="H14398" s="3"/>
      <c r="I14398" s="3">
        <v>5</v>
      </c>
      <c r="J14398" s="3">
        <v>4</v>
      </c>
      <c r="K14398" s="3">
        <f t="shared" si="250"/>
        <v>9</v>
      </c>
      <c r="L14398" s="3" t="s">
        <v>10033</v>
      </c>
    </row>
    <row r="14399" spans="1:12">
      <c r="A14399" s="3" t="s">
        <v>604</v>
      </c>
      <c r="B14399" s="3">
        <v>26</v>
      </c>
      <c r="C14399" s="3" t="s">
        <v>12925</v>
      </c>
      <c r="D14399" s="3" t="s">
        <v>880</v>
      </c>
      <c r="E14399" s="3" t="s">
        <v>604</v>
      </c>
      <c r="F14399" s="3" t="s">
        <v>12903</v>
      </c>
      <c r="G14399" s="3" t="s">
        <v>2718</v>
      </c>
      <c r="H14399" s="3"/>
      <c r="I14399" s="3">
        <v>2</v>
      </c>
      <c r="J14399" s="3">
        <v>3</v>
      </c>
      <c r="K14399" s="3">
        <f t="shared" si="250"/>
        <v>5</v>
      </c>
      <c r="L14399" s="3" t="s">
        <v>10046</v>
      </c>
    </row>
    <row r="14400" spans="1:12">
      <c r="A14400" s="3" t="s">
        <v>604</v>
      </c>
      <c r="B14400" s="3">
        <v>27</v>
      </c>
      <c r="C14400" s="3" t="s">
        <v>12926</v>
      </c>
      <c r="D14400" s="3" t="s">
        <v>880</v>
      </c>
      <c r="E14400" s="3" t="s">
        <v>604</v>
      </c>
      <c r="F14400" s="3" t="s">
        <v>12903</v>
      </c>
      <c r="G14400" s="3" t="s">
        <v>2718</v>
      </c>
      <c r="H14400" s="3"/>
      <c r="I14400" s="3">
        <v>3</v>
      </c>
      <c r="J14400" s="3">
        <v>2</v>
      </c>
      <c r="K14400" s="3">
        <f t="shared" si="250"/>
        <v>5</v>
      </c>
      <c r="L14400" s="3" t="s">
        <v>9896</v>
      </c>
    </row>
    <row r="14401" spans="1:12">
      <c r="A14401" s="3" t="s">
        <v>604</v>
      </c>
      <c r="B14401" s="3">
        <v>28</v>
      </c>
      <c r="C14401" s="3" t="s">
        <v>12927</v>
      </c>
      <c r="D14401" s="3" t="s">
        <v>880</v>
      </c>
      <c r="E14401" s="3" t="s">
        <v>604</v>
      </c>
      <c r="F14401" s="3" t="s">
        <v>12903</v>
      </c>
      <c r="G14401" s="3" t="s">
        <v>2718</v>
      </c>
      <c r="H14401" s="3"/>
      <c r="I14401" s="3">
        <v>6</v>
      </c>
      <c r="J14401" s="3">
        <v>3</v>
      </c>
      <c r="K14401" s="3">
        <f t="shared" si="250"/>
        <v>9</v>
      </c>
      <c r="L14401" s="3" t="s">
        <v>10006</v>
      </c>
    </row>
    <row r="14402" spans="1:12">
      <c r="A14402" s="3" t="s">
        <v>604</v>
      </c>
      <c r="B14402" s="3">
        <v>29</v>
      </c>
      <c r="C14402" s="3" t="s">
        <v>12928</v>
      </c>
      <c r="D14402" s="3" t="s">
        <v>880</v>
      </c>
      <c r="E14402" s="3" t="s">
        <v>604</v>
      </c>
      <c r="F14402" s="3" t="s">
        <v>12903</v>
      </c>
      <c r="G14402" s="3" t="s">
        <v>2718</v>
      </c>
      <c r="H14402" s="3"/>
      <c r="I14402" s="3">
        <v>3</v>
      </c>
      <c r="J14402" s="3">
        <v>2</v>
      </c>
      <c r="K14402" s="3">
        <f t="shared" si="250"/>
        <v>5</v>
      </c>
      <c r="L14402" s="3" t="s">
        <v>10067</v>
      </c>
    </row>
    <row r="14403" spans="1:12">
      <c r="A14403" s="3" t="s">
        <v>604</v>
      </c>
      <c r="B14403" s="3">
        <v>30</v>
      </c>
      <c r="C14403" s="3" t="s">
        <v>12929</v>
      </c>
      <c r="D14403" s="3" t="s">
        <v>880</v>
      </c>
      <c r="E14403" s="3" t="s">
        <v>604</v>
      </c>
      <c r="F14403" s="3" t="s">
        <v>12903</v>
      </c>
      <c r="G14403" s="3" t="s">
        <v>2718</v>
      </c>
      <c r="H14403" s="3"/>
      <c r="I14403" s="3">
        <v>4</v>
      </c>
      <c r="J14403" s="3">
        <v>3</v>
      </c>
      <c r="K14403" s="3">
        <f t="shared" si="250"/>
        <v>7</v>
      </c>
      <c r="L14403" s="3" t="s">
        <v>10051</v>
      </c>
    </row>
    <row r="14404" spans="1:12">
      <c r="A14404" s="3" t="s">
        <v>604</v>
      </c>
      <c r="B14404" s="3">
        <v>31</v>
      </c>
      <c r="C14404" s="3" t="s">
        <v>12930</v>
      </c>
      <c r="D14404" s="3" t="s">
        <v>880</v>
      </c>
      <c r="E14404" s="3" t="s">
        <v>604</v>
      </c>
      <c r="F14404" s="3" t="s">
        <v>12903</v>
      </c>
      <c r="G14404" s="3" t="s">
        <v>2718</v>
      </c>
      <c r="H14404" s="3"/>
      <c r="I14404" s="3">
        <v>3</v>
      </c>
      <c r="J14404" s="3">
        <v>3</v>
      </c>
      <c r="K14404" s="3">
        <f t="shared" si="250"/>
        <v>6</v>
      </c>
      <c r="L14404" s="3" t="s">
        <v>10052</v>
      </c>
    </row>
    <row r="14405" spans="1:12">
      <c r="A14405" s="3" t="s">
        <v>604</v>
      </c>
      <c r="B14405" s="3">
        <v>32</v>
      </c>
      <c r="C14405" s="3" t="s">
        <v>12931</v>
      </c>
      <c r="D14405" s="3" t="s">
        <v>880</v>
      </c>
      <c r="E14405" s="3" t="s">
        <v>7731</v>
      </c>
      <c r="F14405" s="3" t="s">
        <v>12903</v>
      </c>
      <c r="G14405" s="3" t="s">
        <v>2718</v>
      </c>
      <c r="H14405" s="3"/>
      <c r="I14405" s="3">
        <v>3</v>
      </c>
      <c r="J14405" s="3">
        <v>3</v>
      </c>
      <c r="K14405" s="3">
        <f t="shared" si="250"/>
        <v>6</v>
      </c>
      <c r="L14405" s="3" t="s">
        <v>10054</v>
      </c>
    </row>
    <row r="14406" spans="1:12">
      <c r="A14406" s="3" t="s">
        <v>604</v>
      </c>
      <c r="B14406" s="3">
        <v>33</v>
      </c>
      <c r="C14406" s="3" t="s">
        <v>12932</v>
      </c>
      <c r="D14406" s="3" t="s">
        <v>880</v>
      </c>
      <c r="E14406" s="3" t="s">
        <v>7731</v>
      </c>
      <c r="F14406" s="3" t="s">
        <v>12903</v>
      </c>
      <c r="G14406" s="3" t="s">
        <v>2718</v>
      </c>
      <c r="H14406" s="3"/>
      <c r="I14406" s="3">
        <v>4</v>
      </c>
      <c r="J14406" s="3">
        <v>5</v>
      </c>
      <c r="K14406" s="3">
        <f t="shared" si="250"/>
        <v>9</v>
      </c>
      <c r="L14406" s="3" t="s">
        <v>10056</v>
      </c>
    </row>
    <row r="14407" spans="1:12">
      <c r="A14407" s="3" t="s">
        <v>604</v>
      </c>
      <c r="B14407" s="3">
        <v>34</v>
      </c>
      <c r="C14407" s="3" t="s">
        <v>2279</v>
      </c>
      <c r="D14407" s="3" t="s">
        <v>880</v>
      </c>
      <c r="E14407" s="3" t="s">
        <v>7731</v>
      </c>
      <c r="F14407" s="3" t="s">
        <v>12903</v>
      </c>
      <c r="G14407" s="3" t="s">
        <v>2718</v>
      </c>
      <c r="H14407" s="3"/>
      <c r="I14407" s="3">
        <v>6</v>
      </c>
      <c r="J14407" s="3">
        <v>4</v>
      </c>
      <c r="K14407" s="3">
        <f t="shared" si="250"/>
        <v>10</v>
      </c>
      <c r="L14407" s="3" t="s">
        <v>10058</v>
      </c>
    </row>
    <row r="14408" spans="1:12">
      <c r="A14408" s="3" t="s">
        <v>604</v>
      </c>
      <c r="B14408" s="3">
        <v>35</v>
      </c>
      <c r="C14408" s="3" t="s">
        <v>12933</v>
      </c>
      <c r="D14408" s="3" t="s">
        <v>880</v>
      </c>
      <c r="E14408" s="3" t="s">
        <v>7731</v>
      </c>
      <c r="F14408" s="3" t="s">
        <v>12903</v>
      </c>
      <c r="G14408" s="3" t="s">
        <v>2718</v>
      </c>
      <c r="H14408" s="3"/>
      <c r="I14408" s="3">
        <v>9</v>
      </c>
      <c r="J14408" s="3">
        <v>5</v>
      </c>
      <c r="K14408" s="3">
        <f t="shared" si="250"/>
        <v>14</v>
      </c>
      <c r="L14408" s="3" t="s">
        <v>10054</v>
      </c>
    </row>
    <row r="14409" spans="1:12">
      <c r="A14409" s="3" t="s">
        <v>604</v>
      </c>
      <c r="B14409" s="3">
        <v>36</v>
      </c>
      <c r="C14409" s="3" t="s">
        <v>12934</v>
      </c>
      <c r="D14409" s="3" t="s">
        <v>880</v>
      </c>
      <c r="E14409" s="3" t="s">
        <v>7731</v>
      </c>
      <c r="F14409" s="3" t="s">
        <v>12903</v>
      </c>
      <c r="G14409" s="3" t="s">
        <v>2718</v>
      </c>
      <c r="H14409" s="3"/>
      <c r="I14409" s="3">
        <v>4</v>
      </c>
      <c r="J14409" s="3">
        <v>4</v>
      </c>
      <c r="K14409" s="3">
        <f t="shared" si="250"/>
        <v>8</v>
      </c>
      <c r="L14409" s="3" t="s">
        <v>10061</v>
      </c>
    </row>
    <row r="14410" spans="1:12">
      <c r="A14410" s="3" t="s">
        <v>604</v>
      </c>
      <c r="B14410" s="3">
        <v>37</v>
      </c>
      <c r="C14410" s="3" t="s">
        <v>12935</v>
      </c>
      <c r="D14410" s="3" t="s">
        <v>880</v>
      </c>
      <c r="E14410" s="3" t="s">
        <v>604</v>
      </c>
      <c r="F14410" s="3" t="s">
        <v>12903</v>
      </c>
      <c r="G14410" s="3" t="s">
        <v>2718</v>
      </c>
      <c r="H14410" s="3"/>
      <c r="I14410" s="3">
        <v>5</v>
      </c>
      <c r="J14410" s="3">
        <v>1</v>
      </c>
      <c r="K14410" s="3">
        <f t="shared" si="250"/>
        <v>6</v>
      </c>
      <c r="L14410" s="3" t="s">
        <v>10063</v>
      </c>
    </row>
    <row r="14411" spans="1:12">
      <c r="A14411" s="3" t="s">
        <v>604</v>
      </c>
      <c r="B14411" s="3">
        <v>38</v>
      </c>
      <c r="C14411" s="3" t="s">
        <v>12936</v>
      </c>
      <c r="D14411" s="3" t="s">
        <v>880</v>
      </c>
      <c r="E14411" s="3" t="s">
        <v>12937</v>
      </c>
      <c r="F14411" s="3" t="s">
        <v>11954</v>
      </c>
      <c r="G14411" s="3" t="s">
        <v>2718</v>
      </c>
      <c r="H14411" s="3"/>
      <c r="I14411" s="3">
        <v>4</v>
      </c>
      <c r="J14411" s="3">
        <v>3</v>
      </c>
      <c r="K14411" s="3">
        <f t="shared" si="250"/>
        <v>7</v>
      </c>
      <c r="L14411" s="3" t="s">
        <v>10065</v>
      </c>
    </row>
    <row r="14412" spans="1:12">
      <c r="A14412" s="3" t="s">
        <v>604</v>
      </c>
      <c r="B14412" s="3">
        <v>39</v>
      </c>
      <c r="C14412" s="3" t="s">
        <v>12938</v>
      </c>
      <c r="D14412" s="3" t="s">
        <v>880</v>
      </c>
      <c r="E14412" s="3" t="s">
        <v>604</v>
      </c>
      <c r="F14412" s="3" t="s">
        <v>12903</v>
      </c>
      <c r="G14412" s="3" t="s">
        <v>2718</v>
      </c>
      <c r="H14412" s="3"/>
      <c r="I14412" s="3">
        <v>2</v>
      </c>
      <c r="J14412" s="3">
        <v>2</v>
      </c>
      <c r="K14412" s="3">
        <f t="shared" si="250"/>
        <v>4</v>
      </c>
      <c r="L14412" s="3" t="s">
        <v>10065</v>
      </c>
    </row>
    <row r="14413" spans="1:12">
      <c r="A14413" s="3" t="s">
        <v>604</v>
      </c>
      <c r="B14413" s="3">
        <v>40</v>
      </c>
      <c r="C14413" s="3" t="s">
        <v>12939</v>
      </c>
      <c r="D14413" s="3" t="s">
        <v>880</v>
      </c>
      <c r="E14413" s="3" t="s">
        <v>604</v>
      </c>
      <c r="F14413" s="3" t="s">
        <v>12903</v>
      </c>
      <c r="G14413" s="3" t="s">
        <v>2718</v>
      </c>
      <c r="H14413" s="3"/>
      <c r="I14413" s="3">
        <v>1</v>
      </c>
      <c r="J14413" s="3">
        <v>3</v>
      </c>
      <c r="K14413" s="3">
        <f t="shared" si="250"/>
        <v>4</v>
      </c>
      <c r="L14413" s="3" t="s">
        <v>10067</v>
      </c>
    </row>
    <row r="14414" spans="1:12">
      <c r="A14414" s="3" t="s">
        <v>604</v>
      </c>
      <c r="B14414" s="3">
        <v>41</v>
      </c>
      <c r="C14414" s="3" t="s">
        <v>9078</v>
      </c>
      <c r="D14414" s="3" t="s">
        <v>880</v>
      </c>
      <c r="E14414" s="3" t="s">
        <v>12940</v>
      </c>
      <c r="F14414" s="3" t="s">
        <v>12903</v>
      </c>
      <c r="G14414" s="3" t="s">
        <v>2718</v>
      </c>
      <c r="H14414" s="3"/>
      <c r="I14414" s="3">
        <v>2</v>
      </c>
      <c r="J14414" s="3">
        <v>3</v>
      </c>
      <c r="K14414" s="3">
        <f t="shared" si="250"/>
        <v>5</v>
      </c>
      <c r="L14414" s="3" t="s">
        <v>10069</v>
      </c>
    </row>
    <row r="14415" spans="1:12">
      <c r="A14415" s="3" t="s">
        <v>604</v>
      </c>
      <c r="B14415" s="3">
        <v>42</v>
      </c>
      <c r="C14415" s="3" t="s">
        <v>12941</v>
      </c>
      <c r="D14415" s="3" t="s">
        <v>880</v>
      </c>
      <c r="E14415" s="3" t="s">
        <v>12940</v>
      </c>
      <c r="F14415" s="3" t="s">
        <v>12903</v>
      </c>
      <c r="G14415" s="3" t="s">
        <v>2718</v>
      </c>
      <c r="H14415" s="3"/>
      <c r="I14415" s="3">
        <v>2</v>
      </c>
      <c r="J14415" s="3">
        <v>5</v>
      </c>
      <c r="K14415" s="3">
        <f t="shared" si="250"/>
        <v>7</v>
      </c>
      <c r="L14415" s="3" t="s">
        <v>10069</v>
      </c>
    </row>
    <row r="14416" spans="1:12">
      <c r="A14416" s="3" t="s">
        <v>604</v>
      </c>
      <c r="B14416" s="3">
        <v>43</v>
      </c>
      <c r="C14416" s="3" t="s">
        <v>12942</v>
      </c>
      <c r="D14416" s="3" t="s">
        <v>880</v>
      </c>
      <c r="E14416" s="3" t="s">
        <v>12940</v>
      </c>
      <c r="F14416" s="3" t="s">
        <v>12903</v>
      </c>
      <c r="G14416" s="3" t="s">
        <v>2718</v>
      </c>
      <c r="H14416" s="3"/>
      <c r="I14416" s="3">
        <v>5</v>
      </c>
      <c r="J14416" s="3">
        <v>4</v>
      </c>
      <c r="K14416" s="3">
        <f t="shared" si="250"/>
        <v>9</v>
      </c>
      <c r="L14416" s="3" t="s">
        <v>10067</v>
      </c>
    </row>
    <row r="14417" spans="1:12">
      <c r="A14417" s="3" t="s">
        <v>604</v>
      </c>
      <c r="B14417" s="3">
        <v>44</v>
      </c>
      <c r="C14417" s="3" t="s">
        <v>12943</v>
      </c>
      <c r="D14417" s="3" t="s">
        <v>880</v>
      </c>
      <c r="E14417" s="3" t="s">
        <v>12940</v>
      </c>
      <c r="F14417" s="3" t="s">
        <v>12903</v>
      </c>
      <c r="G14417" s="3" t="s">
        <v>2718</v>
      </c>
      <c r="H14417" s="3"/>
      <c r="I14417" s="3">
        <v>3</v>
      </c>
      <c r="J14417" s="3">
        <v>6</v>
      </c>
      <c r="K14417" s="3">
        <f t="shared" si="250"/>
        <v>9</v>
      </c>
      <c r="L14417" s="3" t="s">
        <v>10069</v>
      </c>
    </row>
    <row r="14418" spans="1:12">
      <c r="A14418" s="3" t="s">
        <v>604</v>
      </c>
      <c r="B14418" s="3">
        <v>45</v>
      </c>
      <c r="C14418" s="3" t="s">
        <v>12944</v>
      </c>
      <c r="D14418" s="3" t="s">
        <v>880</v>
      </c>
      <c r="E14418" s="3" t="s">
        <v>12940</v>
      </c>
      <c r="F14418" s="3" t="s">
        <v>12903</v>
      </c>
      <c r="G14418" s="3" t="s">
        <v>2718</v>
      </c>
      <c r="H14418" s="3"/>
      <c r="I14418" s="3">
        <v>4</v>
      </c>
      <c r="J14418" s="3">
        <v>3</v>
      </c>
      <c r="K14418" s="3">
        <f t="shared" si="250"/>
        <v>7</v>
      </c>
      <c r="L14418" s="3" t="s">
        <v>10067</v>
      </c>
    </row>
    <row r="14419" spans="1:12">
      <c r="A14419" s="3" t="s">
        <v>604</v>
      </c>
      <c r="B14419" s="3">
        <v>46</v>
      </c>
      <c r="C14419" s="3" t="s">
        <v>12945</v>
      </c>
      <c r="D14419" s="3" t="s">
        <v>880</v>
      </c>
      <c r="E14419" s="3" t="s">
        <v>12940</v>
      </c>
      <c r="F14419" s="3" t="s">
        <v>12903</v>
      </c>
      <c r="G14419" s="3" t="s">
        <v>2718</v>
      </c>
      <c r="H14419" s="3"/>
      <c r="I14419" s="3">
        <v>2</v>
      </c>
      <c r="J14419" s="3">
        <v>4</v>
      </c>
      <c r="K14419" s="3">
        <f t="shared" si="250"/>
        <v>6</v>
      </c>
      <c r="L14419" s="3" t="s">
        <v>10052</v>
      </c>
    </row>
    <row r="14420" spans="1:12">
      <c r="A14420" s="3" t="s">
        <v>604</v>
      </c>
      <c r="B14420" s="3">
        <v>47</v>
      </c>
      <c r="C14420" s="3" t="s">
        <v>12946</v>
      </c>
      <c r="D14420" s="3" t="s">
        <v>1484</v>
      </c>
      <c r="E14420" s="3" t="s">
        <v>12940</v>
      </c>
      <c r="F14420" s="3" t="s">
        <v>12903</v>
      </c>
      <c r="G14420" s="3" t="s">
        <v>2718</v>
      </c>
      <c r="H14420" s="3"/>
      <c r="I14420" s="3">
        <v>0</v>
      </c>
      <c r="J14420" s="3">
        <v>4</v>
      </c>
      <c r="K14420" s="3">
        <f t="shared" si="250"/>
        <v>4</v>
      </c>
      <c r="L14420" s="3" t="s">
        <v>10074</v>
      </c>
    </row>
    <row r="14421" spans="1:12">
      <c r="A14421" s="3" t="s">
        <v>604</v>
      </c>
      <c r="B14421" s="3">
        <v>48</v>
      </c>
      <c r="C14421" s="3" t="s">
        <v>12947</v>
      </c>
      <c r="D14421" s="3" t="s">
        <v>880</v>
      </c>
      <c r="E14421" s="3" t="s">
        <v>12940</v>
      </c>
      <c r="F14421" s="3" t="s">
        <v>12903</v>
      </c>
      <c r="G14421" s="3" t="s">
        <v>2718</v>
      </c>
      <c r="H14421" s="3"/>
      <c r="I14421" s="3">
        <v>1</v>
      </c>
      <c r="J14421" s="3">
        <v>3</v>
      </c>
      <c r="K14421" s="3">
        <f t="shared" si="250"/>
        <v>4</v>
      </c>
      <c r="L14421" s="3" t="s">
        <v>10076</v>
      </c>
    </row>
    <row r="14422" spans="1:12">
      <c r="A14422" s="3" t="s">
        <v>604</v>
      </c>
      <c r="B14422" s="3">
        <v>49</v>
      </c>
      <c r="C14422" s="3" t="s">
        <v>12948</v>
      </c>
      <c r="D14422" s="3" t="s">
        <v>880</v>
      </c>
      <c r="E14422" s="3" t="s">
        <v>12940</v>
      </c>
      <c r="F14422" s="3" t="s">
        <v>12903</v>
      </c>
      <c r="G14422" s="3" t="s">
        <v>2718</v>
      </c>
      <c r="H14422" s="3"/>
      <c r="I14422" s="3">
        <v>4</v>
      </c>
      <c r="J14422" s="3">
        <v>5</v>
      </c>
      <c r="K14422" s="3">
        <f t="shared" si="250"/>
        <v>9</v>
      </c>
      <c r="L14422" s="3" t="s">
        <v>9941</v>
      </c>
    </row>
    <row r="14423" spans="1:12">
      <c r="A14423" s="3" t="s">
        <v>604</v>
      </c>
      <c r="B14423" s="3">
        <v>50</v>
      </c>
      <c r="C14423" s="3" t="s">
        <v>12949</v>
      </c>
      <c r="D14423" s="3" t="s">
        <v>880</v>
      </c>
      <c r="E14423" s="3" t="s">
        <v>12940</v>
      </c>
      <c r="F14423" s="3" t="s">
        <v>12903</v>
      </c>
      <c r="G14423" s="3" t="s">
        <v>2718</v>
      </c>
      <c r="H14423" s="3"/>
      <c r="I14423" s="3">
        <v>5</v>
      </c>
      <c r="J14423" s="3">
        <v>6</v>
      </c>
      <c r="K14423" s="3">
        <f t="shared" si="250"/>
        <v>11</v>
      </c>
      <c r="L14423" s="3" t="s">
        <v>9923</v>
      </c>
    </row>
    <row r="14424" spans="1:12">
      <c r="A14424" s="3" t="s">
        <v>604</v>
      </c>
      <c r="B14424" s="3">
        <v>51</v>
      </c>
      <c r="C14424" s="3" t="s">
        <v>12950</v>
      </c>
      <c r="D14424" s="3" t="s">
        <v>880</v>
      </c>
      <c r="E14424" s="3" t="s">
        <v>12940</v>
      </c>
      <c r="F14424" s="3" t="s">
        <v>12903</v>
      </c>
      <c r="G14424" s="3" t="s">
        <v>2718</v>
      </c>
      <c r="H14424" s="3"/>
      <c r="I14424" s="3">
        <v>5</v>
      </c>
      <c r="J14424" s="3">
        <v>6</v>
      </c>
      <c r="K14424" s="3">
        <f t="shared" si="250"/>
        <v>11</v>
      </c>
      <c r="L14424" s="3" t="s">
        <v>10006</v>
      </c>
    </row>
    <row r="14425" spans="1:12">
      <c r="A14425" s="3" t="s">
        <v>604</v>
      </c>
      <c r="B14425" s="3">
        <v>52</v>
      </c>
      <c r="C14425" s="3" t="s">
        <v>12951</v>
      </c>
      <c r="D14425" s="3" t="s">
        <v>880</v>
      </c>
      <c r="E14425" s="3" t="s">
        <v>12940</v>
      </c>
      <c r="F14425" s="3" t="s">
        <v>12903</v>
      </c>
      <c r="G14425" s="3" t="s">
        <v>2718</v>
      </c>
      <c r="H14425" s="3"/>
      <c r="I14425" s="3">
        <v>5</v>
      </c>
      <c r="J14425" s="3">
        <v>3</v>
      </c>
      <c r="K14425" s="3">
        <f t="shared" si="250"/>
        <v>8</v>
      </c>
      <c r="L14425" s="3" t="s">
        <v>10006</v>
      </c>
    </row>
    <row r="14426" spans="1:12">
      <c r="A14426" s="3" t="s">
        <v>604</v>
      </c>
      <c r="B14426" s="3">
        <v>53</v>
      </c>
      <c r="C14426" s="3" t="s">
        <v>12952</v>
      </c>
      <c r="D14426" s="3" t="s">
        <v>880</v>
      </c>
      <c r="E14426" s="3" t="s">
        <v>12940</v>
      </c>
      <c r="F14426" s="3" t="s">
        <v>12903</v>
      </c>
      <c r="G14426" s="3" t="s">
        <v>2718</v>
      </c>
      <c r="H14426" s="3"/>
      <c r="I14426" s="3">
        <v>2</v>
      </c>
      <c r="J14426" s="3">
        <v>2</v>
      </c>
      <c r="K14426" s="3">
        <f t="shared" si="250"/>
        <v>4</v>
      </c>
      <c r="L14426" s="3" t="s">
        <v>9921</v>
      </c>
    </row>
    <row r="14427" spans="1:12">
      <c r="A14427" s="3" t="s">
        <v>604</v>
      </c>
      <c r="B14427" s="3">
        <v>54</v>
      </c>
      <c r="C14427" s="3" t="s">
        <v>12953</v>
      </c>
      <c r="D14427" s="3"/>
      <c r="E14427" s="3" t="s">
        <v>12940</v>
      </c>
      <c r="F14427" s="3" t="s">
        <v>12903</v>
      </c>
      <c r="G14427" s="3" t="s">
        <v>2718</v>
      </c>
      <c r="H14427" s="3"/>
      <c r="I14427" s="3">
        <v>50</v>
      </c>
      <c r="J14427" s="3">
        <v>40</v>
      </c>
      <c r="K14427" s="3"/>
      <c r="L14427" s="3" t="s">
        <v>9975</v>
      </c>
    </row>
    <row r="14428" spans="1:12">
      <c r="A14428" s="3" t="s">
        <v>604</v>
      </c>
      <c r="B14428" s="3">
        <v>55</v>
      </c>
      <c r="C14428" s="3" t="s">
        <v>12954</v>
      </c>
      <c r="D14428" s="3" t="s">
        <v>880</v>
      </c>
      <c r="E14428" s="3" t="s">
        <v>7731</v>
      </c>
      <c r="F14428" s="3" t="s">
        <v>12903</v>
      </c>
      <c r="G14428" s="3" t="s">
        <v>2718</v>
      </c>
      <c r="H14428" s="3"/>
      <c r="I14428" s="3">
        <v>4</v>
      </c>
      <c r="J14428" s="3">
        <v>6</v>
      </c>
      <c r="K14428" s="3">
        <f t="shared" ref="K14428:K14465" si="251">J14428+I14428</f>
        <v>10</v>
      </c>
      <c r="L14428" s="3" t="s">
        <v>9981</v>
      </c>
    </row>
    <row r="14429" spans="1:12">
      <c r="A14429" s="3" t="s">
        <v>604</v>
      </c>
      <c r="B14429" s="3">
        <v>56</v>
      </c>
      <c r="C14429" s="3" t="s">
        <v>12955</v>
      </c>
      <c r="D14429" s="3" t="s">
        <v>880</v>
      </c>
      <c r="E14429" s="3" t="s">
        <v>7731</v>
      </c>
      <c r="F14429" s="3" t="s">
        <v>12903</v>
      </c>
      <c r="G14429" s="3" t="s">
        <v>2718</v>
      </c>
      <c r="H14429" s="3"/>
      <c r="I14429" s="3">
        <v>4</v>
      </c>
      <c r="J14429" s="3">
        <v>5</v>
      </c>
      <c r="K14429" s="3">
        <f t="shared" si="251"/>
        <v>9</v>
      </c>
      <c r="L14429" s="3" t="s">
        <v>9975</v>
      </c>
    </row>
    <row r="14430" spans="1:12">
      <c r="A14430" s="3" t="s">
        <v>604</v>
      </c>
      <c r="B14430" s="3">
        <v>57</v>
      </c>
      <c r="C14430" s="3" t="s">
        <v>12956</v>
      </c>
      <c r="D14430" s="3" t="s">
        <v>880</v>
      </c>
      <c r="E14430" s="3" t="s">
        <v>7731</v>
      </c>
      <c r="F14430" s="3" t="s">
        <v>12903</v>
      </c>
      <c r="G14430" s="3" t="s">
        <v>2718</v>
      </c>
      <c r="H14430" s="3"/>
      <c r="I14430" s="3">
        <v>2</v>
      </c>
      <c r="J14430" s="3">
        <v>3</v>
      </c>
      <c r="K14430" s="3">
        <f t="shared" si="251"/>
        <v>5</v>
      </c>
      <c r="L14430" s="3" t="s">
        <v>9901</v>
      </c>
    </row>
    <row r="14431" spans="1:12">
      <c r="A14431" s="3" t="s">
        <v>604</v>
      </c>
      <c r="B14431" s="3">
        <v>58</v>
      </c>
      <c r="C14431" s="3" t="s">
        <v>12957</v>
      </c>
      <c r="D14431" s="3" t="s">
        <v>880</v>
      </c>
      <c r="E14431" s="3" t="s">
        <v>7731</v>
      </c>
      <c r="F14431" s="3" t="s">
        <v>12903</v>
      </c>
      <c r="G14431" s="3" t="s">
        <v>2718</v>
      </c>
      <c r="H14431" s="3"/>
      <c r="I14431" s="3">
        <v>5</v>
      </c>
      <c r="J14431" s="3">
        <v>7</v>
      </c>
      <c r="K14431" s="3">
        <f t="shared" si="251"/>
        <v>12</v>
      </c>
      <c r="L14431" s="3" t="s">
        <v>9939</v>
      </c>
    </row>
    <row r="14432" spans="1:12">
      <c r="A14432" s="3" t="s">
        <v>604</v>
      </c>
      <c r="B14432" s="3">
        <v>59</v>
      </c>
      <c r="C14432" s="3" t="s">
        <v>12958</v>
      </c>
      <c r="D14432" s="3" t="s">
        <v>880</v>
      </c>
      <c r="E14432" s="3" t="s">
        <v>7731</v>
      </c>
      <c r="F14432" s="3" t="s">
        <v>12903</v>
      </c>
      <c r="G14432" s="3" t="s">
        <v>2718</v>
      </c>
      <c r="H14432" s="3"/>
      <c r="I14432" s="3">
        <v>4</v>
      </c>
      <c r="J14432" s="3">
        <v>3</v>
      </c>
      <c r="K14432" s="3">
        <f t="shared" si="251"/>
        <v>7</v>
      </c>
      <c r="L14432" s="3" t="s">
        <v>9921</v>
      </c>
    </row>
    <row r="14433" spans="1:12">
      <c r="A14433" s="3" t="s">
        <v>604</v>
      </c>
      <c r="B14433" s="3">
        <v>60</v>
      </c>
      <c r="C14433" s="3" t="s">
        <v>12959</v>
      </c>
      <c r="D14433" s="3" t="s">
        <v>880</v>
      </c>
      <c r="E14433" s="3" t="s">
        <v>7731</v>
      </c>
      <c r="F14433" s="3" t="s">
        <v>12903</v>
      </c>
      <c r="G14433" s="3" t="s">
        <v>2718</v>
      </c>
      <c r="H14433" s="3"/>
      <c r="I14433" s="3">
        <v>3</v>
      </c>
      <c r="J14433" s="3">
        <v>4</v>
      </c>
      <c r="K14433" s="3">
        <f t="shared" si="251"/>
        <v>7</v>
      </c>
      <c r="L14433" s="3" t="s">
        <v>9899</v>
      </c>
    </row>
    <row r="14434" spans="1:12">
      <c r="A14434" s="3" t="s">
        <v>604</v>
      </c>
      <c r="B14434" s="3">
        <v>61</v>
      </c>
      <c r="C14434" s="3" t="s">
        <v>12960</v>
      </c>
      <c r="D14434" s="3" t="s">
        <v>880</v>
      </c>
      <c r="E14434" s="3" t="s">
        <v>7731</v>
      </c>
      <c r="F14434" s="3" t="s">
        <v>12903</v>
      </c>
      <c r="G14434" s="3" t="s">
        <v>2718</v>
      </c>
      <c r="H14434" s="3"/>
      <c r="I14434" s="3">
        <v>4</v>
      </c>
      <c r="J14434" s="3">
        <v>5</v>
      </c>
      <c r="K14434" s="3">
        <f t="shared" si="251"/>
        <v>9</v>
      </c>
      <c r="L14434" s="3" t="s">
        <v>9901</v>
      </c>
    </row>
    <row r="14435" spans="1:12">
      <c r="A14435" s="3" t="s">
        <v>604</v>
      </c>
      <c r="B14435" s="3">
        <v>62</v>
      </c>
      <c r="C14435" s="3" t="s">
        <v>12961</v>
      </c>
      <c r="D14435" s="3" t="s">
        <v>880</v>
      </c>
      <c r="E14435" s="3" t="s">
        <v>604</v>
      </c>
      <c r="F14435" s="3" t="s">
        <v>12903</v>
      </c>
      <c r="G14435" s="3" t="s">
        <v>2718</v>
      </c>
      <c r="H14435" s="3"/>
      <c r="I14435" s="3">
        <v>3</v>
      </c>
      <c r="J14435" s="3">
        <v>2</v>
      </c>
      <c r="K14435" s="3">
        <f t="shared" si="251"/>
        <v>5</v>
      </c>
      <c r="L14435" s="3" t="s">
        <v>9899</v>
      </c>
    </row>
    <row r="14436" spans="1:12">
      <c r="A14436" s="3" t="s">
        <v>604</v>
      </c>
      <c r="B14436" s="3">
        <v>63</v>
      </c>
      <c r="C14436" s="3" t="s">
        <v>12962</v>
      </c>
      <c r="D14436" s="3" t="s">
        <v>880</v>
      </c>
      <c r="E14436" s="3" t="s">
        <v>12903</v>
      </c>
      <c r="F14436" s="3" t="s">
        <v>12903</v>
      </c>
      <c r="G14436" s="3" t="s">
        <v>2718</v>
      </c>
      <c r="H14436" s="3"/>
      <c r="I14436" s="3">
        <v>4</v>
      </c>
      <c r="J14436" s="3">
        <v>8</v>
      </c>
      <c r="K14436" s="3">
        <f t="shared" si="251"/>
        <v>12</v>
      </c>
      <c r="L14436" s="3" t="s">
        <v>9896</v>
      </c>
    </row>
    <row r="14437" spans="1:12">
      <c r="A14437" s="3" t="s">
        <v>604</v>
      </c>
      <c r="B14437" s="3">
        <v>64</v>
      </c>
      <c r="C14437" s="3" t="s">
        <v>2261</v>
      </c>
      <c r="D14437" s="3" t="s">
        <v>880</v>
      </c>
      <c r="E14437" s="3" t="s">
        <v>12903</v>
      </c>
      <c r="F14437" s="3" t="s">
        <v>12903</v>
      </c>
      <c r="G14437" s="3" t="s">
        <v>2718</v>
      </c>
      <c r="H14437" s="3"/>
      <c r="I14437" s="3">
        <v>5</v>
      </c>
      <c r="J14437" s="3">
        <v>6</v>
      </c>
      <c r="K14437" s="3">
        <f t="shared" si="251"/>
        <v>11</v>
      </c>
      <c r="L14437" s="3" t="s">
        <v>9896</v>
      </c>
    </row>
    <row r="14438" spans="1:12">
      <c r="A14438" s="3" t="s">
        <v>604</v>
      </c>
      <c r="B14438" s="3">
        <v>65</v>
      </c>
      <c r="C14438" s="3" t="s">
        <v>12963</v>
      </c>
      <c r="D14438" s="3" t="s">
        <v>880</v>
      </c>
      <c r="E14438" s="3" t="s">
        <v>7731</v>
      </c>
      <c r="F14438" s="3" t="s">
        <v>12903</v>
      </c>
      <c r="G14438" s="3" t="s">
        <v>2718</v>
      </c>
      <c r="H14438" s="3"/>
      <c r="I14438" s="3">
        <v>3</v>
      </c>
      <c r="J14438" s="3">
        <v>2</v>
      </c>
      <c r="K14438" s="3">
        <f t="shared" si="251"/>
        <v>5</v>
      </c>
      <c r="L14438" s="3" t="s">
        <v>9901</v>
      </c>
    </row>
    <row r="14439" spans="1:12">
      <c r="A14439" s="3" t="s">
        <v>604</v>
      </c>
      <c r="B14439" s="3">
        <v>66</v>
      </c>
      <c r="C14439" s="3" t="s">
        <v>12964</v>
      </c>
      <c r="D14439" s="3" t="s">
        <v>880</v>
      </c>
      <c r="E14439" s="3" t="s">
        <v>12903</v>
      </c>
      <c r="F14439" s="3" t="s">
        <v>12903</v>
      </c>
      <c r="G14439" s="3" t="s">
        <v>2718</v>
      </c>
      <c r="H14439" s="3"/>
      <c r="I14439" s="3">
        <v>3</v>
      </c>
      <c r="J14439" s="3">
        <v>5</v>
      </c>
      <c r="K14439" s="3">
        <f t="shared" si="251"/>
        <v>8</v>
      </c>
      <c r="L14439" s="3" t="s">
        <v>9899</v>
      </c>
    </row>
    <row r="14440" spans="1:12">
      <c r="A14440" s="3" t="s">
        <v>604</v>
      </c>
      <c r="B14440" s="3">
        <v>67</v>
      </c>
      <c r="C14440" s="3" t="s">
        <v>12965</v>
      </c>
      <c r="D14440" s="3" t="s">
        <v>880</v>
      </c>
      <c r="E14440" s="3" t="s">
        <v>12903</v>
      </c>
      <c r="F14440" s="3" t="s">
        <v>12903</v>
      </c>
      <c r="G14440" s="3" t="s">
        <v>2718</v>
      </c>
      <c r="H14440" s="3"/>
      <c r="I14440" s="3">
        <v>3</v>
      </c>
      <c r="J14440" s="3">
        <v>6</v>
      </c>
      <c r="K14440" s="3">
        <f t="shared" si="251"/>
        <v>9</v>
      </c>
      <c r="L14440" s="3" t="s">
        <v>9923</v>
      </c>
    </row>
    <row r="14441" spans="1:12">
      <c r="A14441" s="3" t="s">
        <v>604</v>
      </c>
      <c r="B14441" s="3">
        <v>68</v>
      </c>
      <c r="C14441" s="3" t="s">
        <v>12966</v>
      </c>
      <c r="D14441" s="3" t="s">
        <v>880</v>
      </c>
      <c r="E14441" s="3" t="s">
        <v>12903</v>
      </c>
      <c r="F14441" s="3" t="s">
        <v>12903</v>
      </c>
      <c r="G14441" s="3" t="s">
        <v>2718</v>
      </c>
      <c r="H14441" s="3"/>
      <c r="I14441" s="3">
        <v>5</v>
      </c>
      <c r="J14441" s="3">
        <v>4</v>
      </c>
      <c r="K14441" s="3">
        <f t="shared" si="251"/>
        <v>9</v>
      </c>
      <c r="L14441" s="3" t="s">
        <v>9901</v>
      </c>
    </row>
    <row r="14442" spans="1:12">
      <c r="A14442" s="3" t="s">
        <v>604</v>
      </c>
      <c r="B14442" s="3">
        <v>69</v>
      </c>
      <c r="C14442" s="3" t="s">
        <v>12967</v>
      </c>
      <c r="D14442" s="3" t="s">
        <v>880</v>
      </c>
      <c r="E14442" s="3" t="s">
        <v>12903</v>
      </c>
      <c r="F14442" s="3" t="s">
        <v>12903</v>
      </c>
      <c r="G14442" s="3" t="s">
        <v>2718</v>
      </c>
      <c r="H14442" s="3"/>
      <c r="I14442" s="3">
        <v>4</v>
      </c>
      <c r="J14442" s="3">
        <v>3</v>
      </c>
      <c r="K14442" s="3">
        <f t="shared" si="251"/>
        <v>7</v>
      </c>
      <c r="L14442" s="3" t="s">
        <v>9899</v>
      </c>
    </row>
    <row r="14443" spans="1:12">
      <c r="A14443" s="3" t="s">
        <v>604</v>
      </c>
      <c r="B14443" s="3">
        <v>70</v>
      </c>
      <c r="C14443" s="3" t="s">
        <v>12968</v>
      </c>
      <c r="D14443" s="3" t="s">
        <v>880</v>
      </c>
      <c r="E14443" s="3" t="s">
        <v>12903</v>
      </c>
      <c r="F14443" s="3" t="s">
        <v>12903</v>
      </c>
      <c r="G14443" s="3" t="s">
        <v>2718</v>
      </c>
      <c r="H14443" s="3"/>
      <c r="I14443" s="3">
        <v>2</v>
      </c>
      <c r="J14443" s="3">
        <v>5</v>
      </c>
      <c r="K14443" s="3">
        <f t="shared" si="251"/>
        <v>7</v>
      </c>
      <c r="L14443" s="3" t="s">
        <v>9923</v>
      </c>
    </row>
    <row r="14444" spans="1:12">
      <c r="A14444" s="3" t="s">
        <v>604</v>
      </c>
      <c r="B14444" s="3">
        <v>71</v>
      </c>
      <c r="C14444" s="3" t="s">
        <v>12969</v>
      </c>
      <c r="D14444" s="3" t="s">
        <v>880</v>
      </c>
      <c r="E14444" s="3" t="s">
        <v>12903</v>
      </c>
      <c r="F14444" s="3" t="s">
        <v>12903</v>
      </c>
      <c r="G14444" s="3" t="s">
        <v>2718</v>
      </c>
      <c r="H14444" s="3"/>
      <c r="I14444" s="3">
        <v>3</v>
      </c>
      <c r="J14444" s="3">
        <v>3</v>
      </c>
      <c r="K14444" s="3">
        <f t="shared" si="251"/>
        <v>6</v>
      </c>
      <c r="L14444" s="3" t="s">
        <v>9921</v>
      </c>
    </row>
    <row r="14445" spans="1:12">
      <c r="A14445" s="3" t="s">
        <v>604</v>
      </c>
      <c r="B14445" s="3">
        <v>72</v>
      </c>
      <c r="C14445" s="3" t="s">
        <v>12970</v>
      </c>
      <c r="D14445" s="3" t="s">
        <v>880</v>
      </c>
      <c r="E14445" s="3" t="s">
        <v>12903</v>
      </c>
      <c r="F14445" s="3" t="s">
        <v>12903</v>
      </c>
      <c r="G14445" s="3" t="s">
        <v>2718</v>
      </c>
      <c r="H14445" s="3"/>
      <c r="I14445" s="3">
        <v>6</v>
      </c>
      <c r="J14445" s="3">
        <v>3</v>
      </c>
      <c r="K14445" s="3">
        <f t="shared" si="251"/>
        <v>9</v>
      </c>
      <c r="L14445" s="3" t="s">
        <v>9901</v>
      </c>
    </row>
    <row r="14446" spans="1:12">
      <c r="A14446" s="3" t="s">
        <v>604</v>
      </c>
      <c r="B14446" s="3">
        <v>73</v>
      </c>
      <c r="C14446" s="3" t="s">
        <v>10363</v>
      </c>
      <c r="D14446" s="3" t="s">
        <v>880</v>
      </c>
      <c r="E14446" s="3" t="s">
        <v>12903</v>
      </c>
      <c r="F14446" s="3" t="s">
        <v>12903</v>
      </c>
      <c r="G14446" s="3" t="s">
        <v>2718</v>
      </c>
      <c r="H14446" s="3"/>
      <c r="I14446" s="3">
        <v>2</v>
      </c>
      <c r="J14446" s="3">
        <v>2</v>
      </c>
      <c r="K14446" s="3">
        <f t="shared" si="251"/>
        <v>4</v>
      </c>
      <c r="L14446" s="3" t="s">
        <v>9926</v>
      </c>
    </row>
    <row r="14447" spans="1:12">
      <c r="A14447" s="3" t="s">
        <v>604</v>
      </c>
      <c r="B14447" s="3">
        <v>74</v>
      </c>
      <c r="C14447" s="3" t="s">
        <v>12971</v>
      </c>
      <c r="D14447" s="3" t="s">
        <v>880</v>
      </c>
      <c r="E14447" s="3" t="s">
        <v>12903</v>
      </c>
      <c r="F14447" s="3" t="s">
        <v>12903</v>
      </c>
      <c r="G14447" s="3" t="s">
        <v>2718</v>
      </c>
      <c r="H14447" s="3"/>
      <c r="I14447" s="3">
        <v>4</v>
      </c>
      <c r="J14447" s="3">
        <v>2</v>
      </c>
      <c r="K14447" s="3">
        <f t="shared" si="251"/>
        <v>6</v>
      </c>
      <c r="L14447" s="3" t="s">
        <v>9923</v>
      </c>
    </row>
    <row r="14448" spans="1:12">
      <c r="A14448" s="3" t="s">
        <v>604</v>
      </c>
      <c r="B14448" s="3">
        <v>75</v>
      </c>
      <c r="C14448" s="3" t="s">
        <v>12972</v>
      </c>
      <c r="D14448" s="3" t="s">
        <v>880</v>
      </c>
      <c r="E14448" s="3" t="s">
        <v>12903</v>
      </c>
      <c r="F14448" s="3" t="s">
        <v>12903</v>
      </c>
      <c r="G14448" s="3" t="s">
        <v>2718</v>
      </c>
      <c r="H14448" s="3"/>
      <c r="I14448" s="3">
        <v>5</v>
      </c>
      <c r="J14448" s="3">
        <v>4</v>
      </c>
      <c r="K14448" s="3">
        <f t="shared" si="251"/>
        <v>9</v>
      </c>
      <c r="L14448" s="3" t="s">
        <v>9901</v>
      </c>
    </row>
    <row r="14449" spans="1:12">
      <c r="A14449" s="3" t="s">
        <v>604</v>
      </c>
      <c r="B14449" s="3">
        <v>76</v>
      </c>
      <c r="C14449" s="3" t="s">
        <v>12973</v>
      </c>
      <c r="D14449" s="3" t="s">
        <v>880</v>
      </c>
      <c r="E14449" s="3" t="s">
        <v>12903</v>
      </c>
      <c r="F14449" s="3" t="s">
        <v>12903</v>
      </c>
      <c r="G14449" s="3" t="s">
        <v>2718</v>
      </c>
      <c r="H14449" s="3"/>
      <c r="I14449" s="3">
        <v>3</v>
      </c>
      <c r="J14449" s="3">
        <v>4</v>
      </c>
      <c r="K14449" s="3">
        <f t="shared" si="251"/>
        <v>7</v>
      </c>
      <c r="L14449" s="3" t="s">
        <v>9923</v>
      </c>
    </row>
    <row r="14450" spans="1:12">
      <c r="A14450" s="3" t="s">
        <v>604</v>
      </c>
      <c r="B14450" s="3">
        <v>77</v>
      </c>
      <c r="C14450" s="3" t="s">
        <v>12974</v>
      </c>
      <c r="D14450" s="3" t="s">
        <v>880</v>
      </c>
      <c r="E14450" s="3" t="s">
        <v>12903</v>
      </c>
      <c r="F14450" s="3" t="s">
        <v>12903</v>
      </c>
      <c r="G14450" s="3" t="s">
        <v>2718</v>
      </c>
      <c r="H14450" s="3"/>
      <c r="I14450" s="3">
        <v>3</v>
      </c>
      <c r="J14450" s="3">
        <v>2</v>
      </c>
      <c r="K14450" s="3">
        <f t="shared" si="251"/>
        <v>5</v>
      </c>
      <c r="L14450" s="3" t="s">
        <v>9899</v>
      </c>
    </row>
    <row r="14451" spans="1:12">
      <c r="A14451" s="3" t="s">
        <v>604</v>
      </c>
      <c r="B14451" s="3">
        <v>78</v>
      </c>
      <c r="C14451" s="3" t="s">
        <v>12975</v>
      </c>
      <c r="D14451" s="3" t="s">
        <v>880</v>
      </c>
      <c r="E14451" s="3" t="s">
        <v>12903</v>
      </c>
      <c r="F14451" s="3" t="s">
        <v>12903</v>
      </c>
      <c r="G14451" s="3" t="s">
        <v>2718</v>
      </c>
      <c r="H14451" s="3"/>
      <c r="I14451" s="3">
        <v>5</v>
      </c>
      <c r="J14451" s="3">
        <v>4</v>
      </c>
      <c r="K14451" s="3">
        <f t="shared" si="251"/>
        <v>9</v>
      </c>
      <c r="L14451" s="3" t="s">
        <v>9939</v>
      </c>
    </row>
    <row r="14452" spans="1:12">
      <c r="A14452" s="3" t="s">
        <v>604</v>
      </c>
      <c r="B14452" s="3">
        <v>79</v>
      </c>
      <c r="C14452" s="3" t="s">
        <v>12976</v>
      </c>
      <c r="D14452" s="3" t="s">
        <v>880</v>
      </c>
      <c r="E14452" s="3" t="s">
        <v>12903</v>
      </c>
      <c r="F14452" s="3" t="s">
        <v>12903</v>
      </c>
      <c r="G14452" s="3" t="s">
        <v>2718</v>
      </c>
      <c r="H14452" s="3"/>
      <c r="I14452" s="3">
        <v>5</v>
      </c>
      <c r="J14452" s="3">
        <v>3</v>
      </c>
      <c r="K14452" s="3">
        <f t="shared" si="251"/>
        <v>8</v>
      </c>
      <c r="L14452" s="3" t="s">
        <v>9901</v>
      </c>
    </row>
    <row r="14453" spans="1:12">
      <c r="A14453" s="3" t="s">
        <v>604</v>
      </c>
      <c r="B14453" s="3">
        <v>80</v>
      </c>
      <c r="C14453" s="3" t="s">
        <v>12977</v>
      </c>
      <c r="D14453" s="3" t="s">
        <v>880</v>
      </c>
      <c r="E14453" s="3" t="s">
        <v>12903</v>
      </c>
      <c r="F14453" s="3" t="s">
        <v>12903</v>
      </c>
      <c r="G14453" s="3" t="s">
        <v>2718</v>
      </c>
      <c r="H14453" s="3"/>
      <c r="I14453" s="3">
        <v>2</v>
      </c>
      <c r="J14453" s="3">
        <v>4</v>
      </c>
      <c r="K14453" s="3">
        <f t="shared" si="251"/>
        <v>6</v>
      </c>
      <c r="L14453" s="3" t="s">
        <v>9897</v>
      </c>
    </row>
    <row r="14454" spans="1:12">
      <c r="A14454" s="3" t="s">
        <v>604</v>
      </c>
      <c r="B14454" s="3">
        <v>81</v>
      </c>
      <c r="C14454" s="3" t="s">
        <v>12978</v>
      </c>
      <c r="D14454" s="3" t="s">
        <v>880</v>
      </c>
      <c r="E14454" s="3" t="s">
        <v>12903</v>
      </c>
      <c r="F14454" s="3" t="s">
        <v>12903</v>
      </c>
      <c r="G14454" s="3" t="s">
        <v>2718</v>
      </c>
      <c r="H14454" s="3"/>
      <c r="I14454" s="3">
        <v>5</v>
      </c>
      <c r="J14454" s="3">
        <v>6</v>
      </c>
      <c r="K14454" s="3">
        <f t="shared" si="251"/>
        <v>11</v>
      </c>
      <c r="L14454" s="3" t="s">
        <v>9919</v>
      </c>
    </row>
    <row r="14455" spans="1:12">
      <c r="A14455" s="3" t="s">
        <v>604</v>
      </c>
      <c r="B14455" s="3">
        <v>82</v>
      </c>
      <c r="C14455" s="3" t="s">
        <v>12254</v>
      </c>
      <c r="D14455" s="3" t="s">
        <v>880</v>
      </c>
      <c r="E14455" s="3" t="s">
        <v>12903</v>
      </c>
      <c r="F14455" s="3" t="s">
        <v>12903</v>
      </c>
      <c r="G14455" s="3" t="s">
        <v>2718</v>
      </c>
      <c r="H14455" s="3"/>
      <c r="I14455" s="3">
        <v>4</v>
      </c>
      <c r="J14455" s="3">
        <v>6</v>
      </c>
      <c r="K14455" s="3">
        <f t="shared" si="251"/>
        <v>10</v>
      </c>
      <c r="L14455" s="3" t="s">
        <v>10031</v>
      </c>
    </row>
    <row r="14456" spans="1:12">
      <c r="A14456" s="3" t="s">
        <v>604</v>
      </c>
      <c r="B14456" s="3">
        <v>83</v>
      </c>
      <c r="C14456" s="3" t="s">
        <v>12979</v>
      </c>
      <c r="D14456" s="3" t="s">
        <v>880</v>
      </c>
      <c r="E14456" s="3" t="s">
        <v>12903</v>
      </c>
      <c r="F14456" s="3" t="s">
        <v>12903</v>
      </c>
      <c r="G14456" s="3" t="s">
        <v>2718</v>
      </c>
      <c r="H14456" s="3"/>
      <c r="I14456" s="3">
        <v>2</v>
      </c>
      <c r="J14456" s="3">
        <v>3</v>
      </c>
      <c r="K14456" s="3">
        <f t="shared" si="251"/>
        <v>5</v>
      </c>
      <c r="L14456" s="3" t="s">
        <v>10105</v>
      </c>
    </row>
    <row r="14457" spans="1:12">
      <c r="A14457" s="3" t="s">
        <v>604</v>
      </c>
      <c r="B14457" s="3">
        <v>84</v>
      </c>
      <c r="C14457" s="3" t="s">
        <v>12980</v>
      </c>
      <c r="D14457" s="3" t="s">
        <v>880</v>
      </c>
      <c r="E14457" s="3" t="s">
        <v>12903</v>
      </c>
      <c r="F14457" s="3" t="s">
        <v>12903</v>
      </c>
      <c r="G14457" s="3" t="s">
        <v>2718</v>
      </c>
      <c r="H14457" s="3"/>
      <c r="I14457" s="3">
        <v>3</v>
      </c>
      <c r="J14457" s="3">
        <v>4</v>
      </c>
      <c r="K14457" s="3">
        <f t="shared" si="251"/>
        <v>7</v>
      </c>
      <c r="L14457" s="3" t="s">
        <v>9899</v>
      </c>
    </row>
    <row r="14458" spans="1:12">
      <c r="A14458" s="3" t="s">
        <v>604</v>
      </c>
      <c r="B14458" s="3">
        <v>85</v>
      </c>
      <c r="C14458" s="3" t="s">
        <v>12981</v>
      </c>
      <c r="D14458" s="3" t="s">
        <v>880</v>
      </c>
      <c r="E14458" s="3" t="s">
        <v>12903</v>
      </c>
      <c r="F14458" s="3" t="s">
        <v>12903</v>
      </c>
      <c r="G14458" s="3" t="s">
        <v>2718</v>
      </c>
      <c r="H14458" s="3"/>
      <c r="I14458" s="3">
        <v>5</v>
      </c>
      <c r="J14458" s="3">
        <v>3</v>
      </c>
      <c r="K14458" s="3">
        <f t="shared" si="251"/>
        <v>8</v>
      </c>
      <c r="L14458" s="3" t="s">
        <v>9901</v>
      </c>
    </row>
    <row r="14459" spans="1:12">
      <c r="A14459" s="3" t="s">
        <v>604</v>
      </c>
      <c r="B14459" s="3">
        <v>86</v>
      </c>
      <c r="C14459" s="3" t="s">
        <v>12982</v>
      </c>
      <c r="D14459" s="3" t="s">
        <v>880</v>
      </c>
      <c r="E14459" s="3" t="s">
        <v>12903</v>
      </c>
      <c r="F14459" s="3" t="s">
        <v>12903</v>
      </c>
      <c r="G14459" s="3" t="s">
        <v>2718</v>
      </c>
      <c r="H14459" s="3"/>
      <c r="I14459" s="3">
        <v>4</v>
      </c>
      <c r="J14459" s="3">
        <v>2</v>
      </c>
      <c r="K14459" s="3">
        <f t="shared" si="251"/>
        <v>6</v>
      </c>
      <c r="L14459" s="3" t="s">
        <v>10109</v>
      </c>
    </row>
    <row r="14460" spans="1:12">
      <c r="A14460" s="3" t="s">
        <v>604</v>
      </c>
      <c r="B14460" s="3">
        <v>87</v>
      </c>
      <c r="C14460" s="3" t="s">
        <v>12983</v>
      </c>
      <c r="D14460" s="3" t="s">
        <v>880</v>
      </c>
      <c r="E14460" s="3" t="s">
        <v>12903</v>
      </c>
      <c r="F14460" s="3" t="s">
        <v>12903</v>
      </c>
      <c r="G14460" s="3" t="s">
        <v>2718</v>
      </c>
      <c r="H14460" s="3"/>
      <c r="I14460" s="3">
        <v>1</v>
      </c>
      <c r="J14460" s="3">
        <v>4</v>
      </c>
      <c r="K14460" s="3">
        <f t="shared" si="251"/>
        <v>5</v>
      </c>
      <c r="L14460" s="3" t="s">
        <v>9899</v>
      </c>
    </row>
    <row r="14461" spans="1:12">
      <c r="A14461" s="3" t="s">
        <v>604</v>
      </c>
      <c r="B14461" s="3">
        <v>88</v>
      </c>
      <c r="C14461" s="3" t="s">
        <v>12984</v>
      </c>
      <c r="D14461" s="3" t="s">
        <v>880</v>
      </c>
      <c r="E14461" s="3" t="s">
        <v>12903</v>
      </c>
      <c r="F14461" s="3" t="s">
        <v>12903</v>
      </c>
      <c r="G14461" s="3" t="s">
        <v>2718</v>
      </c>
      <c r="H14461" s="3"/>
      <c r="I14461" s="3">
        <v>2</v>
      </c>
      <c r="J14461" s="3">
        <v>2</v>
      </c>
      <c r="K14461" s="3">
        <f t="shared" si="251"/>
        <v>4</v>
      </c>
      <c r="L14461" s="3" t="s">
        <v>9975</v>
      </c>
    </row>
    <row r="14462" spans="1:12">
      <c r="A14462" s="3" t="s">
        <v>604</v>
      </c>
      <c r="B14462" s="3">
        <v>89</v>
      </c>
      <c r="C14462" s="3" t="s">
        <v>12985</v>
      </c>
      <c r="D14462" s="3" t="s">
        <v>880</v>
      </c>
      <c r="E14462" s="3" t="s">
        <v>12903</v>
      </c>
      <c r="F14462" s="3" t="s">
        <v>12903</v>
      </c>
      <c r="G14462" s="3" t="s">
        <v>2718</v>
      </c>
      <c r="H14462" s="3"/>
      <c r="I14462" s="3">
        <v>5</v>
      </c>
      <c r="J14462" s="3">
        <v>4</v>
      </c>
      <c r="K14462" s="3">
        <f t="shared" si="251"/>
        <v>9</v>
      </c>
      <c r="L14462" s="3" t="s">
        <v>10026</v>
      </c>
    </row>
    <row r="14463" spans="1:12">
      <c r="A14463" s="3" t="s">
        <v>604</v>
      </c>
      <c r="B14463" s="3">
        <v>90</v>
      </c>
      <c r="C14463" s="3" t="s">
        <v>12986</v>
      </c>
      <c r="D14463" s="3" t="s">
        <v>880</v>
      </c>
      <c r="E14463" s="3" t="s">
        <v>12903</v>
      </c>
      <c r="F14463" s="3" t="s">
        <v>12903</v>
      </c>
      <c r="G14463" s="3" t="s">
        <v>2718</v>
      </c>
      <c r="H14463" s="3"/>
      <c r="I14463" s="3">
        <v>3</v>
      </c>
      <c r="J14463" s="3">
        <v>4</v>
      </c>
      <c r="K14463" s="3">
        <f t="shared" si="251"/>
        <v>7</v>
      </c>
      <c r="L14463" s="3" t="s">
        <v>9901</v>
      </c>
    </row>
    <row r="14464" spans="1:12">
      <c r="A14464" s="3" t="s">
        <v>604</v>
      </c>
      <c r="B14464" s="3">
        <v>91</v>
      </c>
      <c r="C14464" s="3" t="s">
        <v>2458</v>
      </c>
      <c r="D14464" s="3" t="s">
        <v>880</v>
      </c>
      <c r="E14464" s="3" t="s">
        <v>12903</v>
      </c>
      <c r="F14464" s="3" t="s">
        <v>12903</v>
      </c>
      <c r="G14464" s="3" t="s">
        <v>2718</v>
      </c>
      <c r="H14464" s="3"/>
      <c r="I14464" s="3">
        <v>2</v>
      </c>
      <c r="J14464" s="3">
        <v>5</v>
      </c>
      <c r="K14464" s="3">
        <f t="shared" si="251"/>
        <v>7</v>
      </c>
      <c r="L14464" s="3" t="s">
        <v>9975</v>
      </c>
    </row>
    <row r="14465" spans="1:12">
      <c r="A14465" s="3" t="s">
        <v>604</v>
      </c>
      <c r="B14465" s="3">
        <v>92</v>
      </c>
      <c r="C14465" s="3" t="s">
        <v>12987</v>
      </c>
      <c r="D14465" s="3" t="s">
        <v>880</v>
      </c>
      <c r="E14465" s="3" t="s">
        <v>12903</v>
      </c>
      <c r="F14465" s="3" t="s">
        <v>12903</v>
      </c>
      <c r="G14465" s="3" t="s">
        <v>2718</v>
      </c>
      <c r="H14465" s="3"/>
      <c r="I14465" s="3">
        <v>2</v>
      </c>
      <c r="J14465" s="3">
        <v>2</v>
      </c>
      <c r="K14465" s="3">
        <f t="shared" si="251"/>
        <v>4</v>
      </c>
      <c r="L14465" s="3" t="s">
        <v>9896</v>
      </c>
    </row>
    <row r="14466" spans="1:12">
      <c r="A14466" s="367"/>
      <c r="B14466" s="367"/>
      <c r="C14466" s="367"/>
      <c r="D14466" s="367"/>
      <c r="E14466" s="367"/>
      <c r="F14466" s="367"/>
      <c r="G14466" s="367"/>
      <c r="H14466" s="367"/>
      <c r="I14466" s="367"/>
      <c r="J14466" s="367"/>
      <c r="K14466" s="68">
        <f>SUM(K14374:K14465)</f>
        <v>684</v>
      </c>
      <c r="L14466" s="367"/>
    </row>
    <row r="14467" spans="1:12">
      <c r="A14467" s="3" t="s">
        <v>647</v>
      </c>
      <c r="B14467" s="3">
        <v>1</v>
      </c>
      <c r="C14467" s="3" t="s">
        <v>12988</v>
      </c>
      <c r="D14467" s="3" t="s">
        <v>880</v>
      </c>
      <c r="E14467" s="3" t="s">
        <v>647</v>
      </c>
      <c r="F14467" s="3" t="s">
        <v>6231</v>
      </c>
      <c r="G14467" s="3" t="s">
        <v>1358</v>
      </c>
      <c r="H14467" s="3">
        <v>779618146</v>
      </c>
      <c r="I14467" s="3">
        <v>2</v>
      </c>
      <c r="J14467" s="3">
        <v>4</v>
      </c>
      <c r="K14467" s="3">
        <f t="shared" ref="K14467:K14530" si="252">J14467+I14467</f>
        <v>6</v>
      </c>
      <c r="L14467" s="3" t="s">
        <v>9949</v>
      </c>
    </row>
    <row r="14468" spans="1:12">
      <c r="A14468" s="3" t="s">
        <v>647</v>
      </c>
      <c r="B14468" s="3">
        <v>2</v>
      </c>
      <c r="C14468" s="3" t="s">
        <v>12989</v>
      </c>
      <c r="D14468" s="3" t="s">
        <v>880</v>
      </c>
      <c r="E14468" s="3" t="s">
        <v>647</v>
      </c>
      <c r="F14468" s="3" t="s">
        <v>6231</v>
      </c>
      <c r="G14468" s="3" t="s">
        <v>1358</v>
      </c>
      <c r="H14468" s="3"/>
      <c r="I14468" s="3">
        <v>3</v>
      </c>
      <c r="J14468" s="3">
        <v>1</v>
      </c>
      <c r="K14468" s="3">
        <f t="shared" si="252"/>
        <v>4</v>
      </c>
      <c r="L14468" s="3" t="s">
        <v>9923</v>
      </c>
    </row>
    <row r="14469" spans="1:12">
      <c r="A14469" s="3" t="s">
        <v>647</v>
      </c>
      <c r="B14469" s="3">
        <v>3</v>
      </c>
      <c r="C14469" s="3" t="s">
        <v>9079</v>
      </c>
      <c r="D14469" s="3" t="s">
        <v>880</v>
      </c>
      <c r="E14469" s="3" t="s">
        <v>647</v>
      </c>
      <c r="F14469" s="3" t="s">
        <v>6231</v>
      </c>
      <c r="G14469" s="3" t="s">
        <v>1358</v>
      </c>
      <c r="H14469" s="3"/>
      <c r="I14469" s="3">
        <v>5</v>
      </c>
      <c r="J14469" s="3">
        <v>2</v>
      </c>
      <c r="K14469" s="3">
        <f t="shared" si="252"/>
        <v>7</v>
      </c>
      <c r="L14469" s="3" t="s">
        <v>10109</v>
      </c>
    </row>
    <row r="14470" spans="1:12">
      <c r="A14470" s="3" t="s">
        <v>647</v>
      </c>
      <c r="B14470" s="3">
        <v>4</v>
      </c>
      <c r="C14470" s="3" t="s">
        <v>6935</v>
      </c>
      <c r="D14470" s="3" t="s">
        <v>880</v>
      </c>
      <c r="E14470" s="3" t="s">
        <v>647</v>
      </c>
      <c r="F14470" s="3" t="s">
        <v>6231</v>
      </c>
      <c r="G14470" s="3" t="s">
        <v>1358</v>
      </c>
      <c r="H14470" s="3"/>
      <c r="I14470" s="3">
        <v>3</v>
      </c>
      <c r="J14470" s="3">
        <v>3</v>
      </c>
      <c r="K14470" s="3">
        <f t="shared" si="252"/>
        <v>6</v>
      </c>
      <c r="L14470" s="3" t="s">
        <v>9941</v>
      </c>
    </row>
    <row r="14471" spans="1:12">
      <c r="A14471" s="3" t="s">
        <v>647</v>
      </c>
      <c r="B14471" s="3">
        <v>5</v>
      </c>
      <c r="C14471" s="3" t="s">
        <v>12990</v>
      </c>
      <c r="D14471" s="3" t="s">
        <v>880</v>
      </c>
      <c r="E14471" s="3" t="s">
        <v>647</v>
      </c>
      <c r="F14471" s="3" t="s">
        <v>6231</v>
      </c>
      <c r="G14471" s="3" t="s">
        <v>1358</v>
      </c>
      <c r="H14471" s="3"/>
      <c r="I14471" s="3">
        <v>3</v>
      </c>
      <c r="J14471" s="3">
        <v>2</v>
      </c>
      <c r="K14471" s="3">
        <f t="shared" si="252"/>
        <v>5</v>
      </c>
      <c r="L14471" s="3" t="s">
        <v>9981</v>
      </c>
    </row>
    <row r="14472" spans="1:12">
      <c r="A14472" s="3" t="s">
        <v>647</v>
      </c>
      <c r="B14472" s="3">
        <v>6</v>
      </c>
      <c r="C14472" s="3" t="s">
        <v>12991</v>
      </c>
      <c r="D14472" s="3" t="s">
        <v>880</v>
      </c>
      <c r="E14472" s="3" t="s">
        <v>647</v>
      </c>
      <c r="F14472" s="3" t="s">
        <v>6231</v>
      </c>
      <c r="G14472" s="3" t="s">
        <v>1358</v>
      </c>
      <c r="H14472" s="3"/>
      <c r="I14472" s="3">
        <v>8</v>
      </c>
      <c r="J14472" s="3">
        <v>3</v>
      </c>
      <c r="K14472" s="3">
        <f t="shared" si="252"/>
        <v>11</v>
      </c>
      <c r="L14472" s="3" t="s">
        <v>9901</v>
      </c>
    </row>
    <row r="14473" spans="1:12">
      <c r="A14473" s="3" t="s">
        <v>647</v>
      </c>
      <c r="B14473" s="3">
        <v>7</v>
      </c>
      <c r="C14473" s="3" t="s">
        <v>12992</v>
      </c>
      <c r="D14473" s="3" t="s">
        <v>880</v>
      </c>
      <c r="E14473" s="3" t="s">
        <v>647</v>
      </c>
      <c r="F14473" s="3" t="s">
        <v>6231</v>
      </c>
      <c r="G14473" s="3" t="s">
        <v>1358</v>
      </c>
      <c r="H14473" s="3"/>
      <c r="I14473" s="3">
        <v>2</v>
      </c>
      <c r="J14473" s="3">
        <v>1</v>
      </c>
      <c r="K14473" s="3">
        <f t="shared" si="252"/>
        <v>3</v>
      </c>
      <c r="L14473" s="3" t="s">
        <v>9923</v>
      </c>
    </row>
    <row r="14474" spans="1:12">
      <c r="A14474" s="3" t="s">
        <v>647</v>
      </c>
      <c r="B14474" s="3">
        <v>8</v>
      </c>
      <c r="C14474" s="3" t="s">
        <v>1661</v>
      </c>
      <c r="D14474" s="3" t="s">
        <v>880</v>
      </c>
      <c r="E14474" s="3" t="s">
        <v>647</v>
      </c>
      <c r="F14474" s="3" t="s">
        <v>6231</v>
      </c>
      <c r="G14474" s="3" t="s">
        <v>1358</v>
      </c>
      <c r="H14474" s="3"/>
      <c r="I14474" s="3">
        <v>3</v>
      </c>
      <c r="J14474" s="3">
        <v>2</v>
      </c>
      <c r="K14474" s="3">
        <f t="shared" si="252"/>
        <v>5</v>
      </c>
      <c r="L14474" s="3" t="s">
        <v>9949</v>
      </c>
    </row>
    <row r="14475" spans="1:12">
      <c r="A14475" s="3" t="s">
        <v>647</v>
      </c>
      <c r="B14475" s="3">
        <v>9</v>
      </c>
      <c r="C14475" s="3" t="s">
        <v>11314</v>
      </c>
      <c r="D14475" s="3" t="s">
        <v>880</v>
      </c>
      <c r="E14475" s="3" t="s">
        <v>647</v>
      </c>
      <c r="F14475" s="3" t="s">
        <v>6231</v>
      </c>
      <c r="G14475" s="3" t="s">
        <v>1358</v>
      </c>
      <c r="H14475" s="3"/>
      <c r="I14475" s="3">
        <v>4</v>
      </c>
      <c r="J14475" s="3">
        <v>4</v>
      </c>
      <c r="K14475" s="3">
        <f t="shared" si="252"/>
        <v>8</v>
      </c>
      <c r="L14475" s="3" t="s">
        <v>9896</v>
      </c>
    </row>
    <row r="14476" spans="1:12">
      <c r="A14476" s="3" t="s">
        <v>647</v>
      </c>
      <c r="B14476" s="3">
        <v>10</v>
      </c>
      <c r="C14476" s="3" t="s">
        <v>12993</v>
      </c>
      <c r="D14476" s="3" t="s">
        <v>880</v>
      </c>
      <c r="E14476" s="3" t="s">
        <v>647</v>
      </c>
      <c r="F14476" s="3" t="s">
        <v>6231</v>
      </c>
      <c r="G14476" s="3" t="s">
        <v>1358</v>
      </c>
      <c r="H14476" s="3"/>
      <c r="I14476" s="3">
        <v>5</v>
      </c>
      <c r="J14476" s="3">
        <v>4</v>
      </c>
      <c r="K14476" s="3">
        <f t="shared" si="252"/>
        <v>9</v>
      </c>
      <c r="L14476" s="3" t="s">
        <v>10122</v>
      </c>
    </row>
    <row r="14477" spans="1:12">
      <c r="A14477" s="3" t="s">
        <v>647</v>
      </c>
      <c r="B14477" s="3">
        <v>11</v>
      </c>
      <c r="C14477" s="3" t="s">
        <v>8245</v>
      </c>
      <c r="D14477" s="3" t="s">
        <v>880</v>
      </c>
      <c r="E14477" s="3" t="s">
        <v>647</v>
      </c>
      <c r="F14477" s="3" t="s">
        <v>6231</v>
      </c>
      <c r="G14477" s="3" t="s">
        <v>1358</v>
      </c>
      <c r="H14477" s="3"/>
      <c r="I14477" s="3">
        <v>4</v>
      </c>
      <c r="J14477" s="3">
        <v>3</v>
      </c>
      <c r="K14477" s="3">
        <f t="shared" si="252"/>
        <v>7</v>
      </c>
      <c r="L14477" s="3" t="s">
        <v>10026</v>
      </c>
    </row>
    <row r="14478" spans="1:12">
      <c r="A14478" s="3" t="s">
        <v>647</v>
      </c>
      <c r="B14478" s="3">
        <v>12</v>
      </c>
      <c r="C14478" s="3" t="s">
        <v>12994</v>
      </c>
      <c r="D14478" s="3" t="s">
        <v>880</v>
      </c>
      <c r="E14478" s="3" t="s">
        <v>647</v>
      </c>
      <c r="F14478" s="3" t="s">
        <v>6231</v>
      </c>
      <c r="G14478" s="3" t="s">
        <v>1358</v>
      </c>
      <c r="H14478" s="3"/>
      <c r="I14478" s="3">
        <v>3</v>
      </c>
      <c r="J14478" s="3">
        <v>3</v>
      </c>
      <c r="K14478" s="3">
        <f t="shared" si="252"/>
        <v>6</v>
      </c>
      <c r="L14478" s="3" t="s">
        <v>9926</v>
      </c>
    </row>
    <row r="14479" spans="1:12">
      <c r="A14479" s="3" t="s">
        <v>647</v>
      </c>
      <c r="B14479" s="3">
        <v>13</v>
      </c>
      <c r="C14479" s="3" t="s">
        <v>12995</v>
      </c>
      <c r="D14479" s="3" t="s">
        <v>880</v>
      </c>
      <c r="E14479" s="3" t="s">
        <v>647</v>
      </c>
      <c r="F14479" s="3" t="s">
        <v>6231</v>
      </c>
      <c r="G14479" s="3" t="s">
        <v>1358</v>
      </c>
      <c r="H14479" s="3"/>
      <c r="I14479" s="3">
        <v>2</v>
      </c>
      <c r="J14479" s="3">
        <v>1</v>
      </c>
      <c r="K14479" s="3">
        <f t="shared" si="252"/>
        <v>3</v>
      </c>
      <c r="L14479" s="3" t="s">
        <v>10109</v>
      </c>
    </row>
    <row r="14480" spans="1:12">
      <c r="A14480" s="3" t="s">
        <v>647</v>
      </c>
      <c r="B14480" s="3">
        <v>14</v>
      </c>
      <c r="C14480" s="3" t="s">
        <v>1198</v>
      </c>
      <c r="D14480" s="3" t="s">
        <v>880</v>
      </c>
      <c r="E14480" s="3" t="s">
        <v>647</v>
      </c>
      <c r="F14480" s="3" t="s">
        <v>6231</v>
      </c>
      <c r="G14480" s="3" t="s">
        <v>1358</v>
      </c>
      <c r="H14480" s="3"/>
      <c r="I14480" s="3">
        <v>2</v>
      </c>
      <c r="J14480" s="3">
        <v>2</v>
      </c>
      <c r="K14480" s="3">
        <f t="shared" si="252"/>
        <v>4</v>
      </c>
      <c r="L14480" s="3" t="s">
        <v>10028</v>
      </c>
    </row>
    <row r="14481" spans="1:12">
      <c r="A14481" s="3" t="s">
        <v>647</v>
      </c>
      <c r="B14481" s="3">
        <v>15</v>
      </c>
      <c r="C14481" s="3" t="s">
        <v>12996</v>
      </c>
      <c r="D14481" s="3" t="s">
        <v>880</v>
      </c>
      <c r="E14481" s="3" t="s">
        <v>647</v>
      </c>
      <c r="F14481" s="3" t="s">
        <v>6231</v>
      </c>
      <c r="G14481" s="3" t="s">
        <v>1358</v>
      </c>
      <c r="H14481" s="3"/>
      <c r="I14481" s="3">
        <v>1</v>
      </c>
      <c r="J14481" s="3">
        <v>3</v>
      </c>
      <c r="K14481" s="3">
        <f t="shared" si="252"/>
        <v>4</v>
      </c>
      <c r="L14481" s="3" t="s">
        <v>9896</v>
      </c>
    </row>
    <row r="14482" spans="1:12">
      <c r="A14482" s="3" t="s">
        <v>647</v>
      </c>
      <c r="B14482" s="3">
        <v>16</v>
      </c>
      <c r="C14482" s="3" t="s">
        <v>12997</v>
      </c>
      <c r="D14482" s="3" t="s">
        <v>880</v>
      </c>
      <c r="E14482" s="3" t="s">
        <v>647</v>
      </c>
      <c r="F14482" s="3" t="s">
        <v>6231</v>
      </c>
      <c r="G14482" s="3" t="s">
        <v>1358</v>
      </c>
      <c r="H14482" s="3"/>
      <c r="I14482" s="3">
        <v>5</v>
      </c>
      <c r="J14482" s="3">
        <v>4</v>
      </c>
      <c r="K14482" s="3">
        <f t="shared" si="252"/>
        <v>9</v>
      </c>
      <c r="L14482" s="3" t="s">
        <v>10115</v>
      </c>
    </row>
    <row r="14483" spans="1:12">
      <c r="A14483" s="3" t="s">
        <v>647</v>
      </c>
      <c r="B14483" s="3">
        <v>17</v>
      </c>
      <c r="C14483" s="3" t="s">
        <v>12998</v>
      </c>
      <c r="D14483" s="3" t="s">
        <v>2025</v>
      </c>
      <c r="E14483" s="3" t="s">
        <v>647</v>
      </c>
      <c r="F14483" s="3" t="s">
        <v>6231</v>
      </c>
      <c r="G14483" s="3" t="s">
        <v>1358</v>
      </c>
      <c r="H14483" s="3"/>
      <c r="I14483" s="3">
        <v>4</v>
      </c>
      <c r="J14483" s="3">
        <v>4</v>
      </c>
      <c r="K14483" s="3">
        <f t="shared" si="252"/>
        <v>8</v>
      </c>
      <c r="L14483" s="3" t="s">
        <v>9923</v>
      </c>
    </row>
    <row r="14484" spans="1:12">
      <c r="A14484" s="3" t="s">
        <v>647</v>
      </c>
      <c r="B14484" s="3">
        <v>18</v>
      </c>
      <c r="C14484" s="3" t="s">
        <v>3474</v>
      </c>
      <c r="D14484" s="3" t="s">
        <v>880</v>
      </c>
      <c r="E14484" s="3" t="s">
        <v>647</v>
      </c>
      <c r="F14484" s="3" t="s">
        <v>6231</v>
      </c>
      <c r="G14484" s="3" t="s">
        <v>1358</v>
      </c>
      <c r="H14484" s="3"/>
      <c r="I14484" s="3">
        <v>3</v>
      </c>
      <c r="J14484" s="3">
        <v>2</v>
      </c>
      <c r="K14484" s="3">
        <f t="shared" si="252"/>
        <v>5</v>
      </c>
      <c r="L14484" s="3" t="s">
        <v>9941</v>
      </c>
    </row>
    <row r="14485" spans="1:12">
      <c r="A14485" s="3" t="s">
        <v>647</v>
      </c>
      <c r="B14485" s="3">
        <v>19</v>
      </c>
      <c r="C14485" s="3" t="s">
        <v>12999</v>
      </c>
      <c r="D14485" s="3" t="s">
        <v>880</v>
      </c>
      <c r="E14485" s="3" t="s">
        <v>647</v>
      </c>
      <c r="F14485" s="3" t="s">
        <v>6231</v>
      </c>
      <c r="G14485" s="3" t="s">
        <v>1358</v>
      </c>
      <c r="H14485" s="3"/>
      <c r="I14485" s="3">
        <v>3</v>
      </c>
      <c r="J14485" s="3">
        <v>3</v>
      </c>
      <c r="K14485" s="3">
        <f t="shared" si="252"/>
        <v>6</v>
      </c>
      <c r="L14485" s="3" t="s">
        <v>9919</v>
      </c>
    </row>
    <row r="14486" spans="1:12">
      <c r="A14486" s="3" t="s">
        <v>647</v>
      </c>
      <c r="B14486" s="3">
        <v>20</v>
      </c>
      <c r="C14486" s="3" t="s">
        <v>13000</v>
      </c>
      <c r="D14486" s="3" t="s">
        <v>880</v>
      </c>
      <c r="E14486" s="3" t="s">
        <v>647</v>
      </c>
      <c r="F14486" s="3" t="s">
        <v>6231</v>
      </c>
      <c r="G14486" s="3" t="s">
        <v>1358</v>
      </c>
      <c r="H14486" s="3"/>
      <c r="I14486" s="3">
        <v>6</v>
      </c>
      <c r="J14486" s="3">
        <v>2</v>
      </c>
      <c r="K14486" s="3">
        <f t="shared" si="252"/>
        <v>8</v>
      </c>
      <c r="L14486" s="3" t="s">
        <v>9981</v>
      </c>
    </row>
    <row r="14487" spans="1:12">
      <c r="A14487" s="3" t="s">
        <v>647</v>
      </c>
      <c r="B14487" s="3">
        <v>21</v>
      </c>
      <c r="C14487" s="3" t="s">
        <v>13001</v>
      </c>
      <c r="D14487" s="3" t="s">
        <v>880</v>
      </c>
      <c r="E14487" s="3" t="s">
        <v>647</v>
      </c>
      <c r="F14487" s="3" t="s">
        <v>6231</v>
      </c>
      <c r="G14487" s="3" t="s">
        <v>1358</v>
      </c>
      <c r="H14487" s="3"/>
      <c r="I14487" s="3">
        <v>3</v>
      </c>
      <c r="J14487" s="3">
        <v>2</v>
      </c>
      <c r="K14487" s="3">
        <f t="shared" si="252"/>
        <v>5</v>
      </c>
      <c r="L14487" s="3" t="s">
        <v>9975</v>
      </c>
    </row>
    <row r="14488" spans="1:12">
      <c r="A14488" s="3" t="s">
        <v>647</v>
      </c>
      <c r="B14488" s="3">
        <v>22</v>
      </c>
      <c r="C14488" s="3" t="s">
        <v>13002</v>
      </c>
      <c r="D14488" s="3" t="s">
        <v>880</v>
      </c>
      <c r="E14488" s="3" t="s">
        <v>647</v>
      </c>
      <c r="F14488" s="3" t="s">
        <v>6231</v>
      </c>
      <c r="G14488" s="3" t="s">
        <v>1358</v>
      </c>
      <c r="H14488" s="3"/>
      <c r="I14488" s="3">
        <v>2</v>
      </c>
      <c r="J14488" s="3">
        <v>2</v>
      </c>
      <c r="K14488" s="3">
        <f t="shared" si="252"/>
        <v>4</v>
      </c>
      <c r="L14488" s="3" t="s">
        <v>9901</v>
      </c>
    </row>
    <row r="14489" spans="1:12">
      <c r="A14489" s="3" t="s">
        <v>647</v>
      </c>
      <c r="B14489" s="3">
        <v>23</v>
      </c>
      <c r="C14489" s="3" t="s">
        <v>2528</v>
      </c>
      <c r="D14489" s="3" t="s">
        <v>880</v>
      </c>
      <c r="E14489" s="3" t="s">
        <v>647</v>
      </c>
      <c r="F14489" s="3" t="s">
        <v>6231</v>
      </c>
      <c r="G14489" s="3" t="s">
        <v>1358</v>
      </c>
      <c r="H14489" s="3"/>
      <c r="I14489" s="3">
        <v>4</v>
      </c>
      <c r="J14489" s="3">
        <v>3</v>
      </c>
      <c r="K14489" s="3">
        <f t="shared" si="252"/>
        <v>7</v>
      </c>
      <c r="L14489" s="3" t="s">
        <v>10033</v>
      </c>
    </row>
    <row r="14490" spans="1:12">
      <c r="A14490" s="3" t="s">
        <v>647</v>
      </c>
      <c r="B14490" s="3">
        <v>24</v>
      </c>
      <c r="C14490" s="3" t="s">
        <v>2342</v>
      </c>
      <c r="D14490" s="3" t="s">
        <v>880</v>
      </c>
      <c r="E14490" s="3" t="s">
        <v>647</v>
      </c>
      <c r="F14490" s="3" t="s">
        <v>6231</v>
      </c>
      <c r="G14490" s="3" t="s">
        <v>1358</v>
      </c>
      <c r="H14490" s="3"/>
      <c r="I14490" s="3">
        <v>6</v>
      </c>
      <c r="J14490" s="3">
        <v>2</v>
      </c>
      <c r="K14490" s="3">
        <f t="shared" si="252"/>
        <v>8</v>
      </c>
      <c r="L14490" s="3" t="s">
        <v>10031</v>
      </c>
    </row>
    <row r="14491" spans="1:12">
      <c r="A14491" s="3" t="s">
        <v>647</v>
      </c>
      <c r="B14491" s="3">
        <v>25</v>
      </c>
      <c r="C14491" s="3" t="s">
        <v>3107</v>
      </c>
      <c r="D14491" s="3" t="s">
        <v>880</v>
      </c>
      <c r="E14491" s="3" t="s">
        <v>647</v>
      </c>
      <c r="F14491" s="3" t="s">
        <v>6231</v>
      </c>
      <c r="G14491" s="3" t="s">
        <v>1358</v>
      </c>
      <c r="H14491" s="3"/>
      <c r="I14491" s="3">
        <v>3</v>
      </c>
      <c r="J14491" s="3">
        <v>3</v>
      </c>
      <c r="K14491" s="3">
        <f t="shared" si="252"/>
        <v>6</v>
      </c>
      <c r="L14491" s="3" t="s">
        <v>9926</v>
      </c>
    </row>
    <row r="14492" spans="1:12">
      <c r="A14492" s="3" t="s">
        <v>647</v>
      </c>
      <c r="B14492" s="3">
        <v>26</v>
      </c>
      <c r="C14492" s="3" t="s">
        <v>13003</v>
      </c>
      <c r="D14492" s="3" t="s">
        <v>880</v>
      </c>
      <c r="E14492" s="3" t="s">
        <v>647</v>
      </c>
      <c r="F14492" s="3" t="s">
        <v>6231</v>
      </c>
      <c r="G14492" s="3" t="s">
        <v>1358</v>
      </c>
      <c r="H14492" s="3"/>
      <c r="I14492" s="3">
        <v>4</v>
      </c>
      <c r="J14492" s="3">
        <v>1</v>
      </c>
      <c r="K14492" s="3">
        <f t="shared" si="252"/>
        <v>5</v>
      </c>
      <c r="L14492" s="3" t="s">
        <v>10046</v>
      </c>
    </row>
    <row r="14493" spans="1:12">
      <c r="A14493" s="3" t="s">
        <v>647</v>
      </c>
      <c r="B14493" s="3">
        <v>27</v>
      </c>
      <c r="C14493" s="3" t="s">
        <v>13004</v>
      </c>
      <c r="D14493" s="3" t="s">
        <v>880</v>
      </c>
      <c r="E14493" s="3" t="s">
        <v>647</v>
      </c>
      <c r="F14493" s="3" t="s">
        <v>6231</v>
      </c>
      <c r="G14493" s="3" t="s">
        <v>1358</v>
      </c>
      <c r="H14493" s="3"/>
      <c r="I14493" s="3">
        <v>3</v>
      </c>
      <c r="J14493" s="3">
        <v>2</v>
      </c>
      <c r="K14493" s="3">
        <f t="shared" si="252"/>
        <v>5</v>
      </c>
      <c r="L14493" s="3" t="s">
        <v>9975</v>
      </c>
    </row>
    <row r="14494" spans="1:12">
      <c r="A14494" s="3" t="s">
        <v>647</v>
      </c>
      <c r="B14494" s="3">
        <v>28</v>
      </c>
      <c r="C14494" s="3" t="s">
        <v>11947</v>
      </c>
      <c r="D14494" s="3" t="s">
        <v>880</v>
      </c>
      <c r="E14494" s="3" t="s">
        <v>647</v>
      </c>
      <c r="F14494" s="3" t="s">
        <v>6231</v>
      </c>
      <c r="G14494" s="3" t="s">
        <v>1358</v>
      </c>
      <c r="H14494" s="3"/>
      <c r="I14494" s="3">
        <v>2</v>
      </c>
      <c r="J14494" s="3">
        <v>3</v>
      </c>
      <c r="K14494" s="3">
        <f t="shared" si="252"/>
        <v>5</v>
      </c>
      <c r="L14494" s="3" t="s">
        <v>9981</v>
      </c>
    </row>
    <row r="14495" spans="1:12">
      <c r="A14495" s="3" t="s">
        <v>647</v>
      </c>
      <c r="B14495" s="3">
        <v>29</v>
      </c>
      <c r="C14495" s="3" t="s">
        <v>7927</v>
      </c>
      <c r="D14495" s="3" t="s">
        <v>880</v>
      </c>
      <c r="E14495" s="3" t="s">
        <v>647</v>
      </c>
      <c r="F14495" s="3" t="s">
        <v>6231</v>
      </c>
      <c r="G14495" s="3" t="s">
        <v>1358</v>
      </c>
      <c r="H14495" s="3"/>
      <c r="I14495" s="3">
        <v>1</v>
      </c>
      <c r="J14495" s="3">
        <v>5</v>
      </c>
      <c r="K14495" s="3">
        <f t="shared" si="252"/>
        <v>6</v>
      </c>
      <c r="L14495" s="3" t="s">
        <v>9926</v>
      </c>
    </row>
    <row r="14496" spans="1:12">
      <c r="A14496" s="3" t="s">
        <v>647</v>
      </c>
      <c r="B14496" s="3">
        <v>30</v>
      </c>
      <c r="C14496" s="3" t="s">
        <v>13005</v>
      </c>
      <c r="D14496" s="3" t="s">
        <v>880</v>
      </c>
      <c r="E14496" s="3" t="s">
        <v>647</v>
      </c>
      <c r="F14496" s="3" t="s">
        <v>6231</v>
      </c>
      <c r="G14496" s="3" t="s">
        <v>1358</v>
      </c>
      <c r="H14496" s="3"/>
      <c r="I14496" s="3">
        <v>5</v>
      </c>
      <c r="J14496" s="3">
        <v>4</v>
      </c>
      <c r="K14496" s="3">
        <f t="shared" si="252"/>
        <v>9</v>
      </c>
      <c r="L14496" s="3" t="s">
        <v>10026</v>
      </c>
    </row>
    <row r="14497" spans="1:12">
      <c r="A14497" s="3" t="s">
        <v>647</v>
      </c>
      <c r="B14497" s="3">
        <v>31</v>
      </c>
      <c r="C14497" s="3" t="s">
        <v>13006</v>
      </c>
      <c r="D14497" s="3" t="s">
        <v>880</v>
      </c>
      <c r="E14497" s="3" t="s">
        <v>647</v>
      </c>
      <c r="F14497" s="3" t="s">
        <v>6231</v>
      </c>
      <c r="G14497" s="3" t="s">
        <v>1358</v>
      </c>
      <c r="H14497" s="3"/>
      <c r="I14497" s="3">
        <v>6</v>
      </c>
      <c r="J14497" s="3">
        <v>2</v>
      </c>
      <c r="K14497" s="3">
        <f t="shared" si="252"/>
        <v>8</v>
      </c>
      <c r="L14497" s="3" t="s">
        <v>10136</v>
      </c>
    </row>
    <row r="14498" spans="1:12">
      <c r="A14498" s="3" t="s">
        <v>647</v>
      </c>
      <c r="B14498" s="3">
        <v>32</v>
      </c>
      <c r="C14498" s="3" t="s">
        <v>13007</v>
      </c>
      <c r="D14498" s="3" t="s">
        <v>880</v>
      </c>
      <c r="E14498" s="3" t="s">
        <v>647</v>
      </c>
      <c r="F14498" s="3" t="s">
        <v>6231</v>
      </c>
      <c r="G14498" s="3" t="s">
        <v>1358</v>
      </c>
      <c r="H14498" s="3"/>
      <c r="I14498" s="3">
        <v>7</v>
      </c>
      <c r="J14498" s="3">
        <v>1</v>
      </c>
      <c r="K14498" s="3">
        <f t="shared" si="252"/>
        <v>8</v>
      </c>
      <c r="L14498" s="3" t="s">
        <v>9921</v>
      </c>
    </row>
    <row r="14499" spans="1:12">
      <c r="A14499" s="3" t="s">
        <v>647</v>
      </c>
      <c r="B14499" s="3">
        <v>33</v>
      </c>
      <c r="C14499" s="3" t="s">
        <v>13008</v>
      </c>
      <c r="D14499" s="3" t="s">
        <v>880</v>
      </c>
      <c r="E14499" s="3" t="s">
        <v>647</v>
      </c>
      <c r="F14499" s="3" t="s">
        <v>6231</v>
      </c>
      <c r="G14499" s="3" t="s">
        <v>1358</v>
      </c>
      <c r="H14499" s="3"/>
      <c r="I14499" s="3">
        <v>3</v>
      </c>
      <c r="J14499" s="3">
        <v>2</v>
      </c>
      <c r="K14499" s="3">
        <f t="shared" si="252"/>
        <v>5</v>
      </c>
      <c r="L14499" s="3" t="s">
        <v>9949</v>
      </c>
    </row>
    <row r="14500" spans="1:12">
      <c r="A14500" s="3" t="s">
        <v>647</v>
      </c>
      <c r="B14500" s="3">
        <v>34</v>
      </c>
      <c r="C14500" s="3" t="s">
        <v>13009</v>
      </c>
      <c r="D14500" s="3" t="s">
        <v>880</v>
      </c>
      <c r="E14500" s="3" t="s">
        <v>647</v>
      </c>
      <c r="F14500" s="3" t="s">
        <v>6231</v>
      </c>
      <c r="G14500" s="3" t="s">
        <v>1358</v>
      </c>
      <c r="H14500" s="3"/>
      <c r="I14500" s="3">
        <v>2</v>
      </c>
      <c r="J14500" s="3">
        <v>1</v>
      </c>
      <c r="K14500" s="3">
        <f t="shared" si="252"/>
        <v>3</v>
      </c>
      <c r="L14500" s="3" t="s">
        <v>10139</v>
      </c>
    </row>
    <row r="14501" spans="1:12">
      <c r="A14501" s="3" t="s">
        <v>647</v>
      </c>
      <c r="B14501" s="3">
        <v>35</v>
      </c>
      <c r="C14501" s="3" t="s">
        <v>13010</v>
      </c>
      <c r="D14501" s="3" t="s">
        <v>880</v>
      </c>
      <c r="E14501" s="3" t="s">
        <v>647</v>
      </c>
      <c r="F14501" s="3" t="s">
        <v>6231</v>
      </c>
      <c r="G14501" s="3" t="s">
        <v>1358</v>
      </c>
      <c r="H14501" s="3"/>
      <c r="I14501" s="3">
        <v>1</v>
      </c>
      <c r="J14501" s="3">
        <v>4</v>
      </c>
      <c r="K14501" s="3">
        <f t="shared" si="252"/>
        <v>5</v>
      </c>
      <c r="L14501" s="3" t="s">
        <v>10115</v>
      </c>
    </row>
    <row r="14502" spans="1:12">
      <c r="A14502" s="3" t="s">
        <v>647</v>
      </c>
      <c r="B14502" s="3">
        <v>36</v>
      </c>
      <c r="C14502" s="3" t="s">
        <v>13011</v>
      </c>
      <c r="D14502" s="3" t="s">
        <v>880</v>
      </c>
      <c r="E14502" s="3" t="s">
        <v>647</v>
      </c>
      <c r="F14502" s="3" t="s">
        <v>6231</v>
      </c>
      <c r="G14502" s="3" t="s">
        <v>1358</v>
      </c>
      <c r="H14502" s="3"/>
      <c r="I14502" s="3">
        <v>3</v>
      </c>
      <c r="J14502" s="3">
        <v>3</v>
      </c>
      <c r="K14502" s="3">
        <f t="shared" si="252"/>
        <v>6</v>
      </c>
      <c r="L14502" s="3" t="s">
        <v>10026</v>
      </c>
    </row>
    <row r="14503" spans="1:12">
      <c r="A14503" s="3" t="s">
        <v>647</v>
      </c>
      <c r="B14503" s="3">
        <v>37</v>
      </c>
      <c r="C14503" s="3" t="s">
        <v>13012</v>
      </c>
      <c r="D14503" s="3" t="s">
        <v>880</v>
      </c>
      <c r="E14503" s="3" t="s">
        <v>647</v>
      </c>
      <c r="F14503" s="3" t="s">
        <v>6231</v>
      </c>
      <c r="G14503" s="3" t="s">
        <v>1358</v>
      </c>
      <c r="H14503" s="3"/>
      <c r="I14503" s="3">
        <v>2</v>
      </c>
      <c r="J14503" s="3">
        <v>3</v>
      </c>
      <c r="K14503" s="3">
        <f t="shared" si="252"/>
        <v>5</v>
      </c>
      <c r="L14503" s="3" t="s">
        <v>10143</v>
      </c>
    </row>
    <row r="14504" spans="1:12">
      <c r="A14504" s="3" t="s">
        <v>647</v>
      </c>
      <c r="B14504" s="3">
        <v>38</v>
      </c>
      <c r="C14504" s="3" t="s">
        <v>13013</v>
      </c>
      <c r="D14504" s="3" t="s">
        <v>880</v>
      </c>
      <c r="E14504" s="3" t="s">
        <v>647</v>
      </c>
      <c r="F14504" s="3" t="s">
        <v>6231</v>
      </c>
      <c r="G14504" s="3" t="s">
        <v>1358</v>
      </c>
      <c r="H14504" s="3"/>
      <c r="I14504" s="3">
        <v>5</v>
      </c>
      <c r="J14504" s="3">
        <v>4</v>
      </c>
      <c r="K14504" s="3">
        <f t="shared" si="252"/>
        <v>9</v>
      </c>
      <c r="L14504" s="3" t="s">
        <v>10145</v>
      </c>
    </row>
    <row r="14505" spans="1:12">
      <c r="A14505" s="3" t="s">
        <v>647</v>
      </c>
      <c r="B14505" s="3">
        <v>39</v>
      </c>
      <c r="C14505" s="3" t="s">
        <v>11662</v>
      </c>
      <c r="D14505" s="3" t="s">
        <v>880</v>
      </c>
      <c r="E14505" s="3" t="s">
        <v>647</v>
      </c>
      <c r="F14505" s="3" t="s">
        <v>6231</v>
      </c>
      <c r="G14505" s="3" t="s">
        <v>1358</v>
      </c>
      <c r="H14505" s="3"/>
      <c r="I14505" s="3">
        <v>3</v>
      </c>
      <c r="J14505" s="3">
        <v>5</v>
      </c>
      <c r="K14505" s="3">
        <f t="shared" si="252"/>
        <v>8</v>
      </c>
      <c r="L14505" s="3" t="s">
        <v>10115</v>
      </c>
    </row>
    <row r="14506" spans="1:12">
      <c r="A14506" s="3" t="s">
        <v>647</v>
      </c>
      <c r="B14506" s="3">
        <v>40</v>
      </c>
      <c r="C14506" s="3" t="s">
        <v>13014</v>
      </c>
      <c r="D14506" s="3" t="s">
        <v>880</v>
      </c>
      <c r="E14506" s="3" t="s">
        <v>647</v>
      </c>
      <c r="F14506" s="3" t="s">
        <v>6231</v>
      </c>
      <c r="G14506" s="3" t="s">
        <v>1358</v>
      </c>
      <c r="H14506" s="3"/>
      <c r="I14506" s="3">
        <v>1</v>
      </c>
      <c r="J14506" s="3">
        <v>2</v>
      </c>
      <c r="K14506" s="3">
        <f t="shared" si="252"/>
        <v>3</v>
      </c>
      <c r="L14506" s="3" t="s">
        <v>10031</v>
      </c>
    </row>
    <row r="14507" spans="1:12">
      <c r="A14507" s="3" t="s">
        <v>647</v>
      </c>
      <c r="B14507" s="3">
        <v>41</v>
      </c>
      <c r="C14507" s="3" t="s">
        <v>13015</v>
      </c>
      <c r="D14507" s="3" t="s">
        <v>880</v>
      </c>
      <c r="E14507" s="3" t="s">
        <v>647</v>
      </c>
      <c r="F14507" s="3" t="s">
        <v>6231</v>
      </c>
      <c r="G14507" s="3" t="s">
        <v>1358</v>
      </c>
      <c r="H14507" s="3"/>
      <c r="I14507" s="3">
        <v>3</v>
      </c>
      <c r="J14507" s="3">
        <v>3</v>
      </c>
      <c r="K14507" s="3">
        <f t="shared" si="252"/>
        <v>6</v>
      </c>
      <c r="L14507" s="3" t="s">
        <v>9926</v>
      </c>
    </row>
    <row r="14508" spans="1:12">
      <c r="A14508" s="3" t="s">
        <v>647</v>
      </c>
      <c r="B14508" s="3">
        <v>42</v>
      </c>
      <c r="C14508" s="3" t="s">
        <v>13016</v>
      </c>
      <c r="D14508" s="3" t="s">
        <v>880</v>
      </c>
      <c r="E14508" s="3" t="s">
        <v>647</v>
      </c>
      <c r="F14508" s="3" t="s">
        <v>6231</v>
      </c>
      <c r="G14508" s="3" t="s">
        <v>1358</v>
      </c>
      <c r="H14508" s="3"/>
      <c r="I14508" s="3">
        <v>2</v>
      </c>
      <c r="J14508" s="3">
        <v>3</v>
      </c>
      <c r="K14508" s="3">
        <f t="shared" si="252"/>
        <v>5</v>
      </c>
      <c r="L14508" s="3" t="s">
        <v>9901</v>
      </c>
    </row>
    <row r="14509" spans="1:12">
      <c r="A14509" s="3" t="s">
        <v>647</v>
      </c>
      <c r="B14509" s="3">
        <v>43</v>
      </c>
      <c r="C14509" s="3" t="s">
        <v>13017</v>
      </c>
      <c r="D14509" s="3" t="s">
        <v>880</v>
      </c>
      <c r="E14509" s="3" t="s">
        <v>647</v>
      </c>
      <c r="F14509" s="3" t="s">
        <v>6231</v>
      </c>
      <c r="G14509" s="3" t="s">
        <v>1358</v>
      </c>
      <c r="H14509" s="3"/>
      <c r="I14509" s="3">
        <v>1</v>
      </c>
      <c r="J14509" s="3">
        <v>2</v>
      </c>
      <c r="K14509" s="3">
        <f t="shared" si="252"/>
        <v>3</v>
      </c>
      <c r="L14509" s="3" t="s">
        <v>10046</v>
      </c>
    </row>
    <row r="14510" spans="1:12">
      <c r="A14510" s="3" t="s">
        <v>647</v>
      </c>
      <c r="B14510" s="3">
        <v>44</v>
      </c>
      <c r="C14510" s="3" t="s">
        <v>13018</v>
      </c>
      <c r="D14510" s="3" t="s">
        <v>880</v>
      </c>
      <c r="E14510" s="3" t="s">
        <v>647</v>
      </c>
      <c r="F14510" s="3" t="s">
        <v>6231</v>
      </c>
      <c r="G14510" s="3" t="s">
        <v>1358</v>
      </c>
      <c r="H14510" s="3"/>
      <c r="I14510" s="3">
        <v>4</v>
      </c>
      <c r="J14510" s="3">
        <v>4</v>
      </c>
      <c r="K14510" s="3">
        <f t="shared" si="252"/>
        <v>8</v>
      </c>
      <c r="L14510" s="3" t="s">
        <v>9949</v>
      </c>
    </row>
    <row r="14511" spans="1:12">
      <c r="A14511" s="3" t="s">
        <v>647</v>
      </c>
      <c r="B14511" s="3">
        <v>45</v>
      </c>
      <c r="C14511" s="3" t="s">
        <v>12073</v>
      </c>
      <c r="D14511" s="3" t="s">
        <v>880</v>
      </c>
      <c r="E14511" s="3" t="s">
        <v>647</v>
      </c>
      <c r="F14511" s="3" t="s">
        <v>6231</v>
      </c>
      <c r="G14511" s="3" t="s">
        <v>1358</v>
      </c>
      <c r="H14511" s="3"/>
      <c r="I14511" s="3">
        <v>4</v>
      </c>
      <c r="J14511" s="3">
        <v>1</v>
      </c>
      <c r="K14511" s="3">
        <f t="shared" si="252"/>
        <v>5</v>
      </c>
      <c r="L14511" s="3" t="s">
        <v>10153</v>
      </c>
    </row>
    <row r="14512" spans="1:12">
      <c r="A14512" s="3" t="s">
        <v>647</v>
      </c>
      <c r="B14512" s="3">
        <v>46</v>
      </c>
      <c r="C14512" s="3" t="s">
        <v>13019</v>
      </c>
      <c r="D14512" s="3" t="s">
        <v>880</v>
      </c>
      <c r="E14512" s="3" t="s">
        <v>647</v>
      </c>
      <c r="F14512" s="3" t="s">
        <v>6231</v>
      </c>
      <c r="G14512" s="3" t="s">
        <v>1358</v>
      </c>
      <c r="H14512" s="3"/>
      <c r="I14512" s="3">
        <v>2</v>
      </c>
      <c r="J14512" s="3">
        <v>3</v>
      </c>
      <c r="K14512" s="3">
        <f t="shared" si="252"/>
        <v>5</v>
      </c>
      <c r="L14512" s="3" t="s">
        <v>10154</v>
      </c>
    </row>
    <row r="14513" spans="1:12">
      <c r="A14513" s="3" t="s">
        <v>647</v>
      </c>
      <c r="B14513" s="3">
        <v>47</v>
      </c>
      <c r="C14513" s="3" t="s">
        <v>1400</v>
      </c>
      <c r="D14513" s="3" t="s">
        <v>880</v>
      </c>
      <c r="E14513" s="3" t="s">
        <v>647</v>
      </c>
      <c r="F14513" s="3" t="s">
        <v>6231</v>
      </c>
      <c r="G14513" s="3" t="s">
        <v>1358</v>
      </c>
      <c r="H14513" s="3"/>
      <c r="I14513" s="3">
        <v>3</v>
      </c>
      <c r="J14513" s="3">
        <v>5</v>
      </c>
      <c r="K14513" s="3">
        <f t="shared" si="252"/>
        <v>8</v>
      </c>
      <c r="L14513" s="3" t="s">
        <v>10156</v>
      </c>
    </row>
    <row r="14514" spans="1:12">
      <c r="A14514" s="3" t="s">
        <v>647</v>
      </c>
      <c r="B14514" s="3">
        <v>48</v>
      </c>
      <c r="C14514" s="3" t="s">
        <v>13020</v>
      </c>
      <c r="D14514" s="3" t="s">
        <v>880</v>
      </c>
      <c r="E14514" s="3" t="s">
        <v>647</v>
      </c>
      <c r="F14514" s="3" t="s">
        <v>6231</v>
      </c>
      <c r="G14514" s="3" t="s">
        <v>1358</v>
      </c>
      <c r="H14514" s="3"/>
      <c r="I14514" s="3">
        <v>7</v>
      </c>
      <c r="J14514" s="3">
        <v>4</v>
      </c>
      <c r="K14514" s="3">
        <f t="shared" si="252"/>
        <v>11</v>
      </c>
      <c r="L14514" s="3" t="s">
        <v>10158</v>
      </c>
    </row>
    <row r="14515" spans="1:12">
      <c r="A14515" s="3" t="s">
        <v>647</v>
      </c>
      <c r="B14515" s="3">
        <v>49</v>
      </c>
      <c r="C14515" s="3" t="s">
        <v>2261</v>
      </c>
      <c r="D14515" s="3" t="s">
        <v>880</v>
      </c>
      <c r="E14515" s="3" t="s">
        <v>647</v>
      </c>
      <c r="F14515" s="3" t="s">
        <v>6231</v>
      </c>
      <c r="G14515" s="3" t="s">
        <v>1358</v>
      </c>
      <c r="H14515" s="3"/>
      <c r="I14515" s="3">
        <v>5</v>
      </c>
      <c r="J14515" s="3">
        <v>4</v>
      </c>
      <c r="K14515" s="3">
        <f t="shared" si="252"/>
        <v>9</v>
      </c>
      <c r="L14515" s="3" t="s">
        <v>10158</v>
      </c>
    </row>
    <row r="14516" spans="1:12">
      <c r="A14516" s="3" t="s">
        <v>647</v>
      </c>
      <c r="B14516" s="3">
        <v>50</v>
      </c>
      <c r="C14516" s="3" t="s">
        <v>2027</v>
      </c>
      <c r="D14516" s="3" t="s">
        <v>880</v>
      </c>
      <c r="E14516" s="3" t="s">
        <v>647</v>
      </c>
      <c r="F14516" s="3" t="s">
        <v>6231</v>
      </c>
      <c r="G14516" s="3" t="s">
        <v>1358</v>
      </c>
      <c r="H14516" s="3"/>
      <c r="I14516" s="3">
        <v>6</v>
      </c>
      <c r="J14516" s="3">
        <v>4</v>
      </c>
      <c r="K14516" s="3">
        <f t="shared" si="252"/>
        <v>10</v>
      </c>
      <c r="L14516" s="3" t="s">
        <v>10026</v>
      </c>
    </row>
    <row r="14517" spans="1:12">
      <c r="A14517" s="3" t="s">
        <v>647</v>
      </c>
      <c r="B14517" s="3">
        <v>51</v>
      </c>
      <c r="C14517" s="3" t="s">
        <v>13021</v>
      </c>
      <c r="D14517" s="3" t="s">
        <v>880</v>
      </c>
      <c r="E14517" s="3" t="s">
        <v>647</v>
      </c>
      <c r="F14517" s="3" t="s">
        <v>6231</v>
      </c>
      <c r="G14517" s="3" t="s">
        <v>1358</v>
      </c>
      <c r="H14517" s="3"/>
      <c r="I14517" s="3">
        <v>3</v>
      </c>
      <c r="J14517" s="3">
        <v>2</v>
      </c>
      <c r="K14517" s="3">
        <f t="shared" si="252"/>
        <v>5</v>
      </c>
      <c r="L14517" s="3" t="s">
        <v>9897</v>
      </c>
    </row>
    <row r="14518" spans="1:12">
      <c r="A14518" s="3" t="s">
        <v>647</v>
      </c>
      <c r="B14518" s="3">
        <v>52</v>
      </c>
      <c r="C14518" s="3" t="s">
        <v>13022</v>
      </c>
      <c r="D14518" s="3" t="s">
        <v>880</v>
      </c>
      <c r="E14518" s="3" t="s">
        <v>647</v>
      </c>
      <c r="F14518" s="3" t="s">
        <v>6231</v>
      </c>
      <c r="G14518" s="3" t="s">
        <v>1358</v>
      </c>
      <c r="H14518" s="3"/>
      <c r="I14518" s="3">
        <v>2</v>
      </c>
      <c r="J14518" s="3">
        <v>2</v>
      </c>
      <c r="K14518" s="3">
        <f t="shared" si="252"/>
        <v>4</v>
      </c>
      <c r="L14518" s="3" t="s">
        <v>9897</v>
      </c>
    </row>
    <row r="14519" spans="1:12">
      <c r="A14519" s="3" t="s">
        <v>647</v>
      </c>
      <c r="B14519" s="3">
        <v>53</v>
      </c>
      <c r="C14519" s="3" t="s">
        <v>13023</v>
      </c>
      <c r="D14519" s="3" t="s">
        <v>880</v>
      </c>
      <c r="E14519" s="3" t="s">
        <v>647</v>
      </c>
      <c r="F14519" s="3" t="s">
        <v>6231</v>
      </c>
      <c r="G14519" s="3" t="s">
        <v>1358</v>
      </c>
      <c r="H14519" s="3"/>
      <c r="I14519" s="3">
        <v>1</v>
      </c>
      <c r="J14519" s="3">
        <v>1</v>
      </c>
      <c r="K14519" s="3">
        <f t="shared" si="252"/>
        <v>2</v>
      </c>
      <c r="L14519" s="3" t="s">
        <v>9896</v>
      </c>
    </row>
    <row r="14520" spans="1:12">
      <c r="A14520" s="3" t="s">
        <v>647</v>
      </c>
      <c r="B14520" s="3">
        <v>54</v>
      </c>
      <c r="C14520" s="3" t="s">
        <v>13024</v>
      </c>
      <c r="D14520" s="3" t="s">
        <v>880</v>
      </c>
      <c r="E14520" s="3" t="s">
        <v>647</v>
      </c>
      <c r="F14520" s="3" t="s">
        <v>6231</v>
      </c>
      <c r="G14520" s="3" t="s">
        <v>1358</v>
      </c>
      <c r="H14520" s="3"/>
      <c r="I14520" s="3">
        <v>3</v>
      </c>
      <c r="J14520" s="3">
        <v>1</v>
      </c>
      <c r="K14520" s="3">
        <f t="shared" si="252"/>
        <v>4</v>
      </c>
      <c r="L14520" s="3" t="s">
        <v>10115</v>
      </c>
    </row>
    <row r="14521" spans="1:12">
      <c r="A14521" s="3" t="s">
        <v>647</v>
      </c>
      <c r="B14521" s="3">
        <v>55</v>
      </c>
      <c r="C14521" s="3" t="s">
        <v>13025</v>
      </c>
      <c r="D14521" s="3" t="s">
        <v>880</v>
      </c>
      <c r="E14521" s="3" t="s">
        <v>647</v>
      </c>
      <c r="F14521" s="3" t="s">
        <v>6231</v>
      </c>
      <c r="G14521" s="3" t="s">
        <v>1358</v>
      </c>
      <c r="H14521" s="3"/>
      <c r="I14521" s="3">
        <v>3</v>
      </c>
      <c r="J14521" s="3">
        <v>2</v>
      </c>
      <c r="K14521" s="3">
        <f t="shared" si="252"/>
        <v>5</v>
      </c>
      <c r="L14521" s="3" t="s">
        <v>9926</v>
      </c>
    </row>
    <row r="14522" spans="1:12">
      <c r="A14522" s="3" t="s">
        <v>647</v>
      </c>
      <c r="B14522" s="3">
        <v>56</v>
      </c>
      <c r="C14522" s="3" t="s">
        <v>13026</v>
      </c>
      <c r="D14522" s="3" t="s">
        <v>880</v>
      </c>
      <c r="E14522" s="3" t="s">
        <v>647</v>
      </c>
      <c r="F14522" s="3" t="s">
        <v>6231</v>
      </c>
      <c r="G14522" s="3" t="s">
        <v>1358</v>
      </c>
      <c r="H14522" s="3"/>
      <c r="I14522" s="3">
        <v>2</v>
      </c>
      <c r="J14522" s="3">
        <v>3</v>
      </c>
      <c r="K14522" s="3">
        <f t="shared" si="252"/>
        <v>5</v>
      </c>
      <c r="L14522" s="3" t="s">
        <v>9939</v>
      </c>
    </row>
    <row r="14523" spans="1:12">
      <c r="A14523" s="3" t="s">
        <v>647</v>
      </c>
      <c r="B14523" s="3">
        <v>57</v>
      </c>
      <c r="C14523" s="3" t="s">
        <v>3323</v>
      </c>
      <c r="D14523" s="3" t="s">
        <v>880</v>
      </c>
      <c r="E14523" s="3" t="s">
        <v>647</v>
      </c>
      <c r="F14523" s="3" t="s">
        <v>6231</v>
      </c>
      <c r="G14523" s="3" t="s">
        <v>1358</v>
      </c>
      <c r="H14523" s="3"/>
      <c r="I14523" s="3">
        <v>3</v>
      </c>
      <c r="J14523" s="3">
        <v>4</v>
      </c>
      <c r="K14523" s="3">
        <f t="shared" si="252"/>
        <v>7</v>
      </c>
      <c r="L14523" s="3" t="s">
        <v>9897</v>
      </c>
    </row>
    <row r="14524" spans="1:12">
      <c r="A14524" s="3" t="s">
        <v>647</v>
      </c>
      <c r="B14524" s="3">
        <v>58</v>
      </c>
      <c r="C14524" s="3" t="s">
        <v>10673</v>
      </c>
      <c r="D14524" s="3" t="s">
        <v>880</v>
      </c>
      <c r="E14524" s="3" t="s">
        <v>647</v>
      </c>
      <c r="F14524" s="3" t="s">
        <v>6231</v>
      </c>
      <c r="G14524" s="3" t="s">
        <v>1358</v>
      </c>
      <c r="H14524" s="3"/>
      <c r="I14524" s="3">
        <v>4</v>
      </c>
      <c r="J14524" s="3">
        <v>3</v>
      </c>
      <c r="K14524" s="3">
        <f t="shared" si="252"/>
        <v>7</v>
      </c>
      <c r="L14524" s="3" t="s">
        <v>9949</v>
      </c>
    </row>
    <row r="14525" spans="1:12">
      <c r="A14525" s="3" t="s">
        <v>647</v>
      </c>
      <c r="B14525" s="3">
        <v>59</v>
      </c>
      <c r="C14525" s="3" t="s">
        <v>1510</v>
      </c>
      <c r="D14525" s="3" t="s">
        <v>880</v>
      </c>
      <c r="E14525" s="3" t="s">
        <v>647</v>
      </c>
      <c r="F14525" s="3" t="s">
        <v>6231</v>
      </c>
      <c r="G14525" s="3" t="s">
        <v>1358</v>
      </c>
      <c r="H14525" s="3"/>
      <c r="I14525" s="3">
        <v>3</v>
      </c>
      <c r="J14525" s="3">
        <v>2</v>
      </c>
      <c r="K14525" s="3">
        <f t="shared" si="252"/>
        <v>5</v>
      </c>
      <c r="L14525" s="3" t="s">
        <v>9921</v>
      </c>
    </row>
    <row r="14526" spans="1:12">
      <c r="A14526" s="3" t="s">
        <v>647</v>
      </c>
      <c r="B14526" s="3">
        <v>60</v>
      </c>
      <c r="C14526" s="3" t="s">
        <v>13027</v>
      </c>
      <c r="D14526" s="3" t="s">
        <v>880</v>
      </c>
      <c r="E14526" s="3" t="s">
        <v>647</v>
      </c>
      <c r="F14526" s="3" t="s">
        <v>6231</v>
      </c>
      <c r="G14526" s="3" t="s">
        <v>1358</v>
      </c>
      <c r="H14526" s="3"/>
      <c r="I14526" s="3">
        <v>2</v>
      </c>
      <c r="J14526" s="3">
        <v>3</v>
      </c>
      <c r="K14526" s="3">
        <f t="shared" si="252"/>
        <v>5</v>
      </c>
      <c r="L14526" s="3" t="s">
        <v>9899</v>
      </c>
    </row>
    <row r="14527" spans="1:12">
      <c r="A14527" s="3" t="s">
        <v>647</v>
      </c>
      <c r="B14527" s="3">
        <v>61</v>
      </c>
      <c r="C14527" s="3" t="s">
        <v>1413</v>
      </c>
      <c r="D14527" s="3" t="s">
        <v>880</v>
      </c>
      <c r="E14527" s="3" t="s">
        <v>647</v>
      </c>
      <c r="F14527" s="3" t="s">
        <v>6231</v>
      </c>
      <c r="G14527" s="3" t="s">
        <v>1358</v>
      </c>
      <c r="H14527" s="3"/>
      <c r="I14527" s="3">
        <v>6</v>
      </c>
      <c r="J14527" s="3">
        <v>4</v>
      </c>
      <c r="K14527" s="3">
        <f t="shared" si="252"/>
        <v>10</v>
      </c>
      <c r="L14527" s="3" t="s">
        <v>9949</v>
      </c>
    </row>
    <row r="14528" spans="1:12">
      <c r="A14528" s="3" t="s">
        <v>647</v>
      </c>
      <c r="B14528" s="3">
        <v>62</v>
      </c>
      <c r="C14528" s="3" t="s">
        <v>13028</v>
      </c>
      <c r="D14528" s="3" t="s">
        <v>880</v>
      </c>
      <c r="E14528" s="3" t="s">
        <v>647</v>
      </c>
      <c r="F14528" s="3" t="s">
        <v>6231</v>
      </c>
      <c r="G14528" s="3" t="s">
        <v>1358</v>
      </c>
      <c r="H14528" s="3"/>
      <c r="I14528" s="3">
        <v>8</v>
      </c>
      <c r="J14528" s="3">
        <v>5</v>
      </c>
      <c r="K14528" s="3">
        <f t="shared" si="252"/>
        <v>13</v>
      </c>
      <c r="L14528" s="3" t="s">
        <v>9921</v>
      </c>
    </row>
    <row r="14529" spans="1:12">
      <c r="A14529" s="3" t="s">
        <v>647</v>
      </c>
      <c r="B14529" s="3">
        <v>63</v>
      </c>
      <c r="C14529" s="3" t="s">
        <v>13029</v>
      </c>
      <c r="D14529" s="3" t="s">
        <v>880</v>
      </c>
      <c r="E14529" s="3" t="s">
        <v>647</v>
      </c>
      <c r="F14529" s="3" t="s">
        <v>6231</v>
      </c>
      <c r="G14529" s="3" t="s">
        <v>1358</v>
      </c>
      <c r="H14529" s="3"/>
      <c r="I14529" s="3">
        <v>3</v>
      </c>
      <c r="J14529" s="3">
        <v>3</v>
      </c>
      <c r="K14529" s="3">
        <f t="shared" si="252"/>
        <v>6</v>
      </c>
      <c r="L14529" s="3" t="s">
        <v>9949</v>
      </c>
    </row>
    <row r="14530" spans="1:12">
      <c r="A14530" s="3" t="s">
        <v>647</v>
      </c>
      <c r="B14530" s="3">
        <v>64</v>
      </c>
      <c r="C14530" s="3" t="s">
        <v>7934</v>
      </c>
      <c r="D14530" s="3" t="s">
        <v>880</v>
      </c>
      <c r="E14530" s="3" t="s">
        <v>647</v>
      </c>
      <c r="F14530" s="3" t="s">
        <v>6231</v>
      </c>
      <c r="G14530" s="3" t="s">
        <v>1358</v>
      </c>
      <c r="H14530" s="3"/>
      <c r="I14530" s="3">
        <v>4</v>
      </c>
      <c r="J14530" s="3">
        <v>2</v>
      </c>
      <c r="K14530" s="3">
        <f t="shared" si="252"/>
        <v>6</v>
      </c>
      <c r="L14530" s="3" t="s">
        <v>9897</v>
      </c>
    </row>
    <row r="14531" spans="1:12">
      <c r="A14531" s="3" t="s">
        <v>647</v>
      </c>
      <c r="B14531" s="3">
        <v>65</v>
      </c>
      <c r="C14531" s="3" t="s">
        <v>13030</v>
      </c>
      <c r="D14531" s="3" t="s">
        <v>880</v>
      </c>
      <c r="E14531" s="3" t="s">
        <v>647</v>
      </c>
      <c r="F14531" s="3" t="s">
        <v>6231</v>
      </c>
      <c r="G14531" s="3" t="s">
        <v>1358</v>
      </c>
      <c r="H14531" s="3"/>
      <c r="I14531" s="3">
        <v>5</v>
      </c>
      <c r="J14531" s="3">
        <v>1</v>
      </c>
      <c r="K14531" s="3">
        <f t="shared" ref="K14531:K14550" si="253">J14531+I14531</f>
        <v>6</v>
      </c>
      <c r="L14531" s="3" t="s">
        <v>9949</v>
      </c>
    </row>
    <row r="14532" spans="1:12">
      <c r="A14532" s="3" t="s">
        <v>647</v>
      </c>
      <c r="B14532" s="3">
        <v>66</v>
      </c>
      <c r="C14532" s="3" t="s">
        <v>13031</v>
      </c>
      <c r="D14532" s="3" t="s">
        <v>880</v>
      </c>
      <c r="E14532" s="3" t="s">
        <v>647</v>
      </c>
      <c r="F14532" s="3" t="s">
        <v>6231</v>
      </c>
      <c r="G14532" s="3" t="s">
        <v>1358</v>
      </c>
      <c r="H14532" s="3"/>
      <c r="I14532" s="3">
        <v>3</v>
      </c>
      <c r="J14532" s="3">
        <v>8</v>
      </c>
      <c r="K14532" s="3">
        <f t="shared" si="253"/>
        <v>11</v>
      </c>
      <c r="L14532" s="3" t="s">
        <v>9923</v>
      </c>
    </row>
    <row r="14533" spans="1:12">
      <c r="A14533" s="3" t="s">
        <v>647</v>
      </c>
      <c r="B14533" s="3">
        <v>67</v>
      </c>
      <c r="C14533" s="3" t="s">
        <v>7934</v>
      </c>
      <c r="D14533" s="3" t="s">
        <v>880</v>
      </c>
      <c r="E14533" s="3" t="s">
        <v>647</v>
      </c>
      <c r="F14533" s="3" t="s">
        <v>6231</v>
      </c>
      <c r="G14533" s="3" t="s">
        <v>1358</v>
      </c>
      <c r="H14533" s="3"/>
      <c r="I14533" s="3">
        <v>4</v>
      </c>
      <c r="J14533" s="3">
        <v>5</v>
      </c>
      <c r="K14533" s="3">
        <f t="shared" si="253"/>
        <v>9</v>
      </c>
      <c r="L14533" s="3" t="s">
        <v>9921</v>
      </c>
    </row>
    <row r="14534" spans="1:12">
      <c r="A14534" s="3" t="s">
        <v>647</v>
      </c>
      <c r="B14534" s="3">
        <v>68</v>
      </c>
      <c r="C14534" s="3" t="s">
        <v>13032</v>
      </c>
      <c r="D14534" s="3" t="s">
        <v>880</v>
      </c>
      <c r="E14534" s="3" t="s">
        <v>647</v>
      </c>
      <c r="F14534" s="3" t="s">
        <v>6231</v>
      </c>
      <c r="G14534" s="3" t="s">
        <v>1358</v>
      </c>
      <c r="H14534" s="3"/>
      <c r="I14534" s="3">
        <v>2</v>
      </c>
      <c r="J14534" s="3">
        <v>4</v>
      </c>
      <c r="K14534" s="3">
        <f t="shared" si="253"/>
        <v>6</v>
      </c>
      <c r="L14534" s="3" t="s">
        <v>9896</v>
      </c>
    </row>
    <row r="14535" spans="1:12">
      <c r="A14535" s="3" t="s">
        <v>647</v>
      </c>
      <c r="B14535" s="3">
        <v>69</v>
      </c>
      <c r="C14535" s="3" t="s">
        <v>13033</v>
      </c>
      <c r="D14535" s="3" t="s">
        <v>880</v>
      </c>
      <c r="E14535" s="3" t="s">
        <v>647</v>
      </c>
      <c r="F14535" s="3" t="s">
        <v>6231</v>
      </c>
      <c r="G14535" s="3" t="s">
        <v>1358</v>
      </c>
      <c r="H14535" s="3"/>
      <c r="I14535" s="3">
        <v>2</v>
      </c>
      <c r="J14535" s="3">
        <v>3</v>
      </c>
      <c r="K14535" s="3">
        <f t="shared" si="253"/>
        <v>5</v>
      </c>
      <c r="L14535" s="3" t="s">
        <v>9921</v>
      </c>
    </row>
    <row r="14536" spans="1:12">
      <c r="A14536" s="3" t="s">
        <v>647</v>
      </c>
      <c r="B14536" s="3">
        <v>70</v>
      </c>
      <c r="C14536" s="3" t="s">
        <v>13034</v>
      </c>
      <c r="D14536" s="3" t="s">
        <v>880</v>
      </c>
      <c r="E14536" s="3" t="s">
        <v>647</v>
      </c>
      <c r="F14536" s="3" t="s">
        <v>6231</v>
      </c>
      <c r="G14536" s="3" t="s">
        <v>1358</v>
      </c>
      <c r="H14536" s="3"/>
      <c r="I14536" s="3">
        <v>3</v>
      </c>
      <c r="J14536" s="3">
        <v>2</v>
      </c>
      <c r="K14536" s="3">
        <f t="shared" si="253"/>
        <v>5</v>
      </c>
      <c r="L14536" s="3" t="s">
        <v>9949</v>
      </c>
    </row>
    <row r="14537" spans="1:12">
      <c r="A14537" s="3" t="s">
        <v>647</v>
      </c>
      <c r="B14537" s="3">
        <v>71</v>
      </c>
      <c r="C14537" s="3" t="s">
        <v>2791</v>
      </c>
      <c r="D14537" s="3" t="s">
        <v>880</v>
      </c>
      <c r="E14537" s="3" t="s">
        <v>647</v>
      </c>
      <c r="F14537" s="3" t="s">
        <v>6231</v>
      </c>
      <c r="G14537" s="3" t="s">
        <v>1358</v>
      </c>
      <c r="H14537" s="3"/>
      <c r="I14537" s="3">
        <v>5</v>
      </c>
      <c r="J14537" s="3">
        <v>2</v>
      </c>
      <c r="K14537" s="3">
        <f t="shared" si="253"/>
        <v>7</v>
      </c>
      <c r="L14537" s="3" t="s">
        <v>9896</v>
      </c>
    </row>
    <row r="14538" spans="1:12">
      <c r="A14538" s="3" t="s">
        <v>647</v>
      </c>
      <c r="B14538" s="3">
        <v>72</v>
      </c>
      <c r="C14538" s="3" t="s">
        <v>13035</v>
      </c>
      <c r="D14538" s="3" t="s">
        <v>880</v>
      </c>
      <c r="E14538" s="3" t="s">
        <v>647</v>
      </c>
      <c r="F14538" s="3" t="s">
        <v>6231</v>
      </c>
      <c r="G14538" s="3" t="s">
        <v>1358</v>
      </c>
      <c r="H14538" s="3"/>
      <c r="I14538" s="3">
        <v>6</v>
      </c>
      <c r="J14538" s="3">
        <v>3</v>
      </c>
      <c r="K14538" s="3">
        <f t="shared" si="253"/>
        <v>9</v>
      </c>
      <c r="L14538" s="3" t="s">
        <v>9949</v>
      </c>
    </row>
    <row r="14539" spans="1:12">
      <c r="A14539" s="3" t="s">
        <v>647</v>
      </c>
      <c r="B14539" s="3">
        <v>73</v>
      </c>
      <c r="C14539" s="3" t="s">
        <v>13036</v>
      </c>
      <c r="D14539" s="3" t="s">
        <v>880</v>
      </c>
      <c r="E14539" s="3" t="s">
        <v>647</v>
      </c>
      <c r="F14539" s="3" t="s">
        <v>6231</v>
      </c>
      <c r="G14539" s="3" t="s">
        <v>1358</v>
      </c>
      <c r="H14539" s="3"/>
      <c r="I14539" s="3">
        <v>1</v>
      </c>
      <c r="J14539" s="3">
        <v>3</v>
      </c>
      <c r="K14539" s="3">
        <f t="shared" si="253"/>
        <v>4</v>
      </c>
      <c r="L14539" s="3" t="s">
        <v>9921</v>
      </c>
    </row>
    <row r="14540" spans="1:12">
      <c r="A14540" s="3" t="s">
        <v>647</v>
      </c>
      <c r="B14540" s="3">
        <v>74</v>
      </c>
      <c r="C14540" s="3" t="s">
        <v>13037</v>
      </c>
      <c r="D14540" s="3" t="s">
        <v>880</v>
      </c>
      <c r="E14540" s="3" t="s">
        <v>647</v>
      </c>
      <c r="F14540" s="3" t="s">
        <v>6231</v>
      </c>
      <c r="G14540" s="3" t="s">
        <v>1358</v>
      </c>
      <c r="H14540" s="3"/>
      <c r="I14540" s="3">
        <v>3</v>
      </c>
      <c r="J14540" s="3">
        <v>4</v>
      </c>
      <c r="K14540" s="3">
        <f t="shared" si="253"/>
        <v>7</v>
      </c>
      <c r="L14540" s="3" t="s">
        <v>9949</v>
      </c>
    </row>
    <row r="14541" spans="1:12">
      <c r="A14541" s="3" t="s">
        <v>647</v>
      </c>
      <c r="B14541" s="3">
        <v>75</v>
      </c>
      <c r="C14541" s="3" t="s">
        <v>13038</v>
      </c>
      <c r="D14541" s="3" t="s">
        <v>880</v>
      </c>
      <c r="E14541" s="3" t="s">
        <v>647</v>
      </c>
      <c r="F14541" s="3" t="s">
        <v>6231</v>
      </c>
      <c r="G14541" s="3" t="s">
        <v>1358</v>
      </c>
      <c r="H14541" s="3"/>
      <c r="I14541" s="3">
        <v>2</v>
      </c>
      <c r="J14541" s="3">
        <v>5</v>
      </c>
      <c r="K14541" s="3">
        <f t="shared" si="253"/>
        <v>7</v>
      </c>
      <c r="L14541" s="3" t="s">
        <v>9896</v>
      </c>
    </row>
    <row r="14542" spans="1:12">
      <c r="A14542" s="3" t="s">
        <v>647</v>
      </c>
      <c r="B14542" s="3">
        <v>76</v>
      </c>
      <c r="C14542" s="3" t="s">
        <v>13039</v>
      </c>
      <c r="D14542" s="3" t="s">
        <v>880</v>
      </c>
      <c r="E14542" s="3" t="s">
        <v>647</v>
      </c>
      <c r="F14542" s="3" t="s">
        <v>6231</v>
      </c>
      <c r="G14542" s="3" t="s">
        <v>1358</v>
      </c>
      <c r="H14542" s="3"/>
      <c r="I14542" s="3">
        <v>4</v>
      </c>
      <c r="J14542" s="3">
        <v>3</v>
      </c>
      <c r="K14542" s="3">
        <f t="shared" si="253"/>
        <v>7</v>
      </c>
      <c r="L14542" s="3" t="s">
        <v>9897</v>
      </c>
    </row>
    <row r="14543" spans="1:12">
      <c r="A14543" s="3" t="s">
        <v>647</v>
      </c>
      <c r="B14543" s="3">
        <v>77</v>
      </c>
      <c r="C14543" s="3" t="s">
        <v>990</v>
      </c>
      <c r="D14543" s="3" t="s">
        <v>880</v>
      </c>
      <c r="E14543" s="3" t="s">
        <v>647</v>
      </c>
      <c r="F14543" s="3" t="s">
        <v>6231</v>
      </c>
      <c r="G14543" s="3" t="s">
        <v>1358</v>
      </c>
      <c r="H14543" s="3"/>
      <c r="I14543" s="3">
        <v>3</v>
      </c>
      <c r="J14543" s="3">
        <v>2</v>
      </c>
      <c r="K14543" s="3">
        <f t="shared" si="253"/>
        <v>5</v>
      </c>
      <c r="L14543" s="3" t="s">
        <v>9899</v>
      </c>
    </row>
    <row r="14544" spans="1:12">
      <c r="A14544" s="3" t="s">
        <v>647</v>
      </c>
      <c r="B14544" s="3">
        <v>78</v>
      </c>
      <c r="C14544" s="3" t="s">
        <v>1873</v>
      </c>
      <c r="D14544" s="3" t="s">
        <v>880</v>
      </c>
      <c r="E14544" s="3" t="s">
        <v>647</v>
      </c>
      <c r="F14544" s="3" t="s">
        <v>6231</v>
      </c>
      <c r="G14544" s="3" t="s">
        <v>1358</v>
      </c>
      <c r="H14544" s="3"/>
      <c r="I14544" s="3">
        <v>2</v>
      </c>
      <c r="J14544" s="3">
        <v>2</v>
      </c>
      <c r="K14544" s="3">
        <f t="shared" si="253"/>
        <v>4</v>
      </c>
      <c r="L14544" s="3" t="s">
        <v>9949</v>
      </c>
    </row>
    <row r="14545" spans="1:12">
      <c r="A14545" s="3" t="s">
        <v>647</v>
      </c>
      <c r="B14545" s="3">
        <v>79</v>
      </c>
      <c r="C14545" s="3" t="s">
        <v>12073</v>
      </c>
      <c r="D14545" s="3" t="s">
        <v>880</v>
      </c>
      <c r="E14545" s="3" t="s">
        <v>647</v>
      </c>
      <c r="F14545" s="3" t="s">
        <v>6231</v>
      </c>
      <c r="G14545" s="3" t="s">
        <v>1358</v>
      </c>
      <c r="H14545" s="3"/>
      <c r="I14545" s="3">
        <v>1</v>
      </c>
      <c r="J14545" s="3">
        <v>5</v>
      </c>
      <c r="K14545" s="3">
        <f t="shared" si="253"/>
        <v>6</v>
      </c>
      <c r="L14545" s="3" t="s">
        <v>9923</v>
      </c>
    </row>
    <row r="14546" spans="1:12">
      <c r="A14546" s="3" t="s">
        <v>647</v>
      </c>
      <c r="B14546" s="3">
        <v>80</v>
      </c>
      <c r="C14546" s="3" t="s">
        <v>10673</v>
      </c>
      <c r="D14546" s="3" t="s">
        <v>880</v>
      </c>
      <c r="E14546" s="3" t="s">
        <v>647</v>
      </c>
      <c r="F14546" s="3" t="s">
        <v>6231</v>
      </c>
      <c r="G14546" s="3" t="s">
        <v>1358</v>
      </c>
      <c r="H14546" s="3"/>
      <c r="I14546" s="3">
        <v>3</v>
      </c>
      <c r="J14546" s="3">
        <v>6</v>
      </c>
      <c r="K14546" s="3">
        <f t="shared" si="253"/>
        <v>9</v>
      </c>
      <c r="L14546" s="3" t="s">
        <v>9939</v>
      </c>
    </row>
    <row r="14547" spans="1:12">
      <c r="A14547" s="3" t="s">
        <v>647</v>
      </c>
      <c r="B14547" s="3">
        <v>81</v>
      </c>
      <c r="C14547" s="3" t="s">
        <v>13040</v>
      </c>
      <c r="D14547" s="3" t="s">
        <v>880</v>
      </c>
      <c r="E14547" s="3" t="s">
        <v>647</v>
      </c>
      <c r="F14547" s="3" t="s">
        <v>6231</v>
      </c>
      <c r="G14547" s="3" t="s">
        <v>1358</v>
      </c>
      <c r="H14547" s="3"/>
      <c r="I14547" s="3">
        <v>3</v>
      </c>
      <c r="J14547" s="3">
        <v>2</v>
      </c>
      <c r="K14547" s="3">
        <f t="shared" si="253"/>
        <v>5</v>
      </c>
      <c r="L14547" s="3" t="s">
        <v>9921</v>
      </c>
    </row>
    <row r="14548" spans="1:12">
      <c r="A14548" s="3" t="s">
        <v>647</v>
      </c>
      <c r="B14548" s="3">
        <v>82</v>
      </c>
      <c r="C14548" s="3" t="s">
        <v>13041</v>
      </c>
      <c r="D14548" s="3" t="s">
        <v>880</v>
      </c>
      <c r="E14548" s="3" t="s">
        <v>647</v>
      </c>
      <c r="F14548" s="3" t="s">
        <v>6231</v>
      </c>
      <c r="G14548" s="3" t="s">
        <v>1358</v>
      </c>
      <c r="H14548" s="3"/>
      <c r="I14548" s="3">
        <v>5</v>
      </c>
      <c r="J14548" s="3">
        <v>3</v>
      </c>
      <c r="K14548" s="3">
        <f t="shared" si="253"/>
        <v>8</v>
      </c>
      <c r="L14548" s="3" t="s">
        <v>9949</v>
      </c>
    </row>
    <row r="14549" spans="1:12">
      <c r="A14549" s="3" t="s">
        <v>647</v>
      </c>
      <c r="B14549" s="3">
        <v>83</v>
      </c>
      <c r="C14549" s="3" t="s">
        <v>13042</v>
      </c>
      <c r="D14549" s="3" t="s">
        <v>880</v>
      </c>
      <c r="E14549" s="3" t="s">
        <v>647</v>
      </c>
      <c r="F14549" s="3" t="s">
        <v>6231</v>
      </c>
      <c r="G14549" s="3" t="s">
        <v>1358</v>
      </c>
      <c r="H14549" s="3"/>
      <c r="I14549" s="3">
        <v>4</v>
      </c>
      <c r="J14549" s="3">
        <v>2</v>
      </c>
      <c r="K14549" s="3">
        <f t="shared" si="253"/>
        <v>6</v>
      </c>
      <c r="L14549" s="3" t="s">
        <v>9896</v>
      </c>
    </row>
    <row r="14550" spans="1:12">
      <c r="A14550" s="3" t="s">
        <v>647</v>
      </c>
      <c r="B14550" s="3">
        <v>84</v>
      </c>
      <c r="C14550" s="3" t="s">
        <v>13043</v>
      </c>
      <c r="D14550" s="3" t="s">
        <v>880</v>
      </c>
      <c r="E14550" s="3" t="s">
        <v>647</v>
      </c>
      <c r="F14550" s="3" t="s">
        <v>6231</v>
      </c>
      <c r="G14550" s="3" t="s">
        <v>1358</v>
      </c>
      <c r="H14550" s="3"/>
      <c r="I14550" s="3">
        <v>3</v>
      </c>
      <c r="J14550" s="3">
        <v>1</v>
      </c>
      <c r="K14550" s="3">
        <f t="shared" si="253"/>
        <v>4</v>
      </c>
      <c r="L14550" s="3" t="s">
        <v>9897</v>
      </c>
    </row>
    <row r="14551" spans="1:12">
      <c r="A14551" s="368"/>
      <c r="B14551" s="368"/>
      <c r="C14551" s="368"/>
      <c r="D14551" s="368"/>
      <c r="E14551" s="368"/>
      <c r="F14551" s="368"/>
      <c r="G14551" s="368"/>
      <c r="H14551" s="368"/>
      <c r="I14551" s="368"/>
      <c r="J14551" s="368"/>
      <c r="K14551" s="68">
        <f>SUM(K14467:K14550)</f>
        <v>528</v>
      </c>
      <c r="L14551" s="36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43"/>
  <sheetViews>
    <sheetView workbookViewId="0">
      <selection activeCell="D24" sqref="D24"/>
    </sheetView>
  </sheetViews>
  <sheetFormatPr defaultColWidth="9.42578125" defaultRowHeight="14.25"/>
  <cols>
    <col min="1" max="1" width="14.5703125" style="279" customWidth="1"/>
    <col min="2" max="2" width="59.5703125" style="279" bestFit="1" customWidth="1"/>
    <col min="3" max="3" width="18.42578125" style="279" bestFit="1" customWidth="1"/>
    <col min="4" max="4" width="12.42578125" style="279" bestFit="1" customWidth="1"/>
    <col min="5" max="5" width="16.42578125" style="279" bestFit="1" customWidth="1"/>
    <col min="6" max="6" width="11.5703125" style="279" customWidth="1"/>
    <col min="7" max="7" width="6.42578125" style="279" customWidth="1"/>
    <col min="8" max="8" width="59.5703125" style="279" bestFit="1" customWidth="1"/>
    <col min="9" max="9" width="18.42578125" style="279" bestFit="1" customWidth="1"/>
    <col min="10" max="10" width="12.42578125" style="279" bestFit="1" customWidth="1"/>
    <col min="11" max="11" width="12.5703125" style="279" customWidth="1"/>
    <col min="12" max="12" width="5" style="279" customWidth="1"/>
    <col min="13" max="13" width="59.5703125" style="279" bestFit="1" customWidth="1"/>
    <col min="14" max="14" width="18.42578125" style="279" bestFit="1" customWidth="1"/>
    <col min="15" max="15" width="12.42578125" style="279" bestFit="1" customWidth="1"/>
    <col min="16" max="16" width="12.5703125" style="279" customWidth="1"/>
    <col min="17" max="16384" width="9.42578125" style="279"/>
  </cols>
  <sheetData>
    <row r="2" spans="2:16">
      <c r="B2" s="602" t="s">
        <v>13044</v>
      </c>
      <c r="C2" s="602"/>
      <c r="D2" s="602"/>
      <c r="E2" s="602"/>
      <c r="H2" s="602" t="s">
        <v>13045</v>
      </c>
      <c r="I2" s="602"/>
      <c r="J2" s="602"/>
      <c r="K2" s="602"/>
      <c r="M2" s="602" t="s">
        <v>13046</v>
      </c>
      <c r="N2" s="602"/>
      <c r="O2" s="602"/>
      <c r="P2" s="602"/>
    </row>
    <row r="3" spans="2:16" hidden="1"/>
    <row r="4" spans="2:16" s="285" customFormat="1" ht="15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86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289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PTDs'!T13</f>
        <v>912525</v>
      </c>
      <c r="H6" s="287" t="s">
        <v>13051</v>
      </c>
      <c r="I6" s="287" t="s">
        <v>13052</v>
      </c>
      <c r="J6" s="287"/>
      <c r="K6" s="290">
        <f>'Total PTDs'!R13</f>
        <v>695925</v>
      </c>
      <c r="M6" s="287" t="s">
        <v>13051</v>
      </c>
      <c r="N6" s="287" t="s">
        <v>13052</v>
      </c>
      <c r="O6" s="287"/>
      <c r="P6" s="290">
        <f>'Total PTDs'!S13</f>
        <v>216600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8.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8.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2612.7415799999999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1992.5724600000001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620.16912000000002</v>
      </c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912525</v>
      </c>
      <c r="H14" s="287" t="s">
        <v>13051</v>
      </c>
      <c r="I14" s="287" t="s">
        <v>13052</v>
      </c>
      <c r="J14" s="287"/>
      <c r="K14" s="290">
        <f>K6</f>
        <v>695925</v>
      </c>
      <c r="M14" s="287" t="s">
        <v>13051</v>
      </c>
      <c r="N14" s="287" t="s">
        <v>13052</v>
      </c>
      <c r="O14" s="287"/>
      <c r="P14" s="290">
        <f>P6</f>
        <v>216600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F23" s="400">
        <f>E22+E23</f>
        <v>121.46000000000001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4448.4120102427196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3368.6493771078722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1055.8900210060801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4003.5708092184477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3031.784439397085</v>
      </c>
      <c r="M31" s="287" t="s">
        <v>13095</v>
      </c>
      <c r="N31" s="287" t="s">
        <v>13096</v>
      </c>
      <c r="O31" s="287" t="s">
        <v>13088</v>
      </c>
      <c r="P31" s="290">
        <f>((P27-P28)*P29)-P30</f>
        <v>950.30101890547212</v>
      </c>
    </row>
    <row r="32" spans="2:16">
      <c r="D32" s="289"/>
      <c r="J32" s="289"/>
      <c r="O32" s="28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 ht="15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13101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13101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3626</v>
      </c>
      <c r="F36" s="311"/>
      <c r="H36" s="299" t="s">
        <v>13095</v>
      </c>
      <c r="I36" s="299" t="s">
        <v>13102</v>
      </c>
      <c r="J36" s="299" t="s">
        <v>13088</v>
      </c>
      <c r="K36" s="300">
        <f>ROUNDDOWN(K31*(1-K35),0)</f>
        <v>2761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865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3626</v>
      </c>
      <c r="H37" s="301" t="s">
        <v>13103</v>
      </c>
      <c r="I37" s="302" t="s">
        <v>13102</v>
      </c>
      <c r="J37" s="302" t="s">
        <v>13088</v>
      </c>
      <c r="K37" s="303">
        <f>K36</f>
        <v>2761</v>
      </c>
      <c r="M37" s="301" t="s">
        <v>13103</v>
      </c>
      <c r="N37" s="302" t="s">
        <v>13102</v>
      </c>
      <c r="O37" s="302" t="s">
        <v>13088</v>
      </c>
      <c r="P37" s="303">
        <f>P36</f>
        <v>865</v>
      </c>
    </row>
    <row r="38" spans="2:16">
      <c r="C38" s="603"/>
      <c r="D38" s="603"/>
      <c r="I38" s="603"/>
      <c r="J38" s="603"/>
      <c r="N38" s="603"/>
      <c r="O38" s="603"/>
    </row>
    <row r="40" spans="2:16">
      <c r="E40" s="397"/>
      <c r="P40" s="397"/>
    </row>
    <row r="41" spans="2:16">
      <c r="E41" s="398"/>
      <c r="K41" s="304"/>
      <c r="P41" s="398"/>
    </row>
    <row r="43" spans="2:16">
      <c r="P43" s="399"/>
    </row>
  </sheetData>
  <mergeCells count="21">
    <mergeCell ref="B26:E26"/>
    <mergeCell ref="H26:K26"/>
    <mergeCell ref="M26:P26"/>
    <mergeCell ref="B33:E33"/>
    <mergeCell ref="C38:D38"/>
    <mergeCell ref="H33:K33"/>
    <mergeCell ref="I38:J38"/>
    <mergeCell ref="M33:P33"/>
    <mergeCell ref="N38:O38"/>
    <mergeCell ref="B2:E2"/>
    <mergeCell ref="H2:K2"/>
    <mergeCell ref="M2:P2"/>
    <mergeCell ref="B4:E4"/>
    <mergeCell ref="H4:K4"/>
    <mergeCell ref="M4:P4"/>
    <mergeCell ref="B12:E12"/>
    <mergeCell ref="H12:K12"/>
    <mergeCell ref="M12:P12"/>
    <mergeCell ref="B20:E20"/>
    <mergeCell ref="H20:K20"/>
    <mergeCell ref="M20:P20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 ht="15" customHeight="1">
      <c r="B2" s="602" t="str">
        <f>'GS5106'!B2:E2</f>
        <v>Total Emission Reductions for Monitoring Period 5</v>
      </c>
      <c r="C2" s="602"/>
      <c r="D2" s="602"/>
      <c r="E2" s="602"/>
      <c r="H2" s="602" t="str">
        <f>'GS5106'!H2:K2</f>
        <v>Total Emission Reductions for 2020</v>
      </c>
      <c r="I2" s="602"/>
      <c r="J2" s="602"/>
      <c r="K2" s="602"/>
      <c r="M2" s="602" t="str">
        <f>'GS5106'!M2:P2</f>
        <v>Total Emission Reductions for 2021</v>
      </c>
      <c r="N2" s="602"/>
      <c r="O2" s="602"/>
      <c r="P2" s="602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PTDs'!T25</f>
        <v>923475</v>
      </c>
      <c r="H6" s="287" t="s">
        <v>13051</v>
      </c>
      <c r="I6" s="287" t="s">
        <v>13052</v>
      </c>
      <c r="J6" s="287"/>
      <c r="K6" s="290">
        <f>'Total PTDs'!R25</f>
        <v>705375</v>
      </c>
      <c r="M6" s="287" t="s">
        <v>13051</v>
      </c>
      <c r="N6" s="287" t="s">
        <v>13052</v>
      </c>
      <c r="O6" s="287"/>
      <c r="P6" s="290">
        <f>'Total PTDs'!S25</f>
        <v>218100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2644.0936200000006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2019.6297000000002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624.46392000000003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87">
        <f>E6</f>
        <v>923475</v>
      </c>
      <c r="H14" s="287" t="s">
        <v>13051</v>
      </c>
      <c r="I14" s="287" t="s">
        <v>13052</v>
      </c>
      <c r="J14" s="287"/>
      <c r="K14" s="287">
        <f>K6</f>
        <v>705375</v>
      </c>
      <c r="M14" s="287" t="s">
        <v>13051</v>
      </c>
      <c r="N14" s="287" t="s">
        <v>13052</v>
      </c>
      <c r="O14" s="287"/>
      <c r="P14" s="287">
        <f>P6</f>
        <v>218100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4501.7914919140812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3414.3924336350406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1063.2022787692802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4">
        <f>((E27-E28)*E29)-E30</f>
        <v>4051.612342722673</v>
      </c>
      <c r="H31" s="287" t="s">
        <v>13095</v>
      </c>
      <c r="I31" s="287" t="s">
        <v>13096</v>
      </c>
      <c r="J31" s="287" t="s">
        <v>13088</v>
      </c>
      <c r="K31" s="294">
        <f>((K27-K28)*K29)-K30</f>
        <v>3072.9531902715366</v>
      </c>
      <c r="M31" s="287" t="s">
        <v>13095</v>
      </c>
      <c r="N31" s="287" t="s">
        <v>13096</v>
      </c>
      <c r="O31" s="287" t="s">
        <v>13088</v>
      </c>
      <c r="P31" s="294">
        <f>((P27-P28)*P29)-P30</f>
        <v>956.88205089235214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5">
        <f>K36+P36</f>
        <v>3670</v>
      </c>
      <c r="H36" s="299" t="s">
        <v>13095</v>
      </c>
      <c r="I36" s="299" t="s">
        <v>13102</v>
      </c>
      <c r="J36" s="299" t="s">
        <v>13088</v>
      </c>
      <c r="K36" s="305">
        <f>ROUNDDOWN(K31*(1-K35),0)</f>
        <v>2799</v>
      </c>
      <c r="M36" s="299" t="s">
        <v>13095</v>
      </c>
      <c r="N36" s="299" t="s">
        <v>13102</v>
      </c>
      <c r="O36" s="299" t="s">
        <v>13088</v>
      </c>
      <c r="P36" s="305">
        <f>ROUNDDOWN(P31*(1-P35),0)</f>
        <v>871</v>
      </c>
    </row>
    <row r="37" spans="2:16">
      <c r="B37" s="301" t="s">
        <v>13103</v>
      </c>
      <c r="C37" s="302" t="s">
        <v>13102</v>
      </c>
      <c r="D37" s="302" t="s">
        <v>13088</v>
      </c>
      <c r="E37" s="306">
        <f>K37+P37</f>
        <v>3670</v>
      </c>
      <c r="H37" s="301" t="s">
        <v>13103</v>
      </c>
      <c r="I37" s="302" t="s">
        <v>13102</v>
      </c>
      <c r="J37" s="302" t="s">
        <v>13088</v>
      </c>
      <c r="K37" s="306">
        <f>K36</f>
        <v>2799</v>
      </c>
      <c r="M37" s="301" t="s">
        <v>13103</v>
      </c>
      <c r="N37" s="302" t="s">
        <v>13102</v>
      </c>
      <c r="O37" s="302" t="s">
        <v>13088</v>
      </c>
      <c r="P37" s="306">
        <f>(P36)</f>
        <v>871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I38:J38"/>
    <mergeCell ref="N38:O38"/>
    <mergeCell ref="B20:E20"/>
    <mergeCell ref="B26:E26"/>
    <mergeCell ref="B33:E33"/>
    <mergeCell ref="H33:K33"/>
    <mergeCell ref="M33:P33"/>
    <mergeCell ref="H2:K2"/>
    <mergeCell ref="H4:K4"/>
    <mergeCell ref="M2:P2"/>
    <mergeCell ref="M4:P4"/>
    <mergeCell ref="B2:E2"/>
    <mergeCell ref="B4:E4"/>
    <mergeCell ref="B12:E12"/>
    <mergeCell ref="M12:P12"/>
    <mergeCell ref="M20:P20"/>
    <mergeCell ref="M26:P26"/>
    <mergeCell ref="H26:K26"/>
    <mergeCell ref="H12:K12"/>
    <mergeCell ref="H20:K2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41"/>
  <sheetViews>
    <sheetView workbookViewId="0">
      <selection activeCell="K23" sqref="K23"/>
    </sheetView>
  </sheetViews>
  <sheetFormatPr defaultRowHeight="15"/>
  <cols>
    <col min="2" max="2" width="60.5703125" bestFit="1" customWidth="1"/>
    <col min="3" max="3" width="18.42578125" bestFit="1" customWidth="1"/>
    <col min="4" max="4" width="12.42578125" bestFit="1" customWidth="1"/>
    <col min="5" max="5" width="12.5703125" customWidth="1"/>
    <col min="6" max="6" width="7.42578125" customWidth="1"/>
    <col min="7" max="7" width="6.42578125" customWidth="1"/>
    <col min="8" max="8" width="60.5703125" bestFit="1" customWidth="1"/>
    <col min="9" max="9" width="18.42578125" bestFit="1" customWidth="1"/>
    <col min="10" max="10" width="12.42578125" bestFit="1" customWidth="1"/>
    <col min="11" max="11" width="12.5703125" customWidth="1"/>
    <col min="12" max="12" width="5" customWidth="1"/>
    <col min="13" max="13" width="60.5703125" bestFit="1" customWidth="1"/>
    <col min="14" max="14" width="18.42578125" bestFit="1" customWidth="1"/>
    <col min="15" max="15" width="12.42578125" bestFit="1" customWidth="1"/>
    <col min="16" max="16" width="12.5703125" customWidth="1"/>
  </cols>
  <sheetData>
    <row r="2" spans="2:16" ht="15" customHeight="1">
      <c r="B2" s="602" t="str">
        <f>'GS5106'!B2:E2</f>
        <v>Total Emission Reductions for Monitoring Period 5</v>
      </c>
      <c r="C2" s="602"/>
      <c r="D2" s="602"/>
      <c r="E2" s="602"/>
      <c r="H2" s="602" t="str">
        <f>'GS5106'!H2:K2</f>
        <v>Total Emission Reductions for 2020</v>
      </c>
      <c r="I2" s="602"/>
      <c r="J2" s="602"/>
      <c r="K2" s="602"/>
      <c r="M2" s="602" t="str">
        <f>'GS5106'!M2:P2</f>
        <v>Total Emission Reductions for 2021</v>
      </c>
      <c r="N2" s="602"/>
      <c r="O2" s="602"/>
      <c r="P2" s="602"/>
    </row>
    <row r="3" spans="2:16" ht="15" hidden="1" customHeight="1">
      <c r="B3" s="279"/>
      <c r="C3" s="279"/>
      <c r="D3" s="279"/>
      <c r="E3" s="279"/>
      <c r="H3" s="279"/>
      <c r="I3" s="279"/>
      <c r="J3" s="279"/>
      <c r="K3" s="279"/>
      <c r="M3" s="279"/>
      <c r="N3" s="279"/>
      <c r="O3" s="279"/>
      <c r="P3" s="279"/>
    </row>
    <row r="4" spans="2:16" s="1" customFormat="1">
      <c r="B4" s="599" t="s">
        <v>13047</v>
      </c>
      <c r="C4" s="600"/>
      <c r="D4" s="600"/>
      <c r="E4" s="601"/>
      <c r="H4" s="599" t="s">
        <v>13047</v>
      </c>
      <c r="I4" s="600"/>
      <c r="J4" s="600"/>
      <c r="K4" s="601"/>
      <c r="L4" s="2"/>
      <c r="M4" s="599" t="s">
        <v>13047</v>
      </c>
      <c r="N4" s="600"/>
      <c r="O4" s="600"/>
      <c r="P4" s="601"/>
    </row>
    <row r="5" spans="2:16">
      <c r="B5" s="287" t="s">
        <v>13048</v>
      </c>
      <c r="C5" s="287" t="s">
        <v>13049</v>
      </c>
      <c r="D5" s="287" t="s">
        <v>13050</v>
      </c>
      <c r="E5" s="288">
        <v>4.5600000000000002E-2</v>
      </c>
      <c r="H5" s="287" t="s">
        <v>13048</v>
      </c>
      <c r="I5" s="287" t="s">
        <v>13049</v>
      </c>
      <c r="J5" s="287" t="s">
        <v>13050</v>
      </c>
      <c r="K5" s="288">
        <v>4.5600000000000002E-2</v>
      </c>
      <c r="L5" s="4"/>
      <c r="M5" s="287" t="s">
        <v>13048</v>
      </c>
      <c r="N5" s="287" t="s">
        <v>13049</v>
      </c>
      <c r="O5" s="287" t="s">
        <v>13050</v>
      </c>
      <c r="P5" s="288">
        <v>4.5600000000000002E-2</v>
      </c>
    </row>
    <row r="6" spans="2:16">
      <c r="B6" s="287" t="s">
        <v>13051</v>
      </c>
      <c r="C6" s="287" t="s">
        <v>13052</v>
      </c>
      <c r="D6" s="287"/>
      <c r="E6" s="290">
        <f>'Total PTDs'!T36</f>
        <v>719550</v>
      </c>
      <c r="H6" s="287" t="s">
        <v>13051</v>
      </c>
      <c r="I6" s="287" t="s">
        <v>13052</v>
      </c>
      <c r="J6" s="287"/>
      <c r="K6" s="290">
        <f>'Total PTDs'!R36</f>
        <v>540000</v>
      </c>
      <c r="M6" s="287" t="s">
        <v>13051</v>
      </c>
      <c r="N6" s="287" t="s">
        <v>13052</v>
      </c>
      <c r="O6" s="287"/>
      <c r="P6" s="290">
        <f>'Total PTDs'!S36</f>
        <v>179550</v>
      </c>
    </row>
    <row r="7" spans="2:16">
      <c r="B7" s="287" t="s">
        <v>13053</v>
      </c>
      <c r="C7" s="287" t="s">
        <v>13054</v>
      </c>
      <c r="D7" s="287" t="s">
        <v>13055</v>
      </c>
      <c r="E7" s="291">
        <v>4.0000000000000002E-4</v>
      </c>
      <c r="H7" s="287" t="s">
        <v>13053</v>
      </c>
      <c r="I7" s="287" t="s">
        <v>13054</v>
      </c>
      <c r="J7" s="287" t="s">
        <v>13055</v>
      </c>
      <c r="K7" s="291">
        <v>4.0000000000000002E-4</v>
      </c>
      <c r="M7" s="287" t="s">
        <v>13053</v>
      </c>
      <c r="N7" s="287" t="s">
        <v>13054</v>
      </c>
      <c r="O7" s="287" t="s">
        <v>13055</v>
      </c>
      <c r="P7" s="291">
        <v>4.0000000000000002E-4</v>
      </c>
    </row>
    <row r="8" spans="2:16" ht="29.25">
      <c r="B8" s="292" t="s">
        <v>13056</v>
      </c>
      <c r="C8" s="287" t="s">
        <v>13057</v>
      </c>
      <c r="D8" s="287" t="s">
        <v>13058</v>
      </c>
      <c r="E8" s="287">
        <v>7.5</v>
      </c>
      <c r="H8" s="292" t="s">
        <v>13056</v>
      </c>
      <c r="I8" s="287" t="s">
        <v>13057</v>
      </c>
      <c r="J8" s="287" t="s">
        <v>13058</v>
      </c>
      <c r="K8" s="287">
        <v>7.5</v>
      </c>
      <c r="M8" s="292" t="s">
        <v>13056</v>
      </c>
      <c r="N8" s="287" t="s">
        <v>13057</v>
      </c>
      <c r="O8" s="287" t="s">
        <v>13058</v>
      </c>
      <c r="P8" s="287">
        <v>7.5</v>
      </c>
    </row>
    <row r="9" spans="2:16" ht="29.25">
      <c r="B9" s="292" t="s">
        <v>13059</v>
      </c>
      <c r="C9" s="287" t="s">
        <v>13060</v>
      </c>
      <c r="D9" s="287" t="s">
        <v>13058</v>
      </c>
      <c r="E9" s="287">
        <v>0</v>
      </c>
      <c r="H9" s="292" t="s">
        <v>13059</v>
      </c>
      <c r="I9" s="287" t="s">
        <v>13060</v>
      </c>
      <c r="J9" s="287" t="s">
        <v>13058</v>
      </c>
      <c r="K9" s="287">
        <v>0</v>
      </c>
      <c r="M9" s="292" t="s">
        <v>13059</v>
      </c>
      <c r="N9" s="287" t="s">
        <v>13060</v>
      </c>
      <c r="O9" s="287" t="s">
        <v>13058</v>
      </c>
      <c r="P9" s="287">
        <v>0</v>
      </c>
    </row>
    <row r="10" spans="2:16">
      <c r="B10" s="287" t="s">
        <v>13061</v>
      </c>
      <c r="C10" s="287" t="s">
        <v>13062</v>
      </c>
      <c r="D10" s="287" t="s">
        <v>13063</v>
      </c>
      <c r="E10" s="293">
        <f>(1-E5)*E6*E7*(E8+E9)</f>
        <v>2060.2155600000006</v>
      </c>
      <c r="H10" s="287" t="s">
        <v>13061</v>
      </c>
      <c r="I10" s="287" t="s">
        <v>13062</v>
      </c>
      <c r="J10" s="287" t="s">
        <v>13063</v>
      </c>
      <c r="K10" s="293">
        <f>(1-K5)*K6*K7*(K8+K9)</f>
        <v>1546.1280000000002</v>
      </c>
      <c r="M10" s="287" t="s">
        <v>13061</v>
      </c>
      <c r="N10" s="287" t="s">
        <v>13062</v>
      </c>
      <c r="O10" s="287" t="s">
        <v>13063</v>
      </c>
      <c r="P10" s="293">
        <f>(1-P5)*P6*P7*(P8+P9)</f>
        <v>514.08756000000005</v>
      </c>
    </row>
    <row r="11" spans="2:16">
      <c r="B11" s="279"/>
      <c r="C11" s="279"/>
      <c r="D11" s="279"/>
      <c r="E11" s="279"/>
      <c r="H11" s="279"/>
      <c r="I11" s="279"/>
      <c r="J11" s="279"/>
      <c r="K11" s="279"/>
      <c r="M11" s="279"/>
      <c r="N11" s="279"/>
      <c r="O11" s="279"/>
      <c r="P11" s="279"/>
    </row>
    <row r="12" spans="2:16">
      <c r="B12" s="599" t="s">
        <v>13064</v>
      </c>
      <c r="C12" s="600"/>
      <c r="D12" s="600"/>
      <c r="E12" s="601"/>
      <c r="H12" s="599" t="s">
        <v>13064</v>
      </c>
      <c r="I12" s="600"/>
      <c r="J12" s="600"/>
      <c r="K12" s="601"/>
      <c r="M12" s="599" t="s">
        <v>13064</v>
      </c>
      <c r="N12" s="600"/>
      <c r="O12" s="600"/>
      <c r="P12" s="601"/>
    </row>
    <row r="13" spans="2:16">
      <c r="B13" s="287" t="s">
        <v>13065</v>
      </c>
      <c r="C13" s="287" t="s">
        <v>13049</v>
      </c>
      <c r="D13" s="287" t="s">
        <v>13050</v>
      </c>
      <c r="E13" s="287">
        <f>E5</f>
        <v>4.5600000000000002E-2</v>
      </c>
      <c r="H13" s="287" t="s">
        <v>13065</v>
      </c>
      <c r="I13" s="287" t="s">
        <v>13049</v>
      </c>
      <c r="J13" s="287" t="s">
        <v>13050</v>
      </c>
      <c r="K13" s="287">
        <f>K5</f>
        <v>4.5600000000000002E-2</v>
      </c>
      <c r="M13" s="287" t="s">
        <v>13065</v>
      </c>
      <c r="N13" s="287" t="s">
        <v>13049</v>
      </c>
      <c r="O13" s="287" t="s">
        <v>13050</v>
      </c>
      <c r="P13" s="287">
        <f>P5</f>
        <v>4.5600000000000002E-2</v>
      </c>
    </row>
    <row r="14" spans="2:16">
      <c r="B14" s="287" t="s">
        <v>13051</v>
      </c>
      <c r="C14" s="287" t="s">
        <v>13052</v>
      </c>
      <c r="D14" s="287"/>
      <c r="E14" s="290">
        <f>E6</f>
        <v>719550</v>
      </c>
      <c r="H14" s="287" t="s">
        <v>13051</v>
      </c>
      <c r="I14" s="287" t="s">
        <v>13052</v>
      </c>
      <c r="J14" s="287"/>
      <c r="K14" s="290">
        <f>K6</f>
        <v>540000</v>
      </c>
      <c r="M14" s="287" t="s">
        <v>13051</v>
      </c>
      <c r="N14" s="287" t="s">
        <v>13052</v>
      </c>
      <c r="O14" s="287"/>
      <c r="P14" s="290">
        <f>P6</f>
        <v>179550</v>
      </c>
    </row>
    <row r="15" spans="2:16">
      <c r="B15" s="287" t="s">
        <v>13066</v>
      </c>
      <c r="C15" s="287" t="s">
        <v>13067</v>
      </c>
      <c r="D15" s="287" t="s">
        <v>13055</v>
      </c>
      <c r="E15" s="291">
        <f>E7</f>
        <v>4.0000000000000002E-4</v>
      </c>
      <c r="H15" s="287" t="s">
        <v>13066</v>
      </c>
      <c r="I15" s="287" t="s">
        <v>13067</v>
      </c>
      <c r="J15" s="287" t="s">
        <v>13055</v>
      </c>
      <c r="K15" s="291">
        <f>K7</f>
        <v>4.0000000000000002E-4</v>
      </c>
      <c r="M15" s="287" t="s">
        <v>13066</v>
      </c>
      <c r="N15" s="287" t="s">
        <v>13067</v>
      </c>
      <c r="O15" s="287" t="s">
        <v>13055</v>
      </c>
      <c r="P15" s="291">
        <f>P7</f>
        <v>4.0000000000000002E-4</v>
      </c>
    </row>
    <row r="16" spans="2:16">
      <c r="B16" s="287" t="s">
        <v>13068</v>
      </c>
      <c r="C16" s="287" t="s">
        <v>13060</v>
      </c>
      <c r="D16" s="287" t="s">
        <v>13058</v>
      </c>
      <c r="E16" s="287">
        <v>0</v>
      </c>
      <c r="H16" s="287" t="s">
        <v>13068</v>
      </c>
      <c r="I16" s="287" t="s">
        <v>13060</v>
      </c>
      <c r="J16" s="287" t="s">
        <v>13058</v>
      </c>
      <c r="K16" s="287">
        <v>0</v>
      </c>
      <c r="M16" s="287" t="s">
        <v>13068</v>
      </c>
      <c r="N16" s="287" t="s">
        <v>13060</v>
      </c>
      <c r="O16" s="287" t="s">
        <v>13058</v>
      </c>
      <c r="P16" s="287">
        <v>0</v>
      </c>
    </row>
    <row r="17" spans="2:16">
      <c r="B17" s="287" t="s">
        <v>13069</v>
      </c>
      <c r="C17" s="287" t="s">
        <v>13070</v>
      </c>
      <c r="D17" s="287" t="s">
        <v>13058</v>
      </c>
      <c r="E17" s="293">
        <v>0</v>
      </c>
      <c r="H17" s="287" t="s">
        <v>13069</v>
      </c>
      <c r="I17" s="287" t="s">
        <v>13070</v>
      </c>
      <c r="J17" s="287" t="s">
        <v>13058</v>
      </c>
      <c r="K17" s="293">
        <v>0</v>
      </c>
      <c r="M17" s="287" t="s">
        <v>13069</v>
      </c>
      <c r="N17" s="287" t="s">
        <v>13070</v>
      </c>
      <c r="O17" s="287" t="s">
        <v>13058</v>
      </c>
      <c r="P17" s="293">
        <v>0</v>
      </c>
    </row>
    <row r="18" spans="2:16">
      <c r="B18" s="287" t="s">
        <v>13071</v>
      </c>
      <c r="C18" s="287" t="s">
        <v>13072</v>
      </c>
      <c r="D18" s="287" t="s">
        <v>13063</v>
      </c>
      <c r="E18" s="294">
        <f>(1-E13)*E14*E15*(E16+E17)</f>
        <v>0</v>
      </c>
      <c r="H18" s="287" t="s">
        <v>13071</v>
      </c>
      <c r="I18" s="287" t="s">
        <v>13072</v>
      </c>
      <c r="J18" s="287" t="s">
        <v>13063</v>
      </c>
      <c r="K18" s="294">
        <f>(1-K13)*K14*K15*(K16+K17)</f>
        <v>0</v>
      </c>
      <c r="M18" s="287" t="s">
        <v>13071</v>
      </c>
      <c r="N18" s="287" t="s">
        <v>13072</v>
      </c>
      <c r="O18" s="287" t="s">
        <v>13063</v>
      </c>
      <c r="P18" s="294">
        <f>(1-P13)*P14*P15*(P16+P17)</f>
        <v>0</v>
      </c>
    </row>
    <row r="19" spans="2:16">
      <c r="B19" s="279"/>
      <c r="C19" s="279"/>
      <c r="D19" s="279"/>
      <c r="E19" s="279"/>
      <c r="H19" s="279"/>
      <c r="I19" s="279"/>
      <c r="J19" s="279"/>
      <c r="K19" s="279"/>
      <c r="M19" s="279"/>
      <c r="N19" s="279"/>
      <c r="O19" s="279"/>
      <c r="P19" s="279"/>
    </row>
    <row r="20" spans="2:16">
      <c r="B20" s="599" t="s">
        <v>13073</v>
      </c>
      <c r="C20" s="600"/>
      <c r="D20" s="600"/>
      <c r="E20" s="601"/>
      <c r="H20" s="599" t="s">
        <v>13073</v>
      </c>
      <c r="I20" s="600"/>
      <c r="J20" s="600"/>
      <c r="K20" s="601"/>
      <c r="M20" s="599" t="s">
        <v>13073</v>
      </c>
      <c r="N20" s="600"/>
      <c r="O20" s="600"/>
      <c r="P20" s="601"/>
    </row>
    <row r="21" spans="2:16">
      <c r="B21" s="292" t="s">
        <v>13074</v>
      </c>
      <c r="C21" s="287" t="s">
        <v>13074</v>
      </c>
      <c r="D21" s="287" t="s">
        <v>13075</v>
      </c>
      <c r="E21" s="535">
        <v>0.89</v>
      </c>
      <c r="H21" s="292" t="s">
        <v>13074</v>
      </c>
      <c r="I21" s="287" t="s">
        <v>13074</v>
      </c>
      <c r="J21" s="287" t="s">
        <v>13075</v>
      </c>
      <c r="K21" s="295">
        <v>0.89</v>
      </c>
      <c r="M21" s="292" t="s">
        <v>13074</v>
      </c>
      <c r="N21" s="287" t="s">
        <v>13074</v>
      </c>
      <c r="O21" s="287" t="s">
        <v>13075</v>
      </c>
      <c r="P21" s="295">
        <v>0.89</v>
      </c>
    </row>
    <row r="22" spans="2:16">
      <c r="B22" s="287" t="s">
        <v>13076</v>
      </c>
      <c r="C22" s="287" t="s">
        <v>13077</v>
      </c>
      <c r="D22" s="287" t="s">
        <v>13078</v>
      </c>
      <c r="E22" s="287">
        <v>112</v>
      </c>
      <c r="H22" s="287" t="s">
        <v>13076</v>
      </c>
      <c r="I22" s="287" t="s">
        <v>13077</v>
      </c>
      <c r="J22" s="287" t="s">
        <v>13078</v>
      </c>
      <c r="K22" s="287">
        <v>112</v>
      </c>
      <c r="M22" s="287" t="s">
        <v>13076</v>
      </c>
      <c r="N22" s="287" t="s">
        <v>13077</v>
      </c>
      <c r="O22" s="287" t="s">
        <v>13078</v>
      </c>
      <c r="P22" s="287">
        <v>112</v>
      </c>
    </row>
    <row r="23" spans="2:16">
      <c r="B23" s="287" t="s">
        <v>13079</v>
      </c>
      <c r="C23" s="287" t="s">
        <v>13080</v>
      </c>
      <c r="D23" s="287" t="s">
        <v>13081</v>
      </c>
      <c r="E23" s="534">
        <v>9.4600000000000009</v>
      </c>
      <c r="H23" s="287" t="s">
        <v>13079</v>
      </c>
      <c r="I23" s="287" t="s">
        <v>13080</v>
      </c>
      <c r="J23" s="287" t="s">
        <v>13081</v>
      </c>
      <c r="K23" s="287">
        <v>8.6920000000000002</v>
      </c>
      <c r="M23" s="287" t="s">
        <v>13079</v>
      </c>
      <c r="N23" s="287" t="s">
        <v>13080</v>
      </c>
      <c r="O23" s="287" t="s">
        <v>13081</v>
      </c>
      <c r="P23" s="287">
        <v>9.4600000000000009</v>
      </c>
    </row>
    <row r="24" spans="2:16">
      <c r="B24" s="287" t="s">
        <v>13082</v>
      </c>
      <c r="C24" s="287" t="s">
        <v>13083</v>
      </c>
      <c r="D24" s="287" t="s">
        <v>13084</v>
      </c>
      <c r="E24" s="287">
        <v>1.5599999999999999E-2</v>
      </c>
      <c r="H24" s="287" t="s">
        <v>13082</v>
      </c>
      <c r="I24" s="287" t="s">
        <v>13083</v>
      </c>
      <c r="J24" s="287" t="s">
        <v>13084</v>
      </c>
      <c r="K24" s="287">
        <v>1.5599999999999999E-2</v>
      </c>
      <c r="M24" s="287" t="s">
        <v>13082</v>
      </c>
      <c r="N24" s="287" t="s">
        <v>13083</v>
      </c>
      <c r="O24" s="287" t="s">
        <v>13084</v>
      </c>
      <c r="P24" s="287">
        <v>1.5599999999999999E-2</v>
      </c>
    </row>
    <row r="25" spans="2:16">
      <c r="B25" s="279"/>
      <c r="C25" s="279"/>
      <c r="D25" s="279"/>
      <c r="E25" s="279"/>
      <c r="H25" s="279"/>
      <c r="I25" s="279"/>
      <c r="J25" s="279"/>
      <c r="K25" s="279"/>
      <c r="M25" s="279"/>
      <c r="N25" s="279"/>
      <c r="O25" s="279"/>
      <c r="P25" s="279"/>
    </row>
    <row r="26" spans="2:16">
      <c r="B26" s="599" t="s">
        <v>13085</v>
      </c>
      <c r="C26" s="600"/>
      <c r="D26" s="600"/>
      <c r="E26" s="601"/>
      <c r="H26" s="599" t="s">
        <v>13085</v>
      </c>
      <c r="I26" s="600"/>
      <c r="J26" s="600"/>
      <c r="K26" s="601"/>
      <c r="M26" s="599" t="s">
        <v>13085</v>
      </c>
      <c r="N26" s="600"/>
      <c r="O26" s="600"/>
      <c r="P26" s="601"/>
    </row>
    <row r="27" spans="2:16">
      <c r="B27" s="287" t="s">
        <v>13086</v>
      </c>
      <c r="C27" s="287" t="s">
        <v>13087</v>
      </c>
      <c r="D27" s="287" t="s">
        <v>13088</v>
      </c>
      <c r="E27" s="290">
        <f>E10*((E22*E21)+E23)*E24</f>
        <v>3507.6900490070416</v>
      </c>
      <c r="H27" s="287" t="s">
        <v>13086</v>
      </c>
      <c r="I27" s="287" t="s">
        <v>13087</v>
      </c>
      <c r="J27" s="287" t="s">
        <v>13088</v>
      </c>
      <c r="K27" s="290">
        <f>K10*((K22*K21)+K23)*K24</f>
        <v>2613.8889444096003</v>
      </c>
      <c r="M27" s="287" t="s">
        <v>13086</v>
      </c>
      <c r="N27" s="287" t="s">
        <v>13087</v>
      </c>
      <c r="O27" s="287" t="s">
        <v>13088</v>
      </c>
      <c r="P27" s="290">
        <f>P10*((P22*P21)+P23)*P24</f>
        <v>875.27725425504013</v>
      </c>
    </row>
    <row r="28" spans="2:16">
      <c r="B28" s="287" t="s">
        <v>13089</v>
      </c>
      <c r="C28" s="287" t="s">
        <v>13090</v>
      </c>
      <c r="D28" s="287" t="s">
        <v>13088</v>
      </c>
      <c r="E28" s="290">
        <f>E18*((E22*E21)+E23)*E24</f>
        <v>0</v>
      </c>
      <c r="H28" s="287" t="s">
        <v>13089</v>
      </c>
      <c r="I28" s="287" t="s">
        <v>13090</v>
      </c>
      <c r="J28" s="287" t="s">
        <v>13088</v>
      </c>
      <c r="K28" s="290">
        <f>K18*((K22*K21)+K23)*K24</f>
        <v>0</v>
      </c>
      <c r="M28" s="287" t="s">
        <v>13089</v>
      </c>
      <c r="N28" s="287" t="s">
        <v>13090</v>
      </c>
      <c r="O28" s="287" t="s">
        <v>13088</v>
      </c>
      <c r="P28" s="290">
        <f>P18*((P22*P21)+P23)*P24</f>
        <v>0</v>
      </c>
    </row>
    <row r="29" spans="2:16">
      <c r="B29" s="287" t="s">
        <v>13091</v>
      </c>
      <c r="C29" s="287" t="s">
        <v>13092</v>
      </c>
      <c r="D29" s="287" t="s">
        <v>13050</v>
      </c>
      <c r="E29" s="287">
        <v>0.9</v>
      </c>
      <c r="H29" s="287" t="s">
        <v>13091</v>
      </c>
      <c r="I29" s="287" t="s">
        <v>13092</v>
      </c>
      <c r="J29" s="287" t="s">
        <v>13050</v>
      </c>
      <c r="K29" s="287">
        <v>0.9</v>
      </c>
      <c r="M29" s="287" t="s">
        <v>13091</v>
      </c>
      <c r="N29" s="287" t="s">
        <v>13092</v>
      </c>
      <c r="O29" s="287" t="s">
        <v>13050</v>
      </c>
      <c r="P29" s="287">
        <v>0.9</v>
      </c>
    </row>
    <row r="30" spans="2:16">
      <c r="B30" s="287" t="s">
        <v>13093</v>
      </c>
      <c r="C30" s="287" t="s">
        <v>13094</v>
      </c>
      <c r="D30" s="287" t="s">
        <v>13088</v>
      </c>
      <c r="E30" s="287">
        <v>0</v>
      </c>
      <c r="H30" s="287" t="s">
        <v>13093</v>
      </c>
      <c r="I30" s="287" t="s">
        <v>13094</v>
      </c>
      <c r="J30" s="287" t="s">
        <v>13088</v>
      </c>
      <c r="K30" s="287">
        <v>0</v>
      </c>
      <c r="M30" s="287" t="s">
        <v>13093</v>
      </c>
      <c r="N30" s="287" t="s">
        <v>13094</v>
      </c>
      <c r="O30" s="287" t="s">
        <v>13088</v>
      </c>
      <c r="P30" s="287">
        <v>0</v>
      </c>
    </row>
    <row r="31" spans="2:16">
      <c r="B31" s="287" t="s">
        <v>13095</v>
      </c>
      <c r="C31" s="287" t="s">
        <v>13096</v>
      </c>
      <c r="D31" s="287" t="s">
        <v>13088</v>
      </c>
      <c r="E31" s="290">
        <f>((E27-E28)*E29)-E30</f>
        <v>3156.9210441063374</v>
      </c>
      <c r="H31" s="287" t="s">
        <v>13095</v>
      </c>
      <c r="I31" s="287" t="s">
        <v>13096</v>
      </c>
      <c r="J31" s="287" t="s">
        <v>13088</v>
      </c>
      <c r="K31" s="290">
        <f>((K27-K28)*K29)-K30</f>
        <v>2352.5000499686403</v>
      </c>
      <c r="M31" s="287" t="s">
        <v>13095</v>
      </c>
      <c r="N31" s="287" t="s">
        <v>13096</v>
      </c>
      <c r="O31" s="287" t="s">
        <v>13088</v>
      </c>
      <c r="P31" s="290">
        <f>((P27-P28)*P29)-P30</f>
        <v>787.74952882953619</v>
      </c>
    </row>
    <row r="32" spans="2:16">
      <c r="B32" s="279"/>
      <c r="C32" s="279"/>
      <c r="D32" s="289"/>
      <c r="E32" s="279"/>
      <c r="H32" s="279"/>
      <c r="I32" s="279"/>
      <c r="J32" s="289"/>
      <c r="K32" s="279"/>
      <c r="M32" s="279"/>
      <c r="N32" s="279"/>
      <c r="O32" s="289"/>
      <c r="P32" s="279"/>
    </row>
    <row r="33" spans="2:16" ht="15" customHeight="1">
      <c r="B33" s="599" t="s">
        <v>13097</v>
      </c>
      <c r="C33" s="600"/>
      <c r="D33" s="600"/>
      <c r="E33" s="601"/>
      <c r="H33" s="599" t="s">
        <v>13097</v>
      </c>
      <c r="I33" s="600"/>
      <c r="J33" s="600"/>
      <c r="K33" s="601"/>
      <c r="M33" s="599" t="s">
        <v>13097</v>
      </c>
      <c r="N33" s="600"/>
      <c r="O33" s="600"/>
      <c r="P33" s="601"/>
    </row>
    <row r="34" spans="2:16">
      <c r="B34" s="296" t="s">
        <v>13098</v>
      </c>
      <c r="C34" s="287"/>
      <c r="D34" s="297"/>
      <c r="E34" s="298">
        <v>0.91090000000000004</v>
      </c>
      <c r="H34" s="296" t="s">
        <v>13098</v>
      </c>
      <c r="I34" s="287"/>
      <c r="J34" s="297"/>
      <c r="K34" s="298">
        <v>0.91090000000000004</v>
      </c>
      <c r="M34" s="296" t="s">
        <v>13098</v>
      </c>
      <c r="N34" s="287"/>
      <c r="O34" s="297"/>
      <c r="P34" s="298">
        <v>0.91090000000000004</v>
      </c>
    </row>
    <row r="35" spans="2:16">
      <c r="B35" s="296" t="s">
        <v>13099</v>
      </c>
      <c r="C35" s="287" t="s">
        <v>13100</v>
      </c>
      <c r="D35" s="297" t="s">
        <v>843</v>
      </c>
      <c r="E35" s="298">
        <f>1-E34</f>
        <v>8.9099999999999957E-2</v>
      </c>
      <c r="H35" s="296" t="s">
        <v>13104</v>
      </c>
      <c r="I35" s="287" t="s">
        <v>13100</v>
      </c>
      <c r="J35" s="297" t="s">
        <v>843</v>
      </c>
      <c r="K35" s="298">
        <f>1-K34</f>
        <v>8.9099999999999957E-2</v>
      </c>
      <c r="M35" s="296" t="s">
        <v>13104</v>
      </c>
      <c r="N35" s="287" t="s">
        <v>13100</v>
      </c>
      <c r="O35" s="297" t="s">
        <v>843</v>
      </c>
      <c r="P35" s="298">
        <f>1-P34</f>
        <v>8.9099999999999957E-2</v>
      </c>
    </row>
    <row r="36" spans="2:16">
      <c r="B36" s="299" t="s">
        <v>13095</v>
      </c>
      <c r="C36" s="299" t="s">
        <v>13102</v>
      </c>
      <c r="D36" s="299" t="s">
        <v>13088</v>
      </c>
      <c r="E36" s="300">
        <f>K36+P36</f>
        <v>2859</v>
      </c>
      <c r="H36" s="299" t="s">
        <v>13095</v>
      </c>
      <c r="I36" s="299" t="s">
        <v>13102</v>
      </c>
      <c r="J36" s="299" t="s">
        <v>13088</v>
      </c>
      <c r="K36" s="300">
        <f>ROUNDDOWN(K31*(1-K35),0)</f>
        <v>2142</v>
      </c>
      <c r="M36" s="299" t="s">
        <v>13095</v>
      </c>
      <c r="N36" s="299" t="s">
        <v>13102</v>
      </c>
      <c r="O36" s="299" t="s">
        <v>13088</v>
      </c>
      <c r="P36" s="300">
        <f>ROUNDDOWN(P31*(1-P35),0)</f>
        <v>717</v>
      </c>
    </row>
    <row r="37" spans="2:16">
      <c r="B37" s="301" t="s">
        <v>13103</v>
      </c>
      <c r="C37" s="302" t="s">
        <v>13102</v>
      </c>
      <c r="D37" s="302" t="s">
        <v>13088</v>
      </c>
      <c r="E37" s="303">
        <f>K37+P37</f>
        <v>2859</v>
      </c>
      <c r="H37" s="301" t="s">
        <v>13103</v>
      </c>
      <c r="I37" s="302" t="s">
        <v>13102</v>
      </c>
      <c r="J37" s="302" t="s">
        <v>13088</v>
      </c>
      <c r="K37" s="303">
        <f>K36</f>
        <v>2142</v>
      </c>
      <c r="M37" s="301" t="s">
        <v>13103</v>
      </c>
      <c r="N37" s="302" t="s">
        <v>13102</v>
      </c>
      <c r="O37" s="302" t="s">
        <v>13088</v>
      </c>
      <c r="P37" s="303">
        <f>P36</f>
        <v>717</v>
      </c>
    </row>
    <row r="38" spans="2:16">
      <c r="C38" s="604"/>
      <c r="D38" s="604"/>
      <c r="I38" s="604"/>
      <c r="J38" s="604"/>
      <c r="N38" s="604"/>
      <c r="O38" s="604"/>
    </row>
    <row r="41" spans="2:16">
      <c r="E41" s="205"/>
      <c r="K41" s="205"/>
      <c r="P41" s="205"/>
    </row>
  </sheetData>
  <mergeCells count="21">
    <mergeCell ref="C38:D38"/>
    <mergeCell ref="I38:J38"/>
    <mergeCell ref="N38:O38"/>
    <mergeCell ref="B20:E20"/>
    <mergeCell ref="B26:E26"/>
    <mergeCell ref="B33:E33"/>
    <mergeCell ref="H33:K33"/>
    <mergeCell ref="M33:P33"/>
    <mergeCell ref="H2:K2"/>
    <mergeCell ref="H4:K4"/>
    <mergeCell ref="M2:P2"/>
    <mergeCell ref="M4:P4"/>
    <mergeCell ref="B2:E2"/>
    <mergeCell ref="B4:E4"/>
    <mergeCell ref="B12:E12"/>
    <mergeCell ref="M12:P12"/>
    <mergeCell ref="M20:P20"/>
    <mergeCell ref="M26:P26"/>
    <mergeCell ref="H26:K26"/>
    <mergeCell ref="H12:K12"/>
    <mergeCell ref="H20:K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4" ma:contentTypeDescription="Create a new document." ma:contentTypeScope="" ma:versionID="f214c0ff994e1285d4912ba9996fd456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68b46f69ddd47cedc62efeca1d1c1b69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47D38C6-2580-4D03-A0E0-D288E0D052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CEEA6C-DE34-4938-8761-93BE09C78A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176B9F-7D5C-4903-914E-98B1918AAD38}">
  <ds:schemaRefs>
    <ds:schemaRef ds:uri="http://schemas.microsoft.com/office/2006/documentManagement/types"/>
    <ds:schemaRef ds:uri="8bcd9205-aa71-43b1-82fe-dcc00a36dd04"/>
    <ds:schemaRef ds:uri="http://www.w3.org/XML/1998/namespace"/>
    <ds:schemaRef ds:uri="http://purl.org/dc/terms/"/>
    <ds:schemaRef ds:uri="http://schemas.microsoft.com/sharepoint/v3"/>
    <ds:schemaRef ds:uri="http://schemas.microsoft.com/office/infopath/2007/PartnerControls"/>
    <ds:schemaRef ds:uri="83a6049c-05c8-4e22-bd03-2c19a5f84a8b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Summary</vt:lpstr>
      <vt:lpstr>Total PTDs</vt:lpstr>
      <vt:lpstr>WQT &amp; RL Data</vt:lpstr>
      <vt:lpstr>RL MP5 Period</vt:lpstr>
      <vt:lpstr>SDG Impacts</vt:lpstr>
      <vt:lpstr>HH Lists</vt:lpstr>
      <vt:lpstr>GS5106</vt:lpstr>
      <vt:lpstr>GS5186</vt:lpstr>
      <vt:lpstr>GS5187</vt:lpstr>
      <vt:lpstr>GS5188</vt:lpstr>
      <vt:lpstr>GS5189</vt:lpstr>
      <vt:lpstr>GS5190</vt:lpstr>
      <vt:lpstr>GS5191</vt:lpstr>
      <vt:lpstr>GS5192</vt:lpstr>
      <vt:lpstr>GS5193</vt:lpstr>
      <vt:lpstr>GS5194</vt:lpstr>
      <vt:lpstr>GS5196</vt:lpstr>
      <vt:lpstr>GS5197</vt:lpstr>
      <vt:lpstr>GS6349</vt:lpstr>
      <vt:lpstr>GS6350</vt:lpstr>
      <vt:lpstr>GS6351</vt:lpstr>
      <vt:lpstr>GS7362</vt:lpstr>
      <vt:lpstr>GS7363</vt:lpstr>
      <vt:lpstr>GS7364</vt:lpstr>
      <vt:lpstr>GS7365</vt:lpstr>
      <vt:lpstr>GS7366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RAPHA</dc:creator>
  <cp:keywords/>
  <dc:description/>
  <cp:lastModifiedBy>laptop1@co2balance.com</cp:lastModifiedBy>
  <cp:revision/>
  <dcterms:created xsi:type="dcterms:W3CDTF">2015-06-30T12:25:02Z</dcterms:created>
  <dcterms:modified xsi:type="dcterms:W3CDTF">2021-07-15T14:29:04Z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AuthorIds_UIVersion_20480">
    <vt:lpwstr>98</vt:lpwstr>
  </property>
</Properties>
</file>